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codeName="{801CCD77-7B78-1753-DF39-40050F3742D7}"/>
  <workbookPr codeName="ThisWorkbook"/>
  <mc:AlternateContent xmlns:mc="http://schemas.openxmlformats.org/markup-compatibility/2006">
    <mc:Choice Requires="x15">
      <x15ac:absPath xmlns:x15ac="http://schemas.microsoft.com/office/spreadsheetml/2010/11/ac" url="/Users/mbehrens/Desktop/"/>
    </mc:Choice>
  </mc:AlternateContent>
  <xr:revisionPtr revIDLastSave="0" documentId="13_ncr:1_{74A3A994-226A-8246-ACC8-6B1B01DE213A}" xr6:coauthVersionLast="45" xr6:coauthVersionMax="45" xr10:uidLastSave="{00000000-0000-0000-0000-000000000000}"/>
  <workbookProtection workbookAlgorithmName="SHA-512" workbookHashValue="eSax/FAlJ6jdJQ19EfWcgrKf9/GhLCo/ddvryW1+RZ7GTd7s6yVs4JdsbNnvYeT2gEYQtBJUk7M1dq6v5Wn+3w==" workbookSaltValue="ZVKnoAy7yHDdQPoomDs4QQ==" workbookSpinCount="100000" lockStructure="1"/>
  <bookViews>
    <workbookView xWindow="11600" yWindow="2560" windowWidth="34740" windowHeight="20720" tabRatio="500" xr2:uid="{00000000-000D-0000-FFFF-FFFF00000000}"/>
  </bookViews>
  <sheets>
    <sheet name="Menu" sheetId="1" r:id="rId1"/>
    <sheet name="Census Block Input" sheetId="2" r:id="rId2"/>
    <sheet name="Exhibit B" sheetId="3" r:id="rId3"/>
    <sheet name="Exhibit B.1" sheetId="13" r:id="rId4"/>
    <sheet name="Exhibit C" sheetId="4" r:id="rId5"/>
    <sheet name="Exhibit C.1" sheetId="12" r:id="rId6"/>
    <sheet name="Exhibit D" sheetId="5" r:id="rId7"/>
    <sheet name="Exh D (2)" sheetId="6" state="hidden" r:id="rId8"/>
    <sheet name="Exh D.1 (2)" sheetId="8" state="hidden" r:id="rId9"/>
    <sheet name="Summary" sheetId="9" state="hidden" r:id="rId10"/>
    <sheet name="Standards" sheetId="10" state="hidden" r:id="rId11"/>
  </sheets>
  <definedNames>
    <definedName name="_xlnm._FilterDatabase" localSheetId="1" hidden="1">'Census Block Input'!$A$2:$N$2</definedName>
    <definedName name="_xlnm._FilterDatabase" localSheetId="2" hidden="1">'Exhibit B'!$A$37:$P$5023</definedName>
    <definedName name="_xlnm._FilterDatabase" localSheetId="3" hidden="1">'Exhibit B.1'!$A$28:$H$80</definedName>
    <definedName name="AppDetail">'Exhibit B'!$C$38</definedName>
    <definedName name="Applicant_Name">Summary!$A$7</definedName>
    <definedName name="ApplicantName">Menu!$C$12</definedName>
    <definedName name="ApplicationNbr">Menu!$C$13</definedName>
    <definedName name="Baseline">Summary!$E$8</definedName>
    <definedName name="Baseline_to_be_Served">Summary!$E$7</definedName>
    <definedName name="Cable_Modem">Menu!$C$19</definedName>
    <definedName name="CIO">Menu!$P$5</definedName>
    <definedName name="CostPerUnitServed">Summary!$N$8</definedName>
    <definedName name="Delivery_Platform">Summary!$P$6</definedName>
    <definedName name="Delivery_Platform2">Summary!$N$13</definedName>
    <definedName name="DSL">Menu!$C$18</definedName>
    <definedName name="ExhB">'Exhibit B'!$E$31:$H$31</definedName>
    <definedName name="ExhC" localSheetId="5">'Exhibit C.1'!#REF!</definedName>
    <definedName name="ExhC">'Exhibit C'!#REF!</definedName>
    <definedName name="ExhCEntry" localSheetId="5">'Exhibit C.1'!#REF!,'Exhibit C.1'!#REF!,'Exhibit C.1'!#REF!,'Exhibit C.1'!#REF!,'Exhibit C.1'!#REF!,'Exhibit C.1'!#REF!,'Exhibit C.1'!#REF!,'Exhibit C.1'!#REF!,'Exhibit C.1'!#REF!,'Exhibit C.1'!#REF!,'Exhibit C.1'!#REF!,'Exhibit C.1'!#REF!,'Exhibit C.1'!$A$18,'Exhibit C.1'!$A$22,'Exhibit C.1'!$C$26,'Exhibit C.1'!#REF!,'Exhibit C.1'!#REF!,'Exhibit C.1'!#REF!,'Exhibit C.1'!#REF!,'Exhibit C.1'!#REF!,'Exhibit C.1'!#REF!,'Exhibit C.1'!#REF!,'Exhibit C.1'!#REF!,'Exhibit C.1'!#REF!,'Exhibit C.1'!#REF!</definedName>
    <definedName name="ExhCEntry">'Exhibit C'!#REF!,'Exhibit C'!#REF!,'Exhibit C'!#REF!,'Exhibit C'!#REF!,'Exhibit C'!#REF!,'Exhibit C'!#REF!,'Exhibit C'!#REF!,'Exhibit C'!#REF!,'Exhibit C'!#REF!,'Exhibit C'!#REF!,'Exhibit C'!#REF!,'Exhibit C'!#REF!,'Exhibit C'!$A$18,'Exhibit C'!$A$22,'Exhibit C'!$C$26,'Exhibit C'!#REF!,'Exhibit C'!#REF!,'Exhibit C'!#REF!,'Exhibit C'!#REF!,'Exhibit C'!#REF!,'Exhibit C'!#REF!,'Exhibit C'!#REF!,'Exhibit C'!#REF!,'Exhibit C'!#REF!,'Exhibit C'!#REF!</definedName>
    <definedName name="ExhD" localSheetId="7">'Exh D (2)'!$C$15</definedName>
    <definedName name="ExhD" localSheetId="3">'Exhibit B.1'!#REF!</definedName>
    <definedName name="ExhD">'Exhibit D'!$C$15</definedName>
    <definedName name="ExhD.1" localSheetId="8">'Exh D.1 (2)'!$B$13</definedName>
    <definedName name="ExhD.1">#REF!</definedName>
    <definedName name="FFTH_CB">'Exhibit B'!$E$26</definedName>
    <definedName name="Fixed_Wireless">Menu!$C$21</definedName>
    <definedName name="FTTH">Menu!$C$17</definedName>
    <definedName name="Home">Menu!$C$12</definedName>
    <definedName name="Infrastructure_Type">'Exhibit B'!$E$32</definedName>
    <definedName name="Infrastructure_Type1">Summary!$V$7</definedName>
    <definedName name="Infrastructure_Type2">Summary!$B$13</definedName>
    <definedName name="Insfrastructure_Type">'Exhibit B'!$E$32</definedName>
    <definedName name="OCIO_Title">Menu!$P$6</definedName>
    <definedName name="Other">'Exhibit B'!$E$31</definedName>
    <definedName name="_xlnm.Print_Titles" localSheetId="2">'Exhibit B'!$1:$9</definedName>
    <definedName name="_xlnm.Print_Titles" localSheetId="3">'Exhibit B.1'!$1:$9</definedName>
    <definedName name="_xlnm.Print_Titles" localSheetId="4">'Exhibit C'!$1:$9</definedName>
    <definedName name="_xlnm.Print_Titles" localSheetId="5">'Exhibit C.1'!$1:$9</definedName>
    <definedName name="_xlnm.Print_Titles" localSheetId="6">'Exhibit D'!$1:$9</definedName>
    <definedName name="Prop_Cost_Outside_TSA" localSheetId="8">'Exh D.1 (2)'!$G$43</definedName>
    <definedName name="Prop_Cost_Outside_TSA">#REF!</definedName>
    <definedName name="Proportional_Allocated_Cost_Outside_TSA">Summary!#REF!</definedName>
    <definedName name="PTE">Menu!$C$24</definedName>
    <definedName name="PTEA">Menu!$C$24</definedName>
    <definedName name="PTEQ">Summary!$A$14</definedName>
    <definedName name="SchoolDistricts">'Exhibit B.1'!$E$25</definedName>
    <definedName name="Tot_Sq_Miles">'Exhibit B'!$F$38</definedName>
    <definedName name="Total_Estimated_Costs">Summary!$M$7</definedName>
    <definedName name="Total_Estimated_Costs___Total_Units_Served">Summary!$N$7</definedName>
    <definedName name="Total_HSBs">'Exhibit B'!$J$38</definedName>
    <definedName name="Total_HSBs_Served">'Exhibit B'!$N$38</definedName>
    <definedName name="TotalEstCost" localSheetId="7">'Exh D (2)'!$F$29</definedName>
    <definedName name="TotalEstCost" localSheetId="3">'Exhibit B.1'!#REF!</definedName>
    <definedName name="TotalEstCost">'Exhibit D'!$G$30</definedName>
    <definedName name="TSAInput">'Census Block Input'!$A$3</definedName>
    <definedName name="Units_Per_Square_Mile">Summary!$G$7</definedName>
    <definedName name="Units_Served">Summary!$D$7</definedName>
    <definedName name="UnitsPerSqMile">Summary!$G$8</definedName>
    <definedName name="Version">Menu!$A$68</definedName>
    <definedName name="Wireless_Spectrum">Menu!$C$20</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J62" i="1" l="1"/>
  <c r="J57" i="1" l="1"/>
  <c r="G35" i="13" l="1"/>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F20" i="13" l="1"/>
  <c r="F21" i="13" s="1"/>
  <c r="F79" i="13"/>
  <c r="E79" i="13"/>
  <c r="D79" i="13"/>
  <c r="F78" i="13"/>
  <c r="E78" i="13"/>
  <c r="D78" i="13"/>
  <c r="F77" i="13"/>
  <c r="E77" i="13"/>
  <c r="D77" i="13"/>
  <c r="F76" i="13"/>
  <c r="E76" i="13"/>
  <c r="D76" i="13"/>
  <c r="F75" i="13"/>
  <c r="E75" i="13"/>
  <c r="D75" i="13"/>
  <c r="F74" i="13"/>
  <c r="E74" i="13"/>
  <c r="D74" i="13"/>
  <c r="F73" i="13"/>
  <c r="E73" i="13"/>
  <c r="D73" i="13"/>
  <c r="F72" i="13"/>
  <c r="E72" i="13"/>
  <c r="D72" i="13"/>
  <c r="F71" i="13"/>
  <c r="E71" i="13"/>
  <c r="D71" i="13"/>
  <c r="F70" i="13"/>
  <c r="E70" i="13"/>
  <c r="D70" i="13"/>
  <c r="F69" i="13"/>
  <c r="E69" i="13"/>
  <c r="D69" i="13"/>
  <c r="F68" i="13"/>
  <c r="E68" i="13"/>
  <c r="D68" i="13"/>
  <c r="F67" i="13"/>
  <c r="E67" i="13"/>
  <c r="D67" i="13"/>
  <c r="F66" i="13"/>
  <c r="E66" i="13"/>
  <c r="D66" i="13"/>
  <c r="F65" i="13"/>
  <c r="E65" i="13"/>
  <c r="D65" i="13"/>
  <c r="F64" i="13"/>
  <c r="E64" i="13"/>
  <c r="D64" i="13"/>
  <c r="F63" i="13"/>
  <c r="E63" i="13"/>
  <c r="D63" i="13"/>
  <c r="F62" i="13"/>
  <c r="E62" i="13"/>
  <c r="D62" i="13"/>
  <c r="F61" i="13"/>
  <c r="E61" i="13"/>
  <c r="D61" i="13"/>
  <c r="F60" i="13"/>
  <c r="E60" i="13"/>
  <c r="D60" i="13"/>
  <c r="F59" i="13"/>
  <c r="E59" i="13"/>
  <c r="D59" i="13"/>
  <c r="F58" i="13"/>
  <c r="E58" i="13"/>
  <c r="D58" i="13"/>
  <c r="F57" i="13"/>
  <c r="E57" i="13"/>
  <c r="D57" i="13"/>
  <c r="F56" i="13"/>
  <c r="E56" i="13"/>
  <c r="D56" i="13"/>
  <c r="F55" i="13"/>
  <c r="E55" i="13"/>
  <c r="D55" i="13"/>
  <c r="F54" i="13"/>
  <c r="E54" i="13"/>
  <c r="D54" i="13"/>
  <c r="F53" i="13"/>
  <c r="E53" i="13"/>
  <c r="D53" i="13"/>
  <c r="F52" i="13"/>
  <c r="E52" i="13"/>
  <c r="D52" i="13"/>
  <c r="F51" i="13"/>
  <c r="E51" i="13"/>
  <c r="D51" i="13"/>
  <c r="F50" i="13"/>
  <c r="E50" i="13"/>
  <c r="D50" i="13"/>
  <c r="F49" i="13"/>
  <c r="E49" i="13"/>
  <c r="D49" i="13"/>
  <c r="F48" i="13"/>
  <c r="E48" i="13"/>
  <c r="D48" i="13"/>
  <c r="F47" i="13"/>
  <c r="E47" i="13"/>
  <c r="D47" i="13"/>
  <c r="F46" i="13"/>
  <c r="E46" i="13"/>
  <c r="D46" i="13"/>
  <c r="F45" i="13"/>
  <c r="E45" i="13"/>
  <c r="D45" i="13"/>
  <c r="F44" i="13"/>
  <c r="E44" i="13"/>
  <c r="D44" i="13"/>
  <c r="F43" i="13"/>
  <c r="E43" i="13"/>
  <c r="D43" i="13"/>
  <c r="F42" i="13"/>
  <c r="E42" i="13"/>
  <c r="D42" i="13"/>
  <c r="F41" i="13"/>
  <c r="E41" i="13"/>
  <c r="D41" i="13"/>
  <c r="F40" i="13"/>
  <c r="E40" i="13"/>
  <c r="D40" i="13"/>
  <c r="F39" i="13"/>
  <c r="E39" i="13"/>
  <c r="D39" i="13"/>
  <c r="F38" i="13"/>
  <c r="E38" i="13"/>
  <c r="D38" i="13"/>
  <c r="F37" i="13"/>
  <c r="E37" i="13"/>
  <c r="D37" i="13"/>
  <c r="F36" i="13"/>
  <c r="E36" i="13"/>
  <c r="G36" i="13" s="1"/>
  <c r="D36" i="13"/>
  <c r="F35" i="13"/>
  <c r="E35" i="13"/>
  <c r="D35" i="13"/>
  <c r="F34" i="13"/>
  <c r="E34" i="13"/>
  <c r="G34" i="13" s="1"/>
  <c r="D34" i="13"/>
  <c r="F33" i="13"/>
  <c r="E33" i="13"/>
  <c r="D33" i="13"/>
  <c r="F32" i="13"/>
  <c r="E32" i="13"/>
  <c r="G32" i="13" s="1"/>
  <c r="D32" i="13"/>
  <c r="F31" i="13"/>
  <c r="E31" i="13"/>
  <c r="G31" i="13" s="1"/>
  <c r="D31" i="13"/>
  <c r="F30" i="13"/>
  <c r="E30" i="13"/>
  <c r="D30" i="13"/>
  <c r="G33" i="13" l="1"/>
  <c r="G30" i="13"/>
  <c r="F22" i="13" s="1"/>
  <c r="A30" i="13"/>
  <c r="J65" i="1"/>
  <c r="J64" i="1"/>
  <c r="J63" i="1"/>
  <c r="A31" i="13" l="1"/>
  <c r="A32" i="13" s="1"/>
  <c r="A33" i="13" s="1"/>
  <c r="A34" i="13" l="1"/>
  <c r="A35" i="13" l="1"/>
  <c r="A36" i="13" l="1"/>
  <c r="A37" i="13" s="1"/>
  <c r="A38" i="13" l="1"/>
  <c r="A39" i="13" l="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J56" i="1" l="1"/>
  <c r="H29" i="5" l="1"/>
  <c r="H28" i="5"/>
  <c r="H27" i="5"/>
  <c r="H26" i="5"/>
  <c r="H25" i="5"/>
  <c r="H24" i="5"/>
  <c r="H23" i="5"/>
  <c r="H22" i="5"/>
  <c r="H21" i="5"/>
  <c r="H20" i="5"/>
  <c r="H19" i="5"/>
  <c r="H18" i="5"/>
  <c r="H17" i="5"/>
  <c r="H16" i="5"/>
  <c r="H15" i="5"/>
  <c r="B85" i="13"/>
  <c r="B89" i="13" l="1"/>
  <c r="I8" i="13"/>
  <c r="B8" i="13"/>
  <c r="K40" i="3"/>
  <c r="A29" i="12"/>
  <c r="A27" i="12"/>
  <c r="A23" i="12"/>
  <c r="A19" i="12"/>
  <c r="S8" i="12"/>
  <c r="A8" i="12"/>
  <c r="W8" i="9" l="1"/>
  <c r="B4" i="10" l="1"/>
  <c r="B5" i="10" s="1"/>
  <c r="B6" i="10" s="1"/>
  <c r="B7" i="10" s="1"/>
  <c r="B8" i="10" s="1"/>
  <c r="B9" i="10" s="1"/>
  <c r="B10" i="10" s="1"/>
  <c r="B11" i="10" s="1"/>
  <c r="B12" i="10" s="1"/>
  <c r="B13" i="10" s="1"/>
  <c r="B14" i="10" s="1"/>
  <c r="B15" i="10" s="1"/>
  <c r="B16" i="10" s="1"/>
  <c r="B17" i="10" s="1"/>
  <c r="B18" i="10" s="1"/>
  <c r="B19" i="10" s="1"/>
  <c r="B20" i="10" s="1"/>
  <c r="B21" i="10" s="1"/>
  <c r="B22" i="10" s="1"/>
  <c r="B23" i="10" s="1"/>
  <c r="B24" i="10" s="1"/>
  <c r="B25" i="10" s="1"/>
  <c r="B26" i="10" s="1"/>
  <c r="B27" i="10" s="1"/>
  <c r="B28" i="10" s="1"/>
  <c r="B29" i="10" s="1"/>
  <c r="B30" i="10" s="1"/>
  <c r="B31" i="10" s="1"/>
  <c r="B32" i="10" s="1"/>
  <c r="B33" i="10" s="1"/>
  <c r="B34" i="10" s="1"/>
  <c r="B35" i="10" s="1"/>
  <c r="B36" i="10" s="1"/>
  <c r="B37" i="10" s="1"/>
  <c r="B38" i="10" s="1"/>
  <c r="B39" i="10" s="1"/>
  <c r="B40" i="10" s="1"/>
  <c r="B41" i="10" s="1"/>
  <c r="B42" i="10" s="1"/>
  <c r="B43" i="10" s="1"/>
  <c r="B44" i="10" s="1"/>
  <c r="B45" i="10" s="1"/>
  <c r="B46" i="10" s="1"/>
  <c r="B47" i="10" s="1"/>
  <c r="B48" i="10" s="1"/>
  <c r="B49" i="10" s="1"/>
  <c r="B50" i="10" s="1"/>
  <c r="B51" i="10" s="1"/>
  <c r="B52" i="10" s="1"/>
  <c r="B53" i="10" s="1"/>
  <c r="B54" i="10" s="1"/>
  <c r="B55" i="10" s="1"/>
  <c r="B56" i="10" s="1"/>
  <c r="B57" i="10" s="1"/>
  <c r="B58" i="10" s="1"/>
  <c r="B59" i="10" s="1"/>
  <c r="B60" i="10" s="1"/>
  <c r="B61" i="10" s="1"/>
  <c r="B62" i="10" s="1"/>
  <c r="B63" i="10" s="1"/>
  <c r="B64" i="10" s="1"/>
  <c r="B65" i="10" s="1"/>
  <c r="B66" i="10" s="1"/>
  <c r="B67" i="10" s="1"/>
  <c r="B68" i="10" s="1"/>
  <c r="B69" i="10" s="1"/>
  <c r="B70" i="10" s="1"/>
  <c r="B71" i="10" s="1"/>
  <c r="B72" i="10" s="1"/>
  <c r="B73" i="10" s="1"/>
  <c r="B74" i="10" s="1"/>
  <c r="B75" i="10" s="1"/>
  <c r="B76" i="10" s="1"/>
  <c r="B77" i="10" s="1"/>
  <c r="B78" i="10" s="1"/>
  <c r="B79" i="10" s="1"/>
  <c r="B80" i="10" s="1"/>
  <c r="B81" i="10" s="1"/>
  <c r="B82" i="10" s="1"/>
  <c r="B83" i="10" s="1"/>
  <c r="B84" i="10" s="1"/>
  <c r="B85" i="10" s="1"/>
  <c r="B86" i="10" s="1"/>
  <c r="B87" i="10" s="1"/>
  <c r="B88" i="10" s="1"/>
  <c r="B89" i="10" s="1"/>
  <c r="B90" i="10" s="1"/>
  <c r="B91" i="10" s="1"/>
  <c r="B92" i="10" s="1"/>
  <c r="B93" i="10" s="1"/>
  <c r="B94" i="10" s="1"/>
  <c r="B95" i="10" s="1"/>
  <c r="B96" i="10" s="1"/>
  <c r="B97" i="10" s="1"/>
  <c r="B98" i="10" s="1"/>
  <c r="B99" i="10" s="1"/>
  <c r="B100" i="10" s="1"/>
  <c r="B101" i="10" s="1"/>
  <c r="B102" i="10" s="1"/>
  <c r="B103" i="10" s="1"/>
  <c r="B104" i="10" s="1"/>
  <c r="B105" i="10" s="1"/>
  <c r="B106" i="10" s="1"/>
  <c r="B107" i="10" s="1"/>
  <c r="B108" i="10" s="1"/>
  <c r="B109" i="10" s="1"/>
  <c r="B110" i="10" s="1"/>
  <c r="B111" i="10" s="1"/>
  <c r="B112" i="10" s="1"/>
  <c r="B113" i="10" s="1"/>
  <c r="B114" i="10" s="1"/>
  <c r="B115" i="10" s="1"/>
  <c r="B116" i="10" s="1"/>
  <c r="B117" i="10" s="1"/>
  <c r="B118" i="10" s="1"/>
  <c r="B119" i="10" s="1"/>
  <c r="B120" i="10" s="1"/>
  <c r="B121" i="10" s="1"/>
  <c r="B122" i="10" s="1"/>
  <c r="B123" i="10" s="1"/>
  <c r="B124" i="10" s="1"/>
  <c r="B125" i="10" s="1"/>
  <c r="B126" i="10" s="1"/>
  <c r="B127" i="10" s="1"/>
  <c r="B128" i="10" s="1"/>
  <c r="B129" i="10" s="1"/>
  <c r="B130" i="10" s="1"/>
  <c r="B131" i="10" s="1"/>
  <c r="B132" i="10" s="1"/>
  <c r="B133" i="10" s="1"/>
  <c r="B134" i="10" s="1"/>
  <c r="B135" i="10" s="1"/>
  <c r="B136" i="10" s="1"/>
  <c r="B137" i="10" s="1"/>
  <c r="B138" i="10" s="1"/>
  <c r="B139" i="10" s="1"/>
  <c r="B140" i="10" s="1"/>
  <c r="B141" i="10" s="1"/>
  <c r="B142" i="10" s="1"/>
  <c r="B143" i="10" s="1"/>
  <c r="B144" i="10" s="1"/>
  <c r="B145" i="10" s="1"/>
  <c r="B146" i="10" s="1"/>
  <c r="B147" i="10" s="1"/>
  <c r="B148" i="10" s="1"/>
  <c r="B149" i="10" s="1"/>
  <c r="B150" i="10" s="1"/>
  <c r="B151" i="10" s="1"/>
  <c r="B152" i="10" s="1"/>
  <c r="B153" i="10" s="1"/>
  <c r="B154" i="10" s="1"/>
  <c r="B155" i="10" s="1"/>
  <c r="B156" i="10" s="1"/>
  <c r="B157" i="10" s="1"/>
  <c r="B158" i="10" s="1"/>
  <c r="B159" i="10" s="1"/>
  <c r="B160" i="10" s="1"/>
  <c r="B161" i="10" s="1"/>
  <c r="B162" i="10" s="1"/>
  <c r="B163" i="10" s="1"/>
  <c r="B164" i="10" s="1"/>
  <c r="B165" i="10" s="1"/>
  <c r="B166" i="10" s="1"/>
  <c r="B167" i="10" s="1"/>
  <c r="B168" i="10" s="1"/>
  <c r="B169" i="10" s="1"/>
  <c r="B170" i="10" s="1"/>
  <c r="B171" i="10" s="1"/>
  <c r="B172" i="10" s="1"/>
  <c r="B173" i="10" s="1"/>
  <c r="B174" i="10" s="1"/>
  <c r="B175" i="10" s="1"/>
  <c r="B176" i="10" s="1"/>
  <c r="B177" i="10" s="1"/>
  <c r="B178" i="10" s="1"/>
  <c r="B179" i="10" s="1"/>
  <c r="B180" i="10" s="1"/>
  <c r="B181" i="10" s="1"/>
  <c r="B182" i="10" s="1"/>
  <c r="B183" i="10" s="1"/>
  <c r="B184" i="10" s="1"/>
  <c r="B185" i="10" s="1"/>
  <c r="B186" i="10" s="1"/>
  <c r="B187" i="10" s="1"/>
  <c r="B188" i="10" s="1"/>
  <c r="B189" i="10" s="1"/>
  <c r="B190" i="10" s="1"/>
  <c r="B191" i="10" s="1"/>
  <c r="B192" i="10" s="1"/>
  <c r="B193" i="10" s="1"/>
  <c r="B194" i="10" s="1"/>
  <c r="B195" i="10" s="1"/>
  <c r="B196" i="10" s="1"/>
  <c r="B197" i="10" s="1"/>
  <c r="B198" i="10" s="1"/>
  <c r="B199" i="10" s="1"/>
  <c r="B200" i="10" s="1"/>
  <c r="B201" i="10" s="1"/>
  <c r="B202" i="10" s="1"/>
  <c r="B203" i="10" s="1"/>
  <c r="B204" i="10" s="1"/>
  <c r="B205" i="10" s="1"/>
  <c r="B206" i="10" s="1"/>
  <c r="B207" i="10" s="1"/>
  <c r="B208" i="10" s="1"/>
  <c r="B209" i="10" s="1"/>
  <c r="B210" i="10" s="1"/>
  <c r="B211" i="10" s="1"/>
  <c r="B212" i="10" s="1"/>
  <c r="B213" i="10" s="1"/>
  <c r="B214" i="10" s="1"/>
  <c r="B215" i="10" s="1"/>
  <c r="B216" i="10" s="1"/>
  <c r="B217" i="10" s="1"/>
  <c r="B218" i="10" s="1"/>
  <c r="B219" i="10" s="1"/>
  <c r="B220" i="10" s="1"/>
  <c r="B221" i="10" s="1"/>
  <c r="B222" i="10" s="1"/>
  <c r="B223" i="10" s="1"/>
  <c r="B224" i="10" s="1"/>
  <c r="B225" i="10" s="1"/>
  <c r="B226" i="10" s="1"/>
  <c r="B227" i="10" s="1"/>
  <c r="B228" i="10" s="1"/>
  <c r="B229" i="10" s="1"/>
  <c r="B230" i="10" s="1"/>
  <c r="B231" i="10" s="1"/>
  <c r="B232" i="10" s="1"/>
  <c r="B233" i="10" s="1"/>
  <c r="B234" i="10" s="1"/>
  <c r="B235" i="10" s="1"/>
  <c r="B236" i="10" s="1"/>
  <c r="B237" i="10" s="1"/>
  <c r="B238" i="10" s="1"/>
  <c r="B239" i="10" s="1"/>
  <c r="B240" i="10" s="1"/>
  <c r="B241" i="10" s="1"/>
  <c r="B242" i="10" s="1"/>
  <c r="B243" i="10" s="1"/>
  <c r="B244" i="10" s="1"/>
  <c r="B245" i="10" s="1"/>
  <c r="B246" i="10" s="1"/>
  <c r="B247" i="10" s="1"/>
  <c r="B248" i="10" s="1"/>
  <c r="B249" i="10" s="1"/>
  <c r="B250" i="10" s="1"/>
  <c r="B251" i="10" s="1"/>
  <c r="B252" i="10" s="1"/>
  <c r="B253" i="10" s="1"/>
  <c r="B254" i="10" s="1"/>
  <c r="B255" i="10" s="1"/>
  <c r="B256" i="10" s="1"/>
  <c r="B257" i="10" s="1"/>
  <c r="B258" i="10" s="1"/>
  <c r="B259" i="10" s="1"/>
  <c r="B260" i="10" s="1"/>
  <c r="B261" i="10" s="1"/>
  <c r="B262" i="10" s="1"/>
  <c r="B263" i="10" s="1"/>
  <c r="B264" i="10" s="1"/>
  <c r="B265" i="10" s="1"/>
  <c r="B266" i="10" s="1"/>
  <c r="B267" i="10" s="1"/>
  <c r="B268" i="10" s="1"/>
  <c r="B269" i="10" s="1"/>
  <c r="B270" i="10" s="1"/>
  <c r="B271" i="10" s="1"/>
  <c r="B272" i="10" s="1"/>
  <c r="B273" i="10" s="1"/>
  <c r="B274" i="10" s="1"/>
  <c r="B275" i="10" s="1"/>
  <c r="B276" i="10" s="1"/>
  <c r="B277" i="10" s="1"/>
  <c r="B278" i="10" s="1"/>
  <c r="B279" i="10" s="1"/>
  <c r="B280" i="10" s="1"/>
  <c r="B281" i="10" s="1"/>
  <c r="B282" i="10" s="1"/>
  <c r="B283" i="10" s="1"/>
  <c r="B284" i="10" s="1"/>
  <c r="B285" i="10" s="1"/>
  <c r="B286" i="10" s="1"/>
  <c r="B287" i="10" s="1"/>
  <c r="B288" i="10" s="1"/>
  <c r="B289" i="10" s="1"/>
  <c r="B290" i="10" s="1"/>
  <c r="B291" i="10" s="1"/>
  <c r="B292" i="10" s="1"/>
  <c r="B293" i="10" s="1"/>
  <c r="B294" i="10" s="1"/>
  <c r="B295" i="10" s="1"/>
  <c r="B296" i="10" s="1"/>
  <c r="B297" i="10" s="1"/>
  <c r="B298" i="10" s="1"/>
  <c r="B299" i="10" s="1"/>
  <c r="B300" i="10" s="1"/>
  <c r="B301" i="10" s="1"/>
  <c r="B302" i="10" s="1"/>
  <c r="B303" i="10" s="1"/>
  <c r="B304" i="10" s="1"/>
  <c r="B305" i="10" s="1"/>
  <c r="B306" i="10" s="1"/>
  <c r="B307" i="10" s="1"/>
  <c r="B308" i="10" s="1"/>
  <c r="B309" i="10" s="1"/>
  <c r="B310" i="10" s="1"/>
  <c r="B311" i="10" s="1"/>
  <c r="B312" i="10" s="1"/>
  <c r="B313" i="10" s="1"/>
  <c r="B314" i="10" s="1"/>
  <c r="B315" i="10" s="1"/>
  <c r="B316" i="10" s="1"/>
  <c r="B317" i="10" s="1"/>
  <c r="B318" i="10" s="1"/>
  <c r="B319" i="10" s="1"/>
  <c r="B320" i="10" s="1"/>
  <c r="B321" i="10" s="1"/>
  <c r="B322" i="10" s="1"/>
  <c r="B323" i="10" s="1"/>
  <c r="B324" i="10" s="1"/>
  <c r="B325" i="10" s="1"/>
  <c r="B326" i="10" s="1"/>
  <c r="B327" i="10" s="1"/>
  <c r="B328" i="10" s="1"/>
  <c r="B329" i="10" s="1"/>
  <c r="B330" i="10" s="1"/>
  <c r="B331" i="10" s="1"/>
  <c r="B332" i="10" s="1"/>
  <c r="B333" i="10" s="1"/>
  <c r="B334" i="10" s="1"/>
  <c r="B335" i="10" s="1"/>
  <c r="B336" i="10" s="1"/>
  <c r="B337" i="10" s="1"/>
  <c r="B338" i="10" s="1"/>
  <c r="B339" i="10" s="1"/>
  <c r="B340" i="10" s="1"/>
  <c r="B341" i="10" s="1"/>
  <c r="B342" i="10" s="1"/>
  <c r="B343" i="10" s="1"/>
  <c r="B344" i="10" s="1"/>
  <c r="B345" i="10" s="1"/>
  <c r="B346" i="10" s="1"/>
  <c r="B347" i="10" s="1"/>
  <c r="B348" i="10" s="1"/>
  <c r="B349" i="10" s="1"/>
  <c r="B350" i="10" s="1"/>
  <c r="B351" i="10" s="1"/>
  <c r="B352" i="10" s="1"/>
  <c r="B353" i="10" s="1"/>
  <c r="B354" i="10" s="1"/>
  <c r="B355" i="10" s="1"/>
  <c r="B356" i="10" s="1"/>
  <c r="B357" i="10" s="1"/>
  <c r="B358" i="10" s="1"/>
  <c r="B359" i="10" s="1"/>
  <c r="B360" i="10" s="1"/>
  <c r="B361" i="10" s="1"/>
  <c r="B362" i="10" s="1"/>
  <c r="B363" i="10" s="1"/>
  <c r="B364" i="10" s="1"/>
  <c r="B365" i="10" s="1"/>
  <c r="B366" i="10" s="1"/>
  <c r="B367" i="10" s="1"/>
  <c r="B368" i="10" s="1"/>
  <c r="B369" i="10" s="1"/>
  <c r="B370" i="10" s="1"/>
  <c r="B371" i="10" s="1"/>
  <c r="B372" i="10" s="1"/>
  <c r="B373" i="10" s="1"/>
  <c r="B374" i="10" s="1"/>
  <c r="B375" i="10" s="1"/>
  <c r="B376" i="10" s="1"/>
  <c r="B377" i="10" s="1"/>
  <c r="B378" i="10" s="1"/>
  <c r="B379" i="10" s="1"/>
  <c r="B380" i="10" s="1"/>
  <c r="B381" i="10" s="1"/>
  <c r="B382" i="10" s="1"/>
  <c r="B383" i="10" s="1"/>
  <c r="B384" i="10" s="1"/>
  <c r="B385" i="10" s="1"/>
  <c r="B386" i="10" s="1"/>
  <c r="B387" i="10" s="1"/>
  <c r="B388" i="10" s="1"/>
  <c r="B389" i="10" s="1"/>
  <c r="B390" i="10" s="1"/>
  <c r="B391" i="10" s="1"/>
  <c r="B392" i="10" s="1"/>
  <c r="B393" i="10" s="1"/>
  <c r="B394" i="10" s="1"/>
  <c r="B395" i="10" s="1"/>
  <c r="B396" i="10" s="1"/>
  <c r="B397" i="10" s="1"/>
  <c r="B398" i="10" s="1"/>
  <c r="B399" i="10" s="1"/>
  <c r="B400" i="10" s="1"/>
  <c r="B401" i="10" s="1"/>
  <c r="B402" i="10" s="1"/>
  <c r="B403" i="10" s="1"/>
  <c r="B404" i="10" s="1"/>
  <c r="B405" i="10" s="1"/>
  <c r="B406" i="10" s="1"/>
  <c r="B407" i="10" s="1"/>
  <c r="B408" i="10" s="1"/>
  <c r="B409" i="10" s="1"/>
  <c r="B410" i="10" s="1"/>
  <c r="B411" i="10" s="1"/>
  <c r="B412" i="10" s="1"/>
  <c r="B413" i="10" s="1"/>
  <c r="B414" i="10" s="1"/>
  <c r="B415" i="10" s="1"/>
  <c r="B416" i="10" s="1"/>
  <c r="B417" i="10" s="1"/>
  <c r="B418" i="10" s="1"/>
  <c r="B419" i="10" s="1"/>
  <c r="B420" i="10" s="1"/>
  <c r="B421" i="10" s="1"/>
  <c r="B422" i="10" s="1"/>
  <c r="B423" i="10" s="1"/>
  <c r="B424" i="10" s="1"/>
  <c r="B425" i="10" s="1"/>
  <c r="B426" i="10" s="1"/>
  <c r="B427" i="10" s="1"/>
  <c r="B428" i="10" s="1"/>
  <c r="B429" i="10" s="1"/>
  <c r="B430" i="10" s="1"/>
  <c r="B431" i="10" s="1"/>
  <c r="B432" i="10" s="1"/>
  <c r="B433" i="10" s="1"/>
  <c r="B434" i="10" s="1"/>
  <c r="B435" i="10" s="1"/>
  <c r="B436" i="10" s="1"/>
  <c r="B437" i="10" s="1"/>
  <c r="B438" i="10" s="1"/>
  <c r="B439" i="10" s="1"/>
  <c r="B440" i="10" s="1"/>
  <c r="B441" i="10" s="1"/>
  <c r="B442" i="10" s="1"/>
  <c r="B443" i="10" s="1"/>
  <c r="B444" i="10" s="1"/>
  <c r="B445" i="10" s="1"/>
  <c r="B446" i="10" s="1"/>
  <c r="B447" i="10" s="1"/>
  <c r="B448" i="10" s="1"/>
  <c r="B449" i="10" s="1"/>
  <c r="B450" i="10" s="1"/>
  <c r="B451" i="10" s="1"/>
  <c r="B452" i="10" s="1"/>
  <c r="B453" i="10" s="1"/>
  <c r="B454" i="10" s="1"/>
  <c r="B455" i="10" s="1"/>
  <c r="B456" i="10" s="1"/>
  <c r="B457" i="10" s="1"/>
  <c r="B458" i="10" s="1"/>
  <c r="B459" i="10" s="1"/>
  <c r="B460" i="10" s="1"/>
  <c r="B461" i="10" s="1"/>
  <c r="B462" i="10" s="1"/>
  <c r="B463" i="10" s="1"/>
  <c r="B464" i="10" s="1"/>
  <c r="B465" i="10" s="1"/>
  <c r="B466" i="10" s="1"/>
  <c r="B467" i="10" s="1"/>
  <c r="B468" i="10" s="1"/>
  <c r="B469" i="10" s="1"/>
  <c r="B470" i="10" s="1"/>
  <c r="B471" i="10" s="1"/>
  <c r="B472" i="10" s="1"/>
  <c r="B473" i="10" s="1"/>
  <c r="B474" i="10" s="1"/>
  <c r="B475" i="10" s="1"/>
  <c r="B476" i="10" s="1"/>
  <c r="B477" i="10" s="1"/>
  <c r="B478" i="10" s="1"/>
  <c r="B479" i="10" s="1"/>
  <c r="B480" i="10" s="1"/>
  <c r="B481" i="10" s="1"/>
  <c r="B482" i="10" s="1"/>
  <c r="B483" i="10" s="1"/>
  <c r="B484" i="10" s="1"/>
  <c r="B485" i="10" s="1"/>
  <c r="B486" i="10" s="1"/>
  <c r="B487" i="10" s="1"/>
  <c r="B488" i="10" s="1"/>
  <c r="B489" i="10" s="1"/>
  <c r="B490" i="10" s="1"/>
  <c r="B491" i="10" s="1"/>
  <c r="B492" i="10" s="1"/>
  <c r="B493" i="10" s="1"/>
  <c r="B494" i="10" s="1"/>
  <c r="B495" i="10" s="1"/>
  <c r="B496" i="10" s="1"/>
  <c r="B497" i="10" s="1"/>
  <c r="B498" i="10" s="1"/>
  <c r="B499" i="10" s="1"/>
  <c r="B500" i="10" s="1"/>
  <c r="B501" i="10" s="1"/>
  <c r="B502" i="10" s="1"/>
  <c r="B503" i="10" s="1"/>
  <c r="B504" i="10" s="1"/>
  <c r="B505" i="10" s="1"/>
  <c r="B506" i="10" s="1"/>
  <c r="B507" i="10" s="1"/>
  <c r="B508" i="10" s="1"/>
  <c r="B509" i="10" s="1"/>
  <c r="B510" i="10" s="1"/>
  <c r="B511" i="10" s="1"/>
  <c r="B512" i="10" s="1"/>
  <c r="B513" i="10" s="1"/>
  <c r="B514" i="10" s="1"/>
  <c r="B515" i="10" s="1"/>
  <c r="B516" i="10" s="1"/>
  <c r="B517" i="10" s="1"/>
  <c r="B518" i="10" s="1"/>
  <c r="B519" i="10" s="1"/>
  <c r="B520" i="10" s="1"/>
  <c r="B521" i="10" s="1"/>
  <c r="B522" i="10" s="1"/>
  <c r="B523" i="10" s="1"/>
  <c r="B524" i="10" s="1"/>
  <c r="B525" i="10" s="1"/>
  <c r="B526" i="10" s="1"/>
  <c r="B527" i="10" s="1"/>
  <c r="B528" i="10" s="1"/>
  <c r="B529" i="10" s="1"/>
  <c r="B530" i="10" s="1"/>
  <c r="B531" i="10" s="1"/>
  <c r="B532" i="10" s="1"/>
  <c r="B533" i="10" s="1"/>
  <c r="B534" i="10" s="1"/>
  <c r="B535" i="10" s="1"/>
  <c r="B536" i="10" s="1"/>
  <c r="B537" i="10" s="1"/>
  <c r="B538" i="10" s="1"/>
  <c r="B539" i="10" s="1"/>
  <c r="B540" i="10" s="1"/>
  <c r="B541" i="10" s="1"/>
  <c r="B542" i="10" s="1"/>
  <c r="B543" i="10" s="1"/>
  <c r="B544" i="10" s="1"/>
  <c r="B545" i="10" s="1"/>
  <c r="B546" i="10" s="1"/>
  <c r="B547" i="10" s="1"/>
  <c r="B548" i="10" s="1"/>
  <c r="B549" i="10" s="1"/>
  <c r="B550" i="10" s="1"/>
  <c r="B551" i="10" s="1"/>
  <c r="B552" i="10" s="1"/>
  <c r="B553" i="10" s="1"/>
  <c r="B554" i="10" s="1"/>
  <c r="B555" i="10" s="1"/>
  <c r="B556" i="10" s="1"/>
  <c r="B557" i="10" s="1"/>
  <c r="B558" i="10" s="1"/>
  <c r="B559" i="10" s="1"/>
  <c r="B560" i="10" s="1"/>
  <c r="B561" i="10" s="1"/>
  <c r="B562" i="10" s="1"/>
  <c r="B563" i="10" s="1"/>
  <c r="B564" i="10" s="1"/>
  <c r="B565" i="10" s="1"/>
  <c r="B566" i="10" s="1"/>
  <c r="B567" i="10" s="1"/>
  <c r="B568" i="10" s="1"/>
  <c r="B569" i="10" s="1"/>
  <c r="B570" i="10" s="1"/>
  <c r="B571" i="10" s="1"/>
  <c r="B572" i="10" s="1"/>
  <c r="B573" i="10" s="1"/>
  <c r="B574" i="10" s="1"/>
  <c r="B575" i="10" s="1"/>
  <c r="B576" i="10" s="1"/>
  <c r="B577" i="10" s="1"/>
  <c r="B578" i="10" s="1"/>
  <c r="B579" i="10" s="1"/>
  <c r="B580" i="10" s="1"/>
  <c r="B581" i="10" s="1"/>
  <c r="B582" i="10" s="1"/>
  <c r="B583" i="10" s="1"/>
  <c r="B584" i="10" s="1"/>
  <c r="B585" i="10" s="1"/>
  <c r="B586" i="10" s="1"/>
  <c r="B587" i="10" s="1"/>
  <c r="B588" i="10" s="1"/>
  <c r="B589" i="10" s="1"/>
  <c r="B590" i="10" s="1"/>
  <c r="B591" i="10" s="1"/>
  <c r="B592" i="10" s="1"/>
  <c r="B593" i="10" s="1"/>
  <c r="B594" i="10" s="1"/>
  <c r="B595" i="10" s="1"/>
  <c r="B596" i="10" s="1"/>
  <c r="B597" i="10" s="1"/>
  <c r="B598" i="10" s="1"/>
  <c r="B599" i="10" s="1"/>
  <c r="B600" i="10" s="1"/>
  <c r="B601" i="10" s="1"/>
  <c r="B602" i="10" s="1"/>
  <c r="B603" i="10" s="1"/>
  <c r="B604" i="10" s="1"/>
  <c r="B605" i="10" s="1"/>
  <c r="B606" i="10" s="1"/>
  <c r="B607" i="10" s="1"/>
  <c r="B608" i="10" s="1"/>
  <c r="B609" i="10" s="1"/>
  <c r="B610" i="10" s="1"/>
  <c r="B611" i="10" s="1"/>
  <c r="B612" i="10" s="1"/>
  <c r="B613" i="10" s="1"/>
  <c r="B614" i="10" s="1"/>
  <c r="B615" i="10" s="1"/>
  <c r="B616" i="10" s="1"/>
  <c r="B617" i="10" s="1"/>
  <c r="B618" i="10" s="1"/>
  <c r="B619" i="10" s="1"/>
  <c r="B620" i="10" s="1"/>
  <c r="B621" i="10" s="1"/>
  <c r="B622" i="10" s="1"/>
  <c r="B623" i="10" s="1"/>
  <c r="B624" i="10" s="1"/>
  <c r="B625" i="10" s="1"/>
  <c r="B626" i="10" s="1"/>
  <c r="B627" i="10" s="1"/>
  <c r="B628" i="10" s="1"/>
  <c r="B629" i="10" s="1"/>
  <c r="B630" i="10" s="1"/>
  <c r="B631" i="10" s="1"/>
  <c r="B632" i="10" s="1"/>
  <c r="B633" i="10" s="1"/>
  <c r="B634" i="10" s="1"/>
  <c r="B635" i="10" s="1"/>
  <c r="B636" i="10" s="1"/>
  <c r="B637" i="10" s="1"/>
  <c r="B638" i="10" s="1"/>
  <c r="B639" i="10" s="1"/>
  <c r="B640" i="10" s="1"/>
  <c r="B641" i="10" s="1"/>
  <c r="B642" i="10" s="1"/>
  <c r="B643" i="10" s="1"/>
  <c r="B644" i="10" s="1"/>
  <c r="B645" i="10" s="1"/>
  <c r="B646" i="10" s="1"/>
  <c r="B647" i="10" s="1"/>
  <c r="B648" i="10" s="1"/>
  <c r="B649" i="10" s="1"/>
  <c r="B650" i="10" s="1"/>
  <c r="B651" i="10" s="1"/>
  <c r="B652" i="10" s="1"/>
  <c r="B653" i="10" s="1"/>
  <c r="B654" i="10" s="1"/>
  <c r="B655" i="10" s="1"/>
  <c r="B656" i="10" s="1"/>
  <c r="B657" i="10" s="1"/>
  <c r="B658" i="10" s="1"/>
  <c r="B659" i="10" s="1"/>
  <c r="B660" i="10" s="1"/>
  <c r="B661" i="10" s="1"/>
  <c r="B662" i="10" s="1"/>
  <c r="B663" i="10" s="1"/>
  <c r="B664" i="10" s="1"/>
  <c r="B665" i="10" s="1"/>
  <c r="B666" i="10" s="1"/>
  <c r="B667" i="10" s="1"/>
  <c r="B668" i="10" s="1"/>
  <c r="B669" i="10" s="1"/>
  <c r="B670" i="10" s="1"/>
  <c r="B671" i="10" s="1"/>
  <c r="B672" i="10" s="1"/>
  <c r="B673" i="10" s="1"/>
  <c r="B674" i="10" s="1"/>
  <c r="B675" i="10" s="1"/>
  <c r="B676" i="10" s="1"/>
  <c r="B677" i="10" s="1"/>
  <c r="B678" i="10" s="1"/>
  <c r="B679" i="10" s="1"/>
  <c r="B680" i="10" s="1"/>
  <c r="B681" i="10" s="1"/>
  <c r="B682" i="10" s="1"/>
  <c r="B683" i="10" s="1"/>
  <c r="B684" i="10" s="1"/>
  <c r="B685" i="10" s="1"/>
  <c r="B686" i="10" s="1"/>
  <c r="B687" i="10" s="1"/>
  <c r="B688" i="10" s="1"/>
  <c r="B689" i="10" s="1"/>
  <c r="B690" i="10" s="1"/>
  <c r="B691" i="10" s="1"/>
  <c r="B692" i="10" s="1"/>
  <c r="B693" i="10" s="1"/>
  <c r="B694" i="10" s="1"/>
  <c r="B695" i="10" s="1"/>
  <c r="B696" i="10" s="1"/>
  <c r="B697" i="10" s="1"/>
  <c r="B698" i="10" s="1"/>
  <c r="B699" i="10" s="1"/>
  <c r="B700" i="10" s="1"/>
  <c r="B701" i="10" s="1"/>
  <c r="B702" i="10" s="1"/>
  <c r="B703" i="10" s="1"/>
  <c r="B704" i="10" s="1"/>
  <c r="B705" i="10" s="1"/>
  <c r="B706" i="10" s="1"/>
  <c r="B707" i="10" s="1"/>
  <c r="B708" i="10" s="1"/>
  <c r="B709" i="10" s="1"/>
  <c r="B710" i="10" s="1"/>
  <c r="B711" i="10" s="1"/>
  <c r="B712" i="10" s="1"/>
  <c r="B713" i="10" s="1"/>
  <c r="B714" i="10" s="1"/>
  <c r="B715" i="10" s="1"/>
  <c r="B716" i="10" s="1"/>
  <c r="B717" i="10" s="1"/>
  <c r="B718" i="10" s="1"/>
  <c r="B719" i="10" s="1"/>
  <c r="B720" i="10" s="1"/>
  <c r="B721" i="10" s="1"/>
  <c r="B722" i="10" s="1"/>
  <c r="B723" i="10" s="1"/>
  <c r="B724" i="10" s="1"/>
  <c r="B725" i="10" s="1"/>
  <c r="B726" i="10" s="1"/>
  <c r="B727" i="10" s="1"/>
  <c r="B728" i="10" s="1"/>
  <c r="B729" i="10" s="1"/>
  <c r="B730" i="10" s="1"/>
  <c r="B731" i="10" s="1"/>
  <c r="B732" i="10" s="1"/>
  <c r="B733" i="10" s="1"/>
  <c r="B734" i="10" s="1"/>
  <c r="B735" i="10" s="1"/>
  <c r="B736" i="10" s="1"/>
  <c r="B737" i="10" s="1"/>
  <c r="B738" i="10" s="1"/>
  <c r="B739" i="10" s="1"/>
  <c r="B740" i="10" s="1"/>
  <c r="B741" i="10" s="1"/>
  <c r="B742" i="10" s="1"/>
  <c r="B743" i="10" s="1"/>
  <c r="B744" i="10" s="1"/>
  <c r="B745" i="10" s="1"/>
  <c r="B746" i="10" s="1"/>
  <c r="B747" i="10" s="1"/>
  <c r="B748" i="10" s="1"/>
  <c r="B749" i="10" s="1"/>
  <c r="B750" i="10" s="1"/>
  <c r="B751" i="10" s="1"/>
  <c r="B752" i="10" s="1"/>
  <c r="B753" i="10" s="1"/>
  <c r="B754" i="10" s="1"/>
  <c r="B755" i="10" s="1"/>
  <c r="B756" i="10" s="1"/>
  <c r="B757" i="10" s="1"/>
  <c r="B758" i="10" s="1"/>
  <c r="B759" i="10" s="1"/>
  <c r="B760" i="10" s="1"/>
  <c r="B761" i="10" s="1"/>
  <c r="B762" i="10" s="1"/>
  <c r="B763" i="10" s="1"/>
  <c r="B764" i="10" s="1"/>
  <c r="B765" i="10" s="1"/>
  <c r="B766" i="10" s="1"/>
  <c r="B767" i="10" s="1"/>
  <c r="B768" i="10" s="1"/>
  <c r="B769" i="10" s="1"/>
  <c r="B770" i="10" s="1"/>
  <c r="B771" i="10" s="1"/>
  <c r="B772" i="10" s="1"/>
  <c r="B773" i="10" s="1"/>
  <c r="B774" i="10" s="1"/>
  <c r="B775" i="10" s="1"/>
  <c r="B776" i="10" s="1"/>
  <c r="B777" i="10" s="1"/>
  <c r="B778" i="10" s="1"/>
  <c r="B779" i="10" s="1"/>
  <c r="B780" i="10" s="1"/>
  <c r="B781" i="10" s="1"/>
  <c r="B782" i="10" s="1"/>
  <c r="B783" i="10" s="1"/>
  <c r="B784" i="10" s="1"/>
  <c r="B785" i="10" s="1"/>
  <c r="B786" i="10" s="1"/>
  <c r="B787" i="10" s="1"/>
  <c r="B788" i="10" s="1"/>
  <c r="B789" i="10" s="1"/>
  <c r="B790" i="10" s="1"/>
  <c r="B791" i="10" s="1"/>
  <c r="B792" i="10" s="1"/>
  <c r="B793" i="10" s="1"/>
  <c r="B794" i="10" s="1"/>
  <c r="B795" i="10" s="1"/>
  <c r="B796" i="10" s="1"/>
  <c r="B797" i="10" s="1"/>
  <c r="B798" i="10" s="1"/>
  <c r="B799" i="10" s="1"/>
  <c r="B800" i="10" s="1"/>
  <c r="B801" i="10" s="1"/>
  <c r="B802" i="10" s="1"/>
  <c r="B803" i="10" s="1"/>
  <c r="B804" i="10" s="1"/>
  <c r="B805" i="10" s="1"/>
  <c r="B806" i="10" s="1"/>
  <c r="B807" i="10" s="1"/>
  <c r="B808" i="10" s="1"/>
  <c r="B809" i="10" s="1"/>
  <c r="B810" i="10" s="1"/>
  <c r="B811" i="10" s="1"/>
  <c r="B812" i="10" s="1"/>
  <c r="B813" i="10" s="1"/>
  <c r="B814" i="10" s="1"/>
  <c r="B815" i="10" s="1"/>
  <c r="B816" i="10" s="1"/>
  <c r="B817" i="10" s="1"/>
  <c r="B818" i="10" s="1"/>
  <c r="B819" i="10" s="1"/>
  <c r="B820" i="10" s="1"/>
  <c r="B821" i="10" s="1"/>
  <c r="B822" i="10" s="1"/>
  <c r="B823" i="10" s="1"/>
  <c r="B824" i="10" s="1"/>
  <c r="B825" i="10" s="1"/>
  <c r="B826" i="10" s="1"/>
  <c r="B827" i="10" s="1"/>
  <c r="B828" i="10" s="1"/>
  <c r="B829" i="10" s="1"/>
  <c r="B830" i="10" s="1"/>
  <c r="B831" i="10" s="1"/>
  <c r="B832" i="10" s="1"/>
  <c r="B833" i="10" s="1"/>
  <c r="B834" i="10" s="1"/>
  <c r="B835" i="10" s="1"/>
  <c r="B836" i="10" s="1"/>
  <c r="B837" i="10" s="1"/>
  <c r="B838" i="10" s="1"/>
  <c r="B839" i="10" s="1"/>
  <c r="B840" i="10" s="1"/>
  <c r="B841" i="10" s="1"/>
  <c r="B842" i="10" s="1"/>
  <c r="B843" i="10" s="1"/>
  <c r="B844" i="10" s="1"/>
  <c r="B845" i="10" s="1"/>
  <c r="B846" i="10" s="1"/>
  <c r="B847" i="10" s="1"/>
  <c r="B848" i="10" s="1"/>
  <c r="B849" i="10" s="1"/>
  <c r="B850" i="10" s="1"/>
  <c r="B851" i="10" s="1"/>
  <c r="B852" i="10" s="1"/>
  <c r="B853" i="10" s="1"/>
  <c r="B854" i="10" s="1"/>
  <c r="B855" i="10" s="1"/>
  <c r="B856" i="10" s="1"/>
  <c r="B857" i="10" s="1"/>
  <c r="B858" i="10" s="1"/>
  <c r="B859" i="10" s="1"/>
  <c r="B860" i="10" s="1"/>
  <c r="B861" i="10" s="1"/>
  <c r="B862" i="10" s="1"/>
  <c r="B863" i="10" s="1"/>
  <c r="B864" i="10" s="1"/>
  <c r="B865" i="10" s="1"/>
  <c r="B866" i="10" s="1"/>
  <c r="B867" i="10" s="1"/>
  <c r="B868" i="10" s="1"/>
  <c r="B869" i="10" s="1"/>
  <c r="B870" i="10" s="1"/>
  <c r="B871" i="10" s="1"/>
  <c r="B872" i="10" s="1"/>
  <c r="B873" i="10" s="1"/>
  <c r="B874" i="10" s="1"/>
  <c r="B875" i="10" s="1"/>
  <c r="B876" i="10" s="1"/>
  <c r="B877" i="10" s="1"/>
  <c r="B878" i="10" s="1"/>
  <c r="B879" i="10" s="1"/>
  <c r="B880" i="10" s="1"/>
  <c r="B881" i="10" s="1"/>
  <c r="B882" i="10" s="1"/>
  <c r="B883" i="10" s="1"/>
  <c r="B884" i="10" s="1"/>
  <c r="B885" i="10" s="1"/>
  <c r="B886" i="10" s="1"/>
  <c r="B887" i="10" s="1"/>
  <c r="B888" i="10" s="1"/>
  <c r="B889" i="10" s="1"/>
  <c r="B890" i="10" s="1"/>
  <c r="B891" i="10" s="1"/>
  <c r="B892" i="10" s="1"/>
  <c r="B893" i="10" s="1"/>
  <c r="B894" i="10" s="1"/>
  <c r="B895" i="10" s="1"/>
  <c r="B896" i="10" s="1"/>
  <c r="B897" i="10" s="1"/>
  <c r="B898" i="10" s="1"/>
  <c r="B899" i="10" s="1"/>
  <c r="B900" i="10" s="1"/>
  <c r="B901" i="10" s="1"/>
  <c r="B902" i="10" s="1"/>
  <c r="B903" i="10" s="1"/>
  <c r="B904" i="10" s="1"/>
  <c r="B905" i="10" s="1"/>
  <c r="B906" i="10" s="1"/>
  <c r="B907" i="10" s="1"/>
  <c r="B908" i="10" s="1"/>
  <c r="B909" i="10" s="1"/>
  <c r="B910" i="10" s="1"/>
  <c r="B911" i="10" s="1"/>
  <c r="B912" i="10" s="1"/>
  <c r="B913" i="10" s="1"/>
  <c r="B914" i="10" s="1"/>
  <c r="B915" i="10" s="1"/>
  <c r="B916" i="10" s="1"/>
  <c r="B917" i="10" s="1"/>
  <c r="B918" i="10" s="1"/>
  <c r="B919" i="10" s="1"/>
  <c r="B920" i="10" s="1"/>
  <c r="B921" i="10" s="1"/>
  <c r="B922" i="10" s="1"/>
  <c r="B923" i="10" s="1"/>
  <c r="B924" i="10" s="1"/>
  <c r="B925" i="10" s="1"/>
  <c r="B926" i="10" s="1"/>
  <c r="B927" i="10" s="1"/>
  <c r="B928" i="10" s="1"/>
  <c r="B929" i="10" s="1"/>
  <c r="B930" i="10" s="1"/>
  <c r="B931" i="10" s="1"/>
  <c r="B932" i="10" s="1"/>
  <c r="B933" i="10" s="1"/>
  <c r="B934" i="10" s="1"/>
  <c r="B935" i="10" s="1"/>
  <c r="B936" i="10" s="1"/>
  <c r="B937" i="10" s="1"/>
  <c r="B938" i="10" s="1"/>
  <c r="B939" i="10" s="1"/>
  <c r="B940" i="10" s="1"/>
  <c r="B941" i="10" s="1"/>
  <c r="B942" i="10" s="1"/>
  <c r="B943" i="10" s="1"/>
  <c r="B944" i="10" s="1"/>
  <c r="B945" i="10" s="1"/>
  <c r="B946" i="10" s="1"/>
  <c r="B947" i="10" s="1"/>
  <c r="B948" i="10" s="1"/>
  <c r="B949" i="10" s="1"/>
  <c r="B950" i="10" s="1"/>
  <c r="B951" i="10" s="1"/>
  <c r="B952" i="10" s="1"/>
  <c r="B953" i="10" s="1"/>
  <c r="B954" i="10" s="1"/>
  <c r="B955" i="10" s="1"/>
  <c r="B956" i="10" s="1"/>
  <c r="B957" i="10" s="1"/>
  <c r="B958" i="10" s="1"/>
  <c r="B959" i="10" s="1"/>
  <c r="B960" i="10" s="1"/>
  <c r="B961" i="10" s="1"/>
  <c r="B962" i="10" s="1"/>
  <c r="B963" i="10" s="1"/>
  <c r="B964" i="10" s="1"/>
  <c r="B965" i="10" s="1"/>
  <c r="B966" i="10" s="1"/>
  <c r="B967" i="10" s="1"/>
  <c r="B968" i="10" s="1"/>
  <c r="B969" i="10" s="1"/>
  <c r="B970" i="10" s="1"/>
  <c r="B971" i="10" s="1"/>
  <c r="B972" i="10" s="1"/>
  <c r="B973" i="10" s="1"/>
  <c r="B974" i="10" s="1"/>
  <c r="B975" i="10" s="1"/>
  <c r="B976" i="10" s="1"/>
  <c r="B977" i="10" s="1"/>
  <c r="B978" i="10" s="1"/>
  <c r="B979" i="10" s="1"/>
  <c r="B980" i="10" s="1"/>
  <c r="B981" i="10" s="1"/>
  <c r="B982" i="10" s="1"/>
  <c r="B983" i="10" s="1"/>
  <c r="B984" i="10" s="1"/>
  <c r="B985" i="10" s="1"/>
  <c r="B986" i="10" s="1"/>
  <c r="B987" i="10" s="1"/>
  <c r="B988" i="10" s="1"/>
  <c r="B989" i="10" s="1"/>
  <c r="B990" i="10" s="1"/>
  <c r="B991" i="10" s="1"/>
  <c r="B992" i="10" s="1"/>
  <c r="B993" i="10" s="1"/>
  <c r="B994" i="10" s="1"/>
  <c r="B995" i="10" s="1"/>
  <c r="B996" i="10" s="1"/>
  <c r="B997" i="10" s="1"/>
  <c r="B998" i="10" s="1"/>
  <c r="B999" i="10" s="1"/>
  <c r="B1000" i="10" s="1"/>
  <c r="A4" i="10"/>
  <c r="A5" i="10" s="1"/>
  <c r="A6" i="10" s="1"/>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D5021" i="3"/>
  <c r="D5020" i="3"/>
  <c r="D5019" i="3"/>
  <c r="D5018" i="3"/>
  <c r="D5017" i="3"/>
  <c r="D5016" i="3"/>
  <c r="D5015" i="3"/>
  <c r="D5014" i="3"/>
  <c r="D5013" i="3"/>
  <c r="D5012" i="3"/>
  <c r="D5011" i="3"/>
  <c r="D5010" i="3"/>
  <c r="D5009" i="3"/>
  <c r="D5008" i="3"/>
  <c r="D5007" i="3"/>
  <c r="D5006" i="3"/>
  <c r="D5005" i="3"/>
  <c r="D5004" i="3"/>
  <c r="D5003" i="3"/>
  <c r="D5002" i="3"/>
  <c r="D5001" i="3"/>
  <c r="D5000" i="3"/>
  <c r="D4999" i="3"/>
  <c r="D4998" i="3"/>
  <c r="D4997" i="3"/>
  <c r="D4996" i="3"/>
  <c r="D4995" i="3"/>
  <c r="D4994" i="3"/>
  <c r="D4993" i="3"/>
  <c r="D4992" i="3"/>
  <c r="D4991" i="3"/>
  <c r="D4990" i="3"/>
  <c r="D4989" i="3"/>
  <c r="D4988" i="3"/>
  <c r="D4987" i="3"/>
  <c r="D4986" i="3"/>
  <c r="D4985" i="3"/>
  <c r="D4984" i="3"/>
  <c r="D4983" i="3"/>
  <c r="D4982" i="3"/>
  <c r="D4981" i="3"/>
  <c r="D4980" i="3"/>
  <c r="D4979" i="3"/>
  <c r="D4978" i="3"/>
  <c r="D4977" i="3"/>
  <c r="D4976" i="3"/>
  <c r="D4975" i="3"/>
  <c r="D4974" i="3"/>
  <c r="D4973" i="3"/>
  <c r="D4972" i="3"/>
  <c r="D4971" i="3"/>
  <c r="D4970" i="3"/>
  <c r="D4969" i="3"/>
  <c r="D4968" i="3"/>
  <c r="D4967" i="3"/>
  <c r="D4966" i="3"/>
  <c r="D4965" i="3"/>
  <c r="D4964" i="3"/>
  <c r="D4963" i="3"/>
  <c r="D4962" i="3"/>
  <c r="D4961" i="3"/>
  <c r="D4960" i="3"/>
  <c r="D4959" i="3"/>
  <c r="D4958" i="3"/>
  <c r="D4957" i="3"/>
  <c r="D4956" i="3"/>
  <c r="D4955" i="3"/>
  <c r="D4954" i="3"/>
  <c r="D4953" i="3"/>
  <c r="D4952" i="3"/>
  <c r="D4951" i="3"/>
  <c r="D4950" i="3"/>
  <c r="D4949" i="3"/>
  <c r="D4948" i="3"/>
  <c r="D4947" i="3"/>
  <c r="D4946" i="3"/>
  <c r="D4945" i="3"/>
  <c r="D4944" i="3"/>
  <c r="D4943" i="3"/>
  <c r="D4942" i="3"/>
  <c r="D4941" i="3"/>
  <c r="D4940" i="3"/>
  <c r="D4939" i="3"/>
  <c r="D4938" i="3"/>
  <c r="D4937" i="3"/>
  <c r="D4936" i="3"/>
  <c r="D4935" i="3"/>
  <c r="D4934" i="3"/>
  <c r="D4933" i="3"/>
  <c r="D4932" i="3"/>
  <c r="D4931" i="3"/>
  <c r="D4930" i="3"/>
  <c r="D4929" i="3"/>
  <c r="D4928" i="3"/>
  <c r="D4927" i="3"/>
  <c r="D4926" i="3"/>
  <c r="D4925" i="3"/>
  <c r="D4924" i="3"/>
  <c r="D4923" i="3"/>
  <c r="D4922" i="3"/>
  <c r="D4921" i="3"/>
  <c r="D4920" i="3"/>
  <c r="D4919" i="3"/>
  <c r="D4918" i="3"/>
  <c r="D4917" i="3"/>
  <c r="D4916" i="3"/>
  <c r="D4915" i="3"/>
  <c r="D4914" i="3"/>
  <c r="D4913" i="3"/>
  <c r="D4912" i="3"/>
  <c r="D4911" i="3"/>
  <c r="D4910" i="3"/>
  <c r="D4909" i="3"/>
  <c r="D4908" i="3"/>
  <c r="D4907" i="3"/>
  <c r="D4906" i="3"/>
  <c r="D4905" i="3"/>
  <c r="D4904" i="3"/>
  <c r="D4903" i="3"/>
  <c r="D4902" i="3"/>
  <c r="D4901" i="3"/>
  <c r="D4900" i="3"/>
  <c r="D4899" i="3"/>
  <c r="D4898" i="3"/>
  <c r="D4897" i="3"/>
  <c r="D4896" i="3"/>
  <c r="D4895" i="3"/>
  <c r="D4894" i="3"/>
  <c r="D4893" i="3"/>
  <c r="D4892" i="3"/>
  <c r="D4891" i="3"/>
  <c r="D4890" i="3"/>
  <c r="D4889" i="3"/>
  <c r="D4888" i="3"/>
  <c r="D4887" i="3"/>
  <c r="D4886" i="3"/>
  <c r="D4885" i="3"/>
  <c r="D4884" i="3"/>
  <c r="D4883" i="3"/>
  <c r="D4882" i="3"/>
  <c r="D4881" i="3"/>
  <c r="D4880" i="3"/>
  <c r="D4879" i="3"/>
  <c r="D4878" i="3"/>
  <c r="D4877" i="3"/>
  <c r="D4876" i="3"/>
  <c r="D4875" i="3"/>
  <c r="D4874" i="3"/>
  <c r="D4873" i="3"/>
  <c r="D4872" i="3"/>
  <c r="D4871" i="3"/>
  <c r="D4870" i="3"/>
  <c r="D4869" i="3"/>
  <c r="D4868" i="3"/>
  <c r="D4867" i="3"/>
  <c r="D4866" i="3"/>
  <c r="D4865" i="3"/>
  <c r="D4864" i="3"/>
  <c r="D4863" i="3"/>
  <c r="D4862" i="3"/>
  <c r="D4861" i="3"/>
  <c r="D4860" i="3"/>
  <c r="D4859" i="3"/>
  <c r="D4858" i="3"/>
  <c r="D4857" i="3"/>
  <c r="D4856" i="3"/>
  <c r="D4855" i="3"/>
  <c r="D4854" i="3"/>
  <c r="D4853" i="3"/>
  <c r="D4852" i="3"/>
  <c r="D4851" i="3"/>
  <c r="D4850" i="3"/>
  <c r="D4849" i="3"/>
  <c r="D4848" i="3"/>
  <c r="D4847" i="3"/>
  <c r="D4846" i="3"/>
  <c r="D4845" i="3"/>
  <c r="D4844" i="3"/>
  <c r="D4843" i="3"/>
  <c r="D4842" i="3"/>
  <c r="D4841" i="3"/>
  <c r="D4840" i="3"/>
  <c r="D4839" i="3"/>
  <c r="D4838" i="3"/>
  <c r="D4837" i="3"/>
  <c r="D4836" i="3"/>
  <c r="D4835" i="3"/>
  <c r="D4834" i="3"/>
  <c r="D4833" i="3"/>
  <c r="D4832" i="3"/>
  <c r="D4831" i="3"/>
  <c r="D4830" i="3"/>
  <c r="D4829" i="3"/>
  <c r="D4828" i="3"/>
  <c r="D4827" i="3"/>
  <c r="D4826" i="3"/>
  <c r="D4825" i="3"/>
  <c r="D4824" i="3"/>
  <c r="D4823" i="3"/>
  <c r="D4822" i="3"/>
  <c r="D4821" i="3"/>
  <c r="D4820" i="3"/>
  <c r="D4819" i="3"/>
  <c r="D4818" i="3"/>
  <c r="D4817" i="3"/>
  <c r="D4816" i="3"/>
  <c r="D4815" i="3"/>
  <c r="D4814" i="3"/>
  <c r="D4813" i="3"/>
  <c r="D4812" i="3"/>
  <c r="D4811" i="3"/>
  <c r="D4810" i="3"/>
  <c r="D4809" i="3"/>
  <c r="D4808" i="3"/>
  <c r="D4807" i="3"/>
  <c r="D4806" i="3"/>
  <c r="D4805" i="3"/>
  <c r="D4804" i="3"/>
  <c r="D4803" i="3"/>
  <c r="D4802" i="3"/>
  <c r="D4801" i="3"/>
  <c r="D4800" i="3"/>
  <c r="D4799" i="3"/>
  <c r="D4798" i="3"/>
  <c r="D4797" i="3"/>
  <c r="D4796" i="3"/>
  <c r="D4795" i="3"/>
  <c r="D4794" i="3"/>
  <c r="D4793" i="3"/>
  <c r="D4792" i="3"/>
  <c r="D4791" i="3"/>
  <c r="D4790" i="3"/>
  <c r="D4789" i="3"/>
  <c r="D4788" i="3"/>
  <c r="D4787" i="3"/>
  <c r="D4786" i="3"/>
  <c r="D4785" i="3"/>
  <c r="D4784" i="3"/>
  <c r="D4783" i="3"/>
  <c r="D4782" i="3"/>
  <c r="D4781" i="3"/>
  <c r="D4780" i="3"/>
  <c r="D4779" i="3"/>
  <c r="D4778" i="3"/>
  <c r="D4777" i="3"/>
  <c r="D4776" i="3"/>
  <c r="D4775" i="3"/>
  <c r="D4774" i="3"/>
  <c r="D4773" i="3"/>
  <c r="D4772" i="3"/>
  <c r="D4771" i="3"/>
  <c r="D4770" i="3"/>
  <c r="D4769" i="3"/>
  <c r="D4768" i="3"/>
  <c r="D4767" i="3"/>
  <c r="D4766" i="3"/>
  <c r="D4765" i="3"/>
  <c r="D4764" i="3"/>
  <c r="D4763" i="3"/>
  <c r="D4762" i="3"/>
  <c r="D4761" i="3"/>
  <c r="D4760" i="3"/>
  <c r="D4759" i="3"/>
  <c r="D4758" i="3"/>
  <c r="D4757" i="3"/>
  <c r="D4756" i="3"/>
  <c r="D4755" i="3"/>
  <c r="D4754" i="3"/>
  <c r="D4753" i="3"/>
  <c r="D4752" i="3"/>
  <c r="D4751" i="3"/>
  <c r="D4750" i="3"/>
  <c r="D4749" i="3"/>
  <c r="D4748" i="3"/>
  <c r="D4747" i="3"/>
  <c r="D4746" i="3"/>
  <c r="D4745" i="3"/>
  <c r="D4744" i="3"/>
  <c r="D4743" i="3"/>
  <c r="D4742" i="3"/>
  <c r="D4741" i="3"/>
  <c r="D4740" i="3"/>
  <c r="D4739" i="3"/>
  <c r="D4738" i="3"/>
  <c r="D4737" i="3"/>
  <c r="D4736" i="3"/>
  <c r="D4735" i="3"/>
  <c r="D4734" i="3"/>
  <c r="D4733" i="3"/>
  <c r="D4732" i="3"/>
  <c r="D4731" i="3"/>
  <c r="D4730" i="3"/>
  <c r="D4729" i="3"/>
  <c r="D4728" i="3"/>
  <c r="D4727" i="3"/>
  <c r="D4726" i="3"/>
  <c r="D4725" i="3"/>
  <c r="D4724" i="3"/>
  <c r="D4723" i="3"/>
  <c r="D4722" i="3"/>
  <c r="D4721" i="3"/>
  <c r="D4720" i="3"/>
  <c r="D4719" i="3"/>
  <c r="D4718" i="3"/>
  <c r="D4717" i="3"/>
  <c r="D4716" i="3"/>
  <c r="D4715" i="3"/>
  <c r="D4714" i="3"/>
  <c r="D4713" i="3"/>
  <c r="D4712" i="3"/>
  <c r="D4711" i="3"/>
  <c r="D4710" i="3"/>
  <c r="D4709" i="3"/>
  <c r="D4708" i="3"/>
  <c r="D4707" i="3"/>
  <c r="D4706" i="3"/>
  <c r="D4705" i="3"/>
  <c r="D4704" i="3"/>
  <c r="D4703" i="3"/>
  <c r="D4702" i="3"/>
  <c r="D4701" i="3"/>
  <c r="D4700" i="3"/>
  <c r="D4699" i="3"/>
  <c r="D4698" i="3"/>
  <c r="D4697" i="3"/>
  <c r="D4696" i="3"/>
  <c r="D4695" i="3"/>
  <c r="D4694" i="3"/>
  <c r="D4693" i="3"/>
  <c r="D4692" i="3"/>
  <c r="D4691" i="3"/>
  <c r="D4690" i="3"/>
  <c r="D4689" i="3"/>
  <c r="D4688" i="3"/>
  <c r="D4687" i="3"/>
  <c r="D4686" i="3"/>
  <c r="D4685" i="3"/>
  <c r="D4684" i="3"/>
  <c r="D4683" i="3"/>
  <c r="D4682" i="3"/>
  <c r="D4681" i="3"/>
  <c r="D4680" i="3"/>
  <c r="D4679" i="3"/>
  <c r="D4678" i="3"/>
  <c r="D4677" i="3"/>
  <c r="D4676" i="3"/>
  <c r="D4675" i="3"/>
  <c r="D4674" i="3"/>
  <c r="D4673" i="3"/>
  <c r="D4672" i="3"/>
  <c r="D4671" i="3"/>
  <c r="D4670" i="3"/>
  <c r="D4669" i="3"/>
  <c r="D4668" i="3"/>
  <c r="D4667" i="3"/>
  <c r="D4666" i="3"/>
  <c r="D4665" i="3"/>
  <c r="D4664" i="3"/>
  <c r="D4663" i="3"/>
  <c r="D4662" i="3"/>
  <c r="D4661" i="3"/>
  <c r="D4660" i="3"/>
  <c r="D4659" i="3"/>
  <c r="D4658" i="3"/>
  <c r="D4657" i="3"/>
  <c r="D4656" i="3"/>
  <c r="D4655" i="3"/>
  <c r="D4654" i="3"/>
  <c r="D4653" i="3"/>
  <c r="D4652" i="3"/>
  <c r="D4651" i="3"/>
  <c r="D4650" i="3"/>
  <c r="D4649" i="3"/>
  <c r="D4648" i="3"/>
  <c r="D4647" i="3"/>
  <c r="D4646" i="3"/>
  <c r="D4645" i="3"/>
  <c r="D4644" i="3"/>
  <c r="D4643" i="3"/>
  <c r="D4642" i="3"/>
  <c r="D4641" i="3"/>
  <c r="D4640" i="3"/>
  <c r="D4639" i="3"/>
  <c r="D4638" i="3"/>
  <c r="D4637" i="3"/>
  <c r="D4636" i="3"/>
  <c r="D4635" i="3"/>
  <c r="D4634" i="3"/>
  <c r="D4633" i="3"/>
  <c r="D4632" i="3"/>
  <c r="D4631" i="3"/>
  <c r="D4630" i="3"/>
  <c r="D4629" i="3"/>
  <c r="D4628" i="3"/>
  <c r="D4627" i="3"/>
  <c r="D4626" i="3"/>
  <c r="D4625" i="3"/>
  <c r="D4624" i="3"/>
  <c r="D4623" i="3"/>
  <c r="D4622" i="3"/>
  <c r="D4621" i="3"/>
  <c r="D4620" i="3"/>
  <c r="D4619" i="3"/>
  <c r="D4618" i="3"/>
  <c r="D4617" i="3"/>
  <c r="D4616" i="3"/>
  <c r="D4615" i="3"/>
  <c r="D4614" i="3"/>
  <c r="D4613" i="3"/>
  <c r="D4612" i="3"/>
  <c r="D4611" i="3"/>
  <c r="D4610" i="3"/>
  <c r="D4609" i="3"/>
  <c r="D4608" i="3"/>
  <c r="D4607" i="3"/>
  <c r="D4606" i="3"/>
  <c r="D4605" i="3"/>
  <c r="D4604" i="3"/>
  <c r="D4603" i="3"/>
  <c r="D4602" i="3"/>
  <c r="D4601" i="3"/>
  <c r="D4600" i="3"/>
  <c r="D4599" i="3"/>
  <c r="D4598" i="3"/>
  <c r="D4597" i="3"/>
  <c r="D4596" i="3"/>
  <c r="D4595" i="3"/>
  <c r="D4594" i="3"/>
  <c r="D4593" i="3"/>
  <c r="D4592" i="3"/>
  <c r="D4591" i="3"/>
  <c r="D4590" i="3"/>
  <c r="D4589" i="3"/>
  <c r="D4588" i="3"/>
  <c r="D4587" i="3"/>
  <c r="D4586" i="3"/>
  <c r="D4585" i="3"/>
  <c r="D4584" i="3"/>
  <c r="D4583" i="3"/>
  <c r="D4582" i="3"/>
  <c r="D4581" i="3"/>
  <c r="D4580" i="3"/>
  <c r="D4579" i="3"/>
  <c r="D4578" i="3"/>
  <c r="D4577" i="3"/>
  <c r="D4576" i="3"/>
  <c r="D4575" i="3"/>
  <c r="D4574" i="3"/>
  <c r="D4573" i="3"/>
  <c r="D4572" i="3"/>
  <c r="D4571" i="3"/>
  <c r="D4570" i="3"/>
  <c r="D4569" i="3"/>
  <c r="D4568" i="3"/>
  <c r="D4567" i="3"/>
  <c r="D4566" i="3"/>
  <c r="D4565" i="3"/>
  <c r="D4564" i="3"/>
  <c r="D4563" i="3"/>
  <c r="D4562" i="3"/>
  <c r="D4561" i="3"/>
  <c r="D4560" i="3"/>
  <c r="D4559" i="3"/>
  <c r="D4558" i="3"/>
  <c r="D4557" i="3"/>
  <c r="D4556" i="3"/>
  <c r="D4555" i="3"/>
  <c r="D4554" i="3"/>
  <c r="D4553" i="3"/>
  <c r="D4552" i="3"/>
  <c r="D4551" i="3"/>
  <c r="D4550" i="3"/>
  <c r="D4549" i="3"/>
  <c r="D4548" i="3"/>
  <c r="D4547" i="3"/>
  <c r="D4546" i="3"/>
  <c r="D4545" i="3"/>
  <c r="D4544" i="3"/>
  <c r="D4543" i="3"/>
  <c r="D4542" i="3"/>
  <c r="D4541" i="3"/>
  <c r="D4540" i="3"/>
  <c r="D4539" i="3"/>
  <c r="D4538" i="3"/>
  <c r="D4537" i="3"/>
  <c r="D4536" i="3"/>
  <c r="D4535" i="3"/>
  <c r="D4534" i="3"/>
  <c r="D4533" i="3"/>
  <c r="D4532" i="3"/>
  <c r="D4531" i="3"/>
  <c r="D4530" i="3"/>
  <c r="D4529" i="3"/>
  <c r="D4528" i="3"/>
  <c r="D4527" i="3"/>
  <c r="D4526" i="3"/>
  <c r="D4525" i="3"/>
  <c r="D4524" i="3"/>
  <c r="D4523" i="3"/>
  <c r="D4522" i="3"/>
  <c r="D4521" i="3"/>
  <c r="D4520" i="3"/>
  <c r="D4519" i="3"/>
  <c r="D4518" i="3"/>
  <c r="D4517" i="3"/>
  <c r="D4516" i="3"/>
  <c r="D4515" i="3"/>
  <c r="D4514" i="3"/>
  <c r="D4513" i="3"/>
  <c r="D4512" i="3"/>
  <c r="D4511" i="3"/>
  <c r="D4510" i="3"/>
  <c r="D4509" i="3"/>
  <c r="D4508" i="3"/>
  <c r="D4507" i="3"/>
  <c r="D4506" i="3"/>
  <c r="D4505" i="3"/>
  <c r="D4504" i="3"/>
  <c r="D4503" i="3"/>
  <c r="D4502" i="3"/>
  <c r="D4501" i="3"/>
  <c r="D4500" i="3"/>
  <c r="D4499" i="3"/>
  <c r="D4498" i="3"/>
  <c r="D4497" i="3"/>
  <c r="D4496" i="3"/>
  <c r="D4495" i="3"/>
  <c r="D4494" i="3"/>
  <c r="D4493" i="3"/>
  <c r="D4492" i="3"/>
  <c r="D4491" i="3"/>
  <c r="D4490" i="3"/>
  <c r="D4489" i="3"/>
  <c r="D4488" i="3"/>
  <c r="D4487" i="3"/>
  <c r="D4486" i="3"/>
  <c r="D4485" i="3"/>
  <c r="D4484" i="3"/>
  <c r="D4483" i="3"/>
  <c r="D4482" i="3"/>
  <c r="D4481" i="3"/>
  <c r="D4480" i="3"/>
  <c r="D4479" i="3"/>
  <c r="D4478" i="3"/>
  <c r="D4477" i="3"/>
  <c r="D4476" i="3"/>
  <c r="D4475" i="3"/>
  <c r="D4474" i="3"/>
  <c r="D4473" i="3"/>
  <c r="D4472" i="3"/>
  <c r="D4471" i="3"/>
  <c r="D4470" i="3"/>
  <c r="D4469" i="3"/>
  <c r="D4468" i="3"/>
  <c r="D4467" i="3"/>
  <c r="D4466" i="3"/>
  <c r="D4465" i="3"/>
  <c r="D4464" i="3"/>
  <c r="D4463" i="3"/>
  <c r="D4462" i="3"/>
  <c r="D4461" i="3"/>
  <c r="D4460" i="3"/>
  <c r="D4459" i="3"/>
  <c r="D4458" i="3"/>
  <c r="D4457" i="3"/>
  <c r="D4456" i="3"/>
  <c r="D4455" i="3"/>
  <c r="D4454" i="3"/>
  <c r="D4453" i="3"/>
  <c r="D4452" i="3"/>
  <c r="D4451" i="3"/>
  <c r="D4450" i="3"/>
  <c r="D4449" i="3"/>
  <c r="D4448" i="3"/>
  <c r="D4447" i="3"/>
  <c r="D4446" i="3"/>
  <c r="D4445" i="3"/>
  <c r="D4444" i="3"/>
  <c r="D4443" i="3"/>
  <c r="D4442" i="3"/>
  <c r="D4441" i="3"/>
  <c r="D4440" i="3"/>
  <c r="D4439" i="3"/>
  <c r="D4438" i="3"/>
  <c r="D4437" i="3"/>
  <c r="D4436" i="3"/>
  <c r="D4435" i="3"/>
  <c r="D4434" i="3"/>
  <c r="D4433" i="3"/>
  <c r="D4432" i="3"/>
  <c r="D4431" i="3"/>
  <c r="D4430" i="3"/>
  <c r="D4429" i="3"/>
  <c r="D4428" i="3"/>
  <c r="D4427" i="3"/>
  <c r="D4426" i="3"/>
  <c r="D4425" i="3"/>
  <c r="D4424" i="3"/>
  <c r="D4423" i="3"/>
  <c r="D4422" i="3"/>
  <c r="D4421" i="3"/>
  <c r="D4420" i="3"/>
  <c r="D4419" i="3"/>
  <c r="D4418" i="3"/>
  <c r="D4417" i="3"/>
  <c r="D4416" i="3"/>
  <c r="D4415" i="3"/>
  <c r="D4414" i="3"/>
  <c r="D4413" i="3"/>
  <c r="D4412" i="3"/>
  <c r="D4411" i="3"/>
  <c r="D4410" i="3"/>
  <c r="D4409" i="3"/>
  <c r="D4408" i="3"/>
  <c r="D4407" i="3"/>
  <c r="D4406" i="3"/>
  <c r="D4405" i="3"/>
  <c r="D4404" i="3"/>
  <c r="D4403" i="3"/>
  <c r="D4402" i="3"/>
  <c r="D4401" i="3"/>
  <c r="D4400" i="3"/>
  <c r="D4399" i="3"/>
  <c r="D4398" i="3"/>
  <c r="D4397" i="3"/>
  <c r="D4396" i="3"/>
  <c r="D4395" i="3"/>
  <c r="D4394" i="3"/>
  <c r="D4393" i="3"/>
  <c r="D4392" i="3"/>
  <c r="D4391" i="3"/>
  <c r="D4390" i="3"/>
  <c r="D4389" i="3"/>
  <c r="D4388" i="3"/>
  <c r="D4387" i="3"/>
  <c r="D4386" i="3"/>
  <c r="D4385" i="3"/>
  <c r="D4384" i="3"/>
  <c r="D4383" i="3"/>
  <c r="D4382" i="3"/>
  <c r="D4381" i="3"/>
  <c r="D4380" i="3"/>
  <c r="D4379" i="3"/>
  <c r="D4378" i="3"/>
  <c r="D4377" i="3"/>
  <c r="D4376" i="3"/>
  <c r="D4375" i="3"/>
  <c r="D4374" i="3"/>
  <c r="D4373" i="3"/>
  <c r="D4372" i="3"/>
  <c r="D4371" i="3"/>
  <c r="D4370" i="3"/>
  <c r="D4369" i="3"/>
  <c r="D4368" i="3"/>
  <c r="D4367" i="3"/>
  <c r="D4366" i="3"/>
  <c r="D4365" i="3"/>
  <c r="D4364" i="3"/>
  <c r="D4363" i="3"/>
  <c r="D4362" i="3"/>
  <c r="D4361" i="3"/>
  <c r="D4360" i="3"/>
  <c r="D4359" i="3"/>
  <c r="D4358" i="3"/>
  <c r="D4357" i="3"/>
  <c r="D4356" i="3"/>
  <c r="D4355" i="3"/>
  <c r="D4354" i="3"/>
  <c r="D4353" i="3"/>
  <c r="D4352" i="3"/>
  <c r="D4351" i="3"/>
  <c r="D4350" i="3"/>
  <c r="D4349" i="3"/>
  <c r="D4348" i="3"/>
  <c r="D4347" i="3"/>
  <c r="D4346" i="3"/>
  <c r="D4345" i="3"/>
  <c r="D4344" i="3"/>
  <c r="D4343" i="3"/>
  <c r="D4342" i="3"/>
  <c r="D4341" i="3"/>
  <c r="D4340" i="3"/>
  <c r="D4339" i="3"/>
  <c r="D4338" i="3"/>
  <c r="D4337" i="3"/>
  <c r="D4336" i="3"/>
  <c r="D4335" i="3"/>
  <c r="D4334" i="3"/>
  <c r="D4333" i="3"/>
  <c r="D4332" i="3"/>
  <c r="D4331" i="3"/>
  <c r="D4330" i="3"/>
  <c r="D4329" i="3"/>
  <c r="D4328" i="3"/>
  <c r="D4327" i="3"/>
  <c r="D4326" i="3"/>
  <c r="D4325" i="3"/>
  <c r="D4324" i="3"/>
  <c r="D4323" i="3"/>
  <c r="D4322" i="3"/>
  <c r="D4321" i="3"/>
  <c r="D4320" i="3"/>
  <c r="D4319" i="3"/>
  <c r="D4318" i="3"/>
  <c r="D4317" i="3"/>
  <c r="D4316" i="3"/>
  <c r="D4315" i="3"/>
  <c r="D4314" i="3"/>
  <c r="D4313" i="3"/>
  <c r="D4312" i="3"/>
  <c r="D4311" i="3"/>
  <c r="D4310" i="3"/>
  <c r="D4309" i="3"/>
  <c r="D4308" i="3"/>
  <c r="D4307" i="3"/>
  <c r="D4306" i="3"/>
  <c r="D4305" i="3"/>
  <c r="D4304" i="3"/>
  <c r="D4303" i="3"/>
  <c r="D4302" i="3"/>
  <c r="D4301" i="3"/>
  <c r="D4300" i="3"/>
  <c r="D4299" i="3"/>
  <c r="D4298" i="3"/>
  <c r="D4297" i="3"/>
  <c r="D4296" i="3"/>
  <c r="D4295" i="3"/>
  <c r="D4294" i="3"/>
  <c r="D4293" i="3"/>
  <c r="D4292" i="3"/>
  <c r="D4291" i="3"/>
  <c r="D4290" i="3"/>
  <c r="D4289" i="3"/>
  <c r="D4288" i="3"/>
  <c r="D4287" i="3"/>
  <c r="D4286" i="3"/>
  <c r="D4285" i="3"/>
  <c r="D4284" i="3"/>
  <c r="D4283" i="3"/>
  <c r="D4282" i="3"/>
  <c r="D4281" i="3"/>
  <c r="D4280" i="3"/>
  <c r="D4279" i="3"/>
  <c r="D4278" i="3"/>
  <c r="D4277" i="3"/>
  <c r="D4276" i="3"/>
  <c r="D4275" i="3"/>
  <c r="D4274" i="3"/>
  <c r="D4273" i="3"/>
  <c r="D4272" i="3"/>
  <c r="D4271" i="3"/>
  <c r="D4270" i="3"/>
  <c r="D4269" i="3"/>
  <c r="D4268" i="3"/>
  <c r="D4267" i="3"/>
  <c r="D4266" i="3"/>
  <c r="D4265" i="3"/>
  <c r="D4264" i="3"/>
  <c r="D4263" i="3"/>
  <c r="D4262" i="3"/>
  <c r="D4261" i="3"/>
  <c r="D4260" i="3"/>
  <c r="D4259" i="3"/>
  <c r="D4258" i="3"/>
  <c r="D4257" i="3"/>
  <c r="D4256" i="3"/>
  <c r="D4255" i="3"/>
  <c r="D4254" i="3"/>
  <c r="D4253" i="3"/>
  <c r="D4252" i="3"/>
  <c r="D4251" i="3"/>
  <c r="D4250" i="3"/>
  <c r="D4249" i="3"/>
  <c r="D4248" i="3"/>
  <c r="D4247" i="3"/>
  <c r="D4246" i="3"/>
  <c r="D4245" i="3"/>
  <c r="D4244" i="3"/>
  <c r="D4243" i="3"/>
  <c r="D4242" i="3"/>
  <c r="D4241" i="3"/>
  <c r="D4240" i="3"/>
  <c r="D4239" i="3"/>
  <c r="D4238" i="3"/>
  <c r="D4237" i="3"/>
  <c r="D4236" i="3"/>
  <c r="D4235" i="3"/>
  <c r="D4234" i="3"/>
  <c r="D4233" i="3"/>
  <c r="D4232" i="3"/>
  <c r="D4231" i="3"/>
  <c r="D4230" i="3"/>
  <c r="D4229" i="3"/>
  <c r="D4228" i="3"/>
  <c r="D4227" i="3"/>
  <c r="D4226" i="3"/>
  <c r="D4225" i="3"/>
  <c r="D4224" i="3"/>
  <c r="D4223" i="3"/>
  <c r="D4222" i="3"/>
  <c r="D4221" i="3"/>
  <c r="D4220" i="3"/>
  <c r="D4219" i="3"/>
  <c r="D4218" i="3"/>
  <c r="D4217" i="3"/>
  <c r="D4216" i="3"/>
  <c r="D4215" i="3"/>
  <c r="D4214" i="3"/>
  <c r="D4213" i="3"/>
  <c r="D4212" i="3"/>
  <c r="D4211" i="3"/>
  <c r="D4210" i="3"/>
  <c r="D4209" i="3"/>
  <c r="D4208" i="3"/>
  <c r="D4207" i="3"/>
  <c r="D4206" i="3"/>
  <c r="D4205" i="3"/>
  <c r="D4204" i="3"/>
  <c r="D4203" i="3"/>
  <c r="D4202" i="3"/>
  <c r="D4201" i="3"/>
  <c r="D4200" i="3"/>
  <c r="D4199" i="3"/>
  <c r="D4198" i="3"/>
  <c r="D4197" i="3"/>
  <c r="D4196" i="3"/>
  <c r="D4195" i="3"/>
  <c r="D4194" i="3"/>
  <c r="D4193" i="3"/>
  <c r="D4192" i="3"/>
  <c r="D4191" i="3"/>
  <c r="D4190" i="3"/>
  <c r="D4189" i="3"/>
  <c r="D4188" i="3"/>
  <c r="D4187" i="3"/>
  <c r="D4186" i="3"/>
  <c r="D4185" i="3"/>
  <c r="D4184" i="3"/>
  <c r="D4183" i="3"/>
  <c r="D4182" i="3"/>
  <c r="D4181" i="3"/>
  <c r="D4180" i="3"/>
  <c r="D4179" i="3"/>
  <c r="D4178" i="3"/>
  <c r="D4177" i="3"/>
  <c r="D4176" i="3"/>
  <c r="D4175" i="3"/>
  <c r="D4174" i="3"/>
  <c r="D4173" i="3"/>
  <c r="D4172" i="3"/>
  <c r="D4171" i="3"/>
  <c r="D4170" i="3"/>
  <c r="D4169" i="3"/>
  <c r="D4168" i="3"/>
  <c r="D4167" i="3"/>
  <c r="D4166" i="3"/>
  <c r="D4165" i="3"/>
  <c r="D4164" i="3"/>
  <c r="D4163" i="3"/>
  <c r="D4162" i="3"/>
  <c r="D4161" i="3"/>
  <c r="D4160" i="3"/>
  <c r="D4159" i="3"/>
  <c r="D4158" i="3"/>
  <c r="D4157" i="3"/>
  <c r="D4156" i="3"/>
  <c r="D4155" i="3"/>
  <c r="D4154" i="3"/>
  <c r="D4153" i="3"/>
  <c r="D4152" i="3"/>
  <c r="D4151" i="3"/>
  <c r="D4150" i="3"/>
  <c r="D4149" i="3"/>
  <c r="D4148" i="3"/>
  <c r="D4147" i="3"/>
  <c r="D4146" i="3"/>
  <c r="D4145" i="3"/>
  <c r="D4144" i="3"/>
  <c r="D4143" i="3"/>
  <c r="D4142" i="3"/>
  <c r="D4141" i="3"/>
  <c r="D4140" i="3"/>
  <c r="D4139" i="3"/>
  <c r="D4138" i="3"/>
  <c r="D4137" i="3"/>
  <c r="D4136" i="3"/>
  <c r="D4135" i="3"/>
  <c r="D4134" i="3"/>
  <c r="D4133" i="3"/>
  <c r="D4132" i="3"/>
  <c r="D4131" i="3"/>
  <c r="D4130" i="3"/>
  <c r="D4129" i="3"/>
  <c r="D4128" i="3"/>
  <c r="D4127" i="3"/>
  <c r="D4126" i="3"/>
  <c r="D4125" i="3"/>
  <c r="D4124" i="3"/>
  <c r="D4123" i="3"/>
  <c r="D4122" i="3"/>
  <c r="D4121" i="3"/>
  <c r="D4120" i="3"/>
  <c r="D4119" i="3"/>
  <c r="D4118" i="3"/>
  <c r="D4117" i="3"/>
  <c r="D4116" i="3"/>
  <c r="D4115" i="3"/>
  <c r="D4114" i="3"/>
  <c r="D4113" i="3"/>
  <c r="D4112" i="3"/>
  <c r="D4111" i="3"/>
  <c r="D4110" i="3"/>
  <c r="D4109" i="3"/>
  <c r="D4108" i="3"/>
  <c r="D4107" i="3"/>
  <c r="D4106" i="3"/>
  <c r="D4105" i="3"/>
  <c r="D4104" i="3"/>
  <c r="D4103" i="3"/>
  <c r="D4102" i="3"/>
  <c r="D4101" i="3"/>
  <c r="D4100" i="3"/>
  <c r="D4099" i="3"/>
  <c r="D4098" i="3"/>
  <c r="D4097" i="3"/>
  <c r="D4096" i="3"/>
  <c r="D4095" i="3"/>
  <c r="D4094" i="3"/>
  <c r="D4093" i="3"/>
  <c r="D4092" i="3"/>
  <c r="D4091" i="3"/>
  <c r="D4090" i="3"/>
  <c r="D4089" i="3"/>
  <c r="D4088" i="3"/>
  <c r="D4087" i="3"/>
  <c r="D4086" i="3"/>
  <c r="D4085" i="3"/>
  <c r="D4084" i="3"/>
  <c r="D4083" i="3"/>
  <c r="D4082" i="3"/>
  <c r="D4081" i="3"/>
  <c r="D4080" i="3"/>
  <c r="D4079" i="3"/>
  <c r="D4078" i="3"/>
  <c r="D4077" i="3"/>
  <c r="D4076" i="3"/>
  <c r="D4075" i="3"/>
  <c r="D4074" i="3"/>
  <c r="D4073" i="3"/>
  <c r="D4072" i="3"/>
  <c r="D4071" i="3"/>
  <c r="D4070" i="3"/>
  <c r="D4069" i="3"/>
  <c r="D4068" i="3"/>
  <c r="D4067" i="3"/>
  <c r="D4066" i="3"/>
  <c r="D4065" i="3"/>
  <c r="D4064" i="3"/>
  <c r="D4063" i="3"/>
  <c r="D4062" i="3"/>
  <c r="D4061" i="3"/>
  <c r="D4060" i="3"/>
  <c r="D4059" i="3"/>
  <c r="D4058" i="3"/>
  <c r="D4057" i="3"/>
  <c r="D4056" i="3"/>
  <c r="D4055" i="3"/>
  <c r="D4054" i="3"/>
  <c r="D4053" i="3"/>
  <c r="D4052" i="3"/>
  <c r="D4051" i="3"/>
  <c r="D4050" i="3"/>
  <c r="D4049" i="3"/>
  <c r="D4048" i="3"/>
  <c r="D4047" i="3"/>
  <c r="D4046" i="3"/>
  <c r="D4045" i="3"/>
  <c r="D4044" i="3"/>
  <c r="D4043" i="3"/>
  <c r="D4042" i="3"/>
  <c r="D4041" i="3"/>
  <c r="D4040" i="3"/>
  <c r="D4039" i="3"/>
  <c r="D4038" i="3"/>
  <c r="D4037" i="3"/>
  <c r="D4036" i="3"/>
  <c r="D4035" i="3"/>
  <c r="D4034" i="3"/>
  <c r="D4033" i="3"/>
  <c r="D4032" i="3"/>
  <c r="D4031" i="3"/>
  <c r="D4030" i="3"/>
  <c r="D4029" i="3"/>
  <c r="D4028" i="3"/>
  <c r="D4027" i="3"/>
  <c r="D4026" i="3"/>
  <c r="D4025" i="3"/>
  <c r="D4024" i="3"/>
  <c r="D4023" i="3"/>
  <c r="D4022" i="3"/>
  <c r="D4021" i="3"/>
  <c r="D4020" i="3"/>
  <c r="D4019" i="3"/>
  <c r="D4018" i="3"/>
  <c r="D4017" i="3"/>
  <c r="D4016" i="3"/>
  <c r="D4015" i="3"/>
  <c r="D4014" i="3"/>
  <c r="D4013" i="3"/>
  <c r="D4012" i="3"/>
  <c r="D4011" i="3"/>
  <c r="D4010" i="3"/>
  <c r="D4009" i="3"/>
  <c r="D4008" i="3"/>
  <c r="D4007" i="3"/>
  <c r="D4006" i="3"/>
  <c r="D4005" i="3"/>
  <c r="D4004" i="3"/>
  <c r="D4003" i="3"/>
  <c r="D4002" i="3"/>
  <c r="D4001" i="3"/>
  <c r="D4000" i="3"/>
  <c r="D3999" i="3"/>
  <c r="D3998" i="3"/>
  <c r="D3997" i="3"/>
  <c r="D3996" i="3"/>
  <c r="D3995" i="3"/>
  <c r="D3994" i="3"/>
  <c r="D3993" i="3"/>
  <c r="D3992" i="3"/>
  <c r="D3991" i="3"/>
  <c r="D3990" i="3"/>
  <c r="D3989" i="3"/>
  <c r="D3988" i="3"/>
  <c r="D3987" i="3"/>
  <c r="D3986" i="3"/>
  <c r="D3985" i="3"/>
  <c r="D3984" i="3"/>
  <c r="D3983" i="3"/>
  <c r="D3982" i="3"/>
  <c r="D3981" i="3"/>
  <c r="D3980" i="3"/>
  <c r="D3979" i="3"/>
  <c r="D3978" i="3"/>
  <c r="D3977" i="3"/>
  <c r="D3976" i="3"/>
  <c r="D3975" i="3"/>
  <c r="D3974" i="3"/>
  <c r="D3973" i="3"/>
  <c r="D3972" i="3"/>
  <c r="D3971" i="3"/>
  <c r="D3970" i="3"/>
  <c r="D3969" i="3"/>
  <c r="D3968" i="3"/>
  <c r="D3967" i="3"/>
  <c r="D3966" i="3"/>
  <c r="D3965" i="3"/>
  <c r="D3964" i="3"/>
  <c r="D3963" i="3"/>
  <c r="D3962" i="3"/>
  <c r="D3961" i="3"/>
  <c r="D3960" i="3"/>
  <c r="D3959" i="3"/>
  <c r="D3958" i="3"/>
  <c r="D3957" i="3"/>
  <c r="D3956" i="3"/>
  <c r="D3955" i="3"/>
  <c r="D3954" i="3"/>
  <c r="D3953" i="3"/>
  <c r="D3952" i="3"/>
  <c r="D3951" i="3"/>
  <c r="D3950" i="3"/>
  <c r="D3949" i="3"/>
  <c r="D3948" i="3"/>
  <c r="D3947" i="3"/>
  <c r="D3946" i="3"/>
  <c r="D3945" i="3"/>
  <c r="D3944" i="3"/>
  <c r="D3943" i="3"/>
  <c r="D3942" i="3"/>
  <c r="D3941" i="3"/>
  <c r="D3940" i="3"/>
  <c r="D3939" i="3"/>
  <c r="D3938" i="3"/>
  <c r="D3937" i="3"/>
  <c r="D3936" i="3"/>
  <c r="D3935" i="3"/>
  <c r="D3934" i="3"/>
  <c r="D3933" i="3"/>
  <c r="D3932" i="3"/>
  <c r="D3931" i="3"/>
  <c r="D3930" i="3"/>
  <c r="D3929" i="3"/>
  <c r="D3928" i="3"/>
  <c r="D3927" i="3"/>
  <c r="D3926" i="3"/>
  <c r="D3925" i="3"/>
  <c r="D3924" i="3"/>
  <c r="D3923" i="3"/>
  <c r="D3922" i="3"/>
  <c r="D3921" i="3"/>
  <c r="D3920" i="3"/>
  <c r="D3919" i="3"/>
  <c r="D3918" i="3"/>
  <c r="D3917" i="3"/>
  <c r="D3916" i="3"/>
  <c r="D3915" i="3"/>
  <c r="D3914" i="3"/>
  <c r="D3913" i="3"/>
  <c r="D3912" i="3"/>
  <c r="D3911" i="3"/>
  <c r="D3910" i="3"/>
  <c r="D3909" i="3"/>
  <c r="D3908" i="3"/>
  <c r="D3907" i="3"/>
  <c r="D3906" i="3"/>
  <c r="D3905" i="3"/>
  <c r="D3904" i="3"/>
  <c r="D3903" i="3"/>
  <c r="D3902" i="3"/>
  <c r="D3901" i="3"/>
  <c r="D3900" i="3"/>
  <c r="D3899" i="3"/>
  <c r="D3898" i="3"/>
  <c r="D3897" i="3"/>
  <c r="D3896" i="3"/>
  <c r="D3895" i="3"/>
  <c r="D3894" i="3"/>
  <c r="D3893" i="3"/>
  <c r="D3892" i="3"/>
  <c r="D3891" i="3"/>
  <c r="D3890" i="3"/>
  <c r="D3889" i="3"/>
  <c r="D3888" i="3"/>
  <c r="D3887" i="3"/>
  <c r="D3886" i="3"/>
  <c r="D3885" i="3"/>
  <c r="D3884" i="3"/>
  <c r="D3883" i="3"/>
  <c r="D3882" i="3"/>
  <c r="D3881" i="3"/>
  <c r="D3880" i="3"/>
  <c r="D3879" i="3"/>
  <c r="D3878" i="3"/>
  <c r="D3877" i="3"/>
  <c r="D3876" i="3"/>
  <c r="D3875" i="3"/>
  <c r="D3874" i="3"/>
  <c r="D3873" i="3"/>
  <c r="D3872" i="3"/>
  <c r="D3871" i="3"/>
  <c r="D3870" i="3"/>
  <c r="D3869" i="3"/>
  <c r="D3868" i="3"/>
  <c r="D3867" i="3"/>
  <c r="D3866" i="3"/>
  <c r="D3865" i="3"/>
  <c r="D3864" i="3"/>
  <c r="D3863" i="3"/>
  <c r="D3862" i="3"/>
  <c r="D3861" i="3"/>
  <c r="D3860" i="3"/>
  <c r="D3859" i="3"/>
  <c r="D3858" i="3"/>
  <c r="D3857" i="3"/>
  <c r="D3856" i="3"/>
  <c r="D3855" i="3"/>
  <c r="D3854" i="3"/>
  <c r="D3853" i="3"/>
  <c r="D3852" i="3"/>
  <c r="D3851" i="3"/>
  <c r="D3850" i="3"/>
  <c r="D3849" i="3"/>
  <c r="D3848" i="3"/>
  <c r="D3847" i="3"/>
  <c r="D3846" i="3"/>
  <c r="D3845" i="3"/>
  <c r="D3844" i="3"/>
  <c r="D3843" i="3"/>
  <c r="D3842" i="3"/>
  <c r="D3841" i="3"/>
  <c r="D3840" i="3"/>
  <c r="D3839" i="3"/>
  <c r="D3838" i="3"/>
  <c r="D3837" i="3"/>
  <c r="D3836" i="3"/>
  <c r="D3835" i="3"/>
  <c r="D3834" i="3"/>
  <c r="D3833" i="3"/>
  <c r="D3832" i="3"/>
  <c r="D3831" i="3"/>
  <c r="D3830" i="3"/>
  <c r="D3829" i="3"/>
  <c r="D3828" i="3"/>
  <c r="D3827" i="3"/>
  <c r="D3826" i="3"/>
  <c r="D3825" i="3"/>
  <c r="D3824" i="3"/>
  <c r="D3823" i="3"/>
  <c r="D3822" i="3"/>
  <c r="D3821" i="3"/>
  <c r="D3820" i="3"/>
  <c r="D3819" i="3"/>
  <c r="D3818" i="3"/>
  <c r="D3817" i="3"/>
  <c r="D3816" i="3"/>
  <c r="D3815" i="3"/>
  <c r="D3814" i="3"/>
  <c r="D3813" i="3"/>
  <c r="D3812" i="3"/>
  <c r="D3811" i="3"/>
  <c r="D3810" i="3"/>
  <c r="D3809" i="3"/>
  <c r="D3808" i="3"/>
  <c r="D3807" i="3"/>
  <c r="D3806" i="3"/>
  <c r="D3805" i="3"/>
  <c r="D3804" i="3"/>
  <c r="D3803" i="3"/>
  <c r="D3802" i="3"/>
  <c r="D3801" i="3"/>
  <c r="D3800" i="3"/>
  <c r="D3799" i="3"/>
  <c r="D3798" i="3"/>
  <c r="D3797" i="3"/>
  <c r="D3796" i="3"/>
  <c r="D3795" i="3"/>
  <c r="D3794" i="3"/>
  <c r="D3793" i="3"/>
  <c r="D3792" i="3"/>
  <c r="D3791" i="3"/>
  <c r="D3790" i="3"/>
  <c r="D3789" i="3"/>
  <c r="D3788" i="3"/>
  <c r="D3787" i="3"/>
  <c r="D3786" i="3"/>
  <c r="D3785" i="3"/>
  <c r="D3784" i="3"/>
  <c r="D3783" i="3"/>
  <c r="D3782" i="3"/>
  <c r="D3781" i="3"/>
  <c r="D3780" i="3"/>
  <c r="D3779" i="3"/>
  <c r="D3778" i="3"/>
  <c r="D3777" i="3"/>
  <c r="D3776" i="3"/>
  <c r="D3775" i="3"/>
  <c r="D3774" i="3"/>
  <c r="D3773" i="3"/>
  <c r="D3772" i="3"/>
  <c r="D3771" i="3"/>
  <c r="D3770" i="3"/>
  <c r="D3769" i="3"/>
  <c r="D3768" i="3"/>
  <c r="D3767" i="3"/>
  <c r="D3766" i="3"/>
  <c r="D3765" i="3"/>
  <c r="D3764" i="3"/>
  <c r="D3763" i="3"/>
  <c r="D3762" i="3"/>
  <c r="D3761" i="3"/>
  <c r="D3760" i="3"/>
  <c r="D3759" i="3"/>
  <c r="D3758" i="3"/>
  <c r="D3757" i="3"/>
  <c r="D3756" i="3"/>
  <c r="D3755" i="3"/>
  <c r="D3754" i="3"/>
  <c r="D3753" i="3"/>
  <c r="D3752" i="3"/>
  <c r="D3751" i="3"/>
  <c r="D3750" i="3"/>
  <c r="D3749" i="3"/>
  <c r="D3748" i="3"/>
  <c r="D3747" i="3"/>
  <c r="D3746" i="3"/>
  <c r="D3745" i="3"/>
  <c r="D3744" i="3"/>
  <c r="D3743" i="3"/>
  <c r="D3742" i="3"/>
  <c r="D3741" i="3"/>
  <c r="D3740" i="3"/>
  <c r="D3739" i="3"/>
  <c r="D3738" i="3"/>
  <c r="D3737" i="3"/>
  <c r="D3736" i="3"/>
  <c r="D3735" i="3"/>
  <c r="D3734" i="3"/>
  <c r="D3733" i="3"/>
  <c r="D3732" i="3"/>
  <c r="D3731" i="3"/>
  <c r="D3730" i="3"/>
  <c r="D3729" i="3"/>
  <c r="D3728" i="3"/>
  <c r="D3727" i="3"/>
  <c r="D3726" i="3"/>
  <c r="D3725" i="3"/>
  <c r="D3724" i="3"/>
  <c r="D3723" i="3"/>
  <c r="D3722" i="3"/>
  <c r="D3721" i="3"/>
  <c r="D3720" i="3"/>
  <c r="D3719" i="3"/>
  <c r="D3718" i="3"/>
  <c r="D3717" i="3"/>
  <c r="D3716" i="3"/>
  <c r="D3715" i="3"/>
  <c r="D3714" i="3"/>
  <c r="D3713" i="3"/>
  <c r="D3712" i="3"/>
  <c r="D3711" i="3"/>
  <c r="D3710" i="3"/>
  <c r="D3709" i="3"/>
  <c r="D3708" i="3"/>
  <c r="D3707" i="3"/>
  <c r="D3706" i="3"/>
  <c r="D3705" i="3"/>
  <c r="D3704" i="3"/>
  <c r="D3703" i="3"/>
  <c r="D3702" i="3"/>
  <c r="D3701" i="3"/>
  <c r="D3700" i="3"/>
  <c r="D3699" i="3"/>
  <c r="D3698" i="3"/>
  <c r="D3697" i="3"/>
  <c r="D3696" i="3"/>
  <c r="D3695" i="3"/>
  <c r="D3694" i="3"/>
  <c r="D3693" i="3"/>
  <c r="D3692" i="3"/>
  <c r="D3691" i="3"/>
  <c r="D3690" i="3"/>
  <c r="D3689" i="3"/>
  <c r="D3688" i="3"/>
  <c r="D3687" i="3"/>
  <c r="D3686" i="3"/>
  <c r="D3685" i="3"/>
  <c r="D3684" i="3"/>
  <c r="D3683" i="3"/>
  <c r="D3682" i="3"/>
  <c r="D3681" i="3"/>
  <c r="D3680" i="3"/>
  <c r="D3679" i="3"/>
  <c r="D3678" i="3"/>
  <c r="D3677" i="3"/>
  <c r="D3676" i="3"/>
  <c r="D3675" i="3"/>
  <c r="D3674" i="3"/>
  <c r="D3673" i="3"/>
  <c r="D3672" i="3"/>
  <c r="D3671" i="3"/>
  <c r="D3670" i="3"/>
  <c r="D3669" i="3"/>
  <c r="D3668" i="3"/>
  <c r="D3667" i="3"/>
  <c r="D3666" i="3"/>
  <c r="D3665" i="3"/>
  <c r="D3664" i="3"/>
  <c r="D3663" i="3"/>
  <c r="D3662" i="3"/>
  <c r="D3661" i="3"/>
  <c r="D3660" i="3"/>
  <c r="D3659" i="3"/>
  <c r="D3658" i="3"/>
  <c r="D3657" i="3"/>
  <c r="D3656" i="3"/>
  <c r="D3655" i="3"/>
  <c r="D3654" i="3"/>
  <c r="D3653" i="3"/>
  <c r="D3652" i="3"/>
  <c r="D3651" i="3"/>
  <c r="D3650" i="3"/>
  <c r="D3649" i="3"/>
  <c r="D3648" i="3"/>
  <c r="D3647" i="3"/>
  <c r="D3646" i="3"/>
  <c r="D3645" i="3"/>
  <c r="D3644" i="3"/>
  <c r="D3643" i="3"/>
  <c r="D3642" i="3"/>
  <c r="D3641" i="3"/>
  <c r="D3640" i="3"/>
  <c r="D3639" i="3"/>
  <c r="D3638" i="3"/>
  <c r="D3637" i="3"/>
  <c r="D3636" i="3"/>
  <c r="D3635" i="3"/>
  <c r="D3634" i="3"/>
  <c r="D3633" i="3"/>
  <c r="D3632" i="3"/>
  <c r="D3631" i="3"/>
  <c r="D3630" i="3"/>
  <c r="D3629" i="3"/>
  <c r="D3628" i="3"/>
  <c r="D3627" i="3"/>
  <c r="D3626" i="3"/>
  <c r="D3625" i="3"/>
  <c r="D3624" i="3"/>
  <c r="D3623" i="3"/>
  <c r="D3622" i="3"/>
  <c r="D3621" i="3"/>
  <c r="D3620" i="3"/>
  <c r="D3619" i="3"/>
  <c r="D3618" i="3"/>
  <c r="D3617" i="3"/>
  <c r="D3616" i="3"/>
  <c r="D3615" i="3"/>
  <c r="D3614" i="3"/>
  <c r="D3613" i="3"/>
  <c r="D3612" i="3"/>
  <c r="D3611" i="3"/>
  <c r="D3610" i="3"/>
  <c r="D3609" i="3"/>
  <c r="D3608" i="3"/>
  <c r="D3607" i="3"/>
  <c r="D3606" i="3"/>
  <c r="D3605" i="3"/>
  <c r="D3604" i="3"/>
  <c r="D3603" i="3"/>
  <c r="D3602" i="3"/>
  <c r="D3601" i="3"/>
  <c r="D3600" i="3"/>
  <c r="D3599" i="3"/>
  <c r="D3598" i="3"/>
  <c r="D3597" i="3"/>
  <c r="D3596" i="3"/>
  <c r="D3595" i="3"/>
  <c r="D3594" i="3"/>
  <c r="D3593" i="3"/>
  <c r="D3592" i="3"/>
  <c r="D3591" i="3"/>
  <c r="D3590" i="3"/>
  <c r="D3589" i="3"/>
  <c r="D3588" i="3"/>
  <c r="D3587" i="3"/>
  <c r="D3586" i="3"/>
  <c r="D3585" i="3"/>
  <c r="D3584" i="3"/>
  <c r="D3583" i="3"/>
  <c r="D3582" i="3"/>
  <c r="D3581" i="3"/>
  <c r="D3580" i="3"/>
  <c r="D3579" i="3"/>
  <c r="D3578" i="3"/>
  <c r="D3577" i="3"/>
  <c r="D3576" i="3"/>
  <c r="D3575" i="3"/>
  <c r="D3574" i="3"/>
  <c r="D3573" i="3"/>
  <c r="D3572" i="3"/>
  <c r="D3571" i="3"/>
  <c r="D3570" i="3"/>
  <c r="D3569" i="3"/>
  <c r="D3568" i="3"/>
  <c r="D3567" i="3"/>
  <c r="D3566" i="3"/>
  <c r="D3565" i="3"/>
  <c r="D3564" i="3"/>
  <c r="D3563" i="3"/>
  <c r="D3562" i="3"/>
  <c r="D3561" i="3"/>
  <c r="D3560" i="3"/>
  <c r="D3559" i="3"/>
  <c r="D3558" i="3"/>
  <c r="D3557" i="3"/>
  <c r="D3556" i="3"/>
  <c r="D3555" i="3"/>
  <c r="D3554" i="3"/>
  <c r="D3553" i="3"/>
  <c r="D3552" i="3"/>
  <c r="D3551" i="3"/>
  <c r="D3550" i="3"/>
  <c r="D3549" i="3"/>
  <c r="D3548" i="3"/>
  <c r="D3547" i="3"/>
  <c r="D3546" i="3"/>
  <c r="D3545" i="3"/>
  <c r="D3544" i="3"/>
  <c r="D3543" i="3"/>
  <c r="D3542" i="3"/>
  <c r="D3541" i="3"/>
  <c r="D3540" i="3"/>
  <c r="D3539" i="3"/>
  <c r="D3538" i="3"/>
  <c r="D3537" i="3"/>
  <c r="D3536" i="3"/>
  <c r="D3535" i="3"/>
  <c r="D3534" i="3"/>
  <c r="D3533" i="3"/>
  <c r="D3532" i="3"/>
  <c r="D3531" i="3"/>
  <c r="D3530" i="3"/>
  <c r="D3529" i="3"/>
  <c r="D3528" i="3"/>
  <c r="D3527" i="3"/>
  <c r="D3526" i="3"/>
  <c r="D3525" i="3"/>
  <c r="D3524" i="3"/>
  <c r="D3523" i="3"/>
  <c r="D3522" i="3"/>
  <c r="D3521" i="3"/>
  <c r="D3520" i="3"/>
  <c r="D3519" i="3"/>
  <c r="D3518" i="3"/>
  <c r="D3517" i="3"/>
  <c r="D3516" i="3"/>
  <c r="D3515" i="3"/>
  <c r="D3514" i="3"/>
  <c r="D3513" i="3"/>
  <c r="D3512" i="3"/>
  <c r="D3511" i="3"/>
  <c r="D3510" i="3"/>
  <c r="D3509" i="3"/>
  <c r="D3508" i="3"/>
  <c r="D3507" i="3"/>
  <c r="D3506" i="3"/>
  <c r="D3505" i="3"/>
  <c r="D3504" i="3"/>
  <c r="D3503" i="3"/>
  <c r="D3502" i="3"/>
  <c r="D3501" i="3"/>
  <c r="D3500" i="3"/>
  <c r="D3499" i="3"/>
  <c r="D3498" i="3"/>
  <c r="D3497" i="3"/>
  <c r="D3496" i="3"/>
  <c r="D3495" i="3"/>
  <c r="D3494" i="3"/>
  <c r="D3493" i="3"/>
  <c r="D3492" i="3"/>
  <c r="D3491" i="3"/>
  <c r="D3490" i="3"/>
  <c r="D3489" i="3"/>
  <c r="D3488" i="3"/>
  <c r="D3487" i="3"/>
  <c r="D3486" i="3"/>
  <c r="D3485" i="3"/>
  <c r="D3484" i="3"/>
  <c r="D3483" i="3"/>
  <c r="D3482" i="3"/>
  <c r="D3481" i="3"/>
  <c r="D3480" i="3"/>
  <c r="D3479" i="3"/>
  <c r="D3478" i="3"/>
  <c r="D3477" i="3"/>
  <c r="D3476" i="3"/>
  <c r="D3475" i="3"/>
  <c r="D3474" i="3"/>
  <c r="D3473" i="3"/>
  <c r="D3472" i="3"/>
  <c r="D3471" i="3"/>
  <c r="D3470" i="3"/>
  <c r="D3469" i="3"/>
  <c r="D3468" i="3"/>
  <c r="D3467" i="3"/>
  <c r="D3466" i="3"/>
  <c r="D3465" i="3"/>
  <c r="D3464" i="3"/>
  <c r="D3463" i="3"/>
  <c r="D3462" i="3"/>
  <c r="D3461" i="3"/>
  <c r="D3460" i="3"/>
  <c r="D3459" i="3"/>
  <c r="D3458" i="3"/>
  <c r="D3457" i="3"/>
  <c r="D3456" i="3"/>
  <c r="D3455" i="3"/>
  <c r="D3454" i="3"/>
  <c r="D3453" i="3"/>
  <c r="D3452" i="3"/>
  <c r="D3451" i="3"/>
  <c r="D3450" i="3"/>
  <c r="D3449" i="3"/>
  <c r="D3448" i="3"/>
  <c r="D3447" i="3"/>
  <c r="D3446" i="3"/>
  <c r="D3445" i="3"/>
  <c r="D3444" i="3"/>
  <c r="D3443" i="3"/>
  <c r="D3442" i="3"/>
  <c r="D3441" i="3"/>
  <c r="D3440" i="3"/>
  <c r="D3439" i="3"/>
  <c r="D3438" i="3"/>
  <c r="D3437" i="3"/>
  <c r="D3436" i="3"/>
  <c r="D3435" i="3"/>
  <c r="D3434" i="3"/>
  <c r="D3433" i="3"/>
  <c r="D3432" i="3"/>
  <c r="D3431" i="3"/>
  <c r="D3430" i="3"/>
  <c r="D3429" i="3"/>
  <c r="D3428" i="3"/>
  <c r="D3427" i="3"/>
  <c r="D3426" i="3"/>
  <c r="D3425" i="3"/>
  <c r="D3424" i="3"/>
  <c r="D3423" i="3"/>
  <c r="D3422" i="3"/>
  <c r="D3421" i="3"/>
  <c r="D3420" i="3"/>
  <c r="D3419" i="3"/>
  <c r="D3418" i="3"/>
  <c r="D3417" i="3"/>
  <c r="D3416" i="3"/>
  <c r="D3415" i="3"/>
  <c r="D3414" i="3"/>
  <c r="D3413" i="3"/>
  <c r="D3412" i="3"/>
  <c r="D3411" i="3"/>
  <c r="D3410" i="3"/>
  <c r="D3409" i="3"/>
  <c r="D3408" i="3"/>
  <c r="D3407" i="3"/>
  <c r="D3406" i="3"/>
  <c r="D3405" i="3"/>
  <c r="D3404" i="3"/>
  <c r="D3403" i="3"/>
  <c r="D3402" i="3"/>
  <c r="D3401" i="3"/>
  <c r="D3400" i="3"/>
  <c r="D3399" i="3"/>
  <c r="D3398" i="3"/>
  <c r="D3397" i="3"/>
  <c r="D3396" i="3"/>
  <c r="D3395" i="3"/>
  <c r="D3394" i="3"/>
  <c r="D3393" i="3"/>
  <c r="D3392" i="3"/>
  <c r="D3391" i="3"/>
  <c r="D3390" i="3"/>
  <c r="D3389" i="3"/>
  <c r="D3388" i="3"/>
  <c r="D3387" i="3"/>
  <c r="D3386" i="3"/>
  <c r="D3385" i="3"/>
  <c r="D3384" i="3"/>
  <c r="D3383" i="3"/>
  <c r="D3382" i="3"/>
  <c r="D3381" i="3"/>
  <c r="D3380" i="3"/>
  <c r="D3379" i="3"/>
  <c r="D3378" i="3"/>
  <c r="D3377" i="3"/>
  <c r="D3376" i="3"/>
  <c r="D3375" i="3"/>
  <c r="D3374" i="3"/>
  <c r="D3373" i="3"/>
  <c r="D3372" i="3"/>
  <c r="D3371" i="3"/>
  <c r="D3370" i="3"/>
  <c r="D3369" i="3"/>
  <c r="D3368" i="3"/>
  <c r="D3367" i="3"/>
  <c r="D3366" i="3"/>
  <c r="D3365" i="3"/>
  <c r="D3364" i="3"/>
  <c r="D3363" i="3"/>
  <c r="D3362" i="3"/>
  <c r="D3361" i="3"/>
  <c r="D3360" i="3"/>
  <c r="D3359" i="3"/>
  <c r="D3358" i="3"/>
  <c r="D3357" i="3"/>
  <c r="D3356" i="3"/>
  <c r="D3355" i="3"/>
  <c r="D3354" i="3"/>
  <c r="D3353" i="3"/>
  <c r="D3352" i="3"/>
  <c r="D3351" i="3"/>
  <c r="D3350" i="3"/>
  <c r="D3349" i="3"/>
  <c r="D3348" i="3"/>
  <c r="D3347" i="3"/>
  <c r="D3346" i="3"/>
  <c r="D3345" i="3"/>
  <c r="D3344" i="3"/>
  <c r="D3343" i="3"/>
  <c r="D3342" i="3"/>
  <c r="D3341" i="3"/>
  <c r="D3340" i="3"/>
  <c r="D3339" i="3"/>
  <c r="D3338" i="3"/>
  <c r="D3337" i="3"/>
  <c r="D3336" i="3"/>
  <c r="D3335" i="3"/>
  <c r="D3334" i="3"/>
  <c r="D3333" i="3"/>
  <c r="D3332" i="3"/>
  <c r="D3331" i="3"/>
  <c r="D3330" i="3"/>
  <c r="D3329" i="3"/>
  <c r="D3328" i="3"/>
  <c r="D3327" i="3"/>
  <c r="D3326" i="3"/>
  <c r="D3325" i="3"/>
  <c r="D3324" i="3"/>
  <c r="D3323" i="3"/>
  <c r="D3322" i="3"/>
  <c r="D3321" i="3"/>
  <c r="D3320" i="3"/>
  <c r="D3319" i="3"/>
  <c r="D3318" i="3"/>
  <c r="D3317" i="3"/>
  <c r="D3316" i="3"/>
  <c r="D3315" i="3"/>
  <c r="D3314" i="3"/>
  <c r="D3313" i="3"/>
  <c r="D3312" i="3"/>
  <c r="D3311" i="3"/>
  <c r="D3310" i="3"/>
  <c r="D3309" i="3"/>
  <c r="D3308" i="3"/>
  <c r="D3307" i="3"/>
  <c r="D3306" i="3"/>
  <c r="D3305" i="3"/>
  <c r="D3304" i="3"/>
  <c r="D3303" i="3"/>
  <c r="D3302" i="3"/>
  <c r="D3301" i="3"/>
  <c r="D3300" i="3"/>
  <c r="D3299" i="3"/>
  <c r="D3298" i="3"/>
  <c r="D3297" i="3"/>
  <c r="D3296" i="3"/>
  <c r="D3295" i="3"/>
  <c r="D3294" i="3"/>
  <c r="D3293" i="3"/>
  <c r="D3292" i="3"/>
  <c r="D3291" i="3"/>
  <c r="D3290" i="3"/>
  <c r="D3289" i="3"/>
  <c r="D3288" i="3"/>
  <c r="D3287" i="3"/>
  <c r="D3286" i="3"/>
  <c r="D3285" i="3"/>
  <c r="D3284" i="3"/>
  <c r="D3283" i="3"/>
  <c r="D3282" i="3"/>
  <c r="D3281" i="3"/>
  <c r="D3280" i="3"/>
  <c r="D3279" i="3"/>
  <c r="D3278" i="3"/>
  <c r="D3277" i="3"/>
  <c r="D3276" i="3"/>
  <c r="D3275" i="3"/>
  <c r="D3274" i="3"/>
  <c r="D3273" i="3"/>
  <c r="D3272" i="3"/>
  <c r="D3271" i="3"/>
  <c r="D3270" i="3"/>
  <c r="D3269" i="3"/>
  <c r="D3268" i="3"/>
  <c r="D3267" i="3"/>
  <c r="D3266" i="3"/>
  <c r="D3265" i="3"/>
  <c r="D3264" i="3"/>
  <c r="D3263" i="3"/>
  <c r="D3262" i="3"/>
  <c r="D3261" i="3"/>
  <c r="D3260" i="3"/>
  <c r="D3259" i="3"/>
  <c r="D3258" i="3"/>
  <c r="D3257" i="3"/>
  <c r="D3256" i="3"/>
  <c r="D3255" i="3"/>
  <c r="D3254" i="3"/>
  <c r="D3253" i="3"/>
  <c r="D3252" i="3"/>
  <c r="D3251" i="3"/>
  <c r="D3250" i="3"/>
  <c r="D3249" i="3"/>
  <c r="D3248" i="3"/>
  <c r="D3247" i="3"/>
  <c r="D3246" i="3"/>
  <c r="D3245" i="3"/>
  <c r="D3244" i="3"/>
  <c r="D3243" i="3"/>
  <c r="D3242" i="3"/>
  <c r="D3241" i="3"/>
  <c r="D3240" i="3"/>
  <c r="D3239" i="3"/>
  <c r="D3238" i="3"/>
  <c r="D3237" i="3"/>
  <c r="D3236" i="3"/>
  <c r="D3235" i="3"/>
  <c r="D3234" i="3"/>
  <c r="D3233" i="3"/>
  <c r="D3232" i="3"/>
  <c r="D3231" i="3"/>
  <c r="D3230" i="3"/>
  <c r="D3229" i="3"/>
  <c r="D3228" i="3"/>
  <c r="D3227" i="3"/>
  <c r="D3226" i="3"/>
  <c r="D3225" i="3"/>
  <c r="D3224" i="3"/>
  <c r="D3223" i="3"/>
  <c r="D3222" i="3"/>
  <c r="D3221" i="3"/>
  <c r="D3220" i="3"/>
  <c r="D3219" i="3"/>
  <c r="D3218" i="3"/>
  <c r="D3217" i="3"/>
  <c r="D3216" i="3"/>
  <c r="D3215" i="3"/>
  <c r="D3214" i="3"/>
  <c r="D3213" i="3"/>
  <c r="D3212" i="3"/>
  <c r="D3211" i="3"/>
  <c r="D3210" i="3"/>
  <c r="D3209" i="3"/>
  <c r="D3208" i="3"/>
  <c r="D3207" i="3"/>
  <c r="D3206" i="3"/>
  <c r="D3205" i="3"/>
  <c r="D3204" i="3"/>
  <c r="D3203" i="3"/>
  <c r="D3202" i="3"/>
  <c r="D3201" i="3"/>
  <c r="D3200" i="3"/>
  <c r="D3199" i="3"/>
  <c r="D3198" i="3"/>
  <c r="D3197" i="3"/>
  <c r="D3196" i="3"/>
  <c r="D3195" i="3"/>
  <c r="D3194" i="3"/>
  <c r="D3193" i="3"/>
  <c r="D3192" i="3"/>
  <c r="D3191" i="3"/>
  <c r="D3190" i="3"/>
  <c r="D3189" i="3"/>
  <c r="D3188" i="3"/>
  <c r="D3187" i="3"/>
  <c r="D3186" i="3"/>
  <c r="D3185" i="3"/>
  <c r="D3184" i="3"/>
  <c r="D3183" i="3"/>
  <c r="D3182" i="3"/>
  <c r="D3181" i="3"/>
  <c r="D3180" i="3"/>
  <c r="D3179" i="3"/>
  <c r="D3178" i="3"/>
  <c r="D3177" i="3"/>
  <c r="D3176" i="3"/>
  <c r="D3175" i="3"/>
  <c r="D3174" i="3"/>
  <c r="D3173" i="3"/>
  <c r="D3172" i="3"/>
  <c r="D3171" i="3"/>
  <c r="D3170" i="3"/>
  <c r="D3169" i="3"/>
  <c r="D3168" i="3"/>
  <c r="D3167" i="3"/>
  <c r="D3166" i="3"/>
  <c r="D3165" i="3"/>
  <c r="D3164" i="3"/>
  <c r="D3163" i="3"/>
  <c r="D3162" i="3"/>
  <c r="D3161" i="3"/>
  <c r="D3160" i="3"/>
  <c r="D3159" i="3"/>
  <c r="D3158" i="3"/>
  <c r="D3157" i="3"/>
  <c r="D3156" i="3"/>
  <c r="D3155" i="3"/>
  <c r="D3154" i="3"/>
  <c r="D3153" i="3"/>
  <c r="D3152" i="3"/>
  <c r="D3151" i="3"/>
  <c r="D3150" i="3"/>
  <c r="D3149" i="3"/>
  <c r="D3148" i="3"/>
  <c r="D3147" i="3"/>
  <c r="D3146" i="3"/>
  <c r="D3145" i="3"/>
  <c r="D3144" i="3"/>
  <c r="D3143" i="3"/>
  <c r="D3142" i="3"/>
  <c r="D3141" i="3"/>
  <c r="D3140" i="3"/>
  <c r="D3139" i="3"/>
  <c r="D3138" i="3"/>
  <c r="D3137" i="3"/>
  <c r="D3136" i="3"/>
  <c r="D3135" i="3"/>
  <c r="D3134" i="3"/>
  <c r="D3133" i="3"/>
  <c r="D3132" i="3"/>
  <c r="D3131" i="3"/>
  <c r="D3130" i="3"/>
  <c r="D3129" i="3"/>
  <c r="D3128" i="3"/>
  <c r="D3127" i="3"/>
  <c r="D3126" i="3"/>
  <c r="D3125" i="3"/>
  <c r="D3124" i="3"/>
  <c r="D3123" i="3"/>
  <c r="D3122" i="3"/>
  <c r="D3121" i="3"/>
  <c r="D3120" i="3"/>
  <c r="D3119" i="3"/>
  <c r="D3118" i="3"/>
  <c r="D3117" i="3"/>
  <c r="D3116" i="3"/>
  <c r="D3115" i="3"/>
  <c r="D3114" i="3"/>
  <c r="D3113" i="3"/>
  <c r="D3112" i="3"/>
  <c r="D3111" i="3"/>
  <c r="D3110" i="3"/>
  <c r="D3109" i="3"/>
  <c r="D3108" i="3"/>
  <c r="D3107" i="3"/>
  <c r="D3106" i="3"/>
  <c r="D3105" i="3"/>
  <c r="D3104" i="3"/>
  <c r="D3103" i="3"/>
  <c r="D3102" i="3"/>
  <c r="D3101" i="3"/>
  <c r="D3100" i="3"/>
  <c r="D3099" i="3"/>
  <c r="D3098" i="3"/>
  <c r="D3097" i="3"/>
  <c r="D3096" i="3"/>
  <c r="D3095" i="3"/>
  <c r="D3094" i="3"/>
  <c r="D3093" i="3"/>
  <c r="D3092" i="3"/>
  <c r="D3091" i="3"/>
  <c r="D3090" i="3"/>
  <c r="D3089" i="3"/>
  <c r="D3088" i="3"/>
  <c r="D3087" i="3"/>
  <c r="D3086" i="3"/>
  <c r="D3085" i="3"/>
  <c r="D3084" i="3"/>
  <c r="D3083" i="3"/>
  <c r="D3082" i="3"/>
  <c r="D3081" i="3"/>
  <c r="D3080" i="3"/>
  <c r="D3079" i="3"/>
  <c r="D3078" i="3"/>
  <c r="D3077" i="3"/>
  <c r="D3076" i="3"/>
  <c r="D3075" i="3"/>
  <c r="D3074" i="3"/>
  <c r="D3073" i="3"/>
  <c r="D3072" i="3"/>
  <c r="D3071" i="3"/>
  <c r="D3070" i="3"/>
  <c r="D3069" i="3"/>
  <c r="D3068" i="3"/>
  <c r="D3067" i="3"/>
  <c r="D3066" i="3"/>
  <c r="D3065" i="3"/>
  <c r="D3064" i="3"/>
  <c r="D3063" i="3"/>
  <c r="D3062" i="3"/>
  <c r="D3061" i="3"/>
  <c r="D3060" i="3"/>
  <c r="D3059" i="3"/>
  <c r="D3058" i="3"/>
  <c r="D3057" i="3"/>
  <c r="D3056" i="3"/>
  <c r="D3055" i="3"/>
  <c r="D3054" i="3"/>
  <c r="D3053" i="3"/>
  <c r="D3052" i="3"/>
  <c r="D3051" i="3"/>
  <c r="D3050" i="3"/>
  <c r="D3049" i="3"/>
  <c r="D3048" i="3"/>
  <c r="D3047" i="3"/>
  <c r="D3046" i="3"/>
  <c r="D3045" i="3"/>
  <c r="D3044" i="3"/>
  <c r="D3043" i="3"/>
  <c r="D3042" i="3"/>
  <c r="D3041" i="3"/>
  <c r="D3040" i="3"/>
  <c r="D3039" i="3"/>
  <c r="D3038" i="3"/>
  <c r="D3037" i="3"/>
  <c r="D3036" i="3"/>
  <c r="D3035" i="3"/>
  <c r="D3034" i="3"/>
  <c r="D3033" i="3"/>
  <c r="D3032" i="3"/>
  <c r="D3031" i="3"/>
  <c r="D3030" i="3"/>
  <c r="D3029" i="3"/>
  <c r="D3028" i="3"/>
  <c r="D3027" i="3"/>
  <c r="D3026" i="3"/>
  <c r="D3025" i="3"/>
  <c r="D3024" i="3"/>
  <c r="D3023" i="3"/>
  <c r="D3022" i="3"/>
  <c r="D3021" i="3"/>
  <c r="D3020" i="3"/>
  <c r="D3019" i="3"/>
  <c r="D3018" i="3"/>
  <c r="D3017" i="3"/>
  <c r="D3016" i="3"/>
  <c r="D3015" i="3"/>
  <c r="D3014" i="3"/>
  <c r="D3013" i="3"/>
  <c r="D3012" i="3"/>
  <c r="D3011" i="3"/>
  <c r="D3010" i="3"/>
  <c r="D3009" i="3"/>
  <c r="D3008" i="3"/>
  <c r="D3007" i="3"/>
  <c r="D3006" i="3"/>
  <c r="D3005" i="3"/>
  <c r="D3004" i="3"/>
  <c r="D3003" i="3"/>
  <c r="D3002" i="3"/>
  <c r="D3001" i="3"/>
  <c r="D3000" i="3"/>
  <c r="D2999" i="3"/>
  <c r="D2998" i="3"/>
  <c r="D2997" i="3"/>
  <c r="D2996" i="3"/>
  <c r="D2995" i="3"/>
  <c r="D2994" i="3"/>
  <c r="D2993" i="3"/>
  <c r="D2992" i="3"/>
  <c r="D2991" i="3"/>
  <c r="D2990" i="3"/>
  <c r="D2989" i="3"/>
  <c r="D2988" i="3"/>
  <c r="D2987" i="3"/>
  <c r="D2986" i="3"/>
  <c r="D2985" i="3"/>
  <c r="D2984" i="3"/>
  <c r="D2983" i="3"/>
  <c r="D2982" i="3"/>
  <c r="D2981" i="3"/>
  <c r="D2980" i="3"/>
  <c r="D2979" i="3"/>
  <c r="D2978" i="3"/>
  <c r="D2977" i="3"/>
  <c r="D2976" i="3"/>
  <c r="D2975" i="3"/>
  <c r="D2974" i="3"/>
  <c r="D2973" i="3"/>
  <c r="D2972" i="3"/>
  <c r="D2971" i="3"/>
  <c r="D2970" i="3"/>
  <c r="D2969" i="3"/>
  <c r="D2968" i="3"/>
  <c r="D2967" i="3"/>
  <c r="D2966" i="3"/>
  <c r="D2965" i="3"/>
  <c r="D2964" i="3"/>
  <c r="D2963" i="3"/>
  <c r="D2962" i="3"/>
  <c r="D2961" i="3"/>
  <c r="D2960" i="3"/>
  <c r="D2959" i="3"/>
  <c r="D2958" i="3"/>
  <c r="D2957" i="3"/>
  <c r="D2956" i="3"/>
  <c r="D2955" i="3"/>
  <c r="D2954" i="3"/>
  <c r="D2953" i="3"/>
  <c r="D2952" i="3"/>
  <c r="D2951" i="3"/>
  <c r="D2950" i="3"/>
  <c r="D2949" i="3"/>
  <c r="D2948" i="3"/>
  <c r="D2947" i="3"/>
  <c r="D2946" i="3"/>
  <c r="D2945" i="3"/>
  <c r="D2944" i="3"/>
  <c r="D2943" i="3"/>
  <c r="D2942" i="3"/>
  <c r="D2941" i="3"/>
  <c r="D2940" i="3"/>
  <c r="D2939" i="3"/>
  <c r="D2938" i="3"/>
  <c r="D2937" i="3"/>
  <c r="D2936" i="3"/>
  <c r="D2935" i="3"/>
  <c r="D2934" i="3"/>
  <c r="D2933" i="3"/>
  <c r="D2932" i="3"/>
  <c r="D2931" i="3"/>
  <c r="D2930" i="3"/>
  <c r="D2929" i="3"/>
  <c r="D2928" i="3"/>
  <c r="D2927" i="3"/>
  <c r="D2926" i="3"/>
  <c r="D2925" i="3"/>
  <c r="D2924" i="3"/>
  <c r="D2923" i="3"/>
  <c r="D2922" i="3"/>
  <c r="D2921" i="3"/>
  <c r="D2920" i="3"/>
  <c r="D2919" i="3"/>
  <c r="D2918" i="3"/>
  <c r="D2917" i="3"/>
  <c r="D2916" i="3"/>
  <c r="D2915" i="3"/>
  <c r="D2914" i="3"/>
  <c r="D2913" i="3"/>
  <c r="D2912" i="3"/>
  <c r="D2911" i="3"/>
  <c r="D2910" i="3"/>
  <c r="D2909" i="3"/>
  <c r="D2908" i="3"/>
  <c r="D2907" i="3"/>
  <c r="D2906" i="3"/>
  <c r="D2905" i="3"/>
  <c r="D2904" i="3"/>
  <c r="D2903" i="3"/>
  <c r="D2902" i="3"/>
  <c r="D2901" i="3"/>
  <c r="D2900" i="3"/>
  <c r="D2899" i="3"/>
  <c r="D2898" i="3"/>
  <c r="D2897" i="3"/>
  <c r="D2896" i="3"/>
  <c r="D2895" i="3"/>
  <c r="D2894" i="3"/>
  <c r="D2893" i="3"/>
  <c r="D2892" i="3"/>
  <c r="D2891" i="3"/>
  <c r="D2890" i="3"/>
  <c r="D2889" i="3"/>
  <c r="D2888" i="3"/>
  <c r="D2887" i="3"/>
  <c r="D2886" i="3"/>
  <c r="D2885" i="3"/>
  <c r="D2884" i="3"/>
  <c r="D2883" i="3"/>
  <c r="D2882" i="3"/>
  <c r="D2881" i="3"/>
  <c r="D2880" i="3"/>
  <c r="D2879" i="3"/>
  <c r="D2878" i="3"/>
  <c r="D2877" i="3"/>
  <c r="D2876" i="3"/>
  <c r="D2875" i="3"/>
  <c r="D2874" i="3"/>
  <c r="D2873" i="3"/>
  <c r="D2872" i="3"/>
  <c r="D2871" i="3"/>
  <c r="D2870" i="3"/>
  <c r="D2869" i="3"/>
  <c r="D2868" i="3"/>
  <c r="D2867" i="3"/>
  <c r="D2866" i="3"/>
  <c r="D2865" i="3"/>
  <c r="D2864" i="3"/>
  <c r="D2863" i="3"/>
  <c r="D2862" i="3"/>
  <c r="D2861" i="3"/>
  <c r="D2860" i="3"/>
  <c r="D2859" i="3"/>
  <c r="D2858" i="3"/>
  <c r="D2857" i="3"/>
  <c r="D2856" i="3"/>
  <c r="D2855" i="3"/>
  <c r="D2854" i="3"/>
  <c r="D2853" i="3"/>
  <c r="D2852" i="3"/>
  <c r="D2851" i="3"/>
  <c r="D2850" i="3"/>
  <c r="D2849" i="3"/>
  <c r="D2848" i="3"/>
  <c r="D2847" i="3"/>
  <c r="D2846" i="3"/>
  <c r="D2845" i="3"/>
  <c r="D2844" i="3"/>
  <c r="D2843" i="3"/>
  <c r="D2842" i="3"/>
  <c r="D2841" i="3"/>
  <c r="D2840" i="3"/>
  <c r="D2839" i="3"/>
  <c r="D2838" i="3"/>
  <c r="D2837" i="3"/>
  <c r="D2836" i="3"/>
  <c r="D2835" i="3"/>
  <c r="D2834" i="3"/>
  <c r="D2833" i="3"/>
  <c r="D2832" i="3"/>
  <c r="D2831" i="3"/>
  <c r="D2830" i="3"/>
  <c r="D2829" i="3"/>
  <c r="D2828" i="3"/>
  <c r="D2827" i="3"/>
  <c r="D2826" i="3"/>
  <c r="D2825" i="3"/>
  <c r="D2824" i="3"/>
  <c r="D2823" i="3"/>
  <c r="D2822" i="3"/>
  <c r="D2821" i="3"/>
  <c r="D2820" i="3"/>
  <c r="D2819" i="3"/>
  <c r="D2818" i="3"/>
  <c r="D2817" i="3"/>
  <c r="D2816" i="3"/>
  <c r="D2815" i="3"/>
  <c r="D2814" i="3"/>
  <c r="D2813" i="3"/>
  <c r="D2812" i="3"/>
  <c r="D2811" i="3"/>
  <c r="D2810" i="3"/>
  <c r="D2809" i="3"/>
  <c r="D2808" i="3"/>
  <c r="D2807" i="3"/>
  <c r="D2806" i="3"/>
  <c r="D2805" i="3"/>
  <c r="D2804" i="3"/>
  <c r="D2803" i="3"/>
  <c r="D2802" i="3"/>
  <c r="D2801" i="3"/>
  <c r="D2800" i="3"/>
  <c r="D2799" i="3"/>
  <c r="D2798" i="3"/>
  <c r="D2797" i="3"/>
  <c r="D2796" i="3"/>
  <c r="D2795" i="3"/>
  <c r="D2794" i="3"/>
  <c r="D2793" i="3"/>
  <c r="D2792" i="3"/>
  <c r="D2791" i="3"/>
  <c r="D2790" i="3"/>
  <c r="D2789" i="3"/>
  <c r="D2788" i="3"/>
  <c r="D2787" i="3"/>
  <c r="D2786" i="3"/>
  <c r="D2785" i="3"/>
  <c r="D2784" i="3"/>
  <c r="D2783" i="3"/>
  <c r="D2782" i="3"/>
  <c r="D2781" i="3"/>
  <c r="D2780" i="3"/>
  <c r="D2779" i="3"/>
  <c r="D2778" i="3"/>
  <c r="D2777" i="3"/>
  <c r="D2776" i="3"/>
  <c r="D2775" i="3"/>
  <c r="D2774" i="3"/>
  <c r="D2773" i="3"/>
  <c r="D2772" i="3"/>
  <c r="D2771" i="3"/>
  <c r="D2770" i="3"/>
  <c r="D2769" i="3"/>
  <c r="D2768" i="3"/>
  <c r="D2767" i="3"/>
  <c r="D2766" i="3"/>
  <c r="D2765" i="3"/>
  <c r="D2764" i="3"/>
  <c r="D2763" i="3"/>
  <c r="D2762" i="3"/>
  <c r="D2761" i="3"/>
  <c r="D2760" i="3"/>
  <c r="D2759" i="3"/>
  <c r="D2758" i="3"/>
  <c r="D2757" i="3"/>
  <c r="D2756" i="3"/>
  <c r="D2755" i="3"/>
  <c r="D2754" i="3"/>
  <c r="D2753" i="3"/>
  <c r="D2752" i="3"/>
  <c r="D2751" i="3"/>
  <c r="D2750" i="3"/>
  <c r="D2749" i="3"/>
  <c r="D2748" i="3"/>
  <c r="D2747" i="3"/>
  <c r="D2746" i="3"/>
  <c r="D2745" i="3"/>
  <c r="D2744" i="3"/>
  <c r="D2743" i="3"/>
  <c r="D2742" i="3"/>
  <c r="D2741" i="3"/>
  <c r="D2740" i="3"/>
  <c r="D2739" i="3"/>
  <c r="D2738" i="3"/>
  <c r="D2737" i="3"/>
  <c r="D2736" i="3"/>
  <c r="D2735" i="3"/>
  <c r="D2734" i="3"/>
  <c r="D2733" i="3"/>
  <c r="D2732" i="3"/>
  <c r="D2731" i="3"/>
  <c r="D2730" i="3"/>
  <c r="D2729" i="3"/>
  <c r="D2728" i="3"/>
  <c r="D2727" i="3"/>
  <c r="D2726" i="3"/>
  <c r="D2725" i="3"/>
  <c r="D2724" i="3"/>
  <c r="D2723" i="3"/>
  <c r="D2722" i="3"/>
  <c r="D2721" i="3"/>
  <c r="D2720" i="3"/>
  <c r="D2719" i="3"/>
  <c r="D2718" i="3"/>
  <c r="D2717" i="3"/>
  <c r="D2716" i="3"/>
  <c r="D2715" i="3"/>
  <c r="D2714" i="3"/>
  <c r="D2713" i="3"/>
  <c r="D2712" i="3"/>
  <c r="D2711" i="3"/>
  <c r="D2710" i="3"/>
  <c r="D2709" i="3"/>
  <c r="D2708" i="3"/>
  <c r="D2707" i="3"/>
  <c r="D2706" i="3"/>
  <c r="D2705" i="3"/>
  <c r="D2704" i="3"/>
  <c r="D2703" i="3"/>
  <c r="D2702" i="3"/>
  <c r="D2701" i="3"/>
  <c r="D2700" i="3"/>
  <c r="D2699" i="3"/>
  <c r="D2698" i="3"/>
  <c r="D2697" i="3"/>
  <c r="D2696" i="3"/>
  <c r="D2695" i="3"/>
  <c r="D2694" i="3"/>
  <c r="D2693" i="3"/>
  <c r="D2692" i="3"/>
  <c r="D2691" i="3"/>
  <c r="D2690" i="3"/>
  <c r="D2689" i="3"/>
  <c r="D2688" i="3"/>
  <c r="D2687" i="3"/>
  <c r="D2686" i="3"/>
  <c r="D2685" i="3"/>
  <c r="D2684" i="3"/>
  <c r="D2683" i="3"/>
  <c r="D2682" i="3"/>
  <c r="D2681" i="3"/>
  <c r="D2680" i="3"/>
  <c r="D2679" i="3"/>
  <c r="D2678" i="3"/>
  <c r="D2677" i="3"/>
  <c r="D2676" i="3"/>
  <c r="D2675" i="3"/>
  <c r="D2674" i="3"/>
  <c r="D2673" i="3"/>
  <c r="D2672" i="3"/>
  <c r="D2671" i="3"/>
  <c r="D2670" i="3"/>
  <c r="D2669" i="3"/>
  <c r="D2668" i="3"/>
  <c r="D2667" i="3"/>
  <c r="D2666" i="3"/>
  <c r="D2665" i="3"/>
  <c r="D2664" i="3"/>
  <c r="D2663" i="3"/>
  <c r="D2662" i="3"/>
  <c r="D2661" i="3"/>
  <c r="D2660" i="3"/>
  <c r="D2659" i="3"/>
  <c r="D2658" i="3"/>
  <c r="D2657" i="3"/>
  <c r="D2656" i="3"/>
  <c r="D2655" i="3"/>
  <c r="D2654" i="3"/>
  <c r="D2653" i="3"/>
  <c r="D2652" i="3"/>
  <c r="D2651" i="3"/>
  <c r="D2650" i="3"/>
  <c r="D2649" i="3"/>
  <c r="D2648" i="3"/>
  <c r="D2647" i="3"/>
  <c r="D2646" i="3"/>
  <c r="D2645" i="3"/>
  <c r="D2644" i="3"/>
  <c r="D2643" i="3"/>
  <c r="D2642" i="3"/>
  <c r="D2641" i="3"/>
  <c r="D2640" i="3"/>
  <c r="D2639" i="3"/>
  <c r="D2638" i="3"/>
  <c r="D2637" i="3"/>
  <c r="D2636" i="3"/>
  <c r="D2635" i="3"/>
  <c r="D2634" i="3"/>
  <c r="D2633" i="3"/>
  <c r="D2632" i="3"/>
  <c r="D2631" i="3"/>
  <c r="D2630" i="3"/>
  <c r="D2629" i="3"/>
  <c r="D2628" i="3"/>
  <c r="D2627" i="3"/>
  <c r="D2626" i="3"/>
  <c r="D2625" i="3"/>
  <c r="D2624" i="3"/>
  <c r="D2623" i="3"/>
  <c r="D2622" i="3"/>
  <c r="D2621" i="3"/>
  <c r="D2620" i="3"/>
  <c r="D2619" i="3"/>
  <c r="D2618" i="3"/>
  <c r="D2617" i="3"/>
  <c r="D2616" i="3"/>
  <c r="D2615" i="3"/>
  <c r="D2614" i="3"/>
  <c r="D2613" i="3"/>
  <c r="D2612" i="3"/>
  <c r="D2611" i="3"/>
  <c r="D2610" i="3"/>
  <c r="D2609" i="3"/>
  <c r="D2608" i="3"/>
  <c r="D2607" i="3"/>
  <c r="D2606" i="3"/>
  <c r="D2605" i="3"/>
  <c r="D2604" i="3"/>
  <c r="D2603" i="3"/>
  <c r="D2602" i="3"/>
  <c r="D2601" i="3"/>
  <c r="D2600" i="3"/>
  <c r="D2599" i="3"/>
  <c r="D2598" i="3"/>
  <c r="D2597" i="3"/>
  <c r="D2596" i="3"/>
  <c r="D2595" i="3"/>
  <c r="D2594" i="3"/>
  <c r="D2593" i="3"/>
  <c r="D2592" i="3"/>
  <c r="D2591" i="3"/>
  <c r="D2590" i="3"/>
  <c r="D2589" i="3"/>
  <c r="D2588" i="3"/>
  <c r="D2587" i="3"/>
  <c r="D2586" i="3"/>
  <c r="D2585" i="3"/>
  <c r="D2584" i="3"/>
  <c r="D2583" i="3"/>
  <c r="D2582" i="3"/>
  <c r="D2581" i="3"/>
  <c r="D2580" i="3"/>
  <c r="D2579" i="3"/>
  <c r="D2578" i="3"/>
  <c r="D2577" i="3"/>
  <c r="D2576" i="3"/>
  <c r="D2575" i="3"/>
  <c r="D2574" i="3"/>
  <c r="D2573" i="3"/>
  <c r="D2572" i="3"/>
  <c r="D2571" i="3"/>
  <c r="D2570" i="3"/>
  <c r="D2569" i="3"/>
  <c r="D2568" i="3"/>
  <c r="D2567" i="3"/>
  <c r="D2566" i="3"/>
  <c r="D2565" i="3"/>
  <c r="D2564" i="3"/>
  <c r="D2563" i="3"/>
  <c r="D2562" i="3"/>
  <c r="D2561" i="3"/>
  <c r="D2560" i="3"/>
  <c r="D2559" i="3"/>
  <c r="D2558" i="3"/>
  <c r="D2557" i="3"/>
  <c r="D2556" i="3"/>
  <c r="D2555" i="3"/>
  <c r="D2554" i="3"/>
  <c r="D2553" i="3"/>
  <c r="D2552" i="3"/>
  <c r="D2551" i="3"/>
  <c r="D2550" i="3"/>
  <c r="D2549" i="3"/>
  <c r="D2548" i="3"/>
  <c r="D2547" i="3"/>
  <c r="D2546" i="3"/>
  <c r="D2545" i="3"/>
  <c r="D2544" i="3"/>
  <c r="D2543" i="3"/>
  <c r="D2542" i="3"/>
  <c r="D2541" i="3"/>
  <c r="D2540" i="3"/>
  <c r="D2539" i="3"/>
  <c r="D2538" i="3"/>
  <c r="D2537" i="3"/>
  <c r="D2536" i="3"/>
  <c r="D2535" i="3"/>
  <c r="D2534" i="3"/>
  <c r="D2533" i="3"/>
  <c r="D2532" i="3"/>
  <c r="D2531" i="3"/>
  <c r="D2530" i="3"/>
  <c r="D2529" i="3"/>
  <c r="D2528" i="3"/>
  <c r="D2527" i="3"/>
  <c r="D2526" i="3"/>
  <c r="D2525" i="3"/>
  <c r="D2524" i="3"/>
  <c r="D2523" i="3"/>
  <c r="D2522" i="3"/>
  <c r="D2521" i="3"/>
  <c r="D2520" i="3"/>
  <c r="D2519" i="3"/>
  <c r="D2518" i="3"/>
  <c r="D2517" i="3"/>
  <c r="D2516" i="3"/>
  <c r="D2515" i="3"/>
  <c r="D2514" i="3"/>
  <c r="D2513" i="3"/>
  <c r="D2512" i="3"/>
  <c r="D2511" i="3"/>
  <c r="D2510" i="3"/>
  <c r="D2509" i="3"/>
  <c r="D2508" i="3"/>
  <c r="D2507" i="3"/>
  <c r="D2506" i="3"/>
  <c r="D2505" i="3"/>
  <c r="D2504" i="3"/>
  <c r="D2503" i="3"/>
  <c r="D2502" i="3"/>
  <c r="D2501" i="3"/>
  <c r="D2500" i="3"/>
  <c r="D2499" i="3"/>
  <c r="D2498" i="3"/>
  <c r="D2497" i="3"/>
  <c r="D2496" i="3"/>
  <c r="D2495" i="3"/>
  <c r="D2494" i="3"/>
  <c r="D2493" i="3"/>
  <c r="D2492" i="3"/>
  <c r="D2491" i="3"/>
  <c r="D2490" i="3"/>
  <c r="D2489" i="3"/>
  <c r="D2488" i="3"/>
  <c r="D2487" i="3"/>
  <c r="D2486" i="3"/>
  <c r="D2485" i="3"/>
  <c r="D2484" i="3"/>
  <c r="D2483" i="3"/>
  <c r="D2482" i="3"/>
  <c r="D2481" i="3"/>
  <c r="D2480" i="3"/>
  <c r="D2479" i="3"/>
  <c r="D2478" i="3"/>
  <c r="D2477" i="3"/>
  <c r="D2476" i="3"/>
  <c r="D2475" i="3"/>
  <c r="D2474" i="3"/>
  <c r="D2473" i="3"/>
  <c r="D2472" i="3"/>
  <c r="D2471" i="3"/>
  <c r="D2470" i="3"/>
  <c r="D2469" i="3"/>
  <c r="D2468" i="3"/>
  <c r="D2467" i="3"/>
  <c r="D2466" i="3"/>
  <c r="D2465" i="3"/>
  <c r="D2464" i="3"/>
  <c r="D2463" i="3"/>
  <c r="D2462" i="3"/>
  <c r="D2461" i="3"/>
  <c r="D2460" i="3"/>
  <c r="D2459" i="3"/>
  <c r="D2458" i="3"/>
  <c r="D2457" i="3"/>
  <c r="D2456" i="3"/>
  <c r="D2455" i="3"/>
  <c r="D2454" i="3"/>
  <c r="D2453" i="3"/>
  <c r="D2452" i="3"/>
  <c r="D2451" i="3"/>
  <c r="D2450" i="3"/>
  <c r="D2449" i="3"/>
  <c r="D2448" i="3"/>
  <c r="D2447" i="3"/>
  <c r="D2446" i="3"/>
  <c r="D2445" i="3"/>
  <c r="D2444" i="3"/>
  <c r="D2443" i="3"/>
  <c r="D2442" i="3"/>
  <c r="D2441" i="3"/>
  <c r="D2440" i="3"/>
  <c r="D2439" i="3"/>
  <c r="D2438" i="3"/>
  <c r="D2437" i="3"/>
  <c r="D2436" i="3"/>
  <c r="D2435" i="3"/>
  <c r="D2434" i="3"/>
  <c r="D2433" i="3"/>
  <c r="D2432" i="3"/>
  <c r="D2431" i="3"/>
  <c r="D2430" i="3"/>
  <c r="D2429" i="3"/>
  <c r="D2428" i="3"/>
  <c r="D2427" i="3"/>
  <c r="D2426" i="3"/>
  <c r="D2425" i="3"/>
  <c r="D2424" i="3"/>
  <c r="D2423" i="3"/>
  <c r="D2422" i="3"/>
  <c r="D2421" i="3"/>
  <c r="D2420" i="3"/>
  <c r="D2419" i="3"/>
  <c r="D2418" i="3"/>
  <c r="D2417" i="3"/>
  <c r="D2416" i="3"/>
  <c r="D2415" i="3"/>
  <c r="D2414" i="3"/>
  <c r="D2413" i="3"/>
  <c r="D2412" i="3"/>
  <c r="D2411" i="3"/>
  <c r="D2410" i="3"/>
  <c r="D2409" i="3"/>
  <c r="D2408" i="3"/>
  <c r="D2407" i="3"/>
  <c r="D2406" i="3"/>
  <c r="D2405" i="3"/>
  <c r="D2404" i="3"/>
  <c r="D2403" i="3"/>
  <c r="D2402" i="3"/>
  <c r="D2401" i="3"/>
  <c r="D2400" i="3"/>
  <c r="D2399" i="3"/>
  <c r="D2398" i="3"/>
  <c r="D2397" i="3"/>
  <c r="D2396" i="3"/>
  <c r="D2395" i="3"/>
  <c r="D2394" i="3"/>
  <c r="D2393" i="3"/>
  <c r="D2392" i="3"/>
  <c r="D2391" i="3"/>
  <c r="D2390" i="3"/>
  <c r="D2389" i="3"/>
  <c r="D2388" i="3"/>
  <c r="D2387" i="3"/>
  <c r="D2386" i="3"/>
  <c r="D2385" i="3"/>
  <c r="D2384" i="3"/>
  <c r="D2383" i="3"/>
  <c r="D2382" i="3"/>
  <c r="D2381" i="3"/>
  <c r="D2380" i="3"/>
  <c r="D2379" i="3"/>
  <c r="D2378" i="3"/>
  <c r="D2377" i="3"/>
  <c r="D2376" i="3"/>
  <c r="D2375" i="3"/>
  <c r="D2374" i="3"/>
  <c r="D2373" i="3"/>
  <c r="D2372" i="3"/>
  <c r="D2371" i="3"/>
  <c r="D2370" i="3"/>
  <c r="D2369" i="3"/>
  <c r="D2368" i="3"/>
  <c r="D2367" i="3"/>
  <c r="D2366" i="3"/>
  <c r="D2365" i="3"/>
  <c r="D2364" i="3"/>
  <c r="D2363" i="3"/>
  <c r="D2362" i="3"/>
  <c r="D2361" i="3"/>
  <c r="D2360" i="3"/>
  <c r="D2359" i="3"/>
  <c r="D2358" i="3"/>
  <c r="D2357" i="3"/>
  <c r="D2356" i="3"/>
  <c r="D2355" i="3"/>
  <c r="D2354" i="3"/>
  <c r="D2353" i="3"/>
  <c r="D2352" i="3"/>
  <c r="D2351" i="3"/>
  <c r="D2350" i="3"/>
  <c r="D2349" i="3"/>
  <c r="D2348" i="3"/>
  <c r="D2347" i="3"/>
  <c r="D2346" i="3"/>
  <c r="D2345" i="3"/>
  <c r="D2344" i="3"/>
  <c r="D2343" i="3"/>
  <c r="D2342" i="3"/>
  <c r="D2341" i="3"/>
  <c r="D2340" i="3"/>
  <c r="D2339" i="3"/>
  <c r="D2338" i="3"/>
  <c r="D2337" i="3"/>
  <c r="D2336" i="3"/>
  <c r="D2335" i="3"/>
  <c r="D2334" i="3"/>
  <c r="D2333" i="3"/>
  <c r="D2332" i="3"/>
  <c r="D2331" i="3"/>
  <c r="D2330" i="3"/>
  <c r="D2329" i="3"/>
  <c r="D2328" i="3"/>
  <c r="D2327" i="3"/>
  <c r="D2326" i="3"/>
  <c r="D2325" i="3"/>
  <c r="D2324" i="3"/>
  <c r="D2323" i="3"/>
  <c r="D2322" i="3"/>
  <c r="D2321" i="3"/>
  <c r="D2320" i="3"/>
  <c r="D2319" i="3"/>
  <c r="D2318" i="3"/>
  <c r="D2317" i="3"/>
  <c r="D2316" i="3"/>
  <c r="D2315" i="3"/>
  <c r="D2314" i="3"/>
  <c r="D2313" i="3"/>
  <c r="D2312" i="3"/>
  <c r="D2311" i="3"/>
  <c r="D2310" i="3"/>
  <c r="D2309" i="3"/>
  <c r="D2308" i="3"/>
  <c r="D2307" i="3"/>
  <c r="D2306" i="3"/>
  <c r="D2305" i="3"/>
  <c r="D2304" i="3"/>
  <c r="D2303" i="3"/>
  <c r="D2302" i="3"/>
  <c r="D2301" i="3"/>
  <c r="D2300" i="3"/>
  <c r="D2299" i="3"/>
  <c r="D2298" i="3"/>
  <c r="D2297" i="3"/>
  <c r="D2296" i="3"/>
  <c r="D2295" i="3"/>
  <c r="D2294" i="3"/>
  <c r="D2293" i="3"/>
  <c r="D2292" i="3"/>
  <c r="D2291" i="3"/>
  <c r="D2290" i="3"/>
  <c r="D2289" i="3"/>
  <c r="D2288" i="3"/>
  <c r="D2287" i="3"/>
  <c r="D2286" i="3"/>
  <c r="D2285" i="3"/>
  <c r="D2284" i="3"/>
  <c r="D2283" i="3"/>
  <c r="D2282" i="3"/>
  <c r="D2281" i="3"/>
  <c r="D2280" i="3"/>
  <c r="D2279" i="3"/>
  <c r="D2278" i="3"/>
  <c r="D2277" i="3"/>
  <c r="D2276" i="3"/>
  <c r="D2275" i="3"/>
  <c r="D2274" i="3"/>
  <c r="D2273" i="3"/>
  <c r="D2272" i="3"/>
  <c r="D2271" i="3"/>
  <c r="D2270" i="3"/>
  <c r="D2269" i="3"/>
  <c r="D2268" i="3"/>
  <c r="D2267" i="3"/>
  <c r="D2266" i="3"/>
  <c r="D2265" i="3"/>
  <c r="D2264" i="3"/>
  <c r="D2263" i="3"/>
  <c r="D2262" i="3"/>
  <c r="D2261" i="3"/>
  <c r="D2260" i="3"/>
  <c r="D2259" i="3"/>
  <c r="D2258" i="3"/>
  <c r="D2257" i="3"/>
  <c r="D2256" i="3"/>
  <c r="D2255" i="3"/>
  <c r="D2254" i="3"/>
  <c r="D2253" i="3"/>
  <c r="D2252" i="3"/>
  <c r="D2251" i="3"/>
  <c r="D2250" i="3"/>
  <c r="D2249" i="3"/>
  <c r="D2248" i="3"/>
  <c r="D2247" i="3"/>
  <c r="D2246" i="3"/>
  <c r="D2245" i="3"/>
  <c r="D2244" i="3"/>
  <c r="D2243" i="3"/>
  <c r="D2242" i="3"/>
  <c r="D2241" i="3"/>
  <c r="D2240" i="3"/>
  <c r="D2239" i="3"/>
  <c r="D2238" i="3"/>
  <c r="D2237" i="3"/>
  <c r="D2236" i="3"/>
  <c r="D2235" i="3"/>
  <c r="D2234" i="3"/>
  <c r="D2233" i="3"/>
  <c r="D2232" i="3"/>
  <c r="D2231" i="3"/>
  <c r="D2230" i="3"/>
  <c r="D2229" i="3"/>
  <c r="D2228" i="3"/>
  <c r="D2227" i="3"/>
  <c r="D2226" i="3"/>
  <c r="D2225" i="3"/>
  <c r="D2224" i="3"/>
  <c r="D2223" i="3"/>
  <c r="D2222" i="3"/>
  <c r="D2221" i="3"/>
  <c r="D2220" i="3"/>
  <c r="D2219" i="3"/>
  <c r="D2218" i="3"/>
  <c r="D2217" i="3"/>
  <c r="D2216" i="3"/>
  <c r="D2215" i="3"/>
  <c r="D2214" i="3"/>
  <c r="D2213" i="3"/>
  <c r="D2212" i="3"/>
  <c r="D2211" i="3"/>
  <c r="D2210" i="3"/>
  <c r="D2209" i="3"/>
  <c r="D2208" i="3"/>
  <c r="D2207" i="3"/>
  <c r="D2206" i="3"/>
  <c r="D2205" i="3"/>
  <c r="D2204" i="3"/>
  <c r="D2203" i="3"/>
  <c r="D2202" i="3"/>
  <c r="D2201" i="3"/>
  <c r="D2200" i="3"/>
  <c r="D2199" i="3"/>
  <c r="D2198" i="3"/>
  <c r="D2197" i="3"/>
  <c r="D2196" i="3"/>
  <c r="D2195" i="3"/>
  <c r="D2194" i="3"/>
  <c r="D2193" i="3"/>
  <c r="D2192" i="3"/>
  <c r="D2191" i="3"/>
  <c r="D2190" i="3"/>
  <c r="D2189" i="3"/>
  <c r="D2188" i="3"/>
  <c r="D2187" i="3"/>
  <c r="D2186" i="3"/>
  <c r="D2185" i="3"/>
  <c r="D2184" i="3"/>
  <c r="D2183" i="3"/>
  <c r="D2182" i="3"/>
  <c r="D2181" i="3"/>
  <c r="D2180" i="3"/>
  <c r="D2179" i="3"/>
  <c r="D2178" i="3"/>
  <c r="D2177" i="3"/>
  <c r="D2176" i="3"/>
  <c r="D2175" i="3"/>
  <c r="D2174" i="3"/>
  <c r="D2173" i="3"/>
  <c r="D2172" i="3"/>
  <c r="D2171" i="3"/>
  <c r="D2170" i="3"/>
  <c r="D2169" i="3"/>
  <c r="D2168" i="3"/>
  <c r="D2167" i="3"/>
  <c r="D2166" i="3"/>
  <c r="D2165" i="3"/>
  <c r="D2164" i="3"/>
  <c r="D2163" i="3"/>
  <c r="D2162" i="3"/>
  <c r="D2161" i="3"/>
  <c r="D2160" i="3"/>
  <c r="D2159" i="3"/>
  <c r="D2158" i="3"/>
  <c r="D2157" i="3"/>
  <c r="D2156" i="3"/>
  <c r="D2155" i="3"/>
  <c r="D2154" i="3"/>
  <c r="D2153" i="3"/>
  <c r="D2152" i="3"/>
  <c r="D2151" i="3"/>
  <c r="D2150" i="3"/>
  <c r="D2149" i="3"/>
  <c r="D2148" i="3"/>
  <c r="D2147" i="3"/>
  <c r="D2146" i="3"/>
  <c r="D2145" i="3"/>
  <c r="D2144" i="3"/>
  <c r="D2143" i="3"/>
  <c r="D2142" i="3"/>
  <c r="D2141" i="3"/>
  <c r="D2140" i="3"/>
  <c r="D2139" i="3"/>
  <c r="D2138" i="3"/>
  <c r="D2137" i="3"/>
  <c r="D2136" i="3"/>
  <c r="D2135" i="3"/>
  <c r="D2134" i="3"/>
  <c r="D2133" i="3"/>
  <c r="D2132" i="3"/>
  <c r="D2131" i="3"/>
  <c r="D2130" i="3"/>
  <c r="D2129" i="3"/>
  <c r="D2128" i="3"/>
  <c r="D2127" i="3"/>
  <c r="D2126" i="3"/>
  <c r="D2125" i="3"/>
  <c r="D2124" i="3"/>
  <c r="D2123" i="3"/>
  <c r="D2122" i="3"/>
  <c r="D2121" i="3"/>
  <c r="D2120" i="3"/>
  <c r="D2119" i="3"/>
  <c r="D2118" i="3"/>
  <c r="D2117" i="3"/>
  <c r="D2116" i="3"/>
  <c r="D2115" i="3"/>
  <c r="D2114" i="3"/>
  <c r="D2113" i="3"/>
  <c r="D2112" i="3"/>
  <c r="D2111" i="3"/>
  <c r="D2110" i="3"/>
  <c r="D2109" i="3"/>
  <c r="D2108" i="3"/>
  <c r="D2107" i="3"/>
  <c r="D2106" i="3"/>
  <c r="D2105" i="3"/>
  <c r="D2104" i="3"/>
  <c r="D2103" i="3"/>
  <c r="D2102" i="3"/>
  <c r="D2101" i="3"/>
  <c r="D2100" i="3"/>
  <c r="D2099" i="3"/>
  <c r="D2098" i="3"/>
  <c r="D2097" i="3"/>
  <c r="D2096" i="3"/>
  <c r="D2095" i="3"/>
  <c r="D2094" i="3"/>
  <c r="D2093" i="3"/>
  <c r="D2092" i="3"/>
  <c r="D2091" i="3"/>
  <c r="D2090" i="3"/>
  <c r="D2089" i="3"/>
  <c r="D2088" i="3"/>
  <c r="D2087" i="3"/>
  <c r="D2086" i="3"/>
  <c r="D2085" i="3"/>
  <c r="D2084" i="3"/>
  <c r="D2083" i="3"/>
  <c r="D2082" i="3"/>
  <c r="D2081" i="3"/>
  <c r="D2080" i="3"/>
  <c r="D2079" i="3"/>
  <c r="D2078" i="3"/>
  <c r="D2077" i="3"/>
  <c r="D2076" i="3"/>
  <c r="D2075" i="3"/>
  <c r="D2074" i="3"/>
  <c r="D2073" i="3"/>
  <c r="D2072" i="3"/>
  <c r="D2071" i="3"/>
  <c r="D2070" i="3"/>
  <c r="D2069" i="3"/>
  <c r="D2068" i="3"/>
  <c r="D2067" i="3"/>
  <c r="D2066" i="3"/>
  <c r="D2065" i="3"/>
  <c r="D2064" i="3"/>
  <c r="D2063" i="3"/>
  <c r="D2062" i="3"/>
  <c r="D2061" i="3"/>
  <c r="D2060" i="3"/>
  <c r="D2059" i="3"/>
  <c r="D2058" i="3"/>
  <c r="D2057" i="3"/>
  <c r="D2056" i="3"/>
  <c r="D2055" i="3"/>
  <c r="D2054" i="3"/>
  <c r="D2053" i="3"/>
  <c r="D2052" i="3"/>
  <c r="D2051" i="3"/>
  <c r="D2050" i="3"/>
  <c r="D2049" i="3"/>
  <c r="D2048" i="3"/>
  <c r="D2047" i="3"/>
  <c r="D2046" i="3"/>
  <c r="D2045" i="3"/>
  <c r="D2044" i="3"/>
  <c r="D2043" i="3"/>
  <c r="D2042" i="3"/>
  <c r="D2041" i="3"/>
  <c r="D2040" i="3"/>
  <c r="D2039" i="3"/>
  <c r="D2038" i="3"/>
  <c r="D2037" i="3"/>
  <c r="D2036" i="3"/>
  <c r="D2035" i="3"/>
  <c r="D2034" i="3"/>
  <c r="D2033" i="3"/>
  <c r="D2032" i="3"/>
  <c r="D2031" i="3"/>
  <c r="D2030" i="3"/>
  <c r="D2029" i="3"/>
  <c r="D2028" i="3"/>
  <c r="D2027" i="3"/>
  <c r="D2026" i="3"/>
  <c r="D2025" i="3"/>
  <c r="D2024" i="3"/>
  <c r="D2023" i="3"/>
  <c r="D2022" i="3"/>
  <c r="D2021" i="3"/>
  <c r="D2020" i="3"/>
  <c r="D2019" i="3"/>
  <c r="D2018" i="3"/>
  <c r="D2017" i="3"/>
  <c r="D2016" i="3"/>
  <c r="D2015" i="3"/>
  <c r="D2014" i="3"/>
  <c r="D2013" i="3"/>
  <c r="D2012" i="3"/>
  <c r="D2011" i="3"/>
  <c r="D2010" i="3"/>
  <c r="D2009" i="3"/>
  <c r="D2008" i="3"/>
  <c r="D2007" i="3"/>
  <c r="D2006" i="3"/>
  <c r="D2005" i="3"/>
  <c r="D2004" i="3"/>
  <c r="D2003" i="3"/>
  <c r="D2002" i="3"/>
  <c r="D2001" i="3"/>
  <c r="D2000" i="3"/>
  <c r="D1999" i="3"/>
  <c r="D1998" i="3"/>
  <c r="D1997" i="3"/>
  <c r="D1996" i="3"/>
  <c r="D1995" i="3"/>
  <c r="D1994" i="3"/>
  <c r="D1993" i="3"/>
  <c r="D1992" i="3"/>
  <c r="D1991" i="3"/>
  <c r="D1990" i="3"/>
  <c r="D1989" i="3"/>
  <c r="D1988" i="3"/>
  <c r="D1987" i="3"/>
  <c r="D1986" i="3"/>
  <c r="D1985" i="3"/>
  <c r="D1984" i="3"/>
  <c r="D1983" i="3"/>
  <c r="D1982" i="3"/>
  <c r="D1981" i="3"/>
  <c r="D1980" i="3"/>
  <c r="D1979" i="3"/>
  <c r="D1978" i="3"/>
  <c r="D1977" i="3"/>
  <c r="D1976" i="3"/>
  <c r="D1975" i="3"/>
  <c r="D1974" i="3"/>
  <c r="D1973" i="3"/>
  <c r="D1972" i="3"/>
  <c r="D1971" i="3"/>
  <c r="D1970" i="3"/>
  <c r="D1969" i="3"/>
  <c r="D1968" i="3"/>
  <c r="D1967" i="3"/>
  <c r="D1966" i="3"/>
  <c r="D1965" i="3"/>
  <c r="D1964" i="3"/>
  <c r="D1963" i="3"/>
  <c r="D1962" i="3"/>
  <c r="D1961" i="3"/>
  <c r="D1960" i="3"/>
  <c r="D1959" i="3"/>
  <c r="D1958" i="3"/>
  <c r="D1957" i="3"/>
  <c r="D1956" i="3"/>
  <c r="D1955" i="3"/>
  <c r="D1954" i="3"/>
  <c r="D1953" i="3"/>
  <c r="D1952" i="3"/>
  <c r="D1951" i="3"/>
  <c r="D1950" i="3"/>
  <c r="D1949" i="3"/>
  <c r="D1948" i="3"/>
  <c r="D1947" i="3"/>
  <c r="D1946" i="3"/>
  <c r="D1945" i="3"/>
  <c r="D1944" i="3"/>
  <c r="D1943" i="3"/>
  <c r="D1942" i="3"/>
  <c r="D1941" i="3"/>
  <c r="D1940" i="3"/>
  <c r="D1939" i="3"/>
  <c r="D1938" i="3"/>
  <c r="D1937" i="3"/>
  <c r="D1936" i="3"/>
  <c r="D1935" i="3"/>
  <c r="D1934" i="3"/>
  <c r="D1933" i="3"/>
  <c r="D1932" i="3"/>
  <c r="D1931" i="3"/>
  <c r="D1930" i="3"/>
  <c r="D1929" i="3"/>
  <c r="D1928" i="3"/>
  <c r="D1927" i="3"/>
  <c r="D1926" i="3"/>
  <c r="D1925" i="3"/>
  <c r="D1924" i="3"/>
  <c r="D1923" i="3"/>
  <c r="D1922" i="3"/>
  <c r="D1921" i="3"/>
  <c r="D1920" i="3"/>
  <c r="D1919" i="3"/>
  <c r="D1918" i="3"/>
  <c r="D1917" i="3"/>
  <c r="D1916" i="3"/>
  <c r="D1915" i="3"/>
  <c r="D1914" i="3"/>
  <c r="D1913" i="3"/>
  <c r="D1912" i="3"/>
  <c r="D1911" i="3"/>
  <c r="D1910" i="3"/>
  <c r="D1909" i="3"/>
  <c r="D1908" i="3"/>
  <c r="D1907" i="3"/>
  <c r="D1906" i="3"/>
  <c r="D1905" i="3"/>
  <c r="D1904" i="3"/>
  <c r="D1903" i="3"/>
  <c r="D1902" i="3"/>
  <c r="D1901" i="3"/>
  <c r="D1900" i="3"/>
  <c r="D1899" i="3"/>
  <c r="D1898" i="3"/>
  <c r="D1897" i="3"/>
  <c r="D1896" i="3"/>
  <c r="D1895" i="3"/>
  <c r="D1894" i="3"/>
  <c r="D1893" i="3"/>
  <c r="D1892" i="3"/>
  <c r="D1891" i="3"/>
  <c r="D1890" i="3"/>
  <c r="D1889" i="3"/>
  <c r="D1888" i="3"/>
  <c r="D1887" i="3"/>
  <c r="D1886" i="3"/>
  <c r="D1885" i="3"/>
  <c r="D1884" i="3"/>
  <c r="D1883" i="3"/>
  <c r="D1882" i="3"/>
  <c r="D1881" i="3"/>
  <c r="D1880" i="3"/>
  <c r="D1879" i="3"/>
  <c r="D1878" i="3"/>
  <c r="D1877" i="3"/>
  <c r="D1876" i="3"/>
  <c r="D1875" i="3"/>
  <c r="D1874" i="3"/>
  <c r="D1873" i="3"/>
  <c r="D1872" i="3"/>
  <c r="D1871" i="3"/>
  <c r="D1870" i="3"/>
  <c r="D1869" i="3"/>
  <c r="D1868" i="3"/>
  <c r="D1867" i="3"/>
  <c r="D1866" i="3"/>
  <c r="D1865" i="3"/>
  <c r="D1864" i="3"/>
  <c r="D1863" i="3"/>
  <c r="D1862" i="3"/>
  <c r="D1861" i="3"/>
  <c r="D1860" i="3"/>
  <c r="D1859" i="3"/>
  <c r="D1858" i="3"/>
  <c r="D1857" i="3"/>
  <c r="D1856" i="3"/>
  <c r="D1855" i="3"/>
  <c r="D1854" i="3"/>
  <c r="D1853" i="3"/>
  <c r="D1852" i="3"/>
  <c r="D1851" i="3"/>
  <c r="D1850" i="3"/>
  <c r="D1849" i="3"/>
  <c r="D1848" i="3"/>
  <c r="D1847" i="3"/>
  <c r="D1846" i="3"/>
  <c r="D1845" i="3"/>
  <c r="D1844" i="3"/>
  <c r="D1843" i="3"/>
  <c r="D1842" i="3"/>
  <c r="D1841" i="3"/>
  <c r="D1840" i="3"/>
  <c r="D1839" i="3"/>
  <c r="D1838" i="3"/>
  <c r="D1837" i="3"/>
  <c r="D1836" i="3"/>
  <c r="D1835" i="3"/>
  <c r="D1834" i="3"/>
  <c r="D1833" i="3"/>
  <c r="D1832" i="3"/>
  <c r="D1831" i="3"/>
  <c r="D1830" i="3"/>
  <c r="D1829" i="3"/>
  <c r="D1828" i="3"/>
  <c r="D1827" i="3"/>
  <c r="D1826" i="3"/>
  <c r="D1825" i="3"/>
  <c r="D1824" i="3"/>
  <c r="D1823" i="3"/>
  <c r="D1822" i="3"/>
  <c r="D1821" i="3"/>
  <c r="D1820" i="3"/>
  <c r="D1819" i="3"/>
  <c r="D1818" i="3"/>
  <c r="D1817" i="3"/>
  <c r="D1816" i="3"/>
  <c r="D1815" i="3"/>
  <c r="D1814" i="3"/>
  <c r="D1813" i="3"/>
  <c r="D1812" i="3"/>
  <c r="D1811" i="3"/>
  <c r="D1810" i="3"/>
  <c r="D1809" i="3"/>
  <c r="D1808" i="3"/>
  <c r="D1807" i="3"/>
  <c r="D1806" i="3"/>
  <c r="D1805" i="3"/>
  <c r="D1804" i="3"/>
  <c r="D1803" i="3"/>
  <c r="D1802" i="3"/>
  <c r="D1801" i="3"/>
  <c r="D1800" i="3"/>
  <c r="D1799" i="3"/>
  <c r="D1798" i="3"/>
  <c r="D1797" i="3"/>
  <c r="D1796" i="3"/>
  <c r="D1795" i="3"/>
  <c r="D1794" i="3"/>
  <c r="D1793" i="3"/>
  <c r="D1792" i="3"/>
  <c r="D1791" i="3"/>
  <c r="D1790" i="3"/>
  <c r="D1789" i="3"/>
  <c r="D1788" i="3"/>
  <c r="D1787" i="3"/>
  <c r="D1786" i="3"/>
  <c r="D1785" i="3"/>
  <c r="D1784" i="3"/>
  <c r="D1783" i="3"/>
  <c r="D1782" i="3"/>
  <c r="D1781" i="3"/>
  <c r="D1780" i="3"/>
  <c r="D1779" i="3"/>
  <c r="D1778" i="3"/>
  <c r="D1777" i="3"/>
  <c r="D1776" i="3"/>
  <c r="D1775" i="3"/>
  <c r="D1774" i="3"/>
  <c r="D1773" i="3"/>
  <c r="D1772" i="3"/>
  <c r="D1771" i="3"/>
  <c r="D1770" i="3"/>
  <c r="D1769" i="3"/>
  <c r="D1768" i="3"/>
  <c r="D1767" i="3"/>
  <c r="D1766" i="3"/>
  <c r="D1765" i="3"/>
  <c r="D1764" i="3"/>
  <c r="D1763" i="3"/>
  <c r="D1762" i="3"/>
  <c r="D1761" i="3"/>
  <c r="D1760" i="3"/>
  <c r="D1759" i="3"/>
  <c r="D1758" i="3"/>
  <c r="D1757" i="3"/>
  <c r="D1756" i="3"/>
  <c r="D1755" i="3"/>
  <c r="D1754" i="3"/>
  <c r="D1753" i="3"/>
  <c r="D1752" i="3"/>
  <c r="D1751" i="3"/>
  <c r="D1750" i="3"/>
  <c r="D1749" i="3"/>
  <c r="D1748" i="3"/>
  <c r="D1747" i="3"/>
  <c r="D1746" i="3"/>
  <c r="D1745" i="3"/>
  <c r="D1744" i="3"/>
  <c r="D1743" i="3"/>
  <c r="D1742" i="3"/>
  <c r="D1741" i="3"/>
  <c r="D1740" i="3"/>
  <c r="D1739" i="3"/>
  <c r="D1738" i="3"/>
  <c r="D1737" i="3"/>
  <c r="D1736" i="3"/>
  <c r="D1735" i="3"/>
  <c r="D1734" i="3"/>
  <c r="D1733" i="3"/>
  <c r="D1732" i="3"/>
  <c r="D1731" i="3"/>
  <c r="D1730" i="3"/>
  <c r="D1729" i="3"/>
  <c r="D1728" i="3"/>
  <c r="D1727" i="3"/>
  <c r="D1726" i="3"/>
  <c r="D1725" i="3"/>
  <c r="D1724" i="3"/>
  <c r="D1723" i="3"/>
  <c r="D1722" i="3"/>
  <c r="D1721" i="3"/>
  <c r="D1720" i="3"/>
  <c r="D1719" i="3"/>
  <c r="D1718" i="3"/>
  <c r="D1717" i="3"/>
  <c r="D1716" i="3"/>
  <c r="D1715" i="3"/>
  <c r="D1714" i="3"/>
  <c r="D1713" i="3"/>
  <c r="D1712" i="3"/>
  <c r="D1711" i="3"/>
  <c r="D1710" i="3"/>
  <c r="D1709" i="3"/>
  <c r="D1708" i="3"/>
  <c r="D1707" i="3"/>
  <c r="D1706" i="3"/>
  <c r="D1705" i="3"/>
  <c r="D1704" i="3"/>
  <c r="D1703" i="3"/>
  <c r="D1702" i="3"/>
  <c r="D1701" i="3"/>
  <c r="D1700" i="3"/>
  <c r="D1699" i="3"/>
  <c r="D1698" i="3"/>
  <c r="D1697" i="3"/>
  <c r="D1696" i="3"/>
  <c r="D1695" i="3"/>
  <c r="D1694" i="3"/>
  <c r="D1693" i="3"/>
  <c r="D1692" i="3"/>
  <c r="D1691" i="3"/>
  <c r="D1690" i="3"/>
  <c r="D1689" i="3"/>
  <c r="D1688" i="3"/>
  <c r="D1687" i="3"/>
  <c r="D1686" i="3"/>
  <c r="D1685" i="3"/>
  <c r="D1684" i="3"/>
  <c r="D1683" i="3"/>
  <c r="D1682" i="3"/>
  <c r="D1681" i="3"/>
  <c r="D1680" i="3"/>
  <c r="D1679" i="3"/>
  <c r="D1678" i="3"/>
  <c r="D1677" i="3"/>
  <c r="D1676" i="3"/>
  <c r="D1675" i="3"/>
  <c r="D1674" i="3"/>
  <c r="D1673" i="3"/>
  <c r="D1672" i="3"/>
  <c r="D1671" i="3"/>
  <c r="D1670" i="3"/>
  <c r="D1669" i="3"/>
  <c r="D1668" i="3"/>
  <c r="D1667" i="3"/>
  <c r="D1666" i="3"/>
  <c r="D1665" i="3"/>
  <c r="D1664" i="3"/>
  <c r="D1663" i="3"/>
  <c r="D1662" i="3"/>
  <c r="D1661" i="3"/>
  <c r="D1660" i="3"/>
  <c r="D1659" i="3"/>
  <c r="D1658" i="3"/>
  <c r="D1657" i="3"/>
  <c r="D1656" i="3"/>
  <c r="D1655" i="3"/>
  <c r="D1654" i="3"/>
  <c r="D1653" i="3"/>
  <c r="D1652" i="3"/>
  <c r="D1651" i="3"/>
  <c r="D1650" i="3"/>
  <c r="D1649" i="3"/>
  <c r="D1648" i="3"/>
  <c r="D1647" i="3"/>
  <c r="D1646" i="3"/>
  <c r="D1645" i="3"/>
  <c r="D1644" i="3"/>
  <c r="D1643" i="3"/>
  <c r="D1642" i="3"/>
  <c r="D1641" i="3"/>
  <c r="D1640" i="3"/>
  <c r="D1639" i="3"/>
  <c r="D1638" i="3"/>
  <c r="D1637" i="3"/>
  <c r="D1636" i="3"/>
  <c r="D1635" i="3"/>
  <c r="D1634" i="3"/>
  <c r="D1633" i="3"/>
  <c r="D1632" i="3"/>
  <c r="D1631" i="3"/>
  <c r="D1630" i="3"/>
  <c r="D1629" i="3"/>
  <c r="D1628" i="3"/>
  <c r="D1627" i="3"/>
  <c r="D1626" i="3"/>
  <c r="D1625" i="3"/>
  <c r="D1624" i="3"/>
  <c r="D1623" i="3"/>
  <c r="D1622" i="3"/>
  <c r="D1621" i="3"/>
  <c r="D1620" i="3"/>
  <c r="D1619" i="3"/>
  <c r="D1618" i="3"/>
  <c r="D1617" i="3"/>
  <c r="D1616" i="3"/>
  <c r="D1615" i="3"/>
  <c r="D1614" i="3"/>
  <c r="D1613" i="3"/>
  <c r="D1612" i="3"/>
  <c r="D1611" i="3"/>
  <c r="D1610" i="3"/>
  <c r="D1609" i="3"/>
  <c r="D1608" i="3"/>
  <c r="D1607" i="3"/>
  <c r="D1606" i="3"/>
  <c r="D1605" i="3"/>
  <c r="D1604" i="3"/>
  <c r="D1603" i="3"/>
  <c r="D1602" i="3"/>
  <c r="D1601" i="3"/>
  <c r="D1600" i="3"/>
  <c r="D1599" i="3"/>
  <c r="D1598" i="3"/>
  <c r="D1597" i="3"/>
  <c r="D1596" i="3"/>
  <c r="D1595" i="3"/>
  <c r="D1594" i="3"/>
  <c r="D1593" i="3"/>
  <c r="D1592" i="3"/>
  <c r="D1591" i="3"/>
  <c r="D1590" i="3"/>
  <c r="D1589" i="3"/>
  <c r="D1588" i="3"/>
  <c r="D1587" i="3"/>
  <c r="D1586" i="3"/>
  <c r="D1585" i="3"/>
  <c r="D1584" i="3"/>
  <c r="D1583" i="3"/>
  <c r="D1582" i="3"/>
  <c r="D1581" i="3"/>
  <c r="D1580" i="3"/>
  <c r="D1579" i="3"/>
  <c r="D1578" i="3"/>
  <c r="D1577" i="3"/>
  <c r="D1576" i="3"/>
  <c r="D1575" i="3"/>
  <c r="D1574" i="3"/>
  <c r="D1573" i="3"/>
  <c r="D1572" i="3"/>
  <c r="D1571" i="3"/>
  <c r="D1570" i="3"/>
  <c r="D1569" i="3"/>
  <c r="D1568" i="3"/>
  <c r="D1567" i="3"/>
  <c r="D1566" i="3"/>
  <c r="D1565" i="3"/>
  <c r="D1564" i="3"/>
  <c r="D1563" i="3"/>
  <c r="D1562" i="3"/>
  <c r="D1561" i="3"/>
  <c r="D1560" i="3"/>
  <c r="D1559" i="3"/>
  <c r="D1558" i="3"/>
  <c r="D1557" i="3"/>
  <c r="D1556" i="3"/>
  <c r="D1555" i="3"/>
  <c r="D1554" i="3"/>
  <c r="D1553" i="3"/>
  <c r="D1552" i="3"/>
  <c r="D1551" i="3"/>
  <c r="D1550" i="3"/>
  <c r="D1549" i="3"/>
  <c r="D1548" i="3"/>
  <c r="D1547" i="3"/>
  <c r="D1546" i="3"/>
  <c r="D1545" i="3"/>
  <c r="D1544" i="3"/>
  <c r="D1543" i="3"/>
  <c r="D1542" i="3"/>
  <c r="D1541" i="3"/>
  <c r="D1540" i="3"/>
  <c r="D1539" i="3"/>
  <c r="D1538" i="3"/>
  <c r="D1537" i="3"/>
  <c r="D1536" i="3"/>
  <c r="D1535" i="3"/>
  <c r="D1534" i="3"/>
  <c r="D1533" i="3"/>
  <c r="D1532" i="3"/>
  <c r="D1531" i="3"/>
  <c r="D1530" i="3"/>
  <c r="D1529" i="3"/>
  <c r="D1528" i="3"/>
  <c r="D1527" i="3"/>
  <c r="D1526" i="3"/>
  <c r="D1525" i="3"/>
  <c r="D1524" i="3"/>
  <c r="D1523" i="3"/>
  <c r="D1522" i="3"/>
  <c r="D1521" i="3"/>
  <c r="D1520" i="3"/>
  <c r="D1519" i="3"/>
  <c r="D1518" i="3"/>
  <c r="D1517" i="3"/>
  <c r="D1516" i="3"/>
  <c r="D1515" i="3"/>
  <c r="D1514" i="3"/>
  <c r="D1513" i="3"/>
  <c r="D1512" i="3"/>
  <c r="D1511" i="3"/>
  <c r="D1510" i="3"/>
  <c r="D1509" i="3"/>
  <c r="D1508" i="3"/>
  <c r="D1507" i="3"/>
  <c r="D1506" i="3"/>
  <c r="D1505" i="3"/>
  <c r="D1504" i="3"/>
  <c r="D1503" i="3"/>
  <c r="D1502" i="3"/>
  <c r="D1501" i="3"/>
  <c r="D1500" i="3"/>
  <c r="D1499" i="3"/>
  <c r="D1498" i="3"/>
  <c r="D1497" i="3"/>
  <c r="D1496" i="3"/>
  <c r="D1495" i="3"/>
  <c r="D1494" i="3"/>
  <c r="D1493" i="3"/>
  <c r="D1492" i="3"/>
  <c r="D1491" i="3"/>
  <c r="D1490" i="3"/>
  <c r="D1489" i="3"/>
  <c r="D1488" i="3"/>
  <c r="D1487" i="3"/>
  <c r="D1486" i="3"/>
  <c r="D1485" i="3"/>
  <c r="D1484" i="3"/>
  <c r="D1483" i="3"/>
  <c r="D1482" i="3"/>
  <c r="D1481" i="3"/>
  <c r="D1480" i="3"/>
  <c r="D1479" i="3"/>
  <c r="D1478" i="3"/>
  <c r="D1477" i="3"/>
  <c r="D1476" i="3"/>
  <c r="D1475" i="3"/>
  <c r="D1474" i="3"/>
  <c r="D1473" i="3"/>
  <c r="D1472" i="3"/>
  <c r="D1471" i="3"/>
  <c r="D1470" i="3"/>
  <c r="D1469" i="3"/>
  <c r="D1468" i="3"/>
  <c r="D1467" i="3"/>
  <c r="D1466" i="3"/>
  <c r="D1465" i="3"/>
  <c r="D1464" i="3"/>
  <c r="D1463" i="3"/>
  <c r="D1462" i="3"/>
  <c r="D1461" i="3"/>
  <c r="D1460" i="3"/>
  <c r="D1459" i="3"/>
  <c r="D1458" i="3"/>
  <c r="D1457" i="3"/>
  <c r="D1456" i="3"/>
  <c r="D1455" i="3"/>
  <c r="D1454" i="3"/>
  <c r="D1453" i="3"/>
  <c r="D1452" i="3"/>
  <c r="D1451" i="3"/>
  <c r="D1450" i="3"/>
  <c r="D1449" i="3"/>
  <c r="D1448" i="3"/>
  <c r="D1447" i="3"/>
  <c r="D1446" i="3"/>
  <c r="D1445" i="3"/>
  <c r="D1444" i="3"/>
  <c r="D1443" i="3"/>
  <c r="D1442" i="3"/>
  <c r="D1441" i="3"/>
  <c r="D1440" i="3"/>
  <c r="D1439" i="3"/>
  <c r="D1438" i="3"/>
  <c r="D1437" i="3"/>
  <c r="D1436" i="3"/>
  <c r="D1435" i="3"/>
  <c r="D1434" i="3"/>
  <c r="D1433" i="3"/>
  <c r="D1432" i="3"/>
  <c r="D1431" i="3"/>
  <c r="D1430" i="3"/>
  <c r="D1429" i="3"/>
  <c r="D1428" i="3"/>
  <c r="D1427" i="3"/>
  <c r="D1426" i="3"/>
  <c r="D1425" i="3"/>
  <c r="D1424" i="3"/>
  <c r="D1423" i="3"/>
  <c r="D1422" i="3"/>
  <c r="D1421" i="3"/>
  <c r="D1420" i="3"/>
  <c r="D1419" i="3"/>
  <c r="D1418" i="3"/>
  <c r="D1417" i="3"/>
  <c r="D1416" i="3"/>
  <c r="D1415" i="3"/>
  <c r="D1414" i="3"/>
  <c r="D1413" i="3"/>
  <c r="D1412" i="3"/>
  <c r="D1411" i="3"/>
  <c r="D1410" i="3"/>
  <c r="D1409" i="3"/>
  <c r="D1408" i="3"/>
  <c r="D1407" i="3"/>
  <c r="D1406" i="3"/>
  <c r="D1405" i="3"/>
  <c r="D1404" i="3"/>
  <c r="D1403" i="3"/>
  <c r="D1402" i="3"/>
  <c r="D1401" i="3"/>
  <c r="D1400" i="3"/>
  <c r="D1399" i="3"/>
  <c r="D1398" i="3"/>
  <c r="D1397" i="3"/>
  <c r="D1396" i="3"/>
  <c r="D1395" i="3"/>
  <c r="D1394" i="3"/>
  <c r="D1393" i="3"/>
  <c r="D1392" i="3"/>
  <c r="D1391" i="3"/>
  <c r="D1390" i="3"/>
  <c r="D1389" i="3"/>
  <c r="D1388" i="3"/>
  <c r="D1387" i="3"/>
  <c r="D1386" i="3"/>
  <c r="D1385" i="3"/>
  <c r="D1384" i="3"/>
  <c r="D1383" i="3"/>
  <c r="D1382" i="3"/>
  <c r="D1381" i="3"/>
  <c r="D1380" i="3"/>
  <c r="D1379" i="3"/>
  <c r="D1378" i="3"/>
  <c r="D1377" i="3"/>
  <c r="D1376" i="3"/>
  <c r="D1375" i="3"/>
  <c r="D1374" i="3"/>
  <c r="D1373" i="3"/>
  <c r="D1372" i="3"/>
  <c r="D1371" i="3"/>
  <c r="D1370" i="3"/>
  <c r="D1369" i="3"/>
  <c r="D1368" i="3"/>
  <c r="D1367" i="3"/>
  <c r="D1366" i="3"/>
  <c r="D1365" i="3"/>
  <c r="D1364" i="3"/>
  <c r="D1363" i="3"/>
  <c r="D1362" i="3"/>
  <c r="D1361" i="3"/>
  <c r="D1360" i="3"/>
  <c r="D1359" i="3"/>
  <c r="D1358" i="3"/>
  <c r="D1357" i="3"/>
  <c r="D1356" i="3"/>
  <c r="D1355" i="3"/>
  <c r="D1354" i="3"/>
  <c r="D1353" i="3"/>
  <c r="D1352" i="3"/>
  <c r="D1351" i="3"/>
  <c r="D1350" i="3"/>
  <c r="D1349" i="3"/>
  <c r="D1348" i="3"/>
  <c r="D1347" i="3"/>
  <c r="D1346" i="3"/>
  <c r="D1345" i="3"/>
  <c r="D1344" i="3"/>
  <c r="D1343" i="3"/>
  <c r="D1342" i="3"/>
  <c r="D1341" i="3"/>
  <c r="D1340" i="3"/>
  <c r="D1339" i="3"/>
  <c r="D1338" i="3"/>
  <c r="D1337" i="3"/>
  <c r="D1336" i="3"/>
  <c r="D1335" i="3"/>
  <c r="D1334" i="3"/>
  <c r="D1333" i="3"/>
  <c r="D1332" i="3"/>
  <c r="D1331" i="3"/>
  <c r="D1330" i="3"/>
  <c r="D1329" i="3"/>
  <c r="D1328" i="3"/>
  <c r="D1327" i="3"/>
  <c r="D1326" i="3"/>
  <c r="D1325" i="3"/>
  <c r="D1324" i="3"/>
  <c r="D1323" i="3"/>
  <c r="D1322" i="3"/>
  <c r="D1321" i="3"/>
  <c r="D1320" i="3"/>
  <c r="D1319" i="3"/>
  <c r="D1318" i="3"/>
  <c r="D1317" i="3"/>
  <c r="D1316" i="3"/>
  <c r="D1315" i="3"/>
  <c r="D1314" i="3"/>
  <c r="D1313" i="3"/>
  <c r="D1312" i="3"/>
  <c r="D1311" i="3"/>
  <c r="D1310" i="3"/>
  <c r="D1309" i="3"/>
  <c r="D1308" i="3"/>
  <c r="D1307" i="3"/>
  <c r="D1306" i="3"/>
  <c r="D1305" i="3"/>
  <c r="D1304" i="3"/>
  <c r="D1303" i="3"/>
  <c r="D1302" i="3"/>
  <c r="D1301" i="3"/>
  <c r="D1300" i="3"/>
  <c r="D1299" i="3"/>
  <c r="D1298" i="3"/>
  <c r="D1297" i="3"/>
  <c r="D1296" i="3"/>
  <c r="D1295" i="3"/>
  <c r="D1294" i="3"/>
  <c r="D1293" i="3"/>
  <c r="D1292" i="3"/>
  <c r="D1291" i="3"/>
  <c r="D1290" i="3"/>
  <c r="D1289" i="3"/>
  <c r="D1288" i="3"/>
  <c r="D1287" i="3"/>
  <c r="D1286" i="3"/>
  <c r="D1285" i="3"/>
  <c r="D1284" i="3"/>
  <c r="D1283" i="3"/>
  <c r="D1282" i="3"/>
  <c r="D1281" i="3"/>
  <c r="D1280" i="3"/>
  <c r="D1279" i="3"/>
  <c r="D1278" i="3"/>
  <c r="D1277" i="3"/>
  <c r="D1276" i="3"/>
  <c r="D1275" i="3"/>
  <c r="D1274" i="3"/>
  <c r="D1273" i="3"/>
  <c r="D1272" i="3"/>
  <c r="D1271" i="3"/>
  <c r="D1270" i="3"/>
  <c r="D1269" i="3"/>
  <c r="D1268" i="3"/>
  <c r="D1267" i="3"/>
  <c r="D1266" i="3"/>
  <c r="D1265" i="3"/>
  <c r="D1264" i="3"/>
  <c r="D1263" i="3"/>
  <c r="D1262" i="3"/>
  <c r="D1261" i="3"/>
  <c r="D1260" i="3"/>
  <c r="D1259" i="3"/>
  <c r="D1258" i="3"/>
  <c r="D1257" i="3"/>
  <c r="D1256" i="3"/>
  <c r="D1255" i="3"/>
  <c r="D1254" i="3"/>
  <c r="D1253" i="3"/>
  <c r="D1252" i="3"/>
  <c r="D1251" i="3"/>
  <c r="D1250" i="3"/>
  <c r="D1249" i="3"/>
  <c r="D1248" i="3"/>
  <c r="D1247" i="3"/>
  <c r="D1246" i="3"/>
  <c r="D1245" i="3"/>
  <c r="D1244" i="3"/>
  <c r="D1243" i="3"/>
  <c r="D1242" i="3"/>
  <c r="D1241" i="3"/>
  <c r="D1240" i="3"/>
  <c r="D1239" i="3"/>
  <c r="D1238" i="3"/>
  <c r="D1237" i="3"/>
  <c r="D1236" i="3"/>
  <c r="D1235" i="3"/>
  <c r="D1234" i="3"/>
  <c r="D1233" i="3"/>
  <c r="D1232" i="3"/>
  <c r="D1231" i="3"/>
  <c r="D1230" i="3"/>
  <c r="D1229" i="3"/>
  <c r="D1228" i="3"/>
  <c r="D1227" i="3"/>
  <c r="D1226" i="3"/>
  <c r="D1225" i="3"/>
  <c r="D1224" i="3"/>
  <c r="D1223" i="3"/>
  <c r="D1222" i="3"/>
  <c r="D1221" i="3"/>
  <c r="D1220" i="3"/>
  <c r="D1219" i="3"/>
  <c r="D1218" i="3"/>
  <c r="D1217" i="3"/>
  <c r="D1216" i="3"/>
  <c r="D1215" i="3"/>
  <c r="D1214" i="3"/>
  <c r="D1213" i="3"/>
  <c r="D1212" i="3"/>
  <c r="D1211" i="3"/>
  <c r="D1210" i="3"/>
  <c r="D1209" i="3"/>
  <c r="D1208" i="3"/>
  <c r="D1207" i="3"/>
  <c r="D1206" i="3"/>
  <c r="D1205" i="3"/>
  <c r="D1204" i="3"/>
  <c r="D1203" i="3"/>
  <c r="D1202" i="3"/>
  <c r="D1201" i="3"/>
  <c r="D1200" i="3"/>
  <c r="D1199" i="3"/>
  <c r="D1198" i="3"/>
  <c r="D1197" i="3"/>
  <c r="D1196" i="3"/>
  <c r="D1195" i="3"/>
  <c r="D1194" i="3"/>
  <c r="D1193" i="3"/>
  <c r="D1192" i="3"/>
  <c r="D1191" i="3"/>
  <c r="D1190" i="3"/>
  <c r="D1189" i="3"/>
  <c r="D1188" i="3"/>
  <c r="D1187" i="3"/>
  <c r="D1186" i="3"/>
  <c r="D1185" i="3"/>
  <c r="D1184" i="3"/>
  <c r="D1183" i="3"/>
  <c r="D1182" i="3"/>
  <c r="D1181" i="3"/>
  <c r="D1180" i="3"/>
  <c r="D1179" i="3"/>
  <c r="D1178" i="3"/>
  <c r="D1177" i="3"/>
  <c r="D1176" i="3"/>
  <c r="D1175" i="3"/>
  <c r="D1174" i="3"/>
  <c r="D1173" i="3"/>
  <c r="D1172" i="3"/>
  <c r="D1171" i="3"/>
  <c r="D1170" i="3"/>
  <c r="D1169" i="3"/>
  <c r="D1168" i="3"/>
  <c r="D1167" i="3"/>
  <c r="D1166" i="3"/>
  <c r="D1165" i="3"/>
  <c r="D1164" i="3"/>
  <c r="D1163" i="3"/>
  <c r="D1162" i="3"/>
  <c r="D1161" i="3"/>
  <c r="D1160" i="3"/>
  <c r="D1159" i="3"/>
  <c r="D1158" i="3"/>
  <c r="D1157" i="3"/>
  <c r="D1156" i="3"/>
  <c r="D1155" i="3"/>
  <c r="D1154" i="3"/>
  <c r="D1153" i="3"/>
  <c r="D1152" i="3"/>
  <c r="D1151" i="3"/>
  <c r="D1150" i="3"/>
  <c r="D1149" i="3"/>
  <c r="D1148" i="3"/>
  <c r="D1147" i="3"/>
  <c r="D1146" i="3"/>
  <c r="D1145" i="3"/>
  <c r="D1144" i="3"/>
  <c r="D1143" i="3"/>
  <c r="D1142" i="3"/>
  <c r="D1141" i="3"/>
  <c r="D1140" i="3"/>
  <c r="D1139" i="3"/>
  <c r="D1138" i="3"/>
  <c r="D1137" i="3"/>
  <c r="D1136" i="3"/>
  <c r="D1135" i="3"/>
  <c r="D1134" i="3"/>
  <c r="D1133" i="3"/>
  <c r="D1132" i="3"/>
  <c r="D1131" i="3"/>
  <c r="D1130" i="3"/>
  <c r="D1129" i="3"/>
  <c r="D1128" i="3"/>
  <c r="D1127" i="3"/>
  <c r="D1126" i="3"/>
  <c r="D1125" i="3"/>
  <c r="D1124" i="3"/>
  <c r="D1123" i="3"/>
  <c r="D1122" i="3"/>
  <c r="D1121" i="3"/>
  <c r="D1120" i="3"/>
  <c r="D1119" i="3"/>
  <c r="D1118" i="3"/>
  <c r="D1117" i="3"/>
  <c r="D1116" i="3"/>
  <c r="D1115" i="3"/>
  <c r="D1114" i="3"/>
  <c r="D1113" i="3"/>
  <c r="D1112" i="3"/>
  <c r="D1111" i="3"/>
  <c r="D1110" i="3"/>
  <c r="D1109" i="3"/>
  <c r="D1108" i="3"/>
  <c r="D1107" i="3"/>
  <c r="D1106" i="3"/>
  <c r="D1105" i="3"/>
  <c r="D1104" i="3"/>
  <c r="D1103" i="3"/>
  <c r="D1102" i="3"/>
  <c r="D1101" i="3"/>
  <c r="D1100" i="3"/>
  <c r="D1099" i="3"/>
  <c r="D1098" i="3"/>
  <c r="D1097" i="3"/>
  <c r="D1096" i="3"/>
  <c r="D1095" i="3"/>
  <c r="D1094" i="3"/>
  <c r="D1093" i="3"/>
  <c r="D1092" i="3"/>
  <c r="D1091" i="3"/>
  <c r="D1090" i="3"/>
  <c r="D1089" i="3"/>
  <c r="D1088" i="3"/>
  <c r="D1087" i="3"/>
  <c r="D1086" i="3"/>
  <c r="D1085" i="3"/>
  <c r="D1084" i="3"/>
  <c r="D1083" i="3"/>
  <c r="D1082" i="3"/>
  <c r="D1081" i="3"/>
  <c r="D1080" i="3"/>
  <c r="D1079" i="3"/>
  <c r="D1078" i="3"/>
  <c r="D1077" i="3"/>
  <c r="D1076" i="3"/>
  <c r="D1075" i="3"/>
  <c r="D1074" i="3"/>
  <c r="D1073" i="3"/>
  <c r="D1072" i="3"/>
  <c r="D1071" i="3"/>
  <c r="D1070" i="3"/>
  <c r="D1069" i="3"/>
  <c r="D1068" i="3"/>
  <c r="D1067" i="3"/>
  <c r="D1066" i="3"/>
  <c r="D1065" i="3"/>
  <c r="D1064" i="3"/>
  <c r="D1063" i="3"/>
  <c r="D1062" i="3"/>
  <c r="D1061" i="3"/>
  <c r="D1060" i="3"/>
  <c r="D1059" i="3"/>
  <c r="D1058" i="3"/>
  <c r="D1057" i="3"/>
  <c r="D1056" i="3"/>
  <c r="D1055" i="3"/>
  <c r="D1054" i="3"/>
  <c r="D1053" i="3"/>
  <c r="D1052" i="3"/>
  <c r="D1051" i="3"/>
  <c r="D1050" i="3"/>
  <c r="D1049" i="3"/>
  <c r="D1048" i="3"/>
  <c r="D1047" i="3"/>
  <c r="D1046" i="3"/>
  <c r="D1045" i="3"/>
  <c r="D1044" i="3"/>
  <c r="D1043" i="3"/>
  <c r="D1042" i="3"/>
  <c r="D1041" i="3"/>
  <c r="D1040" i="3"/>
  <c r="D1039" i="3"/>
  <c r="D1038" i="3"/>
  <c r="D1037" i="3"/>
  <c r="D1036" i="3"/>
  <c r="D1035" i="3"/>
  <c r="D1034" i="3"/>
  <c r="D1033" i="3"/>
  <c r="D1032" i="3"/>
  <c r="D1031" i="3"/>
  <c r="D1030" i="3"/>
  <c r="D1029" i="3"/>
  <c r="D1028" i="3"/>
  <c r="D1027" i="3"/>
  <c r="D1026" i="3"/>
  <c r="D1025" i="3"/>
  <c r="D1024" i="3"/>
  <c r="D1023" i="3"/>
  <c r="D1022" i="3"/>
  <c r="D1021" i="3"/>
  <c r="D1020" i="3"/>
  <c r="D1019" i="3"/>
  <c r="D1018" i="3"/>
  <c r="D1017" i="3"/>
  <c r="D1016" i="3"/>
  <c r="D1015" i="3"/>
  <c r="D1014" i="3"/>
  <c r="D1013" i="3"/>
  <c r="D1012" i="3"/>
  <c r="D1011" i="3"/>
  <c r="D1010" i="3"/>
  <c r="D1009" i="3"/>
  <c r="D1008" i="3"/>
  <c r="D1007" i="3"/>
  <c r="D1006" i="3"/>
  <c r="D1005" i="3"/>
  <c r="D1004" i="3"/>
  <c r="D1003" i="3"/>
  <c r="D1002" i="3"/>
  <c r="D1001" i="3"/>
  <c r="D1000" i="3"/>
  <c r="D999" i="3"/>
  <c r="D998" i="3"/>
  <c r="D997" i="3"/>
  <c r="D996" i="3"/>
  <c r="D995" i="3"/>
  <c r="D994" i="3"/>
  <c r="D993" i="3"/>
  <c r="D992" i="3"/>
  <c r="D991" i="3"/>
  <c r="D990" i="3"/>
  <c r="D989" i="3"/>
  <c r="D988" i="3"/>
  <c r="D987" i="3"/>
  <c r="D986" i="3"/>
  <c r="D985" i="3"/>
  <c r="D984" i="3"/>
  <c r="D983" i="3"/>
  <c r="D982" i="3"/>
  <c r="D981" i="3"/>
  <c r="D980" i="3"/>
  <c r="D979" i="3"/>
  <c r="D978" i="3"/>
  <c r="D977" i="3"/>
  <c r="D976" i="3"/>
  <c r="D975" i="3"/>
  <c r="D974" i="3"/>
  <c r="D973" i="3"/>
  <c r="D972" i="3"/>
  <c r="D971" i="3"/>
  <c r="D970" i="3"/>
  <c r="D969" i="3"/>
  <c r="D968" i="3"/>
  <c r="D967" i="3"/>
  <c r="D966" i="3"/>
  <c r="D965" i="3"/>
  <c r="D964" i="3"/>
  <c r="D963" i="3"/>
  <c r="D962" i="3"/>
  <c r="D961" i="3"/>
  <c r="D960" i="3"/>
  <c r="D959" i="3"/>
  <c r="D958" i="3"/>
  <c r="D957" i="3"/>
  <c r="D956" i="3"/>
  <c r="D955" i="3"/>
  <c r="D954" i="3"/>
  <c r="D953" i="3"/>
  <c r="D952" i="3"/>
  <c r="D951" i="3"/>
  <c r="D950" i="3"/>
  <c r="D949" i="3"/>
  <c r="D948" i="3"/>
  <c r="D947" i="3"/>
  <c r="D946" i="3"/>
  <c r="D945" i="3"/>
  <c r="D944" i="3"/>
  <c r="D943" i="3"/>
  <c r="D942" i="3"/>
  <c r="D941" i="3"/>
  <c r="D940" i="3"/>
  <c r="D939" i="3"/>
  <c r="D938" i="3"/>
  <c r="D937" i="3"/>
  <c r="D936" i="3"/>
  <c r="D935" i="3"/>
  <c r="D934" i="3"/>
  <c r="D933" i="3"/>
  <c r="D932" i="3"/>
  <c r="D931" i="3"/>
  <c r="D930" i="3"/>
  <c r="D929" i="3"/>
  <c r="D928" i="3"/>
  <c r="D927" i="3"/>
  <c r="D926" i="3"/>
  <c r="D925" i="3"/>
  <c r="D924" i="3"/>
  <c r="D923" i="3"/>
  <c r="D922" i="3"/>
  <c r="D921" i="3"/>
  <c r="D920" i="3"/>
  <c r="D919" i="3"/>
  <c r="D918" i="3"/>
  <c r="D917" i="3"/>
  <c r="D916" i="3"/>
  <c r="D915" i="3"/>
  <c r="D914" i="3"/>
  <c r="D913" i="3"/>
  <c r="D912" i="3"/>
  <c r="D911" i="3"/>
  <c r="D910" i="3"/>
  <c r="D909" i="3"/>
  <c r="D908" i="3"/>
  <c r="D907" i="3"/>
  <c r="D906" i="3"/>
  <c r="D905" i="3"/>
  <c r="D904" i="3"/>
  <c r="D903" i="3"/>
  <c r="D902" i="3"/>
  <c r="D901" i="3"/>
  <c r="D900" i="3"/>
  <c r="D899" i="3"/>
  <c r="D898" i="3"/>
  <c r="D897" i="3"/>
  <c r="D896" i="3"/>
  <c r="D895" i="3"/>
  <c r="D894" i="3"/>
  <c r="D893" i="3"/>
  <c r="D892" i="3"/>
  <c r="D891" i="3"/>
  <c r="D890" i="3"/>
  <c r="D889" i="3"/>
  <c r="D888" i="3"/>
  <c r="D887" i="3"/>
  <c r="D886" i="3"/>
  <c r="D885" i="3"/>
  <c r="D884" i="3"/>
  <c r="D883" i="3"/>
  <c r="D882" i="3"/>
  <c r="D881" i="3"/>
  <c r="D880" i="3"/>
  <c r="D879" i="3"/>
  <c r="D878" i="3"/>
  <c r="D877" i="3"/>
  <c r="D876" i="3"/>
  <c r="D875" i="3"/>
  <c r="D874" i="3"/>
  <c r="D873" i="3"/>
  <c r="D872" i="3"/>
  <c r="D871" i="3"/>
  <c r="D870" i="3"/>
  <c r="D869" i="3"/>
  <c r="D868" i="3"/>
  <c r="D867" i="3"/>
  <c r="D866" i="3"/>
  <c r="D865" i="3"/>
  <c r="D864" i="3"/>
  <c r="D863" i="3"/>
  <c r="D862" i="3"/>
  <c r="D861" i="3"/>
  <c r="D860" i="3"/>
  <c r="D859" i="3"/>
  <c r="D858" i="3"/>
  <c r="D857" i="3"/>
  <c r="D856" i="3"/>
  <c r="D855" i="3"/>
  <c r="D854" i="3"/>
  <c r="D853" i="3"/>
  <c r="D852" i="3"/>
  <c r="D851" i="3"/>
  <c r="D850" i="3"/>
  <c r="D849" i="3"/>
  <c r="D848" i="3"/>
  <c r="D847" i="3"/>
  <c r="D846" i="3"/>
  <c r="D845" i="3"/>
  <c r="D844" i="3"/>
  <c r="D843" i="3"/>
  <c r="D842" i="3"/>
  <c r="D841" i="3"/>
  <c r="D840" i="3"/>
  <c r="D839" i="3"/>
  <c r="D838" i="3"/>
  <c r="D837" i="3"/>
  <c r="D836" i="3"/>
  <c r="D835" i="3"/>
  <c r="D834" i="3"/>
  <c r="D833" i="3"/>
  <c r="D832" i="3"/>
  <c r="D831" i="3"/>
  <c r="D830" i="3"/>
  <c r="D829" i="3"/>
  <c r="D828" i="3"/>
  <c r="D827" i="3"/>
  <c r="D826" i="3"/>
  <c r="D825" i="3"/>
  <c r="D824" i="3"/>
  <c r="D823" i="3"/>
  <c r="D822" i="3"/>
  <c r="D821" i="3"/>
  <c r="D820" i="3"/>
  <c r="D819" i="3"/>
  <c r="D818" i="3"/>
  <c r="D817" i="3"/>
  <c r="D816" i="3"/>
  <c r="D815" i="3"/>
  <c r="D814" i="3"/>
  <c r="D813" i="3"/>
  <c r="D812" i="3"/>
  <c r="D811" i="3"/>
  <c r="D810" i="3"/>
  <c r="D809" i="3"/>
  <c r="D808" i="3"/>
  <c r="D807" i="3"/>
  <c r="D806" i="3"/>
  <c r="D805" i="3"/>
  <c r="D804" i="3"/>
  <c r="D803" i="3"/>
  <c r="D802" i="3"/>
  <c r="D801" i="3"/>
  <c r="D800" i="3"/>
  <c r="D799" i="3"/>
  <c r="D798" i="3"/>
  <c r="D797" i="3"/>
  <c r="D796" i="3"/>
  <c r="D795" i="3"/>
  <c r="D794" i="3"/>
  <c r="D793" i="3"/>
  <c r="D792" i="3"/>
  <c r="D791" i="3"/>
  <c r="D790" i="3"/>
  <c r="D789" i="3"/>
  <c r="D788" i="3"/>
  <c r="D787" i="3"/>
  <c r="D786" i="3"/>
  <c r="D785" i="3"/>
  <c r="D784" i="3"/>
  <c r="D783" i="3"/>
  <c r="D782" i="3"/>
  <c r="D781" i="3"/>
  <c r="D780" i="3"/>
  <c r="D779" i="3"/>
  <c r="D778" i="3"/>
  <c r="D777" i="3"/>
  <c r="D776" i="3"/>
  <c r="D775" i="3"/>
  <c r="D774" i="3"/>
  <c r="D773" i="3"/>
  <c r="D772" i="3"/>
  <c r="D771" i="3"/>
  <c r="D770" i="3"/>
  <c r="D769" i="3"/>
  <c r="D768" i="3"/>
  <c r="D767" i="3"/>
  <c r="D766" i="3"/>
  <c r="D765" i="3"/>
  <c r="D764" i="3"/>
  <c r="D763" i="3"/>
  <c r="D762" i="3"/>
  <c r="D761" i="3"/>
  <c r="D760" i="3"/>
  <c r="D759" i="3"/>
  <c r="D758" i="3"/>
  <c r="D757" i="3"/>
  <c r="D756" i="3"/>
  <c r="D755" i="3"/>
  <c r="D754" i="3"/>
  <c r="D753" i="3"/>
  <c r="D752" i="3"/>
  <c r="D751" i="3"/>
  <c r="D750" i="3"/>
  <c r="D749" i="3"/>
  <c r="D748" i="3"/>
  <c r="D747" i="3"/>
  <c r="D746" i="3"/>
  <c r="D745" i="3"/>
  <c r="D744" i="3"/>
  <c r="D743" i="3"/>
  <c r="D742" i="3"/>
  <c r="D741" i="3"/>
  <c r="D740" i="3"/>
  <c r="D739" i="3"/>
  <c r="D738" i="3"/>
  <c r="D737" i="3"/>
  <c r="D736" i="3"/>
  <c r="D735" i="3"/>
  <c r="D734" i="3"/>
  <c r="D733" i="3"/>
  <c r="D732" i="3"/>
  <c r="D731" i="3"/>
  <c r="D730" i="3"/>
  <c r="D729" i="3"/>
  <c r="D728" i="3"/>
  <c r="D727" i="3"/>
  <c r="D726" i="3"/>
  <c r="D725" i="3"/>
  <c r="D724" i="3"/>
  <c r="D723" i="3"/>
  <c r="D722" i="3"/>
  <c r="D721" i="3"/>
  <c r="D720" i="3"/>
  <c r="D719" i="3"/>
  <c r="D718" i="3"/>
  <c r="D717" i="3"/>
  <c r="D716" i="3"/>
  <c r="D715" i="3"/>
  <c r="D714" i="3"/>
  <c r="D713" i="3"/>
  <c r="D712" i="3"/>
  <c r="D711" i="3"/>
  <c r="D710" i="3"/>
  <c r="D709" i="3"/>
  <c r="D708" i="3"/>
  <c r="D707" i="3"/>
  <c r="D706" i="3"/>
  <c r="D705" i="3"/>
  <c r="D704" i="3"/>
  <c r="D703" i="3"/>
  <c r="D702" i="3"/>
  <c r="D701" i="3"/>
  <c r="D700" i="3"/>
  <c r="D699" i="3"/>
  <c r="D698" i="3"/>
  <c r="D697" i="3"/>
  <c r="D696" i="3"/>
  <c r="D695" i="3"/>
  <c r="D694" i="3"/>
  <c r="D693" i="3"/>
  <c r="D692" i="3"/>
  <c r="D691" i="3"/>
  <c r="D690" i="3"/>
  <c r="D689" i="3"/>
  <c r="D688" i="3"/>
  <c r="D687" i="3"/>
  <c r="D686" i="3"/>
  <c r="D685" i="3"/>
  <c r="D684" i="3"/>
  <c r="D683" i="3"/>
  <c r="D682" i="3"/>
  <c r="D681" i="3"/>
  <c r="D680" i="3"/>
  <c r="D679" i="3"/>
  <c r="D678" i="3"/>
  <c r="D677" i="3"/>
  <c r="D676" i="3"/>
  <c r="D675" i="3"/>
  <c r="D674" i="3"/>
  <c r="D673" i="3"/>
  <c r="D672" i="3"/>
  <c r="D671" i="3"/>
  <c r="D670" i="3"/>
  <c r="D669" i="3"/>
  <c r="D668" i="3"/>
  <c r="D667" i="3"/>
  <c r="D666" i="3"/>
  <c r="D665" i="3"/>
  <c r="D664" i="3"/>
  <c r="D663" i="3"/>
  <c r="D662" i="3"/>
  <c r="D661" i="3"/>
  <c r="D660" i="3"/>
  <c r="D659" i="3"/>
  <c r="D658" i="3"/>
  <c r="D657" i="3"/>
  <c r="D656" i="3"/>
  <c r="D655" i="3"/>
  <c r="D654" i="3"/>
  <c r="D653" i="3"/>
  <c r="D652" i="3"/>
  <c r="D651" i="3"/>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D608" i="3"/>
  <c r="D607" i="3"/>
  <c r="D606" i="3"/>
  <c r="D605" i="3"/>
  <c r="D604" i="3"/>
  <c r="D603" i="3"/>
  <c r="D602" i="3"/>
  <c r="D601" i="3"/>
  <c r="D600" i="3"/>
  <c r="D599" i="3"/>
  <c r="D598" i="3"/>
  <c r="D597" i="3"/>
  <c r="D596" i="3"/>
  <c r="D595" i="3"/>
  <c r="D594" i="3"/>
  <c r="D593" i="3"/>
  <c r="D592" i="3"/>
  <c r="D591" i="3"/>
  <c r="D590" i="3"/>
  <c r="D589" i="3"/>
  <c r="D588" i="3"/>
  <c r="D587" i="3"/>
  <c r="D586" i="3"/>
  <c r="D585" i="3"/>
  <c r="D584" i="3"/>
  <c r="D583" i="3"/>
  <c r="D582" i="3"/>
  <c r="D581" i="3"/>
  <c r="D580" i="3"/>
  <c r="D579" i="3"/>
  <c r="D578" i="3"/>
  <c r="D577"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48" i="3"/>
  <c r="D547" i="3"/>
  <c r="D546" i="3"/>
  <c r="D545" i="3"/>
  <c r="D544" i="3"/>
  <c r="D543" i="3"/>
  <c r="D542" i="3"/>
  <c r="D541" i="3"/>
  <c r="D540" i="3"/>
  <c r="D539" i="3"/>
  <c r="D538" i="3"/>
  <c r="D537" i="3"/>
  <c r="D536" i="3"/>
  <c r="D535" i="3"/>
  <c r="D534" i="3"/>
  <c r="D533" i="3"/>
  <c r="D532" i="3"/>
  <c r="D531" i="3"/>
  <c r="D530" i="3"/>
  <c r="D529" i="3"/>
  <c r="D528" i="3"/>
  <c r="D527" i="3"/>
  <c r="D526" i="3"/>
  <c r="D525" i="3"/>
  <c r="D524" i="3"/>
  <c r="D523" i="3"/>
  <c r="D522" i="3"/>
  <c r="D521" i="3"/>
  <c r="D520" i="3"/>
  <c r="D519" i="3"/>
  <c r="D518" i="3"/>
  <c r="D517" i="3"/>
  <c r="D516" i="3"/>
  <c r="D515" i="3"/>
  <c r="D514" i="3"/>
  <c r="D513" i="3"/>
  <c r="D512" i="3"/>
  <c r="D511" i="3"/>
  <c r="D510" i="3"/>
  <c r="D509" i="3"/>
  <c r="D508" i="3"/>
  <c r="D507" i="3"/>
  <c r="D506" i="3"/>
  <c r="D505" i="3"/>
  <c r="D504" i="3"/>
  <c r="D503" i="3"/>
  <c r="D502" i="3"/>
  <c r="D501" i="3"/>
  <c r="D500" i="3"/>
  <c r="D499" i="3"/>
  <c r="D498" i="3"/>
  <c r="D497" i="3"/>
  <c r="D496" i="3"/>
  <c r="D495" i="3"/>
  <c r="D494" i="3"/>
  <c r="D493" i="3"/>
  <c r="D492" i="3"/>
  <c r="D491" i="3"/>
  <c r="D490" i="3"/>
  <c r="D489" i="3"/>
  <c r="D488" i="3"/>
  <c r="D487" i="3"/>
  <c r="D486" i="3"/>
  <c r="D485" i="3"/>
  <c r="D484" i="3"/>
  <c r="D483" i="3"/>
  <c r="D482" i="3"/>
  <c r="D481" i="3"/>
  <c r="D480" i="3"/>
  <c r="D479" i="3"/>
  <c r="D478" i="3"/>
  <c r="D477" i="3"/>
  <c r="D476" i="3"/>
  <c r="D475" i="3"/>
  <c r="D474" i="3"/>
  <c r="D473" i="3"/>
  <c r="D472" i="3"/>
  <c r="D471" i="3"/>
  <c r="D470" i="3"/>
  <c r="D469" i="3"/>
  <c r="D468" i="3"/>
  <c r="D467" i="3"/>
  <c r="D466" i="3"/>
  <c r="D465" i="3"/>
  <c r="D464" i="3"/>
  <c r="D463" i="3"/>
  <c r="D462" i="3"/>
  <c r="D461"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6" i="3"/>
  <c r="D425" i="3"/>
  <c r="D424" i="3"/>
  <c r="D423" i="3"/>
  <c r="D422" i="3"/>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80"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M5021" i="3"/>
  <c r="L5021" i="3"/>
  <c r="K5021" i="3"/>
  <c r="I5021" i="3"/>
  <c r="H5021" i="3"/>
  <c r="G5021" i="3"/>
  <c r="F5021" i="3"/>
  <c r="E5021" i="3"/>
  <c r="M5020" i="3"/>
  <c r="L5020" i="3"/>
  <c r="K5020" i="3"/>
  <c r="I5020" i="3"/>
  <c r="H5020" i="3"/>
  <c r="G5020" i="3"/>
  <c r="F5020" i="3"/>
  <c r="E5020" i="3"/>
  <c r="M5019" i="3"/>
  <c r="L5019" i="3"/>
  <c r="K5019" i="3"/>
  <c r="I5019" i="3"/>
  <c r="H5019" i="3"/>
  <c r="G5019" i="3"/>
  <c r="F5019" i="3"/>
  <c r="E5019" i="3"/>
  <c r="M5018" i="3"/>
  <c r="L5018" i="3"/>
  <c r="K5018" i="3"/>
  <c r="I5018" i="3"/>
  <c r="H5018" i="3"/>
  <c r="G5018" i="3"/>
  <c r="F5018" i="3"/>
  <c r="E5018" i="3"/>
  <c r="M5017" i="3"/>
  <c r="L5017" i="3"/>
  <c r="K5017" i="3"/>
  <c r="I5017" i="3"/>
  <c r="H5017" i="3"/>
  <c r="G5017" i="3"/>
  <c r="F5017" i="3"/>
  <c r="E5017" i="3"/>
  <c r="M5016" i="3"/>
  <c r="L5016" i="3"/>
  <c r="K5016" i="3"/>
  <c r="I5016" i="3"/>
  <c r="H5016" i="3"/>
  <c r="G5016" i="3"/>
  <c r="F5016" i="3"/>
  <c r="E5016" i="3"/>
  <c r="M5015" i="3"/>
  <c r="L5015" i="3"/>
  <c r="K5015" i="3"/>
  <c r="I5015" i="3"/>
  <c r="H5015" i="3"/>
  <c r="G5015" i="3"/>
  <c r="F5015" i="3"/>
  <c r="E5015" i="3"/>
  <c r="M5014" i="3"/>
  <c r="L5014" i="3"/>
  <c r="K5014" i="3"/>
  <c r="I5014" i="3"/>
  <c r="H5014" i="3"/>
  <c r="G5014" i="3"/>
  <c r="F5014" i="3"/>
  <c r="E5014" i="3"/>
  <c r="M5013" i="3"/>
  <c r="L5013" i="3"/>
  <c r="K5013" i="3"/>
  <c r="I5013" i="3"/>
  <c r="H5013" i="3"/>
  <c r="G5013" i="3"/>
  <c r="F5013" i="3"/>
  <c r="E5013" i="3"/>
  <c r="M5012" i="3"/>
  <c r="L5012" i="3"/>
  <c r="K5012" i="3"/>
  <c r="I5012" i="3"/>
  <c r="H5012" i="3"/>
  <c r="G5012" i="3"/>
  <c r="F5012" i="3"/>
  <c r="E5012" i="3"/>
  <c r="M5011" i="3"/>
  <c r="L5011" i="3"/>
  <c r="K5011" i="3"/>
  <c r="I5011" i="3"/>
  <c r="H5011" i="3"/>
  <c r="G5011" i="3"/>
  <c r="F5011" i="3"/>
  <c r="E5011" i="3"/>
  <c r="M5010" i="3"/>
  <c r="L5010" i="3"/>
  <c r="K5010" i="3"/>
  <c r="I5010" i="3"/>
  <c r="H5010" i="3"/>
  <c r="G5010" i="3"/>
  <c r="F5010" i="3"/>
  <c r="E5010" i="3"/>
  <c r="M5009" i="3"/>
  <c r="L5009" i="3"/>
  <c r="K5009" i="3"/>
  <c r="I5009" i="3"/>
  <c r="H5009" i="3"/>
  <c r="G5009" i="3"/>
  <c r="F5009" i="3"/>
  <c r="E5009" i="3"/>
  <c r="M5008" i="3"/>
  <c r="L5008" i="3"/>
  <c r="K5008" i="3"/>
  <c r="I5008" i="3"/>
  <c r="H5008" i="3"/>
  <c r="G5008" i="3"/>
  <c r="F5008" i="3"/>
  <c r="E5008" i="3"/>
  <c r="M5007" i="3"/>
  <c r="L5007" i="3"/>
  <c r="K5007" i="3"/>
  <c r="I5007" i="3"/>
  <c r="H5007" i="3"/>
  <c r="G5007" i="3"/>
  <c r="F5007" i="3"/>
  <c r="E5007" i="3"/>
  <c r="M5006" i="3"/>
  <c r="L5006" i="3"/>
  <c r="K5006" i="3"/>
  <c r="I5006" i="3"/>
  <c r="H5006" i="3"/>
  <c r="G5006" i="3"/>
  <c r="F5006" i="3"/>
  <c r="E5006" i="3"/>
  <c r="M5005" i="3"/>
  <c r="L5005" i="3"/>
  <c r="K5005" i="3"/>
  <c r="I5005" i="3"/>
  <c r="H5005" i="3"/>
  <c r="G5005" i="3"/>
  <c r="F5005" i="3"/>
  <c r="E5005" i="3"/>
  <c r="M5004" i="3"/>
  <c r="L5004" i="3"/>
  <c r="K5004" i="3"/>
  <c r="I5004" i="3"/>
  <c r="H5004" i="3"/>
  <c r="G5004" i="3"/>
  <c r="F5004" i="3"/>
  <c r="E5004" i="3"/>
  <c r="M5003" i="3"/>
  <c r="L5003" i="3"/>
  <c r="K5003" i="3"/>
  <c r="I5003" i="3"/>
  <c r="H5003" i="3"/>
  <c r="G5003" i="3"/>
  <c r="F5003" i="3"/>
  <c r="E5003" i="3"/>
  <c r="M5002" i="3"/>
  <c r="L5002" i="3"/>
  <c r="K5002" i="3"/>
  <c r="I5002" i="3"/>
  <c r="H5002" i="3"/>
  <c r="G5002" i="3"/>
  <c r="F5002" i="3"/>
  <c r="E5002" i="3"/>
  <c r="M5001" i="3"/>
  <c r="L5001" i="3"/>
  <c r="K5001" i="3"/>
  <c r="I5001" i="3"/>
  <c r="H5001" i="3"/>
  <c r="G5001" i="3"/>
  <c r="F5001" i="3"/>
  <c r="E5001" i="3"/>
  <c r="M5000" i="3"/>
  <c r="L5000" i="3"/>
  <c r="K5000" i="3"/>
  <c r="I5000" i="3"/>
  <c r="H5000" i="3"/>
  <c r="G5000" i="3"/>
  <c r="F5000" i="3"/>
  <c r="E5000" i="3"/>
  <c r="M4999" i="3"/>
  <c r="L4999" i="3"/>
  <c r="K4999" i="3"/>
  <c r="I4999" i="3"/>
  <c r="H4999" i="3"/>
  <c r="G4999" i="3"/>
  <c r="F4999" i="3"/>
  <c r="E4999" i="3"/>
  <c r="M4998" i="3"/>
  <c r="L4998" i="3"/>
  <c r="K4998" i="3"/>
  <c r="I4998" i="3"/>
  <c r="H4998" i="3"/>
  <c r="G4998" i="3"/>
  <c r="F4998" i="3"/>
  <c r="E4998" i="3"/>
  <c r="M4997" i="3"/>
  <c r="L4997" i="3"/>
  <c r="K4997" i="3"/>
  <c r="I4997" i="3"/>
  <c r="H4997" i="3"/>
  <c r="G4997" i="3"/>
  <c r="F4997" i="3"/>
  <c r="E4997" i="3"/>
  <c r="M4996" i="3"/>
  <c r="L4996" i="3"/>
  <c r="K4996" i="3"/>
  <c r="I4996" i="3"/>
  <c r="H4996" i="3"/>
  <c r="G4996" i="3"/>
  <c r="F4996" i="3"/>
  <c r="E4996" i="3"/>
  <c r="M4995" i="3"/>
  <c r="L4995" i="3"/>
  <c r="K4995" i="3"/>
  <c r="I4995" i="3"/>
  <c r="H4995" i="3"/>
  <c r="G4995" i="3"/>
  <c r="F4995" i="3"/>
  <c r="E4995" i="3"/>
  <c r="M4994" i="3"/>
  <c r="L4994" i="3"/>
  <c r="K4994" i="3"/>
  <c r="I4994" i="3"/>
  <c r="H4994" i="3"/>
  <c r="G4994" i="3"/>
  <c r="F4994" i="3"/>
  <c r="E4994" i="3"/>
  <c r="M4993" i="3"/>
  <c r="L4993" i="3"/>
  <c r="K4993" i="3"/>
  <c r="I4993" i="3"/>
  <c r="H4993" i="3"/>
  <c r="G4993" i="3"/>
  <c r="F4993" i="3"/>
  <c r="E4993" i="3"/>
  <c r="M4992" i="3"/>
  <c r="L4992" i="3"/>
  <c r="K4992" i="3"/>
  <c r="I4992" i="3"/>
  <c r="H4992" i="3"/>
  <c r="G4992" i="3"/>
  <c r="F4992" i="3"/>
  <c r="E4992" i="3"/>
  <c r="M4991" i="3"/>
  <c r="L4991" i="3"/>
  <c r="K4991" i="3"/>
  <c r="I4991" i="3"/>
  <c r="H4991" i="3"/>
  <c r="G4991" i="3"/>
  <c r="F4991" i="3"/>
  <c r="E4991" i="3"/>
  <c r="M4990" i="3"/>
  <c r="L4990" i="3"/>
  <c r="K4990" i="3"/>
  <c r="I4990" i="3"/>
  <c r="H4990" i="3"/>
  <c r="G4990" i="3"/>
  <c r="F4990" i="3"/>
  <c r="E4990" i="3"/>
  <c r="M4989" i="3"/>
  <c r="L4989" i="3"/>
  <c r="K4989" i="3"/>
  <c r="I4989" i="3"/>
  <c r="H4989" i="3"/>
  <c r="G4989" i="3"/>
  <c r="F4989" i="3"/>
  <c r="E4989" i="3"/>
  <c r="M4988" i="3"/>
  <c r="L4988" i="3"/>
  <c r="K4988" i="3"/>
  <c r="I4988" i="3"/>
  <c r="H4988" i="3"/>
  <c r="G4988" i="3"/>
  <c r="F4988" i="3"/>
  <c r="E4988" i="3"/>
  <c r="M4987" i="3"/>
  <c r="L4987" i="3"/>
  <c r="K4987" i="3"/>
  <c r="I4987" i="3"/>
  <c r="H4987" i="3"/>
  <c r="G4987" i="3"/>
  <c r="F4987" i="3"/>
  <c r="E4987" i="3"/>
  <c r="M4986" i="3"/>
  <c r="L4986" i="3"/>
  <c r="K4986" i="3"/>
  <c r="I4986" i="3"/>
  <c r="H4986" i="3"/>
  <c r="G4986" i="3"/>
  <c r="F4986" i="3"/>
  <c r="E4986" i="3"/>
  <c r="M4985" i="3"/>
  <c r="L4985" i="3"/>
  <c r="K4985" i="3"/>
  <c r="I4985" i="3"/>
  <c r="H4985" i="3"/>
  <c r="G4985" i="3"/>
  <c r="F4985" i="3"/>
  <c r="E4985" i="3"/>
  <c r="M4984" i="3"/>
  <c r="L4984" i="3"/>
  <c r="K4984" i="3"/>
  <c r="I4984" i="3"/>
  <c r="H4984" i="3"/>
  <c r="G4984" i="3"/>
  <c r="F4984" i="3"/>
  <c r="E4984" i="3"/>
  <c r="M4983" i="3"/>
  <c r="L4983" i="3"/>
  <c r="K4983" i="3"/>
  <c r="I4983" i="3"/>
  <c r="H4983" i="3"/>
  <c r="G4983" i="3"/>
  <c r="F4983" i="3"/>
  <c r="E4983" i="3"/>
  <c r="M4982" i="3"/>
  <c r="L4982" i="3"/>
  <c r="K4982" i="3"/>
  <c r="I4982" i="3"/>
  <c r="H4982" i="3"/>
  <c r="G4982" i="3"/>
  <c r="F4982" i="3"/>
  <c r="E4982" i="3"/>
  <c r="M4981" i="3"/>
  <c r="L4981" i="3"/>
  <c r="K4981" i="3"/>
  <c r="I4981" i="3"/>
  <c r="H4981" i="3"/>
  <c r="G4981" i="3"/>
  <c r="F4981" i="3"/>
  <c r="E4981" i="3"/>
  <c r="M4980" i="3"/>
  <c r="L4980" i="3"/>
  <c r="K4980" i="3"/>
  <c r="I4980" i="3"/>
  <c r="H4980" i="3"/>
  <c r="G4980" i="3"/>
  <c r="F4980" i="3"/>
  <c r="E4980" i="3"/>
  <c r="M4979" i="3"/>
  <c r="L4979" i="3"/>
  <c r="K4979" i="3"/>
  <c r="I4979" i="3"/>
  <c r="H4979" i="3"/>
  <c r="G4979" i="3"/>
  <c r="F4979" i="3"/>
  <c r="E4979" i="3"/>
  <c r="M4978" i="3"/>
  <c r="L4978" i="3"/>
  <c r="K4978" i="3"/>
  <c r="I4978" i="3"/>
  <c r="H4978" i="3"/>
  <c r="G4978" i="3"/>
  <c r="F4978" i="3"/>
  <c r="E4978" i="3"/>
  <c r="M4977" i="3"/>
  <c r="L4977" i="3"/>
  <c r="K4977" i="3"/>
  <c r="I4977" i="3"/>
  <c r="H4977" i="3"/>
  <c r="G4977" i="3"/>
  <c r="F4977" i="3"/>
  <c r="E4977" i="3"/>
  <c r="M4976" i="3"/>
  <c r="L4976" i="3"/>
  <c r="K4976" i="3"/>
  <c r="I4976" i="3"/>
  <c r="H4976" i="3"/>
  <c r="G4976" i="3"/>
  <c r="F4976" i="3"/>
  <c r="E4976" i="3"/>
  <c r="M4975" i="3"/>
  <c r="L4975" i="3"/>
  <c r="K4975" i="3"/>
  <c r="I4975" i="3"/>
  <c r="H4975" i="3"/>
  <c r="G4975" i="3"/>
  <c r="F4975" i="3"/>
  <c r="E4975" i="3"/>
  <c r="M4974" i="3"/>
  <c r="L4974" i="3"/>
  <c r="K4974" i="3"/>
  <c r="I4974" i="3"/>
  <c r="H4974" i="3"/>
  <c r="G4974" i="3"/>
  <c r="F4974" i="3"/>
  <c r="E4974" i="3"/>
  <c r="M4973" i="3"/>
  <c r="L4973" i="3"/>
  <c r="K4973" i="3"/>
  <c r="I4973" i="3"/>
  <c r="H4973" i="3"/>
  <c r="G4973" i="3"/>
  <c r="F4973" i="3"/>
  <c r="E4973" i="3"/>
  <c r="M4972" i="3"/>
  <c r="L4972" i="3"/>
  <c r="K4972" i="3"/>
  <c r="I4972" i="3"/>
  <c r="H4972" i="3"/>
  <c r="G4972" i="3"/>
  <c r="F4972" i="3"/>
  <c r="E4972" i="3"/>
  <c r="M4971" i="3"/>
  <c r="L4971" i="3"/>
  <c r="K4971" i="3"/>
  <c r="I4971" i="3"/>
  <c r="H4971" i="3"/>
  <c r="G4971" i="3"/>
  <c r="F4971" i="3"/>
  <c r="E4971" i="3"/>
  <c r="M4970" i="3"/>
  <c r="L4970" i="3"/>
  <c r="K4970" i="3"/>
  <c r="I4970" i="3"/>
  <c r="H4970" i="3"/>
  <c r="G4970" i="3"/>
  <c r="F4970" i="3"/>
  <c r="E4970" i="3"/>
  <c r="M4969" i="3"/>
  <c r="L4969" i="3"/>
  <c r="K4969" i="3"/>
  <c r="I4969" i="3"/>
  <c r="H4969" i="3"/>
  <c r="G4969" i="3"/>
  <c r="F4969" i="3"/>
  <c r="E4969" i="3"/>
  <c r="M4968" i="3"/>
  <c r="L4968" i="3"/>
  <c r="K4968" i="3"/>
  <c r="I4968" i="3"/>
  <c r="H4968" i="3"/>
  <c r="G4968" i="3"/>
  <c r="F4968" i="3"/>
  <c r="E4968" i="3"/>
  <c r="M4967" i="3"/>
  <c r="L4967" i="3"/>
  <c r="K4967" i="3"/>
  <c r="I4967" i="3"/>
  <c r="H4967" i="3"/>
  <c r="G4967" i="3"/>
  <c r="F4967" i="3"/>
  <c r="E4967" i="3"/>
  <c r="M4966" i="3"/>
  <c r="L4966" i="3"/>
  <c r="K4966" i="3"/>
  <c r="I4966" i="3"/>
  <c r="H4966" i="3"/>
  <c r="G4966" i="3"/>
  <c r="F4966" i="3"/>
  <c r="E4966" i="3"/>
  <c r="M4965" i="3"/>
  <c r="L4965" i="3"/>
  <c r="K4965" i="3"/>
  <c r="I4965" i="3"/>
  <c r="H4965" i="3"/>
  <c r="G4965" i="3"/>
  <c r="F4965" i="3"/>
  <c r="E4965" i="3"/>
  <c r="M4964" i="3"/>
  <c r="L4964" i="3"/>
  <c r="K4964" i="3"/>
  <c r="I4964" i="3"/>
  <c r="H4964" i="3"/>
  <c r="G4964" i="3"/>
  <c r="F4964" i="3"/>
  <c r="E4964" i="3"/>
  <c r="M4963" i="3"/>
  <c r="L4963" i="3"/>
  <c r="K4963" i="3"/>
  <c r="I4963" i="3"/>
  <c r="H4963" i="3"/>
  <c r="G4963" i="3"/>
  <c r="F4963" i="3"/>
  <c r="E4963" i="3"/>
  <c r="M4962" i="3"/>
  <c r="L4962" i="3"/>
  <c r="K4962" i="3"/>
  <c r="I4962" i="3"/>
  <c r="H4962" i="3"/>
  <c r="G4962" i="3"/>
  <c r="F4962" i="3"/>
  <c r="E4962" i="3"/>
  <c r="M4961" i="3"/>
  <c r="L4961" i="3"/>
  <c r="K4961" i="3"/>
  <c r="I4961" i="3"/>
  <c r="H4961" i="3"/>
  <c r="G4961" i="3"/>
  <c r="F4961" i="3"/>
  <c r="E4961" i="3"/>
  <c r="M4960" i="3"/>
  <c r="L4960" i="3"/>
  <c r="K4960" i="3"/>
  <c r="I4960" i="3"/>
  <c r="H4960" i="3"/>
  <c r="G4960" i="3"/>
  <c r="F4960" i="3"/>
  <c r="E4960" i="3"/>
  <c r="M4959" i="3"/>
  <c r="L4959" i="3"/>
  <c r="K4959" i="3"/>
  <c r="I4959" i="3"/>
  <c r="H4959" i="3"/>
  <c r="G4959" i="3"/>
  <c r="F4959" i="3"/>
  <c r="E4959" i="3"/>
  <c r="M4958" i="3"/>
  <c r="L4958" i="3"/>
  <c r="K4958" i="3"/>
  <c r="I4958" i="3"/>
  <c r="H4958" i="3"/>
  <c r="G4958" i="3"/>
  <c r="F4958" i="3"/>
  <c r="E4958" i="3"/>
  <c r="M4957" i="3"/>
  <c r="L4957" i="3"/>
  <c r="K4957" i="3"/>
  <c r="I4957" i="3"/>
  <c r="H4957" i="3"/>
  <c r="G4957" i="3"/>
  <c r="F4957" i="3"/>
  <c r="E4957" i="3"/>
  <c r="M4956" i="3"/>
  <c r="L4956" i="3"/>
  <c r="K4956" i="3"/>
  <c r="I4956" i="3"/>
  <c r="H4956" i="3"/>
  <c r="G4956" i="3"/>
  <c r="F4956" i="3"/>
  <c r="E4956" i="3"/>
  <c r="M4955" i="3"/>
  <c r="L4955" i="3"/>
  <c r="K4955" i="3"/>
  <c r="I4955" i="3"/>
  <c r="H4955" i="3"/>
  <c r="G4955" i="3"/>
  <c r="F4955" i="3"/>
  <c r="E4955" i="3"/>
  <c r="M4954" i="3"/>
  <c r="L4954" i="3"/>
  <c r="K4954" i="3"/>
  <c r="I4954" i="3"/>
  <c r="H4954" i="3"/>
  <c r="G4954" i="3"/>
  <c r="F4954" i="3"/>
  <c r="E4954" i="3"/>
  <c r="M4953" i="3"/>
  <c r="L4953" i="3"/>
  <c r="K4953" i="3"/>
  <c r="I4953" i="3"/>
  <c r="H4953" i="3"/>
  <c r="G4953" i="3"/>
  <c r="F4953" i="3"/>
  <c r="E4953" i="3"/>
  <c r="M4952" i="3"/>
  <c r="L4952" i="3"/>
  <c r="K4952" i="3"/>
  <c r="I4952" i="3"/>
  <c r="H4952" i="3"/>
  <c r="G4952" i="3"/>
  <c r="F4952" i="3"/>
  <c r="E4952" i="3"/>
  <c r="M4951" i="3"/>
  <c r="L4951" i="3"/>
  <c r="K4951" i="3"/>
  <c r="I4951" i="3"/>
  <c r="H4951" i="3"/>
  <c r="G4951" i="3"/>
  <c r="F4951" i="3"/>
  <c r="E4951" i="3"/>
  <c r="M4950" i="3"/>
  <c r="L4950" i="3"/>
  <c r="K4950" i="3"/>
  <c r="I4950" i="3"/>
  <c r="H4950" i="3"/>
  <c r="G4950" i="3"/>
  <c r="F4950" i="3"/>
  <c r="E4950" i="3"/>
  <c r="M4949" i="3"/>
  <c r="L4949" i="3"/>
  <c r="K4949" i="3"/>
  <c r="I4949" i="3"/>
  <c r="H4949" i="3"/>
  <c r="G4949" i="3"/>
  <c r="F4949" i="3"/>
  <c r="E4949" i="3"/>
  <c r="M4948" i="3"/>
  <c r="L4948" i="3"/>
  <c r="K4948" i="3"/>
  <c r="I4948" i="3"/>
  <c r="H4948" i="3"/>
  <c r="G4948" i="3"/>
  <c r="F4948" i="3"/>
  <c r="E4948" i="3"/>
  <c r="M4947" i="3"/>
  <c r="L4947" i="3"/>
  <c r="K4947" i="3"/>
  <c r="I4947" i="3"/>
  <c r="H4947" i="3"/>
  <c r="G4947" i="3"/>
  <c r="F4947" i="3"/>
  <c r="E4947" i="3"/>
  <c r="M4946" i="3"/>
  <c r="L4946" i="3"/>
  <c r="K4946" i="3"/>
  <c r="I4946" i="3"/>
  <c r="H4946" i="3"/>
  <c r="G4946" i="3"/>
  <c r="F4946" i="3"/>
  <c r="E4946" i="3"/>
  <c r="M4945" i="3"/>
  <c r="L4945" i="3"/>
  <c r="K4945" i="3"/>
  <c r="I4945" i="3"/>
  <c r="H4945" i="3"/>
  <c r="G4945" i="3"/>
  <c r="F4945" i="3"/>
  <c r="E4945" i="3"/>
  <c r="M4944" i="3"/>
  <c r="L4944" i="3"/>
  <c r="K4944" i="3"/>
  <c r="I4944" i="3"/>
  <c r="H4944" i="3"/>
  <c r="G4944" i="3"/>
  <c r="F4944" i="3"/>
  <c r="E4944" i="3"/>
  <c r="M4943" i="3"/>
  <c r="L4943" i="3"/>
  <c r="K4943" i="3"/>
  <c r="I4943" i="3"/>
  <c r="H4943" i="3"/>
  <c r="G4943" i="3"/>
  <c r="F4943" i="3"/>
  <c r="E4943" i="3"/>
  <c r="M4942" i="3"/>
  <c r="L4942" i="3"/>
  <c r="K4942" i="3"/>
  <c r="I4942" i="3"/>
  <c r="H4942" i="3"/>
  <c r="G4942" i="3"/>
  <c r="F4942" i="3"/>
  <c r="E4942" i="3"/>
  <c r="M4941" i="3"/>
  <c r="L4941" i="3"/>
  <c r="K4941" i="3"/>
  <c r="I4941" i="3"/>
  <c r="H4941" i="3"/>
  <c r="G4941" i="3"/>
  <c r="F4941" i="3"/>
  <c r="E4941" i="3"/>
  <c r="M4940" i="3"/>
  <c r="L4940" i="3"/>
  <c r="K4940" i="3"/>
  <c r="I4940" i="3"/>
  <c r="H4940" i="3"/>
  <c r="G4940" i="3"/>
  <c r="F4940" i="3"/>
  <c r="E4940" i="3"/>
  <c r="M4939" i="3"/>
  <c r="L4939" i="3"/>
  <c r="K4939" i="3"/>
  <c r="I4939" i="3"/>
  <c r="H4939" i="3"/>
  <c r="G4939" i="3"/>
  <c r="F4939" i="3"/>
  <c r="E4939" i="3"/>
  <c r="M4938" i="3"/>
  <c r="L4938" i="3"/>
  <c r="K4938" i="3"/>
  <c r="I4938" i="3"/>
  <c r="H4938" i="3"/>
  <c r="G4938" i="3"/>
  <c r="F4938" i="3"/>
  <c r="E4938" i="3"/>
  <c r="M4937" i="3"/>
  <c r="L4937" i="3"/>
  <c r="K4937" i="3"/>
  <c r="I4937" i="3"/>
  <c r="H4937" i="3"/>
  <c r="G4937" i="3"/>
  <c r="F4937" i="3"/>
  <c r="E4937" i="3"/>
  <c r="M4936" i="3"/>
  <c r="L4936" i="3"/>
  <c r="K4936" i="3"/>
  <c r="I4936" i="3"/>
  <c r="H4936" i="3"/>
  <c r="G4936" i="3"/>
  <c r="F4936" i="3"/>
  <c r="E4936" i="3"/>
  <c r="M4935" i="3"/>
  <c r="L4935" i="3"/>
  <c r="K4935" i="3"/>
  <c r="I4935" i="3"/>
  <c r="H4935" i="3"/>
  <c r="G4935" i="3"/>
  <c r="F4935" i="3"/>
  <c r="E4935" i="3"/>
  <c r="M4934" i="3"/>
  <c r="L4934" i="3"/>
  <c r="K4934" i="3"/>
  <c r="I4934" i="3"/>
  <c r="H4934" i="3"/>
  <c r="G4934" i="3"/>
  <c r="F4934" i="3"/>
  <c r="E4934" i="3"/>
  <c r="M4933" i="3"/>
  <c r="L4933" i="3"/>
  <c r="K4933" i="3"/>
  <c r="I4933" i="3"/>
  <c r="H4933" i="3"/>
  <c r="G4933" i="3"/>
  <c r="F4933" i="3"/>
  <c r="E4933" i="3"/>
  <c r="M4932" i="3"/>
  <c r="L4932" i="3"/>
  <c r="K4932" i="3"/>
  <c r="I4932" i="3"/>
  <c r="H4932" i="3"/>
  <c r="G4932" i="3"/>
  <c r="F4932" i="3"/>
  <c r="E4932" i="3"/>
  <c r="M4931" i="3"/>
  <c r="L4931" i="3"/>
  <c r="K4931" i="3"/>
  <c r="I4931" i="3"/>
  <c r="H4931" i="3"/>
  <c r="G4931" i="3"/>
  <c r="F4931" i="3"/>
  <c r="E4931" i="3"/>
  <c r="M4930" i="3"/>
  <c r="L4930" i="3"/>
  <c r="K4930" i="3"/>
  <c r="I4930" i="3"/>
  <c r="H4930" i="3"/>
  <c r="G4930" i="3"/>
  <c r="F4930" i="3"/>
  <c r="E4930" i="3"/>
  <c r="M4929" i="3"/>
  <c r="L4929" i="3"/>
  <c r="K4929" i="3"/>
  <c r="I4929" i="3"/>
  <c r="H4929" i="3"/>
  <c r="G4929" i="3"/>
  <c r="F4929" i="3"/>
  <c r="E4929" i="3"/>
  <c r="M4928" i="3"/>
  <c r="L4928" i="3"/>
  <c r="K4928" i="3"/>
  <c r="I4928" i="3"/>
  <c r="H4928" i="3"/>
  <c r="G4928" i="3"/>
  <c r="F4928" i="3"/>
  <c r="E4928" i="3"/>
  <c r="M4927" i="3"/>
  <c r="L4927" i="3"/>
  <c r="K4927" i="3"/>
  <c r="I4927" i="3"/>
  <c r="H4927" i="3"/>
  <c r="G4927" i="3"/>
  <c r="F4927" i="3"/>
  <c r="E4927" i="3"/>
  <c r="M4926" i="3"/>
  <c r="L4926" i="3"/>
  <c r="K4926" i="3"/>
  <c r="I4926" i="3"/>
  <c r="H4926" i="3"/>
  <c r="G4926" i="3"/>
  <c r="F4926" i="3"/>
  <c r="E4926" i="3"/>
  <c r="M4925" i="3"/>
  <c r="L4925" i="3"/>
  <c r="K4925" i="3"/>
  <c r="I4925" i="3"/>
  <c r="H4925" i="3"/>
  <c r="G4925" i="3"/>
  <c r="F4925" i="3"/>
  <c r="E4925" i="3"/>
  <c r="M4924" i="3"/>
  <c r="L4924" i="3"/>
  <c r="K4924" i="3"/>
  <c r="I4924" i="3"/>
  <c r="H4924" i="3"/>
  <c r="G4924" i="3"/>
  <c r="F4924" i="3"/>
  <c r="E4924" i="3"/>
  <c r="M4923" i="3"/>
  <c r="L4923" i="3"/>
  <c r="K4923" i="3"/>
  <c r="I4923" i="3"/>
  <c r="H4923" i="3"/>
  <c r="G4923" i="3"/>
  <c r="F4923" i="3"/>
  <c r="E4923" i="3"/>
  <c r="M4922" i="3"/>
  <c r="L4922" i="3"/>
  <c r="K4922" i="3"/>
  <c r="I4922" i="3"/>
  <c r="H4922" i="3"/>
  <c r="G4922" i="3"/>
  <c r="F4922" i="3"/>
  <c r="E4922" i="3"/>
  <c r="M4921" i="3"/>
  <c r="L4921" i="3"/>
  <c r="K4921" i="3"/>
  <c r="I4921" i="3"/>
  <c r="H4921" i="3"/>
  <c r="G4921" i="3"/>
  <c r="F4921" i="3"/>
  <c r="E4921" i="3"/>
  <c r="M4920" i="3"/>
  <c r="L4920" i="3"/>
  <c r="K4920" i="3"/>
  <c r="I4920" i="3"/>
  <c r="H4920" i="3"/>
  <c r="G4920" i="3"/>
  <c r="F4920" i="3"/>
  <c r="E4920" i="3"/>
  <c r="M4919" i="3"/>
  <c r="L4919" i="3"/>
  <c r="K4919" i="3"/>
  <c r="I4919" i="3"/>
  <c r="H4919" i="3"/>
  <c r="G4919" i="3"/>
  <c r="F4919" i="3"/>
  <c r="E4919" i="3"/>
  <c r="M4918" i="3"/>
  <c r="L4918" i="3"/>
  <c r="K4918" i="3"/>
  <c r="I4918" i="3"/>
  <c r="H4918" i="3"/>
  <c r="G4918" i="3"/>
  <c r="F4918" i="3"/>
  <c r="E4918" i="3"/>
  <c r="M4917" i="3"/>
  <c r="L4917" i="3"/>
  <c r="K4917" i="3"/>
  <c r="I4917" i="3"/>
  <c r="H4917" i="3"/>
  <c r="G4917" i="3"/>
  <c r="F4917" i="3"/>
  <c r="E4917" i="3"/>
  <c r="M4916" i="3"/>
  <c r="L4916" i="3"/>
  <c r="K4916" i="3"/>
  <c r="I4916" i="3"/>
  <c r="H4916" i="3"/>
  <c r="G4916" i="3"/>
  <c r="F4916" i="3"/>
  <c r="E4916" i="3"/>
  <c r="M4915" i="3"/>
  <c r="L4915" i="3"/>
  <c r="K4915" i="3"/>
  <c r="I4915" i="3"/>
  <c r="H4915" i="3"/>
  <c r="G4915" i="3"/>
  <c r="F4915" i="3"/>
  <c r="E4915" i="3"/>
  <c r="M4914" i="3"/>
  <c r="L4914" i="3"/>
  <c r="K4914" i="3"/>
  <c r="I4914" i="3"/>
  <c r="H4914" i="3"/>
  <c r="G4914" i="3"/>
  <c r="F4914" i="3"/>
  <c r="E4914" i="3"/>
  <c r="M4913" i="3"/>
  <c r="L4913" i="3"/>
  <c r="K4913" i="3"/>
  <c r="I4913" i="3"/>
  <c r="H4913" i="3"/>
  <c r="G4913" i="3"/>
  <c r="F4913" i="3"/>
  <c r="E4913" i="3"/>
  <c r="M4912" i="3"/>
  <c r="L4912" i="3"/>
  <c r="K4912" i="3"/>
  <c r="I4912" i="3"/>
  <c r="H4912" i="3"/>
  <c r="G4912" i="3"/>
  <c r="F4912" i="3"/>
  <c r="E4912" i="3"/>
  <c r="M4911" i="3"/>
  <c r="L4911" i="3"/>
  <c r="K4911" i="3"/>
  <c r="I4911" i="3"/>
  <c r="H4911" i="3"/>
  <c r="G4911" i="3"/>
  <c r="F4911" i="3"/>
  <c r="E4911" i="3"/>
  <c r="M4910" i="3"/>
  <c r="L4910" i="3"/>
  <c r="K4910" i="3"/>
  <c r="I4910" i="3"/>
  <c r="H4910" i="3"/>
  <c r="G4910" i="3"/>
  <c r="F4910" i="3"/>
  <c r="E4910" i="3"/>
  <c r="M4909" i="3"/>
  <c r="L4909" i="3"/>
  <c r="K4909" i="3"/>
  <c r="I4909" i="3"/>
  <c r="H4909" i="3"/>
  <c r="G4909" i="3"/>
  <c r="F4909" i="3"/>
  <c r="E4909" i="3"/>
  <c r="M4908" i="3"/>
  <c r="L4908" i="3"/>
  <c r="K4908" i="3"/>
  <c r="I4908" i="3"/>
  <c r="H4908" i="3"/>
  <c r="G4908" i="3"/>
  <c r="F4908" i="3"/>
  <c r="E4908" i="3"/>
  <c r="M4907" i="3"/>
  <c r="L4907" i="3"/>
  <c r="K4907" i="3"/>
  <c r="I4907" i="3"/>
  <c r="H4907" i="3"/>
  <c r="G4907" i="3"/>
  <c r="F4907" i="3"/>
  <c r="E4907" i="3"/>
  <c r="M4906" i="3"/>
  <c r="L4906" i="3"/>
  <c r="K4906" i="3"/>
  <c r="I4906" i="3"/>
  <c r="H4906" i="3"/>
  <c r="G4906" i="3"/>
  <c r="F4906" i="3"/>
  <c r="E4906" i="3"/>
  <c r="M4905" i="3"/>
  <c r="L4905" i="3"/>
  <c r="K4905" i="3"/>
  <c r="I4905" i="3"/>
  <c r="H4905" i="3"/>
  <c r="G4905" i="3"/>
  <c r="F4905" i="3"/>
  <c r="E4905" i="3"/>
  <c r="M4904" i="3"/>
  <c r="L4904" i="3"/>
  <c r="K4904" i="3"/>
  <c r="I4904" i="3"/>
  <c r="H4904" i="3"/>
  <c r="G4904" i="3"/>
  <c r="F4904" i="3"/>
  <c r="E4904" i="3"/>
  <c r="M4903" i="3"/>
  <c r="L4903" i="3"/>
  <c r="K4903" i="3"/>
  <c r="I4903" i="3"/>
  <c r="H4903" i="3"/>
  <c r="G4903" i="3"/>
  <c r="F4903" i="3"/>
  <c r="E4903" i="3"/>
  <c r="M4902" i="3"/>
  <c r="L4902" i="3"/>
  <c r="K4902" i="3"/>
  <c r="I4902" i="3"/>
  <c r="H4902" i="3"/>
  <c r="G4902" i="3"/>
  <c r="F4902" i="3"/>
  <c r="E4902" i="3"/>
  <c r="M4901" i="3"/>
  <c r="L4901" i="3"/>
  <c r="K4901" i="3"/>
  <c r="I4901" i="3"/>
  <c r="H4901" i="3"/>
  <c r="G4901" i="3"/>
  <c r="F4901" i="3"/>
  <c r="E4901" i="3"/>
  <c r="M4900" i="3"/>
  <c r="L4900" i="3"/>
  <c r="K4900" i="3"/>
  <c r="I4900" i="3"/>
  <c r="H4900" i="3"/>
  <c r="G4900" i="3"/>
  <c r="F4900" i="3"/>
  <c r="E4900" i="3"/>
  <c r="M4899" i="3"/>
  <c r="L4899" i="3"/>
  <c r="K4899" i="3"/>
  <c r="I4899" i="3"/>
  <c r="H4899" i="3"/>
  <c r="G4899" i="3"/>
  <c r="F4899" i="3"/>
  <c r="E4899" i="3"/>
  <c r="M4898" i="3"/>
  <c r="L4898" i="3"/>
  <c r="K4898" i="3"/>
  <c r="I4898" i="3"/>
  <c r="H4898" i="3"/>
  <c r="G4898" i="3"/>
  <c r="F4898" i="3"/>
  <c r="E4898" i="3"/>
  <c r="M4897" i="3"/>
  <c r="L4897" i="3"/>
  <c r="K4897" i="3"/>
  <c r="I4897" i="3"/>
  <c r="H4897" i="3"/>
  <c r="G4897" i="3"/>
  <c r="F4897" i="3"/>
  <c r="E4897" i="3"/>
  <c r="M4896" i="3"/>
  <c r="L4896" i="3"/>
  <c r="K4896" i="3"/>
  <c r="I4896" i="3"/>
  <c r="H4896" i="3"/>
  <c r="G4896" i="3"/>
  <c r="F4896" i="3"/>
  <c r="E4896" i="3"/>
  <c r="M4895" i="3"/>
  <c r="L4895" i="3"/>
  <c r="K4895" i="3"/>
  <c r="I4895" i="3"/>
  <c r="H4895" i="3"/>
  <c r="G4895" i="3"/>
  <c r="F4895" i="3"/>
  <c r="E4895" i="3"/>
  <c r="M4894" i="3"/>
  <c r="L4894" i="3"/>
  <c r="K4894" i="3"/>
  <c r="I4894" i="3"/>
  <c r="H4894" i="3"/>
  <c r="G4894" i="3"/>
  <c r="F4894" i="3"/>
  <c r="E4894" i="3"/>
  <c r="M4893" i="3"/>
  <c r="L4893" i="3"/>
  <c r="K4893" i="3"/>
  <c r="I4893" i="3"/>
  <c r="H4893" i="3"/>
  <c r="G4893" i="3"/>
  <c r="F4893" i="3"/>
  <c r="E4893" i="3"/>
  <c r="M4892" i="3"/>
  <c r="L4892" i="3"/>
  <c r="K4892" i="3"/>
  <c r="I4892" i="3"/>
  <c r="H4892" i="3"/>
  <c r="G4892" i="3"/>
  <c r="F4892" i="3"/>
  <c r="E4892" i="3"/>
  <c r="M4891" i="3"/>
  <c r="L4891" i="3"/>
  <c r="K4891" i="3"/>
  <c r="I4891" i="3"/>
  <c r="H4891" i="3"/>
  <c r="G4891" i="3"/>
  <c r="F4891" i="3"/>
  <c r="E4891" i="3"/>
  <c r="M4890" i="3"/>
  <c r="L4890" i="3"/>
  <c r="K4890" i="3"/>
  <c r="I4890" i="3"/>
  <c r="H4890" i="3"/>
  <c r="G4890" i="3"/>
  <c r="F4890" i="3"/>
  <c r="E4890" i="3"/>
  <c r="M4889" i="3"/>
  <c r="L4889" i="3"/>
  <c r="K4889" i="3"/>
  <c r="I4889" i="3"/>
  <c r="H4889" i="3"/>
  <c r="G4889" i="3"/>
  <c r="F4889" i="3"/>
  <c r="E4889" i="3"/>
  <c r="M4888" i="3"/>
  <c r="L4888" i="3"/>
  <c r="K4888" i="3"/>
  <c r="I4888" i="3"/>
  <c r="H4888" i="3"/>
  <c r="G4888" i="3"/>
  <c r="F4888" i="3"/>
  <c r="E4888" i="3"/>
  <c r="M4887" i="3"/>
  <c r="L4887" i="3"/>
  <c r="K4887" i="3"/>
  <c r="I4887" i="3"/>
  <c r="H4887" i="3"/>
  <c r="G4887" i="3"/>
  <c r="F4887" i="3"/>
  <c r="E4887" i="3"/>
  <c r="M4886" i="3"/>
  <c r="L4886" i="3"/>
  <c r="K4886" i="3"/>
  <c r="I4886" i="3"/>
  <c r="H4886" i="3"/>
  <c r="G4886" i="3"/>
  <c r="F4886" i="3"/>
  <c r="E4886" i="3"/>
  <c r="M4885" i="3"/>
  <c r="L4885" i="3"/>
  <c r="K4885" i="3"/>
  <c r="I4885" i="3"/>
  <c r="H4885" i="3"/>
  <c r="G4885" i="3"/>
  <c r="F4885" i="3"/>
  <c r="E4885" i="3"/>
  <c r="M4884" i="3"/>
  <c r="L4884" i="3"/>
  <c r="K4884" i="3"/>
  <c r="I4884" i="3"/>
  <c r="H4884" i="3"/>
  <c r="G4884" i="3"/>
  <c r="F4884" i="3"/>
  <c r="E4884" i="3"/>
  <c r="M4883" i="3"/>
  <c r="L4883" i="3"/>
  <c r="K4883" i="3"/>
  <c r="I4883" i="3"/>
  <c r="H4883" i="3"/>
  <c r="G4883" i="3"/>
  <c r="F4883" i="3"/>
  <c r="E4883" i="3"/>
  <c r="M4882" i="3"/>
  <c r="L4882" i="3"/>
  <c r="K4882" i="3"/>
  <c r="I4882" i="3"/>
  <c r="H4882" i="3"/>
  <c r="G4882" i="3"/>
  <c r="F4882" i="3"/>
  <c r="E4882" i="3"/>
  <c r="M4881" i="3"/>
  <c r="L4881" i="3"/>
  <c r="K4881" i="3"/>
  <c r="I4881" i="3"/>
  <c r="H4881" i="3"/>
  <c r="G4881" i="3"/>
  <c r="F4881" i="3"/>
  <c r="E4881" i="3"/>
  <c r="M4880" i="3"/>
  <c r="L4880" i="3"/>
  <c r="K4880" i="3"/>
  <c r="I4880" i="3"/>
  <c r="H4880" i="3"/>
  <c r="G4880" i="3"/>
  <c r="F4880" i="3"/>
  <c r="E4880" i="3"/>
  <c r="M4879" i="3"/>
  <c r="L4879" i="3"/>
  <c r="K4879" i="3"/>
  <c r="I4879" i="3"/>
  <c r="H4879" i="3"/>
  <c r="G4879" i="3"/>
  <c r="F4879" i="3"/>
  <c r="E4879" i="3"/>
  <c r="M4878" i="3"/>
  <c r="L4878" i="3"/>
  <c r="K4878" i="3"/>
  <c r="I4878" i="3"/>
  <c r="H4878" i="3"/>
  <c r="G4878" i="3"/>
  <c r="F4878" i="3"/>
  <c r="E4878" i="3"/>
  <c r="M4877" i="3"/>
  <c r="L4877" i="3"/>
  <c r="K4877" i="3"/>
  <c r="I4877" i="3"/>
  <c r="H4877" i="3"/>
  <c r="G4877" i="3"/>
  <c r="F4877" i="3"/>
  <c r="E4877" i="3"/>
  <c r="M4876" i="3"/>
  <c r="L4876" i="3"/>
  <c r="K4876" i="3"/>
  <c r="I4876" i="3"/>
  <c r="H4876" i="3"/>
  <c r="G4876" i="3"/>
  <c r="F4876" i="3"/>
  <c r="E4876" i="3"/>
  <c r="M4875" i="3"/>
  <c r="L4875" i="3"/>
  <c r="K4875" i="3"/>
  <c r="I4875" i="3"/>
  <c r="H4875" i="3"/>
  <c r="G4875" i="3"/>
  <c r="F4875" i="3"/>
  <c r="E4875" i="3"/>
  <c r="M4874" i="3"/>
  <c r="L4874" i="3"/>
  <c r="K4874" i="3"/>
  <c r="I4874" i="3"/>
  <c r="H4874" i="3"/>
  <c r="G4874" i="3"/>
  <c r="F4874" i="3"/>
  <c r="E4874" i="3"/>
  <c r="M4873" i="3"/>
  <c r="L4873" i="3"/>
  <c r="K4873" i="3"/>
  <c r="I4873" i="3"/>
  <c r="H4873" i="3"/>
  <c r="G4873" i="3"/>
  <c r="F4873" i="3"/>
  <c r="E4873" i="3"/>
  <c r="M4872" i="3"/>
  <c r="L4872" i="3"/>
  <c r="K4872" i="3"/>
  <c r="I4872" i="3"/>
  <c r="H4872" i="3"/>
  <c r="G4872" i="3"/>
  <c r="F4872" i="3"/>
  <c r="E4872" i="3"/>
  <c r="M4871" i="3"/>
  <c r="L4871" i="3"/>
  <c r="K4871" i="3"/>
  <c r="I4871" i="3"/>
  <c r="H4871" i="3"/>
  <c r="G4871" i="3"/>
  <c r="F4871" i="3"/>
  <c r="E4871" i="3"/>
  <c r="M4870" i="3"/>
  <c r="L4870" i="3"/>
  <c r="K4870" i="3"/>
  <c r="I4870" i="3"/>
  <c r="H4870" i="3"/>
  <c r="G4870" i="3"/>
  <c r="F4870" i="3"/>
  <c r="E4870" i="3"/>
  <c r="M4869" i="3"/>
  <c r="L4869" i="3"/>
  <c r="K4869" i="3"/>
  <c r="I4869" i="3"/>
  <c r="H4869" i="3"/>
  <c r="G4869" i="3"/>
  <c r="F4869" i="3"/>
  <c r="E4869" i="3"/>
  <c r="M4868" i="3"/>
  <c r="L4868" i="3"/>
  <c r="K4868" i="3"/>
  <c r="I4868" i="3"/>
  <c r="H4868" i="3"/>
  <c r="G4868" i="3"/>
  <c r="F4868" i="3"/>
  <c r="E4868" i="3"/>
  <c r="M4867" i="3"/>
  <c r="L4867" i="3"/>
  <c r="K4867" i="3"/>
  <c r="I4867" i="3"/>
  <c r="H4867" i="3"/>
  <c r="G4867" i="3"/>
  <c r="F4867" i="3"/>
  <c r="E4867" i="3"/>
  <c r="M4866" i="3"/>
  <c r="L4866" i="3"/>
  <c r="K4866" i="3"/>
  <c r="I4866" i="3"/>
  <c r="H4866" i="3"/>
  <c r="G4866" i="3"/>
  <c r="F4866" i="3"/>
  <c r="E4866" i="3"/>
  <c r="M4865" i="3"/>
  <c r="L4865" i="3"/>
  <c r="K4865" i="3"/>
  <c r="I4865" i="3"/>
  <c r="H4865" i="3"/>
  <c r="G4865" i="3"/>
  <c r="F4865" i="3"/>
  <c r="E4865" i="3"/>
  <c r="M4864" i="3"/>
  <c r="L4864" i="3"/>
  <c r="K4864" i="3"/>
  <c r="I4864" i="3"/>
  <c r="H4864" i="3"/>
  <c r="G4864" i="3"/>
  <c r="F4864" i="3"/>
  <c r="E4864" i="3"/>
  <c r="M4863" i="3"/>
  <c r="L4863" i="3"/>
  <c r="K4863" i="3"/>
  <c r="I4863" i="3"/>
  <c r="H4863" i="3"/>
  <c r="G4863" i="3"/>
  <c r="F4863" i="3"/>
  <c r="E4863" i="3"/>
  <c r="M4862" i="3"/>
  <c r="L4862" i="3"/>
  <c r="K4862" i="3"/>
  <c r="I4862" i="3"/>
  <c r="H4862" i="3"/>
  <c r="G4862" i="3"/>
  <c r="F4862" i="3"/>
  <c r="E4862" i="3"/>
  <c r="M4861" i="3"/>
  <c r="L4861" i="3"/>
  <c r="K4861" i="3"/>
  <c r="I4861" i="3"/>
  <c r="H4861" i="3"/>
  <c r="G4861" i="3"/>
  <c r="F4861" i="3"/>
  <c r="E4861" i="3"/>
  <c r="M4860" i="3"/>
  <c r="L4860" i="3"/>
  <c r="K4860" i="3"/>
  <c r="I4860" i="3"/>
  <c r="H4860" i="3"/>
  <c r="G4860" i="3"/>
  <c r="F4860" i="3"/>
  <c r="E4860" i="3"/>
  <c r="M4859" i="3"/>
  <c r="L4859" i="3"/>
  <c r="K4859" i="3"/>
  <c r="I4859" i="3"/>
  <c r="H4859" i="3"/>
  <c r="G4859" i="3"/>
  <c r="F4859" i="3"/>
  <c r="E4859" i="3"/>
  <c r="M4858" i="3"/>
  <c r="L4858" i="3"/>
  <c r="K4858" i="3"/>
  <c r="I4858" i="3"/>
  <c r="H4858" i="3"/>
  <c r="G4858" i="3"/>
  <c r="F4858" i="3"/>
  <c r="E4858" i="3"/>
  <c r="M4857" i="3"/>
  <c r="L4857" i="3"/>
  <c r="K4857" i="3"/>
  <c r="I4857" i="3"/>
  <c r="H4857" i="3"/>
  <c r="G4857" i="3"/>
  <c r="F4857" i="3"/>
  <c r="E4857" i="3"/>
  <c r="M4856" i="3"/>
  <c r="L4856" i="3"/>
  <c r="K4856" i="3"/>
  <c r="I4856" i="3"/>
  <c r="H4856" i="3"/>
  <c r="G4856" i="3"/>
  <c r="F4856" i="3"/>
  <c r="E4856" i="3"/>
  <c r="M4855" i="3"/>
  <c r="L4855" i="3"/>
  <c r="K4855" i="3"/>
  <c r="I4855" i="3"/>
  <c r="H4855" i="3"/>
  <c r="G4855" i="3"/>
  <c r="F4855" i="3"/>
  <c r="E4855" i="3"/>
  <c r="M4854" i="3"/>
  <c r="L4854" i="3"/>
  <c r="K4854" i="3"/>
  <c r="I4854" i="3"/>
  <c r="H4854" i="3"/>
  <c r="G4854" i="3"/>
  <c r="F4854" i="3"/>
  <c r="E4854" i="3"/>
  <c r="M4853" i="3"/>
  <c r="L4853" i="3"/>
  <c r="K4853" i="3"/>
  <c r="I4853" i="3"/>
  <c r="H4853" i="3"/>
  <c r="G4853" i="3"/>
  <c r="F4853" i="3"/>
  <c r="E4853" i="3"/>
  <c r="M4852" i="3"/>
  <c r="L4852" i="3"/>
  <c r="K4852" i="3"/>
  <c r="I4852" i="3"/>
  <c r="H4852" i="3"/>
  <c r="G4852" i="3"/>
  <c r="F4852" i="3"/>
  <c r="E4852" i="3"/>
  <c r="M4851" i="3"/>
  <c r="L4851" i="3"/>
  <c r="K4851" i="3"/>
  <c r="I4851" i="3"/>
  <c r="H4851" i="3"/>
  <c r="G4851" i="3"/>
  <c r="F4851" i="3"/>
  <c r="E4851" i="3"/>
  <c r="M4850" i="3"/>
  <c r="L4850" i="3"/>
  <c r="K4850" i="3"/>
  <c r="I4850" i="3"/>
  <c r="H4850" i="3"/>
  <c r="G4850" i="3"/>
  <c r="F4850" i="3"/>
  <c r="E4850" i="3"/>
  <c r="M4849" i="3"/>
  <c r="L4849" i="3"/>
  <c r="K4849" i="3"/>
  <c r="I4849" i="3"/>
  <c r="H4849" i="3"/>
  <c r="G4849" i="3"/>
  <c r="F4849" i="3"/>
  <c r="E4849" i="3"/>
  <c r="M4848" i="3"/>
  <c r="L4848" i="3"/>
  <c r="K4848" i="3"/>
  <c r="I4848" i="3"/>
  <c r="H4848" i="3"/>
  <c r="G4848" i="3"/>
  <c r="F4848" i="3"/>
  <c r="E4848" i="3"/>
  <c r="M4847" i="3"/>
  <c r="L4847" i="3"/>
  <c r="K4847" i="3"/>
  <c r="I4847" i="3"/>
  <c r="H4847" i="3"/>
  <c r="G4847" i="3"/>
  <c r="F4847" i="3"/>
  <c r="E4847" i="3"/>
  <c r="M4846" i="3"/>
  <c r="L4846" i="3"/>
  <c r="K4846" i="3"/>
  <c r="I4846" i="3"/>
  <c r="H4846" i="3"/>
  <c r="G4846" i="3"/>
  <c r="F4846" i="3"/>
  <c r="E4846" i="3"/>
  <c r="M4845" i="3"/>
  <c r="L4845" i="3"/>
  <c r="K4845" i="3"/>
  <c r="I4845" i="3"/>
  <c r="H4845" i="3"/>
  <c r="G4845" i="3"/>
  <c r="F4845" i="3"/>
  <c r="E4845" i="3"/>
  <c r="M4844" i="3"/>
  <c r="L4844" i="3"/>
  <c r="K4844" i="3"/>
  <c r="I4844" i="3"/>
  <c r="H4844" i="3"/>
  <c r="G4844" i="3"/>
  <c r="F4844" i="3"/>
  <c r="E4844" i="3"/>
  <c r="M4843" i="3"/>
  <c r="L4843" i="3"/>
  <c r="K4843" i="3"/>
  <c r="I4843" i="3"/>
  <c r="H4843" i="3"/>
  <c r="G4843" i="3"/>
  <c r="F4843" i="3"/>
  <c r="E4843" i="3"/>
  <c r="M4842" i="3"/>
  <c r="L4842" i="3"/>
  <c r="K4842" i="3"/>
  <c r="I4842" i="3"/>
  <c r="H4842" i="3"/>
  <c r="G4842" i="3"/>
  <c r="F4842" i="3"/>
  <c r="E4842" i="3"/>
  <c r="M4841" i="3"/>
  <c r="L4841" i="3"/>
  <c r="K4841" i="3"/>
  <c r="I4841" i="3"/>
  <c r="H4841" i="3"/>
  <c r="G4841" i="3"/>
  <c r="F4841" i="3"/>
  <c r="E4841" i="3"/>
  <c r="M4840" i="3"/>
  <c r="L4840" i="3"/>
  <c r="K4840" i="3"/>
  <c r="I4840" i="3"/>
  <c r="H4840" i="3"/>
  <c r="G4840" i="3"/>
  <c r="F4840" i="3"/>
  <c r="E4840" i="3"/>
  <c r="M4839" i="3"/>
  <c r="L4839" i="3"/>
  <c r="K4839" i="3"/>
  <c r="I4839" i="3"/>
  <c r="H4839" i="3"/>
  <c r="G4839" i="3"/>
  <c r="F4839" i="3"/>
  <c r="E4839" i="3"/>
  <c r="M4838" i="3"/>
  <c r="L4838" i="3"/>
  <c r="K4838" i="3"/>
  <c r="I4838" i="3"/>
  <c r="H4838" i="3"/>
  <c r="G4838" i="3"/>
  <c r="F4838" i="3"/>
  <c r="E4838" i="3"/>
  <c r="M4837" i="3"/>
  <c r="L4837" i="3"/>
  <c r="K4837" i="3"/>
  <c r="I4837" i="3"/>
  <c r="H4837" i="3"/>
  <c r="G4837" i="3"/>
  <c r="F4837" i="3"/>
  <c r="E4837" i="3"/>
  <c r="M4836" i="3"/>
  <c r="L4836" i="3"/>
  <c r="K4836" i="3"/>
  <c r="I4836" i="3"/>
  <c r="H4836" i="3"/>
  <c r="G4836" i="3"/>
  <c r="F4836" i="3"/>
  <c r="E4836" i="3"/>
  <c r="M4835" i="3"/>
  <c r="L4835" i="3"/>
  <c r="K4835" i="3"/>
  <c r="I4835" i="3"/>
  <c r="H4835" i="3"/>
  <c r="G4835" i="3"/>
  <c r="F4835" i="3"/>
  <c r="E4835" i="3"/>
  <c r="M4834" i="3"/>
  <c r="L4834" i="3"/>
  <c r="K4834" i="3"/>
  <c r="I4834" i="3"/>
  <c r="H4834" i="3"/>
  <c r="G4834" i="3"/>
  <c r="F4834" i="3"/>
  <c r="E4834" i="3"/>
  <c r="M4833" i="3"/>
  <c r="L4833" i="3"/>
  <c r="K4833" i="3"/>
  <c r="I4833" i="3"/>
  <c r="H4833" i="3"/>
  <c r="G4833" i="3"/>
  <c r="F4833" i="3"/>
  <c r="E4833" i="3"/>
  <c r="M4832" i="3"/>
  <c r="L4832" i="3"/>
  <c r="K4832" i="3"/>
  <c r="I4832" i="3"/>
  <c r="H4832" i="3"/>
  <c r="G4832" i="3"/>
  <c r="F4832" i="3"/>
  <c r="E4832" i="3"/>
  <c r="M4831" i="3"/>
  <c r="L4831" i="3"/>
  <c r="K4831" i="3"/>
  <c r="I4831" i="3"/>
  <c r="H4831" i="3"/>
  <c r="G4831" i="3"/>
  <c r="F4831" i="3"/>
  <c r="E4831" i="3"/>
  <c r="M4830" i="3"/>
  <c r="L4830" i="3"/>
  <c r="K4830" i="3"/>
  <c r="I4830" i="3"/>
  <c r="H4830" i="3"/>
  <c r="G4830" i="3"/>
  <c r="F4830" i="3"/>
  <c r="E4830" i="3"/>
  <c r="M4829" i="3"/>
  <c r="L4829" i="3"/>
  <c r="K4829" i="3"/>
  <c r="I4829" i="3"/>
  <c r="H4829" i="3"/>
  <c r="G4829" i="3"/>
  <c r="F4829" i="3"/>
  <c r="E4829" i="3"/>
  <c r="M4828" i="3"/>
  <c r="L4828" i="3"/>
  <c r="K4828" i="3"/>
  <c r="I4828" i="3"/>
  <c r="H4828" i="3"/>
  <c r="G4828" i="3"/>
  <c r="F4828" i="3"/>
  <c r="E4828" i="3"/>
  <c r="M4827" i="3"/>
  <c r="L4827" i="3"/>
  <c r="K4827" i="3"/>
  <c r="I4827" i="3"/>
  <c r="H4827" i="3"/>
  <c r="G4827" i="3"/>
  <c r="F4827" i="3"/>
  <c r="E4827" i="3"/>
  <c r="M4826" i="3"/>
  <c r="L4826" i="3"/>
  <c r="K4826" i="3"/>
  <c r="I4826" i="3"/>
  <c r="H4826" i="3"/>
  <c r="G4826" i="3"/>
  <c r="F4826" i="3"/>
  <c r="E4826" i="3"/>
  <c r="M4825" i="3"/>
  <c r="L4825" i="3"/>
  <c r="K4825" i="3"/>
  <c r="I4825" i="3"/>
  <c r="H4825" i="3"/>
  <c r="G4825" i="3"/>
  <c r="F4825" i="3"/>
  <c r="E4825" i="3"/>
  <c r="M4824" i="3"/>
  <c r="L4824" i="3"/>
  <c r="K4824" i="3"/>
  <c r="I4824" i="3"/>
  <c r="H4824" i="3"/>
  <c r="G4824" i="3"/>
  <c r="F4824" i="3"/>
  <c r="E4824" i="3"/>
  <c r="M4823" i="3"/>
  <c r="L4823" i="3"/>
  <c r="K4823" i="3"/>
  <c r="I4823" i="3"/>
  <c r="H4823" i="3"/>
  <c r="G4823" i="3"/>
  <c r="F4823" i="3"/>
  <c r="E4823" i="3"/>
  <c r="M4822" i="3"/>
  <c r="L4822" i="3"/>
  <c r="K4822" i="3"/>
  <c r="I4822" i="3"/>
  <c r="H4822" i="3"/>
  <c r="G4822" i="3"/>
  <c r="F4822" i="3"/>
  <c r="E4822" i="3"/>
  <c r="M4821" i="3"/>
  <c r="L4821" i="3"/>
  <c r="K4821" i="3"/>
  <c r="I4821" i="3"/>
  <c r="H4821" i="3"/>
  <c r="G4821" i="3"/>
  <c r="F4821" i="3"/>
  <c r="E4821" i="3"/>
  <c r="M4820" i="3"/>
  <c r="L4820" i="3"/>
  <c r="K4820" i="3"/>
  <c r="I4820" i="3"/>
  <c r="H4820" i="3"/>
  <c r="G4820" i="3"/>
  <c r="F4820" i="3"/>
  <c r="E4820" i="3"/>
  <c r="M4819" i="3"/>
  <c r="L4819" i="3"/>
  <c r="K4819" i="3"/>
  <c r="I4819" i="3"/>
  <c r="H4819" i="3"/>
  <c r="G4819" i="3"/>
  <c r="F4819" i="3"/>
  <c r="E4819" i="3"/>
  <c r="M4818" i="3"/>
  <c r="L4818" i="3"/>
  <c r="K4818" i="3"/>
  <c r="I4818" i="3"/>
  <c r="H4818" i="3"/>
  <c r="G4818" i="3"/>
  <c r="F4818" i="3"/>
  <c r="E4818" i="3"/>
  <c r="M4817" i="3"/>
  <c r="L4817" i="3"/>
  <c r="K4817" i="3"/>
  <c r="I4817" i="3"/>
  <c r="H4817" i="3"/>
  <c r="G4817" i="3"/>
  <c r="F4817" i="3"/>
  <c r="E4817" i="3"/>
  <c r="M4816" i="3"/>
  <c r="L4816" i="3"/>
  <c r="K4816" i="3"/>
  <c r="I4816" i="3"/>
  <c r="H4816" i="3"/>
  <c r="G4816" i="3"/>
  <c r="F4816" i="3"/>
  <c r="E4816" i="3"/>
  <c r="M4815" i="3"/>
  <c r="L4815" i="3"/>
  <c r="K4815" i="3"/>
  <c r="I4815" i="3"/>
  <c r="H4815" i="3"/>
  <c r="G4815" i="3"/>
  <c r="F4815" i="3"/>
  <c r="E4815" i="3"/>
  <c r="M4814" i="3"/>
  <c r="L4814" i="3"/>
  <c r="K4814" i="3"/>
  <c r="I4814" i="3"/>
  <c r="H4814" i="3"/>
  <c r="G4814" i="3"/>
  <c r="F4814" i="3"/>
  <c r="E4814" i="3"/>
  <c r="M4813" i="3"/>
  <c r="L4813" i="3"/>
  <c r="K4813" i="3"/>
  <c r="I4813" i="3"/>
  <c r="H4813" i="3"/>
  <c r="G4813" i="3"/>
  <c r="F4813" i="3"/>
  <c r="E4813" i="3"/>
  <c r="M4812" i="3"/>
  <c r="L4812" i="3"/>
  <c r="K4812" i="3"/>
  <c r="I4812" i="3"/>
  <c r="H4812" i="3"/>
  <c r="G4812" i="3"/>
  <c r="F4812" i="3"/>
  <c r="E4812" i="3"/>
  <c r="M4811" i="3"/>
  <c r="L4811" i="3"/>
  <c r="K4811" i="3"/>
  <c r="I4811" i="3"/>
  <c r="H4811" i="3"/>
  <c r="G4811" i="3"/>
  <c r="F4811" i="3"/>
  <c r="E4811" i="3"/>
  <c r="M4810" i="3"/>
  <c r="L4810" i="3"/>
  <c r="K4810" i="3"/>
  <c r="I4810" i="3"/>
  <c r="H4810" i="3"/>
  <c r="G4810" i="3"/>
  <c r="F4810" i="3"/>
  <c r="E4810" i="3"/>
  <c r="M4809" i="3"/>
  <c r="L4809" i="3"/>
  <c r="K4809" i="3"/>
  <c r="I4809" i="3"/>
  <c r="H4809" i="3"/>
  <c r="G4809" i="3"/>
  <c r="F4809" i="3"/>
  <c r="E4809" i="3"/>
  <c r="M4808" i="3"/>
  <c r="L4808" i="3"/>
  <c r="K4808" i="3"/>
  <c r="I4808" i="3"/>
  <c r="H4808" i="3"/>
  <c r="G4808" i="3"/>
  <c r="F4808" i="3"/>
  <c r="E4808" i="3"/>
  <c r="M4807" i="3"/>
  <c r="L4807" i="3"/>
  <c r="K4807" i="3"/>
  <c r="I4807" i="3"/>
  <c r="H4807" i="3"/>
  <c r="G4807" i="3"/>
  <c r="F4807" i="3"/>
  <c r="E4807" i="3"/>
  <c r="M4806" i="3"/>
  <c r="L4806" i="3"/>
  <c r="K4806" i="3"/>
  <c r="I4806" i="3"/>
  <c r="H4806" i="3"/>
  <c r="G4806" i="3"/>
  <c r="F4806" i="3"/>
  <c r="E4806" i="3"/>
  <c r="M4805" i="3"/>
  <c r="L4805" i="3"/>
  <c r="K4805" i="3"/>
  <c r="I4805" i="3"/>
  <c r="H4805" i="3"/>
  <c r="G4805" i="3"/>
  <c r="F4805" i="3"/>
  <c r="E4805" i="3"/>
  <c r="M4804" i="3"/>
  <c r="L4804" i="3"/>
  <c r="K4804" i="3"/>
  <c r="I4804" i="3"/>
  <c r="H4804" i="3"/>
  <c r="G4804" i="3"/>
  <c r="F4804" i="3"/>
  <c r="E4804" i="3"/>
  <c r="M4803" i="3"/>
  <c r="L4803" i="3"/>
  <c r="K4803" i="3"/>
  <c r="I4803" i="3"/>
  <c r="H4803" i="3"/>
  <c r="G4803" i="3"/>
  <c r="F4803" i="3"/>
  <c r="E4803" i="3"/>
  <c r="M4802" i="3"/>
  <c r="L4802" i="3"/>
  <c r="K4802" i="3"/>
  <c r="I4802" i="3"/>
  <c r="H4802" i="3"/>
  <c r="G4802" i="3"/>
  <c r="F4802" i="3"/>
  <c r="E4802" i="3"/>
  <c r="M4801" i="3"/>
  <c r="L4801" i="3"/>
  <c r="K4801" i="3"/>
  <c r="I4801" i="3"/>
  <c r="H4801" i="3"/>
  <c r="G4801" i="3"/>
  <c r="F4801" i="3"/>
  <c r="E4801" i="3"/>
  <c r="M4800" i="3"/>
  <c r="L4800" i="3"/>
  <c r="K4800" i="3"/>
  <c r="I4800" i="3"/>
  <c r="H4800" i="3"/>
  <c r="G4800" i="3"/>
  <c r="F4800" i="3"/>
  <c r="E4800" i="3"/>
  <c r="M4799" i="3"/>
  <c r="L4799" i="3"/>
  <c r="K4799" i="3"/>
  <c r="I4799" i="3"/>
  <c r="H4799" i="3"/>
  <c r="G4799" i="3"/>
  <c r="F4799" i="3"/>
  <c r="E4799" i="3"/>
  <c r="M4798" i="3"/>
  <c r="L4798" i="3"/>
  <c r="K4798" i="3"/>
  <c r="I4798" i="3"/>
  <c r="H4798" i="3"/>
  <c r="G4798" i="3"/>
  <c r="F4798" i="3"/>
  <c r="E4798" i="3"/>
  <c r="M4797" i="3"/>
  <c r="L4797" i="3"/>
  <c r="K4797" i="3"/>
  <c r="I4797" i="3"/>
  <c r="H4797" i="3"/>
  <c r="G4797" i="3"/>
  <c r="F4797" i="3"/>
  <c r="E4797" i="3"/>
  <c r="M4796" i="3"/>
  <c r="L4796" i="3"/>
  <c r="K4796" i="3"/>
  <c r="I4796" i="3"/>
  <c r="H4796" i="3"/>
  <c r="G4796" i="3"/>
  <c r="F4796" i="3"/>
  <c r="E4796" i="3"/>
  <c r="M4795" i="3"/>
  <c r="L4795" i="3"/>
  <c r="K4795" i="3"/>
  <c r="I4795" i="3"/>
  <c r="H4795" i="3"/>
  <c r="G4795" i="3"/>
  <c r="F4795" i="3"/>
  <c r="E4795" i="3"/>
  <c r="M4794" i="3"/>
  <c r="L4794" i="3"/>
  <c r="K4794" i="3"/>
  <c r="I4794" i="3"/>
  <c r="H4794" i="3"/>
  <c r="G4794" i="3"/>
  <c r="F4794" i="3"/>
  <c r="E4794" i="3"/>
  <c r="M4793" i="3"/>
  <c r="L4793" i="3"/>
  <c r="K4793" i="3"/>
  <c r="I4793" i="3"/>
  <c r="H4793" i="3"/>
  <c r="G4793" i="3"/>
  <c r="F4793" i="3"/>
  <c r="E4793" i="3"/>
  <c r="M4792" i="3"/>
  <c r="L4792" i="3"/>
  <c r="K4792" i="3"/>
  <c r="I4792" i="3"/>
  <c r="H4792" i="3"/>
  <c r="G4792" i="3"/>
  <c r="F4792" i="3"/>
  <c r="E4792" i="3"/>
  <c r="M4791" i="3"/>
  <c r="L4791" i="3"/>
  <c r="K4791" i="3"/>
  <c r="I4791" i="3"/>
  <c r="H4791" i="3"/>
  <c r="G4791" i="3"/>
  <c r="F4791" i="3"/>
  <c r="E4791" i="3"/>
  <c r="M4790" i="3"/>
  <c r="L4790" i="3"/>
  <c r="K4790" i="3"/>
  <c r="I4790" i="3"/>
  <c r="H4790" i="3"/>
  <c r="G4790" i="3"/>
  <c r="F4790" i="3"/>
  <c r="E4790" i="3"/>
  <c r="M4789" i="3"/>
  <c r="L4789" i="3"/>
  <c r="K4789" i="3"/>
  <c r="I4789" i="3"/>
  <c r="H4789" i="3"/>
  <c r="G4789" i="3"/>
  <c r="F4789" i="3"/>
  <c r="E4789" i="3"/>
  <c r="M4788" i="3"/>
  <c r="L4788" i="3"/>
  <c r="K4788" i="3"/>
  <c r="I4788" i="3"/>
  <c r="H4788" i="3"/>
  <c r="G4788" i="3"/>
  <c r="F4788" i="3"/>
  <c r="E4788" i="3"/>
  <c r="M4787" i="3"/>
  <c r="L4787" i="3"/>
  <c r="K4787" i="3"/>
  <c r="I4787" i="3"/>
  <c r="H4787" i="3"/>
  <c r="G4787" i="3"/>
  <c r="F4787" i="3"/>
  <c r="E4787" i="3"/>
  <c r="M4786" i="3"/>
  <c r="L4786" i="3"/>
  <c r="K4786" i="3"/>
  <c r="I4786" i="3"/>
  <c r="H4786" i="3"/>
  <c r="G4786" i="3"/>
  <c r="F4786" i="3"/>
  <c r="E4786" i="3"/>
  <c r="M4785" i="3"/>
  <c r="L4785" i="3"/>
  <c r="K4785" i="3"/>
  <c r="I4785" i="3"/>
  <c r="H4785" i="3"/>
  <c r="G4785" i="3"/>
  <c r="F4785" i="3"/>
  <c r="E4785" i="3"/>
  <c r="M4784" i="3"/>
  <c r="L4784" i="3"/>
  <c r="K4784" i="3"/>
  <c r="I4784" i="3"/>
  <c r="H4784" i="3"/>
  <c r="G4784" i="3"/>
  <c r="F4784" i="3"/>
  <c r="E4784" i="3"/>
  <c r="M4783" i="3"/>
  <c r="L4783" i="3"/>
  <c r="K4783" i="3"/>
  <c r="I4783" i="3"/>
  <c r="H4783" i="3"/>
  <c r="G4783" i="3"/>
  <c r="F4783" i="3"/>
  <c r="E4783" i="3"/>
  <c r="M4782" i="3"/>
  <c r="L4782" i="3"/>
  <c r="K4782" i="3"/>
  <c r="I4782" i="3"/>
  <c r="H4782" i="3"/>
  <c r="G4782" i="3"/>
  <c r="F4782" i="3"/>
  <c r="E4782" i="3"/>
  <c r="M4781" i="3"/>
  <c r="L4781" i="3"/>
  <c r="K4781" i="3"/>
  <c r="I4781" i="3"/>
  <c r="H4781" i="3"/>
  <c r="G4781" i="3"/>
  <c r="F4781" i="3"/>
  <c r="E4781" i="3"/>
  <c r="M4780" i="3"/>
  <c r="L4780" i="3"/>
  <c r="K4780" i="3"/>
  <c r="I4780" i="3"/>
  <c r="H4780" i="3"/>
  <c r="G4780" i="3"/>
  <c r="F4780" i="3"/>
  <c r="E4780" i="3"/>
  <c r="M4779" i="3"/>
  <c r="L4779" i="3"/>
  <c r="K4779" i="3"/>
  <c r="I4779" i="3"/>
  <c r="H4779" i="3"/>
  <c r="G4779" i="3"/>
  <c r="F4779" i="3"/>
  <c r="E4779" i="3"/>
  <c r="M4778" i="3"/>
  <c r="L4778" i="3"/>
  <c r="K4778" i="3"/>
  <c r="I4778" i="3"/>
  <c r="H4778" i="3"/>
  <c r="G4778" i="3"/>
  <c r="F4778" i="3"/>
  <c r="E4778" i="3"/>
  <c r="M4777" i="3"/>
  <c r="L4777" i="3"/>
  <c r="K4777" i="3"/>
  <c r="I4777" i="3"/>
  <c r="H4777" i="3"/>
  <c r="G4777" i="3"/>
  <c r="F4777" i="3"/>
  <c r="E4777" i="3"/>
  <c r="M4776" i="3"/>
  <c r="L4776" i="3"/>
  <c r="K4776" i="3"/>
  <c r="I4776" i="3"/>
  <c r="H4776" i="3"/>
  <c r="G4776" i="3"/>
  <c r="F4776" i="3"/>
  <c r="E4776" i="3"/>
  <c r="M4775" i="3"/>
  <c r="L4775" i="3"/>
  <c r="K4775" i="3"/>
  <c r="I4775" i="3"/>
  <c r="H4775" i="3"/>
  <c r="G4775" i="3"/>
  <c r="F4775" i="3"/>
  <c r="E4775" i="3"/>
  <c r="M4774" i="3"/>
  <c r="L4774" i="3"/>
  <c r="K4774" i="3"/>
  <c r="I4774" i="3"/>
  <c r="H4774" i="3"/>
  <c r="G4774" i="3"/>
  <c r="F4774" i="3"/>
  <c r="E4774" i="3"/>
  <c r="M4773" i="3"/>
  <c r="L4773" i="3"/>
  <c r="K4773" i="3"/>
  <c r="I4773" i="3"/>
  <c r="H4773" i="3"/>
  <c r="G4773" i="3"/>
  <c r="F4773" i="3"/>
  <c r="E4773" i="3"/>
  <c r="M4772" i="3"/>
  <c r="L4772" i="3"/>
  <c r="K4772" i="3"/>
  <c r="I4772" i="3"/>
  <c r="H4772" i="3"/>
  <c r="G4772" i="3"/>
  <c r="F4772" i="3"/>
  <c r="E4772" i="3"/>
  <c r="M4771" i="3"/>
  <c r="L4771" i="3"/>
  <c r="K4771" i="3"/>
  <c r="I4771" i="3"/>
  <c r="H4771" i="3"/>
  <c r="G4771" i="3"/>
  <c r="F4771" i="3"/>
  <c r="E4771" i="3"/>
  <c r="M4770" i="3"/>
  <c r="L4770" i="3"/>
  <c r="K4770" i="3"/>
  <c r="I4770" i="3"/>
  <c r="H4770" i="3"/>
  <c r="G4770" i="3"/>
  <c r="F4770" i="3"/>
  <c r="E4770" i="3"/>
  <c r="M4769" i="3"/>
  <c r="L4769" i="3"/>
  <c r="K4769" i="3"/>
  <c r="I4769" i="3"/>
  <c r="H4769" i="3"/>
  <c r="G4769" i="3"/>
  <c r="F4769" i="3"/>
  <c r="E4769" i="3"/>
  <c r="M4768" i="3"/>
  <c r="L4768" i="3"/>
  <c r="K4768" i="3"/>
  <c r="I4768" i="3"/>
  <c r="H4768" i="3"/>
  <c r="G4768" i="3"/>
  <c r="F4768" i="3"/>
  <c r="E4768" i="3"/>
  <c r="M4767" i="3"/>
  <c r="L4767" i="3"/>
  <c r="K4767" i="3"/>
  <c r="I4767" i="3"/>
  <c r="H4767" i="3"/>
  <c r="G4767" i="3"/>
  <c r="F4767" i="3"/>
  <c r="E4767" i="3"/>
  <c r="M4766" i="3"/>
  <c r="L4766" i="3"/>
  <c r="K4766" i="3"/>
  <c r="I4766" i="3"/>
  <c r="H4766" i="3"/>
  <c r="G4766" i="3"/>
  <c r="F4766" i="3"/>
  <c r="E4766" i="3"/>
  <c r="M4765" i="3"/>
  <c r="L4765" i="3"/>
  <c r="K4765" i="3"/>
  <c r="I4765" i="3"/>
  <c r="H4765" i="3"/>
  <c r="G4765" i="3"/>
  <c r="F4765" i="3"/>
  <c r="E4765" i="3"/>
  <c r="M4764" i="3"/>
  <c r="L4764" i="3"/>
  <c r="K4764" i="3"/>
  <c r="I4764" i="3"/>
  <c r="H4764" i="3"/>
  <c r="G4764" i="3"/>
  <c r="F4764" i="3"/>
  <c r="E4764" i="3"/>
  <c r="M4763" i="3"/>
  <c r="L4763" i="3"/>
  <c r="K4763" i="3"/>
  <c r="I4763" i="3"/>
  <c r="H4763" i="3"/>
  <c r="G4763" i="3"/>
  <c r="F4763" i="3"/>
  <c r="E4763" i="3"/>
  <c r="M4762" i="3"/>
  <c r="L4762" i="3"/>
  <c r="K4762" i="3"/>
  <c r="I4762" i="3"/>
  <c r="H4762" i="3"/>
  <c r="G4762" i="3"/>
  <c r="F4762" i="3"/>
  <c r="E4762" i="3"/>
  <c r="M4761" i="3"/>
  <c r="L4761" i="3"/>
  <c r="K4761" i="3"/>
  <c r="I4761" i="3"/>
  <c r="H4761" i="3"/>
  <c r="G4761" i="3"/>
  <c r="F4761" i="3"/>
  <c r="E4761" i="3"/>
  <c r="M4760" i="3"/>
  <c r="L4760" i="3"/>
  <c r="K4760" i="3"/>
  <c r="I4760" i="3"/>
  <c r="H4760" i="3"/>
  <c r="G4760" i="3"/>
  <c r="F4760" i="3"/>
  <c r="E4760" i="3"/>
  <c r="M4759" i="3"/>
  <c r="L4759" i="3"/>
  <c r="K4759" i="3"/>
  <c r="I4759" i="3"/>
  <c r="H4759" i="3"/>
  <c r="G4759" i="3"/>
  <c r="F4759" i="3"/>
  <c r="E4759" i="3"/>
  <c r="M4758" i="3"/>
  <c r="L4758" i="3"/>
  <c r="K4758" i="3"/>
  <c r="I4758" i="3"/>
  <c r="H4758" i="3"/>
  <c r="G4758" i="3"/>
  <c r="F4758" i="3"/>
  <c r="E4758" i="3"/>
  <c r="M4757" i="3"/>
  <c r="L4757" i="3"/>
  <c r="K4757" i="3"/>
  <c r="I4757" i="3"/>
  <c r="H4757" i="3"/>
  <c r="G4757" i="3"/>
  <c r="F4757" i="3"/>
  <c r="E4757" i="3"/>
  <c r="M4756" i="3"/>
  <c r="L4756" i="3"/>
  <c r="K4756" i="3"/>
  <c r="I4756" i="3"/>
  <c r="H4756" i="3"/>
  <c r="G4756" i="3"/>
  <c r="F4756" i="3"/>
  <c r="E4756" i="3"/>
  <c r="M4755" i="3"/>
  <c r="L4755" i="3"/>
  <c r="K4755" i="3"/>
  <c r="I4755" i="3"/>
  <c r="H4755" i="3"/>
  <c r="G4755" i="3"/>
  <c r="F4755" i="3"/>
  <c r="E4755" i="3"/>
  <c r="M4754" i="3"/>
  <c r="L4754" i="3"/>
  <c r="K4754" i="3"/>
  <c r="I4754" i="3"/>
  <c r="H4754" i="3"/>
  <c r="G4754" i="3"/>
  <c r="F4754" i="3"/>
  <c r="E4754" i="3"/>
  <c r="M4753" i="3"/>
  <c r="L4753" i="3"/>
  <c r="K4753" i="3"/>
  <c r="I4753" i="3"/>
  <c r="H4753" i="3"/>
  <c r="G4753" i="3"/>
  <c r="F4753" i="3"/>
  <c r="E4753" i="3"/>
  <c r="M4752" i="3"/>
  <c r="L4752" i="3"/>
  <c r="K4752" i="3"/>
  <c r="I4752" i="3"/>
  <c r="H4752" i="3"/>
  <c r="G4752" i="3"/>
  <c r="F4752" i="3"/>
  <c r="E4752" i="3"/>
  <c r="M4751" i="3"/>
  <c r="L4751" i="3"/>
  <c r="K4751" i="3"/>
  <c r="I4751" i="3"/>
  <c r="H4751" i="3"/>
  <c r="G4751" i="3"/>
  <c r="F4751" i="3"/>
  <c r="E4751" i="3"/>
  <c r="M4750" i="3"/>
  <c r="L4750" i="3"/>
  <c r="K4750" i="3"/>
  <c r="I4750" i="3"/>
  <c r="H4750" i="3"/>
  <c r="G4750" i="3"/>
  <c r="F4750" i="3"/>
  <c r="E4750" i="3"/>
  <c r="M4749" i="3"/>
  <c r="L4749" i="3"/>
  <c r="K4749" i="3"/>
  <c r="I4749" i="3"/>
  <c r="H4749" i="3"/>
  <c r="G4749" i="3"/>
  <c r="F4749" i="3"/>
  <c r="E4749" i="3"/>
  <c r="M4748" i="3"/>
  <c r="L4748" i="3"/>
  <c r="K4748" i="3"/>
  <c r="I4748" i="3"/>
  <c r="H4748" i="3"/>
  <c r="G4748" i="3"/>
  <c r="F4748" i="3"/>
  <c r="E4748" i="3"/>
  <c r="M4747" i="3"/>
  <c r="L4747" i="3"/>
  <c r="K4747" i="3"/>
  <c r="I4747" i="3"/>
  <c r="H4747" i="3"/>
  <c r="G4747" i="3"/>
  <c r="F4747" i="3"/>
  <c r="E4747" i="3"/>
  <c r="M4746" i="3"/>
  <c r="L4746" i="3"/>
  <c r="K4746" i="3"/>
  <c r="I4746" i="3"/>
  <c r="H4746" i="3"/>
  <c r="G4746" i="3"/>
  <c r="F4746" i="3"/>
  <c r="E4746" i="3"/>
  <c r="M4745" i="3"/>
  <c r="L4745" i="3"/>
  <c r="K4745" i="3"/>
  <c r="I4745" i="3"/>
  <c r="H4745" i="3"/>
  <c r="G4745" i="3"/>
  <c r="F4745" i="3"/>
  <c r="E4745" i="3"/>
  <c r="M4744" i="3"/>
  <c r="L4744" i="3"/>
  <c r="K4744" i="3"/>
  <c r="I4744" i="3"/>
  <c r="H4744" i="3"/>
  <c r="G4744" i="3"/>
  <c r="F4744" i="3"/>
  <c r="E4744" i="3"/>
  <c r="M4743" i="3"/>
  <c r="L4743" i="3"/>
  <c r="K4743" i="3"/>
  <c r="I4743" i="3"/>
  <c r="H4743" i="3"/>
  <c r="G4743" i="3"/>
  <c r="F4743" i="3"/>
  <c r="E4743" i="3"/>
  <c r="M4742" i="3"/>
  <c r="L4742" i="3"/>
  <c r="K4742" i="3"/>
  <c r="I4742" i="3"/>
  <c r="H4742" i="3"/>
  <c r="G4742" i="3"/>
  <c r="F4742" i="3"/>
  <c r="E4742" i="3"/>
  <c r="M4741" i="3"/>
  <c r="L4741" i="3"/>
  <c r="K4741" i="3"/>
  <c r="I4741" i="3"/>
  <c r="H4741" i="3"/>
  <c r="G4741" i="3"/>
  <c r="F4741" i="3"/>
  <c r="E4741" i="3"/>
  <c r="M4740" i="3"/>
  <c r="L4740" i="3"/>
  <c r="K4740" i="3"/>
  <c r="I4740" i="3"/>
  <c r="H4740" i="3"/>
  <c r="G4740" i="3"/>
  <c r="F4740" i="3"/>
  <c r="E4740" i="3"/>
  <c r="M4739" i="3"/>
  <c r="L4739" i="3"/>
  <c r="K4739" i="3"/>
  <c r="I4739" i="3"/>
  <c r="H4739" i="3"/>
  <c r="G4739" i="3"/>
  <c r="F4739" i="3"/>
  <c r="E4739" i="3"/>
  <c r="M4738" i="3"/>
  <c r="L4738" i="3"/>
  <c r="K4738" i="3"/>
  <c r="I4738" i="3"/>
  <c r="H4738" i="3"/>
  <c r="G4738" i="3"/>
  <c r="F4738" i="3"/>
  <c r="E4738" i="3"/>
  <c r="M4737" i="3"/>
  <c r="L4737" i="3"/>
  <c r="K4737" i="3"/>
  <c r="I4737" i="3"/>
  <c r="H4737" i="3"/>
  <c r="G4737" i="3"/>
  <c r="F4737" i="3"/>
  <c r="E4737" i="3"/>
  <c r="M4736" i="3"/>
  <c r="L4736" i="3"/>
  <c r="K4736" i="3"/>
  <c r="I4736" i="3"/>
  <c r="H4736" i="3"/>
  <c r="G4736" i="3"/>
  <c r="F4736" i="3"/>
  <c r="E4736" i="3"/>
  <c r="M4735" i="3"/>
  <c r="L4735" i="3"/>
  <c r="K4735" i="3"/>
  <c r="I4735" i="3"/>
  <c r="H4735" i="3"/>
  <c r="G4735" i="3"/>
  <c r="F4735" i="3"/>
  <c r="E4735" i="3"/>
  <c r="M4734" i="3"/>
  <c r="L4734" i="3"/>
  <c r="K4734" i="3"/>
  <c r="I4734" i="3"/>
  <c r="H4734" i="3"/>
  <c r="G4734" i="3"/>
  <c r="F4734" i="3"/>
  <c r="E4734" i="3"/>
  <c r="M4733" i="3"/>
  <c r="L4733" i="3"/>
  <c r="K4733" i="3"/>
  <c r="I4733" i="3"/>
  <c r="H4733" i="3"/>
  <c r="G4733" i="3"/>
  <c r="F4733" i="3"/>
  <c r="E4733" i="3"/>
  <c r="M4732" i="3"/>
  <c r="L4732" i="3"/>
  <c r="K4732" i="3"/>
  <c r="I4732" i="3"/>
  <c r="H4732" i="3"/>
  <c r="G4732" i="3"/>
  <c r="F4732" i="3"/>
  <c r="E4732" i="3"/>
  <c r="M4731" i="3"/>
  <c r="L4731" i="3"/>
  <c r="K4731" i="3"/>
  <c r="I4731" i="3"/>
  <c r="H4731" i="3"/>
  <c r="G4731" i="3"/>
  <c r="F4731" i="3"/>
  <c r="E4731" i="3"/>
  <c r="M4730" i="3"/>
  <c r="L4730" i="3"/>
  <c r="K4730" i="3"/>
  <c r="I4730" i="3"/>
  <c r="H4730" i="3"/>
  <c r="G4730" i="3"/>
  <c r="F4730" i="3"/>
  <c r="E4730" i="3"/>
  <c r="M4729" i="3"/>
  <c r="L4729" i="3"/>
  <c r="K4729" i="3"/>
  <c r="I4729" i="3"/>
  <c r="H4729" i="3"/>
  <c r="G4729" i="3"/>
  <c r="F4729" i="3"/>
  <c r="E4729" i="3"/>
  <c r="M4728" i="3"/>
  <c r="L4728" i="3"/>
  <c r="K4728" i="3"/>
  <c r="I4728" i="3"/>
  <c r="H4728" i="3"/>
  <c r="G4728" i="3"/>
  <c r="F4728" i="3"/>
  <c r="E4728" i="3"/>
  <c r="M4727" i="3"/>
  <c r="L4727" i="3"/>
  <c r="K4727" i="3"/>
  <c r="I4727" i="3"/>
  <c r="H4727" i="3"/>
  <c r="G4727" i="3"/>
  <c r="F4727" i="3"/>
  <c r="E4727" i="3"/>
  <c r="M4726" i="3"/>
  <c r="L4726" i="3"/>
  <c r="K4726" i="3"/>
  <c r="I4726" i="3"/>
  <c r="H4726" i="3"/>
  <c r="G4726" i="3"/>
  <c r="F4726" i="3"/>
  <c r="E4726" i="3"/>
  <c r="M4725" i="3"/>
  <c r="L4725" i="3"/>
  <c r="K4725" i="3"/>
  <c r="I4725" i="3"/>
  <c r="H4725" i="3"/>
  <c r="G4725" i="3"/>
  <c r="F4725" i="3"/>
  <c r="E4725" i="3"/>
  <c r="M4724" i="3"/>
  <c r="L4724" i="3"/>
  <c r="K4724" i="3"/>
  <c r="I4724" i="3"/>
  <c r="H4724" i="3"/>
  <c r="G4724" i="3"/>
  <c r="F4724" i="3"/>
  <c r="E4724" i="3"/>
  <c r="M4723" i="3"/>
  <c r="L4723" i="3"/>
  <c r="K4723" i="3"/>
  <c r="I4723" i="3"/>
  <c r="H4723" i="3"/>
  <c r="G4723" i="3"/>
  <c r="F4723" i="3"/>
  <c r="E4723" i="3"/>
  <c r="M4722" i="3"/>
  <c r="L4722" i="3"/>
  <c r="K4722" i="3"/>
  <c r="I4722" i="3"/>
  <c r="H4722" i="3"/>
  <c r="G4722" i="3"/>
  <c r="F4722" i="3"/>
  <c r="E4722" i="3"/>
  <c r="M4721" i="3"/>
  <c r="L4721" i="3"/>
  <c r="K4721" i="3"/>
  <c r="I4721" i="3"/>
  <c r="H4721" i="3"/>
  <c r="G4721" i="3"/>
  <c r="F4721" i="3"/>
  <c r="E4721" i="3"/>
  <c r="M4720" i="3"/>
  <c r="L4720" i="3"/>
  <c r="K4720" i="3"/>
  <c r="I4720" i="3"/>
  <c r="H4720" i="3"/>
  <c r="G4720" i="3"/>
  <c r="F4720" i="3"/>
  <c r="E4720" i="3"/>
  <c r="M4719" i="3"/>
  <c r="L4719" i="3"/>
  <c r="K4719" i="3"/>
  <c r="I4719" i="3"/>
  <c r="H4719" i="3"/>
  <c r="G4719" i="3"/>
  <c r="F4719" i="3"/>
  <c r="E4719" i="3"/>
  <c r="M4718" i="3"/>
  <c r="L4718" i="3"/>
  <c r="K4718" i="3"/>
  <c r="I4718" i="3"/>
  <c r="H4718" i="3"/>
  <c r="G4718" i="3"/>
  <c r="F4718" i="3"/>
  <c r="E4718" i="3"/>
  <c r="M4717" i="3"/>
  <c r="L4717" i="3"/>
  <c r="K4717" i="3"/>
  <c r="I4717" i="3"/>
  <c r="H4717" i="3"/>
  <c r="G4717" i="3"/>
  <c r="F4717" i="3"/>
  <c r="E4717" i="3"/>
  <c r="M4716" i="3"/>
  <c r="L4716" i="3"/>
  <c r="K4716" i="3"/>
  <c r="I4716" i="3"/>
  <c r="H4716" i="3"/>
  <c r="G4716" i="3"/>
  <c r="F4716" i="3"/>
  <c r="E4716" i="3"/>
  <c r="M4715" i="3"/>
  <c r="L4715" i="3"/>
  <c r="K4715" i="3"/>
  <c r="I4715" i="3"/>
  <c r="H4715" i="3"/>
  <c r="G4715" i="3"/>
  <c r="F4715" i="3"/>
  <c r="E4715" i="3"/>
  <c r="M4714" i="3"/>
  <c r="L4714" i="3"/>
  <c r="K4714" i="3"/>
  <c r="I4714" i="3"/>
  <c r="H4714" i="3"/>
  <c r="G4714" i="3"/>
  <c r="F4714" i="3"/>
  <c r="E4714" i="3"/>
  <c r="M4713" i="3"/>
  <c r="L4713" i="3"/>
  <c r="K4713" i="3"/>
  <c r="I4713" i="3"/>
  <c r="H4713" i="3"/>
  <c r="G4713" i="3"/>
  <c r="F4713" i="3"/>
  <c r="E4713" i="3"/>
  <c r="M4712" i="3"/>
  <c r="L4712" i="3"/>
  <c r="K4712" i="3"/>
  <c r="I4712" i="3"/>
  <c r="H4712" i="3"/>
  <c r="G4712" i="3"/>
  <c r="F4712" i="3"/>
  <c r="E4712" i="3"/>
  <c r="M4711" i="3"/>
  <c r="L4711" i="3"/>
  <c r="K4711" i="3"/>
  <c r="I4711" i="3"/>
  <c r="H4711" i="3"/>
  <c r="G4711" i="3"/>
  <c r="F4711" i="3"/>
  <c r="E4711" i="3"/>
  <c r="M4710" i="3"/>
  <c r="L4710" i="3"/>
  <c r="K4710" i="3"/>
  <c r="I4710" i="3"/>
  <c r="H4710" i="3"/>
  <c r="G4710" i="3"/>
  <c r="F4710" i="3"/>
  <c r="E4710" i="3"/>
  <c r="M4709" i="3"/>
  <c r="L4709" i="3"/>
  <c r="K4709" i="3"/>
  <c r="I4709" i="3"/>
  <c r="H4709" i="3"/>
  <c r="G4709" i="3"/>
  <c r="F4709" i="3"/>
  <c r="E4709" i="3"/>
  <c r="M4708" i="3"/>
  <c r="L4708" i="3"/>
  <c r="K4708" i="3"/>
  <c r="I4708" i="3"/>
  <c r="H4708" i="3"/>
  <c r="G4708" i="3"/>
  <c r="F4708" i="3"/>
  <c r="E4708" i="3"/>
  <c r="M4707" i="3"/>
  <c r="L4707" i="3"/>
  <c r="K4707" i="3"/>
  <c r="I4707" i="3"/>
  <c r="H4707" i="3"/>
  <c r="G4707" i="3"/>
  <c r="F4707" i="3"/>
  <c r="E4707" i="3"/>
  <c r="M4706" i="3"/>
  <c r="L4706" i="3"/>
  <c r="K4706" i="3"/>
  <c r="I4706" i="3"/>
  <c r="H4706" i="3"/>
  <c r="G4706" i="3"/>
  <c r="F4706" i="3"/>
  <c r="E4706" i="3"/>
  <c r="M4705" i="3"/>
  <c r="L4705" i="3"/>
  <c r="K4705" i="3"/>
  <c r="I4705" i="3"/>
  <c r="H4705" i="3"/>
  <c r="G4705" i="3"/>
  <c r="F4705" i="3"/>
  <c r="E4705" i="3"/>
  <c r="M4704" i="3"/>
  <c r="L4704" i="3"/>
  <c r="K4704" i="3"/>
  <c r="I4704" i="3"/>
  <c r="H4704" i="3"/>
  <c r="G4704" i="3"/>
  <c r="F4704" i="3"/>
  <c r="E4704" i="3"/>
  <c r="M4703" i="3"/>
  <c r="L4703" i="3"/>
  <c r="K4703" i="3"/>
  <c r="I4703" i="3"/>
  <c r="H4703" i="3"/>
  <c r="G4703" i="3"/>
  <c r="F4703" i="3"/>
  <c r="E4703" i="3"/>
  <c r="M4702" i="3"/>
  <c r="L4702" i="3"/>
  <c r="K4702" i="3"/>
  <c r="I4702" i="3"/>
  <c r="H4702" i="3"/>
  <c r="G4702" i="3"/>
  <c r="F4702" i="3"/>
  <c r="E4702" i="3"/>
  <c r="M4701" i="3"/>
  <c r="L4701" i="3"/>
  <c r="K4701" i="3"/>
  <c r="I4701" i="3"/>
  <c r="H4701" i="3"/>
  <c r="G4701" i="3"/>
  <c r="F4701" i="3"/>
  <c r="E4701" i="3"/>
  <c r="M4700" i="3"/>
  <c r="L4700" i="3"/>
  <c r="K4700" i="3"/>
  <c r="I4700" i="3"/>
  <c r="H4700" i="3"/>
  <c r="G4700" i="3"/>
  <c r="F4700" i="3"/>
  <c r="E4700" i="3"/>
  <c r="M4699" i="3"/>
  <c r="L4699" i="3"/>
  <c r="K4699" i="3"/>
  <c r="I4699" i="3"/>
  <c r="H4699" i="3"/>
  <c r="G4699" i="3"/>
  <c r="F4699" i="3"/>
  <c r="E4699" i="3"/>
  <c r="M4698" i="3"/>
  <c r="L4698" i="3"/>
  <c r="K4698" i="3"/>
  <c r="I4698" i="3"/>
  <c r="H4698" i="3"/>
  <c r="G4698" i="3"/>
  <c r="F4698" i="3"/>
  <c r="E4698" i="3"/>
  <c r="M4697" i="3"/>
  <c r="L4697" i="3"/>
  <c r="K4697" i="3"/>
  <c r="I4697" i="3"/>
  <c r="H4697" i="3"/>
  <c r="G4697" i="3"/>
  <c r="F4697" i="3"/>
  <c r="E4697" i="3"/>
  <c r="M4696" i="3"/>
  <c r="L4696" i="3"/>
  <c r="K4696" i="3"/>
  <c r="I4696" i="3"/>
  <c r="H4696" i="3"/>
  <c r="G4696" i="3"/>
  <c r="F4696" i="3"/>
  <c r="E4696" i="3"/>
  <c r="M4695" i="3"/>
  <c r="L4695" i="3"/>
  <c r="K4695" i="3"/>
  <c r="I4695" i="3"/>
  <c r="H4695" i="3"/>
  <c r="G4695" i="3"/>
  <c r="F4695" i="3"/>
  <c r="E4695" i="3"/>
  <c r="M4694" i="3"/>
  <c r="L4694" i="3"/>
  <c r="K4694" i="3"/>
  <c r="I4694" i="3"/>
  <c r="H4694" i="3"/>
  <c r="G4694" i="3"/>
  <c r="F4694" i="3"/>
  <c r="E4694" i="3"/>
  <c r="M4693" i="3"/>
  <c r="L4693" i="3"/>
  <c r="K4693" i="3"/>
  <c r="I4693" i="3"/>
  <c r="H4693" i="3"/>
  <c r="G4693" i="3"/>
  <c r="F4693" i="3"/>
  <c r="E4693" i="3"/>
  <c r="M4692" i="3"/>
  <c r="L4692" i="3"/>
  <c r="K4692" i="3"/>
  <c r="I4692" i="3"/>
  <c r="H4692" i="3"/>
  <c r="G4692" i="3"/>
  <c r="F4692" i="3"/>
  <c r="E4692" i="3"/>
  <c r="M4691" i="3"/>
  <c r="L4691" i="3"/>
  <c r="K4691" i="3"/>
  <c r="I4691" i="3"/>
  <c r="H4691" i="3"/>
  <c r="G4691" i="3"/>
  <c r="F4691" i="3"/>
  <c r="E4691" i="3"/>
  <c r="M4690" i="3"/>
  <c r="L4690" i="3"/>
  <c r="K4690" i="3"/>
  <c r="I4690" i="3"/>
  <c r="H4690" i="3"/>
  <c r="G4690" i="3"/>
  <c r="F4690" i="3"/>
  <c r="E4690" i="3"/>
  <c r="M4689" i="3"/>
  <c r="L4689" i="3"/>
  <c r="K4689" i="3"/>
  <c r="I4689" i="3"/>
  <c r="H4689" i="3"/>
  <c r="G4689" i="3"/>
  <c r="F4689" i="3"/>
  <c r="E4689" i="3"/>
  <c r="M4688" i="3"/>
  <c r="L4688" i="3"/>
  <c r="K4688" i="3"/>
  <c r="I4688" i="3"/>
  <c r="H4688" i="3"/>
  <c r="G4688" i="3"/>
  <c r="F4688" i="3"/>
  <c r="E4688" i="3"/>
  <c r="M4687" i="3"/>
  <c r="L4687" i="3"/>
  <c r="K4687" i="3"/>
  <c r="I4687" i="3"/>
  <c r="H4687" i="3"/>
  <c r="G4687" i="3"/>
  <c r="F4687" i="3"/>
  <c r="E4687" i="3"/>
  <c r="M4686" i="3"/>
  <c r="L4686" i="3"/>
  <c r="K4686" i="3"/>
  <c r="I4686" i="3"/>
  <c r="H4686" i="3"/>
  <c r="G4686" i="3"/>
  <c r="F4686" i="3"/>
  <c r="E4686" i="3"/>
  <c r="M4685" i="3"/>
  <c r="L4685" i="3"/>
  <c r="K4685" i="3"/>
  <c r="I4685" i="3"/>
  <c r="H4685" i="3"/>
  <c r="G4685" i="3"/>
  <c r="F4685" i="3"/>
  <c r="E4685" i="3"/>
  <c r="M4684" i="3"/>
  <c r="L4684" i="3"/>
  <c r="K4684" i="3"/>
  <c r="I4684" i="3"/>
  <c r="H4684" i="3"/>
  <c r="G4684" i="3"/>
  <c r="F4684" i="3"/>
  <c r="E4684" i="3"/>
  <c r="M4683" i="3"/>
  <c r="L4683" i="3"/>
  <c r="K4683" i="3"/>
  <c r="I4683" i="3"/>
  <c r="H4683" i="3"/>
  <c r="G4683" i="3"/>
  <c r="F4683" i="3"/>
  <c r="E4683" i="3"/>
  <c r="M4682" i="3"/>
  <c r="L4682" i="3"/>
  <c r="K4682" i="3"/>
  <c r="I4682" i="3"/>
  <c r="H4682" i="3"/>
  <c r="G4682" i="3"/>
  <c r="F4682" i="3"/>
  <c r="E4682" i="3"/>
  <c r="M4681" i="3"/>
  <c r="L4681" i="3"/>
  <c r="K4681" i="3"/>
  <c r="I4681" i="3"/>
  <c r="H4681" i="3"/>
  <c r="G4681" i="3"/>
  <c r="F4681" i="3"/>
  <c r="E4681" i="3"/>
  <c r="M4680" i="3"/>
  <c r="L4680" i="3"/>
  <c r="K4680" i="3"/>
  <c r="I4680" i="3"/>
  <c r="H4680" i="3"/>
  <c r="G4680" i="3"/>
  <c r="F4680" i="3"/>
  <c r="E4680" i="3"/>
  <c r="M4679" i="3"/>
  <c r="L4679" i="3"/>
  <c r="K4679" i="3"/>
  <c r="I4679" i="3"/>
  <c r="H4679" i="3"/>
  <c r="G4679" i="3"/>
  <c r="F4679" i="3"/>
  <c r="E4679" i="3"/>
  <c r="M4678" i="3"/>
  <c r="L4678" i="3"/>
  <c r="K4678" i="3"/>
  <c r="I4678" i="3"/>
  <c r="H4678" i="3"/>
  <c r="G4678" i="3"/>
  <c r="F4678" i="3"/>
  <c r="E4678" i="3"/>
  <c r="M4677" i="3"/>
  <c r="L4677" i="3"/>
  <c r="K4677" i="3"/>
  <c r="I4677" i="3"/>
  <c r="H4677" i="3"/>
  <c r="G4677" i="3"/>
  <c r="F4677" i="3"/>
  <c r="E4677" i="3"/>
  <c r="M4676" i="3"/>
  <c r="L4676" i="3"/>
  <c r="K4676" i="3"/>
  <c r="I4676" i="3"/>
  <c r="H4676" i="3"/>
  <c r="G4676" i="3"/>
  <c r="F4676" i="3"/>
  <c r="E4676" i="3"/>
  <c r="M4675" i="3"/>
  <c r="L4675" i="3"/>
  <c r="K4675" i="3"/>
  <c r="I4675" i="3"/>
  <c r="H4675" i="3"/>
  <c r="G4675" i="3"/>
  <c r="F4675" i="3"/>
  <c r="E4675" i="3"/>
  <c r="M4674" i="3"/>
  <c r="L4674" i="3"/>
  <c r="K4674" i="3"/>
  <c r="I4674" i="3"/>
  <c r="H4674" i="3"/>
  <c r="G4674" i="3"/>
  <c r="F4674" i="3"/>
  <c r="E4674" i="3"/>
  <c r="M4673" i="3"/>
  <c r="L4673" i="3"/>
  <c r="K4673" i="3"/>
  <c r="I4673" i="3"/>
  <c r="H4673" i="3"/>
  <c r="G4673" i="3"/>
  <c r="F4673" i="3"/>
  <c r="E4673" i="3"/>
  <c r="M4672" i="3"/>
  <c r="L4672" i="3"/>
  <c r="K4672" i="3"/>
  <c r="I4672" i="3"/>
  <c r="H4672" i="3"/>
  <c r="G4672" i="3"/>
  <c r="F4672" i="3"/>
  <c r="E4672" i="3"/>
  <c r="M4671" i="3"/>
  <c r="L4671" i="3"/>
  <c r="K4671" i="3"/>
  <c r="I4671" i="3"/>
  <c r="H4671" i="3"/>
  <c r="G4671" i="3"/>
  <c r="F4671" i="3"/>
  <c r="E4671" i="3"/>
  <c r="M4670" i="3"/>
  <c r="L4670" i="3"/>
  <c r="K4670" i="3"/>
  <c r="I4670" i="3"/>
  <c r="H4670" i="3"/>
  <c r="G4670" i="3"/>
  <c r="F4670" i="3"/>
  <c r="E4670" i="3"/>
  <c r="M4669" i="3"/>
  <c r="L4669" i="3"/>
  <c r="K4669" i="3"/>
  <c r="I4669" i="3"/>
  <c r="H4669" i="3"/>
  <c r="G4669" i="3"/>
  <c r="F4669" i="3"/>
  <c r="E4669" i="3"/>
  <c r="M4668" i="3"/>
  <c r="L4668" i="3"/>
  <c r="K4668" i="3"/>
  <c r="I4668" i="3"/>
  <c r="H4668" i="3"/>
  <c r="G4668" i="3"/>
  <c r="F4668" i="3"/>
  <c r="E4668" i="3"/>
  <c r="M4667" i="3"/>
  <c r="L4667" i="3"/>
  <c r="K4667" i="3"/>
  <c r="I4667" i="3"/>
  <c r="H4667" i="3"/>
  <c r="G4667" i="3"/>
  <c r="F4667" i="3"/>
  <c r="E4667" i="3"/>
  <c r="M4666" i="3"/>
  <c r="L4666" i="3"/>
  <c r="K4666" i="3"/>
  <c r="I4666" i="3"/>
  <c r="H4666" i="3"/>
  <c r="G4666" i="3"/>
  <c r="F4666" i="3"/>
  <c r="E4666" i="3"/>
  <c r="M4665" i="3"/>
  <c r="L4665" i="3"/>
  <c r="K4665" i="3"/>
  <c r="I4665" i="3"/>
  <c r="H4665" i="3"/>
  <c r="G4665" i="3"/>
  <c r="F4665" i="3"/>
  <c r="E4665" i="3"/>
  <c r="M4664" i="3"/>
  <c r="L4664" i="3"/>
  <c r="K4664" i="3"/>
  <c r="I4664" i="3"/>
  <c r="H4664" i="3"/>
  <c r="G4664" i="3"/>
  <c r="F4664" i="3"/>
  <c r="E4664" i="3"/>
  <c r="M4663" i="3"/>
  <c r="L4663" i="3"/>
  <c r="K4663" i="3"/>
  <c r="I4663" i="3"/>
  <c r="H4663" i="3"/>
  <c r="G4663" i="3"/>
  <c r="F4663" i="3"/>
  <c r="E4663" i="3"/>
  <c r="M4662" i="3"/>
  <c r="L4662" i="3"/>
  <c r="K4662" i="3"/>
  <c r="I4662" i="3"/>
  <c r="H4662" i="3"/>
  <c r="G4662" i="3"/>
  <c r="F4662" i="3"/>
  <c r="E4662" i="3"/>
  <c r="M4661" i="3"/>
  <c r="L4661" i="3"/>
  <c r="K4661" i="3"/>
  <c r="I4661" i="3"/>
  <c r="H4661" i="3"/>
  <c r="G4661" i="3"/>
  <c r="F4661" i="3"/>
  <c r="E4661" i="3"/>
  <c r="M4660" i="3"/>
  <c r="L4660" i="3"/>
  <c r="K4660" i="3"/>
  <c r="I4660" i="3"/>
  <c r="H4660" i="3"/>
  <c r="G4660" i="3"/>
  <c r="F4660" i="3"/>
  <c r="E4660" i="3"/>
  <c r="M4659" i="3"/>
  <c r="L4659" i="3"/>
  <c r="K4659" i="3"/>
  <c r="I4659" i="3"/>
  <c r="H4659" i="3"/>
  <c r="G4659" i="3"/>
  <c r="F4659" i="3"/>
  <c r="E4659" i="3"/>
  <c r="M4658" i="3"/>
  <c r="L4658" i="3"/>
  <c r="K4658" i="3"/>
  <c r="I4658" i="3"/>
  <c r="H4658" i="3"/>
  <c r="G4658" i="3"/>
  <c r="F4658" i="3"/>
  <c r="E4658" i="3"/>
  <c r="M4657" i="3"/>
  <c r="L4657" i="3"/>
  <c r="K4657" i="3"/>
  <c r="I4657" i="3"/>
  <c r="H4657" i="3"/>
  <c r="G4657" i="3"/>
  <c r="F4657" i="3"/>
  <c r="E4657" i="3"/>
  <c r="M4656" i="3"/>
  <c r="L4656" i="3"/>
  <c r="K4656" i="3"/>
  <c r="I4656" i="3"/>
  <c r="H4656" i="3"/>
  <c r="G4656" i="3"/>
  <c r="F4656" i="3"/>
  <c r="E4656" i="3"/>
  <c r="M4655" i="3"/>
  <c r="L4655" i="3"/>
  <c r="K4655" i="3"/>
  <c r="I4655" i="3"/>
  <c r="H4655" i="3"/>
  <c r="G4655" i="3"/>
  <c r="F4655" i="3"/>
  <c r="E4655" i="3"/>
  <c r="M4654" i="3"/>
  <c r="L4654" i="3"/>
  <c r="K4654" i="3"/>
  <c r="I4654" i="3"/>
  <c r="H4654" i="3"/>
  <c r="G4654" i="3"/>
  <c r="F4654" i="3"/>
  <c r="E4654" i="3"/>
  <c r="M4653" i="3"/>
  <c r="L4653" i="3"/>
  <c r="K4653" i="3"/>
  <c r="I4653" i="3"/>
  <c r="H4653" i="3"/>
  <c r="G4653" i="3"/>
  <c r="F4653" i="3"/>
  <c r="E4653" i="3"/>
  <c r="M4652" i="3"/>
  <c r="L4652" i="3"/>
  <c r="K4652" i="3"/>
  <c r="I4652" i="3"/>
  <c r="H4652" i="3"/>
  <c r="G4652" i="3"/>
  <c r="F4652" i="3"/>
  <c r="E4652" i="3"/>
  <c r="M4651" i="3"/>
  <c r="L4651" i="3"/>
  <c r="K4651" i="3"/>
  <c r="I4651" i="3"/>
  <c r="H4651" i="3"/>
  <c r="G4651" i="3"/>
  <c r="F4651" i="3"/>
  <c r="E4651" i="3"/>
  <c r="M4650" i="3"/>
  <c r="L4650" i="3"/>
  <c r="K4650" i="3"/>
  <c r="I4650" i="3"/>
  <c r="H4650" i="3"/>
  <c r="G4650" i="3"/>
  <c r="F4650" i="3"/>
  <c r="E4650" i="3"/>
  <c r="M4649" i="3"/>
  <c r="L4649" i="3"/>
  <c r="K4649" i="3"/>
  <c r="I4649" i="3"/>
  <c r="H4649" i="3"/>
  <c r="G4649" i="3"/>
  <c r="F4649" i="3"/>
  <c r="E4649" i="3"/>
  <c r="M4648" i="3"/>
  <c r="L4648" i="3"/>
  <c r="K4648" i="3"/>
  <c r="I4648" i="3"/>
  <c r="H4648" i="3"/>
  <c r="G4648" i="3"/>
  <c r="F4648" i="3"/>
  <c r="E4648" i="3"/>
  <c r="M4647" i="3"/>
  <c r="L4647" i="3"/>
  <c r="K4647" i="3"/>
  <c r="I4647" i="3"/>
  <c r="H4647" i="3"/>
  <c r="G4647" i="3"/>
  <c r="F4647" i="3"/>
  <c r="E4647" i="3"/>
  <c r="M4646" i="3"/>
  <c r="L4646" i="3"/>
  <c r="K4646" i="3"/>
  <c r="I4646" i="3"/>
  <c r="H4646" i="3"/>
  <c r="G4646" i="3"/>
  <c r="F4646" i="3"/>
  <c r="E4646" i="3"/>
  <c r="M4645" i="3"/>
  <c r="L4645" i="3"/>
  <c r="K4645" i="3"/>
  <c r="I4645" i="3"/>
  <c r="H4645" i="3"/>
  <c r="G4645" i="3"/>
  <c r="F4645" i="3"/>
  <c r="E4645" i="3"/>
  <c r="M4644" i="3"/>
  <c r="L4644" i="3"/>
  <c r="K4644" i="3"/>
  <c r="I4644" i="3"/>
  <c r="H4644" i="3"/>
  <c r="G4644" i="3"/>
  <c r="F4644" i="3"/>
  <c r="E4644" i="3"/>
  <c r="M4643" i="3"/>
  <c r="L4643" i="3"/>
  <c r="K4643" i="3"/>
  <c r="I4643" i="3"/>
  <c r="H4643" i="3"/>
  <c r="G4643" i="3"/>
  <c r="F4643" i="3"/>
  <c r="E4643" i="3"/>
  <c r="M4642" i="3"/>
  <c r="L4642" i="3"/>
  <c r="K4642" i="3"/>
  <c r="I4642" i="3"/>
  <c r="H4642" i="3"/>
  <c r="G4642" i="3"/>
  <c r="F4642" i="3"/>
  <c r="E4642" i="3"/>
  <c r="M4641" i="3"/>
  <c r="L4641" i="3"/>
  <c r="K4641" i="3"/>
  <c r="I4641" i="3"/>
  <c r="H4641" i="3"/>
  <c r="G4641" i="3"/>
  <c r="F4641" i="3"/>
  <c r="E4641" i="3"/>
  <c r="M4640" i="3"/>
  <c r="L4640" i="3"/>
  <c r="K4640" i="3"/>
  <c r="I4640" i="3"/>
  <c r="H4640" i="3"/>
  <c r="G4640" i="3"/>
  <c r="F4640" i="3"/>
  <c r="E4640" i="3"/>
  <c r="M4639" i="3"/>
  <c r="L4639" i="3"/>
  <c r="K4639" i="3"/>
  <c r="I4639" i="3"/>
  <c r="H4639" i="3"/>
  <c r="G4639" i="3"/>
  <c r="F4639" i="3"/>
  <c r="E4639" i="3"/>
  <c r="M4638" i="3"/>
  <c r="L4638" i="3"/>
  <c r="K4638" i="3"/>
  <c r="I4638" i="3"/>
  <c r="H4638" i="3"/>
  <c r="G4638" i="3"/>
  <c r="F4638" i="3"/>
  <c r="E4638" i="3"/>
  <c r="M4637" i="3"/>
  <c r="L4637" i="3"/>
  <c r="K4637" i="3"/>
  <c r="I4637" i="3"/>
  <c r="H4637" i="3"/>
  <c r="G4637" i="3"/>
  <c r="F4637" i="3"/>
  <c r="E4637" i="3"/>
  <c r="M4636" i="3"/>
  <c r="L4636" i="3"/>
  <c r="K4636" i="3"/>
  <c r="I4636" i="3"/>
  <c r="H4636" i="3"/>
  <c r="G4636" i="3"/>
  <c r="F4636" i="3"/>
  <c r="E4636" i="3"/>
  <c r="M4635" i="3"/>
  <c r="L4635" i="3"/>
  <c r="K4635" i="3"/>
  <c r="I4635" i="3"/>
  <c r="H4635" i="3"/>
  <c r="G4635" i="3"/>
  <c r="F4635" i="3"/>
  <c r="E4635" i="3"/>
  <c r="M4634" i="3"/>
  <c r="L4634" i="3"/>
  <c r="K4634" i="3"/>
  <c r="I4634" i="3"/>
  <c r="H4634" i="3"/>
  <c r="G4634" i="3"/>
  <c r="F4634" i="3"/>
  <c r="E4634" i="3"/>
  <c r="M4633" i="3"/>
  <c r="L4633" i="3"/>
  <c r="K4633" i="3"/>
  <c r="I4633" i="3"/>
  <c r="H4633" i="3"/>
  <c r="G4633" i="3"/>
  <c r="F4633" i="3"/>
  <c r="E4633" i="3"/>
  <c r="M4632" i="3"/>
  <c r="L4632" i="3"/>
  <c r="K4632" i="3"/>
  <c r="I4632" i="3"/>
  <c r="H4632" i="3"/>
  <c r="G4632" i="3"/>
  <c r="F4632" i="3"/>
  <c r="E4632" i="3"/>
  <c r="M4631" i="3"/>
  <c r="L4631" i="3"/>
  <c r="K4631" i="3"/>
  <c r="I4631" i="3"/>
  <c r="H4631" i="3"/>
  <c r="G4631" i="3"/>
  <c r="F4631" i="3"/>
  <c r="E4631" i="3"/>
  <c r="M4630" i="3"/>
  <c r="L4630" i="3"/>
  <c r="K4630" i="3"/>
  <c r="I4630" i="3"/>
  <c r="H4630" i="3"/>
  <c r="G4630" i="3"/>
  <c r="F4630" i="3"/>
  <c r="E4630" i="3"/>
  <c r="M4629" i="3"/>
  <c r="L4629" i="3"/>
  <c r="K4629" i="3"/>
  <c r="I4629" i="3"/>
  <c r="H4629" i="3"/>
  <c r="G4629" i="3"/>
  <c r="F4629" i="3"/>
  <c r="E4629" i="3"/>
  <c r="M4628" i="3"/>
  <c r="L4628" i="3"/>
  <c r="K4628" i="3"/>
  <c r="I4628" i="3"/>
  <c r="H4628" i="3"/>
  <c r="G4628" i="3"/>
  <c r="F4628" i="3"/>
  <c r="E4628" i="3"/>
  <c r="M4627" i="3"/>
  <c r="L4627" i="3"/>
  <c r="K4627" i="3"/>
  <c r="I4627" i="3"/>
  <c r="H4627" i="3"/>
  <c r="G4627" i="3"/>
  <c r="F4627" i="3"/>
  <c r="E4627" i="3"/>
  <c r="M4626" i="3"/>
  <c r="L4626" i="3"/>
  <c r="K4626" i="3"/>
  <c r="I4626" i="3"/>
  <c r="H4626" i="3"/>
  <c r="G4626" i="3"/>
  <c r="F4626" i="3"/>
  <c r="E4626" i="3"/>
  <c r="M4625" i="3"/>
  <c r="L4625" i="3"/>
  <c r="K4625" i="3"/>
  <c r="I4625" i="3"/>
  <c r="H4625" i="3"/>
  <c r="G4625" i="3"/>
  <c r="F4625" i="3"/>
  <c r="E4625" i="3"/>
  <c r="M4624" i="3"/>
  <c r="L4624" i="3"/>
  <c r="K4624" i="3"/>
  <c r="I4624" i="3"/>
  <c r="H4624" i="3"/>
  <c r="G4624" i="3"/>
  <c r="F4624" i="3"/>
  <c r="E4624" i="3"/>
  <c r="M4623" i="3"/>
  <c r="L4623" i="3"/>
  <c r="K4623" i="3"/>
  <c r="I4623" i="3"/>
  <c r="H4623" i="3"/>
  <c r="G4623" i="3"/>
  <c r="F4623" i="3"/>
  <c r="E4623" i="3"/>
  <c r="M4622" i="3"/>
  <c r="L4622" i="3"/>
  <c r="K4622" i="3"/>
  <c r="I4622" i="3"/>
  <c r="H4622" i="3"/>
  <c r="G4622" i="3"/>
  <c r="F4622" i="3"/>
  <c r="E4622" i="3"/>
  <c r="M4621" i="3"/>
  <c r="L4621" i="3"/>
  <c r="K4621" i="3"/>
  <c r="I4621" i="3"/>
  <c r="H4621" i="3"/>
  <c r="G4621" i="3"/>
  <c r="F4621" i="3"/>
  <c r="E4621" i="3"/>
  <c r="M4620" i="3"/>
  <c r="L4620" i="3"/>
  <c r="K4620" i="3"/>
  <c r="I4620" i="3"/>
  <c r="H4620" i="3"/>
  <c r="G4620" i="3"/>
  <c r="F4620" i="3"/>
  <c r="E4620" i="3"/>
  <c r="M4619" i="3"/>
  <c r="L4619" i="3"/>
  <c r="K4619" i="3"/>
  <c r="I4619" i="3"/>
  <c r="H4619" i="3"/>
  <c r="G4619" i="3"/>
  <c r="F4619" i="3"/>
  <c r="E4619" i="3"/>
  <c r="M4618" i="3"/>
  <c r="L4618" i="3"/>
  <c r="K4618" i="3"/>
  <c r="I4618" i="3"/>
  <c r="H4618" i="3"/>
  <c r="G4618" i="3"/>
  <c r="F4618" i="3"/>
  <c r="E4618" i="3"/>
  <c r="M4617" i="3"/>
  <c r="L4617" i="3"/>
  <c r="K4617" i="3"/>
  <c r="I4617" i="3"/>
  <c r="H4617" i="3"/>
  <c r="G4617" i="3"/>
  <c r="F4617" i="3"/>
  <c r="E4617" i="3"/>
  <c r="M4616" i="3"/>
  <c r="L4616" i="3"/>
  <c r="K4616" i="3"/>
  <c r="I4616" i="3"/>
  <c r="H4616" i="3"/>
  <c r="G4616" i="3"/>
  <c r="F4616" i="3"/>
  <c r="E4616" i="3"/>
  <c r="M4615" i="3"/>
  <c r="L4615" i="3"/>
  <c r="K4615" i="3"/>
  <c r="I4615" i="3"/>
  <c r="H4615" i="3"/>
  <c r="G4615" i="3"/>
  <c r="F4615" i="3"/>
  <c r="E4615" i="3"/>
  <c r="M4614" i="3"/>
  <c r="L4614" i="3"/>
  <c r="K4614" i="3"/>
  <c r="I4614" i="3"/>
  <c r="H4614" i="3"/>
  <c r="G4614" i="3"/>
  <c r="F4614" i="3"/>
  <c r="E4614" i="3"/>
  <c r="M4613" i="3"/>
  <c r="L4613" i="3"/>
  <c r="K4613" i="3"/>
  <c r="I4613" i="3"/>
  <c r="H4613" i="3"/>
  <c r="G4613" i="3"/>
  <c r="F4613" i="3"/>
  <c r="E4613" i="3"/>
  <c r="M4612" i="3"/>
  <c r="L4612" i="3"/>
  <c r="K4612" i="3"/>
  <c r="I4612" i="3"/>
  <c r="H4612" i="3"/>
  <c r="G4612" i="3"/>
  <c r="F4612" i="3"/>
  <c r="E4612" i="3"/>
  <c r="M4611" i="3"/>
  <c r="L4611" i="3"/>
  <c r="K4611" i="3"/>
  <c r="I4611" i="3"/>
  <c r="H4611" i="3"/>
  <c r="G4611" i="3"/>
  <c r="F4611" i="3"/>
  <c r="E4611" i="3"/>
  <c r="M4610" i="3"/>
  <c r="L4610" i="3"/>
  <c r="K4610" i="3"/>
  <c r="I4610" i="3"/>
  <c r="H4610" i="3"/>
  <c r="G4610" i="3"/>
  <c r="F4610" i="3"/>
  <c r="E4610" i="3"/>
  <c r="M4609" i="3"/>
  <c r="L4609" i="3"/>
  <c r="K4609" i="3"/>
  <c r="I4609" i="3"/>
  <c r="H4609" i="3"/>
  <c r="G4609" i="3"/>
  <c r="F4609" i="3"/>
  <c r="E4609" i="3"/>
  <c r="M4608" i="3"/>
  <c r="L4608" i="3"/>
  <c r="K4608" i="3"/>
  <c r="I4608" i="3"/>
  <c r="H4608" i="3"/>
  <c r="G4608" i="3"/>
  <c r="F4608" i="3"/>
  <c r="E4608" i="3"/>
  <c r="M4607" i="3"/>
  <c r="L4607" i="3"/>
  <c r="K4607" i="3"/>
  <c r="I4607" i="3"/>
  <c r="H4607" i="3"/>
  <c r="G4607" i="3"/>
  <c r="F4607" i="3"/>
  <c r="E4607" i="3"/>
  <c r="M4606" i="3"/>
  <c r="L4606" i="3"/>
  <c r="K4606" i="3"/>
  <c r="I4606" i="3"/>
  <c r="H4606" i="3"/>
  <c r="G4606" i="3"/>
  <c r="F4606" i="3"/>
  <c r="E4606" i="3"/>
  <c r="M4605" i="3"/>
  <c r="L4605" i="3"/>
  <c r="K4605" i="3"/>
  <c r="I4605" i="3"/>
  <c r="H4605" i="3"/>
  <c r="G4605" i="3"/>
  <c r="F4605" i="3"/>
  <c r="E4605" i="3"/>
  <c r="M4604" i="3"/>
  <c r="L4604" i="3"/>
  <c r="K4604" i="3"/>
  <c r="I4604" i="3"/>
  <c r="H4604" i="3"/>
  <c r="G4604" i="3"/>
  <c r="F4604" i="3"/>
  <c r="E4604" i="3"/>
  <c r="M4603" i="3"/>
  <c r="L4603" i="3"/>
  <c r="K4603" i="3"/>
  <c r="I4603" i="3"/>
  <c r="H4603" i="3"/>
  <c r="G4603" i="3"/>
  <c r="F4603" i="3"/>
  <c r="E4603" i="3"/>
  <c r="M4602" i="3"/>
  <c r="L4602" i="3"/>
  <c r="K4602" i="3"/>
  <c r="I4602" i="3"/>
  <c r="H4602" i="3"/>
  <c r="G4602" i="3"/>
  <c r="F4602" i="3"/>
  <c r="E4602" i="3"/>
  <c r="M4601" i="3"/>
  <c r="L4601" i="3"/>
  <c r="K4601" i="3"/>
  <c r="I4601" i="3"/>
  <c r="H4601" i="3"/>
  <c r="G4601" i="3"/>
  <c r="F4601" i="3"/>
  <c r="E4601" i="3"/>
  <c r="M4600" i="3"/>
  <c r="L4600" i="3"/>
  <c r="K4600" i="3"/>
  <c r="I4600" i="3"/>
  <c r="H4600" i="3"/>
  <c r="G4600" i="3"/>
  <c r="F4600" i="3"/>
  <c r="E4600" i="3"/>
  <c r="M4599" i="3"/>
  <c r="L4599" i="3"/>
  <c r="K4599" i="3"/>
  <c r="I4599" i="3"/>
  <c r="H4599" i="3"/>
  <c r="G4599" i="3"/>
  <c r="F4599" i="3"/>
  <c r="E4599" i="3"/>
  <c r="M4598" i="3"/>
  <c r="L4598" i="3"/>
  <c r="K4598" i="3"/>
  <c r="I4598" i="3"/>
  <c r="H4598" i="3"/>
  <c r="G4598" i="3"/>
  <c r="F4598" i="3"/>
  <c r="E4598" i="3"/>
  <c r="M4597" i="3"/>
  <c r="L4597" i="3"/>
  <c r="K4597" i="3"/>
  <c r="I4597" i="3"/>
  <c r="H4597" i="3"/>
  <c r="G4597" i="3"/>
  <c r="F4597" i="3"/>
  <c r="E4597" i="3"/>
  <c r="M4596" i="3"/>
  <c r="L4596" i="3"/>
  <c r="K4596" i="3"/>
  <c r="I4596" i="3"/>
  <c r="H4596" i="3"/>
  <c r="G4596" i="3"/>
  <c r="F4596" i="3"/>
  <c r="E4596" i="3"/>
  <c r="M4595" i="3"/>
  <c r="L4595" i="3"/>
  <c r="K4595" i="3"/>
  <c r="I4595" i="3"/>
  <c r="H4595" i="3"/>
  <c r="G4595" i="3"/>
  <c r="F4595" i="3"/>
  <c r="E4595" i="3"/>
  <c r="M4594" i="3"/>
  <c r="L4594" i="3"/>
  <c r="K4594" i="3"/>
  <c r="I4594" i="3"/>
  <c r="H4594" i="3"/>
  <c r="G4594" i="3"/>
  <c r="F4594" i="3"/>
  <c r="E4594" i="3"/>
  <c r="M4593" i="3"/>
  <c r="L4593" i="3"/>
  <c r="K4593" i="3"/>
  <c r="I4593" i="3"/>
  <c r="H4593" i="3"/>
  <c r="G4593" i="3"/>
  <c r="F4593" i="3"/>
  <c r="E4593" i="3"/>
  <c r="M4592" i="3"/>
  <c r="L4592" i="3"/>
  <c r="K4592" i="3"/>
  <c r="I4592" i="3"/>
  <c r="H4592" i="3"/>
  <c r="G4592" i="3"/>
  <c r="F4592" i="3"/>
  <c r="E4592" i="3"/>
  <c r="M4591" i="3"/>
  <c r="L4591" i="3"/>
  <c r="K4591" i="3"/>
  <c r="I4591" i="3"/>
  <c r="H4591" i="3"/>
  <c r="G4591" i="3"/>
  <c r="F4591" i="3"/>
  <c r="E4591" i="3"/>
  <c r="M4590" i="3"/>
  <c r="L4590" i="3"/>
  <c r="K4590" i="3"/>
  <c r="I4590" i="3"/>
  <c r="H4590" i="3"/>
  <c r="G4590" i="3"/>
  <c r="F4590" i="3"/>
  <c r="E4590" i="3"/>
  <c r="M4589" i="3"/>
  <c r="L4589" i="3"/>
  <c r="K4589" i="3"/>
  <c r="I4589" i="3"/>
  <c r="H4589" i="3"/>
  <c r="G4589" i="3"/>
  <c r="F4589" i="3"/>
  <c r="E4589" i="3"/>
  <c r="M4588" i="3"/>
  <c r="L4588" i="3"/>
  <c r="K4588" i="3"/>
  <c r="I4588" i="3"/>
  <c r="H4588" i="3"/>
  <c r="G4588" i="3"/>
  <c r="F4588" i="3"/>
  <c r="E4588" i="3"/>
  <c r="M4587" i="3"/>
  <c r="L4587" i="3"/>
  <c r="K4587" i="3"/>
  <c r="I4587" i="3"/>
  <c r="H4587" i="3"/>
  <c r="G4587" i="3"/>
  <c r="F4587" i="3"/>
  <c r="E4587" i="3"/>
  <c r="M4586" i="3"/>
  <c r="L4586" i="3"/>
  <c r="K4586" i="3"/>
  <c r="I4586" i="3"/>
  <c r="H4586" i="3"/>
  <c r="G4586" i="3"/>
  <c r="F4586" i="3"/>
  <c r="E4586" i="3"/>
  <c r="M4585" i="3"/>
  <c r="L4585" i="3"/>
  <c r="K4585" i="3"/>
  <c r="I4585" i="3"/>
  <c r="H4585" i="3"/>
  <c r="G4585" i="3"/>
  <c r="F4585" i="3"/>
  <c r="E4585" i="3"/>
  <c r="M4584" i="3"/>
  <c r="L4584" i="3"/>
  <c r="K4584" i="3"/>
  <c r="I4584" i="3"/>
  <c r="H4584" i="3"/>
  <c r="G4584" i="3"/>
  <c r="F4584" i="3"/>
  <c r="E4584" i="3"/>
  <c r="M4583" i="3"/>
  <c r="L4583" i="3"/>
  <c r="K4583" i="3"/>
  <c r="I4583" i="3"/>
  <c r="H4583" i="3"/>
  <c r="G4583" i="3"/>
  <c r="F4583" i="3"/>
  <c r="E4583" i="3"/>
  <c r="M4582" i="3"/>
  <c r="L4582" i="3"/>
  <c r="K4582" i="3"/>
  <c r="I4582" i="3"/>
  <c r="H4582" i="3"/>
  <c r="G4582" i="3"/>
  <c r="F4582" i="3"/>
  <c r="E4582" i="3"/>
  <c r="M4581" i="3"/>
  <c r="L4581" i="3"/>
  <c r="K4581" i="3"/>
  <c r="I4581" i="3"/>
  <c r="H4581" i="3"/>
  <c r="G4581" i="3"/>
  <c r="F4581" i="3"/>
  <c r="E4581" i="3"/>
  <c r="M4580" i="3"/>
  <c r="L4580" i="3"/>
  <c r="K4580" i="3"/>
  <c r="I4580" i="3"/>
  <c r="H4580" i="3"/>
  <c r="G4580" i="3"/>
  <c r="F4580" i="3"/>
  <c r="E4580" i="3"/>
  <c r="M4579" i="3"/>
  <c r="L4579" i="3"/>
  <c r="K4579" i="3"/>
  <c r="I4579" i="3"/>
  <c r="H4579" i="3"/>
  <c r="G4579" i="3"/>
  <c r="F4579" i="3"/>
  <c r="E4579" i="3"/>
  <c r="M4578" i="3"/>
  <c r="L4578" i="3"/>
  <c r="K4578" i="3"/>
  <c r="I4578" i="3"/>
  <c r="H4578" i="3"/>
  <c r="G4578" i="3"/>
  <c r="F4578" i="3"/>
  <c r="E4578" i="3"/>
  <c r="M4577" i="3"/>
  <c r="L4577" i="3"/>
  <c r="K4577" i="3"/>
  <c r="I4577" i="3"/>
  <c r="H4577" i="3"/>
  <c r="G4577" i="3"/>
  <c r="F4577" i="3"/>
  <c r="E4577" i="3"/>
  <c r="M4576" i="3"/>
  <c r="L4576" i="3"/>
  <c r="K4576" i="3"/>
  <c r="I4576" i="3"/>
  <c r="H4576" i="3"/>
  <c r="G4576" i="3"/>
  <c r="F4576" i="3"/>
  <c r="E4576" i="3"/>
  <c r="M4575" i="3"/>
  <c r="L4575" i="3"/>
  <c r="K4575" i="3"/>
  <c r="I4575" i="3"/>
  <c r="H4575" i="3"/>
  <c r="G4575" i="3"/>
  <c r="F4575" i="3"/>
  <c r="E4575" i="3"/>
  <c r="M4574" i="3"/>
  <c r="L4574" i="3"/>
  <c r="K4574" i="3"/>
  <c r="I4574" i="3"/>
  <c r="H4574" i="3"/>
  <c r="G4574" i="3"/>
  <c r="F4574" i="3"/>
  <c r="E4574" i="3"/>
  <c r="M4573" i="3"/>
  <c r="L4573" i="3"/>
  <c r="K4573" i="3"/>
  <c r="I4573" i="3"/>
  <c r="H4573" i="3"/>
  <c r="G4573" i="3"/>
  <c r="F4573" i="3"/>
  <c r="E4573" i="3"/>
  <c r="M4572" i="3"/>
  <c r="L4572" i="3"/>
  <c r="K4572" i="3"/>
  <c r="I4572" i="3"/>
  <c r="H4572" i="3"/>
  <c r="G4572" i="3"/>
  <c r="F4572" i="3"/>
  <c r="E4572" i="3"/>
  <c r="M4571" i="3"/>
  <c r="L4571" i="3"/>
  <c r="K4571" i="3"/>
  <c r="I4571" i="3"/>
  <c r="H4571" i="3"/>
  <c r="G4571" i="3"/>
  <c r="F4571" i="3"/>
  <c r="E4571" i="3"/>
  <c r="M4570" i="3"/>
  <c r="L4570" i="3"/>
  <c r="K4570" i="3"/>
  <c r="I4570" i="3"/>
  <c r="H4570" i="3"/>
  <c r="G4570" i="3"/>
  <c r="F4570" i="3"/>
  <c r="E4570" i="3"/>
  <c r="M4569" i="3"/>
  <c r="L4569" i="3"/>
  <c r="K4569" i="3"/>
  <c r="I4569" i="3"/>
  <c r="H4569" i="3"/>
  <c r="G4569" i="3"/>
  <c r="F4569" i="3"/>
  <c r="E4569" i="3"/>
  <c r="M4568" i="3"/>
  <c r="L4568" i="3"/>
  <c r="K4568" i="3"/>
  <c r="I4568" i="3"/>
  <c r="H4568" i="3"/>
  <c r="G4568" i="3"/>
  <c r="F4568" i="3"/>
  <c r="E4568" i="3"/>
  <c r="M4567" i="3"/>
  <c r="L4567" i="3"/>
  <c r="K4567" i="3"/>
  <c r="I4567" i="3"/>
  <c r="H4567" i="3"/>
  <c r="G4567" i="3"/>
  <c r="F4567" i="3"/>
  <c r="E4567" i="3"/>
  <c r="M4566" i="3"/>
  <c r="L4566" i="3"/>
  <c r="K4566" i="3"/>
  <c r="I4566" i="3"/>
  <c r="H4566" i="3"/>
  <c r="G4566" i="3"/>
  <c r="F4566" i="3"/>
  <c r="E4566" i="3"/>
  <c r="M4565" i="3"/>
  <c r="L4565" i="3"/>
  <c r="K4565" i="3"/>
  <c r="I4565" i="3"/>
  <c r="H4565" i="3"/>
  <c r="G4565" i="3"/>
  <c r="F4565" i="3"/>
  <c r="E4565" i="3"/>
  <c r="M4564" i="3"/>
  <c r="L4564" i="3"/>
  <c r="K4564" i="3"/>
  <c r="I4564" i="3"/>
  <c r="H4564" i="3"/>
  <c r="G4564" i="3"/>
  <c r="F4564" i="3"/>
  <c r="E4564" i="3"/>
  <c r="M4563" i="3"/>
  <c r="L4563" i="3"/>
  <c r="K4563" i="3"/>
  <c r="I4563" i="3"/>
  <c r="H4563" i="3"/>
  <c r="G4563" i="3"/>
  <c r="F4563" i="3"/>
  <c r="E4563" i="3"/>
  <c r="M4562" i="3"/>
  <c r="L4562" i="3"/>
  <c r="K4562" i="3"/>
  <c r="I4562" i="3"/>
  <c r="H4562" i="3"/>
  <c r="G4562" i="3"/>
  <c r="F4562" i="3"/>
  <c r="E4562" i="3"/>
  <c r="M4561" i="3"/>
  <c r="L4561" i="3"/>
  <c r="K4561" i="3"/>
  <c r="I4561" i="3"/>
  <c r="H4561" i="3"/>
  <c r="G4561" i="3"/>
  <c r="F4561" i="3"/>
  <c r="E4561" i="3"/>
  <c r="M4560" i="3"/>
  <c r="L4560" i="3"/>
  <c r="K4560" i="3"/>
  <c r="I4560" i="3"/>
  <c r="H4560" i="3"/>
  <c r="G4560" i="3"/>
  <c r="F4560" i="3"/>
  <c r="E4560" i="3"/>
  <c r="M4559" i="3"/>
  <c r="L4559" i="3"/>
  <c r="K4559" i="3"/>
  <c r="I4559" i="3"/>
  <c r="H4559" i="3"/>
  <c r="G4559" i="3"/>
  <c r="F4559" i="3"/>
  <c r="E4559" i="3"/>
  <c r="M4558" i="3"/>
  <c r="L4558" i="3"/>
  <c r="K4558" i="3"/>
  <c r="I4558" i="3"/>
  <c r="H4558" i="3"/>
  <c r="G4558" i="3"/>
  <c r="F4558" i="3"/>
  <c r="E4558" i="3"/>
  <c r="M4557" i="3"/>
  <c r="L4557" i="3"/>
  <c r="K4557" i="3"/>
  <c r="I4557" i="3"/>
  <c r="H4557" i="3"/>
  <c r="G4557" i="3"/>
  <c r="F4557" i="3"/>
  <c r="E4557" i="3"/>
  <c r="M4556" i="3"/>
  <c r="L4556" i="3"/>
  <c r="K4556" i="3"/>
  <c r="I4556" i="3"/>
  <c r="H4556" i="3"/>
  <c r="G4556" i="3"/>
  <c r="F4556" i="3"/>
  <c r="E4556" i="3"/>
  <c r="M4555" i="3"/>
  <c r="L4555" i="3"/>
  <c r="K4555" i="3"/>
  <c r="I4555" i="3"/>
  <c r="H4555" i="3"/>
  <c r="G4555" i="3"/>
  <c r="F4555" i="3"/>
  <c r="E4555" i="3"/>
  <c r="M4554" i="3"/>
  <c r="L4554" i="3"/>
  <c r="K4554" i="3"/>
  <c r="I4554" i="3"/>
  <c r="H4554" i="3"/>
  <c r="G4554" i="3"/>
  <c r="F4554" i="3"/>
  <c r="E4554" i="3"/>
  <c r="M4553" i="3"/>
  <c r="L4553" i="3"/>
  <c r="K4553" i="3"/>
  <c r="I4553" i="3"/>
  <c r="H4553" i="3"/>
  <c r="G4553" i="3"/>
  <c r="F4553" i="3"/>
  <c r="E4553" i="3"/>
  <c r="M4552" i="3"/>
  <c r="L4552" i="3"/>
  <c r="K4552" i="3"/>
  <c r="I4552" i="3"/>
  <c r="H4552" i="3"/>
  <c r="G4552" i="3"/>
  <c r="F4552" i="3"/>
  <c r="E4552" i="3"/>
  <c r="M4551" i="3"/>
  <c r="L4551" i="3"/>
  <c r="K4551" i="3"/>
  <c r="I4551" i="3"/>
  <c r="H4551" i="3"/>
  <c r="G4551" i="3"/>
  <c r="F4551" i="3"/>
  <c r="E4551" i="3"/>
  <c r="M4550" i="3"/>
  <c r="L4550" i="3"/>
  <c r="K4550" i="3"/>
  <c r="I4550" i="3"/>
  <c r="H4550" i="3"/>
  <c r="G4550" i="3"/>
  <c r="F4550" i="3"/>
  <c r="E4550" i="3"/>
  <c r="M4549" i="3"/>
  <c r="L4549" i="3"/>
  <c r="K4549" i="3"/>
  <c r="I4549" i="3"/>
  <c r="H4549" i="3"/>
  <c r="G4549" i="3"/>
  <c r="F4549" i="3"/>
  <c r="E4549" i="3"/>
  <c r="M4548" i="3"/>
  <c r="L4548" i="3"/>
  <c r="K4548" i="3"/>
  <c r="I4548" i="3"/>
  <c r="H4548" i="3"/>
  <c r="G4548" i="3"/>
  <c r="F4548" i="3"/>
  <c r="E4548" i="3"/>
  <c r="M4547" i="3"/>
  <c r="L4547" i="3"/>
  <c r="K4547" i="3"/>
  <c r="I4547" i="3"/>
  <c r="H4547" i="3"/>
  <c r="G4547" i="3"/>
  <c r="F4547" i="3"/>
  <c r="E4547" i="3"/>
  <c r="M4546" i="3"/>
  <c r="L4546" i="3"/>
  <c r="K4546" i="3"/>
  <c r="I4546" i="3"/>
  <c r="H4546" i="3"/>
  <c r="G4546" i="3"/>
  <c r="F4546" i="3"/>
  <c r="E4546" i="3"/>
  <c r="M4545" i="3"/>
  <c r="L4545" i="3"/>
  <c r="K4545" i="3"/>
  <c r="I4545" i="3"/>
  <c r="H4545" i="3"/>
  <c r="G4545" i="3"/>
  <c r="F4545" i="3"/>
  <c r="E4545" i="3"/>
  <c r="M4544" i="3"/>
  <c r="L4544" i="3"/>
  <c r="K4544" i="3"/>
  <c r="I4544" i="3"/>
  <c r="H4544" i="3"/>
  <c r="G4544" i="3"/>
  <c r="F4544" i="3"/>
  <c r="E4544" i="3"/>
  <c r="M4543" i="3"/>
  <c r="L4543" i="3"/>
  <c r="K4543" i="3"/>
  <c r="I4543" i="3"/>
  <c r="H4543" i="3"/>
  <c r="G4543" i="3"/>
  <c r="F4543" i="3"/>
  <c r="E4543" i="3"/>
  <c r="M4542" i="3"/>
  <c r="L4542" i="3"/>
  <c r="K4542" i="3"/>
  <c r="I4542" i="3"/>
  <c r="H4542" i="3"/>
  <c r="G4542" i="3"/>
  <c r="F4542" i="3"/>
  <c r="E4542" i="3"/>
  <c r="M4541" i="3"/>
  <c r="L4541" i="3"/>
  <c r="K4541" i="3"/>
  <c r="I4541" i="3"/>
  <c r="H4541" i="3"/>
  <c r="G4541" i="3"/>
  <c r="F4541" i="3"/>
  <c r="E4541" i="3"/>
  <c r="M4540" i="3"/>
  <c r="L4540" i="3"/>
  <c r="K4540" i="3"/>
  <c r="I4540" i="3"/>
  <c r="H4540" i="3"/>
  <c r="G4540" i="3"/>
  <c r="F4540" i="3"/>
  <c r="E4540" i="3"/>
  <c r="M4539" i="3"/>
  <c r="L4539" i="3"/>
  <c r="K4539" i="3"/>
  <c r="I4539" i="3"/>
  <c r="H4539" i="3"/>
  <c r="G4539" i="3"/>
  <c r="F4539" i="3"/>
  <c r="E4539" i="3"/>
  <c r="M4538" i="3"/>
  <c r="L4538" i="3"/>
  <c r="K4538" i="3"/>
  <c r="I4538" i="3"/>
  <c r="H4538" i="3"/>
  <c r="G4538" i="3"/>
  <c r="F4538" i="3"/>
  <c r="E4538" i="3"/>
  <c r="M4537" i="3"/>
  <c r="L4537" i="3"/>
  <c r="K4537" i="3"/>
  <c r="I4537" i="3"/>
  <c r="H4537" i="3"/>
  <c r="G4537" i="3"/>
  <c r="F4537" i="3"/>
  <c r="E4537" i="3"/>
  <c r="M4536" i="3"/>
  <c r="L4536" i="3"/>
  <c r="K4536" i="3"/>
  <c r="I4536" i="3"/>
  <c r="H4536" i="3"/>
  <c r="G4536" i="3"/>
  <c r="F4536" i="3"/>
  <c r="E4536" i="3"/>
  <c r="M4535" i="3"/>
  <c r="L4535" i="3"/>
  <c r="K4535" i="3"/>
  <c r="I4535" i="3"/>
  <c r="H4535" i="3"/>
  <c r="G4535" i="3"/>
  <c r="F4535" i="3"/>
  <c r="E4535" i="3"/>
  <c r="M4534" i="3"/>
  <c r="L4534" i="3"/>
  <c r="K4534" i="3"/>
  <c r="I4534" i="3"/>
  <c r="H4534" i="3"/>
  <c r="G4534" i="3"/>
  <c r="F4534" i="3"/>
  <c r="E4534" i="3"/>
  <c r="M4533" i="3"/>
  <c r="L4533" i="3"/>
  <c r="K4533" i="3"/>
  <c r="I4533" i="3"/>
  <c r="H4533" i="3"/>
  <c r="G4533" i="3"/>
  <c r="F4533" i="3"/>
  <c r="E4533" i="3"/>
  <c r="M4532" i="3"/>
  <c r="L4532" i="3"/>
  <c r="K4532" i="3"/>
  <c r="I4532" i="3"/>
  <c r="H4532" i="3"/>
  <c r="G4532" i="3"/>
  <c r="F4532" i="3"/>
  <c r="E4532" i="3"/>
  <c r="M4531" i="3"/>
  <c r="L4531" i="3"/>
  <c r="K4531" i="3"/>
  <c r="I4531" i="3"/>
  <c r="H4531" i="3"/>
  <c r="G4531" i="3"/>
  <c r="F4531" i="3"/>
  <c r="E4531" i="3"/>
  <c r="M4530" i="3"/>
  <c r="L4530" i="3"/>
  <c r="K4530" i="3"/>
  <c r="I4530" i="3"/>
  <c r="H4530" i="3"/>
  <c r="G4530" i="3"/>
  <c r="F4530" i="3"/>
  <c r="E4530" i="3"/>
  <c r="M4529" i="3"/>
  <c r="L4529" i="3"/>
  <c r="K4529" i="3"/>
  <c r="I4529" i="3"/>
  <c r="H4529" i="3"/>
  <c r="G4529" i="3"/>
  <c r="F4529" i="3"/>
  <c r="E4529" i="3"/>
  <c r="M4528" i="3"/>
  <c r="L4528" i="3"/>
  <c r="K4528" i="3"/>
  <c r="I4528" i="3"/>
  <c r="H4528" i="3"/>
  <c r="G4528" i="3"/>
  <c r="F4528" i="3"/>
  <c r="E4528" i="3"/>
  <c r="M4527" i="3"/>
  <c r="L4527" i="3"/>
  <c r="K4527" i="3"/>
  <c r="I4527" i="3"/>
  <c r="H4527" i="3"/>
  <c r="G4527" i="3"/>
  <c r="F4527" i="3"/>
  <c r="E4527" i="3"/>
  <c r="M4526" i="3"/>
  <c r="L4526" i="3"/>
  <c r="K4526" i="3"/>
  <c r="I4526" i="3"/>
  <c r="H4526" i="3"/>
  <c r="G4526" i="3"/>
  <c r="F4526" i="3"/>
  <c r="E4526" i="3"/>
  <c r="M4525" i="3"/>
  <c r="L4525" i="3"/>
  <c r="K4525" i="3"/>
  <c r="I4525" i="3"/>
  <c r="H4525" i="3"/>
  <c r="G4525" i="3"/>
  <c r="F4525" i="3"/>
  <c r="E4525" i="3"/>
  <c r="M4524" i="3"/>
  <c r="L4524" i="3"/>
  <c r="K4524" i="3"/>
  <c r="I4524" i="3"/>
  <c r="H4524" i="3"/>
  <c r="G4524" i="3"/>
  <c r="F4524" i="3"/>
  <c r="E4524" i="3"/>
  <c r="M4523" i="3"/>
  <c r="L4523" i="3"/>
  <c r="K4523" i="3"/>
  <c r="I4523" i="3"/>
  <c r="H4523" i="3"/>
  <c r="G4523" i="3"/>
  <c r="F4523" i="3"/>
  <c r="E4523" i="3"/>
  <c r="M4522" i="3"/>
  <c r="L4522" i="3"/>
  <c r="K4522" i="3"/>
  <c r="I4522" i="3"/>
  <c r="H4522" i="3"/>
  <c r="G4522" i="3"/>
  <c r="F4522" i="3"/>
  <c r="E4522" i="3"/>
  <c r="M4521" i="3"/>
  <c r="L4521" i="3"/>
  <c r="K4521" i="3"/>
  <c r="I4521" i="3"/>
  <c r="H4521" i="3"/>
  <c r="G4521" i="3"/>
  <c r="F4521" i="3"/>
  <c r="E4521" i="3"/>
  <c r="M4520" i="3"/>
  <c r="L4520" i="3"/>
  <c r="K4520" i="3"/>
  <c r="I4520" i="3"/>
  <c r="H4520" i="3"/>
  <c r="G4520" i="3"/>
  <c r="F4520" i="3"/>
  <c r="E4520" i="3"/>
  <c r="M4519" i="3"/>
  <c r="L4519" i="3"/>
  <c r="K4519" i="3"/>
  <c r="I4519" i="3"/>
  <c r="H4519" i="3"/>
  <c r="G4519" i="3"/>
  <c r="F4519" i="3"/>
  <c r="E4519" i="3"/>
  <c r="M4518" i="3"/>
  <c r="L4518" i="3"/>
  <c r="K4518" i="3"/>
  <c r="I4518" i="3"/>
  <c r="H4518" i="3"/>
  <c r="G4518" i="3"/>
  <c r="F4518" i="3"/>
  <c r="E4518" i="3"/>
  <c r="M4517" i="3"/>
  <c r="L4517" i="3"/>
  <c r="K4517" i="3"/>
  <c r="I4517" i="3"/>
  <c r="H4517" i="3"/>
  <c r="G4517" i="3"/>
  <c r="F4517" i="3"/>
  <c r="E4517" i="3"/>
  <c r="M4516" i="3"/>
  <c r="L4516" i="3"/>
  <c r="K4516" i="3"/>
  <c r="I4516" i="3"/>
  <c r="H4516" i="3"/>
  <c r="G4516" i="3"/>
  <c r="F4516" i="3"/>
  <c r="E4516" i="3"/>
  <c r="M4515" i="3"/>
  <c r="L4515" i="3"/>
  <c r="K4515" i="3"/>
  <c r="I4515" i="3"/>
  <c r="H4515" i="3"/>
  <c r="G4515" i="3"/>
  <c r="F4515" i="3"/>
  <c r="E4515" i="3"/>
  <c r="M4514" i="3"/>
  <c r="L4514" i="3"/>
  <c r="K4514" i="3"/>
  <c r="I4514" i="3"/>
  <c r="H4514" i="3"/>
  <c r="G4514" i="3"/>
  <c r="F4514" i="3"/>
  <c r="E4514" i="3"/>
  <c r="M4513" i="3"/>
  <c r="L4513" i="3"/>
  <c r="K4513" i="3"/>
  <c r="I4513" i="3"/>
  <c r="H4513" i="3"/>
  <c r="G4513" i="3"/>
  <c r="F4513" i="3"/>
  <c r="E4513" i="3"/>
  <c r="M4512" i="3"/>
  <c r="L4512" i="3"/>
  <c r="K4512" i="3"/>
  <c r="I4512" i="3"/>
  <c r="H4512" i="3"/>
  <c r="G4512" i="3"/>
  <c r="F4512" i="3"/>
  <c r="E4512" i="3"/>
  <c r="M4511" i="3"/>
  <c r="L4511" i="3"/>
  <c r="K4511" i="3"/>
  <c r="I4511" i="3"/>
  <c r="H4511" i="3"/>
  <c r="G4511" i="3"/>
  <c r="F4511" i="3"/>
  <c r="E4511" i="3"/>
  <c r="M4510" i="3"/>
  <c r="L4510" i="3"/>
  <c r="K4510" i="3"/>
  <c r="I4510" i="3"/>
  <c r="H4510" i="3"/>
  <c r="G4510" i="3"/>
  <c r="F4510" i="3"/>
  <c r="E4510" i="3"/>
  <c r="M4509" i="3"/>
  <c r="L4509" i="3"/>
  <c r="K4509" i="3"/>
  <c r="I4509" i="3"/>
  <c r="H4509" i="3"/>
  <c r="G4509" i="3"/>
  <c r="F4509" i="3"/>
  <c r="E4509" i="3"/>
  <c r="M4508" i="3"/>
  <c r="L4508" i="3"/>
  <c r="K4508" i="3"/>
  <c r="I4508" i="3"/>
  <c r="H4508" i="3"/>
  <c r="G4508" i="3"/>
  <c r="F4508" i="3"/>
  <c r="E4508" i="3"/>
  <c r="M4507" i="3"/>
  <c r="L4507" i="3"/>
  <c r="K4507" i="3"/>
  <c r="I4507" i="3"/>
  <c r="H4507" i="3"/>
  <c r="G4507" i="3"/>
  <c r="F4507" i="3"/>
  <c r="E4507" i="3"/>
  <c r="M4506" i="3"/>
  <c r="L4506" i="3"/>
  <c r="K4506" i="3"/>
  <c r="I4506" i="3"/>
  <c r="H4506" i="3"/>
  <c r="G4506" i="3"/>
  <c r="F4506" i="3"/>
  <c r="E4506" i="3"/>
  <c r="M4505" i="3"/>
  <c r="L4505" i="3"/>
  <c r="K4505" i="3"/>
  <c r="I4505" i="3"/>
  <c r="H4505" i="3"/>
  <c r="G4505" i="3"/>
  <c r="F4505" i="3"/>
  <c r="E4505" i="3"/>
  <c r="M4504" i="3"/>
  <c r="L4504" i="3"/>
  <c r="K4504" i="3"/>
  <c r="I4504" i="3"/>
  <c r="H4504" i="3"/>
  <c r="G4504" i="3"/>
  <c r="F4504" i="3"/>
  <c r="E4504" i="3"/>
  <c r="M4503" i="3"/>
  <c r="L4503" i="3"/>
  <c r="K4503" i="3"/>
  <c r="I4503" i="3"/>
  <c r="H4503" i="3"/>
  <c r="G4503" i="3"/>
  <c r="F4503" i="3"/>
  <c r="E4503" i="3"/>
  <c r="M4502" i="3"/>
  <c r="L4502" i="3"/>
  <c r="K4502" i="3"/>
  <c r="I4502" i="3"/>
  <c r="H4502" i="3"/>
  <c r="G4502" i="3"/>
  <c r="F4502" i="3"/>
  <c r="E4502" i="3"/>
  <c r="M4501" i="3"/>
  <c r="L4501" i="3"/>
  <c r="K4501" i="3"/>
  <c r="I4501" i="3"/>
  <c r="H4501" i="3"/>
  <c r="G4501" i="3"/>
  <c r="F4501" i="3"/>
  <c r="E4501" i="3"/>
  <c r="M4500" i="3"/>
  <c r="L4500" i="3"/>
  <c r="K4500" i="3"/>
  <c r="I4500" i="3"/>
  <c r="H4500" i="3"/>
  <c r="G4500" i="3"/>
  <c r="F4500" i="3"/>
  <c r="E4500" i="3"/>
  <c r="M4499" i="3"/>
  <c r="L4499" i="3"/>
  <c r="K4499" i="3"/>
  <c r="I4499" i="3"/>
  <c r="H4499" i="3"/>
  <c r="G4499" i="3"/>
  <c r="F4499" i="3"/>
  <c r="E4499" i="3"/>
  <c r="M4498" i="3"/>
  <c r="L4498" i="3"/>
  <c r="K4498" i="3"/>
  <c r="I4498" i="3"/>
  <c r="H4498" i="3"/>
  <c r="G4498" i="3"/>
  <c r="F4498" i="3"/>
  <c r="E4498" i="3"/>
  <c r="M4497" i="3"/>
  <c r="L4497" i="3"/>
  <c r="K4497" i="3"/>
  <c r="I4497" i="3"/>
  <c r="H4497" i="3"/>
  <c r="G4497" i="3"/>
  <c r="F4497" i="3"/>
  <c r="E4497" i="3"/>
  <c r="M4496" i="3"/>
  <c r="L4496" i="3"/>
  <c r="K4496" i="3"/>
  <c r="I4496" i="3"/>
  <c r="H4496" i="3"/>
  <c r="G4496" i="3"/>
  <c r="F4496" i="3"/>
  <c r="E4496" i="3"/>
  <c r="M4495" i="3"/>
  <c r="L4495" i="3"/>
  <c r="K4495" i="3"/>
  <c r="I4495" i="3"/>
  <c r="H4495" i="3"/>
  <c r="G4495" i="3"/>
  <c r="F4495" i="3"/>
  <c r="E4495" i="3"/>
  <c r="M4494" i="3"/>
  <c r="L4494" i="3"/>
  <c r="K4494" i="3"/>
  <c r="I4494" i="3"/>
  <c r="H4494" i="3"/>
  <c r="G4494" i="3"/>
  <c r="F4494" i="3"/>
  <c r="E4494" i="3"/>
  <c r="M4493" i="3"/>
  <c r="L4493" i="3"/>
  <c r="K4493" i="3"/>
  <c r="I4493" i="3"/>
  <c r="H4493" i="3"/>
  <c r="G4493" i="3"/>
  <c r="F4493" i="3"/>
  <c r="E4493" i="3"/>
  <c r="M4492" i="3"/>
  <c r="L4492" i="3"/>
  <c r="K4492" i="3"/>
  <c r="I4492" i="3"/>
  <c r="H4492" i="3"/>
  <c r="G4492" i="3"/>
  <c r="F4492" i="3"/>
  <c r="E4492" i="3"/>
  <c r="M4491" i="3"/>
  <c r="L4491" i="3"/>
  <c r="K4491" i="3"/>
  <c r="I4491" i="3"/>
  <c r="H4491" i="3"/>
  <c r="G4491" i="3"/>
  <c r="F4491" i="3"/>
  <c r="E4491" i="3"/>
  <c r="M4490" i="3"/>
  <c r="L4490" i="3"/>
  <c r="K4490" i="3"/>
  <c r="I4490" i="3"/>
  <c r="H4490" i="3"/>
  <c r="G4490" i="3"/>
  <c r="F4490" i="3"/>
  <c r="E4490" i="3"/>
  <c r="M4489" i="3"/>
  <c r="L4489" i="3"/>
  <c r="K4489" i="3"/>
  <c r="I4489" i="3"/>
  <c r="H4489" i="3"/>
  <c r="G4489" i="3"/>
  <c r="F4489" i="3"/>
  <c r="E4489" i="3"/>
  <c r="M4488" i="3"/>
  <c r="L4488" i="3"/>
  <c r="K4488" i="3"/>
  <c r="I4488" i="3"/>
  <c r="H4488" i="3"/>
  <c r="G4488" i="3"/>
  <c r="F4488" i="3"/>
  <c r="E4488" i="3"/>
  <c r="M4487" i="3"/>
  <c r="L4487" i="3"/>
  <c r="K4487" i="3"/>
  <c r="I4487" i="3"/>
  <c r="H4487" i="3"/>
  <c r="G4487" i="3"/>
  <c r="F4487" i="3"/>
  <c r="E4487" i="3"/>
  <c r="M4486" i="3"/>
  <c r="L4486" i="3"/>
  <c r="K4486" i="3"/>
  <c r="I4486" i="3"/>
  <c r="H4486" i="3"/>
  <c r="G4486" i="3"/>
  <c r="F4486" i="3"/>
  <c r="E4486" i="3"/>
  <c r="M4485" i="3"/>
  <c r="L4485" i="3"/>
  <c r="K4485" i="3"/>
  <c r="I4485" i="3"/>
  <c r="H4485" i="3"/>
  <c r="G4485" i="3"/>
  <c r="F4485" i="3"/>
  <c r="E4485" i="3"/>
  <c r="M4484" i="3"/>
  <c r="L4484" i="3"/>
  <c r="K4484" i="3"/>
  <c r="I4484" i="3"/>
  <c r="H4484" i="3"/>
  <c r="G4484" i="3"/>
  <c r="F4484" i="3"/>
  <c r="E4484" i="3"/>
  <c r="M4483" i="3"/>
  <c r="L4483" i="3"/>
  <c r="K4483" i="3"/>
  <c r="I4483" i="3"/>
  <c r="H4483" i="3"/>
  <c r="G4483" i="3"/>
  <c r="F4483" i="3"/>
  <c r="E4483" i="3"/>
  <c r="M4482" i="3"/>
  <c r="L4482" i="3"/>
  <c r="K4482" i="3"/>
  <c r="I4482" i="3"/>
  <c r="H4482" i="3"/>
  <c r="G4482" i="3"/>
  <c r="F4482" i="3"/>
  <c r="E4482" i="3"/>
  <c r="M4481" i="3"/>
  <c r="L4481" i="3"/>
  <c r="K4481" i="3"/>
  <c r="I4481" i="3"/>
  <c r="H4481" i="3"/>
  <c r="G4481" i="3"/>
  <c r="F4481" i="3"/>
  <c r="E4481" i="3"/>
  <c r="M4480" i="3"/>
  <c r="L4480" i="3"/>
  <c r="K4480" i="3"/>
  <c r="I4480" i="3"/>
  <c r="H4480" i="3"/>
  <c r="G4480" i="3"/>
  <c r="F4480" i="3"/>
  <c r="E4480" i="3"/>
  <c r="M4479" i="3"/>
  <c r="L4479" i="3"/>
  <c r="K4479" i="3"/>
  <c r="I4479" i="3"/>
  <c r="H4479" i="3"/>
  <c r="G4479" i="3"/>
  <c r="F4479" i="3"/>
  <c r="E4479" i="3"/>
  <c r="M4478" i="3"/>
  <c r="L4478" i="3"/>
  <c r="K4478" i="3"/>
  <c r="I4478" i="3"/>
  <c r="H4478" i="3"/>
  <c r="G4478" i="3"/>
  <c r="F4478" i="3"/>
  <c r="E4478" i="3"/>
  <c r="M4477" i="3"/>
  <c r="L4477" i="3"/>
  <c r="K4477" i="3"/>
  <c r="I4477" i="3"/>
  <c r="H4477" i="3"/>
  <c r="G4477" i="3"/>
  <c r="F4477" i="3"/>
  <c r="E4477" i="3"/>
  <c r="M4476" i="3"/>
  <c r="L4476" i="3"/>
  <c r="K4476" i="3"/>
  <c r="I4476" i="3"/>
  <c r="H4476" i="3"/>
  <c r="G4476" i="3"/>
  <c r="F4476" i="3"/>
  <c r="E4476" i="3"/>
  <c r="M4475" i="3"/>
  <c r="L4475" i="3"/>
  <c r="K4475" i="3"/>
  <c r="I4475" i="3"/>
  <c r="H4475" i="3"/>
  <c r="G4475" i="3"/>
  <c r="F4475" i="3"/>
  <c r="E4475" i="3"/>
  <c r="M4474" i="3"/>
  <c r="L4474" i="3"/>
  <c r="K4474" i="3"/>
  <c r="I4474" i="3"/>
  <c r="H4474" i="3"/>
  <c r="G4474" i="3"/>
  <c r="F4474" i="3"/>
  <c r="E4474" i="3"/>
  <c r="M4473" i="3"/>
  <c r="L4473" i="3"/>
  <c r="K4473" i="3"/>
  <c r="I4473" i="3"/>
  <c r="H4473" i="3"/>
  <c r="G4473" i="3"/>
  <c r="F4473" i="3"/>
  <c r="E4473" i="3"/>
  <c r="M4472" i="3"/>
  <c r="L4472" i="3"/>
  <c r="K4472" i="3"/>
  <c r="I4472" i="3"/>
  <c r="H4472" i="3"/>
  <c r="G4472" i="3"/>
  <c r="F4472" i="3"/>
  <c r="E4472" i="3"/>
  <c r="M4471" i="3"/>
  <c r="L4471" i="3"/>
  <c r="K4471" i="3"/>
  <c r="I4471" i="3"/>
  <c r="H4471" i="3"/>
  <c r="G4471" i="3"/>
  <c r="F4471" i="3"/>
  <c r="E4471" i="3"/>
  <c r="M4470" i="3"/>
  <c r="L4470" i="3"/>
  <c r="K4470" i="3"/>
  <c r="I4470" i="3"/>
  <c r="H4470" i="3"/>
  <c r="G4470" i="3"/>
  <c r="F4470" i="3"/>
  <c r="E4470" i="3"/>
  <c r="M4469" i="3"/>
  <c r="L4469" i="3"/>
  <c r="K4469" i="3"/>
  <c r="I4469" i="3"/>
  <c r="H4469" i="3"/>
  <c r="G4469" i="3"/>
  <c r="F4469" i="3"/>
  <c r="E4469" i="3"/>
  <c r="M4468" i="3"/>
  <c r="L4468" i="3"/>
  <c r="K4468" i="3"/>
  <c r="I4468" i="3"/>
  <c r="H4468" i="3"/>
  <c r="G4468" i="3"/>
  <c r="F4468" i="3"/>
  <c r="E4468" i="3"/>
  <c r="M4467" i="3"/>
  <c r="L4467" i="3"/>
  <c r="K4467" i="3"/>
  <c r="I4467" i="3"/>
  <c r="H4467" i="3"/>
  <c r="G4467" i="3"/>
  <c r="F4467" i="3"/>
  <c r="E4467" i="3"/>
  <c r="M4466" i="3"/>
  <c r="L4466" i="3"/>
  <c r="K4466" i="3"/>
  <c r="I4466" i="3"/>
  <c r="H4466" i="3"/>
  <c r="G4466" i="3"/>
  <c r="F4466" i="3"/>
  <c r="E4466" i="3"/>
  <c r="M4465" i="3"/>
  <c r="L4465" i="3"/>
  <c r="K4465" i="3"/>
  <c r="I4465" i="3"/>
  <c r="H4465" i="3"/>
  <c r="G4465" i="3"/>
  <c r="F4465" i="3"/>
  <c r="E4465" i="3"/>
  <c r="M4464" i="3"/>
  <c r="L4464" i="3"/>
  <c r="K4464" i="3"/>
  <c r="I4464" i="3"/>
  <c r="H4464" i="3"/>
  <c r="G4464" i="3"/>
  <c r="F4464" i="3"/>
  <c r="E4464" i="3"/>
  <c r="M4463" i="3"/>
  <c r="L4463" i="3"/>
  <c r="K4463" i="3"/>
  <c r="I4463" i="3"/>
  <c r="H4463" i="3"/>
  <c r="G4463" i="3"/>
  <c r="F4463" i="3"/>
  <c r="E4463" i="3"/>
  <c r="M4462" i="3"/>
  <c r="L4462" i="3"/>
  <c r="K4462" i="3"/>
  <c r="I4462" i="3"/>
  <c r="H4462" i="3"/>
  <c r="G4462" i="3"/>
  <c r="F4462" i="3"/>
  <c r="E4462" i="3"/>
  <c r="M4461" i="3"/>
  <c r="L4461" i="3"/>
  <c r="K4461" i="3"/>
  <c r="I4461" i="3"/>
  <c r="H4461" i="3"/>
  <c r="G4461" i="3"/>
  <c r="F4461" i="3"/>
  <c r="E4461" i="3"/>
  <c r="M4460" i="3"/>
  <c r="L4460" i="3"/>
  <c r="K4460" i="3"/>
  <c r="I4460" i="3"/>
  <c r="H4460" i="3"/>
  <c r="G4460" i="3"/>
  <c r="F4460" i="3"/>
  <c r="E4460" i="3"/>
  <c r="M4459" i="3"/>
  <c r="L4459" i="3"/>
  <c r="K4459" i="3"/>
  <c r="I4459" i="3"/>
  <c r="H4459" i="3"/>
  <c r="G4459" i="3"/>
  <c r="F4459" i="3"/>
  <c r="E4459" i="3"/>
  <c r="M4458" i="3"/>
  <c r="L4458" i="3"/>
  <c r="K4458" i="3"/>
  <c r="I4458" i="3"/>
  <c r="H4458" i="3"/>
  <c r="G4458" i="3"/>
  <c r="F4458" i="3"/>
  <c r="E4458" i="3"/>
  <c r="M4457" i="3"/>
  <c r="L4457" i="3"/>
  <c r="K4457" i="3"/>
  <c r="I4457" i="3"/>
  <c r="H4457" i="3"/>
  <c r="G4457" i="3"/>
  <c r="F4457" i="3"/>
  <c r="E4457" i="3"/>
  <c r="M4456" i="3"/>
  <c r="L4456" i="3"/>
  <c r="K4456" i="3"/>
  <c r="I4456" i="3"/>
  <c r="H4456" i="3"/>
  <c r="G4456" i="3"/>
  <c r="F4456" i="3"/>
  <c r="E4456" i="3"/>
  <c r="M4455" i="3"/>
  <c r="L4455" i="3"/>
  <c r="K4455" i="3"/>
  <c r="I4455" i="3"/>
  <c r="H4455" i="3"/>
  <c r="G4455" i="3"/>
  <c r="F4455" i="3"/>
  <c r="E4455" i="3"/>
  <c r="M4454" i="3"/>
  <c r="L4454" i="3"/>
  <c r="K4454" i="3"/>
  <c r="I4454" i="3"/>
  <c r="H4454" i="3"/>
  <c r="G4454" i="3"/>
  <c r="F4454" i="3"/>
  <c r="E4454" i="3"/>
  <c r="M4453" i="3"/>
  <c r="L4453" i="3"/>
  <c r="K4453" i="3"/>
  <c r="I4453" i="3"/>
  <c r="H4453" i="3"/>
  <c r="G4453" i="3"/>
  <c r="F4453" i="3"/>
  <c r="E4453" i="3"/>
  <c r="M4452" i="3"/>
  <c r="L4452" i="3"/>
  <c r="K4452" i="3"/>
  <c r="I4452" i="3"/>
  <c r="H4452" i="3"/>
  <c r="G4452" i="3"/>
  <c r="F4452" i="3"/>
  <c r="E4452" i="3"/>
  <c r="M4451" i="3"/>
  <c r="L4451" i="3"/>
  <c r="K4451" i="3"/>
  <c r="I4451" i="3"/>
  <c r="H4451" i="3"/>
  <c r="G4451" i="3"/>
  <c r="F4451" i="3"/>
  <c r="E4451" i="3"/>
  <c r="M4450" i="3"/>
  <c r="L4450" i="3"/>
  <c r="K4450" i="3"/>
  <c r="I4450" i="3"/>
  <c r="H4450" i="3"/>
  <c r="G4450" i="3"/>
  <c r="F4450" i="3"/>
  <c r="E4450" i="3"/>
  <c r="M4449" i="3"/>
  <c r="L4449" i="3"/>
  <c r="K4449" i="3"/>
  <c r="I4449" i="3"/>
  <c r="H4449" i="3"/>
  <c r="G4449" i="3"/>
  <c r="F4449" i="3"/>
  <c r="E4449" i="3"/>
  <c r="M4448" i="3"/>
  <c r="L4448" i="3"/>
  <c r="K4448" i="3"/>
  <c r="I4448" i="3"/>
  <c r="H4448" i="3"/>
  <c r="G4448" i="3"/>
  <c r="F4448" i="3"/>
  <c r="E4448" i="3"/>
  <c r="M4447" i="3"/>
  <c r="L4447" i="3"/>
  <c r="K4447" i="3"/>
  <c r="I4447" i="3"/>
  <c r="H4447" i="3"/>
  <c r="G4447" i="3"/>
  <c r="F4447" i="3"/>
  <c r="E4447" i="3"/>
  <c r="M4446" i="3"/>
  <c r="L4446" i="3"/>
  <c r="K4446" i="3"/>
  <c r="I4446" i="3"/>
  <c r="H4446" i="3"/>
  <c r="G4446" i="3"/>
  <c r="F4446" i="3"/>
  <c r="E4446" i="3"/>
  <c r="M4445" i="3"/>
  <c r="L4445" i="3"/>
  <c r="K4445" i="3"/>
  <c r="I4445" i="3"/>
  <c r="H4445" i="3"/>
  <c r="G4445" i="3"/>
  <c r="F4445" i="3"/>
  <c r="E4445" i="3"/>
  <c r="M4444" i="3"/>
  <c r="L4444" i="3"/>
  <c r="K4444" i="3"/>
  <c r="I4444" i="3"/>
  <c r="H4444" i="3"/>
  <c r="G4444" i="3"/>
  <c r="F4444" i="3"/>
  <c r="E4444" i="3"/>
  <c r="M4443" i="3"/>
  <c r="L4443" i="3"/>
  <c r="K4443" i="3"/>
  <c r="I4443" i="3"/>
  <c r="H4443" i="3"/>
  <c r="G4443" i="3"/>
  <c r="F4443" i="3"/>
  <c r="E4443" i="3"/>
  <c r="M4442" i="3"/>
  <c r="L4442" i="3"/>
  <c r="K4442" i="3"/>
  <c r="I4442" i="3"/>
  <c r="H4442" i="3"/>
  <c r="G4442" i="3"/>
  <c r="F4442" i="3"/>
  <c r="E4442" i="3"/>
  <c r="M4441" i="3"/>
  <c r="L4441" i="3"/>
  <c r="K4441" i="3"/>
  <c r="I4441" i="3"/>
  <c r="H4441" i="3"/>
  <c r="G4441" i="3"/>
  <c r="F4441" i="3"/>
  <c r="E4441" i="3"/>
  <c r="M4440" i="3"/>
  <c r="L4440" i="3"/>
  <c r="K4440" i="3"/>
  <c r="I4440" i="3"/>
  <c r="H4440" i="3"/>
  <c r="G4440" i="3"/>
  <c r="F4440" i="3"/>
  <c r="E4440" i="3"/>
  <c r="M4439" i="3"/>
  <c r="L4439" i="3"/>
  <c r="K4439" i="3"/>
  <c r="I4439" i="3"/>
  <c r="H4439" i="3"/>
  <c r="G4439" i="3"/>
  <c r="F4439" i="3"/>
  <c r="E4439" i="3"/>
  <c r="M4438" i="3"/>
  <c r="L4438" i="3"/>
  <c r="K4438" i="3"/>
  <c r="I4438" i="3"/>
  <c r="H4438" i="3"/>
  <c r="G4438" i="3"/>
  <c r="F4438" i="3"/>
  <c r="E4438" i="3"/>
  <c r="M4437" i="3"/>
  <c r="L4437" i="3"/>
  <c r="K4437" i="3"/>
  <c r="I4437" i="3"/>
  <c r="H4437" i="3"/>
  <c r="G4437" i="3"/>
  <c r="F4437" i="3"/>
  <c r="E4437" i="3"/>
  <c r="M4436" i="3"/>
  <c r="L4436" i="3"/>
  <c r="K4436" i="3"/>
  <c r="I4436" i="3"/>
  <c r="H4436" i="3"/>
  <c r="G4436" i="3"/>
  <c r="F4436" i="3"/>
  <c r="E4436" i="3"/>
  <c r="M4435" i="3"/>
  <c r="L4435" i="3"/>
  <c r="K4435" i="3"/>
  <c r="I4435" i="3"/>
  <c r="H4435" i="3"/>
  <c r="G4435" i="3"/>
  <c r="F4435" i="3"/>
  <c r="E4435" i="3"/>
  <c r="M4434" i="3"/>
  <c r="L4434" i="3"/>
  <c r="K4434" i="3"/>
  <c r="I4434" i="3"/>
  <c r="H4434" i="3"/>
  <c r="G4434" i="3"/>
  <c r="F4434" i="3"/>
  <c r="E4434" i="3"/>
  <c r="M4433" i="3"/>
  <c r="L4433" i="3"/>
  <c r="K4433" i="3"/>
  <c r="I4433" i="3"/>
  <c r="H4433" i="3"/>
  <c r="G4433" i="3"/>
  <c r="F4433" i="3"/>
  <c r="E4433" i="3"/>
  <c r="M4432" i="3"/>
  <c r="L4432" i="3"/>
  <c r="K4432" i="3"/>
  <c r="I4432" i="3"/>
  <c r="H4432" i="3"/>
  <c r="G4432" i="3"/>
  <c r="F4432" i="3"/>
  <c r="E4432" i="3"/>
  <c r="M4431" i="3"/>
  <c r="L4431" i="3"/>
  <c r="K4431" i="3"/>
  <c r="I4431" i="3"/>
  <c r="H4431" i="3"/>
  <c r="G4431" i="3"/>
  <c r="F4431" i="3"/>
  <c r="E4431" i="3"/>
  <c r="M4430" i="3"/>
  <c r="L4430" i="3"/>
  <c r="K4430" i="3"/>
  <c r="I4430" i="3"/>
  <c r="H4430" i="3"/>
  <c r="G4430" i="3"/>
  <c r="F4430" i="3"/>
  <c r="E4430" i="3"/>
  <c r="M4429" i="3"/>
  <c r="L4429" i="3"/>
  <c r="K4429" i="3"/>
  <c r="I4429" i="3"/>
  <c r="H4429" i="3"/>
  <c r="G4429" i="3"/>
  <c r="F4429" i="3"/>
  <c r="E4429" i="3"/>
  <c r="M4428" i="3"/>
  <c r="L4428" i="3"/>
  <c r="K4428" i="3"/>
  <c r="I4428" i="3"/>
  <c r="H4428" i="3"/>
  <c r="G4428" i="3"/>
  <c r="F4428" i="3"/>
  <c r="E4428" i="3"/>
  <c r="M4427" i="3"/>
  <c r="L4427" i="3"/>
  <c r="K4427" i="3"/>
  <c r="I4427" i="3"/>
  <c r="H4427" i="3"/>
  <c r="G4427" i="3"/>
  <c r="F4427" i="3"/>
  <c r="E4427" i="3"/>
  <c r="M4426" i="3"/>
  <c r="L4426" i="3"/>
  <c r="K4426" i="3"/>
  <c r="I4426" i="3"/>
  <c r="H4426" i="3"/>
  <c r="G4426" i="3"/>
  <c r="F4426" i="3"/>
  <c r="E4426" i="3"/>
  <c r="M4425" i="3"/>
  <c r="L4425" i="3"/>
  <c r="K4425" i="3"/>
  <c r="I4425" i="3"/>
  <c r="H4425" i="3"/>
  <c r="G4425" i="3"/>
  <c r="F4425" i="3"/>
  <c r="E4425" i="3"/>
  <c r="M4424" i="3"/>
  <c r="L4424" i="3"/>
  <c r="K4424" i="3"/>
  <c r="I4424" i="3"/>
  <c r="H4424" i="3"/>
  <c r="G4424" i="3"/>
  <c r="F4424" i="3"/>
  <c r="E4424" i="3"/>
  <c r="M4423" i="3"/>
  <c r="L4423" i="3"/>
  <c r="K4423" i="3"/>
  <c r="I4423" i="3"/>
  <c r="H4423" i="3"/>
  <c r="G4423" i="3"/>
  <c r="F4423" i="3"/>
  <c r="E4423" i="3"/>
  <c r="M4422" i="3"/>
  <c r="L4422" i="3"/>
  <c r="K4422" i="3"/>
  <c r="I4422" i="3"/>
  <c r="H4422" i="3"/>
  <c r="G4422" i="3"/>
  <c r="F4422" i="3"/>
  <c r="E4422" i="3"/>
  <c r="M4421" i="3"/>
  <c r="L4421" i="3"/>
  <c r="K4421" i="3"/>
  <c r="I4421" i="3"/>
  <c r="H4421" i="3"/>
  <c r="G4421" i="3"/>
  <c r="F4421" i="3"/>
  <c r="E4421" i="3"/>
  <c r="M4420" i="3"/>
  <c r="L4420" i="3"/>
  <c r="K4420" i="3"/>
  <c r="I4420" i="3"/>
  <c r="H4420" i="3"/>
  <c r="G4420" i="3"/>
  <c r="F4420" i="3"/>
  <c r="E4420" i="3"/>
  <c r="M4419" i="3"/>
  <c r="L4419" i="3"/>
  <c r="K4419" i="3"/>
  <c r="I4419" i="3"/>
  <c r="H4419" i="3"/>
  <c r="G4419" i="3"/>
  <c r="F4419" i="3"/>
  <c r="E4419" i="3"/>
  <c r="M4418" i="3"/>
  <c r="L4418" i="3"/>
  <c r="K4418" i="3"/>
  <c r="I4418" i="3"/>
  <c r="H4418" i="3"/>
  <c r="G4418" i="3"/>
  <c r="F4418" i="3"/>
  <c r="E4418" i="3"/>
  <c r="M4417" i="3"/>
  <c r="L4417" i="3"/>
  <c r="K4417" i="3"/>
  <c r="I4417" i="3"/>
  <c r="H4417" i="3"/>
  <c r="G4417" i="3"/>
  <c r="F4417" i="3"/>
  <c r="E4417" i="3"/>
  <c r="M4416" i="3"/>
  <c r="L4416" i="3"/>
  <c r="K4416" i="3"/>
  <c r="I4416" i="3"/>
  <c r="H4416" i="3"/>
  <c r="G4416" i="3"/>
  <c r="F4416" i="3"/>
  <c r="E4416" i="3"/>
  <c r="M4415" i="3"/>
  <c r="L4415" i="3"/>
  <c r="K4415" i="3"/>
  <c r="I4415" i="3"/>
  <c r="H4415" i="3"/>
  <c r="G4415" i="3"/>
  <c r="F4415" i="3"/>
  <c r="E4415" i="3"/>
  <c r="M4414" i="3"/>
  <c r="L4414" i="3"/>
  <c r="K4414" i="3"/>
  <c r="I4414" i="3"/>
  <c r="H4414" i="3"/>
  <c r="G4414" i="3"/>
  <c r="F4414" i="3"/>
  <c r="E4414" i="3"/>
  <c r="M4413" i="3"/>
  <c r="L4413" i="3"/>
  <c r="K4413" i="3"/>
  <c r="I4413" i="3"/>
  <c r="H4413" i="3"/>
  <c r="G4413" i="3"/>
  <c r="F4413" i="3"/>
  <c r="E4413" i="3"/>
  <c r="M4412" i="3"/>
  <c r="L4412" i="3"/>
  <c r="K4412" i="3"/>
  <c r="I4412" i="3"/>
  <c r="H4412" i="3"/>
  <c r="G4412" i="3"/>
  <c r="F4412" i="3"/>
  <c r="E4412" i="3"/>
  <c r="M4411" i="3"/>
  <c r="L4411" i="3"/>
  <c r="K4411" i="3"/>
  <c r="I4411" i="3"/>
  <c r="H4411" i="3"/>
  <c r="G4411" i="3"/>
  <c r="F4411" i="3"/>
  <c r="E4411" i="3"/>
  <c r="M4410" i="3"/>
  <c r="L4410" i="3"/>
  <c r="K4410" i="3"/>
  <c r="I4410" i="3"/>
  <c r="H4410" i="3"/>
  <c r="G4410" i="3"/>
  <c r="F4410" i="3"/>
  <c r="E4410" i="3"/>
  <c r="M4409" i="3"/>
  <c r="L4409" i="3"/>
  <c r="K4409" i="3"/>
  <c r="I4409" i="3"/>
  <c r="H4409" i="3"/>
  <c r="G4409" i="3"/>
  <c r="F4409" i="3"/>
  <c r="E4409" i="3"/>
  <c r="M4408" i="3"/>
  <c r="L4408" i="3"/>
  <c r="K4408" i="3"/>
  <c r="I4408" i="3"/>
  <c r="H4408" i="3"/>
  <c r="G4408" i="3"/>
  <c r="F4408" i="3"/>
  <c r="E4408" i="3"/>
  <c r="M4407" i="3"/>
  <c r="L4407" i="3"/>
  <c r="K4407" i="3"/>
  <c r="I4407" i="3"/>
  <c r="H4407" i="3"/>
  <c r="G4407" i="3"/>
  <c r="F4407" i="3"/>
  <c r="E4407" i="3"/>
  <c r="M4406" i="3"/>
  <c r="L4406" i="3"/>
  <c r="K4406" i="3"/>
  <c r="I4406" i="3"/>
  <c r="H4406" i="3"/>
  <c r="G4406" i="3"/>
  <c r="F4406" i="3"/>
  <c r="E4406" i="3"/>
  <c r="M4405" i="3"/>
  <c r="L4405" i="3"/>
  <c r="K4405" i="3"/>
  <c r="I4405" i="3"/>
  <c r="H4405" i="3"/>
  <c r="G4405" i="3"/>
  <c r="F4405" i="3"/>
  <c r="E4405" i="3"/>
  <c r="M4404" i="3"/>
  <c r="L4404" i="3"/>
  <c r="K4404" i="3"/>
  <c r="I4404" i="3"/>
  <c r="H4404" i="3"/>
  <c r="G4404" i="3"/>
  <c r="F4404" i="3"/>
  <c r="E4404" i="3"/>
  <c r="M4403" i="3"/>
  <c r="L4403" i="3"/>
  <c r="K4403" i="3"/>
  <c r="I4403" i="3"/>
  <c r="H4403" i="3"/>
  <c r="G4403" i="3"/>
  <c r="F4403" i="3"/>
  <c r="E4403" i="3"/>
  <c r="M4402" i="3"/>
  <c r="L4402" i="3"/>
  <c r="K4402" i="3"/>
  <c r="I4402" i="3"/>
  <c r="H4402" i="3"/>
  <c r="G4402" i="3"/>
  <c r="F4402" i="3"/>
  <c r="E4402" i="3"/>
  <c r="M4401" i="3"/>
  <c r="L4401" i="3"/>
  <c r="K4401" i="3"/>
  <c r="I4401" i="3"/>
  <c r="H4401" i="3"/>
  <c r="G4401" i="3"/>
  <c r="F4401" i="3"/>
  <c r="E4401" i="3"/>
  <c r="M4400" i="3"/>
  <c r="L4400" i="3"/>
  <c r="K4400" i="3"/>
  <c r="I4400" i="3"/>
  <c r="H4400" i="3"/>
  <c r="G4400" i="3"/>
  <c r="F4400" i="3"/>
  <c r="E4400" i="3"/>
  <c r="M4399" i="3"/>
  <c r="L4399" i="3"/>
  <c r="K4399" i="3"/>
  <c r="I4399" i="3"/>
  <c r="H4399" i="3"/>
  <c r="G4399" i="3"/>
  <c r="F4399" i="3"/>
  <c r="E4399" i="3"/>
  <c r="M4398" i="3"/>
  <c r="L4398" i="3"/>
  <c r="K4398" i="3"/>
  <c r="I4398" i="3"/>
  <c r="H4398" i="3"/>
  <c r="G4398" i="3"/>
  <c r="F4398" i="3"/>
  <c r="E4398" i="3"/>
  <c r="M4397" i="3"/>
  <c r="L4397" i="3"/>
  <c r="K4397" i="3"/>
  <c r="I4397" i="3"/>
  <c r="H4397" i="3"/>
  <c r="G4397" i="3"/>
  <c r="F4397" i="3"/>
  <c r="E4397" i="3"/>
  <c r="M4396" i="3"/>
  <c r="L4396" i="3"/>
  <c r="K4396" i="3"/>
  <c r="I4396" i="3"/>
  <c r="H4396" i="3"/>
  <c r="G4396" i="3"/>
  <c r="F4396" i="3"/>
  <c r="E4396" i="3"/>
  <c r="M4395" i="3"/>
  <c r="L4395" i="3"/>
  <c r="K4395" i="3"/>
  <c r="I4395" i="3"/>
  <c r="H4395" i="3"/>
  <c r="G4395" i="3"/>
  <c r="F4395" i="3"/>
  <c r="E4395" i="3"/>
  <c r="M4394" i="3"/>
  <c r="L4394" i="3"/>
  <c r="K4394" i="3"/>
  <c r="I4394" i="3"/>
  <c r="H4394" i="3"/>
  <c r="G4394" i="3"/>
  <c r="F4394" i="3"/>
  <c r="E4394" i="3"/>
  <c r="M4393" i="3"/>
  <c r="L4393" i="3"/>
  <c r="K4393" i="3"/>
  <c r="I4393" i="3"/>
  <c r="H4393" i="3"/>
  <c r="G4393" i="3"/>
  <c r="F4393" i="3"/>
  <c r="E4393" i="3"/>
  <c r="M4392" i="3"/>
  <c r="L4392" i="3"/>
  <c r="K4392" i="3"/>
  <c r="I4392" i="3"/>
  <c r="H4392" i="3"/>
  <c r="G4392" i="3"/>
  <c r="F4392" i="3"/>
  <c r="E4392" i="3"/>
  <c r="M4391" i="3"/>
  <c r="L4391" i="3"/>
  <c r="K4391" i="3"/>
  <c r="I4391" i="3"/>
  <c r="H4391" i="3"/>
  <c r="G4391" i="3"/>
  <c r="F4391" i="3"/>
  <c r="E4391" i="3"/>
  <c r="M4390" i="3"/>
  <c r="L4390" i="3"/>
  <c r="K4390" i="3"/>
  <c r="I4390" i="3"/>
  <c r="H4390" i="3"/>
  <c r="G4390" i="3"/>
  <c r="F4390" i="3"/>
  <c r="E4390" i="3"/>
  <c r="M4389" i="3"/>
  <c r="L4389" i="3"/>
  <c r="K4389" i="3"/>
  <c r="I4389" i="3"/>
  <c r="H4389" i="3"/>
  <c r="G4389" i="3"/>
  <c r="F4389" i="3"/>
  <c r="E4389" i="3"/>
  <c r="M4388" i="3"/>
  <c r="L4388" i="3"/>
  <c r="K4388" i="3"/>
  <c r="I4388" i="3"/>
  <c r="H4388" i="3"/>
  <c r="G4388" i="3"/>
  <c r="F4388" i="3"/>
  <c r="E4388" i="3"/>
  <c r="M4387" i="3"/>
  <c r="L4387" i="3"/>
  <c r="K4387" i="3"/>
  <c r="I4387" i="3"/>
  <c r="H4387" i="3"/>
  <c r="G4387" i="3"/>
  <c r="F4387" i="3"/>
  <c r="E4387" i="3"/>
  <c r="M4386" i="3"/>
  <c r="L4386" i="3"/>
  <c r="K4386" i="3"/>
  <c r="I4386" i="3"/>
  <c r="H4386" i="3"/>
  <c r="G4386" i="3"/>
  <c r="F4386" i="3"/>
  <c r="E4386" i="3"/>
  <c r="M4385" i="3"/>
  <c r="L4385" i="3"/>
  <c r="K4385" i="3"/>
  <c r="I4385" i="3"/>
  <c r="H4385" i="3"/>
  <c r="G4385" i="3"/>
  <c r="F4385" i="3"/>
  <c r="E4385" i="3"/>
  <c r="M4384" i="3"/>
  <c r="L4384" i="3"/>
  <c r="K4384" i="3"/>
  <c r="I4384" i="3"/>
  <c r="H4384" i="3"/>
  <c r="G4384" i="3"/>
  <c r="F4384" i="3"/>
  <c r="E4384" i="3"/>
  <c r="M4383" i="3"/>
  <c r="L4383" i="3"/>
  <c r="K4383" i="3"/>
  <c r="I4383" i="3"/>
  <c r="H4383" i="3"/>
  <c r="G4383" i="3"/>
  <c r="F4383" i="3"/>
  <c r="E4383" i="3"/>
  <c r="M4382" i="3"/>
  <c r="L4382" i="3"/>
  <c r="K4382" i="3"/>
  <c r="I4382" i="3"/>
  <c r="H4382" i="3"/>
  <c r="G4382" i="3"/>
  <c r="F4382" i="3"/>
  <c r="E4382" i="3"/>
  <c r="M4381" i="3"/>
  <c r="L4381" i="3"/>
  <c r="K4381" i="3"/>
  <c r="I4381" i="3"/>
  <c r="H4381" i="3"/>
  <c r="G4381" i="3"/>
  <c r="F4381" i="3"/>
  <c r="E4381" i="3"/>
  <c r="M4380" i="3"/>
  <c r="L4380" i="3"/>
  <c r="K4380" i="3"/>
  <c r="I4380" i="3"/>
  <c r="H4380" i="3"/>
  <c r="G4380" i="3"/>
  <c r="F4380" i="3"/>
  <c r="E4380" i="3"/>
  <c r="M4379" i="3"/>
  <c r="L4379" i="3"/>
  <c r="K4379" i="3"/>
  <c r="I4379" i="3"/>
  <c r="H4379" i="3"/>
  <c r="G4379" i="3"/>
  <c r="F4379" i="3"/>
  <c r="E4379" i="3"/>
  <c r="M4378" i="3"/>
  <c r="L4378" i="3"/>
  <c r="K4378" i="3"/>
  <c r="I4378" i="3"/>
  <c r="H4378" i="3"/>
  <c r="G4378" i="3"/>
  <c r="F4378" i="3"/>
  <c r="E4378" i="3"/>
  <c r="M4377" i="3"/>
  <c r="L4377" i="3"/>
  <c r="K4377" i="3"/>
  <c r="I4377" i="3"/>
  <c r="H4377" i="3"/>
  <c r="G4377" i="3"/>
  <c r="F4377" i="3"/>
  <c r="E4377" i="3"/>
  <c r="M4376" i="3"/>
  <c r="L4376" i="3"/>
  <c r="K4376" i="3"/>
  <c r="I4376" i="3"/>
  <c r="H4376" i="3"/>
  <c r="G4376" i="3"/>
  <c r="F4376" i="3"/>
  <c r="E4376" i="3"/>
  <c r="M4375" i="3"/>
  <c r="L4375" i="3"/>
  <c r="K4375" i="3"/>
  <c r="I4375" i="3"/>
  <c r="H4375" i="3"/>
  <c r="G4375" i="3"/>
  <c r="F4375" i="3"/>
  <c r="E4375" i="3"/>
  <c r="M4374" i="3"/>
  <c r="L4374" i="3"/>
  <c r="K4374" i="3"/>
  <c r="I4374" i="3"/>
  <c r="H4374" i="3"/>
  <c r="G4374" i="3"/>
  <c r="F4374" i="3"/>
  <c r="E4374" i="3"/>
  <c r="M4373" i="3"/>
  <c r="L4373" i="3"/>
  <c r="K4373" i="3"/>
  <c r="I4373" i="3"/>
  <c r="H4373" i="3"/>
  <c r="G4373" i="3"/>
  <c r="F4373" i="3"/>
  <c r="E4373" i="3"/>
  <c r="M4372" i="3"/>
  <c r="L4372" i="3"/>
  <c r="K4372" i="3"/>
  <c r="I4372" i="3"/>
  <c r="H4372" i="3"/>
  <c r="G4372" i="3"/>
  <c r="F4372" i="3"/>
  <c r="E4372" i="3"/>
  <c r="M4371" i="3"/>
  <c r="L4371" i="3"/>
  <c r="K4371" i="3"/>
  <c r="I4371" i="3"/>
  <c r="H4371" i="3"/>
  <c r="G4371" i="3"/>
  <c r="F4371" i="3"/>
  <c r="E4371" i="3"/>
  <c r="M4370" i="3"/>
  <c r="L4370" i="3"/>
  <c r="K4370" i="3"/>
  <c r="I4370" i="3"/>
  <c r="H4370" i="3"/>
  <c r="G4370" i="3"/>
  <c r="F4370" i="3"/>
  <c r="E4370" i="3"/>
  <c r="M4369" i="3"/>
  <c r="L4369" i="3"/>
  <c r="K4369" i="3"/>
  <c r="I4369" i="3"/>
  <c r="H4369" i="3"/>
  <c r="G4369" i="3"/>
  <c r="F4369" i="3"/>
  <c r="E4369" i="3"/>
  <c r="M4368" i="3"/>
  <c r="L4368" i="3"/>
  <c r="K4368" i="3"/>
  <c r="I4368" i="3"/>
  <c r="H4368" i="3"/>
  <c r="G4368" i="3"/>
  <c r="F4368" i="3"/>
  <c r="E4368" i="3"/>
  <c r="M4367" i="3"/>
  <c r="L4367" i="3"/>
  <c r="K4367" i="3"/>
  <c r="I4367" i="3"/>
  <c r="H4367" i="3"/>
  <c r="G4367" i="3"/>
  <c r="F4367" i="3"/>
  <c r="E4367" i="3"/>
  <c r="M4366" i="3"/>
  <c r="L4366" i="3"/>
  <c r="K4366" i="3"/>
  <c r="I4366" i="3"/>
  <c r="H4366" i="3"/>
  <c r="G4366" i="3"/>
  <c r="F4366" i="3"/>
  <c r="E4366" i="3"/>
  <c r="M4365" i="3"/>
  <c r="L4365" i="3"/>
  <c r="K4365" i="3"/>
  <c r="I4365" i="3"/>
  <c r="H4365" i="3"/>
  <c r="G4365" i="3"/>
  <c r="F4365" i="3"/>
  <c r="E4365" i="3"/>
  <c r="M4364" i="3"/>
  <c r="L4364" i="3"/>
  <c r="K4364" i="3"/>
  <c r="I4364" i="3"/>
  <c r="H4364" i="3"/>
  <c r="G4364" i="3"/>
  <c r="F4364" i="3"/>
  <c r="E4364" i="3"/>
  <c r="M4363" i="3"/>
  <c r="L4363" i="3"/>
  <c r="K4363" i="3"/>
  <c r="I4363" i="3"/>
  <c r="H4363" i="3"/>
  <c r="G4363" i="3"/>
  <c r="F4363" i="3"/>
  <c r="E4363" i="3"/>
  <c r="M4362" i="3"/>
  <c r="L4362" i="3"/>
  <c r="K4362" i="3"/>
  <c r="I4362" i="3"/>
  <c r="H4362" i="3"/>
  <c r="G4362" i="3"/>
  <c r="F4362" i="3"/>
  <c r="E4362" i="3"/>
  <c r="M4361" i="3"/>
  <c r="L4361" i="3"/>
  <c r="K4361" i="3"/>
  <c r="I4361" i="3"/>
  <c r="H4361" i="3"/>
  <c r="G4361" i="3"/>
  <c r="F4361" i="3"/>
  <c r="E4361" i="3"/>
  <c r="M4360" i="3"/>
  <c r="L4360" i="3"/>
  <c r="K4360" i="3"/>
  <c r="I4360" i="3"/>
  <c r="H4360" i="3"/>
  <c r="G4360" i="3"/>
  <c r="F4360" i="3"/>
  <c r="E4360" i="3"/>
  <c r="M4359" i="3"/>
  <c r="L4359" i="3"/>
  <c r="K4359" i="3"/>
  <c r="I4359" i="3"/>
  <c r="H4359" i="3"/>
  <c r="G4359" i="3"/>
  <c r="F4359" i="3"/>
  <c r="E4359" i="3"/>
  <c r="M4358" i="3"/>
  <c r="L4358" i="3"/>
  <c r="K4358" i="3"/>
  <c r="I4358" i="3"/>
  <c r="H4358" i="3"/>
  <c r="G4358" i="3"/>
  <c r="F4358" i="3"/>
  <c r="E4358" i="3"/>
  <c r="M4357" i="3"/>
  <c r="L4357" i="3"/>
  <c r="K4357" i="3"/>
  <c r="I4357" i="3"/>
  <c r="H4357" i="3"/>
  <c r="G4357" i="3"/>
  <c r="F4357" i="3"/>
  <c r="E4357" i="3"/>
  <c r="M4356" i="3"/>
  <c r="L4356" i="3"/>
  <c r="K4356" i="3"/>
  <c r="I4356" i="3"/>
  <c r="H4356" i="3"/>
  <c r="G4356" i="3"/>
  <c r="F4356" i="3"/>
  <c r="E4356" i="3"/>
  <c r="M4355" i="3"/>
  <c r="L4355" i="3"/>
  <c r="K4355" i="3"/>
  <c r="I4355" i="3"/>
  <c r="H4355" i="3"/>
  <c r="G4355" i="3"/>
  <c r="F4355" i="3"/>
  <c r="E4355" i="3"/>
  <c r="M4354" i="3"/>
  <c r="L4354" i="3"/>
  <c r="K4354" i="3"/>
  <c r="I4354" i="3"/>
  <c r="H4354" i="3"/>
  <c r="G4354" i="3"/>
  <c r="F4354" i="3"/>
  <c r="E4354" i="3"/>
  <c r="M4353" i="3"/>
  <c r="L4353" i="3"/>
  <c r="K4353" i="3"/>
  <c r="I4353" i="3"/>
  <c r="H4353" i="3"/>
  <c r="G4353" i="3"/>
  <c r="F4353" i="3"/>
  <c r="E4353" i="3"/>
  <c r="M4352" i="3"/>
  <c r="L4352" i="3"/>
  <c r="K4352" i="3"/>
  <c r="I4352" i="3"/>
  <c r="H4352" i="3"/>
  <c r="G4352" i="3"/>
  <c r="F4352" i="3"/>
  <c r="E4352" i="3"/>
  <c r="M4351" i="3"/>
  <c r="L4351" i="3"/>
  <c r="K4351" i="3"/>
  <c r="I4351" i="3"/>
  <c r="H4351" i="3"/>
  <c r="G4351" i="3"/>
  <c r="F4351" i="3"/>
  <c r="E4351" i="3"/>
  <c r="M4350" i="3"/>
  <c r="L4350" i="3"/>
  <c r="K4350" i="3"/>
  <c r="I4350" i="3"/>
  <c r="H4350" i="3"/>
  <c r="G4350" i="3"/>
  <c r="F4350" i="3"/>
  <c r="E4350" i="3"/>
  <c r="M4349" i="3"/>
  <c r="L4349" i="3"/>
  <c r="K4349" i="3"/>
  <c r="I4349" i="3"/>
  <c r="H4349" i="3"/>
  <c r="G4349" i="3"/>
  <c r="F4349" i="3"/>
  <c r="E4349" i="3"/>
  <c r="M4348" i="3"/>
  <c r="L4348" i="3"/>
  <c r="K4348" i="3"/>
  <c r="I4348" i="3"/>
  <c r="H4348" i="3"/>
  <c r="G4348" i="3"/>
  <c r="F4348" i="3"/>
  <c r="E4348" i="3"/>
  <c r="M4347" i="3"/>
  <c r="L4347" i="3"/>
  <c r="K4347" i="3"/>
  <c r="I4347" i="3"/>
  <c r="H4347" i="3"/>
  <c r="G4347" i="3"/>
  <c r="F4347" i="3"/>
  <c r="E4347" i="3"/>
  <c r="M4346" i="3"/>
  <c r="L4346" i="3"/>
  <c r="K4346" i="3"/>
  <c r="I4346" i="3"/>
  <c r="H4346" i="3"/>
  <c r="G4346" i="3"/>
  <c r="F4346" i="3"/>
  <c r="E4346" i="3"/>
  <c r="M4345" i="3"/>
  <c r="L4345" i="3"/>
  <c r="K4345" i="3"/>
  <c r="I4345" i="3"/>
  <c r="H4345" i="3"/>
  <c r="G4345" i="3"/>
  <c r="F4345" i="3"/>
  <c r="E4345" i="3"/>
  <c r="M4344" i="3"/>
  <c r="L4344" i="3"/>
  <c r="K4344" i="3"/>
  <c r="I4344" i="3"/>
  <c r="H4344" i="3"/>
  <c r="G4344" i="3"/>
  <c r="F4344" i="3"/>
  <c r="E4344" i="3"/>
  <c r="M4343" i="3"/>
  <c r="L4343" i="3"/>
  <c r="K4343" i="3"/>
  <c r="I4343" i="3"/>
  <c r="H4343" i="3"/>
  <c r="G4343" i="3"/>
  <c r="F4343" i="3"/>
  <c r="E4343" i="3"/>
  <c r="M4342" i="3"/>
  <c r="L4342" i="3"/>
  <c r="K4342" i="3"/>
  <c r="I4342" i="3"/>
  <c r="H4342" i="3"/>
  <c r="G4342" i="3"/>
  <c r="F4342" i="3"/>
  <c r="E4342" i="3"/>
  <c r="M4341" i="3"/>
  <c r="L4341" i="3"/>
  <c r="K4341" i="3"/>
  <c r="I4341" i="3"/>
  <c r="H4341" i="3"/>
  <c r="G4341" i="3"/>
  <c r="F4341" i="3"/>
  <c r="E4341" i="3"/>
  <c r="M4340" i="3"/>
  <c r="L4340" i="3"/>
  <c r="K4340" i="3"/>
  <c r="I4340" i="3"/>
  <c r="H4340" i="3"/>
  <c r="G4340" i="3"/>
  <c r="F4340" i="3"/>
  <c r="E4340" i="3"/>
  <c r="M4339" i="3"/>
  <c r="L4339" i="3"/>
  <c r="K4339" i="3"/>
  <c r="I4339" i="3"/>
  <c r="H4339" i="3"/>
  <c r="G4339" i="3"/>
  <c r="F4339" i="3"/>
  <c r="E4339" i="3"/>
  <c r="M4338" i="3"/>
  <c r="L4338" i="3"/>
  <c r="K4338" i="3"/>
  <c r="I4338" i="3"/>
  <c r="H4338" i="3"/>
  <c r="G4338" i="3"/>
  <c r="F4338" i="3"/>
  <c r="E4338" i="3"/>
  <c r="M4337" i="3"/>
  <c r="L4337" i="3"/>
  <c r="K4337" i="3"/>
  <c r="I4337" i="3"/>
  <c r="H4337" i="3"/>
  <c r="G4337" i="3"/>
  <c r="F4337" i="3"/>
  <c r="E4337" i="3"/>
  <c r="M4336" i="3"/>
  <c r="L4336" i="3"/>
  <c r="K4336" i="3"/>
  <c r="I4336" i="3"/>
  <c r="H4336" i="3"/>
  <c r="G4336" i="3"/>
  <c r="F4336" i="3"/>
  <c r="E4336" i="3"/>
  <c r="M4335" i="3"/>
  <c r="L4335" i="3"/>
  <c r="K4335" i="3"/>
  <c r="I4335" i="3"/>
  <c r="H4335" i="3"/>
  <c r="G4335" i="3"/>
  <c r="F4335" i="3"/>
  <c r="E4335" i="3"/>
  <c r="M4334" i="3"/>
  <c r="L4334" i="3"/>
  <c r="K4334" i="3"/>
  <c r="I4334" i="3"/>
  <c r="H4334" i="3"/>
  <c r="G4334" i="3"/>
  <c r="F4334" i="3"/>
  <c r="E4334" i="3"/>
  <c r="M4333" i="3"/>
  <c r="L4333" i="3"/>
  <c r="K4333" i="3"/>
  <c r="I4333" i="3"/>
  <c r="H4333" i="3"/>
  <c r="G4333" i="3"/>
  <c r="F4333" i="3"/>
  <c r="E4333" i="3"/>
  <c r="M4332" i="3"/>
  <c r="L4332" i="3"/>
  <c r="K4332" i="3"/>
  <c r="I4332" i="3"/>
  <c r="H4332" i="3"/>
  <c r="G4332" i="3"/>
  <c r="F4332" i="3"/>
  <c r="E4332" i="3"/>
  <c r="M4331" i="3"/>
  <c r="L4331" i="3"/>
  <c r="K4331" i="3"/>
  <c r="I4331" i="3"/>
  <c r="H4331" i="3"/>
  <c r="G4331" i="3"/>
  <c r="F4331" i="3"/>
  <c r="E4331" i="3"/>
  <c r="M4330" i="3"/>
  <c r="L4330" i="3"/>
  <c r="K4330" i="3"/>
  <c r="I4330" i="3"/>
  <c r="H4330" i="3"/>
  <c r="G4330" i="3"/>
  <c r="F4330" i="3"/>
  <c r="E4330" i="3"/>
  <c r="M4329" i="3"/>
  <c r="L4329" i="3"/>
  <c r="K4329" i="3"/>
  <c r="I4329" i="3"/>
  <c r="H4329" i="3"/>
  <c r="G4329" i="3"/>
  <c r="F4329" i="3"/>
  <c r="E4329" i="3"/>
  <c r="M4328" i="3"/>
  <c r="L4328" i="3"/>
  <c r="K4328" i="3"/>
  <c r="I4328" i="3"/>
  <c r="H4328" i="3"/>
  <c r="G4328" i="3"/>
  <c r="F4328" i="3"/>
  <c r="E4328" i="3"/>
  <c r="M4327" i="3"/>
  <c r="L4327" i="3"/>
  <c r="K4327" i="3"/>
  <c r="I4327" i="3"/>
  <c r="H4327" i="3"/>
  <c r="G4327" i="3"/>
  <c r="F4327" i="3"/>
  <c r="E4327" i="3"/>
  <c r="M4326" i="3"/>
  <c r="L4326" i="3"/>
  <c r="K4326" i="3"/>
  <c r="I4326" i="3"/>
  <c r="H4326" i="3"/>
  <c r="G4326" i="3"/>
  <c r="F4326" i="3"/>
  <c r="E4326" i="3"/>
  <c r="M4325" i="3"/>
  <c r="L4325" i="3"/>
  <c r="K4325" i="3"/>
  <c r="I4325" i="3"/>
  <c r="H4325" i="3"/>
  <c r="G4325" i="3"/>
  <c r="F4325" i="3"/>
  <c r="E4325" i="3"/>
  <c r="M4324" i="3"/>
  <c r="L4324" i="3"/>
  <c r="K4324" i="3"/>
  <c r="I4324" i="3"/>
  <c r="H4324" i="3"/>
  <c r="G4324" i="3"/>
  <c r="F4324" i="3"/>
  <c r="E4324" i="3"/>
  <c r="M4323" i="3"/>
  <c r="L4323" i="3"/>
  <c r="K4323" i="3"/>
  <c r="I4323" i="3"/>
  <c r="H4323" i="3"/>
  <c r="G4323" i="3"/>
  <c r="F4323" i="3"/>
  <c r="E4323" i="3"/>
  <c r="M4322" i="3"/>
  <c r="L4322" i="3"/>
  <c r="K4322" i="3"/>
  <c r="I4322" i="3"/>
  <c r="H4322" i="3"/>
  <c r="G4322" i="3"/>
  <c r="F4322" i="3"/>
  <c r="E4322" i="3"/>
  <c r="M4321" i="3"/>
  <c r="L4321" i="3"/>
  <c r="K4321" i="3"/>
  <c r="I4321" i="3"/>
  <c r="H4321" i="3"/>
  <c r="G4321" i="3"/>
  <c r="F4321" i="3"/>
  <c r="E4321" i="3"/>
  <c r="M4320" i="3"/>
  <c r="L4320" i="3"/>
  <c r="K4320" i="3"/>
  <c r="I4320" i="3"/>
  <c r="H4320" i="3"/>
  <c r="G4320" i="3"/>
  <c r="F4320" i="3"/>
  <c r="E4320" i="3"/>
  <c r="M4319" i="3"/>
  <c r="L4319" i="3"/>
  <c r="K4319" i="3"/>
  <c r="I4319" i="3"/>
  <c r="H4319" i="3"/>
  <c r="G4319" i="3"/>
  <c r="F4319" i="3"/>
  <c r="E4319" i="3"/>
  <c r="M4318" i="3"/>
  <c r="L4318" i="3"/>
  <c r="K4318" i="3"/>
  <c r="I4318" i="3"/>
  <c r="H4318" i="3"/>
  <c r="G4318" i="3"/>
  <c r="F4318" i="3"/>
  <c r="E4318" i="3"/>
  <c r="M4317" i="3"/>
  <c r="L4317" i="3"/>
  <c r="K4317" i="3"/>
  <c r="I4317" i="3"/>
  <c r="H4317" i="3"/>
  <c r="G4317" i="3"/>
  <c r="F4317" i="3"/>
  <c r="E4317" i="3"/>
  <c r="M4316" i="3"/>
  <c r="L4316" i="3"/>
  <c r="K4316" i="3"/>
  <c r="I4316" i="3"/>
  <c r="H4316" i="3"/>
  <c r="G4316" i="3"/>
  <c r="F4316" i="3"/>
  <c r="E4316" i="3"/>
  <c r="M4315" i="3"/>
  <c r="L4315" i="3"/>
  <c r="K4315" i="3"/>
  <c r="I4315" i="3"/>
  <c r="H4315" i="3"/>
  <c r="G4315" i="3"/>
  <c r="F4315" i="3"/>
  <c r="E4315" i="3"/>
  <c r="M4314" i="3"/>
  <c r="L4314" i="3"/>
  <c r="K4314" i="3"/>
  <c r="I4314" i="3"/>
  <c r="H4314" i="3"/>
  <c r="G4314" i="3"/>
  <c r="F4314" i="3"/>
  <c r="E4314" i="3"/>
  <c r="M4313" i="3"/>
  <c r="L4313" i="3"/>
  <c r="K4313" i="3"/>
  <c r="I4313" i="3"/>
  <c r="H4313" i="3"/>
  <c r="G4313" i="3"/>
  <c r="F4313" i="3"/>
  <c r="E4313" i="3"/>
  <c r="M4312" i="3"/>
  <c r="L4312" i="3"/>
  <c r="K4312" i="3"/>
  <c r="I4312" i="3"/>
  <c r="H4312" i="3"/>
  <c r="G4312" i="3"/>
  <c r="F4312" i="3"/>
  <c r="E4312" i="3"/>
  <c r="M4311" i="3"/>
  <c r="L4311" i="3"/>
  <c r="K4311" i="3"/>
  <c r="I4311" i="3"/>
  <c r="H4311" i="3"/>
  <c r="G4311" i="3"/>
  <c r="F4311" i="3"/>
  <c r="E4311" i="3"/>
  <c r="M4310" i="3"/>
  <c r="L4310" i="3"/>
  <c r="K4310" i="3"/>
  <c r="I4310" i="3"/>
  <c r="H4310" i="3"/>
  <c r="G4310" i="3"/>
  <c r="F4310" i="3"/>
  <c r="E4310" i="3"/>
  <c r="M4309" i="3"/>
  <c r="L4309" i="3"/>
  <c r="K4309" i="3"/>
  <c r="I4309" i="3"/>
  <c r="H4309" i="3"/>
  <c r="G4309" i="3"/>
  <c r="F4309" i="3"/>
  <c r="E4309" i="3"/>
  <c r="M4308" i="3"/>
  <c r="L4308" i="3"/>
  <c r="K4308" i="3"/>
  <c r="I4308" i="3"/>
  <c r="H4308" i="3"/>
  <c r="G4308" i="3"/>
  <c r="F4308" i="3"/>
  <c r="E4308" i="3"/>
  <c r="M4307" i="3"/>
  <c r="L4307" i="3"/>
  <c r="K4307" i="3"/>
  <c r="I4307" i="3"/>
  <c r="H4307" i="3"/>
  <c r="G4307" i="3"/>
  <c r="F4307" i="3"/>
  <c r="E4307" i="3"/>
  <c r="M4306" i="3"/>
  <c r="L4306" i="3"/>
  <c r="K4306" i="3"/>
  <c r="I4306" i="3"/>
  <c r="H4306" i="3"/>
  <c r="G4306" i="3"/>
  <c r="F4306" i="3"/>
  <c r="E4306" i="3"/>
  <c r="M4305" i="3"/>
  <c r="L4305" i="3"/>
  <c r="K4305" i="3"/>
  <c r="I4305" i="3"/>
  <c r="H4305" i="3"/>
  <c r="G4305" i="3"/>
  <c r="F4305" i="3"/>
  <c r="E4305" i="3"/>
  <c r="M4304" i="3"/>
  <c r="L4304" i="3"/>
  <c r="K4304" i="3"/>
  <c r="I4304" i="3"/>
  <c r="H4304" i="3"/>
  <c r="G4304" i="3"/>
  <c r="F4304" i="3"/>
  <c r="E4304" i="3"/>
  <c r="M4303" i="3"/>
  <c r="L4303" i="3"/>
  <c r="K4303" i="3"/>
  <c r="I4303" i="3"/>
  <c r="H4303" i="3"/>
  <c r="G4303" i="3"/>
  <c r="F4303" i="3"/>
  <c r="E4303" i="3"/>
  <c r="M4302" i="3"/>
  <c r="L4302" i="3"/>
  <c r="K4302" i="3"/>
  <c r="I4302" i="3"/>
  <c r="H4302" i="3"/>
  <c r="G4302" i="3"/>
  <c r="F4302" i="3"/>
  <c r="E4302" i="3"/>
  <c r="M4301" i="3"/>
  <c r="L4301" i="3"/>
  <c r="K4301" i="3"/>
  <c r="I4301" i="3"/>
  <c r="H4301" i="3"/>
  <c r="G4301" i="3"/>
  <c r="F4301" i="3"/>
  <c r="E4301" i="3"/>
  <c r="M4300" i="3"/>
  <c r="L4300" i="3"/>
  <c r="K4300" i="3"/>
  <c r="I4300" i="3"/>
  <c r="H4300" i="3"/>
  <c r="G4300" i="3"/>
  <c r="F4300" i="3"/>
  <c r="E4300" i="3"/>
  <c r="M4299" i="3"/>
  <c r="L4299" i="3"/>
  <c r="K4299" i="3"/>
  <c r="I4299" i="3"/>
  <c r="H4299" i="3"/>
  <c r="G4299" i="3"/>
  <c r="F4299" i="3"/>
  <c r="E4299" i="3"/>
  <c r="M4298" i="3"/>
  <c r="L4298" i="3"/>
  <c r="K4298" i="3"/>
  <c r="I4298" i="3"/>
  <c r="H4298" i="3"/>
  <c r="G4298" i="3"/>
  <c r="F4298" i="3"/>
  <c r="E4298" i="3"/>
  <c r="M4297" i="3"/>
  <c r="L4297" i="3"/>
  <c r="K4297" i="3"/>
  <c r="I4297" i="3"/>
  <c r="H4297" i="3"/>
  <c r="G4297" i="3"/>
  <c r="F4297" i="3"/>
  <c r="E4297" i="3"/>
  <c r="M4296" i="3"/>
  <c r="L4296" i="3"/>
  <c r="K4296" i="3"/>
  <c r="I4296" i="3"/>
  <c r="H4296" i="3"/>
  <c r="G4296" i="3"/>
  <c r="F4296" i="3"/>
  <c r="E4296" i="3"/>
  <c r="M4295" i="3"/>
  <c r="L4295" i="3"/>
  <c r="K4295" i="3"/>
  <c r="I4295" i="3"/>
  <c r="H4295" i="3"/>
  <c r="G4295" i="3"/>
  <c r="F4295" i="3"/>
  <c r="E4295" i="3"/>
  <c r="M4294" i="3"/>
  <c r="L4294" i="3"/>
  <c r="K4294" i="3"/>
  <c r="I4294" i="3"/>
  <c r="H4294" i="3"/>
  <c r="G4294" i="3"/>
  <c r="F4294" i="3"/>
  <c r="E4294" i="3"/>
  <c r="M4293" i="3"/>
  <c r="L4293" i="3"/>
  <c r="K4293" i="3"/>
  <c r="I4293" i="3"/>
  <c r="H4293" i="3"/>
  <c r="G4293" i="3"/>
  <c r="F4293" i="3"/>
  <c r="E4293" i="3"/>
  <c r="M4292" i="3"/>
  <c r="L4292" i="3"/>
  <c r="K4292" i="3"/>
  <c r="I4292" i="3"/>
  <c r="H4292" i="3"/>
  <c r="G4292" i="3"/>
  <c r="F4292" i="3"/>
  <c r="E4292" i="3"/>
  <c r="M4291" i="3"/>
  <c r="L4291" i="3"/>
  <c r="K4291" i="3"/>
  <c r="I4291" i="3"/>
  <c r="H4291" i="3"/>
  <c r="G4291" i="3"/>
  <c r="F4291" i="3"/>
  <c r="E4291" i="3"/>
  <c r="M4290" i="3"/>
  <c r="L4290" i="3"/>
  <c r="K4290" i="3"/>
  <c r="I4290" i="3"/>
  <c r="H4290" i="3"/>
  <c r="G4290" i="3"/>
  <c r="F4290" i="3"/>
  <c r="E4290" i="3"/>
  <c r="M4289" i="3"/>
  <c r="L4289" i="3"/>
  <c r="K4289" i="3"/>
  <c r="I4289" i="3"/>
  <c r="H4289" i="3"/>
  <c r="G4289" i="3"/>
  <c r="F4289" i="3"/>
  <c r="E4289" i="3"/>
  <c r="M4288" i="3"/>
  <c r="L4288" i="3"/>
  <c r="K4288" i="3"/>
  <c r="I4288" i="3"/>
  <c r="H4288" i="3"/>
  <c r="G4288" i="3"/>
  <c r="F4288" i="3"/>
  <c r="E4288" i="3"/>
  <c r="M4287" i="3"/>
  <c r="L4287" i="3"/>
  <c r="K4287" i="3"/>
  <c r="I4287" i="3"/>
  <c r="H4287" i="3"/>
  <c r="G4287" i="3"/>
  <c r="F4287" i="3"/>
  <c r="E4287" i="3"/>
  <c r="M4286" i="3"/>
  <c r="L4286" i="3"/>
  <c r="K4286" i="3"/>
  <c r="I4286" i="3"/>
  <c r="H4286" i="3"/>
  <c r="G4286" i="3"/>
  <c r="F4286" i="3"/>
  <c r="E4286" i="3"/>
  <c r="M4285" i="3"/>
  <c r="L4285" i="3"/>
  <c r="K4285" i="3"/>
  <c r="I4285" i="3"/>
  <c r="H4285" i="3"/>
  <c r="G4285" i="3"/>
  <c r="F4285" i="3"/>
  <c r="E4285" i="3"/>
  <c r="M4284" i="3"/>
  <c r="L4284" i="3"/>
  <c r="K4284" i="3"/>
  <c r="I4284" i="3"/>
  <c r="H4284" i="3"/>
  <c r="G4284" i="3"/>
  <c r="F4284" i="3"/>
  <c r="E4284" i="3"/>
  <c r="M4283" i="3"/>
  <c r="L4283" i="3"/>
  <c r="K4283" i="3"/>
  <c r="I4283" i="3"/>
  <c r="H4283" i="3"/>
  <c r="G4283" i="3"/>
  <c r="F4283" i="3"/>
  <c r="E4283" i="3"/>
  <c r="M4282" i="3"/>
  <c r="L4282" i="3"/>
  <c r="K4282" i="3"/>
  <c r="I4282" i="3"/>
  <c r="H4282" i="3"/>
  <c r="G4282" i="3"/>
  <c r="F4282" i="3"/>
  <c r="E4282" i="3"/>
  <c r="M4281" i="3"/>
  <c r="L4281" i="3"/>
  <c r="K4281" i="3"/>
  <c r="I4281" i="3"/>
  <c r="H4281" i="3"/>
  <c r="G4281" i="3"/>
  <c r="F4281" i="3"/>
  <c r="E4281" i="3"/>
  <c r="M4280" i="3"/>
  <c r="L4280" i="3"/>
  <c r="K4280" i="3"/>
  <c r="I4280" i="3"/>
  <c r="H4280" i="3"/>
  <c r="G4280" i="3"/>
  <c r="F4280" i="3"/>
  <c r="E4280" i="3"/>
  <c r="M4279" i="3"/>
  <c r="L4279" i="3"/>
  <c r="K4279" i="3"/>
  <c r="I4279" i="3"/>
  <c r="H4279" i="3"/>
  <c r="G4279" i="3"/>
  <c r="F4279" i="3"/>
  <c r="E4279" i="3"/>
  <c r="M4278" i="3"/>
  <c r="L4278" i="3"/>
  <c r="K4278" i="3"/>
  <c r="I4278" i="3"/>
  <c r="H4278" i="3"/>
  <c r="G4278" i="3"/>
  <c r="F4278" i="3"/>
  <c r="E4278" i="3"/>
  <c r="M4277" i="3"/>
  <c r="L4277" i="3"/>
  <c r="K4277" i="3"/>
  <c r="I4277" i="3"/>
  <c r="H4277" i="3"/>
  <c r="G4277" i="3"/>
  <c r="F4277" i="3"/>
  <c r="E4277" i="3"/>
  <c r="M4276" i="3"/>
  <c r="L4276" i="3"/>
  <c r="K4276" i="3"/>
  <c r="I4276" i="3"/>
  <c r="H4276" i="3"/>
  <c r="G4276" i="3"/>
  <c r="F4276" i="3"/>
  <c r="E4276" i="3"/>
  <c r="M4275" i="3"/>
  <c r="L4275" i="3"/>
  <c r="K4275" i="3"/>
  <c r="I4275" i="3"/>
  <c r="H4275" i="3"/>
  <c r="G4275" i="3"/>
  <c r="F4275" i="3"/>
  <c r="E4275" i="3"/>
  <c r="M4274" i="3"/>
  <c r="L4274" i="3"/>
  <c r="K4274" i="3"/>
  <c r="I4274" i="3"/>
  <c r="H4274" i="3"/>
  <c r="G4274" i="3"/>
  <c r="F4274" i="3"/>
  <c r="E4274" i="3"/>
  <c r="M4273" i="3"/>
  <c r="L4273" i="3"/>
  <c r="K4273" i="3"/>
  <c r="I4273" i="3"/>
  <c r="H4273" i="3"/>
  <c r="G4273" i="3"/>
  <c r="F4273" i="3"/>
  <c r="E4273" i="3"/>
  <c r="M4272" i="3"/>
  <c r="L4272" i="3"/>
  <c r="K4272" i="3"/>
  <c r="I4272" i="3"/>
  <c r="H4272" i="3"/>
  <c r="G4272" i="3"/>
  <c r="F4272" i="3"/>
  <c r="E4272" i="3"/>
  <c r="M4271" i="3"/>
  <c r="L4271" i="3"/>
  <c r="K4271" i="3"/>
  <c r="I4271" i="3"/>
  <c r="H4271" i="3"/>
  <c r="G4271" i="3"/>
  <c r="F4271" i="3"/>
  <c r="E4271" i="3"/>
  <c r="M4270" i="3"/>
  <c r="L4270" i="3"/>
  <c r="K4270" i="3"/>
  <c r="I4270" i="3"/>
  <c r="H4270" i="3"/>
  <c r="G4270" i="3"/>
  <c r="F4270" i="3"/>
  <c r="E4270" i="3"/>
  <c r="M4269" i="3"/>
  <c r="L4269" i="3"/>
  <c r="K4269" i="3"/>
  <c r="I4269" i="3"/>
  <c r="H4269" i="3"/>
  <c r="G4269" i="3"/>
  <c r="F4269" i="3"/>
  <c r="E4269" i="3"/>
  <c r="M4268" i="3"/>
  <c r="L4268" i="3"/>
  <c r="K4268" i="3"/>
  <c r="I4268" i="3"/>
  <c r="H4268" i="3"/>
  <c r="G4268" i="3"/>
  <c r="F4268" i="3"/>
  <c r="E4268" i="3"/>
  <c r="M4267" i="3"/>
  <c r="L4267" i="3"/>
  <c r="K4267" i="3"/>
  <c r="I4267" i="3"/>
  <c r="H4267" i="3"/>
  <c r="G4267" i="3"/>
  <c r="F4267" i="3"/>
  <c r="E4267" i="3"/>
  <c r="M4266" i="3"/>
  <c r="L4266" i="3"/>
  <c r="K4266" i="3"/>
  <c r="I4266" i="3"/>
  <c r="H4266" i="3"/>
  <c r="G4266" i="3"/>
  <c r="F4266" i="3"/>
  <c r="E4266" i="3"/>
  <c r="M4265" i="3"/>
  <c r="L4265" i="3"/>
  <c r="K4265" i="3"/>
  <c r="I4265" i="3"/>
  <c r="H4265" i="3"/>
  <c r="G4265" i="3"/>
  <c r="F4265" i="3"/>
  <c r="E4265" i="3"/>
  <c r="M4264" i="3"/>
  <c r="L4264" i="3"/>
  <c r="K4264" i="3"/>
  <c r="I4264" i="3"/>
  <c r="H4264" i="3"/>
  <c r="G4264" i="3"/>
  <c r="F4264" i="3"/>
  <c r="E4264" i="3"/>
  <c r="M4263" i="3"/>
  <c r="L4263" i="3"/>
  <c r="K4263" i="3"/>
  <c r="I4263" i="3"/>
  <c r="H4263" i="3"/>
  <c r="G4263" i="3"/>
  <c r="F4263" i="3"/>
  <c r="E4263" i="3"/>
  <c r="M4262" i="3"/>
  <c r="L4262" i="3"/>
  <c r="K4262" i="3"/>
  <c r="I4262" i="3"/>
  <c r="H4262" i="3"/>
  <c r="G4262" i="3"/>
  <c r="F4262" i="3"/>
  <c r="E4262" i="3"/>
  <c r="M4261" i="3"/>
  <c r="L4261" i="3"/>
  <c r="K4261" i="3"/>
  <c r="I4261" i="3"/>
  <c r="H4261" i="3"/>
  <c r="G4261" i="3"/>
  <c r="F4261" i="3"/>
  <c r="E4261" i="3"/>
  <c r="M4260" i="3"/>
  <c r="L4260" i="3"/>
  <c r="K4260" i="3"/>
  <c r="I4260" i="3"/>
  <c r="H4260" i="3"/>
  <c r="G4260" i="3"/>
  <c r="F4260" i="3"/>
  <c r="E4260" i="3"/>
  <c r="M4259" i="3"/>
  <c r="L4259" i="3"/>
  <c r="K4259" i="3"/>
  <c r="I4259" i="3"/>
  <c r="H4259" i="3"/>
  <c r="G4259" i="3"/>
  <c r="F4259" i="3"/>
  <c r="E4259" i="3"/>
  <c r="M4258" i="3"/>
  <c r="L4258" i="3"/>
  <c r="K4258" i="3"/>
  <c r="I4258" i="3"/>
  <c r="H4258" i="3"/>
  <c r="G4258" i="3"/>
  <c r="F4258" i="3"/>
  <c r="E4258" i="3"/>
  <c r="M4257" i="3"/>
  <c r="L4257" i="3"/>
  <c r="K4257" i="3"/>
  <c r="I4257" i="3"/>
  <c r="H4257" i="3"/>
  <c r="G4257" i="3"/>
  <c r="F4257" i="3"/>
  <c r="E4257" i="3"/>
  <c r="M4256" i="3"/>
  <c r="L4256" i="3"/>
  <c r="K4256" i="3"/>
  <c r="I4256" i="3"/>
  <c r="H4256" i="3"/>
  <c r="G4256" i="3"/>
  <c r="F4256" i="3"/>
  <c r="E4256" i="3"/>
  <c r="M4255" i="3"/>
  <c r="L4255" i="3"/>
  <c r="K4255" i="3"/>
  <c r="I4255" i="3"/>
  <c r="H4255" i="3"/>
  <c r="G4255" i="3"/>
  <c r="F4255" i="3"/>
  <c r="E4255" i="3"/>
  <c r="M4254" i="3"/>
  <c r="L4254" i="3"/>
  <c r="K4254" i="3"/>
  <c r="I4254" i="3"/>
  <c r="H4254" i="3"/>
  <c r="G4254" i="3"/>
  <c r="F4254" i="3"/>
  <c r="E4254" i="3"/>
  <c r="M4253" i="3"/>
  <c r="L4253" i="3"/>
  <c r="K4253" i="3"/>
  <c r="I4253" i="3"/>
  <c r="H4253" i="3"/>
  <c r="G4253" i="3"/>
  <c r="F4253" i="3"/>
  <c r="E4253" i="3"/>
  <c r="M4252" i="3"/>
  <c r="L4252" i="3"/>
  <c r="K4252" i="3"/>
  <c r="I4252" i="3"/>
  <c r="H4252" i="3"/>
  <c r="G4252" i="3"/>
  <c r="F4252" i="3"/>
  <c r="E4252" i="3"/>
  <c r="M4251" i="3"/>
  <c r="L4251" i="3"/>
  <c r="K4251" i="3"/>
  <c r="I4251" i="3"/>
  <c r="H4251" i="3"/>
  <c r="G4251" i="3"/>
  <c r="F4251" i="3"/>
  <c r="E4251" i="3"/>
  <c r="M4250" i="3"/>
  <c r="L4250" i="3"/>
  <c r="K4250" i="3"/>
  <c r="I4250" i="3"/>
  <c r="H4250" i="3"/>
  <c r="G4250" i="3"/>
  <c r="F4250" i="3"/>
  <c r="E4250" i="3"/>
  <c r="M4249" i="3"/>
  <c r="L4249" i="3"/>
  <c r="K4249" i="3"/>
  <c r="I4249" i="3"/>
  <c r="H4249" i="3"/>
  <c r="G4249" i="3"/>
  <c r="F4249" i="3"/>
  <c r="E4249" i="3"/>
  <c r="M4248" i="3"/>
  <c r="L4248" i="3"/>
  <c r="K4248" i="3"/>
  <c r="I4248" i="3"/>
  <c r="H4248" i="3"/>
  <c r="G4248" i="3"/>
  <c r="F4248" i="3"/>
  <c r="E4248" i="3"/>
  <c r="M4247" i="3"/>
  <c r="L4247" i="3"/>
  <c r="K4247" i="3"/>
  <c r="I4247" i="3"/>
  <c r="H4247" i="3"/>
  <c r="G4247" i="3"/>
  <c r="F4247" i="3"/>
  <c r="E4247" i="3"/>
  <c r="M4246" i="3"/>
  <c r="L4246" i="3"/>
  <c r="K4246" i="3"/>
  <c r="I4246" i="3"/>
  <c r="H4246" i="3"/>
  <c r="G4246" i="3"/>
  <c r="F4246" i="3"/>
  <c r="E4246" i="3"/>
  <c r="M4245" i="3"/>
  <c r="L4245" i="3"/>
  <c r="K4245" i="3"/>
  <c r="I4245" i="3"/>
  <c r="H4245" i="3"/>
  <c r="G4245" i="3"/>
  <c r="F4245" i="3"/>
  <c r="E4245" i="3"/>
  <c r="M4244" i="3"/>
  <c r="L4244" i="3"/>
  <c r="K4244" i="3"/>
  <c r="I4244" i="3"/>
  <c r="H4244" i="3"/>
  <c r="G4244" i="3"/>
  <c r="F4244" i="3"/>
  <c r="E4244" i="3"/>
  <c r="M4243" i="3"/>
  <c r="L4243" i="3"/>
  <c r="K4243" i="3"/>
  <c r="I4243" i="3"/>
  <c r="H4243" i="3"/>
  <c r="G4243" i="3"/>
  <c r="F4243" i="3"/>
  <c r="E4243" i="3"/>
  <c r="M4242" i="3"/>
  <c r="L4242" i="3"/>
  <c r="K4242" i="3"/>
  <c r="I4242" i="3"/>
  <c r="H4242" i="3"/>
  <c r="G4242" i="3"/>
  <c r="F4242" i="3"/>
  <c r="E4242" i="3"/>
  <c r="M4241" i="3"/>
  <c r="L4241" i="3"/>
  <c r="K4241" i="3"/>
  <c r="I4241" i="3"/>
  <c r="H4241" i="3"/>
  <c r="G4241" i="3"/>
  <c r="F4241" i="3"/>
  <c r="E4241" i="3"/>
  <c r="M4240" i="3"/>
  <c r="L4240" i="3"/>
  <c r="K4240" i="3"/>
  <c r="I4240" i="3"/>
  <c r="H4240" i="3"/>
  <c r="G4240" i="3"/>
  <c r="F4240" i="3"/>
  <c r="E4240" i="3"/>
  <c r="M4239" i="3"/>
  <c r="L4239" i="3"/>
  <c r="K4239" i="3"/>
  <c r="I4239" i="3"/>
  <c r="H4239" i="3"/>
  <c r="G4239" i="3"/>
  <c r="F4239" i="3"/>
  <c r="E4239" i="3"/>
  <c r="M4238" i="3"/>
  <c r="L4238" i="3"/>
  <c r="K4238" i="3"/>
  <c r="I4238" i="3"/>
  <c r="H4238" i="3"/>
  <c r="G4238" i="3"/>
  <c r="F4238" i="3"/>
  <c r="E4238" i="3"/>
  <c r="M4237" i="3"/>
  <c r="L4237" i="3"/>
  <c r="K4237" i="3"/>
  <c r="I4237" i="3"/>
  <c r="H4237" i="3"/>
  <c r="G4237" i="3"/>
  <c r="F4237" i="3"/>
  <c r="E4237" i="3"/>
  <c r="M4236" i="3"/>
  <c r="L4236" i="3"/>
  <c r="K4236" i="3"/>
  <c r="I4236" i="3"/>
  <c r="H4236" i="3"/>
  <c r="G4236" i="3"/>
  <c r="F4236" i="3"/>
  <c r="E4236" i="3"/>
  <c r="M4235" i="3"/>
  <c r="L4235" i="3"/>
  <c r="K4235" i="3"/>
  <c r="I4235" i="3"/>
  <c r="H4235" i="3"/>
  <c r="G4235" i="3"/>
  <c r="F4235" i="3"/>
  <c r="E4235" i="3"/>
  <c r="M4234" i="3"/>
  <c r="L4234" i="3"/>
  <c r="K4234" i="3"/>
  <c r="I4234" i="3"/>
  <c r="H4234" i="3"/>
  <c r="G4234" i="3"/>
  <c r="F4234" i="3"/>
  <c r="E4234" i="3"/>
  <c r="M4233" i="3"/>
  <c r="L4233" i="3"/>
  <c r="K4233" i="3"/>
  <c r="I4233" i="3"/>
  <c r="H4233" i="3"/>
  <c r="G4233" i="3"/>
  <c r="F4233" i="3"/>
  <c r="E4233" i="3"/>
  <c r="M4232" i="3"/>
  <c r="L4232" i="3"/>
  <c r="K4232" i="3"/>
  <c r="I4232" i="3"/>
  <c r="H4232" i="3"/>
  <c r="G4232" i="3"/>
  <c r="F4232" i="3"/>
  <c r="E4232" i="3"/>
  <c r="M4231" i="3"/>
  <c r="L4231" i="3"/>
  <c r="K4231" i="3"/>
  <c r="I4231" i="3"/>
  <c r="H4231" i="3"/>
  <c r="G4231" i="3"/>
  <c r="F4231" i="3"/>
  <c r="E4231" i="3"/>
  <c r="M4230" i="3"/>
  <c r="L4230" i="3"/>
  <c r="K4230" i="3"/>
  <c r="I4230" i="3"/>
  <c r="H4230" i="3"/>
  <c r="G4230" i="3"/>
  <c r="F4230" i="3"/>
  <c r="E4230" i="3"/>
  <c r="M4229" i="3"/>
  <c r="L4229" i="3"/>
  <c r="K4229" i="3"/>
  <c r="I4229" i="3"/>
  <c r="H4229" i="3"/>
  <c r="G4229" i="3"/>
  <c r="F4229" i="3"/>
  <c r="E4229" i="3"/>
  <c r="M4228" i="3"/>
  <c r="L4228" i="3"/>
  <c r="K4228" i="3"/>
  <c r="I4228" i="3"/>
  <c r="H4228" i="3"/>
  <c r="G4228" i="3"/>
  <c r="F4228" i="3"/>
  <c r="E4228" i="3"/>
  <c r="M4227" i="3"/>
  <c r="L4227" i="3"/>
  <c r="K4227" i="3"/>
  <c r="I4227" i="3"/>
  <c r="H4227" i="3"/>
  <c r="G4227" i="3"/>
  <c r="F4227" i="3"/>
  <c r="E4227" i="3"/>
  <c r="M4226" i="3"/>
  <c r="L4226" i="3"/>
  <c r="K4226" i="3"/>
  <c r="I4226" i="3"/>
  <c r="H4226" i="3"/>
  <c r="G4226" i="3"/>
  <c r="F4226" i="3"/>
  <c r="E4226" i="3"/>
  <c r="M4225" i="3"/>
  <c r="L4225" i="3"/>
  <c r="K4225" i="3"/>
  <c r="I4225" i="3"/>
  <c r="H4225" i="3"/>
  <c r="G4225" i="3"/>
  <c r="F4225" i="3"/>
  <c r="E4225" i="3"/>
  <c r="M4224" i="3"/>
  <c r="L4224" i="3"/>
  <c r="K4224" i="3"/>
  <c r="I4224" i="3"/>
  <c r="H4224" i="3"/>
  <c r="G4224" i="3"/>
  <c r="F4224" i="3"/>
  <c r="E4224" i="3"/>
  <c r="M4223" i="3"/>
  <c r="L4223" i="3"/>
  <c r="K4223" i="3"/>
  <c r="I4223" i="3"/>
  <c r="H4223" i="3"/>
  <c r="G4223" i="3"/>
  <c r="F4223" i="3"/>
  <c r="E4223" i="3"/>
  <c r="M4222" i="3"/>
  <c r="L4222" i="3"/>
  <c r="K4222" i="3"/>
  <c r="I4222" i="3"/>
  <c r="H4222" i="3"/>
  <c r="G4222" i="3"/>
  <c r="F4222" i="3"/>
  <c r="E4222" i="3"/>
  <c r="M4221" i="3"/>
  <c r="L4221" i="3"/>
  <c r="K4221" i="3"/>
  <c r="I4221" i="3"/>
  <c r="H4221" i="3"/>
  <c r="G4221" i="3"/>
  <c r="F4221" i="3"/>
  <c r="E4221" i="3"/>
  <c r="M4220" i="3"/>
  <c r="L4220" i="3"/>
  <c r="K4220" i="3"/>
  <c r="I4220" i="3"/>
  <c r="H4220" i="3"/>
  <c r="G4220" i="3"/>
  <c r="F4220" i="3"/>
  <c r="E4220" i="3"/>
  <c r="M4219" i="3"/>
  <c r="L4219" i="3"/>
  <c r="K4219" i="3"/>
  <c r="I4219" i="3"/>
  <c r="H4219" i="3"/>
  <c r="G4219" i="3"/>
  <c r="F4219" i="3"/>
  <c r="E4219" i="3"/>
  <c r="M4218" i="3"/>
  <c r="L4218" i="3"/>
  <c r="K4218" i="3"/>
  <c r="I4218" i="3"/>
  <c r="H4218" i="3"/>
  <c r="G4218" i="3"/>
  <c r="F4218" i="3"/>
  <c r="E4218" i="3"/>
  <c r="M4217" i="3"/>
  <c r="L4217" i="3"/>
  <c r="K4217" i="3"/>
  <c r="I4217" i="3"/>
  <c r="H4217" i="3"/>
  <c r="G4217" i="3"/>
  <c r="F4217" i="3"/>
  <c r="E4217" i="3"/>
  <c r="M4216" i="3"/>
  <c r="L4216" i="3"/>
  <c r="K4216" i="3"/>
  <c r="I4216" i="3"/>
  <c r="H4216" i="3"/>
  <c r="G4216" i="3"/>
  <c r="F4216" i="3"/>
  <c r="E4216" i="3"/>
  <c r="M4215" i="3"/>
  <c r="L4215" i="3"/>
  <c r="K4215" i="3"/>
  <c r="I4215" i="3"/>
  <c r="H4215" i="3"/>
  <c r="G4215" i="3"/>
  <c r="F4215" i="3"/>
  <c r="E4215" i="3"/>
  <c r="M4214" i="3"/>
  <c r="L4214" i="3"/>
  <c r="K4214" i="3"/>
  <c r="I4214" i="3"/>
  <c r="H4214" i="3"/>
  <c r="G4214" i="3"/>
  <c r="F4214" i="3"/>
  <c r="E4214" i="3"/>
  <c r="M4213" i="3"/>
  <c r="L4213" i="3"/>
  <c r="K4213" i="3"/>
  <c r="I4213" i="3"/>
  <c r="H4213" i="3"/>
  <c r="G4213" i="3"/>
  <c r="F4213" i="3"/>
  <c r="E4213" i="3"/>
  <c r="M4212" i="3"/>
  <c r="L4212" i="3"/>
  <c r="K4212" i="3"/>
  <c r="I4212" i="3"/>
  <c r="H4212" i="3"/>
  <c r="G4212" i="3"/>
  <c r="F4212" i="3"/>
  <c r="E4212" i="3"/>
  <c r="M4211" i="3"/>
  <c r="L4211" i="3"/>
  <c r="K4211" i="3"/>
  <c r="I4211" i="3"/>
  <c r="H4211" i="3"/>
  <c r="G4211" i="3"/>
  <c r="F4211" i="3"/>
  <c r="E4211" i="3"/>
  <c r="M4210" i="3"/>
  <c r="L4210" i="3"/>
  <c r="K4210" i="3"/>
  <c r="I4210" i="3"/>
  <c r="H4210" i="3"/>
  <c r="G4210" i="3"/>
  <c r="F4210" i="3"/>
  <c r="E4210" i="3"/>
  <c r="M4209" i="3"/>
  <c r="L4209" i="3"/>
  <c r="K4209" i="3"/>
  <c r="I4209" i="3"/>
  <c r="H4209" i="3"/>
  <c r="G4209" i="3"/>
  <c r="F4209" i="3"/>
  <c r="E4209" i="3"/>
  <c r="M4208" i="3"/>
  <c r="L4208" i="3"/>
  <c r="K4208" i="3"/>
  <c r="I4208" i="3"/>
  <c r="H4208" i="3"/>
  <c r="G4208" i="3"/>
  <c r="F4208" i="3"/>
  <c r="E4208" i="3"/>
  <c r="M4207" i="3"/>
  <c r="L4207" i="3"/>
  <c r="K4207" i="3"/>
  <c r="I4207" i="3"/>
  <c r="H4207" i="3"/>
  <c r="G4207" i="3"/>
  <c r="F4207" i="3"/>
  <c r="E4207" i="3"/>
  <c r="M4206" i="3"/>
  <c r="L4206" i="3"/>
  <c r="K4206" i="3"/>
  <c r="I4206" i="3"/>
  <c r="H4206" i="3"/>
  <c r="G4206" i="3"/>
  <c r="F4206" i="3"/>
  <c r="E4206" i="3"/>
  <c r="M4205" i="3"/>
  <c r="L4205" i="3"/>
  <c r="K4205" i="3"/>
  <c r="I4205" i="3"/>
  <c r="H4205" i="3"/>
  <c r="G4205" i="3"/>
  <c r="F4205" i="3"/>
  <c r="E4205" i="3"/>
  <c r="M4204" i="3"/>
  <c r="L4204" i="3"/>
  <c r="K4204" i="3"/>
  <c r="I4204" i="3"/>
  <c r="H4204" i="3"/>
  <c r="G4204" i="3"/>
  <c r="F4204" i="3"/>
  <c r="E4204" i="3"/>
  <c r="M4203" i="3"/>
  <c r="L4203" i="3"/>
  <c r="K4203" i="3"/>
  <c r="I4203" i="3"/>
  <c r="H4203" i="3"/>
  <c r="G4203" i="3"/>
  <c r="F4203" i="3"/>
  <c r="E4203" i="3"/>
  <c r="M4202" i="3"/>
  <c r="L4202" i="3"/>
  <c r="K4202" i="3"/>
  <c r="I4202" i="3"/>
  <c r="H4202" i="3"/>
  <c r="G4202" i="3"/>
  <c r="F4202" i="3"/>
  <c r="E4202" i="3"/>
  <c r="M4201" i="3"/>
  <c r="L4201" i="3"/>
  <c r="K4201" i="3"/>
  <c r="I4201" i="3"/>
  <c r="H4201" i="3"/>
  <c r="G4201" i="3"/>
  <c r="F4201" i="3"/>
  <c r="E4201" i="3"/>
  <c r="M4200" i="3"/>
  <c r="L4200" i="3"/>
  <c r="K4200" i="3"/>
  <c r="I4200" i="3"/>
  <c r="H4200" i="3"/>
  <c r="G4200" i="3"/>
  <c r="F4200" i="3"/>
  <c r="E4200" i="3"/>
  <c r="M4199" i="3"/>
  <c r="L4199" i="3"/>
  <c r="K4199" i="3"/>
  <c r="I4199" i="3"/>
  <c r="H4199" i="3"/>
  <c r="G4199" i="3"/>
  <c r="F4199" i="3"/>
  <c r="E4199" i="3"/>
  <c r="M4198" i="3"/>
  <c r="L4198" i="3"/>
  <c r="K4198" i="3"/>
  <c r="I4198" i="3"/>
  <c r="H4198" i="3"/>
  <c r="G4198" i="3"/>
  <c r="F4198" i="3"/>
  <c r="E4198" i="3"/>
  <c r="M4197" i="3"/>
  <c r="L4197" i="3"/>
  <c r="K4197" i="3"/>
  <c r="I4197" i="3"/>
  <c r="H4197" i="3"/>
  <c r="G4197" i="3"/>
  <c r="F4197" i="3"/>
  <c r="E4197" i="3"/>
  <c r="M4196" i="3"/>
  <c r="L4196" i="3"/>
  <c r="K4196" i="3"/>
  <c r="I4196" i="3"/>
  <c r="H4196" i="3"/>
  <c r="G4196" i="3"/>
  <c r="F4196" i="3"/>
  <c r="E4196" i="3"/>
  <c r="M4195" i="3"/>
  <c r="L4195" i="3"/>
  <c r="K4195" i="3"/>
  <c r="I4195" i="3"/>
  <c r="H4195" i="3"/>
  <c r="G4195" i="3"/>
  <c r="F4195" i="3"/>
  <c r="E4195" i="3"/>
  <c r="M4194" i="3"/>
  <c r="L4194" i="3"/>
  <c r="K4194" i="3"/>
  <c r="I4194" i="3"/>
  <c r="H4194" i="3"/>
  <c r="G4194" i="3"/>
  <c r="F4194" i="3"/>
  <c r="E4194" i="3"/>
  <c r="M4193" i="3"/>
  <c r="L4193" i="3"/>
  <c r="K4193" i="3"/>
  <c r="I4193" i="3"/>
  <c r="H4193" i="3"/>
  <c r="G4193" i="3"/>
  <c r="F4193" i="3"/>
  <c r="E4193" i="3"/>
  <c r="M4192" i="3"/>
  <c r="L4192" i="3"/>
  <c r="K4192" i="3"/>
  <c r="I4192" i="3"/>
  <c r="H4192" i="3"/>
  <c r="G4192" i="3"/>
  <c r="F4192" i="3"/>
  <c r="E4192" i="3"/>
  <c r="M4191" i="3"/>
  <c r="L4191" i="3"/>
  <c r="K4191" i="3"/>
  <c r="I4191" i="3"/>
  <c r="H4191" i="3"/>
  <c r="G4191" i="3"/>
  <c r="F4191" i="3"/>
  <c r="E4191" i="3"/>
  <c r="M4190" i="3"/>
  <c r="L4190" i="3"/>
  <c r="K4190" i="3"/>
  <c r="I4190" i="3"/>
  <c r="H4190" i="3"/>
  <c r="G4190" i="3"/>
  <c r="F4190" i="3"/>
  <c r="E4190" i="3"/>
  <c r="M4189" i="3"/>
  <c r="L4189" i="3"/>
  <c r="K4189" i="3"/>
  <c r="I4189" i="3"/>
  <c r="H4189" i="3"/>
  <c r="G4189" i="3"/>
  <c r="F4189" i="3"/>
  <c r="E4189" i="3"/>
  <c r="M4188" i="3"/>
  <c r="L4188" i="3"/>
  <c r="K4188" i="3"/>
  <c r="I4188" i="3"/>
  <c r="H4188" i="3"/>
  <c r="G4188" i="3"/>
  <c r="F4188" i="3"/>
  <c r="E4188" i="3"/>
  <c r="M4187" i="3"/>
  <c r="L4187" i="3"/>
  <c r="K4187" i="3"/>
  <c r="I4187" i="3"/>
  <c r="H4187" i="3"/>
  <c r="G4187" i="3"/>
  <c r="F4187" i="3"/>
  <c r="E4187" i="3"/>
  <c r="M4186" i="3"/>
  <c r="L4186" i="3"/>
  <c r="K4186" i="3"/>
  <c r="I4186" i="3"/>
  <c r="H4186" i="3"/>
  <c r="G4186" i="3"/>
  <c r="F4186" i="3"/>
  <c r="E4186" i="3"/>
  <c r="M4185" i="3"/>
  <c r="L4185" i="3"/>
  <c r="K4185" i="3"/>
  <c r="I4185" i="3"/>
  <c r="H4185" i="3"/>
  <c r="G4185" i="3"/>
  <c r="F4185" i="3"/>
  <c r="E4185" i="3"/>
  <c r="M4184" i="3"/>
  <c r="L4184" i="3"/>
  <c r="K4184" i="3"/>
  <c r="I4184" i="3"/>
  <c r="H4184" i="3"/>
  <c r="G4184" i="3"/>
  <c r="F4184" i="3"/>
  <c r="E4184" i="3"/>
  <c r="M4183" i="3"/>
  <c r="L4183" i="3"/>
  <c r="K4183" i="3"/>
  <c r="I4183" i="3"/>
  <c r="H4183" i="3"/>
  <c r="G4183" i="3"/>
  <c r="F4183" i="3"/>
  <c r="E4183" i="3"/>
  <c r="M4182" i="3"/>
  <c r="L4182" i="3"/>
  <c r="K4182" i="3"/>
  <c r="I4182" i="3"/>
  <c r="H4182" i="3"/>
  <c r="G4182" i="3"/>
  <c r="F4182" i="3"/>
  <c r="E4182" i="3"/>
  <c r="M4181" i="3"/>
  <c r="L4181" i="3"/>
  <c r="K4181" i="3"/>
  <c r="I4181" i="3"/>
  <c r="H4181" i="3"/>
  <c r="G4181" i="3"/>
  <c r="F4181" i="3"/>
  <c r="E4181" i="3"/>
  <c r="M4180" i="3"/>
  <c r="L4180" i="3"/>
  <c r="K4180" i="3"/>
  <c r="I4180" i="3"/>
  <c r="H4180" i="3"/>
  <c r="G4180" i="3"/>
  <c r="F4180" i="3"/>
  <c r="E4180" i="3"/>
  <c r="M4179" i="3"/>
  <c r="L4179" i="3"/>
  <c r="K4179" i="3"/>
  <c r="I4179" i="3"/>
  <c r="H4179" i="3"/>
  <c r="G4179" i="3"/>
  <c r="F4179" i="3"/>
  <c r="E4179" i="3"/>
  <c r="M4178" i="3"/>
  <c r="L4178" i="3"/>
  <c r="K4178" i="3"/>
  <c r="I4178" i="3"/>
  <c r="H4178" i="3"/>
  <c r="G4178" i="3"/>
  <c r="F4178" i="3"/>
  <c r="E4178" i="3"/>
  <c r="M4177" i="3"/>
  <c r="L4177" i="3"/>
  <c r="K4177" i="3"/>
  <c r="I4177" i="3"/>
  <c r="H4177" i="3"/>
  <c r="G4177" i="3"/>
  <c r="F4177" i="3"/>
  <c r="E4177" i="3"/>
  <c r="M4176" i="3"/>
  <c r="L4176" i="3"/>
  <c r="K4176" i="3"/>
  <c r="I4176" i="3"/>
  <c r="H4176" i="3"/>
  <c r="G4176" i="3"/>
  <c r="F4176" i="3"/>
  <c r="E4176" i="3"/>
  <c r="M4175" i="3"/>
  <c r="L4175" i="3"/>
  <c r="K4175" i="3"/>
  <c r="I4175" i="3"/>
  <c r="H4175" i="3"/>
  <c r="G4175" i="3"/>
  <c r="F4175" i="3"/>
  <c r="E4175" i="3"/>
  <c r="M4174" i="3"/>
  <c r="L4174" i="3"/>
  <c r="K4174" i="3"/>
  <c r="I4174" i="3"/>
  <c r="H4174" i="3"/>
  <c r="G4174" i="3"/>
  <c r="F4174" i="3"/>
  <c r="E4174" i="3"/>
  <c r="M4173" i="3"/>
  <c r="L4173" i="3"/>
  <c r="K4173" i="3"/>
  <c r="I4173" i="3"/>
  <c r="H4173" i="3"/>
  <c r="G4173" i="3"/>
  <c r="F4173" i="3"/>
  <c r="E4173" i="3"/>
  <c r="M4172" i="3"/>
  <c r="L4172" i="3"/>
  <c r="K4172" i="3"/>
  <c r="I4172" i="3"/>
  <c r="H4172" i="3"/>
  <c r="G4172" i="3"/>
  <c r="F4172" i="3"/>
  <c r="E4172" i="3"/>
  <c r="M4171" i="3"/>
  <c r="L4171" i="3"/>
  <c r="K4171" i="3"/>
  <c r="I4171" i="3"/>
  <c r="H4171" i="3"/>
  <c r="G4171" i="3"/>
  <c r="F4171" i="3"/>
  <c r="E4171" i="3"/>
  <c r="M4170" i="3"/>
  <c r="L4170" i="3"/>
  <c r="K4170" i="3"/>
  <c r="I4170" i="3"/>
  <c r="H4170" i="3"/>
  <c r="G4170" i="3"/>
  <c r="F4170" i="3"/>
  <c r="E4170" i="3"/>
  <c r="M4169" i="3"/>
  <c r="L4169" i="3"/>
  <c r="K4169" i="3"/>
  <c r="I4169" i="3"/>
  <c r="H4169" i="3"/>
  <c r="G4169" i="3"/>
  <c r="F4169" i="3"/>
  <c r="E4169" i="3"/>
  <c r="M4168" i="3"/>
  <c r="L4168" i="3"/>
  <c r="K4168" i="3"/>
  <c r="I4168" i="3"/>
  <c r="H4168" i="3"/>
  <c r="G4168" i="3"/>
  <c r="F4168" i="3"/>
  <c r="E4168" i="3"/>
  <c r="M4167" i="3"/>
  <c r="L4167" i="3"/>
  <c r="K4167" i="3"/>
  <c r="I4167" i="3"/>
  <c r="H4167" i="3"/>
  <c r="G4167" i="3"/>
  <c r="F4167" i="3"/>
  <c r="E4167" i="3"/>
  <c r="M4166" i="3"/>
  <c r="L4166" i="3"/>
  <c r="K4166" i="3"/>
  <c r="I4166" i="3"/>
  <c r="H4166" i="3"/>
  <c r="G4166" i="3"/>
  <c r="F4166" i="3"/>
  <c r="E4166" i="3"/>
  <c r="M4165" i="3"/>
  <c r="L4165" i="3"/>
  <c r="K4165" i="3"/>
  <c r="I4165" i="3"/>
  <c r="H4165" i="3"/>
  <c r="G4165" i="3"/>
  <c r="F4165" i="3"/>
  <c r="E4165" i="3"/>
  <c r="M4164" i="3"/>
  <c r="L4164" i="3"/>
  <c r="K4164" i="3"/>
  <c r="I4164" i="3"/>
  <c r="H4164" i="3"/>
  <c r="G4164" i="3"/>
  <c r="F4164" i="3"/>
  <c r="E4164" i="3"/>
  <c r="M4163" i="3"/>
  <c r="L4163" i="3"/>
  <c r="K4163" i="3"/>
  <c r="I4163" i="3"/>
  <c r="H4163" i="3"/>
  <c r="G4163" i="3"/>
  <c r="F4163" i="3"/>
  <c r="E4163" i="3"/>
  <c r="M4162" i="3"/>
  <c r="L4162" i="3"/>
  <c r="K4162" i="3"/>
  <c r="I4162" i="3"/>
  <c r="H4162" i="3"/>
  <c r="G4162" i="3"/>
  <c r="F4162" i="3"/>
  <c r="E4162" i="3"/>
  <c r="M4161" i="3"/>
  <c r="L4161" i="3"/>
  <c r="K4161" i="3"/>
  <c r="I4161" i="3"/>
  <c r="H4161" i="3"/>
  <c r="G4161" i="3"/>
  <c r="F4161" i="3"/>
  <c r="E4161" i="3"/>
  <c r="M4160" i="3"/>
  <c r="L4160" i="3"/>
  <c r="K4160" i="3"/>
  <c r="I4160" i="3"/>
  <c r="H4160" i="3"/>
  <c r="G4160" i="3"/>
  <c r="F4160" i="3"/>
  <c r="E4160" i="3"/>
  <c r="M4159" i="3"/>
  <c r="L4159" i="3"/>
  <c r="K4159" i="3"/>
  <c r="I4159" i="3"/>
  <c r="H4159" i="3"/>
  <c r="G4159" i="3"/>
  <c r="F4159" i="3"/>
  <c r="E4159" i="3"/>
  <c r="M4158" i="3"/>
  <c r="L4158" i="3"/>
  <c r="K4158" i="3"/>
  <c r="I4158" i="3"/>
  <c r="H4158" i="3"/>
  <c r="G4158" i="3"/>
  <c r="F4158" i="3"/>
  <c r="E4158" i="3"/>
  <c r="M4157" i="3"/>
  <c r="L4157" i="3"/>
  <c r="K4157" i="3"/>
  <c r="I4157" i="3"/>
  <c r="H4157" i="3"/>
  <c r="G4157" i="3"/>
  <c r="F4157" i="3"/>
  <c r="E4157" i="3"/>
  <c r="M4156" i="3"/>
  <c r="L4156" i="3"/>
  <c r="K4156" i="3"/>
  <c r="I4156" i="3"/>
  <c r="H4156" i="3"/>
  <c r="G4156" i="3"/>
  <c r="F4156" i="3"/>
  <c r="E4156" i="3"/>
  <c r="M4155" i="3"/>
  <c r="L4155" i="3"/>
  <c r="K4155" i="3"/>
  <c r="I4155" i="3"/>
  <c r="H4155" i="3"/>
  <c r="G4155" i="3"/>
  <c r="F4155" i="3"/>
  <c r="E4155" i="3"/>
  <c r="M4154" i="3"/>
  <c r="L4154" i="3"/>
  <c r="K4154" i="3"/>
  <c r="I4154" i="3"/>
  <c r="H4154" i="3"/>
  <c r="G4154" i="3"/>
  <c r="F4154" i="3"/>
  <c r="E4154" i="3"/>
  <c r="M4153" i="3"/>
  <c r="L4153" i="3"/>
  <c r="K4153" i="3"/>
  <c r="I4153" i="3"/>
  <c r="H4153" i="3"/>
  <c r="G4153" i="3"/>
  <c r="F4153" i="3"/>
  <c r="E4153" i="3"/>
  <c r="M4152" i="3"/>
  <c r="L4152" i="3"/>
  <c r="K4152" i="3"/>
  <c r="I4152" i="3"/>
  <c r="H4152" i="3"/>
  <c r="G4152" i="3"/>
  <c r="F4152" i="3"/>
  <c r="E4152" i="3"/>
  <c r="M4151" i="3"/>
  <c r="L4151" i="3"/>
  <c r="K4151" i="3"/>
  <c r="I4151" i="3"/>
  <c r="H4151" i="3"/>
  <c r="G4151" i="3"/>
  <c r="F4151" i="3"/>
  <c r="E4151" i="3"/>
  <c r="M4150" i="3"/>
  <c r="L4150" i="3"/>
  <c r="K4150" i="3"/>
  <c r="I4150" i="3"/>
  <c r="H4150" i="3"/>
  <c r="G4150" i="3"/>
  <c r="F4150" i="3"/>
  <c r="E4150" i="3"/>
  <c r="M4149" i="3"/>
  <c r="L4149" i="3"/>
  <c r="K4149" i="3"/>
  <c r="I4149" i="3"/>
  <c r="H4149" i="3"/>
  <c r="G4149" i="3"/>
  <c r="F4149" i="3"/>
  <c r="E4149" i="3"/>
  <c r="M4148" i="3"/>
  <c r="L4148" i="3"/>
  <c r="K4148" i="3"/>
  <c r="I4148" i="3"/>
  <c r="H4148" i="3"/>
  <c r="G4148" i="3"/>
  <c r="F4148" i="3"/>
  <c r="E4148" i="3"/>
  <c r="M4147" i="3"/>
  <c r="L4147" i="3"/>
  <c r="K4147" i="3"/>
  <c r="I4147" i="3"/>
  <c r="H4147" i="3"/>
  <c r="G4147" i="3"/>
  <c r="F4147" i="3"/>
  <c r="E4147" i="3"/>
  <c r="M4146" i="3"/>
  <c r="L4146" i="3"/>
  <c r="K4146" i="3"/>
  <c r="I4146" i="3"/>
  <c r="H4146" i="3"/>
  <c r="G4146" i="3"/>
  <c r="F4146" i="3"/>
  <c r="E4146" i="3"/>
  <c r="M4145" i="3"/>
  <c r="L4145" i="3"/>
  <c r="K4145" i="3"/>
  <c r="I4145" i="3"/>
  <c r="H4145" i="3"/>
  <c r="G4145" i="3"/>
  <c r="F4145" i="3"/>
  <c r="E4145" i="3"/>
  <c r="M4144" i="3"/>
  <c r="L4144" i="3"/>
  <c r="K4144" i="3"/>
  <c r="I4144" i="3"/>
  <c r="H4144" i="3"/>
  <c r="G4144" i="3"/>
  <c r="F4144" i="3"/>
  <c r="E4144" i="3"/>
  <c r="M4143" i="3"/>
  <c r="L4143" i="3"/>
  <c r="K4143" i="3"/>
  <c r="I4143" i="3"/>
  <c r="H4143" i="3"/>
  <c r="G4143" i="3"/>
  <c r="F4143" i="3"/>
  <c r="E4143" i="3"/>
  <c r="M4142" i="3"/>
  <c r="L4142" i="3"/>
  <c r="K4142" i="3"/>
  <c r="I4142" i="3"/>
  <c r="H4142" i="3"/>
  <c r="G4142" i="3"/>
  <c r="F4142" i="3"/>
  <c r="E4142" i="3"/>
  <c r="M4141" i="3"/>
  <c r="L4141" i="3"/>
  <c r="K4141" i="3"/>
  <c r="I4141" i="3"/>
  <c r="H4141" i="3"/>
  <c r="G4141" i="3"/>
  <c r="F4141" i="3"/>
  <c r="E4141" i="3"/>
  <c r="M4140" i="3"/>
  <c r="L4140" i="3"/>
  <c r="K4140" i="3"/>
  <c r="I4140" i="3"/>
  <c r="H4140" i="3"/>
  <c r="G4140" i="3"/>
  <c r="F4140" i="3"/>
  <c r="E4140" i="3"/>
  <c r="M4139" i="3"/>
  <c r="L4139" i="3"/>
  <c r="K4139" i="3"/>
  <c r="I4139" i="3"/>
  <c r="H4139" i="3"/>
  <c r="G4139" i="3"/>
  <c r="F4139" i="3"/>
  <c r="E4139" i="3"/>
  <c r="M4138" i="3"/>
  <c r="L4138" i="3"/>
  <c r="K4138" i="3"/>
  <c r="I4138" i="3"/>
  <c r="H4138" i="3"/>
  <c r="G4138" i="3"/>
  <c r="F4138" i="3"/>
  <c r="E4138" i="3"/>
  <c r="M4137" i="3"/>
  <c r="L4137" i="3"/>
  <c r="K4137" i="3"/>
  <c r="I4137" i="3"/>
  <c r="H4137" i="3"/>
  <c r="G4137" i="3"/>
  <c r="F4137" i="3"/>
  <c r="E4137" i="3"/>
  <c r="M4136" i="3"/>
  <c r="L4136" i="3"/>
  <c r="K4136" i="3"/>
  <c r="I4136" i="3"/>
  <c r="H4136" i="3"/>
  <c r="G4136" i="3"/>
  <c r="F4136" i="3"/>
  <c r="E4136" i="3"/>
  <c r="M4135" i="3"/>
  <c r="L4135" i="3"/>
  <c r="K4135" i="3"/>
  <c r="I4135" i="3"/>
  <c r="H4135" i="3"/>
  <c r="G4135" i="3"/>
  <c r="F4135" i="3"/>
  <c r="E4135" i="3"/>
  <c r="M4134" i="3"/>
  <c r="L4134" i="3"/>
  <c r="K4134" i="3"/>
  <c r="I4134" i="3"/>
  <c r="H4134" i="3"/>
  <c r="G4134" i="3"/>
  <c r="F4134" i="3"/>
  <c r="E4134" i="3"/>
  <c r="M4133" i="3"/>
  <c r="L4133" i="3"/>
  <c r="K4133" i="3"/>
  <c r="I4133" i="3"/>
  <c r="H4133" i="3"/>
  <c r="G4133" i="3"/>
  <c r="F4133" i="3"/>
  <c r="E4133" i="3"/>
  <c r="M4132" i="3"/>
  <c r="L4132" i="3"/>
  <c r="K4132" i="3"/>
  <c r="I4132" i="3"/>
  <c r="H4132" i="3"/>
  <c r="G4132" i="3"/>
  <c r="F4132" i="3"/>
  <c r="E4132" i="3"/>
  <c r="M4131" i="3"/>
  <c r="L4131" i="3"/>
  <c r="K4131" i="3"/>
  <c r="I4131" i="3"/>
  <c r="H4131" i="3"/>
  <c r="G4131" i="3"/>
  <c r="F4131" i="3"/>
  <c r="E4131" i="3"/>
  <c r="M4130" i="3"/>
  <c r="L4130" i="3"/>
  <c r="K4130" i="3"/>
  <c r="I4130" i="3"/>
  <c r="H4130" i="3"/>
  <c r="G4130" i="3"/>
  <c r="F4130" i="3"/>
  <c r="E4130" i="3"/>
  <c r="M4129" i="3"/>
  <c r="L4129" i="3"/>
  <c r="K4129" i="3"/>
  <c r="I4129" i="3"/>
  <c r="H4129" i="3"/>
  <c r="G4129" i="3"/>
  <c r="F4129" i="3"/>
  <c r="E4129" i="3"/>
  <c r="M4128" i="3"/>
  <c r="L4128" i="3"/>
  <c r="K4128" i="3"/>
  <c r="I4128" i="3"/>
  <c r="H4128" i="3"/>
  <c r="G4128" i="3"/>
  <c r="F4128" i="3"/>
  <c r="E4128" i="3"/>
  <c r="M4127" i="3"/>
  <c r="L4127" i="3"/>
  <c r="K4127" i="3"/>
  <c r="I4127" i="3"/>
  <c r="H4127" i="3"/>
  <c r="G4127" i="3"/>
  <c r="F4127" i="3"/>
  <c r="E4127" i="3"/>
  <c r="M4126" i="3"/>
  <c r="L4126" i="3"/>
  <c r="K4126" i="3"/>
  <c r="I4126" i="3"/>
  <c r="H4126" i="3"/>
  <c r="G4126" i="3"/>
  <c r="F4126" i="3"/>
  <c r="E4126" i="3"/>
  <c r="M4125" i="3"/>
  <c r="L4125" i="3"/>
  <c r="K4125" i="3"/>
  <c r="I4125" i="3"/>
  <c r="H4125" i="3"/>
  <c r="G4125" i="3"/>
  <c r="F4125" i="3"/>
  <c r="E4125" i="3"/>
  <c r="M4124" i="3"/>
  <c r="L4124" i="3"/>
  <c r="K4124" i="3"/>
  <c r="I4124" i="3"/>
  <c r="H4124" i="3"/>
  <c r="G4124" i="3"/>
  <c r="F4124" i="3"/>
  <c r="E4124" i="3"/>
  <c r="M4123" i="3"/>
  <c r="L4123" i="3"/>
  <c r="K4123" i="3"/>
  <c r="I4123" i="3"/>
  <c r="H4123" i="3"/>
  <c r="G4123" i="3"/>
  <c r="F4123" i="3"/>
  <c r="E4123" i="3"/>
  <c r="M4122" i="3"/>
  <c r="L4122" i="3"/>
  <c r="K4122" i="3"/>
  <c r="I4122" i="3"/>
  <c r="H4122" i="3"/>
  <c r="G4122" i="3"/>
  <c r="F4122" i="3"/>
  <c r="E4122" i="3"/>
  <c r="M4121" i="3"/>
  <c r="L4121" i="3"/>
  <c r="K4121" i="3"/>
  <c r="I4121" i="3"/>
  <c r="H4121" i="3"/>
  <c r="G4121" i="3"/>
  <c r="F4121" i="3"/>
  <c r="E4121" i="3"/>
  <c r="M4120" i="3"/>
  <c r="L4120" i="3"/>
  <c r="K4120" i="3"/>
  <c r="I4120" i="3"/>
  <c r="H4120" i="3"/>
  <c r="G4120" i="3"/>
  <c r="F4120" i="3"/>
  <c r="E4120" i="3"/>
  <c r="M4119" i="3"/>
  <c r="L4119" i="3"/>
  <c r="K4119" i="3"/>
  <c r="I4119" i="3"/>
  <c r="H4119" i="3"/>
  <c r="G4119" i="3"/>
  <c r="F4119" i="3"/>
  <c r="E4119" i="3"/>
  <c r="M4118" i="3"/>
  <c r="L4118" i="3"/>
  <c r="K4118" i="3"/>
  <c r="I4118" i="3"/>
  <c r="H4118" i="3"/>
  <c r="G4118" i="3"/>
  <c r="F4118" i="3"/>
  <c r="E4118" i="3"/>
  <c r="M4117" i="3"/>
  <c r="L4117" i="3"/>
  <c r="K4117" i="3"/>
  <c r="I4117" i="3"/>
  <c r="H4117" i="3"/>
  <c r="G4117" i="3"/>
  <c r="F4117" i="3"/>
  <c r="E4117" i="3"/>
  <c r="M4116" i="3"/>
  <c r="L4116" i="3"/>
  <c r="K4116" i="3"/>
  <c r="I4116" i="3"/>
  <c r="H4116" i="3"/>
  <c r="G4116" i="3"/>
  <c r="F4116" i="3"/>
  <c r="E4116" i="3"/>
  <c r="M4115" i="3"/>
  <c r="L4115" i="3"/>
  <c r="K4115" i="3"/>
  <c r="I4115" i="3"/>
  <c r="H4115" i="3"/>
  <c r="G4115" i="3"/>
  <c r="F4115" i="3"/>
  <c r="E4115" i="3"/>
  <c r="M4114" i="3"/>
  <c r="L4114" i="3"/>
  <c r="K4114" i="3"/>
  <c r="I4114" i="3"/>
  <c r="H4114" i="3"/>
  <c r="G4114" i="3"/>
  <c r="F4114" i="3"/>
  <c r="E4114" i="3"/>
  <c r="M4113" i="3"/>
  <c r="L4113" i="3"/>
  <c r="K4113" i="3"/>
  <c r="I4113" i="3"/>
  <c r="H4113" i="3"/>
  <c r="G4113" i="3"/>
  <c r="F4113" i="3"/>
  <c r="E4113" i="3"/>
  <c r="M4112" i="3"/>
  <c r="L4112" i="3"/>
  <c r="K4112" i="3"/>
  <c r="I4112" i="3"/>
  <c r="H4112" i="3"/>
  <c r="G4112" i="3"/>
  <c r="F4112" i="3"/>
  <c r="E4112" i="3"/>
  <c r="M4111" i="3"/>
  <c r="L4111" i="3"/>
  <c r="K4111" i="3"/>
  <c r="I4111" i="3"/>
  <c r="H4111" i="3"/>
  <c r="G4111" i="3"/>
  <c r="F4111" i="3"/>
  <c r="E4111" i="3"/>
  <c r="M4110" i="3"/>
  <c r="L4110" i="3"/>
  <c r="K4110" i="3"/>
  <c r="I4110" i="3"/>
  <c r="H4110" i="3"/>
  <c r="G4110" i="3"/>
  <c r="F4110" i="3"/>
  <c r="E4110" i="3"/>
  <c r="M4109" i="3"/>
  <c r="L4109" i="3"/>
  <c r="K4109" i="3"/>
  <c r="I4109" i="3"/>
  <c r="H4109" i="3"/>
  <c r="G4109" i="3"/>
  <c r="F4109" i="3"/>
  <c r="E4109" i="3"/>
  <c r="M4108" i="3"/>
  <c r="L4108" i="3"/>
  <c r="K4108" i="3"/>
  <c r="I4108" i="3"/>
  <c r="H4108" i="3"/>
  <c r="G4108" i="3"/>
  <c r="F4108" i="3"/>
  <c r="E4108" i="3"/>
  <c r="M4107" i="3"/>
  <c r="L4107" i="3"/>
  <c r="K4107" i="3"/>
  <c r="I4107" i="3"/>
  <c r="H4107" i="3"/>
  <c r="G4107" i="3"/>
  <c r="F4107" i="3"/>
  <c r="E4107" i="3"/>
  <c r="M4106" i="3"/>
  <c r="L4106" i="3"/>
  <c r="K4106" i="3"/>
  <c r="I4106" i="3"/>
  <c r="H4106" i="3"/>
  <c r="G4106" i="3"/>
  <c r="F4106" i="3"/>
  <c r="E4106" i="3"/>
  <c r="M4105" i="3"/>
  <c r="L4105" i="3"/>
  <c r="K4105" i="3"/>
  <c r="I4105" i="3"/>
  <c r="H4105" i="3"/>
  <c r="G4105" i="3"/>
  <c r="F4105" i="3"/>
  <c r="E4105" i="3"/>
  <c r="M4104" i="3"/>
  <c r="L4104" i="3"/>
  <c r="K4104" i="3"/>
  <c r="I4104" i="3"/>
  <c r="H4104" i="3"/>
  <c r="G4104" i="3"/>
  <c r="F4104" i="3"/>
  <c r="E4104" i="3"/>
  <c r="M4103" i="3"/>
  <c r="L4103" i="3"/>
  <c r="K4103" i="3"/>
  <c r="I4103" i="3"/>
  <c r="H4103" i="3"/>
  <c r="G4103" i="3"/>
  <c r="F4103" i="3"/>
  <c r="E4103" i="3"/>
  <c r="M4102" i="3"/>
  <c r="L4102" i="3"/>
  <c r="K4102" i="3"/>
  <c r="I4102" i="3"/>
  <c r="H4102" i="3"/>
  <c r="G4102" i="3"/>
  <c r="F4102" i="3"/>
  <c r="E4102" i="3"/>
  <c r="M4101" i="3"/>
  <c r="L4101" i="3"/>
  <c r="K4101" i="3"/>
  <c r="I4101" i="3"/>
  <c r="H4101" i="3"/>
  <c r="G4101" i="3"/>
  <c r="F4101" i="3"/>
  <c r="E4101" i="3"/>
  <c r="M4100" i="3"/>
  <c r="L4100" i="3"/>
  <c r="K4100" i="3"/>
  <c r="I4100" i="3"/>
  <c r="H4100" i="3"/>
  <c r="G4100" i="3"/>
  <c r="F4100" i="3"/>
  <c r="E4100" i="3"/>
  <c r="M4099" i="3"/>
  <c r="L4099" i="3"/>
  <c r="K4099" i="3"/>
  <c r="I4099" i="3"/>
  <c r="H4099" i="3"/>
  <c r="G4099" i="3"/>
  <c r="F4099" i="3"/>
  <c r="E4099" i="3"/>
  <c r="M4098" i="3"/>
  <c r="L4098" i="3"/>
  <c r="K4098" i="3"/>
  <c r="I4098" i="3"/>
  <c r="H4098" i="3"/>
  <c r="G4098" i="3"/>
  <c r="F4098" i="3"/>
  <c r="E4098" i="3"/>
  <c r="M4097" i="3"/>
  <c r="L4097" i="3"/>
  <c r="K4097" i="3"/>
  <c r="I4097" i="3"/>
  <c r="H4097" i="3"/>
  <c r="G4097" i="3"/>
  <c r="F4097" i="3"/>
  <c r="E4097" i="3"/>
  <c r="M4096" i="3"/>
  <c r="L4096" i="3"/>
  <c r="K4096" i="3"/>
  <c r="I4096" i="3"/>
  <c r="H4096" i="3"/>
  <c r="G4096" i="3"/>
  <c r="F4096" i="3"/>
  <c r="E4096" i="3"/>
  <c r="M4095" i="3"/>
  <c r="L4095" i="3"/>
  <c r="K4095" i="3"/>
  <c r="I4095" i="3"/>
  <c r="H4095" i="3"/>
  <c r="G4095" i="3"/>
  <c r="F4095" i="3"/>
  <c r="E4095" i="3"/>
  <c r="M4094" i="3"/>
  <c r="L4094" i="3"/>
  <c r="K4094" i="3"/>
  <c r="I4094" i="3"/>
  <c r="H4094" i="3"/>
  <c r="G4094" i="3"/>
  <c r="F4094" i="3"/>
  <c r="E4094" i="3"/>
  <c r="M4093" i="3"/>
  <c r="L4093" i="3"/>
  <c r="K4093" i="3"/>
  <c r="I4093" i="3"/>
  <c r="H4093" i="3"/>
  <c r="G4093" i="3"/>
  <c r="F4093" i="3"/>
  <c r="E4093" i="3"/>
  <c r="M4092" i="3"/>
  <c r="L4092" i="3"/>
  <c r="K4092" i="3"/>
  <c r="I4092" i="3"/>
  <c r="H4092" i="3"/>
  <c r="G4092" i="3"/>
  <c r="F4092" i="3"/>
  <c r="E4092" i="3"/>
  <c r="M4091" i="3"/>
  <c r="L4091" i="3"/>
  <c r="K4091" i="3"/>
  <c r="I4091" i="3"/>
  <c r="H4091" i="3"/>
  <c r="G4091" i="3"/>
  <c r="F4091" i="3"/>
  <c r="E4091" i="3"/>
  <c r="M4090" i="3"/>
  <c r="L4090" i="3"/>
  <c r="K4090" i="3"/>
  <c r="I4090" i="3"/>
  <c r="H4090" i="3"/>
  <c r="G4090" i="3"/>
  <c r="F4090" i="3"/>
  <c r="E4090" i="3"/>
  <c r="M4089" i="3"/>
  <c r="L4089" i="3"/>
  <c r="K4089" i="3"/>
  <c r="I4089" i="3"/>
  <c r="H4089" i="3"/>
  <c r="G4089" i="3"/>
  <c r="F4089" i="3"/>
  <c r="E4089" i="3"/>
  <c r="M4088" i="3"/>
  <c r="L4088" i="3"/>
  <c r="K4088" i="3"/>
  <c r="I4088" i="3"/>
  <c r="H4088" i="3"/>
  <c r="G4088" i="3"/>
  <c r="F4088" i="3"/>
  <c r="E4088" i="3"/>
  <c r="M4087" i="3"/>
  <c r="L4087" i="3"/>
  <c r="K4087" i="3"/>
  <c r="I4087" i="3"/>
  <c r="H4087" i="3"/>
  <c r="G4087" i="3"/>
  <c r="F4087" i="3"/>
  <c r="E4087" i="3"/>
  <c r="M4086" i="3"/>
  <c r="L4086" i="3"/>
  <c r="K4086" i="3"/>
  <c r="I4086" i="3"/>
  <c r="H4086" i="3"/>
  <c r="G4086" i="3"/>
  <c r="F4086" i="3"/>
  <c r="E4086" i="3"/>
  <c r="M4085" i="3"/>
  <c r="L4085" i="3"/>
  <c r="K4085" i="3"/>
  <c r="I4085" i="3"/>
  <c r="H4085" i="3"/>
  <c r="G4085" i="3"/>
  <c r="F4085" i="3"/>
  <c r="E4085" i="3"/>
  <c r="M4084" i="3"/>
  <c r="L4084" i="3"/>
  <c r="K4084" i="3"/>
  <c r="I4084" i="3"/>
  <c r="H4084" i="3"/>
  <c r="G4084" i="3"/>
  <c r="F4084" i="3"/>
  <c r="E4084" i="3"/>
  <c r="M4083" i="3"/>
  <c r="L4083" i="3"/>
  <c r="K4083" i="3"/>
  <c r="I4083" i="3"/>
  <c r="H4083" i="3"/>
  <c r="G4083" i="3"/>
  <c r="F4083" i="3"/>
  <c r="E4083" i="3"/>
  <c r="M4082" i="3"/>
  <c r="L4082" i="3"/>
  <c r="K4082" i="3"/>
  <c r="I4082" i="3"/>
  <c r="H4082" i="3"/>
  <c r="G4082" i="3"/>
  <c r="F4082" i="3"/>
  <c r="E4082" i="3"/>
  <c r="M4081" i="3"/>
  <c r="L4081" i="3"/>
  <c r="K4081" i="3"/>
  <c r="I4081" i="3"/>
  <c r="H4081" i="3"/>
  <c r="G4081" i="3"/>
  <c r="F4081" i="3"/>
  <c r="E4081" i="3"/>
  <c r="M4080" i="3"/>
  <c r="L4080" i="3"/>
  <c r="K4080" i="3"/>
  <c r="I4080" i="3"/>
  <c r="H4080" i="3"/>
  <c r="G4080" i="3"/>
  <c r="F4080" i="3"/>
  <c r="E4080" i="3"/>
  <c r="M4079" i="3"/>
  <c r="L4079" i="3"/>
  <c r="K4079" i="3"/>
  <c r="I4079" i="3"/>
  <c r="H4079" i="3"/>
  <c r="G4079" i="3"/>
  <c r="F4079" i="3"/>
  <c r="E4079" i="3"/>
  <c r="M4078" i="3"/>
  <c r="L4078" i="3"/>
  <c r="K4078" i="3"/>
  <c r="I4078" i="3"/>
  <c r="H4078" i="3"/>
  <c r="G4078" i="3"/>
  <c r="F4078" i="3"/>
  <c r="E4078" i="3"/>
  <c r="M4077" i="3"/>
  <c r="L4077" i="3"/>
  <c r="K4077" i="3"/>
  <c r="I4077" i="3"/>
  <c r="H4077" i="3"/>
  <c r="G4077" i="3"/>
  <c r="F4077" i="3"/>
  <c r="E4077" i="3"/>
  <c r="M4076" i="3"/>
  <c r="L4076" i="3"/>
  <c r="K4076" i="3"/>
  <c r="I4076" i="3"/>
  <c r="H4076" i="3"/>
  <c r="G4076" i="3"/>
  <c r="F4076" i="3"/>
  <c r="E4076" i="3"/>
  <c r="M4075" i="3"/>
  <c r="L4075" i="3"/>
  <c r="K4075" i="3"/>
  <c r="I4075" i="3"/>
  <c r="H4075" i="3"/>
  <c r="G4075" i="3"/>
  <c r="F4075" i="3"/>
  <c r="E4075" i="3"/>
  <c r="M4074" i="3"/>
  <c r="L4074" i="3"/>
  <c r="K4074" i="3"/>
  <c r="I4074" i="3"/>
  <c r="H4074" i="3"/>
  <c r="G4074" i="3"/>
  <c r="F4074" i="3"/>
  <c r="E4074" i="3"/>
  <c r="M4073" i="3"/>
  <c r="L4073" i="3"/>
  <c r="K4073" i="3"/>
  <c r="I4073" i="3"/>
  <c r="H4073" i="3"/>
  <c r="G4073" i="3"/>
  <c r="F4073" i="3"/>
  <c r="E4073" i="3"/>
  <c r="M4072" i="3"/>
  <c r="L4072" i="3"/>
  <c r="K4072" i="3"/>
  <c r="I4072" i="3"/>
  <c r="H4072" i="3"/>
  <c r="G4072" i="3"/>
  <c r="F4072" i="3"/>
  <c r="E4072" i="3"/>
  <c r="M4071" i="3"/>
  <c r="L4071" i="3"/>
  <c r="K4071" i="3"/>
  <c r="I4071" i="3"/>
  <c r="H4071" i="3"/>
  <c r="G4071" i="3"/>
  <c r="F4071" i="3"/>
  <c r="E4071" i="3"/>
  <c r="M4070" i="3"/>
  <c r="L4070" i="3"/>
  <c r="K4070" i="3"/>
  <c r="I4070" i="3"/>
  <c r="H4070" i="3"/>
  <c r="G4070" i="3"/>
  <c r="F4070" i="3"/>
  <c r="E4070" i="3"/>
  <c r="M4069" i="3"/>
  <c r="L4069" i="3"/>
  <c r="K4069" i="3"/>
  <c r="I4069" i="3"/>
  <c r="H4069" i="3"/>
  <c r="G4069" i="3"/>
  <c r="F4069" i="3"/>
  <c r="E4069" i="3"/>
  <c r="M4068" i="3"/>
  <c r="L4068" i="3"/>
  <c r="K4068" i="3"/>
  <c r="I4068" i="3"/>
  <c r="H4068" i="3"/>
  <c r="G4068" i="3"/>
  <c r="F4068" i="3"/>
  <c r="E4068" i="3"/>
  <c r="M4067" i="3"/>
  <c r="L4067" i="3"/>
  <c r="K4067" i="3"/>
  <c r="I4067" i="3"/>
  <c r="H4067" i="3"/>
  <c r="G4067" i="3"/>
  <c r="F4067" i="3"/>
  <c r="E4067" i="3"/>
  <c r="M4066" i="3"/>
  <c r="L4066" i="3"/>
  <c r="K4066" i="3"/>
  <c r="I4066" i="3"/>
  <c r="H4066" i="3"/>
  <c r="G4066" i="3"/>
  <c r="F4066" i="3"/>
  <c r="E4066" i="3"/>
  <c r="M4065" i="3"/>
  <c r="L4065" i="3"/>
  <c r="K4065" i="3"/>
  <c r="I4065" i="3"/>
  <c r="H4065" i="3"/>
  <c r="G4065" i="3"/>
  <c r="F4065" i="3"/>
  <c r="E4065" i="3"/>
  <c r="M4064" i="3"/>
  <c r="L4064" i="3"/>
  <c r="K4064" i="3"/>
  <c r="I4064" i="3"/>
  <c r="H4064" i="3"/>
  <c r="G4064" i="3"/>
  <c r="F4064" i="3"/>
  <c r="E4064" i="3"/>
  <c r="M4063" i="3"/>
  <c r="L4063" i="3"/>
  <c r="K4063" i="3"/>
  <c r="I4063" i="3"/>
  <c r="H4063" i="3"/>
  <c r="G4063" i="3"/>
  <c r="F4063" i="3"/>
  <c r="E4063" i="3"/>
  <c r="M4062" i="3"/>
  <c r="L4062" i="3"/>
  <c r="K4062" i="3"/>
  <c r="I4062" i="3"/>
  <c r="H4062" i="3"/>
  <c r="G4062" i="3"/>
  <c r="F4062" i="3"/>
  <c r="E4062" i="3"/>
  <c r="M4061" i="3"/>
  <c r="L4061" i="3"/>
  <c r="K4061" i="3"/>
  <c r="I4061" i="3"/>
  <c r="H4061" i="3"/>
  <c r="G4061" i="3"/>
  <c r="F4061" i="3"/>
  <c r="E4061" i="3"/>
  <c r="M4060" i="3"/>
  <c r="L4060" i="3"/>
  <c r="K4060" i="3"/>
  <c r="I4060" i="3"/>
  <c r="H4060" i="3"/>
  <c r="G4060" i="3"/>
  <c r="F4060" i="3"/>
  <c r="E4060" i="3"/>
  <c r="M4059" i="3"/>
  <c r="L4059" i="3"/>
  <c r="K4059" i="3"/>
  <c r="I4059" i="3"/>
  <c r="H4059" i="3"/>
  <c r="G4059" i="3"/>
  <c r="F4059" i="3"/>
  <c r="E4059" i="3"/>
  <c r="M4058" i="3"/>
  <c r="L4058" i="3"/>
  <c r="K4058" i="3"/>
  <c r="I4058" i="3"/>
  <c r="H4058" i="3"/>
  <c r="G4058" i="3"/>
  <c r="F4058" i="3"/>
  <c r="E4058" i="3"/>
  <c r="M4057" i="3"/>
  <c r="L4057" i="3"/>
  <c r="K4057" i="3"/>
  <c r="I4057" i="3"/>
  <c r="H4057" i="3"/>
  <c r="G4057" i="3"/>
  <c r="F4057" i="3"/>
  <c r="E4057" i="3"/>
  <c r="M4056" i="3"/>
  <c r="L4056" i="3"/>
  <c r="K4056" i="3"/>
  <c r="I4056" i="3"/>
  <c r="H4056" i="3"/>
  <c r="G4056" i="3"/>
  <c r="F4056" i="3"/>
  <c r="E4056" i="3"/>
  <c r="M4055" i="3"/>
  <c r="L4055" i="3"/>
  <c r="K4055" i="3"/>
  <c r="I4055" i="3"/>
  <c r="H4055" i="3"/>
  <c r="G4055" i="3"/>
  <c r="F4055" i="3"/>
  <c r="E4055" i="3"/>
  <c r="M4054" i="3"/>
  <c r="L4054" i="3"/>
  <c r="K4054" i="3"/>
  <c r="I4054" i="3"/>
  <c r="H4054" i="3"/>
  <c r="G4054" i="3"/>
  <c r="F4054" i="3"/>
  <c r="E4054" i="3"/>
  <c r="M4053" i="3"/>
  <c r="L4053" i="3"/>
  <c r="K4053" i="3"/>
  <c r="I4053" i="3"/>
  <c r="H4053" i="3"/>
  <c r="G4053" i="3"/>
  <c r="F4053" i="3"/>
  <c r="E4053" i="3"/>
  <c r="M4052" i="3"/>
  <c r="L4052" i="3"/>
  <c r="K4052" i="3"/>
  <c r="I4052" i="3"/>
  <c r="H4052" i="3"/>
  <c r="G4052" i="3"/>
  <c r="F4052" i="3"/>
  <c r="E4052" i="3"/>
  <c r="M4051" i="3"/>
  <c r="L4051" i="3"/>
  <c r="K4051" i="3"/>
  <c r="I4051" i="3"/>
  <c r="H4051" i="3"/>
  <c r="G4051" i="3"/>
  <c r="F4051" i="3"/>
  <c r="E4051" i="3"/>
  <c r="M4050" i="3"/>
  <c r="L4050" i="3"/>
  <c r="K4050" i="3"/>
  <c r="I4050" i="3"/>
  <c r="H4050" i="3"/>
  <c r="G4050" i="3"/>
  <c r="F4050" i="3"/>
  <c r="E4050" i="3"/>
  <c r="M4049" i="3"/>
  <c r="L4049" i="3"/>
  <c r="K4049" i="3"/>
  <c r="I4049" i="3"/>
  <c r="H4049" i="3"/>
  <c r="G4049" i="3"/>
  <c r="F4049" i="3"/>
  <c r="E4049" i="3"/>
  <c r="M4048" i="3"/>
  <c r="L4048" i="3"/>
  <c r="K4048" i="3"/>
  <c r="I4048" i="3"/>
  <c r="H4048" i="3"/>
  <c r="G4048" i="3"/>
  <c r="F4048" i="3"/>
  <c r="E4048" i="3"/>
  <c r="M4047" i="3"/>
  <c r="L4047" i="3"/>
  <c r="K4047" i="3"/>
  <c r="I4047" i="3"/>
  <c r="H4047" i="3"/>
  <c r="G4047" i="3"/>
  <c r="F4047" i="3"/>
  <c r="E4047" i="3"/>
  <c r="M4046" i="3"/>
  <c r="L4046" i="3"/>
  <c r="K4046" i="3"/>
  <c r="I4046" i="3"/>
  <c r="H4046" i="3"/>
  <c r="G4046" i="3"/>
  <c r="F4046" i="3"/>
  <c r="E4046" i="3"/>
  <c r="M4045" i="3"/>
  <c r="L4045" i="3"/>
  <c r="K4045" i="3"/>
  <c r="I4045" i="3"/>
  <c r="H4045" i="3"/>
  <c r="G4045" i="3"/>
  <c r="F4045" i="3"/>
  <c r="E4045" i="3"/>
  <c r="M4044" i="3"/>
  <c r="L4044" i="3"/>
  <c r="K4044" i="3"/>
  <c r="I4044" i="3"/>
  <c r="H4044" i="3"/>
  <c r="G4044" i="3"/>
  <c r="F4044" i="3"/>
  <c r="E4044" i="3"/>
  <c r="M4043" i="3"/>
  <c r="L4043" i="3"/>
  <c r="K4043" i="3"/>
  <c r="I4043" i="3"/>
  <c r="H4043" i="3"/>
  <c r="G4043" i="3"/>
  <c r="F4043" i="3"/>
  <c r="E4043" i="3"/>
  <c r="M4042" i="3"/>
  <c r="L4042" i="3"/>
  <c r="K4042" i="3"/>
  <c r="I4042" i="3"/>
  <c r="H4042" i="3"/>
  <c r="G4042" i="3"/>
  <c r="F4042" i="3"/>
  <c r="E4042" i="3"/>
  <c r="M4041" i="3"/>
  <c r="L4041" i="3"/>
  <c r="K4041" i="3"/>
  <c r="I4041" i="3"/>
  <c r="H4041" i="3"/>
  <c r="G4041" i="3"/>
  <c r="F4041" i="3"/>
  <c r="E4041" i="3"/>
  <c r="M4040" i="3"/>
  <c r="L4040" i="3"/>
  <c r="K4040" i="3"/>
  <c r="I4040" i="3"/>
  <c r="H4040" i="3"/>
  <c r="G4040" i="3"/>
  <c r="F4040" i="3"/>
  <c r="E4040" i="3"/>
  <c r="M4039" i="3"/>
  <c r="L4039" i="3"/>
  <c r="K4039" i="3"/>
  <c r="I4039" i="3"/>
  <c r="H4039" i="3"/>
  <c r="G4039" i="3"/>
  <c r="F4039" i="3"/>
  <c r="E4039" i="3"/>
  <c r="M4038" i="3"/>
  <c r="L4038" i="3"/>
  <c r="K4038" i="3"/>
  <c r="I4038" i="3"/>
  <c r="H4038" i="3"/>
  <c r="G4038" i="3"/>
  <c r="F4038" i="3"/>
  <c r="E4038" i="3"/>
  <c r="M4037" i="3"/>
  <c r="L4037" i="3"/>
  <c r="K4037" i="3"/>
  <c r="I4037" i="3"/>
  <c r="H4037" i="3"/>
  <c r="G4037" i="3"/>
  <c r="F4037" i="3"/>
  <c r="E4037" i="3"/>
  <c r="M4036" i="3"/>
  <c r="L4036" i="3"/>
  <c r="K4036" i="3"/>
  <c r="I4036" i="3"/>
  <c r="H4036" i="3"/>
  <c r="G4036" i="3"/>
  <c r="F4036" i="3"/>
  <c r="E4036" i="3"/>
  <c r="M4035" i="3"/>
  <c r="L4035" i="3"/>
  <c r="K4035" i="3"/>
  <c r="I4035" i="3"/>
  <c r="H4035" i="3"/>
  <c r="G4035" i="3"/>
  <c r="F4035" i="3"/>
  <c r="E4035" i="3"/>
  <c r="M4034" i="3"/>
  <c r="L4034" i="3"/>
  <c r="K4034" i="3"/>
  <c r="I4034" i="3"/>
  <c r="H4034" i="3"/>
  <c r="G4034" i="3"/>
  <c r="F4034" i="3"/>
  <c r="E4034" i="3"/>
  <c r="M4033" i="3"/>
  <c r="L4033" i="3"/>
  <c r="K4033" i="3"/>
  <c r="I4033" i="3"/>
  <c r="H4033" i="3"/>
  <c r="G4033" i="3"/>
  <c r="F4033" i="3"/>
  <c r="E4033" i="3"/>
  <c r="M4032" i="3"/>
  <c r="L4032" i="3"/>
  <c r="K4032" i="3"/>
  <c r="I4032" i="3"/>
  <c r="H4032" i="3"/>
  <c r="G4032" i="3"/>
  <c r="F4032" i="3"/>
  <c r="E4032" i="3"/>
  <c r="M4031" i="3"/>
  <c r="L4031" i="3"/>
  <c r="K4031" i="3"/>
  <c r="I4031" i="3"/>
  <c r="H4031" i="3"/>
  <c r="G4031" i="3"/>
  <c r="F4031" i="3"/>
  <c r="E4031" i="3"/>
  <c r="M4030" i="3"/>
  <c r="L4030" i="3"/>
  <c r="K4030" i="3"/>
  <c r="I4030" i="3"/>
  <c r="H4030" i="3"/>
  <c r="G4030" i="3"/>
  <c r="F4030" i="3"/>
  <c r="E4030" i="3"/>
  <c r="M4029" i="3"/>
  <c r="L4029" i="3"/>
  <c r="K4029" i="3"/>
  <c r="I4029" i="3"/>
  <c r="H4029" i="3"/>
  <c r="G4029" i="3"/>
  <c r="F4029" i="3"/>
  <c r="E4029" i="3"/>
  <c r="M4028" i="3"/>
  <c r="L4028" i="3"/>
  <c r="K4028" i="3"/>
  <c r="I4028" i="3"/>
  <c r="H4028" i="3"/>
  <c r="G4028" i="3"/>
  <c r="F4028" i="3"/>
  <c r="E4028" i="3"/>
  <c r="M4027" i="3"/>
  <c r="L4027" i="3"/>
  <c r="K4027" i="3"/>
  <c r="I4027" i="3"/>
  <c r="H4027" i="3"/>
  <c r="G4027" i="3"/>
  <c r="F4027" i="3"/>
  <c r="E4027" i="3"/>
  <c r="M4026" i="3"/>
  <c r="L4026" i="3"/>
  <c r="K4026" i="3"/>
  <c r="I4026" i="3"/>
  <c r="H4026" i="3"/>
  <c r="G4026" i="3"/>
  <c r="F4026" i="3"/>
  <c r="E4026" i="3"/>
  <c r="M4025" i="3"/>
  <c r="L4025" i="3"/>
  <c r="K4025" i="3"/>
  <c r="I4025" i="3"/>
  <c r="H4025" i="3"/>
  <c r="G4025" i="3"/>
  <c r="F4025" i="3"/>
  <c r="E4025" i="3"/>
  <c r="M4024" i="3"/>
  <c r="L4024" i="3"/>
  <c r="K4024" i="3"/>
  <c r="I4024" i="3"/>
  <c r="H4024" i="3"/>
  <c r="G4024" i="3"/>
  <c r="F4024" i="3"/>
  <c r="E4024" i="3"/>
  <c r="M4023" i="3"/>
  <c r="L4023" i="3"/>
  <c r="K4023" i="3"/>
  <c r="I4023" i="3"/>
  <c r="H4023" i="3"/>
  <c r="G4023" i="3"/>
  <c r="F4023" i="3"/>
  <c r="E4023" i="3"/>
  <c r="M4022" i="3"/>
  <c r="L4022" i="3"/>
  <c r="K4022" i="3"/>
  <c r="I4022" i="3"/>
  <c r="H4022" i="3"/>
  <c r="G4022" i="3"/>
  <c r="F4022" i="3"/>
  <c r="E4022" i="3"/>
  <c r="M4021" i="3"/>
  <c r="L4021" i="3"/>
  <c r="K4021" i="3"/>
  <c r="I4021" i="3"/>
  <c r="H4021" i="3"/>
  <c r="G4021" i="3"/>
  <c r="F4021" i="3"/>
  <c r="E4021" i="3"/>
  <c r="M4020" i="3"/>
  <c r="L4020" i="3"/>
  <c r="K4020" i="3"/>
  <c r="I4020" i="3"/>
  <c r="H4020" i="3"/>
  <c r="G4020" i="3"/>
  <c r="F4020" i="3"/>
  <c r="E4020" i="3"/>
  <c r="M4019" i="3"/>
  <c r="L4019" i="3"/>
  <c r="K4019" i="3"/>
  <c r="I4019" i="3"/>
  <c r="H4019" i="3"/>
  <c r="G4019" i="3"/>
  <c r="F4019" i="3"/>
  <c r="E4019" i="3"/>
  <c r="M4018" i="3"/>
  <c r="L4018" i="3"/>
  <c r="K4018" i="3"/>
  <c r="I4018" i="3"/>
  <c r="H4018" i="3"/>
  <c r="G4018" i="3"/>
  <c r="F4018" i="3"/>
  <c r="E4018" i="3"/>
  <c r="M4017" i="3"/>
  <c r="L4017" i="3"/>
  <c r="K4017" i="3"/>
  <c r="I4017" i="3"/>
  <c r="H4017" i="3"/>
  <c r="G4017" i="3"/>
  <c r="F4017" i="3"/>
  <c r="E4017" i="3"/>
  <c r="M4016" i="3"/>
  <c r="L4016" i="3"/>
  <c r="K4016" i="3"/>
  <c r="I4016" i="3"/>
  <c r="H4016" i="3"/>
  <c r="G4016" i="3"/>
  <c r="F4016" i="3"/>
  <c r="E4016" i="3"/>
  <c r="M4015" i="3"/>
  <c r="L4015" i="3"/>
  <c r="K4015" i="3"/>
  <c r="I4015" i="3"/>
  <c r="H4015" i="3"/>
  <c r="G4015" i="3"/>
  <c r="F4015" i="3"/>
  <c r="E4015" i="3"/>
  <c r="M4014" i="3"/>
  <c r="L4014" i="3"/>
  <c r="K4014" i="3"/>
  <c r="I4014" i="3"/>
  <c r="H4014" i="3"/>
  <c r="G4014" i="3"/>
  <c r="F4014" i="3"/>
  <c r="E4014" i="3"/>
  <c r="M4013" i="3"/>
  <c r="L4013" i="3"/>
  <c r="K4013" i="3"/>
  <c r="I4013" i="3"/>
  <c r="H4013" i="3"/>
  <c r="G4013" i="3"/>
  <c r="F4013" i="3"/>
  <c r="E4013" i="3"/>
  <c r="M4012" i="3"/>
  <c r="L4012" i="3"/>
  <c r="K4012" i="3"/>
  <c r="I4012" i="3"/>
  <c r="H4012" i="3"/>
  <c r="G4012" i="3"/>
  <c r="F4012" i="3"/>
  <c r="E4012" i="3"/>
  <c r="M4011" i="3"/>
  <c r="L4011" i="3"/>
  <c r="K4011" i="3"/>
  <c r="I4011" i="3"/>
  <c r="H4011" i="3"/>
  <c r="G4011" i="3"/>
  <c r="F4011" i="3"/>
  <c r="E4011" i="3"/>
  <c r="M4010" i="3"/>
  <c r="L4010" i="3"/>
  <c r="K4010" i="3"/>
  <c r="I4010" i="3"/>
  <c r="H4010" i="3"/>
  <c r="G4010" i="3"/>
  <c r="F4010" i="3"/>
  <c r="E4010" i="3"/>
  <c r="M4009" i="3"/>
  <c r="L4009" i="3"/>
  <c r="K4009" i="3"/>
  <c r="I4009" i="3"/>
  <c r="H4009" i="3"/>
  <c r="G4009" i="3"/>
  <c r="F4009" i="3"/>
  <c r="E4009" i="3"/>
  <c r="M4008" i="3"/>
  <c r="L4008" i="3"/>
  <c r="K4008" i="3"/>
  <c r="I4008" i="3"/>
  <c r="H4008" i="3"/>
  <c r="G4008" i="3"/>
  <c r="F4008" i="3"/>
  <c r="E4008" i="3"/>
  <c r="M4007" i="3"/>
  <c r="L4007" i="3"/>
  <c r="K4007" i="3"/>
  <c r="I4007" i="3"/>
  <c r="H4007" i="3"/>
  <c r="G4007" i="3"/>
  <c r="F4007" i="3"/>
  <c r="E4007" i="3"/>
  <c r="M4006" i="3"/>
  <c r="L4006" i="3"/>
  <c r="K4006" i="3"/>
  <c r="I4006" i="3"/>
  <c r="H4006" i="3"/>
  <c r="G4006" i="3"/>
  <c r="F4006" i="3"/>
  <c r="E4006" i="3"/>
  <c r="M4005" i="3"/>
  <c r="L4005" i="3"/>
  <c r="K4005" i="3"/>
  <c r="I4005" i="3"/>
  <c r="H4005" i="3"/>
  <c r="G4005" i="3"/>
  <c r="F4005" i="3"/>
  <c r="E4005" i="3"/>
  <c r="M4004" i="3"/>
  <c r="L4004" i="3"/>
  <c r="K4004" i="3"/>
  <c r="I4004" i="3"/>
  <c r="H4004" i="3"/>
  <c r="G4004" i="3"/>
  <c r="F4004" i="3"/>
  <c r="E4004" i="3"/>
  <c r="M4003" i="3"/>
  <c r="L4003" i="3"/>
  <c r="K4003" i="3"/>
  <c r="I4003" i="3"/>
  <c r="H4003" i="3"/>
  <c r="G4003" i="3"/>
  <c r="F4003" i="3"/>
  <c r="E4003" i="3"/>
  <c r="M4002" i="3"/>
  <c r="L4002" i="3"/>
  <c r="K4002" i="3"/>
  <c r="I4002" i="3"/>
  <c r="H4002" i="3"/>
  <c r="G4002" i="3"/>
  <c r="F4002" i="3"/>
  <c r="E4002" i="3"/>
  <c r="M4001" i="3"/>
  <c r="L4001" i="3"/>
  <c r="K4001" i="3"/>
  <c r="I4001" i="3"/>
  <c r="H4001" i="3"/>
  <c r="G4001" i="3"/>
  <c r="F4001" i="3"/>
  <c r="E4001" i="3"/>
  <c r="M4000" i="3"/>
  <c r="L4000" i="3"/>
  <c r="K4000" i="3"/>
  <c r="I4000" i="3"/>
  <c r="H4000" i="3"/>
  <c r="G4000" i="3"/>
  <c r="F4000" i="3"/>
  <c r="E4000" i="3"/>
  <c r="M3999" i="3"/>
  <c r="L3999" i="3"/>
  <c r="K3999" i="3"/>
  <c r="I3999" i="3"/>
  <c r="H3999" i="3"/>
  <c r="G3999" i="3"/>
  <c r="F3999" i="3"/>
  <c r="E3999" i="3"/>
  <c r="M3998" i="3"/>
  <c r="L3998" i="3"/>
  <c r="K3998" i="3"/>
  <c r="I3998" i="3"/>
  <c r="H3998" i="3"/>
  <c r="G3998" i="3"/>
  <c r="F3998" i="3"/>
  <c r="E3998" i="3"/>
  <c r="M3997" i="3"/>
  <c r="L3997" i="3"/>
  <c r="K3997" i="3"/>
  <c r="I3997" i="3"/>
  <c r="H3997" i="3"/>
  <c r="G3997" i="3"/>
  <c r="F3997" i="3"/>
  <c r="E3997" i="3"/>
  <c r="M3996" i="3"/>
  <c r="L3996" i="3"/>
  <c r="K3996" i="3"/>
  <c r="I3996" i="3"/>
  <c r="H3996" i="3"/>
  <c r="G3996" i="3"/>
  <c r="F3996" i="3"/>
  <c r="E3996" i="3"/>
  <c r="M3995" i="3"/>
  <c r="L3995" i="3"/>
  <c r="K3995" i="3"/>
  <c r="I3995" i="3"/>
  <c r="H3995" i="3"/>
  <c r="G3995" i="3"/>
  <c r="F3995" i="3"/>
  <c r="E3995" i="3"/>
  <c r="M3994" i="3"/>
  <c r="L3994" i="3"/>
  <c r="K3994" i="3"/>
  <c r="I3994" i="3"/>
  <c r="H3994" i="3"/>
  <c r="G3994" i="3"/>
  <c r="F3994" i="3"/>
  <c r="E3994" i="3"/>
  <c r="M3993" i="3"/>
  <c r="L3993" i="3"/>
  <c r="K3993" i="3"/>
  <c r="I3993" i="3"/>
  <c r="H3993" i="3"/>
  <c r="G3993" i="3"/>
  <c r="F3993" i="3"/>
  <c r="E3993" i="3"/>
  <c r="M3992" i="3"/>
  <c r="L3992" i="3"/>
  <c r="K3992" i="3"/>
  <c r="I3992" i="3"/>
  <c r="H3992" i="3"/>
  <c r="G3992" i="3"/>
  <c r="F3992" i="3"/>
  <c r="E3992" i="3"/>
  <c r="M3991" i="3"/>
  <c r="L3991" i="3"/>
  <c r="K3991" i="3"/>
  <c r="I3991" i="3"/>
  <c r="H3991" i="3"/>
  <c r="G3991" i="3"/>
  <c r="F3991" i="3"/>
  <c r="E3991" i="3"/>
  <c r="M3990" i="3"/>
  <c r="L3990" i="3"/>
  <c r="K3990" i="3"/>
  <c r="I3990" i="3"/>
  <c r="H3990" i="3"/>
  <c r="G3990" i="3"/>
  <c r="F3990" i="3"/>
  <c r="E3990" i="3"/>
  <c r="M3989" i="3"/>
  <c r="L3989" i="3"/>
  <c r="K3989" i="3"/>
  <c r="I3989" i="3"/>
  <c r="H3989" i="3"/>
  <c r="G3989" i="3"/>
  <c r="F3989" i="3"/>
  <c r="E3989" i="3"/>
  <c r="M3988" i="3"/>
  <c r="L3988" i="3"/>
  <c r="K3988" i="3"/>
  <c r="I3988" i="3"/>
  <c r="H3988" i="3"/>
  <c r="G3988" i="3"/>
  <c r="F3988" i="3"/>
  <c r="E3988" i="3"/>
  <c r="M3987" i="3"/>
  <c r="L3987" i="3"/>
  <c r="K3987" i="3"/>
  <c r="I3987" i="3"/>
  <c r="H3987" i="3"/>
  <c r="G3987" i="3"/>
  <c r="F3987" i="3"/>
  <c r="E3987" i="3"/>
  <c r="M3986" i="3"/>
  <c r="L3986" i="3"/>
  <c r="K3986" i="3"/>
  <c r="I3986" i="3"/>
  <c r="H3986" i="3"/>
  <c r="G3986" i="3"/>
  <c r="F3986" i="3"/>
  <c r="E3986" i="3"/>
  <c r="M3985" i="3"/>
  <c r="L3985" i="3"/>
  <c r="K3985" i="3"/>
  <c r="I3985" i="3"/>
  <c r="H3985" i="3"/>
  <c r="G3985" i="3"/>
  <c r="F3985" i="3"/>
  <c r="E3985" i="3"/>
  <c r="M3984" i="3"/>
  <c r="L3984" i="3"/>
  <c r="K3984" i="3"/>
  <c r="I3984" i="3"/>
  <c r="H3984" i="3"/>
  <c r="G3984" i="3"/>
  <c r="F3984" i="3"/>
  <c r="E3984" i="3"/>
  <c r="M3983" i="3"/>
  <c r="L3983" i="3"/>
  <c r="K3983" i="3"/>
  <c r="I3983" i="3"/>
  <c r="H3983" i="3"/>
  <c r="G3983" i="3"/>
  <c r="F3983" i="3"/>
  <c r="E3983" i="3"/>
  <c r="M3982" i="3"/>
  <c r="L3982" i="3"/>
  <c r="K3982" i="3"/>
  <c r="I3982" i="3"/>
  <c r="H3982" i="3"/>
  <c r="G3982" i="3"/>
  <c r="F3982" i="3"/>
  <c r="E3982" i="3"/>
  <c r="M3981" i="3"/>
  <c r="L3981" i="3"/>
  <c r="K3981" i="3"/>
  <c r="I3981" i="3"/>
  <c r="H3981" i="3"/>
  <c r="G3981" i="3"/>
  <c r="F3981" i="3"/>
  <c r="E3981" i="3"/>
  <c r="M3980" i="3"/>
  <c r="L3980" i="3"/>
  <c r="K3980" i="3"/>
  <c r="I3980" i="3"/>
  <c r="H3980" i="3"/>
  <c r="G3980" i="3"/>
  <c r="F3980" i="3"/>
  <c r="E3980" i="3"/>
  <c r="M3979" i="3"/>
  <c r="L3979" i="3"/>
  <c r="K3979" i="3"/>
  <c r="I3979" i="3"/>
  <c r="H3979" i="3"/>
  <c r="G3979" i="3"/>
  <c r="F3979" i="3"/>
  <c r="E3979" i="3"/>
  <c r="M3978" i="3"/>
  <c r="L3978" i="3"/>
  <c r="K3978" i="3"/>
  <c r="I3978" i="3"/>
  <c r="H3978" i="3"/>
  <c r="G3978" i="3"/>
  <c r="F3978" i="3"/>
  <c r="E3978" i="3"/>
  <c r="M3977" i="3"/>
  <c r="L3977" i="3"/>
  <c r="K3977" i="3"/>
  <c r="I3977" i="3"/>
  <c r="H3977" i="3"/>
  <c r="G3977" i="3"/>
  <c r="F3977" i="3"/>
  <c r="E3977" i="3"/>
  <c r="M3976" i="3"/>
  <c r="L3976" i="3"/>
  <c r="K3976" i="3"/>
  <c r="I3976" i="3"/>
  <c r="H3976" i="3"/>
  <c r="G3976" i="3"/>
  <c r="F3976" i="3"/>
  <c r="E3976" i="3"/>
  <c r="M3975" i="3"/>
  <c r="L3975" i="3"/>
  <c r="K3975" i="3"/>
  <c r="I3975" i="3"/>
  <c r="H3975" i="3"/>
  <c r="G3975" i="3"/>
  <c r="F3975" i="3"/>
  <c r="E3975" i="3"/>
  <c r="M3974" i="3"/>
  <c r="L3974" i="3"/>
  <c r="K3974" i="3"/>
  <c r="I3974" i="3"/>
  <c r="H3974" i="3"/>
  <c r="G3974" i="3"/>
  <c r="F3974" i="3"/>
  <c r="E3974" i="3"/>
  <c r="M3973" i="3"/>
  <c r="L3973" i="3"/>
  <c r="K3973" i="3"/>
  <c r="I3973" i="3"/>
  <c r="H3973" i="3"/>
  <c r="G3973" i="3"/>
  <c r="F3973" i="3"/>
  <c r="E3973" i="3"/>
  <c r="M3972" i="3"/>
  <c r="L3972" i="3"/>
  <c r="K3972" i="3"/>
  <c r="I3972" i="3"/>
  <c r="H3972" i="3"/>
  <c r="G3972" i="3"/>
  <c r="F3972" i="3"/>
  <c r="E3972" i="3"/>
  <c r="M3971" i="3"/>
  <c r="L3971" i="3"/>
  <c r="K3971" i="3"/>
  <c r="I3971" i="3"/>
  <c r="H3971" i="3"/>
  <c r="G3971" i="3"/>
  <c r="F3971" i="3"/>
  <c r="E3971" i="3"/>
  <c r="M3970" i="3"/>
  <c r="L3970" i="3"/>
  <c r="K3970" i="3"/>
  <c r="I3970" i="3"/>
  <c r="H3970" i="3"/>
  <c r="G3970" i="3"/>
  <c r="F3970" i="3"/>
  <c r="E3970" i="3"/>
  <c r="M3969" i="3"/>
  <c r="L3969" i="3"/>
  <c r="K3969" i="3"/>
  <c r="I3969" i="3"/>
  <c r="H3969" i="3"/>
  <c r="G3969" i="3"/>
  <c r="F3969" i="3"/>
  <c r="E3969" i="3"/>
  <c r="M3968" i="3"/>
  <c r="L3968" i="3"/>
  <c r="K3968" i="3"/>
  <c r="I3968" i="3"/>
  <c r="H3968" i="3"/>
  <c r="G3968" i="3"/>
  <c r="F3968" i="3"/>
  <c r="E3968" i="3"/>
  <c r="M3967" i="3"/>
  <c r="L3967" i="3"/>
  <c r="K3967" i="3"/>
  <c r="I3967" i="3"/>
  <c r="H3967" i="3"/>
  <c r="G3967" i="3"/>
  <c r="F3967" i="3"/>
  <c r="E3967" i="3"/>
  <c r="M3966" i="3"/>
  <c r="L3966" i="3"/>
  <c r="K3966" i="3"/>
  <c r="I3966" i="3"/>
  <c r="H3966" i="3"/>
  <c r="G3966" i="3"/>
  <c r="F3966" i="3"/>
  <c r="E3966" i="3"/>
  <c r="M3965" i="3"/>
  <c r="L3965" i="3"/>
  <c r="K3965" i="3"/>
  <c r="I3965" i="3"/>
  <c r="H3965" i="3"/>
  <c r="G3965" i="3"/>
  <c r="F3965" i="3"/>
  <c r="E3965" i="3"/>
  <c r="M3964" i="3"/>
  <c r="L3964" i="3"/>
  <c r="K3964" i="3"/>
  <c r="I3964" i="3"/>
  <c r="H3964" i="3"/>
  <c r="G3964" i="3"/>
  <c r="F3964" i="3"/>
  <c r="E3964" i="3"/>
  <c r="M3963" i="3"/>
  <c r="L3963" i="3"/>
  <c r="K3963" i="3"/>
  <c r="I3963" i="3"/>
  <c r="H3963" i="3"/>
  <c r="G3963" i="3"/>
  <c r="F3963" i="3"/>
  <c r="E3963" i="3"/>
  <c r="M3962" i="3"/>
  <c r="L3962" i="3"/>
  <c r="K3962" i="3"/>
  <c r="I3962" i="3"/>
  <c r="H3962" i="3"/>
  <c r="G3962" i="3"/>
  <c r="F3962" i="3"/>
  <c r="E3962" i="3"/>
  <c r="M3961" i="3"/>
  <c r="L3961" i="3"/>
  <c r="K3961" i="3"/>
  <c r="I3961" i="3"/>
  <c r="H3961" i="3"/>
  <c r="G3961" i="3"/>
  <c r="F3961" i="3"/>
  <c r="E3961" i="3"/>
  <c r="M3960" i="3"/>
  <c r="L3960" i="3"/>
  <c r="K3960" i="3"/>
  <c r="I3960" i="3"/>
  <c r="H3960" i="3"/>
  <c r="G3960" i="3"/>
  <c r="F3960" i="3"/>
  <c r="E3960" i="3"/>
  <c r="M3959" i="3"/>
  <c r="L3959" i="3"/>
  <c r="K3959" i="3"/>
  <c r="I3959" i="3"/>
  <c r="H3959" i="3"/>
  <c r="G3959" i="3"/>
  <c r="F3959" i="3"/>
  <c r="E3959" i="3"/>
  <c r="M3958" i="3"/>
  <c r="L3958" i="3"/>
  <c r="K3958" i="3"/>
  <c r="I3958" i="3"/>
  <c r="H3958" i="3"/>
  <c r="G3958" i="3"/>
  <c r="F3958" i="3"/>
  <c r="E3958" i="3"/>
  <c r="M3957" i="3"/>
  <c r="L3957" i="3"/>
  <c r="K3957" i="3"/>
  <c r="I3957" i="3"/>
  <c r="H3957" i="3"/>
  <c r="G3957" i="3"/>
  <c r="F3957" i="3"/>
  <c r="E3957" i="3"/>
  <c r="M3956" i="3"/>
  <c r="L3956" i="3"/>
  <c r="K3956" i="3"/>
  <c r="I3956" i="3"/>
  <c r="H3956" i="3"/>
  <c r="G3956" i="3"/>
  <c r="F3956" i="3"/>
  <c r="E3956" i="3"/>
  <c r="M3955" i="3"/>
  <c r="L3955" i="3"/>
  <c r="K3955" i="3"/>
  <c r="I3955" i="3"/>
  <c r="H3955" i="3"/>
  <c r="G3955" i="3"/>
  <c r="F3955" i="3"/>
  <c r="E3955" i="3"/>
  <c r="M3954" i="3"/>
  <c r="L3954" i="3"/>
  <c r="K3954" i="3"/>
  <c r="I3954" i="3"/>
  <c r="H3954" i="3"/>
  <c r="G3954" i="3"/>
  <c r="F3954" i="3"/>
  <c r="E3954" i="3"/>
  <c r="M3953" i="3"/>
  <c r="L3953" i="3"/>
  <c r="K3953" i="3"/>
  <c r="I3953" i="3"/>
  <c r="H3953" i="3"/>
  <c r="G3953" i="3"/>
  <c r="F3953" i="3"/>
  <c r="E3953" i="3"/>
  <c r="M3952" i="3"/>
  <c r="L3952" i="3"/>
  <c r="K3952" i="3"/>
  <c r="I3952" i="3"/>
  <c r="H3952" i="3"/>
  <c r="G3952" i="3"/>
  <c r="F3952" i="3"/>
  <c r="E3952" i="3"/>
  <c r="M3951" i="3"/>
  <c r="L3951" i="3"/>
  <c r="K3951" i="3"/>
  <c r="I3951" i="3"/>
  <c r="H3951" i="3"/>
  <c r="G3951" i="3"/>
  <c r="F3951" i="3"/>
  <c r="E3951" i="3"/>
  <c r="M3950" i="3"/>
  <c r="L3950" i="3"/>
  <c r="K3950" i="3"/>
  <c r="I3950" i="3"/>
  <c r="H3950" i="3"/>
  <c r="G3950" i="3"/>
  <c r="F3950" i="3"/>
  <c r="E3950" i="3"/>
  <c r="M3949" i="3"/>
  <c r="L3949" i="3"/>
  <c r="K3949" i="3"/>
  <c r="I3949" i="3"/>
  <c r="H3949" i="3"/>
  <c r="G3949" i="3"/>
  <c r="F3949" i="3"/>
  <c r="E3949" i="3"/>
  <c r="M3948" i="3"/>
  <c r="L3948" i="3"/>
  <c r="K3948" i="3"/>
  <c r="I3948" i="3"/>
  <c r="H3948" i="3"/>
  <c r="G3948" i="3"/>
  <c r="F3948" i="3"/>
  <c r="E3948" i="3"/>
  <c r="M3947" i="3"/>
  <c r="L3947" i="3"/>
  <c r="K3947" i="3"/>
  <c r="I3947" i="3"/>
  <c r="H3947" i="3"/>
  <c r="G3947" i="3"/>
  <c r="F3947" i="3"/>
  <c r="E3947" i="3"/>
  <c r="M3946" i="3"/>
  <c r="L3946" i="3"/>
  <c r="K3946" i="3"/>
  <c r="I3946" i="3"/>
  <c r="H3946" i="3"/>
  <c r="G3946" i="3"/>
  <c r="F3946" i="3"/>
  <c r="E3946" i="3"/>
  <c r="M3945" i="3"/>
  <c r="L3945" i="3"/>
  <c r="K3945" i="3"/>
  <c r="I3945" i="3"/>
  <c r="H3945" i="3"/>
  <c r="G3945" i="3"/>
  <c r="F3945" i="3"/>
  <c r="E3945" i="3"/>
  <c r="M3944" i="3"/>
  <c r="L3944" i="3"/>
  <c r="K3944" i="3"/>
  <c r="I3944" i="3"/>
  <c r="H3944" i="3"/>
  <c r="G3944" i="3"/>
  <c r="F3944" i="3"/>
  <c r="E3944" i="3"/>
  <c r="M3943" i="3"/>
  <c r="L3943" i="3"/>
  <c r="K3943" i="3"/>
  <c r="I3943" i="3"/>
  <c r="H3943" i="3"/>
  <c r="G3943" i="3"/>
  <c r="F3943" i="3"/>
  <c r="E3943" i="3"/>
  <c r="M3942" i="3"/>
  <c r="L3942" i="3"/>
  <c r="K3942" i="3"/>
  <c r="I3942" i="3"/>
  <c r="H3942" i="3"/>
  <c r="G3942" i="3"/>
  <c r="F3942" i="3"/>
  <c r="E3942" i="3"/>
  <c r="M3941" i="3"/>
  <c r="L3941" i="3"/>
  <c r="K3941" i="3"/>
  <c r="I3941" i="3"/>
  <c r="H3941" i="3"/>
  <c r="G3941" i="3"/>
  <c r="F3941" i="3"/>
  <c r="E3941" i="3"/>
  <c r="M3940" i="3"/>
  <c r="L3940" i="3"/>
  <c r="K3940" i="3"/>
  <c r="I3940" i="3"/>
  <c r="H3940" i="3"/>
  <c r="G3940" i="3"/>
  <c r="F3940" i="3"/>
  <c r="E3940" i="3"/>
  <c r="M3939" i="3"/>
  <c r="L3939" i="3"/>
  <c r="K3939" i="3"/>
  <c r="I3939" i="3"/>
  <c r="H3939" i="3"/>
  <c r="G3939" i="3"/>
  <c r="F3939" i="3"/>
  <c r="E3939" i="3"/>
  <c r="M3938" i="3"/>
  <c r="L3938" i="3"/>
  <c r="K3938" i="3"/>
  <c r="I3938" i="3"/>
  <c r="H3938" i="3"/>
  <c r="G3938" i="3"/>
  <c r="F3938" i="3"/>
  <c r="E3938" i="3"/>
  <c r="M3937" i="3"/>
  <c r="L3937" i="3"/>
  <c r="K3937" i="3"/>
  <c r="I3937" i="3"/>
  <c r="H3937" i="3"/>
  <c r="G3937" i="3"/>
  <c r="F3937" i="3"/>
  <c r="E3937" i="3"/>
  <c r="M3936" i="3"/>
  <c r="L3936" i="3"/>
  <c r="K3936" i="3"/>
  <c r="I3936" i="3"/>
  <c r="H3936" i="3"/>
  <c r="G3936" i="3"/>
  <c r="F3936" i="3"/>
  <c r="E3936" i="3"/>
  <c r="M3935" i="3"/>
  <c r="L3935" i="3"/>
  <c r="K3935" i="3"/>
  <c r="I3935" i="3"/>
  <c r="H3935" i="3"/>
  <c r="G3935" i="3"/>
  <c r="F3935" i="3"/>
  <c r="E3935" i="3"/>
  <c r="M3934" i="3"/>
  <c r="L3934" i="3"/>
  <c r="K3934" i="3"/>
  <c r="I3934" i="3"/>
  <c r="H3934" i="3"/>
  <c r="G3934" i="3"/>
  <c r="F3934" i="3"/>
  <c r="E3934" i="3"/>
  <c r="M3933" i="3"/>
  <c r="L3933" i="3"/>
  <c r="K3933" i="3"/>
  <c r="I3933" i="3"/>
  <c r="H3933" i="3"/>
  <c r="G3933" i="3"/>
  <c r="F3933" i="3"/>
  <c r="E3933" i="3"/>
  <c r="M3932" i="3"/>
  <c r="L3932" i="3"/>
  <c r="K3932" i="3"/>
  <c r="I3932" i="3"/>
  <c r="H3932" i="3"/>
  <c r="G3932" i="3"/>
  <c r="F3932" i="3"/>
  <c r="E3932" i="3"/>
  <c r="M3931" i="3"/>
  <c r="L3931" i="3"/>
  <c r="K3931" i="3"/>
  <c r="I3931" i="3"/>
  <c r="H3931" i="3"/>
  <c r="G3931" i="3"/>
  <c r="F3931" i="3"/>
  <c r="E3931" i="3"/>
  <c r="M3930" i="3"/>
  <c r="L3930" i="3"/>
  <c r="K3930" i="3"/>
  <c r="I3930" i="3"/>
  <c r="H3930" i="3"/>
  <c r="G3930" i="3"/>
  <c r="F3930" i="3"/>
  <c r="E3930" i="3"/>
  <c r="M3929" i="3"/>
  <c r="L3929" i="3"/>
  <c r="K3929" i="3"/>
  <c r="I3929" i="3"/>
  <c r="H3929" i="3"/>
  <c r="G3929" i="3"/>
  <c r="F3929" i="3"/>
  <c r="E3929" i="3"/>
  <c r="M3928" i="3"/>
  <c r="L3928" i="3"/>
  <c r="K3928" i="3"/>
  <c r="I3928" i="3"/>
  <c r="H3928" i="3"/>
  <c r="G3928" i="3"/>
  <c r="F3928" i="3"/>
  <c r="E3928" i="3"/>
  <c r="M3927" i="3"/>
  <c r="L3927" i="3"/>
  <c r="K3927" i="3"/>
  <c r="I3927" i="3"/>
  <c r="H3927" i="3"/>
  <c r="G3927" i="3"/>
  <c r="F3927" i="3"/>
  <c r="E3927" i="3"/>
  <c r="M3926" i="3"/>
  <c r="L3926" i="3"/>
  <c r="K3926" i="3"/>
  <c r="I3926" i="3"/>
  <c r="H3926" i="3"/>
  <c r="G3926" i="3"/>
  <c r="F3926" i="3"/>
  <c r="E3926" i="3"/>
  <c r="M3925" i="3"/>
  <c r="L3925" i="3"/>
  <c r="K3925" i="3"/>
  <c r="I3925" i="3"/>
  <c r="H3925" i="3"/>
  <c r="G3925" i="3"/>
  <c r="F3925" i="3"/>
  <c r="E3925" i="3"/>
  <c r="M3924" i="3"/>
  <c r="L3924" i="3"/>
  <c r="K3924" i="3"/>
  <c r="I3924" i="3"/>
  <c r="H3924" i="3"/>
  <c r="G3924" i="3"/>
  <c r="F3924" i="3"/>
  <c r="E3924" i="3"/>
  <c r="M3923" i="3"/>
  <c r="L3923" i="3"/>
  <c r="K3923" i="3"/>
  <c r="I3923" i="3"/>
  <c r="H3923" i="3"/>
  <c r="G3923" i="3"/>
  <c r="F3923" i="3"/>
  <c r="E3923" i="3"/>
  <c r="M3922" i="3"/>
  <c r="L3922" i="3"/>
  <c r="K3922" i="3"/>
  <c r="I3922" i="3"/>
  <c r="H3922" i="3"/>
  <c r="G3922" i="3"/>
  <c r="F3922" i="3"/>
  <c r="E3922" i="3"/>
  <c r="M3921" i="3"/>
  <c r="L3921" i="3"/>
  <c r="K3921" i="3"/>
  <c r="I3921" i="3"/>
  <c r="H3921" i="3"/>
  <c r="G3921" i="3"/>
  <c r="F3921" i="3"/>
  <c r="E3921" i="3"/>
  <c r="M3920" i="3"/>
  <c r="L3920" i="3"/>
  <c r="K3920" i="3"/>
  <c r="I3920" i="3"/>
  <c r="H3920" i="3"/>
  <c r="G3920" i="3"/>
  <c r="F3920" i="3"/>
  <c r="E3920" i="3"/>
  <c r="M3919" i="3"/>
  <c r="L3919" i="3"/>
  <c r="K3919" i="3"/>
  <c r="I3919" i="3"/>
  <c r="H3919" i="3"/>
  <c r="G3919" i="3"/>
  <c r="F3919" i="3"/>
  <c r="E3919" i="3"/>
  <c r="M3918" i="3"/>
  <c r="L3918" i="3"/>
  <c r="K3918" i="3"/>
  <c r="I3918" i="3"/>
  <c r="H3918" i="3"/>
  <c r="G3918" i="3"/>
  <c r="F3918" i="3"/>
  <c r="E3918" i="3"/>
  <c r="M3917" i="3"/>
  <c r="L3917" i="3"/>
  <c r="K3917" i="3"/>
  <c r="I3917" i="3"/>
  <c r="H3917" i="3"/>
  <c r="G3917" i="3"/>
  <c r="F3917" i="3"/>
  <c r="E3917" i="3"/>
  <c r="M3916" i="3"/>
  <c r="L3916" i="3"/>
  <c r="K3916" i="3"/>
  <c r="I3916" i="3"/>
  <c r="H3916" i="3"/>
  <c r="G3916" i="3"/>
  <c r="F3916" i="3"/>
  <c r="E3916" i="3"/>
  <c r="M3915" i="3"/>
  <c r="L3915" i="3"/>
  <c r="K3915" i="3"/>
  <c r="I3915" i="3"/>
  <c r="H3915" i="3"/>
  <c r="G3915" i="3"/>
  <c r="F3915" i="3"/>
  <c r="E3915" i="3"/>
  <c r="M3914" i="3"/>
  <c r="L3914" i="3"/>
  <c r="K3914" i="3"/>
  <c r="I3914" i="3"/>
  <c r="H3914" i="3"/>
  <c r="G3914" i="3"/>
  <c r="F3914" i="3"/>
  <c r="E3914" i="3"/>
  <c r="M3913" i="3"/>
  <c r="L3913" i="3"/>
  <c r="K3913" i="3"/>
  <c r="I3913" i="3"/>
  <c r="H3913" i="3"/>
  <c r="G3913" i="3"/>
  <c r="F3913" i="3"/>
  <c r="E3913" i="3"/>
  <c r="M3912" i="3"/>
  <c r="L3912" i="3"/>
  <c r="K3912" i="3"/>
  <c r="I3912" i="3"/>
  <c r="H3912" i="3"/>
  <c r="G3912" i="3"/>
  <c r="F3912" i="3"/>
  <c r="E3912" i="3"/>
  <c r="M3911" i="3"/>
  <c r="L3911" i="3"/>
  <c r="K3911" i="3"/>
  <c r="I3911" i="3"/>
  <c r="H3911" i="3"/>
  <c r="G3911" i="3"/>
  <c r="F3911" i="3"/>
  <c r="E3911" i="3"/>
  <c r="M3910" i="3"/>
  <c r="L3910" i="3"/>
  <c r="K3910" i="3"/>
  <c r="I3910" i="3"/>
  <c r="H3910" i="3"/>
  <c r="G3910" i="3"/>
  <c r="F3910" i="3"/>
  <c r="E3910" i="3"/>
  <c r="M3909" i="3"/>
  <c r="L3909" i="3"/>
  <c r="K3909" i="3"/>
  <c r="I3909" i="3"/>
  <c r="H3909" i="3"/>
  <c r="G3909" i="3"/>
  <c r="F3909" i="3"/>
  <c r="E3909" i="3"/>
  <c r="M3908" i="3"/>
  <c r="L3908" i="3"/>
  <c r="K3908" i="3"/>
  <c r="I3908" i="3"/>
  <c r="H3908" i="3"/>
  <c r="G3908" i="3"/>
  <c r="F3908" i="3"/>
  <c r="E3908" i="3"/>
  <c r="M3907" i="3"/>
  <c r="L3907" i="3"/>
  <c r="K3907" i="3"/>
  <c r="I3907" i="3"/>
  <c r="H3907" i="3"/>
  <c r="G3907" i="3"/>
  <c r="F3907" i="3"/>
  <c r="E3907" i="3"/>
  <c r="M3906" i="3"/>
  <c r="L3906" i="3"/>
  <c r="K3906" i="3"/>
  <c r="I3906" i="3"/>
  <c r="H3906" i="3"/>
  <c r="G3906" i="3"/>
  <c r="F3906" i="3"/>
  <c r="E3906" i="3"/>
  <c r="M3905" i="3"/>
  <c r="L3905" i="3"/>
  <c r="K3905" i="3"/>
  <c r="I3905" i="3"/>
  <c r="H3905" i="3"/>
  <c r="G3905" i="3"/>
  <c r="F3905" i="3"/>
  <c r="E3905" i="3"/>
  <c r="M3904" i="3"/>
  <c r="L3904" i="3"/>
  <c r="K3904" i="3"/>
  <c r="I3904" i="3"/>
  <c r="H3904" i="3"/>
  <c r="G3904" i="3"/>
  <c r="F3904" i="3"/>
  <c r="E3904" i="3"/>
  <c r="M3903" i="3"/>
  <c r="L3903" i="3"/>
  <c r="K3903" i="3"/>
  <c r="I3903" i="3"/>
  <c r="H3903" i="3"/>
  <c r="G3903" i="3"/>
  <c r="F3903" i="3"/>
  <c r="E3903" i="3"/>
  <c r="M3902" i="3"/>
  <c r="L3902" i="3"/>
  <c r="K3902" i="3"/>
  <c r="I3902" i="3"/>
  <c r="H3902" i="3"/>
  <c r="G3902" i="3"/>
  <c r="F3902" i="3"/>
  <c r="E3902" i="3"/>
  <c r="M3901" i="3"/>
  <c r="L3901" i="3"/>
  <c r="K3901" i="3"/>
  <c r="I3901" i="3"/>
  <c r="H3901" i="3"/>
  <c r="G3901" i="3"/>
  <c r="F3901" i="3"/>
  <c r="E3901" i="3"/>
  <c r="M3900" i="3"/>
  <c r="L3900" i="3"/>
  <c r="K3900" i="3"/>
  <c r="I3900" i="3"/>
  <c r="H3900" i="3"/>
  <c r="G3900" i="3"/>
  <c r="F3900" i="3"/>
  <c r="E3900" i="3"/>
  <c r="M3899" i="3"/>
  <c r="L3899" i="3"/>
  <c r="K3899" i="3"/>
  <c r="I3899" i="3"/>
  <c r="H3899" i="3"/>
  <c r="G3899" i="3"/>
  <c r="F3899" i="3"/>
  <c r="E3899" i="3"/>
  <c r="M3898" i="3"/>
  <c r="L3898" i="3"/>
  <c r="K3898" i="3"/>
  <c r="I3898" i="3"/>
  <c r="H3898" i="3"/>
  <c r="G3898" i="3"/>
  <c r="F3898" i="3"/>
  <c r="E3898" i="3"/>
  <c r="M3897" i="3"/>
  <c r="L3897" i="3"/>
  <c r="K3897" i="3"/>
  <c r="I3897" i="3"/>
  <c r="H3897" i="3"/>
  <c r="G3897" i="3"/>
  <c r="F3897" i="3"/>
  <c r="E3897" i="3"/>
  <c r="M3896" i="3"/>
  <c r="L3896" i="3"/>
  <c r="K3896" i="3"/>
  <c r="I3896" i="3"/>
  <c r="H3896" i="3"/>
  <c r="G3896" i="3"/>
  <c r="F3896" i="3"/>
  <c r="E3896" i="3"/>
  <c r="M3895" i="3"/>
  <c r="L3895" i="3"/>
  <c r="K3895" i="3"/>
  <c r="I3895" i="3"/>
  <c r="H3895" i="3"/>
  <c r="G3895" i="3"/>
  <c r="F3895" i="3"/>
  <c r="E3895" i="3"/>
  <c r="M3894" i="3"/>
  <c r="L3894" i="3"/>
  <c r="K3894" i="3"/>
  <c r="I3894" i="3"/>
  <c r="H3894" i="3"/>
  <c r="G3894" i="3"/>
  <c r="F3894" i="3"/>
  <c r="E3894" i="3"/>
  <c r="M3893" i="3"/>
  <c r="L3893" i="3"/>
  <c r="K3893" i="3"/>
  <c r="I3893" i="3"/>
  <c r="H3893" i="3"/>
  <c r="G3893" i="3"/>
  <c r="F3893" i="3"/>
  <c r="E3893" i="3"/>
  <c r="M3892" i="3"/>
  <c r="L3892" i="3"/>
  <c r="K3892" i="3"/>
  <c r="I3892" i="3"/>
  <c r="H3892" i="3"/>
  <c r="G3892" i="3"/>
  <c r="F3892" i="3"/>
  <c r="E3892" i="3"/>
  <c r="M3891" i="3"/>
  <c r="L3891" i="3"/>
  <c r="K3891" i="3"/>
  <c r="I3891" i="3"/>
  <c r="H3891" i="3"/>
  <c r="G3891" i="3"/>
  <c r="F3891" i="3"/>
  <c r="E3891" i="3"/>
  <c r="M3890" i="3"/>
  <c r="L3890" i="3"/>
  <c r="K3890" i="3"/>
  <c r="I3890" i="3"/>
  <c r="H3890" i="3"/>
  <c r="G3890" i="3"/>
  <c r="F3890" i="3"/>
  <c r="E3890" i="3"/>
  <c r="M3889" i="3"/>
  <c r="L3889" i="3"/>
  <c r="K3889" i="3"/>
  <c r="I3889" i="3"/>
  <c r="H3889" i="3"/>
  <c r="G3889" i="3"/>
  <c r="F3889" i="3"/>
  <c r="E3889" i="3"/>
  <c r="M3888" i="3"/>
  <c r="L3888" i="3"/>
  <c r="K3888" i="3"/>
  <c r="I3888" i="3"/>
  <c r="H3888" i="3"/>
  <c r="G3888" i="3"/>
  <c r="F3888" i="3"/>
  <c r="E3888" i="3"/>
  <c r="M3887" i="3"/>
  <c r="L3887" i="3"/>
  <c r="K3887" i="3"/>
  <c r="I3887" i="3"/>
  <c r="H3887" i="3"/>
  <c r="G3887" i="3"/>
  <c r="F3887" i="3"/>
  <c r="E3887" i="3"/>
  <c r="M3886" i="3"/>
  <c r="L3886" i="3"/>
  <c r="K3886" i="3"/>
  <c r="I3886" i="3"/>
  <c r="H3886" i="3"/>
  <c r="G3886" i="3"/>
  <c r="F3886" i="3"/>
  <c r="E3886" i="3"/>
  <c r="M3885" i="3"/>
  <c r="L3885" i="3"/>
  <c r="K3885" i="3"/>
  <c r="I3885" i="3"/>
  <c r="H3885" i="3"/>
  <c r="G3885" i="3"/>
  <c r="F3885" i="3"/>
  <c r="E3885" i="3"/>
  <c r="M3884" i="3"/>
  <c r="L3884" i="3"/>
  <c r="K3884" i="3"/>
  <c r="I3884" i="3"/>
  <c r="H3884" i="3"/>
  <c r="G3884" i="3"/>
  <c r="F3884" i="3"/>
  <c r="E3884" i="3"/>
  <c r="M3883" i="3"/>
  <c r="L3883" i="3"/>
  <c r="K3883" i="3"/>
  <c r="I3883" i="3"/>
  <c r="H3883" i="3"/>
  <c r="G3883" i="3"/>
  <c r="F3883" i="3"/>
  <c r="E3883" i="3"/>
  <c r="M3882" i="3"/>
  <c r="L3882" i="3"/>
  <c r="K3882" i="3"/>
  <c r="I3882" i="3"/>
  <c r="H3882" i="3"/>
  <c r="G3882" i="3"/>
  <c r="F3882" i="3"/>
  <c r="E3882" i="3"/>
  <c r="M3881" i="3"/>
  <c r="L3881" i="3"/>
  <c r="K3881" i="3"/>
  <c r="I3881" i="3"/>
  <c r="H3881" i="3"/>
  <c r="G3881" i="3"/>
  <c r="F3881" i="3"/>
  <c r="E3881" i="3"/>
  <c r="M3880" i="3"/>
  <c r="L3880" i="3"/>
  <c r="K3880" i="3"/>
  <c r="I3880" i="3"/>
  <c r="H3880" i="3"/>
  <c r="G3880" i="3"/>
  <c r="F3880" i="3"/>
  <c r="E3880" i="3"/>
  <c r="M3879" i="3"/>
  <c r="L3879" i="3"/>
  <c r="K3879" i="3"/>
  <c r="I3879" i="3"/>
  <c r="H3879" i="3"/>
  <c r="G3879" i="3"/>
  <c r="F3879" i="3"/>
  <c r="E3879" i="3"/>
  <c r="M3878" i="3"/>
  <c r="L3878" i="3"/>
  <c r="K3878" i="3"/>
  <c r="I3878" i="3"/>
  <c r="H3878" i="3"/>
  <c r="G3878" i="3"/>
  <c r="F3878" i="3"/>
  <c r="E3878" i="3"/>
  <c r="M3877" i="3"/>
  <c r="L3877" i="3"/>
  <c r="K3877" i="3"/>
  <c r="I3877" i="3"/>
  <c r="H3877" i="3"/>
  <c r="G3877" i="3"/>
  <c r="F3877" i="3"/>
  <c r="E3877" i="3"/>
  <c r="M3876" i="3"/>
  <c r="L3876" i="3"/>
  <c r="K3876" i="3"/>
  <c r="I3876" i="3"/>
  <c r="H3876" i="3"/>
  <c r="G3876" i="3"/>
  <c r="F3876" i="3"/>
  <c r="E3876" i="3"/>
  <c r="M3875" i="3"/>
  <c r="L3875" i="3"/>
  <c r="K3875" i="3"/>
  <c r="I3875" i="3"/>
  <c r="H3875" i="3"/>
  <c r="G3875" i="3"/>
  <c r="F3875" i="3"/>
  <c r="E3875" i="3"/>
  <c r="M3874" i="3"/>
  <c r="L3874" i="3"/>
  <c r="K3874" i="3"/>
  <c r="I3874" i="3"/>
  <c r="H3874" i="3"/>
  <c r="G3874" i="3"/>
  <c r="F3874" i="3"/>
  <c r="E3874" i="3"/>
  <c r="M3873" i="3"/>
  <c r="L3873" i="3"/>
  <c r="K3873" i="3"/>
  <c r="I3873" i="3"/>
  <c r="H3873" i="3"/>
  <c r="G3873" i="3"/>
  <c r="F3873" i="3"/>
  <c r="E3873" i="3"/>
  <c r="M3872" i="3"/>
  <c r="L3872" i="3"/>
  <c r="K3872" i="3"/>
  <c r="I3872" i="3"/>
  <c r="H3872" i="3"/>
  <c r="G3872" i="3"/>
  <c r="F3872" i="3"/>
  <c r="E3872" i="3"/>
  <c r="M3871" i="3"/>
  <c r="L3871" i="3"/>
  <c r="K3871" i="3"/>
  <c r="I3871" i="3"/>
  <c r="H3871" i="3"/>
  <c r="G3871" i="3"/>
  <c r="F3871" i="3"/>
  <c r="E3871" i="3"/>
  <c r="M3870" i="3"/>
  <c r="L3870" i="3"/>
  <c r="K3870" i="3"/>
  <c r="I3870" i="3"/>
  <c r="H3870" i="3"/>
  <c r="G3870" i="3"/>
  <c r="F3870" i="3"/>
  <c r="E3870" i="3"/>
  <c r="M3869" i="3"/>
  <c r="L3869" i="3"/>
  <c r="K3869" i="3"/>
  <c r="I3869" i="3"/>
  <c r="H3869" i="3"/>
  <c r="G3869" i="3"/>
  <c r="F3869" i="3"/>
  <c r="E3869" i="3"/>
  <c r="M3868" i="3"/>
  <c r="L3868" i="3"/>
  <c r="K3868" i="3"/>
  <c r="I3868" i="3"/>
  <c r="H3868" i="3"/>
  <c r="G3868" i="3"/>
  <c r="F3868" i="3"/>
  <c r="E3868" i="3"/>
  <c r="M3867" i="3"/>
  <c r="L3867" i="3"/>
  <c r="K3867" i="3"/>
  <c r="I3867" i="3"/>
  <c r="H3867" i="3"/>
  <c r="G3867" i="3"/>
  <c r="F3867" i="3"/>
  <c r="E3867" i="3"/>
  <c r="M3866" i="3"/>
  <c r="L3866" i="3"/>
  <c r="K3866" i="3"/>
  <c r="I3866" i="3"/>
  <c r="H3866" i="3"/>
  <c r="G3866" i="3"/>
  <c r="F3866" i="3"/>
  <c r="E3866" i="3"/>
  <c r="M3865" i="3"/>
  <c r="L3865" i="3"/>
  <c r="K3865" i="3"/>
  <c r="I3865" i="3"/>
  <c r="H3865" i="3"/>
  <c r="G3865" i="3"/>
  <c r="F3865" i="3"/>
  <c r="E3865" i="3"/>
  <c r="M3864" i="3"/>
  <c r="L3864" i="3"/>
  <c r="K3864" i="3"/>
  <c r="I3864" i="3"/>
  <c r="H3864" i="3"/>
  <c r="G3864" i="3"/>
  <c r="F3864" i="3"/>
  <c r="E3864" i="3"/>
  <c r="M3863" i="3"/>
  <c r="L3863" i="3"/>
  <c r="K3863" i="3"/>
  <c r="I3863" i="3"/>
  <c r="H3863" i="3"/>
  <c r="G3863" i="3"/>
  <c r="F3863" i="3"/>
  <c r="E3863" i="3"/>
  <c r="M3862" i="3"/>
  <c r="L3862" i="3"/>
  <c r="K3862" i="3"/>
  <c r="I3862" i="3"/>
  <c r="H3862" i="3"/>
  <c r="G3862" i="3"/>
  <c r="F3862" i="3"/>
  <c r="E3862" i="3"/>
  <c r="M3861" i="3"/>
  <c r="L3861" i="3"/>
  <c r="K3861" i="3"/>
  <c r="I3861" i="3"/>
  <c r="H3861" i="3"/>
  <c r="G3861" i="3"/>
  <c r="F3861" i="3"/>
  <c r="E3861" i="3"/>
  <c r="M3860" i="3"/>
  <c r="L3860" i="3"/>
  <c r="K3860" i="3"/>
  <c r="I3860" i="3"/>
  <c r="H3860" i="3"/>
  <c r="G3860" i="3"/>
  <c r="F3860" i="3"/>
  <c r="E3860" i="3"/>
  <c r="M3859" i="3"/>
  <c r="L3859" i="3"/>
  <c r="K3859" i="3"/>
  <c r="I3859" i="3"/>
  <c r="H3859" i="3"/>
  <c r="G3859" i="3"/>
  <c r="F3859" i="3"/>
  <c r="E3859" i="3"/>
  <c r="M3858" i="3"/>
  <c r="L3858" i="3"/>
  <c r="K3858" i="3"/>
  <c r="I3858" i="3"/>
  <c r="H3858" i="3"/>
  <c r="G3858" i="3"/>
  <c r="F3858" i="3"/>
  <c r="E3858" i="3"/>
  <c r="M3857" i="3"/>
  <c r="L3857" i="3"/>
  <c r="K3857" i="3"/>
  <c r="I3857" i="3"/>
  <c r="H3857" i="3"/>
  <c r="G3857" i="3"/>
  <c r="F3857" i="3"/>
  <c r="E3857" i="3"/>
  <c r="M3856" i="3"/>
  <c r="L3856" i="3"/>
  <c r="K3856" i="3"/>
  <c r="I3856" i="3"/>
  <c r="H3856" i="3"/>
  <c r="G3856" i="3"/>
  <c r="F3856" i="3"/>
  <c r="E3856" i="3"/>
  <c r="M3855" i="3"/>
  <c r="L3855" i="3"/>
  <c r="K3855" i="3"/>
  <c r="I3855" i="3"/>
  <c r="H3855" i="3"/>
  <c r="G3855" i="3"/>
  <c r="F3855" i="3"/>
  <c r="E3855" i="3"/>
  <c r="M3854" i="3"/>
  <c r="L3854" i="3"/>
  <c r="K3854" i="3"/>
  <c r="I3854" i="3"/>
  <c r="H3854" i="3"/>
  <c r="G3854" i="3"/>
  <c r="F3854" i="3"/>
  <c r="E3854" i="3"/>
  <c r="M3853" i="3"/>
  <c r="L3853" i="3"/>
  <c r="K3853" i="3"/>
  <c r="I3853" i="3"/>
  <c r="H3853" i="3"/>
  <c r="G3853" i="3"/>
  <c r="F3853" i="3"/>
  <c r="E3853" i="3"/>
  <c r="M3852" i="3"/>
  <c r="L3852" i="3"/>
  <c r="K3852" i="3"/>
  <c r="I3852" i="3"/>
  <c r="H3852" i="3"/>
  <c r="G3852" i="3"/>
  <c r="F3852" i="3"/>
  <c r="E3852" i="3"/>
  <c r="M3851" i="3"/>
  <c r="L3851" i="3"/>
  <c r="K3851" i="3"/>
  <c r="I3851" i="3"/>
  <c r="H3851" i="3"/>
  <c r="G3851" i="3"/>
  <c r="F3851" i="3"/>
  <c r="E3851" i="3"/>
  <c r="M3850" i="3"/>
  <c r="L3850" i="3"/>
  <c r="K3850" i="3"/>
  <c r="I3850" i="3"/>
  <c r="H3850" i="3"/>
  <c r="G3850" i="3"/>
  <c r="F3850" i="3"/>
  <c r="E3850" i="3"/>
  <c r="M3849" i="3"/>
  <c r="L3849" i="3"/>
  <c r="K3849" i="3"/>
  <c r="I3849" i="3"/>
  <c r="H3849" i="3"/>
  <c r="G3849" i="3"/>
  <c r="F3849" i="3"/>
  <c r="E3849" i="3"/>
  <c r="M3848" i="3"/>
  <c r="L3848" i="3"/>
  <c r="K3848" i="3"/>
  <c r="I3848" i="3"/>
  <c r="H3848" i="3"/>
  <c r="G3848" i="3"/>
  <c r="F3848" i="3"/>
  <c r="E3848" i="3"/>
  <c r="M3847" i="3"/>
  <c r="L3847" i="3"/>
  <c r="K3847" i="3"/>
  <c r="I3847" i="3"/>
  <c r="H3847" i="3"/>
  <c r="G3847" i="3"/>
  <c r="F3847" i="3"/>
  <c r="E3847" i="3"/>
  <c r="M3846" i="3"/>
  <c r="L3846" i="3"/>
  <c r="K3846" i="3"/>
  <c r="I3846" i="3"/>
  <c r="H3846" i="3"/>
  <c r="G3846" i="3"/>
  <c r="F3846" i="3"/>
  <c r="E3846" i="3"/>
  <c r="M3845" i="3"/>
  <c r="L3845" i="3"/>
  <c r="K3845" i="3"/>
  <c r="I3845" i="3"/>
  <c r="H3845" i="3"/>
  <c r="G3845" i="3"/>
  <c r="F3845" i="3"/>
  <c r="E3845" i="3"/>
  <c r="M3844" i="3"/>
  <c r="L3844" i="3"/>
  <c r="K3844" i="3"/>
  <c r="I3844" i="3"/>
  <c r="H3844" i="3"/>
  <c r="G3844" i="3"/>
  <c r="F3844" i="3"/>
  <c r="E3844" i="3"/>
  <c r="M3843" i="3"/>
  <c r="L3843" i="3"/>
  <c r="K3843" i="3"/>
  <c r="I3843" i="3"/>
  <c r="H3843" i="3"/>
  <c r="G3843" i="3"/>
  <c r="F3843" i="3"/>
  <c r="E3843" i="3"/>
  <c r="M3842" i="3"/>
  <c r="L3842" i="3"/>
  <c r="K3842" i="3"/>
  <c r="I3842" i="3"/>
  <c r="H3842" i="3"/>
  <c r="G3842" i="3"/>
  <c r="F3842" i="3"/>
  <c r="E3842" i="3"/>
  <c r="M3841" i="3"/>
  <c r="L3841" i="3"/>
  <c r="K3841" i="3"/>
  <c r="I3841" i="3"/>
  <c r="H3841" i="3"/>
  <c r="G3841" i="3"/>
  <c r="F3841" i="3"/>
  <c r="E3841" i="3"/>
  <c r="M3840" i="3"/>
  <c r="L3840" i="3"/>
  <c r="K3840" i="3"/>
  <c r="I3840" i="3"/>
  <c r="H3840" i="3"/>
  <c r="G3840" i="3"/>
  <c r="F3840" i="3"/>
  <c r="E3840" i="3"/>
  <c r="M3839" i="3"/>
  <c r="L3839" i="3"/>
  <c r="K3839" i="3"/>
  <c r="I3839" i="3"/>
  <c r="H3839" i="3"/>
  <c r="G3839" i="3"/>
  <c r="F3839" i="3"/>
  <c r="E3839" i="3"/>
  <c r="M3838" i="3"/>
  <c r="L3838" i="3"/>
  <c r="K3838" i="3"/>
  <c r="I3838" i="3"/>
  <c r="H3838" i="3"/>
  <c r="G3838" i="3"/>
  <c r="F3838" i="3"/>
  <c r="E3838" i="3"/>
  <c r="M3837" i="3"/>
  <c r="L3837" i="3"/>
  <c r="K3837" i="3"/>
  <c r="I3837" i="3"/>
  <c r="H3837" i="3"/>
  <c r="G3837" i="3"/>
  <c r="F3837" i="3"/>
  <c r="E3837" i="3"/>
  <c r="M3836" i="3"/>
  <c r="L3836" i="3"/>
  <c r="K3836" i="3"/>
  <c r="I3836" i="3"/>
  <c r="H3836" i="3"/>
  <c r="G3836" i="3"/>
  <c r="F3836" i="3"/>
  <c r="E3836" i="3"/>
  <c r="M3835" i="3"/>
  <c r="L3835" i="3"/>
  <c r="K3835" i="3"/>
  <c r="I3835" i="3"/>
  <c r="H3835" i="3"/>
  <c r="G3835" i="3"/>
  <c r="F3835" i="3"/>
  <c r="E3835" i="3"/>
  <c r="M3834" i="3"/>
  <c r="L3834" i="3"/>
  <c r="K3834" i="3"/>
  <c r="I3834" i="3"/>
  <c r="H3834" i="3"/>
  <c r="G3834" i="3"/>
  <c r="F3834" i="3"/>
  <c r="E3834" i="3"/>
  <c r="M3833" i="3"/>
  <c r="L3833" i="3"/>
  <c r="K3833" i="3"/>
  <c r="I3833" i="3"/>
  <c r="H3833" i="3"/>
  <c r="G3833" i="3"/>
  <c r="F3833" i="3"/>
  <c r="E3833" i="3"/>
  <c r="M3832" i="3"/>
  <c r="L3832" i="3"/>
  <c r="K3832" i="3"/>
  <c r="I3832" i="3"/>
  <c r="H3832" i="3"/>
  <c r="G3832" i="3"/>
  <c r="F3832" i="3"/>
  <c r="E3832" i="3"/>
  <c r="M3831" i="3"/>
  <c r="L3831" i="3"/>
  <c r="K3831" i="3"/>
  <c r="I3831" i="3"/>
  <c r="H3831" i="3"/>
  <c r="G3831" i="3"/>
  <c r="F3831" i="3"/>
  <c r="E3831" i="3"/>
  <c r="M3830" i="3"/>
  <c r="L3830" i="3"/>
  <c r="K3830" i="3"/>
  <c r="I3830" i="3"/>
  <c r="H3830" i="3"/>
  <c r="G3830" i="3"/>
  <c r="F3830" i="3"/>
  <c r="E3830" i="3"/>
  <c r="M3829" i="3"/>
  <c r="L3829" i="3"/>
  <c r="K3829" i="3"/>
  <c r="I3829" i="3"/>
  <c r="H3829" i="3"/>
  <c r="G3829" i="3"/>
  <c r="F3829" i="3"/>
  <c r="E3829" i="3"/>
  <c r="M3828" i="3"/>
  <c r="L3828" i="3"/>
  <c r="K3828" i="3"/>
  <c r="I3828" i="3"/>
  <c r="H3828" i="3"/>
  <c r="G3828" i="3"/>
  <c r="F3828" i="3"/>
  <c r="E3828" i="3"/>
  <c r="M3827" i="3"/>
  <c r="L3827" i="3"/>
  <c r="K3827" i="3"/>
  <c r="I3827" i="3"/>
  <c r="H3827" i="3"/>
  <c r="G3827" i="3"/>
  <c r="F3827" i="3"/>
  <c r="E3827" i="3"/>
  <c r="M3826" i="3"/>
  <c r="L3826" i="3"/>
  <c r="K3826" i="3"/>
  <c r="I3826" i="3"/>
  <c r="H3826" i="3"/>
  <c r="G3826" i="3"/>
  <c r="F3826" i="3"/>
  <c r="E3826" i="3"/>
  <c r="M3825" i="3"/>
  <c r="L3825" i="3"/>
  <c r="K3825" i="3"/>
  <c r="I3825" i="3"/>
  <c r="H3825" i="3"/>
  <c r="G3825" i="3"/>
  <c r="F3825" i="3"/>
  <c r="E3825" i="3"/>
  <c r="M3824" i="3"/>
  <c r="L3824" i="3"/>
  <c r="K3824" i="3"/>
  <c r="I3824" i="3"/>
  <c r="H3824" i="3"/>
  <c r="G3824" i="3"/>
  <c r="F3824" i="3"/>
  <c r="E3824" i="3"/>
  <c r="M3823" i="3"/>
  <c r="L3823" i="3"/>
  <c r="K3823" i="3"/>
  <c r="I3823" i="3"/>
  <c r="H3823" i="3"/>
  <c r="G3823" i="3"/>
  <c r="F3823" i="3"/>
  <c r="E3823" i="3"/>
  <c r="M3822" i="3"/>
  <c r="L3822" i="3"/>
  <c r="K3822" i="3"/>
  <c r="I3822" i="3"/>
  <c r="H3822" i="3"/>
  <c r="G3822" i="3"/>
  <c r="F3822" i="3"/>
  <c r="E3822" i="3"/>
  <c r="M3821" i="3"/>
  <c r="L3821" i="3"/>
  <c r="K3821" i="3"/>
  <c r="I3821" i="3"/>
  <c r="H3821" i="3"/>
  <c r="G3821" i="3"/>
  <c r="F3821" i="3"/>
  <c r="E3821" i="3"/>
  <c r="M3820" i="3"/>
  <c r="L3820" i="3"/>
  <c r="K3820" i="3"/>
  <c r="I3820" i="3"/>
  <c r="H3820" i="3"/>
  <c r="G3820" i="3"/>
  <c r="F3820" i="3"/>
  <c r="E3820" i="3"/>
  <c r="M3819" i="3"/>
  <c r="L3819" i="3"/>
  <c r="K3819" i="3"/>
  <c r="I3819" i="3"/>
  <c r="H3819" i="3"/>
  <c r="G3819" i="3"/>
  <c r="F3819" i="3"/>
  <c r="E3819" i="3"/>
  <c r="M3818" i="3"/>
  <c r="L3818" i="3"/>
  <c r="K3818" i="3"/>
  <c r="I3818" i="3"/>
  <c r="H3818" i="3"/>
  <c r="G3818" i="3"/>
  <c r="F3818" i="3"/>
  <c r="E3818" i="3"/>
  <c r="M3817" i="3"/>
  <c r="L3817" i="3"/>
  <c r="K3817" i="3"/>
  <c r="I3817" i="3"/>
  <c r="H3817" i="3"/>
  <c r="G3817" i="3"/>
  <c r="F3817" i="3"/>
  <c r="E3817" i="3"/>
  <c r="M3816" i="3"/>
  <c r="L3816" i="3"/>
  <c r="K3816" i="3"/>
  <c r="I3816" i="3"/>
  <c r="H3816" i="3"/>
  <c r="G3816" i="3"/>
  <c r="F3816" i="3"/>
  <c r="E3816" i="3"/>
  <c r="M3815" i="3"/>
  <c r="L3815" i="3"/>
  <c r="K3815" i="3"/>
  <c r="I3815" i="3"/>
  <c r="H3815" i="3"/>
  <c r="G3815" i="3"/>
  <c r="F3815" i="3"/>
  <c r="E3815" i="3"/>
  <c r="M3814" i="3"/>
  <c r="L3814" i="3"/>
  <c r="K3814" i="3"/>
  <c r="I3814" i="3"/>
  <c r="H3814" i="3"/>
  <c r="G3814" i="3"/>
  <c r="F3814" i="3"/>
  <c r="E3814" i="3"/>
  <c r="M3813" i="3"/>
  <c r="L3813" i="3"/>
  <c r="K3813" i="3"/>
  <c r="I3813" i="3"/>
  <c r="H3813" i="3"/>
  <c r="G3813" i="3"/>
  <c r="F3813" i="3"/>
  <c r="E3813" i="3"/>
  <c r="M3812" i="3"/>
  <c r="L3812" i="3"/>
  <c r="K3812" i="3"/>
  <c r="I3812" i="3"/>
  <c r="H3812" i="3"/>
  <c r="G3812" i="3"/>
  <c r="F3812" i="3"/>
  <c r="E3812" i="3"/>
  <c r="M3811" i="3"/>
  <c r="L3811" i="3"/>
  <c r="K3811" i="3"/>
  <c r="I3811" i="3"/>
  <c r="H3811" i="3"/>
  <c r="G3811" i="3"/>
  <c r="F3811" i="3"/>
  <c r="E3811" i="3"/>
  <c r="M3810" i="3"/>
  <c r="L3810" i="3"/>
  <c r="K3810" i="3"/>
  <c r="I3810" i="3"/>
  <c r="H3810" i="3"/>
  <c r="G3810" i="3"/>
  <c r="F3810" i="3"/>
  <c r="E3810" i="3"/>
  <c r="M3809" i="3"/>
  <c r="L3809" i="3"/>
  <c r="K3809" i="3"/>
  <c r="I3809" i="3"/>
  <c r="H3809" i="3"/>
  <c r="G3809" i="3"/>
  <c r="F3809" i="3"/>
  <c r="E3809" i="3"/>
  <c r="M3808" i="3"/>
  <c r="L3808" i="3"/>
  <c r="K3808" i="3"/>
  <c r="I3808" i="3"/>
  <c r="H3808" i="3"/>
  <c r="G3808" i="3"/>
  <c r="F3808" i="3"/>
  <c r="E3808" i="3"/>
  <c r="M3807" i="3"/>
  <c r="L3807" i="3"/>
  <c r="K3807" i="3"/>
  <c r="I3807" i="3"/>
  <c r="H3807" i="3"/>
  <c r="G3807" i="3"/>
  <c r="F3807" i="3"/>
  <c r="E3807" i="3"/>
  <c r="M3806" i="3"/>
  <c r="L3806" i="3"/>
  <c r="K3806" i="3"/>
  <c r="I3806" i="3"/>
  <c r="H3806" i="3"/>
  <c r="G3806" i="3"/>
  <c r="F3806" i="3"/>
  <c r="E3806" i="3"/>
  <c r="M3805" i="3"/>
  <c r="L3805" i="3"/>
  <c r="K3805" i="3"/>
  <c r="I3805" i="3"/>
  <c r="H3805" i="3"/>
  <c r="G3805" i="3"/>
  <c r="F3805" i="3"/>
  <c r="E3805" i="3"/>
  <c r="M3804" i="3"/>
  <c r="L3804" i="3"/>
  <c r="K3804" i="3"/>
  <c r="I3804" i="3"/>
  <c r="H3804" i="3"/>
  <c r="G3804" i="3"/>
  <c r="F3804" i="3"/>
  <c r="E3804" i="3"/>
  <c r="M3803" i="3"/>
  <c r="L3803" i="3"/>
  <c r="K3803" i="3"/>
  <c r="I3803" i="3"/>
  <c r="H3803" i="3"/>
  <c r="G3803" i="3"/>
  <c r="F3803" i="3"/>
  <c r="E3803" i="3"/>
  <c r="M3802" i="3"/>
  <c r="L3802" i="3"/>
  <c r="K3802" i="3"/>
  <c r="I3802" i="3"/>
  <c r="H3802" i="3"/>
  <c r="G3802" i="3"/>
  <c r="F3802" i="3"/>
  <c r="E3802" i="3"/>
  <c r="M3801" i="3"/>
  <c r="L3801" i="3"/>
  <c r="K3801" i="3"/>
  <c r="I3801" i="3"/>
  <c r="H3801" i="3"/>
  <c r="G3801" i="3"/>
  <c r="F3801" i="3"/>
  <c r="E3801" i="3"/>
  <c r="M3800" i="3"/>
  <c r="L3800" i="3"/>
  <c r="K3800" i="3"/>
  <c r="I3800" i="3"/>
  <c r="H3800" i="3"/>
  <c r="G3800" i="3"/>
  <c r="F3800" i="3"/>
  <c r="E3800" i="3"/>
  <c r="M3799" i="3"/>
  <c r="L3799" i="3"/>
  <c r="K3799" i="3"/>
  <c r="I3799" i="3"/>
  <c r="H3799" i="3"/>
  <c r="G3799" i="3"/>
  <c r="F3799" i="3"/>
  <c r="E3799" i="3"/>
  <c r="M3798" i="3"/>
  <c r="L3798" i="3"/>
  <c r="K3798" i="3"/>
  <c r="I3798" i="3"/>
  <c r="H3798" i="3"/>
  <c r="G3798" i="3"/>
  <c r="F3798" i="3"/>
  <c r="E3798" i="3"/>
  <c r="M3797" i="3"/>
  <c r="L3797" i="3"/>
  <c r="K3797" i="3"/>
  <c r="I3797" i="3"/>
  <c r="H3797" i="3"/>
  <c r="G3797" i="3"/>
  <c r="F3797" i="3"/>
  <c r="E3797" i="3"/>
  <c r="M3796" i="3"/>
  <c r="L3796" i="3"/>
  <c r="K3796" i="3"/>
  <c r="I3796" i="3"/>
  <c r="H3796" i="3"/>
  <c r="G3796" i="3"/>
  <c r="F3796" i="3"/>
  <c r="E3796" i="3"/>
  <c r="M3795" i="3"/>
  <c r="L3795" i="3"/>
  <c r="K3795" i="3"/>
  <c r="I3795" i="3"/>
  <c r="H3795" i="3"/>
  <c r="G3795" i="3"/>
  <c r="F3795" i="3"/>
  <c r="E3795" i="3"/>
  <c r="M3794" i="3"/>
  <c r="L3794" i="3"/>
  <c r="K3794" i="3"/>
  <c r="I3794" i="3"/>
  <c r="H3794" i="3"/>
  <c r="G3794" i="3"/>
  <c r="F3794" i="3"/>
  <c r="E3794" i="3"/>
  <c r="M3793" i="3"/>
  <c r="L3793" i="3"/>
  <c r="K3793" i="3"/>
  <c r="I3793" i="3"/>
  <c r="H3793" i="3"/>
  <c r="G3793" i="3"/>
  <c r="F3793" i="3"/>
  <c r="E3793" i="3"/>
  <c r="M3792" i="3"/>
  <c r="L3792" i="3"/>
  <c r="K3792" i="3"/>
  <c r="I3792" i="3"/>
  <c r="H3792" i="3"/>
  <c r="G3792" i="3"/>
  <c r="F3792" i="3"/>
  <c r="E3792" i="3"/>
  <c r="M3791" i="3"/>
  <c r="L3791" i="3"/>
  <c r="K3791" i="3"/>
  <c r="I3791" i="3"/>
  <c r="H3791" i="3"/>
  <c r="G3791" i="3"/>
  <c r="F3791" i="3"/>
  <c r="E3791" i="3"/>
  <c r="M3790" i="3"/>
  <c r="L3790" i="3"/>
  <c r="K3790" i="3"/>
  <c r="I3790" i="3"/>
  <c r="H3790" i="3"/>
  <c r="G3790" i="3"/>
  <c r="F3790" i="3"/>
  <c r="E3790" i="3"/>
  <c r="M3789" i="3"/>
  <c r="L3789" i="3"/>
  <c r="K3789" i="3"/>
  <c r="I3789" i="3"/>
  <c r="H3789" i="3"/>
  <c r="G3789" i="3"/>
  <c r="F3789" i="3"/>
  <c r="E3789" i="3"/>
  <c r="M3788" i="3"/>
  <c r="L3788" i="3"/>
  <c r="K3788" i="3"/>
  <c r="I3788" i="3"/>
  <c r="H3788" i="3"/>
  <c r="G3788" i="3"/>
  <c r="F3788" i="3"/>
  <c r="E3788" i="3"/>
  <c r="M3787" i="3"/>
  <c r="L3787" i="3"/>
  <c r="K3787" i="3"/>
  <c r="I3787" i="3"/>
  <c r="H3787" i="3"/>
  <c r="G3787" i="3"/>
  <c r="F3787" i="3"/>
  <c r="E3787" i="3"/>
  <c r="M3786" i="3"/>
  <c r="L3786" i="3"/>
  <c r="K3786" i="3"/>
  <c r="I3786" i="3"/>
  <c r="H3786" i="3"/>
  <c r="G3786" i="3"/>
  <c r="F3786" i="3"/>
  <c r="E3786" i="3"/>
  <c r="M3785" i="3"/>
  <c r="L3785" i="3"/>
  <c r="K3785" i="3"/>
  <c r="I3785" i="3"/>
  <c r="H3785" i="3"/>
  <c r="G3785" i="3"/>
  <c r="F3785" i="3"/>
  <c r="E3785" i="3"/>
  <c r="M3784" i="3"/>
  <c r="L3784" i="3"/>
  <c r="K3784" i="3"/>
  <c r="I3784" i="3"/>
  <c r="H3784" i="3"/>
  <c r="G3784" i="3"/>
  <c r="F3784" i="3"/>
  <c r="E3784" i="3"/>
  <c r="M3783" i="3"/>
  <c r="L3783" i="3"/>
  <c r="K3783" i="3"/>
  <c r="I3783" i="3"/>
  <c r="H3783" i="3"/>
  <c r="G3783" i="3"/>
  <c r="F3783" i="3"/>
  <c r="E3783" i="3"/>
  <c r="M3782" i="3"/>
  <c r="L3782" i="3"/>
  <c r="K3782" i="3"/>
  <c r="I3782" i="3"/>
  <c r="H3782" i="3"/>
  <c r="G3782" i="3"/>
  <c r="F3782" i="3"/>
  <c r="E3782" i="3"/>
  <c r="M3781" i="3"/>
  <c r="L3781" i="3"/>
  <c r="K3781" i="3"/>
  <c r="I3781" i="3"/>
  <c r="H3781" i="3"/>
  <c r="G3781" i="3"/>
  <c r="F3781" i="3"/>
  <c r="E3781" i="3"/>
  <c r="M3780" i="3"/>
  <c r="L3780" i="3"/>
  <c r="K3780" i="3"/>
  <c r="I3780" i="3"/>
  <c r="H3780" i="3"/>
  <c r="G3780" i="3"/>
  <c r="F3780" i="3"/>
  <c r="E3780" i="3"/>
  <c r="M3779" i="3"/>
  <c r="L3779" i="3"/>
  <c r="K3779" i="3"/>
  <c r="I3779" i="3"/>
  <c r="H3779" i="3"/>
  <c r="G3779" i="3"/>
  <c r="F3779" i="3"/>
  <c r="E3779" i="3"/>
  <c r="M3778" i="3"/>
  <c r="L3778" i="3"/>
  <c r="K3778" i="3"/>
  <c r="I3778" i="3"/>
  <c r="H3778" i="3"/>
  <c r="G3778" i="3"/>
  <c r="F3778" i="3"/>
  <c r="E3778" i="3"/>
  <c r="M3777" i="3"/>
  <c r="L3777" i="3"/>
  <c r="K3777" i="3"/>
  <c r="I3777" i="3"/>
  <c r="H3777" i="3"/>
  <c r="G3777" i="3"/>
  <c r="F3777" i="3"/>
  <c r="E3777" i="3"/>
  <c r="M3776" i="3"/>
  <c r="L3776" i="3"/>
  <c r="K3776" i="3"/>
  <c r="I3776" i="3"/>
  <c r="H3776" i="3"/>
  <c r="G3776" i="3"/>
  <c r="F3776" i="3"/>
  <c r="E3776" i="3"/>
  <c r="M3775" i="3"/>
  <c r="L3775" i="3"/>
  <c r="K3775" i="3"/>
  <c r="I3775" i="3"/>
  <c r="H3775" i="3"/>
  <c r="G3775" i="3"/>
  <c r="F3775" i="3"/>
  <c r="E3775" i="3"/>
  <c r="M3774" i="3"/>
  <c r="L3774" i="3"/>
  <c r="K3774" i="3"/>
  <c r="I3774" i="3"/>
  <c r="H3774" i="3"/>
  <c r="G3774" i="3"/>
  <c r="F3774" i="3"/>
  <c r="E3774" i="3"/>
  <c r="M3773" i="3"/>
  <c r="L3773" i="3"/>
  <c r="K3773" i="3"/>
  <c r="I3773" i="3"/>
  <c r="H3773" i="3"/>
  <c r="G3773" i="3"/>
  <c r="F3773" i="3"/>
  <c r="E3773" i="3"/>
  <c r="M3772" i="3"/>
  <c r="L3772" i="3"/>
  <c r="K3772" i="3"/>
  <c r="I3772" i="3"/>
  <c r="H3772" i="3"/>
  <c r="G3772" i="3"/>
  <c r="F3772" i="3"/>
  <c r="E3772" i="3"/>
  <c r="M3771" i="3"/>
  <c r="L3771" i="3"/>
  <c r="K3771" i="3"/>
  <c r="I3771" i="3"/>
  <c r="H3771" i="3"/>
  <c r="G3771" i="3"/>
  <c r="F3771" i="3"/>
  <c r="E3771" i="3"/>
  <c r="M3770" i="3"/>
  <c r="L3770" i="3"/>
  <c r="K3770" i="3"/>
  <c r="I3770" i="3"/>
  <c r="H3770" i="3"/>
  <c r="G3770" i="3"/>
  <c r="F3770" i="3"/>
  <c r="E3770" i="3"/>
  <c r="M3769" i="3"/>
  <c r="L3769" i="3"/>
  <c r="K3769" i="3"/>
  <c r="I3769" i="3"/>
  <c r="H3769" i="3"/>
  <c r="G3769" i="3"/>
  <c r="F3769" i="3"/>
  <c r="E3769" i="3"/>
  <c r="M3768" i="3"/>
  <c r="L3768" i="3"/>
  <c r="K3768" i="3"/>
  <c r="I3768" i="3"/>
  <c r="H3768" i="3"/>
  <c r="G3768" i="3"/>
  <c r="F3768" i="3"/>
  <c r="E3768" i="3"/>
  <c r="M3767" i="3"/>
  <c r="L3767" i="3"/>
  <c r="K3767" i="3"/>
  <c r="I3767" i="3"/>
  <c r="H3767" i="3"/>
  <c r="G3767" i="3"/>
  <c r="F3767" i="3"/>
  <c r="E3767" i="3"/>
  <c r="M3766" i="3"/>
  <c r="L3766" i="3"/>
  <c r="K3766" i="3"/>
  <c r="I3766" i="3"/>
  <c r="H3766" i="3"/>
  <c r="G3766" i="3"/>
  <c r="F3766" i="3"/>
  <c r="E3766" i="3"/>
  <c r="M3765" i="3"/>
  <c r="L3765" i="3"/>
  <c r="K3765" i="3"/>
  <c r="I3765" i="3"/>
  <c r="H3765" i="3"/>
  <c r="G3765" i="3"/>
  <c r="F3765" i="3"/>
  <c r="E3765" i="3"/>
  <c r="M3764" i="3"/>
  <c r="L3764" i="3"/>
  <c r="K3764" i="3"/>
  <c r="I3764" i="3"/>
  <c r="H3764" i="3"/>
  <c r="G3764" i="3"/>
  <c r="F3764" i="3"/>
  <c r="E3764" i="3"/>
  <c r="M3763" i="3"/>
  <c r="L3763" i="3"/>
  <c r="K3763" i="3"/>
  <c r="I3763" i="3"/>
  <c r="H3763" i="3"/>
  <c r="G3763" i="3"/>
  <c r="F3763" i="3"/>
  <c r="E3763" i="3"/>
  <c r="M3762" i="3"/>
  <c r="L3762" i="3"/>
  <c r="K3762" i="3"/>
  <c r="I3762" i="3"/>
  <c r="H3762" i="3"/>
  <c r="G3762" i="3"/>
  <c r="F3762" i="3"/>
  <c r="E3762" i="3"/>
  <c r="M3761" i="3"/>
  <c r="L3761" i="3"/>
  <c r="K3761" i="3"/>
  <c r="I3761" i="3"/>
  <c r="H3761" i="3"/>
  <c r="G3761" i="3"/>
  <c r="F3761" i="3"/>
  <c r="E3761" i="3"/>
  <c r="M3760" i="3"/>
  <c r="L3760" i="3"/>
  <c r="K3760" i="3"/>
  <c r="I3760" i="3"/>
  <c r="H3760" i="3"/>
  <c r="G3760" i="3"/>
  <c r="F3760" i="3"/>
  <c r="E3760" i="3"/>
  <c r="M3759" i="3"/>
  <c r="L3759" i="3"/>
  <c r="K3759" i="3"/>
  <c r="I3759" i="3"/>
  <c r="H3759" i="3"/>
  <c r="G3759" i="3"/>
  <c r="F3759" i="3"/>
  <c r="E3759" i="3"/>
  <c r="M3758" i="3"/>
  <c r="L3758" i="3"/>
  <c r="K3758" i="3"/>
  <c r="I3758" i="3"/>
  <c r="H3758" i="3"/>
  <c r="G3758" i="3"/>
  <c r="F3758" i="3"/>
  <c r="E3758" i="3"/>
  <c r="M3757" i="3"/>
  <c r="L3757" i="3"/>
  <c r="K3757" i="3"/>
  <c r="I3757" i="3"/>
  <c r="H3757" i="3"/>
  <c r="G3757" i="3"/>
  <c r="F3757" i="3"/>
  <c r="E3757" i="3"/>
  <c r="M3756" i="3"/>
  <c r="L3756" i="3"/>
  <c r="K3756" i="3"/>
  <c r="I3756" i="3"/>
  <c r="H3756" i="3"/>
  <c r="G3756" i="3"/>
  <c r="F3756" i="3"/>
  <c r="E3756" i="3"/>
  <c r="M3755" i="3"/>
  <c r="L3755" i="3"/>
  <c r="K3755" i="3"/>
  <c r="I3755" i="3"/>
  <c r="H3755" i="3"/>
  <c r="G3755" i="3"/>
  <c r="F3755" i="3"/>
  <c r="E3755" i="3"/>
  <c r="M3754" i="3"/>
  <c r="L3754" i="3"/>
  <c r="K3754" i="3"/>
  <c r="I3754" i="3"/>
  <c r="H3754" i="3"/>
  <c r="G3754" i="3"/>
  <c r="F3754" i="3"/>
  <c r="E3754" i="3"/>
  <c r="M3753" i="3"/>
  <c r="L3753" i="3"/>
  <c r="K3753" i="3"/>
  <c r="I3753" i="3"/>
  <c r="H3753" i="3"/>
  <c r="G3753" i="3"/>
  <c r="F3753" i="3"/>
  <c r="E3753" i="3"/>
  <c r="M3752" i="3"/>
  <c r="L3752" i="3"/>
  <c r="K3752" i="3"/>
  <c r="I3752" i="3"/>
  <c r="H3752" i="3"/>
  <c r="G3752" i="3"/>
  <c r="F3752" i="3"/>
  <c r="E3752" i="3"/>
  <c r="M3751" i="3"/>
  <c r="L3751" i="3"/>
  <c r="K3751" i="3"/>
  <c r="I3751" i="3"/>
  <c r="H3751" i="3"/>
  <c r="G3751" i="3"/>
  <c r="F3751" i="3"/>
  <c r="E3751" i="3"/>
  <c r="M3750" i="3"/>
  <c r="L3750" i="3"/>
  <c r="K3750" i="3"/>
  <c r="I3750" i="3"/>
  <c r="H3750" i="3"/>
  <c r="G3750" i="3"/>
  <c r="F3750" i="3"/>
  <c r="E3750" i="3"/>
  <c r="M3749" i="3"/>
  <c r="L3749" i="3"/>
  <c r="K3749" i="3"/>
  <c r="I3749" i="3"/>
  <c r="H3749" i="3"/>
  <c r="G3749" i="3"/>
  <c r="F3749" i="3"/>
  <c r="E3749" i="3"/>
  <c r="M3748" i="3"/>
  <c r="L3748" i="3"/>
  <c r="K3748" i="3"/>
  <c r="I3748" i="3"/>
  <c r="H3748" i="3"/>
  <c r="G3748" i="3"/>
  <c r="F3748" i="3"/>
  <c r="E3748" i="3"/>
  <c r="M3747" i="3"/>
  <c r="L3747" i="3"/>
  <c r="K3747" i="3"/>
  <c r="I3747" i="3"/>
  <c r="H3747" i="3"/>
  <c r="G3747" i="3"/>
  <c r="F3747" i="3"/>
  <c r="E3747" i="3"/>
  <c r="M3746" i="3"/>
  <c r="L3746" i="3"/>
  <c r="K3746" i="3"/>
  <c r="I3746" i="3"/>
  <c r="H3746" i="3"/>
  <c r="G3746" i="3"/>
  <c r="F3746" i="3"/>
  <c r="E3746" i="3"/>
  <c r="M3745" i="3"/>
  <c r="L3745" i="3"/>
  <c r="K3745" i="3"/>
  <c r="I3745" i="3"/>
  <c r="H3745" i="3"/>
  <c r="G3745" i="3"/>
  <c r="F3745" i="3"/>
  <c r="E3745" i="3"/>
  <c r="M3744" i="3"/>
  <c r="L3744" i="3"/>
  <c r="K3744" i="3"/>
  <c r="I3744" i="3"/>
  <c r="H3744" i="3"/>
  <c r="G3744" i="3"/>
  <c r="F3744" i="3"/>
  <c r="E3744" i="3"/>
  <c r="M3743" i="3"/>
  <c r="L3743" i="3"/>
  <c r="K3743" i="3"/>
  <c r="I3743" i="3"/>
  <c r="H3743" i="3"/>
  <c r="G3743" i="3"/>
  <c r="F3743" i="3"/>
  <c r="E3743" i="3"/>
  <c r="M3742" i="3"/>
  <c r="L3742" i="3"/>
  <c r="K3742" i="3"/>
  <c r="I3742" i="3"/>
  <c r="H3742" i="3"/>
  <c r="G3742" i="3"/>
  <c r="F3742" i="3"/>
  <c r="E3742" i="3"/>
  <c r="M3741" i="3"/>
  <c r="L3741" i="3"/>
  <c r="K3741" i="3"/>
  <c r="I3741" i="3"/>
  <c r="H3741" i="3"/>
  <c r="G3741" i="3"/>
  <c r="F3741" i="3"/>
  <c r="E3741" i="3"/>
  <c r="M3740" i="3"/>
  <c r="L3740" i="3"/>
  <c r="K3740" i="3"/>
  <c r="I3740" i="3"/>
  <c r="H3740" i="3"/>
  <c r="G3740" i="3"/>
  <c r="F3740" i="3"/>
  <c r="E3740" i="3"/>
  <c r="M3739" i="3"/>
  <c r="L3739" i="3"/>
  <c r="K3739" i="3"/>
  <c r="I3739" i="3"/>
  <c r="H3739" i="3"/>
  <c r="G3739" i="3"/>
  <c r="F3739" i="3"/>
  <c r="E3739" i="3"/>
  <c r="M3738" i="3"/>
  <c r="L3738" i="3"/>
  <c r="K3738" i="3"/>
  <c r="I3738" i="3"/>
  <c r="H3738" i="3"/>
  <c r="G3738" i="3"/>
  <c r="F3738" i="3"/>
  <c r="E3738" i="3"/>
  <c r="M3737" i="3"/>
  <c r="L3737" i="3"/>
  <c r="K3737" i="3"/>
  <c r="I3737" i="3"/>
  <c r="H3737" i="3"/>
  <c r="G3737" i="3"/>
  <c r="F3737" i="3"/>
  <c r="E3737" i="3"/>
  <c r="M3736" i="3"/>
  <c r="L3736" i="3"/>
  <c r="K3736" i="3"/>
  <c r="I3736" i="3"/>
  <c r="H3736" i="3"/>
  <c r="G3736" i="3"/>
  <c r="F3736" i="3"/>
  <c r="E3736" i="3"/>
  <c r="M3735" i="3"/>
  <c r="L3735" i="3"/>
  <c r="K3735" i="3"/>
  <c r="I3735" i="3"/>
  <c r="H3735" i="3"/>
  <c r="G3735" i="3"/>
  <c r="F3735" i="3"/>
  <c r="E3735" i="3"/>
  <c r="M3734" i="3"/>
  <c r="L3734" i="3"/>
  <c r="K3734" i="3"/>
  <c r="I3734" i="3"/>
  <c r="H3734" i="3"/>
  <c r="G3734" i="3"/>
  <c r="F3734" i="3"/>
  <c r="E3734" i="3"/>
  <c r="M3733" i="3"/>
  <c r="L3733" i="3"/>
  <c r="K3733" i="3"/>
  <c r="I3733" i="3"/>
  <c r="H3733" i="3"/>
  <c r="G3733" i="3"/>
  <c r="F3733" i="3"/>
  <c r="E3733" i="3"/>
  <c r="M3732" i="3"/>
  <c r="L3732" i="3"/>
  <c r="K3732" i="3"/>
  <c r="I3732" i="3"/>
  <c r="H3732" i="3"/>
  <c r="G3732" i="3"/>
  <c r="F3732" i="3"/>
  <c r="E3732" i="3"/>
  <c r="M3731" i="3"/>
  <c r="L3731" i="3"/>
  <c r="K3731" i="3"/>
  <c r="I3731" i="3"/>
  <c r="H3731" i="3"/>
  <c r="G3731" i="3"/>
  <c r="F3731" i="3"/>
  <c r="E3731" i="3"/>
  <c r="M3730" i="3"/>
  <c r="L3730" i="3"/>
  <c r="K3730" i="3"/>
  <c r="I3730" i="3"/>
  <c r="H3730" i="3"/>
  <c r="G3730" i="3"/>
  <c r="F3730" i="3"/>
  <c r="E3730" i="3"/>
  <c r="M3729" i="3"/>
  <c r="L3729" i="3"/>
  <c r="K3729" i="3"/>
  <c r="I3729" i="3"/>
  <c r="H3729" i="3"/>
  <c r="G3729" i="3"/>
  <c r="F3729" i="3"/>
  <c r="E3729" i="3"/>
  <c r="M3728" i="3"/>
  <c r="L3728" i="3"/>
  <c r="K3728" i="3"/>
  <c r="I3728" i="3"/>
  <c r="H3728" i="3"/>
  <c r="G3728" i="3"/>
  <c r="F3728" i="3"/>
  <c r="E3728" i="3"/>
  <c r="M3727" i="3"/>
  <c r="L3727" i="3"/>
  <c r="K3727" i="3"/>
  <c r="I3727" i="3"/>
  <c r="H3727" i="3"/>
  <c r="G3727" i="3"/>
  <c r="F3727" i="3"/>
  <c r="E3727" i="3"/>
  <c r="M3726" i="3"/>
  <c r="L3726" i="3"/>
  <c r="K3726" i="3"/>
  <c r="I3726" i="3"/>
  <c r="H3726" i="3"/>
  <c r="G3726" i="3"/>
  <c r="F3726" i="3"/>
  <c r="E3726" i="3"/>
  <c r="M3725" i="3"/>
  <c r="L3725" i="3"/>
  <c r="K3725" i="3"/>
  <c r="I3725" i="3"/>
  <c r="H3725" i="3"/>
  <c r="G3725" i="3"/>
  <c r="F3725" i="3"/>
  <c r="E3725" i="3"/>
  <c r="M3724" i="3"/>
  <c r="L3724" i="3"/>
  <c r="K3724" i="3"/>
  <c r="I3724" i="3"/>
  <c r="H3724" i="3"/>
  <c r="G3724" i="3"/>
  <c r="F3724" i="3"/>
  <c r="E3724" i="3"/>
  <c r="M3723" i="3"/>
  <c r="L3723" i="3"/>
  <c r="K3723" i="3"/>
  <c r="I3723" i="3"/>
  <c r="H3723" i="3"/>
  <c r="G3723" i="3"/>
  <c r="F3723" i="3"/>
  <c r="E3723" i="3"/>
  <c r="M3722" i="3"/>
  <c r="L3722" i="3"/>
  <c r="K3722" i="3"/>
  <c r="I3722" i="3"/>
  <c r="H3722" i="3"/>
  <c r="G3722" i="3"/>
  <c r="F3722" i="3"/>
  <c r="E3722" i="3"/>
  <c r="M3721" i="3"/>
  <c r="L3721" i="3"/>
  <c r="K3721" i="3"/>
  <c r="I3721" i="3"/>
  <c r="H3721" i="3"/>
  <c r="G3721" i="3"/>
  <c r="F3721" i="3"/>
  <c r="E3721" i="3"/>
  <c r="M3720" i="3"/>
  <c r="L3720" i="3"/>
  <c r="K3720" i="3"/>
  <c r="I3720" i="3"/>
  <c r="H3720" i="3"/>
  <c r="G3720" i="3"/>
  <c r="F3720" i="3"/>
  <c r="E3720" i="3"/>
  <c r="M3719" i="3"/>
  <c r="L3719" i="3"/>
  <c r="K3719" i="3"/>
  <c r="I3719" i="3"/>
  <c r="H3719" i="3"/>
  <c r="G3719" i="3"/>
  <c r="F3719" i="3"/>
  <c r="E3719" i="3"/>
  <c r="M3718" i="3"/>
  <c r="L3718" i="3"/>
  <c r="K3718" i="3"/>
  <c r="I3718" i="3"/>
  <c r="H3718" i="3"/>
  <c r="G3718" i="3"/>
  <c r="F3718" i="3"/>
  <c r="E3718" i="3"/>
  <c r="M3717" i="3"/>
  <c r="L3717" i="3"/>
  <c r="K3717" i="3"/>
  <c r="I3717" i="3"/>
  <c r="H3717" i="3"/>
  <c r="G3717" i="3"/>
  <c r="F3717" i="3"/>
  <c r="E3717" i="3"/>
  <c r="M3716" i="3"/>
  <c r="L3716" i="3"/>
  <c r="K3716" i="3"/>
  <c r="I3716" i="3"/>
  <c r="H3716" i="3"/>
  <c r="G3716" i="3"/>
  <c r="F3716" i="3"/>
  <c r="E3716" i="3"/>
  <c r="M3715" i="3"/>
  <c r="L3715" i="3"/>
  <c r="K3715" i="3"/>
  <c r="I3715" i="3"/>
  <c r="H3715" i="3"/>
  <c r="G3715" i="3"/>
  <c r="F3715" i="3"/>
  <c r="E3715" i="3"/>
  <c r="M3714" i="3"/>
  <c r="L3714" i="3"/>
  <c r="K3714" i="3"/>
  <c r="I3714" i="3"/>
  <c r="H3714" i="3"/>
  <c r="G3714" i="3"/>
  <c r="F3714" i="3"/>
  <c r="E3714" i="3"/>
  <c r="M3713" i="3"/>
  <c r="L3713" i="3"/>
  <c r="K3713" i="3"/>
  <c r="I3713" i="3"/>
  <c r="H3713" i="3"/>
  <c r="G3713" i="3"/>
  <c r="F3713" i="3"/>
  <c r="E3713" i="3"/>
  <c r="M3712" i="3"/>
  <c r="L3712" i="3"/>
  <c r="K3712" i="3"/>
  <c r="I3712" i="3"/>
  <c r="H3712" i="3"/>
  <c r="G3712" i="3"/>
  <c r="F3712" i="3"/>
  <c r="E3712" i="3"/>
  <c r="M3711" i="3"/>
  <c r="L3711" i="3"/>
  <c r="K3711" i="3"/>
  <c r="I3711" i="3"/>
  <c r="H3711" i="3"/>
  <c r="G3711" i="3"/>
  <c r="F3711" i="3"/>
  <c r="E3711" i="3"/>
  <c r="M3710" i="3"/>
  <c r="L3710" i="3"/>
  <c r="K3710" i="3"/>
  <c r="I3710" i="3"/>
  <c r="H3710" i="3"/>
  <c r="G3710" i="3"/>
  <c r="F3710" i="3"/>
  <c r="E3710" i="3"/>
  <c r="M3709" i="3"/>
  <c r="L3709" i="3"/>
  <c r="K3709" i="3"/>
  <c r="I3709" i="3"/>
  <c r="H3709" i="3"/>
  <c r="G3709" i="3"/>
  <c r="F3709" i="3"/>
  <c r="E3709" i="3"/>
  <c r="M3708" i="3"/>
  <c r="L3708" i="3"/>
  <c r="K3708" i="3"/>
  <c r="I3708" i="3"/>
  <c r="H3708" i="3"/>
  <c r="G3708" i="3"/>
  <c r="F3708" i="3"/>
  <c r="E3708" i="3"/>
  <c r="M3707" i="3"/>
  <c r="L3707" i="3"/>
  <c r="K3707" i="3"/>
  <c r="I3707" i="3"/>
  <c r="H3707" i="3"/>
  <c r="G3707" i="3"/>
  <c r="F3707" i="3"/>
  <c r="E3707" i="3"/>
  <c r="M3706" i="3"/>
  <c r="L3706" i="3"/>
  <c r="K3706" i="3"/>
  <c r="I3706" i="3"/>
  <c r="H3706" i="3"/>
  <c r="G3706" i="3"/>
  <c r="F3706" i="3"/>
  <c r="E3706" i="3"/>
  <c r="M3705" i="3"/>
  <c r="L3705" i="3"/>
  <c r="K3705" i="3"/>
  <c r="I3705" i="3"/>
  <c r="H3705" i="3"/>
  <c r="G3705" i="3"/>
  <c r="F3705" i="3"/>
  <c r="E3705" i="3"/>
  <c r="M3704" i="3"/>
  <c r="L3704" i="3"/>
  <c r="K3704" i="3"/>
  <c r="I3704" i="3"/>
  <c r="H3704" i="3"/>
  <c r="G3704" i="3"/>
  <c r="F3704" i="3"/>
  <c r="E3704" i="3"/>
  <c r="M3703" i="3"/>
  <c r="L3703" i="3"/>
  <c r="K3703" i="3"/>
  <c r="I3703" i="3"/>
  <c r="H3703" i="3"/>
  <c r="G3703" i="3"/>
  <c r="F3703" i="3"/>
  <c r="E3703" i="3"/>
  <c r="M3702" i="3"/>
  <c r="L3702" i="3"/>
  <c r="K3702" i="3"/>
  <c r="I3702" i="3"/>
  <c r="H3702" i="3"/>
  <c r="G3702" i="3"/>
  <c r="F3702" i="3"/>
  <c r="E3702" i="3"/>
  <c r="M3701" i="3"/>
  <c r="L3701" i="3"/>
  <c r="K3701" i="3"/>
  <c r="I3701" i="3"/>
  <c r="H3701" i="3"/>
  <c r="G3701" i="3"/>
  <c r="F3701" i="3"/>
  <c r="E3701" i="3"/>
  <c r="M3700" i="3"/>
  <c r="L3700" i="3"/>
  <c r="K3700" i="3"/>
  <c r="I3700" i="3"/>
  <c r="H3700" i="3"/>
  <c r="G3700" i="3"/>
  <c r="F3700" i="3"/>
  <c r="E3700" i="3"/>
  <c r="M3699" i="3"/>
  <c r="L3699" i="3"/>
  <c r="K3699" i="3"/>
  <c r="I3699" i="3"/>
  <c r="H3699" i="3"/>
  <c r="G3699" i="3"/>
  <c r="F3699" i="3"/>
  <c r="E3699" i="3"/>
  <c r="M3698" i="3"/>
  <c r="L3698" i="3"/>
  <c r="K3698" i="3"/>
  <c r="I3698" i="3"/>
  <c r="H3698" i="3"/>
  <c r="G3698" i="3"/>
  <c r="F3698" i="3"/>
  <c r="E3698" i="3"/>
  <c r="M3697" i="3"/>
  <c r="L3697" i="3"/>
  <c r="K3697" i="3"/>
  <c r="I3697" i="3"/>
  <c r="H3697" i="3"/>
  <c r="G3697" i="3"/>
  <c r="F3697" i="3"/>
  <c r="E3697" i="3"/>
  <c r="M3696" i="3"/>
  <c r="L3696" i="3"/>
  <c r="K3696" i="3"/>
  <c r="I3696" i="3"/>
  <c r="H3696" i="3"/>
  <c r="G3696" i="3"/>
  <c r="F3696" i="3"/>
  <c r="E3696" i="3"/>
  <c r="M3695" i="3"/>
  <c r="L3695" i="3"/>
  <c r="K3695" i="3"/>
  <c r="I3695" i="3"/>
  <c r="H3695" i="3"/>
  <c r="G3695" i="3"/>
  <c r="F3695" i="3"/>
  <c r="E3695" i="3"/>
  <c r="M3694" i="3"/>
  <c r="L3694" i="3"/>
  <c r="K3694" i="3"/>
  <c r="I3694" i="3"/>
  <c r="H3694" i="3"/>
  <c r="G3694" i="3"/>
  <c r="F3694" i="3"/>
  <c r="E3694" i="3"/>
  <c r="M3693" i="3"/>
  <c r="L3693" i="3"/>
  <c r="K3693" i="3"/>
  <c r="I3693" i="3"/>
  <c r="H3693" i="3"/>
  <c r="G3693" i="3"/>
  <c r="F3693" i="3"/>
  <c r="E3693" i="3"/>
  <c r="M3692" i="3"/>
  <c r="L3692" i="3"/>
  <c r="K3692" i="3"/>
  <c r="I3692" i="3"/>
  <c r="H3692" i="3"/>
  <c r="G3692" i="3"/>
  <c r="F3692" i="3"/>
  <c r="E3692" i="3"/>
  <c r="M3691" i="3"/>
  <c r="L3691" i="3"/>
  <c r="K3691" i="3"/>
  <c r="I3691" i="3"/>
  <c r="H3691" i="3"/>
  <c r="G3691" i="3"/>
  <c r="F3691" i="3"/>
  <c r="E3691" i="3"/>
  <c r="M3690" i="3"/>
  <c r="L3690" i="3"/>
  <c r="K3690" i="3"/>
  <c r="I3690" i="3"/>
  <c r="H3690" i="3"/>
  <c r="G3690" i="3"/>
  <c r="F3690" i="3"/>
  <c r="E3690" i="3"/>
  <c r="M3689" i="3"/>
  <c r="L3689" i="3"/>
  <c r="K3689" i="3"/>
  <c r="I3689" i="3"/>
  <c r="H3689" i="3"/>
  <c r="G3689" i="3"/>
  <c r="F3689" i="3"/>
  <c r="E3689" i="3"/>
  <c r="M3688" i="3"/>
  <c r="L3688" i="3"/>
  <c r="K3688" i="3"/>
  <c r="I3688" i="3"/>
  <c r="H3688" i="3"/>
  <c r="G3688" i="3"/>
  <c r="F3688" i="3"/>
  <c r="E3688" i="3"/>
  <c r="M3687" i="3"/>
  <c r="L3687" i="3"/>
  <c r="K3687" i="3"/>
  <c r="I3687" i="3"/>
  <c r="H3687" i="3"/>
  <c r="G3687" i="3"/>
  <c r="F3687" i="3"/>
  <c r="E3687" i="3"/>
  <c r="M3686" i="3"/>
  <c r="L3686" i="3"/>
  <c r="K3686" i="3"/>
  <c r="I3686" i="3"/>
  <c r="H3686" i="3"/>
  <c r="G3686" i="3"/>
  <c r="F3686" i="3"/>
  <c r="E3686" i="3"/>
  <c r="M3685" i="3"/>
  <c r="L3685" i="3"/>
  <c r="K3685" i="3"/>
  <c r="I3685" i="3"/>
  <c r="H3685" i="3"/>
  <c r="G3685" i="3"/>
  <c r="F3685" i="3"/>
  <c r="E3685" i="3"/>
  <c r="M3684" i="3"/>
  <c r="L3684" i="3"/>
  <c r="K3684" i="3"/>
  <c r="I3684" i="3"/>
  <c r="H3684" i="3"/>
  <c r="G3684" i="3"/>
  <c r="F3684" i="3"/>
  <c r="E3684" i="3"/>
  <c r="M3683" i="3"/>
  <c r="L3683" i="3"/>
  <c r="K3683" i="3"/>
  <c r="I3683" i="3"/>
  <c r="H3683" i="3"/>
  <c r="G3683" i="3"/>
  <c r="F3683" i="3"/>
  <c r="E3683" i="3"/>
  <c r="M3682" i="3"/>
  <c r="L3682" i="3"/>
  <c r="K3682" i="3"/>
  <c r="I3682" i="3"/>
  <c r="H3682" i="3"/>
  <c r="G3682" i="3"/>
  <c r="F3682" i="3"/>
  <c r="E3682" i="3"/>
  <c r="M3681" i="3"/>
  <c r="L3681" i="3"/>
  <c r="K3681" i="3"/>
  <c r="I3681" i="3"/>
  <c r="H3681" i="3"/>
  <c r="G3681" i="3"/>
  <c r="F3681" i="3"/>
  <c r="E3681" i="3"/>
  <c r="M3680" i="3"/>
  <c r="L3680" i="3"/>
  <c r="K3680" i="3"/>
  <c r="I3680" i="3"/>
  <c r="H3680" i="3"/>
  <c r="G3680" i="3"/>
  <c r="F3680" i="3"/>
  <c r="E3680" i="3"/>
  <c r="M3679" i="3"/>
  <c r="L3679" i="3"/>
  <c r="K3679" i="3"/>
  <c r="I3679" i="3"/>
  <c r="H3679" i="3"/>
  <c r="G3679" i="3"/>
  <c r="F3679" i="3"/>
  <c r="E3679" i="3"/>
  <c r="M3678" i="3"/>
  <c r="L3678" i="3"/>
  <c r="K3678" i="3"/>
  <c r="I3678" i="3"/>
  <c r="H3678" i="3"/>
  <c r="G3678" i="3"/>
  <c r="F3678" i="3"/>
  <c r="E3678" i="3"/>
  <c r="M3677" i="3"/>
  <c r="L3677" i="3"/>
  <c r="K3677" i="3"/>
  <c r="I3677" i="3"/>
  <c r="H3677" i="3"/>
  <c r="G3677" i="3"/>
  <c r="F3677" i="3"/>
  <c r="E3677" i="3"/>
  <c r="M3676" i="3"/>
  <c r="L3676" i="3"/>
  <c r="K3676" i="3"/>
  <c r="I3676" i="3"/>
  <c r="H3676" i="3"/>
  <c r="G3676" i="3"/>
  <c r="F3676" i="3"/>
  <c r="E3676" i="3"/>
  <c r="M3675" i="3"/>
  <c r="L3675" i="3"/>
  <c r="K3675" i="3"/>
  <c r="I3675" i="3"/>
  <c r="H3675" i="3"/>
  <c r="G3675" i="3"/>
  <c r="F3675" i="3"/>
  <c r="E3675" i="3"/>
  <c r="M3674" i="3"/>
  <c r="L3674" i="3"/>
  <c r="K3674" i="3"/>
  <c r="I3674" i="3"/>
  <c r="H3674" i="3"/>
  <c r="G3674" i="3"/>
  <c r="F3674" i="3"/>
  <c r="E3674" i="3"/>
  <c r="M3673" i="3"/>
  <c r="L3673" i="3"/>
  <c r="K3673" i="3"/>
  <c r="I3673" i="3"/>
  <c r="H3673" i="3"/>
  <c r="G3673" i="3"/>
  <c r="F3673" i="3"/>
  <c r="E3673" i="3"/>
  <c r="M3672" i="3"/>
  <c r="L3672" i="3"/>
  <c r="K3672" i="3"/>
  <c r="I3672" i="3"/>
  <c r="H3672" i="3"/>
  <c r="G3672" i="3"/>
  <c r="F3672" i="3"/>
  <c r="E3672" i="3"/>
  <c r="M3671" i="3"/>
  <c r="L3671" i="3"/>
  <c r="K3671" i="3"/>
  <c r="I3671" i="3"/>
  <c r="H3671" i="3"/>
  <c r="G3671" i="3"/>
  <c r="F3671" i="3"/>
  <c r="E3671" i="3"/>
  <c r="M3670" i="3"/>
  <c r="L3670" i="3"/>
  <c r="K3670" i="3"/>
  <c r="I3670" i="3"/>
  <c r="H3670" i="3"/>
  <c r="G3670" i="3"/>
  <c r="F3670" i="3"/>
  <c r="E3670" i="3"/>
  <c r="M3669" i="3"/>
  <c r="L3669" i="3"/>
  <c r="K3669" i="3"/>
  <c r="I3669" i="3"/>
  <c r="H3669" i="3"/>
  <c r="G3669" i="3"/>
  <c r="F3669" i="3"/>
  <c r="E3669" i="3"/>
  <c r="M3668" i="3"/>
  <c r="L3668" i="3"/>
  <c r="K3668" i="3"/>
  <c r="I3668" i="3"/>
  <c r="H3668" i="3"/>
  <c r="G3668" i="3"/>
  <c r="F3668" i="3"/>
  <c r="E3668" i="3"/>
  <c r="M3667" i="3"/>
  <c r="L3667" i="3"/>
  <c r="K3667" i="3"/>
  <c r="I3667" i="3"/>
  <c r="H3667" i="3"/>
  <c r="G3667" i="3"/>
  <c r="F3667" i="3"/>
  <c r="E3667" i="3"/>
  <c r="M3666" i="3"/>
  <c r="L3666" i="3"/>
  <c r="K3666" i="3"/>
  <c r="I3666" i="3"/>
  <c r="H3666" i="3"/>
  <c r="G3666" i="3"/>
  <c r="F3666" i="3"/>
  <c r="E3666" i="3"/>
  <c r="M3665" i="3"/>
  <c r="L3665" i="3"/>
  <c r="K3665" i="3"/>
  <c r="I3665" i="3"/>
  <c r="H3665" i="3"/>
  <c r="G3665" i="3"/>
  <c r="F3665" i="3"/>
  <c r="E3665" i="3"/>
  <c r="M3664" i="3"/>
  <c r="L3664" i="3"/>
  <c r="K3664" i="3"/>
  <c r="I3664" i="3"/>
  <c r="H3664" i="3"/>
  <c r="G3664" i="3"/>
  <c r="F3664" i="3"/>
  <c r="E3664" i="3"/>
  <c r="M3663" i="3"/>
  <c r="L3663" i="3"/>
  <c r="K3663" i="3"/>
  <c r="I3663" i="3"/>
  <c r="H3663" i="3"/>
  <c r="G3663" i="3"/>
  <c r="F3663" i="3"/>
  <c r="E3663" i="3"/>
  <c r="M3662" i="3"/>
  <c r="L3662" i="3"/>
  <c r="K3662" i="3"/>
  <c r="I3662" i="3"/>
  <c r="H3662" i="3"/>
  <c r="G3662" i="3"/>
  <c r="F3662" i="3"/>
  <c r="E3662" i="3"/>
  <c r="M3661" i="3"/>
  <c r="L3661" i="3"/>
  <c r="K3661" i="3"/>
  <c r="I3661" i="3"/>
  <c r="H3661" i="3"/>
  <c r="G3661" i="3"/>
  <c r="F3661" i="3"/>
  <c r="E3661" i="3"/>
  <c r="M3660" i="3"/>
  <c r="L3660" i="3"/>
  <c r="K3660" i="3"/>
  <c r="I3660" i="3"/>
  <c r="H3660" i="3"/>
  <c r="G3660" i="3"/>
  <c r="F3660" i="3"/>
  <c r="E3660" i="3"/>
  <c r="M3659" i="3"/>
  <c r="L3659" i="3"/>
  <c r="K3659" i="3"/>
  <c r="I3659" i="3"/>
  <c r="H3659" i="3"/>
  <c r="G3659" i="3"/>
  <c r="F3659" i="3"/>
  <c r="E3659" i="3"/>
  <c r="M3658" i="3"/>
  <c r="L3658" i="3"/>
  <c r="K3658" i="3"/>
  <c r="I3658" i="3"/>
  <c r="H3658" i="3"/>
  <c r="G3658" i="3"/>
  <c r="F3658" i="3"/>
  <c r="E3658" i="3"/>
  <c r="M3657" i="3"/>
  <c r="L3657" i="3"/>
  <c r="K3657" i="3"/>
  <c r="I3657" i="3"/>
  <c r="H3657" i="3"/>
  <c r="G3657" i="3"/>
  <c r="F3657" i="3"/>
  <c r="E3657" i="3"/>
  <c r="M3656" i="3"/>
  <c r="L3656" i="3"/>
  <c r="K3656" i="3"/>
  <c r="I3656" i="3"/>
  <c r="H3656" i="3"/>
  <c r="G3656" i="3"/>
  <c r="F3656" i="3"/>
  <c r="E3656" i="3"/>
  <c r="M3655" i="3"/>
  <c r="L3655" i="3"/>
  <c r="K3655" i="3"/>
  <c r="I3655" i="3"/>
  <c r="H3655" i="3"/>
  <c r="G3655" i="3"/>
  <c r="F3655" i="3"/>
  <c r="E3655" i="3"/>
  <c r="M3654" i="3"/>
  <c r="L3654" i="3"/>
  <c r="K3654" i="3"/>
  <c r="I3654" i="3"/>
  <c r="H3654" i="3"/>
  <c r="G3654" i="3"/>
  <c r="F3654" i="3"/>
  <c r="E3654" i="3"/>
  <c r="M3653" i="3"/>
  <c r="L3653" i="3"/>
  <c r="K3653" i="3"/>
  <c r="I3653" i="3"/>
  <c r="H3653" i="3"/>
  <c r="G3653" i="3"/>
  <c r="F3653" i="3"/>
  <c r="E3653" i="3"/>
  <c r="M3652" i="3"/>
  <c r="L3652" i="3"/>
  <c r="K3652" i="3"/>
  <c r="I3652" i="3"/>
  <c r="H3652" i="3"/>
  <c r="G3652" i="3"/>
  <c r="F3652" i="3"/>
  <c r="E3652" i="3"/>
  <c r="M3651" i="3"/>
  <c r="L3651" i="3"/>
  <c r="K3651" i="3"/>
  <c r="I3651" i="3"/>
  <c r="H3651" i="3"/>
  <c r="G3651" i="3"/>
  <c r="F3651" i="3"/>
  <c r="E3651" i="3"/>
  <c r="M3650" i="3"/>
  <c r="L3650" i="3"/>
  <c r="K3650" i="3"/>
  <c r="I3650" i="3"/>
  <c r="H3650" i="3"/>
  <c r="G3650" i="3"/>
  <c r="F3650" i="3"/>
  <c r="E3650" i="3"/>
  <c r="M3649" i="3"/>
  <c r="L3649" i="3"/>
  <c r="K3649" i="3"/>
  <c r="I3649" i="3"/>
  <c r="H3649" i="3"/>
  <c r="G3649" i="3"/>
  <c r="F3649" i="3"/>
  <c r="E3649" i="3"/>
  <c r="M3648" i="3"/>
  <c r="L3648" i="3"/>
  <c r="K3648" i="3"/>
  <c r="I3648" i="3"/>
  <c r="H3648" i="3"/>
  <c r="G3648" i="3"/>
  <c r="F3648" i="3"/>
  <c r="E3648" i="3"/>
  <c r="M3647" i="3"/>
  <c r="L3647" i="3"/>
  <c r="K3647" i="3"/>
  <c r="I3647" i="3"/>
  <c r="H3647" i="3"/>
  <c r="G3647" i="3"/>
  <c r="F3647" i="3"/>
  <c r="E3647" i="3"/>
  <c r="M3646" i="3"/>
  <c r="L3646" i="3"/>
  <c r="K3646" i="3"/>
  <c r="I3646" i="3"/>
  <c r="H3646" i="3"/>
  <c r="G3646" i="3"/>
  <c r="F3646" i="3"/>
  <c r="E3646" i="3"/>
  <c r="M3645" i="3"/>
  <c r="L3645" i="3"/>
  <c r="K3645" i="3"/>
  <c r="I3645" i="3"/>
  <c r="H3645" i="3"/>
  <c r="G3645" i="3"/>
  <c r="F3645" i="3"/>
  <c r="E3645" i="3"/>
  <c r="M3644" i="3"/>
  <c r="L3644" i="3"/>
  <c r="K3644" i="3"/>
  <c r="I3644" i="3"/>
  <c r="H3644" i="3"/>
  <c r="G3644" i="3"/>
  <c r="F3644" i="3"/>
  <c r="E3644" i="3"/>
  <c r="M3643" i="3"/>
  <c r="L3643" i="3"/>
  <c r="K3643" i="3"/>
  <c r="I3643" i="3"/>
  <c r="H3643" i="3"/>
  <c r="G3643" i="3"/>
  <c r="F3643" i="3"/>
  <c r="E3643" i="3"/>
  <c r="M3642" i="3"/>
  <c r="L3642" i="3"/>
  <c r="K3642" i="3"/>
  <c r="I3642" i="3"/>
  <c r="H3642" i="3"/>
  <c r="G3642" i="3"/>
  <c r="F3642" i="3"/>
  <c r="E3642" i="3"/>
  <c r="M3641" i="3"/>
  <c r="L3641" i="3"/>
  <c r="K3641" i="3"/>
  <c r="I3641" i="3"/>
  <c r="H3641" i="3"/>
  <c r="G3641" i="3"/>
  <c r="F3641" i="3"/>
  <c r="E3641" i="3"/>
  <c r="M3640" i="3"/>
  <c r="L3640" i="3"/>
  <c r="K3640" i="3"/>
  <c r="I3640" i="3"/>
  <c r="H3640" i="3"/>
  <c r="G3640" i="3"/>
  <c r="F3640" i="3"/>
  <c r="E3640" i="3"/>
  <c r="M3639" i="3"/>
  <c r="L3639" i="3"/>
  <c r="K3639" i="3"/>
  <c r="I3639" i="3"/>
  <c r="H3639" i="3"/>
  <c r="G3639" i="3"/>
  <c r="F3639" i="3"/>
  <c r="E3639" i="3"/>
  <c r="M3638" i="3"/>
  <c r="L3638" i="3"/>
  <c r="K3638" i="3"/>
  <c r="I3638" i="3"/>
  <c r="H3638" i="3"/>
  <c r="G3638" i="3"/>
  <c r="F3638" i="3"/>
  <c r="E3638" i="3"/>
  <c r="M3637" i="3"/>
  <c r="L3637" i="3"/>
  <c r="K3637" i="3"/>
  <c r="I3637" i="3"/>
  <c r="H3637" i="3"/>
  <c r="G3637" i="3"/>
  <c r="F3637" i="3"/>
  <c r="E3637" i="3"/>
  <c r="M3636" i="3"/>
  <c r="L3636" i="3"/>
  <c r="K3636" i="3"/>
  <c r="I3636" i="3"/>
  <c r="H3636" i="3"/>
  <c r="G3636" i="3"/>
  <c r="F3636" i="3"/>
  <c r="E3636" i="3"/>
  <c r="M3635" i="3"/>
  <c r="L3635" i="3"/>
  <c r="K3635" i="3"/>
  <c r="I3635" i="3"/>
  <c r="H3635" i="3"/>
  <c r="G3635" i="3"/>
  <c r="F3635" i="3"/>
  <c r="E3635" i="3"/>
  <c r="M3634" i="3"/>
  <c r="L3634" i="3"/>
  <c r="K3634" i="3"/>
  <c r="I3634" i="3"/>
  <c r="H3634" i="3"/>
  <c r="G3634" i="3"/>
  <c r="F3634" i="3"/>
  <c r="E3634" i="3"/>
  <c r="M3633" i="3"/>
  <c r="L3633" i="3"/>
  <c r="K3633" i="3"/>
  <c r="I3633" i="3"/>
  <c r="H3633" i="3"/>
  <c r="G3633" i="3"/>
  <c r="F3633" i="3"/>
  <c r="E3633" i="3"/>
  <c r="M3632" i="3"/>
  <c r="L3632" i="3"/>
  <c r="K3632" i="3"/>
  <c r="I3632" i="3"/>
  <c r="H3632" i="3"/>
  <c r="G3632" i="3"/>
  <c r="F3632" i="3"/>
  <c r="E3632" i="3"/>
  <c r="M3631" i="3"/>
  <c r="L3631" i="3"/>
  <c r="K3631" i="3"/>
  <c r="I3631" i="3"/>
  <c r="H3631" i="3"/>
  <c r="G3631" i="3"/>
  <c r="F3631" i="3"/>
  <c r="E3631" i="3"/>
  <c r="M3630" i="3"/>
  <c r="L3630" i="3"/>
  <c r="K3630" i="3"/>
  <c r="I3630" i="3"/>
  <c r="H3630" i="3"/>
  <c r="G3630" i="3"/>
  <c r="F3630" i="3"/>
  <c r="E3630" i="3"/>
  <c r="M3629" i="3"/>
  <c r="L3629" i="3"/>
  <c r="K3629" i="3"/>
  <c r="I3629" i="3"/>
  <c r="H3629" i="3"/>
  <c r="G3629" i="3"/>
  <c r="F3629" i="3"/>
  <c r="E3629" i="3"/>
  <c r="M3628" i="3"/>
  <c r="L3628" i="3"/>
  <c r="K3628" i="3"/>
  <c r="I3628" i="3"/>
  <c r="H3628" i="3"/>
  <c r="G3628" i="3"/>
  <c r="F3628" i="3"/>
  <c r="E3628" i="3"/>
  <c r="M3627" i="3"/>
  <c r="L3627" i="3"/>
  <c r="K3627" i="3"/>
  <c r="I3627" i="3"/>
  <c r="H3627" i="3"/>
  <c r="G3627" i="3"/>
  <c r="F3627" i="3"/>
  <c r="E3627" i="3"/>
  <c r="M3626" i="3"/>
  <c r="L3626" i="3"/>
  <c r="K3626" i="3"/>
  <c r="I3626" i="3"/>
  <c r="H3626" i="3"/>
  <c r="G3626" i="3"/>
  <c r="F3626" i="3"/>
  <c r="E3626" i="3"/>
  <c r="M3625" i="3"/>
  <c r="L3625" i="3"/>
  <c r="K3625" i="3"/>
  <c r="I3625" i="3"/>
  <c r="H3625" i="3"/>
  <c r="G3625" i="3"/>
  <c r="F3625" i="3"/>
  <c r="E3625" i="3"/>
  <c r="M3624" i="3"/>
  <c r="L3624" i="3"/>
  <c r="K3624" i="3"/>
  <c r="I3624" i="3"/>
  <c r="H3624" i="3"/>
  <c r="G3624" i="3"/>
  <c r="F3624" i="3"/>
  <c r="E3624" i="3"/>
  <c r="M3623" i="3"/>
  <c r="L3623" i="3"/>
  <c r="K3623" i="3"/>
  <c r="I3623" i="3"/>
  <c r="H3623" i="3"/>
  <c r="G3623" i="3"/>
  <c r="F3623" i="3"/>
  <c r="E3623" i="3"/>
  <c r="M3622" i="3"/>
  <c r="L3622" i="3"/>
  <c r="K3622" i="3"/>
  <c r="I3622" i="3"/>
  <c r="H3622" i="3"/>
  <c r="G3622" i="3"/>
  <c r="F3622" i="3"/>
  <c r="E3622" i="3"/>
  <c r="M3621" i="3"/>
  <c r="L3621" i="3"/>
  <c r="K3621" i="3"/>
  <c r="I3621" i="3"/>
  <c r="H3621" i="3"/>
  <c r="G3621" i="3"/>
  <c r="F3621" i="3"/>
  <c r="E3621" i="3"/>
  <c r="M3620" i="3"/>
  <c r="L3620" i="3"/>
  <c r="K3620" i="3"/>
  <c r="I3620" i="3"/>
  <c r="H3620" i="3"/>
  <c r="G3620" i="3"/>
  <c r="F3620" i="3"/>
  <c r="E3620" i="3"/>
  <c r="M3619" i="3"/>
  <c r="L3619" i="3"/>
  <c r="K3619" i="3"/>
  <c r="I3619" i="3"/>
  <c r="H3619" i="3"/>
  <c r="G3619" i="3"/>
  <c r="F3619" i="3"/>
  <c r="E3619" i="3"/>
  <c r="M3618" i="3"/>
  <c r="L3618" i="3"/>
  <c r="K3618" i="3"/>
  <c r="I3618" i="3"/>
  <c r="H3618" i="3"/>
  <c r="G3618" i="3"/>
  <c r="F3618" i="3"/>
  <c r="E3618" i="3"/>
  <c r="M3617" i="3"/>
  <c r="L3617" i="3"/>
  <c r="K3617" i="3"/>
  <c r="I3617" i="3"/>
  <c r="H3617" i="3"/>
  <c r="G3617" i="3"/>
  <c r="F3617" i="3"/>
  <c r="E3617" i="3"/>
  <c r="M3616" i="3"/>
  <c r="L3616" i="3"/>
  <c r="K3616" i="3"/>
  <c r="I3616" i="3"/>
  <c r="H3616" i="3"/>
  <c r="G3616" i="3"/>
  <c r="F3616" i="3"/>
  <c r="E3616" i="3"/>
  <c r="M3615" i="3"/>
  <c r="L3615" i="3"/>
  <c r="K3615" i="3"/>
  <c r="I3615" i="3"/>
  <c r="H3615" i="3"/>
  <c r="G3615" i="3"/>
  <c r="F3615" i="3"/>
  <c r="E3615" i="3"/>
  <c r="M3614" i="3"/>
  <c r="L3614" i="3"/>
  <c r="K3614" i="3"/>
  <c r="I3614" i="3"/>
  <c r="H3614" i="3"/>
  <c r="G3614" i="3"/>
  <c r="F3614" i="3"/>
  <c r="E3614" i="3"/>
  <c r="M3613" i="3"/>
  <c r="L3613" i="3"/>
  <c r="K3613" i="3"/>
  <c r="I3613" i="3"/>
  <c r="H3613" i="3"/>
  <c r="G3613" i="3"/>
  <c r="F3613" i="3"/>
  <c r="E3613" i="3"/>
  <c r="M3612" i="3"/>
  <c r="L3612" i="3"/>
  <c r="K3612" i="3"/>
  <c r="I3612" i="3"/>
  <c r="H3612" i="3"/>
  <c r="G3612" i="3"/>
  <c r="F3612" i="3"/>
  <c r="E3612" i="3"/>
  <c r="M3611" i="3"/>
  <c r="L3611" i="3"/>
  <c r="K3611" i="3"/>
  <c r="I3611" i="3"/>
  <c r="H3611" i="3"/>
  <c r="G3611" i="3"/>
  <c r="F3611" i="3"/>
  <c r="E3611" i="3"/>
  <c r="M3610" i="3"/>
  <c r="L3610" i="3"/>
  <c r="K3610" i="3"/>
  <c r="I3610" i="3"/>
  <c r="H3610" i="3"/>
  <c r="G3610" i="3"/>
  <c r="F3610" i="3"/>
  <c r="E3610" i="3"/>
  <c r="M3609" i="3"/>
  <c r="L3609" i="3"/>
  <c r="K3609" i="3"/>
  <c r="I3609" i="3"/>
  <c r="H3609" i="3"/>
  <c r="G3609" i="3"/>
  <c r="F3609" i="3"/>
  <c r="E3609" i="3"/>
  <c r="M3608" i="3"/>
  <c r="L3608" i="3"/>
  <c r="K3608" i="3"/>
  <c r="I3608" i="3"/>
  <c r="H3608" i="3"/>
  <c r="G3608" i="3"/>
  <c r="F3608" i="3"/>
  <c r="E3608" i="3"/>
  <c r="M3607" i="3"/>
  <c r="L3607" i="3"/>
  <c r="K3607" i="3"/>
  <c r="I3607" i="3"/>
  <c r="H3607" i="3"/>
  <c r="G3607" i="3"/>
  <c r="F3607" i="3"/>
  <c r="E3607" i="3"/>
  <c r="M3606" i="3"/>
  <c r="L3606" i="3"/>
  <c r="K3606" i="3"/>
  <c r="I3606" i="3"/>
  <c r="H3606" i="3"/>
  <c r="G3606" i="3"/>
  <c r="F3606" i="3"/>
  <c r="E3606" i="3"/>
  <c r="M3605" i="3"/>
  <c r="L3605" i="3"/>
  <c r="K3605" i="3"/>
  <c r="I3605" i="3"/>
  <c r="H3605" i="3"/>
  <c r="G3605" i="3"/>
  <c r="F3605" i="3"/>
  <c r="E3605" i="3"/>
  <c r="M3604" i="3"/>
  <c r="L3604" i="3"/>
  <c r="K3604" i="3"/>
  <c r="I3604" i="3"/>
  <c r="H3604" i="3"/>
  <c r="G3604" i="3"/>
  <c r="F3604" i="3"/>
  <c r="E3604" i="3"/>
  <c r="M3603" i="3"/>
  <c r="L3603" i="3"/>
  <c r="K3603" i="3"/>
  <c r="I3603" i="3"/>
  <c r="H3603" i="3"/>
  <c r="G3603" i="3"/>
  <c r="F3603" i="3"/>
  <c r="E3603" i="3"/>
  <c r="M3602" i="3"/>
  <c r="L3602" i="3"/>
  <c r="K3602" i="3"/>
  <c r="I3602" i="3"/>
  <c r="H3602" i="3"/>
  <c r="G3602" i="3"/>
  <c r="F3602" i="3"/>
  <c r="E3602" i="3"/>
  <c r="M3601" i="3"/>
  <c r="L3601" i="3"/>
  <c r="K3601" i="3"/>
  <c r="I3601" i="3"/>
  <c r="H3601" i="3"/>
  <c r="G3601" i="3"/>
  <c r="F3601" i="3"/>
  <c r="E3601" i="3"/>
  <c r="M3600" i="3"/>
  <c r="L3600" i="3"/>
  <c r="K3600" i="3"/>
  <c r="I3600" i="3"/>
  <c r="H3600" i="3"/>
  <c r="G3600" i="3"/>
  <c r="F3600" i="3"/>
  <c r="E3600" i="3"/>
  <c r="M3599" i="3"/>
  <c r="L3599" i="3"/>
  <c r="K3599" i="3"/>
  <c r="I3599" i="3"/>
  <c r="H3599" i="3"/>
  <c r="G3599" i="3"/>
  <c r="F3599" i="3"/>
  <c r="E3599" i="3"/>
  <c r="M3598" i="3"/>
  <c r="L3598" i="3"/>
  <c r="K3598" i="3"/>
  <c r="I3598" i="3"/>
  <c r="H3598" i="3"/>
  <c r="G3598" i="3"/>
  <c r="F3598" i="3"/>
  <c r="E3598" i="3"/>
  <c r="M3597" i="3"/>
  <c r="L3597" i="3"/>
  <c r="K3597" i="3"/>
  <c r="I3597" i="3"/>
  <c r="H3597" i="3"/>
  <c r="G3597" i="3"/>
  <c r="F3597" i="3"/>
  <c r="E3597" i="3"/>
  <c r="M3596" i="3"/>
  <c r="L3596" i="3"/>
  <c r="K3596" i="3"/>
  <c r="I3596" i="3"/>
  <c r="H3596" i="3"/>
  <c r="G3596" i="3"/>
  <c r="F3596" i="3"/>
  <c r="E3596" i="3"/>
  <c r="M3595" i="3"/>
  <c r="L3595" i="3"/>
  <c r="K3595" i="3"/>
  <c r="I3595" i="3"/>
  <c r="H3595" i="3"/>
  <c r="G3595" i="3"/>
  <c r="F3595" i="3"/>
  <c r="E3595" i="3"/>
  <c r="M3594" i="3"/>
  <c r="L3594" i="3"/>
  <c r="K3594" i="3"/>
  <c r="I3594" i="3"/>
  <c r="H3594" i="3"/>
  <c r="G3594" i="3"/>
  <c r="F3594" i="3"/>
  <c r="E3594" i="3"/>
  <c r="M3593" i="3"/>
  <c r="L3593" i="3"/>
  <c r="K3593" i="3"/>
  <c r="I3593" i="3"/>
  <c r="H3593" i="3"/>
  <c r="G3593" i="3"/>
  <c r="F3593" i="3"/>
  <c r="E3593" i="3"/>
  <c r="M3592" i="3"/>
  <c r="L3592" i="3"/>
  <c r="K3592" i="3"/>
  <c r="I3592" i="3"/>
  <c r="H3592" i="3"/>
  <c r="G3592" i="3"/>
  <c r="F3592" i="3"/>
  <c r="E3592" i="3"/>
  <c r="M3591" i="3"/>
  <c r="L3591" i="3"/>
  <c r="K3591" i="3"/>
  <c r="I3591" i="3"/>
  <c r="H3591" i="3"/>
  <c r="G3591" i="3"/>
  <c r="F3591" i="3"/>
  <c r="E3591" i="3"/>
  <c r="M3590" i="3"/>
  <c r="L3590" i="3"/>
  <c r="K3590" i="3"/>
  <c r="I3590" i="3"/>
  <c r="H3590" i="3"/>
  <c r="G3590" i="3"/>
  <c r="F3590" i="3"/>
  <c r="E3590" i="3"/>
  <c r="M3589" i="3"/>
  <c r="L3589" i="3"/>
  <c r="K3589" i="3"/>
  <c r="I3589" i="3"/>
  <c r="H3589" i="3"/>
  <c r="G3589" i="3"/>
  <c r="F3589" i="3"/>
  <c r="E3589" i="3"/>
  <c r="M3588" i="3"/>
  <c r="L3588" i="3"/>
  <c r="K3588" i="3"/>
  <c r="I3588" i="3"/>
  <c r="H3588" i="3"/>
  <c r="G3588" i="3"/>
  <c r="F3588" i="3"/>
  <c r="E3588" i="3"/>
  <c r="M3587" i="3"/>
  <c r="L3587" i="3"/>
  <c r="K3587" i="3"/>
  <c r="I3587" i="3"/>
  <c r="H3587" i="3"/>
  <c r="G3587" i="3"/>
  <c r="F3587" i="3"/>
  <c r="E3587" i="3"/>
  <c r="M3586" i="3"/>
  <c r="L3586" i="3"/>
  <c r="K3586" i="3"/>
  <c r="I3586" i="3"/>
  <c r="H3586" i="3"/>
  <c r="G3586" i="3"/>
  <c r="F3586" i="3"/>
  <c r="E3586" i="3"/>
  <c r="M3585" i="3"/>
  <c r="L3585" i="3"/>
  <c r="K3585" i="3"/>
  <c r="I3585" i="3"/>
  <c r="H3585" i="3"/>
  <c r="G3585" i="3"/>
  <c r="F3585" i="3"/>
  <c r="E3585" i="3"/>
  <c r="M3584" i="3"/>
  <c r="L3584" i="3"/>
  <c r="K3584" i="3"/>
  <c r="I3584" i="3"/>
  <c r="H3584" i="3"/>
  <c r="G3584" i="3"/>
  <c r="F3584" i="3"/>
  <c r="E3584" i="3"/>
  <c r="M3583" i="3"/>
  <c r="L3583" i="3"/>
  <c r="K3583" i="3"/>
  <c r="I3583" i="3"/>
  <c r="H3583" i="3"/>
  <c r="G3583" i="3"/>
  <c r="F3583" i="3"/>
  <c r="E3583" i="3"/>
  <c r="M3582" i="3"/>
  <c r="L3582" i="3"/>
  <c r="K3582" i="3"/>
  <c r="I3582" i="3"/>
  <c r="H3582" i="3"/>
  <c r="G3582" i="3"/>
  <c r="F3582" i="3"/>
  <c r="E3582" i="3"/>
  <c r="M3581" i="3"/>
  <c r="L3581" i="3"/>
  <c r="K3581" i="3"/>
  <c r="I3581" i="3"/>
  <c r="H3581" i="3"/>
  <c r="G3581" i="3"/>
  <c r="F3581" i="3"/>
  <c r="E3581" i="3"/>
  <c r="M3580" i="3"/>
  <c r="L3580" i="3"/>
  <c r="K3580" i="3"/>
  <c r="I3580" i="3"/>
  <c r="H3580" i="3"/>
  <c r="G3580" i="3"/>
  <c r="F3580" i="3"/>
  <c r="E3580" i="3"/>
  <c r="M3579" i="3"/>
  <c r="L3579" i="3"/>
  <c r="K3579" i="3"/>
  <c r="I3579" i="3"/>
  <c r="H3579" i="3"/>
  <c r="G3579" i="3"/>
  <c r="F3579" i="3"/>
  <c r="E3579" i="3"/>
  <c r="M3578" i="3"/>
  <c r="L3578" i="3"/>
  <c r="K3578" i="3"/>
  <c r="I3578" i="3"/>
  <c r="H3578" i="3"/>
  <c r="G3578" i="3"/>
  <c r="F3578" i="3"/>
  <c r="E3578" i="3"/>
  <c r="M3577" i="3"/>
  <c r="L3577" i="3"/>
  <c r="K3577" i="3"/>
  <c r="I3577" i="3"/>
  <c r="H3577" i="3"/>
  <c r="G3577" i="3"/>
  <c r="F3577" i="3"/>
  <c r="E3577" i="3"/>
  <c r="M3576" i="3"/>
  <c r="L3576" i="3"/>
  <c r="K3576" i="3"/>
  <c r="I3576" i="3"/>
  <c r="H3576" i="3"/>
  <c r="G3576" i="3"/>
  <c r="F3576" i="3"/>
  <c r="E3576" i="3"/>
  <c r="M3575" i="3"/>
  <c r="L3575" i="3"/>
  <c r="K3575" i="3"/>
  <c r="I3575" i="3"/>
  <c r="H3575" i="3"/>
  <c r="G3575" i="3"/>
  <c r="F3575" i="3"/>
  <c r="E3575" i="3"/>
  <c r="M3574" i="3"/>
  <c r="L3574" i="3"/>
  <c r="K3574" i="3"/>
  <c r="I3574" i="3"/>
  <c r="H3574" i="3"/>
  <c r="G3574" i="3"/>
  <c r="F3574" i="3"/>
  <c r="E3574" i="3"/>
  <c r="M3573" i="3"/>
  <c r="L3573" i="3"/>
  <c r="K3573" i="3"/>
  <c r="I3573" i="3"/>
  <c r="H3573" i="3"/>
  <c r="G3573" i="3"/>
  <c r="F3573" i="3"/>
  <c r="E3573" i="3"/>
  <c r="M3572" i="3"/>
  <c r="L3572" i="3"/>
  <c r="K3572" i="3"/>
  <c r="I3572" i="3"/>
  <c r="H3572" i="3"/>
  <c r="G3572" i="3"/>
  <c r="F3572" i="3"/>
  <c r="E3572" i="3"/>
  <c r="M3571" i="3"/>
  <c r="L3571" i="3"/>
  <c r="K3571" i="3"/>
  <c r="I3571" i="3"/>
  <c r="H3571" i="3"/>
  <c r="G3571" i="3"/>
  <c r="F3571" i="3"/>
  <c r="E3571" i="3"/>
  <c r="M3570" i="3"/>
  <c r="L3570" i="3"/>
  <c r="K3570" i="3"/>
  <c r="I3570" i="3"/>
  <c r="H3570" i="3"/>
  <c r="G3570" i="3"/>
  <c r="F3570" i="3"/>
  <c r="E3570" i="3"/>
  <c r="M3569" i="3"/>
  <c r="L3569" i="3"/>
  <c r="K3569" i="3"/>
  <c r="I3569" i="3"/>
  <c r="H3569" i="3"/>
  <c r="G3569" i="3"/>
  <c r="F3569" i="3"/>
  <c r="E3569" i="3"/>
  <c r="M3568" i="3"/>
  <c r="L3568" i="3"/>
  <c r="K3568" i="3"/>
  <c r="I3568" i="3"/>
  <c r="H3568" i="3"/>
  <c r="G3568" i="3"/>
  <c r="F3568" i="3"/>
  <c r="E3568" i="3"/>
  <c r="M3567" i="3"/>
  <c r="L3567" i="3"/>
  <c r="K3567" i="3"/>
  <c r="I3567" i="3"/>
  <c r="H3567" i="3"/>
  <c r="G3567" i="3"/>
  <c r="F3567" i="3"/>
  <c r="E3567" i="3"/>
  <c r="M3566" i="3"/>
  <c r="L3566" i="3"/>
  <c r="K3566" i="3"/>
  <c r="I3566" i="3"/>
  <c r="H3566" i="3"/>
  <c r="G3566" i="3"/>
  <c r="F3566" i="3"/>
  <c r="E3566" i="3"/>
  <c r="M3565" i="3"/>
  <c r="L3565" i="3"/>
  <c r="K3565" i="3"/>
  <c r="I3565" i="3"/>
  <c r="H3565" i="3"/>
  <c r="G3565" i="3"/>
  <c r="F3565" i="3"/>
  <c r="E3565" i="3"/>
  <c r="M3564" i="3"/>
  <c r="L3564" i="3"/>
  <c r="K3564" i="3"/>
  <c r="I3564" i="3"/>
  <c r="H3564" i="3"/>
  <c r="G3564" i="3"/>
  <c r="F3564" i="3"/>
  <c r="E3564" i="3"/>
  <c r="M3563" i="3"/>
  <c r="L3563" i="3"/>
  <c r="K3563" i="3"/>
  <c r="I3563" i="3"/>
  <c r="H3563" i="3"/>
  <c r="G3563" i="3"/>
  <c r="F3563" i="3"/>
  <c r="E3563" i="3"/>
  <c r="M3562" i="3"/>
  <c r="L3562" i="3"/>
  <c r="K3562" i="3"/>
  <c r="I3562" i="3"/>
  <c r="H3562" i="3"/>
  <c r="G3562" i="3"/>
  <c r="F3562" i="3"/>
  <c r="E3562" i="3"/>
  <c r="M3561" i="3"/>
  <c r="L3561" i="3"/>
  <c r="K3561" i="3"/>
  <c r="I3561" i="3"/>
  <c r="H3561" i="3"/>
  <c r="G3561" i="3"/>
  <c r="F3561" i="3"/>
  <c r="E3561" i="3"/>
  <c r="M3560" i="3"/>
  <c r="L3560" i="3"/>
  <c r="K3560" i="3"/>
  <c r="I3560" i="3"/>
  <c r="H3560" i="3"/>
  <c r="G3560" i="3"/>
  <c r="F3560" i="3"/>
  <c r="E3560" i="3"/>
  <c r="M3559" i="3"/>
  <c r="L3559" i="3"/>
  <c r="K3559" i="3"/>
  <c r="I3559" i="3"/>
  <c r="H3559" i="3"/>
  <c r="G3559" i="3"/>
  <c r="F3559" i="3"/>
  <c r="E3559" i="3"/>
  <c r="M3558" i="3"/>
  <c r="L3558" i="3"/>
  <c r="K3558" i="3"/>
  <c r="I3558" i="3"/>
  <c r="H3558" i="3"/>
  <c r="G3558" i="3"/>
  <c r="F3558" i="3"/>
  <c r="E3558" i="3"/>
  <c r="M3557" i="3"/>
  <c r="L3557" i="3"/>
  <c r="K3557" i="3"/>
  <c r="I3557" i="3"/>
  <c r="H3557" i="3"/>
  <c r="G3557" i="3"/>
  <c r="F3557" i="3"/>
  <c r="E3557" i="3"/>
  <c r="M3556" i="3"/>
  <c r="L3556" i="3"/>
  <c r="K3556" i="3"/>
  <c r="I3556" i="3"/>
  <c r="H3556" i="3"/>
  <c r="G3556" i="3"/>
  <c r="F3556" i="3"/>
  <c r="E3556" i="3"/>
  <c r="M3555" i="3"/>
  <c r="L3555" i="3"/>
  <c r="K3555" i="3"/>
  <c r="I3555" i="3"/>
  <c r="H3555" i="3"/>
  <c r="G3555" i="3"/>
  <c r="F3555" i="3"/>
  <c r="E3555" i="3"/>
  <c r="M3554" i="3"/>
  <c r="L3554" i="3"/>
  <c r="K3554" i="3"/>
  <c r="I3554" i="3"/>
  <c r="H3554" i="3"/>
  <c r="G3554" i="3"/>
  <c r="F3554" i="3"/>
  <c r="E3554" i="3"/>
  <c r="M3553" i="3"/>
  <c r="L3553" i="3"/>
  <c r="K3553" i="3"/>
  <c r="I3553" i="3"/>
  <c r="H3553" i="3"/>
  <c r="G3553" i="3"/>
  <c r="F3553" i="3"/>
  <c r="E3553" i="3"/>
  <c r="M3552" i="3"/>
  <c r="L3552" i="3"/>
  <c r="K3552" i="3"/>
  <c r="I3552" i="3"/>
  <c r="H3552" i="3"/>
  <c r="G3552" i="3"/>
  <c r="F3552" i="3"/>
  <c r="E3552" i="3"/>
  <c r="M3551" i="3"/>
  <c r="L3551" i="3"/>
  <c r="K3551" i="3"/>
  <c r="I3551" i="3"/>
  <c r="H3551" i="3"/>
  <c r="G3551" i="3"/>
  <c r="F3551" i="3"/>
  <c r="E3551" i="3"/>
  <c r="M3550" i="3"/>
  <c r="L3550" i="3"/>
  <c r="K3550" i="3"/>
  <c r="I3550" i="3"/>
  <c r="H3550" i="3"/>
  <c r="G3550" i="3"/>
  <c r="F3550" i="3"/>
  <c r="E3550" i="3"/>
  <c r="M3549" i="3"/>
  <c r="L3549" i="3"/>
  <c r="K3549" i="3"/>
  <c r="I3549" i="3"/>
  <c r="H3549" i="3"/>
  <c r="G3549" i="3"/>
  <c r="F3549" i="3"/>
  <c r="E3549" i="3"/>
  <c r="M3548" i="3"/>
  <c r="L3548" i="3"/>
  <c r="K3548" i="3"/>
  <c r="I3548" i="3"/>
  <c r="H3548" i="3"/>
  <c r="G3548" i="3"/>
  <c r="F3548" i="3"/>
  <c r="E3548" i="3"/>
  <c r="M3547" i="3"/>
  <c r="L3547" i="3"/>
  <c r="K3547" i="3"/>
  <c r="I3547" i="3"/>
  <c r="H3547" i="3"/>
  <c r="G3547" i="3"/>
  <c r="F3547" i="3"/>
  <c r="E3547" i="3"/>
  <c r="M3546" i="3"/>
  <c r="L3546" i="3"/>
  <c r="K3546" i="3"/>
  <c r="I3546" i="3"/>
  <c r="H3546" i="3"/>
  <c r="G3546" i="3"/>
  <c r="F3546" i="3"/>
  <c r="E3546" i="3"/>
  <c r="M3545" i="3"/>
  <c r="L3545" i="3"/>
  <c r="K3545" i="3"/>
  <c r="I3545" i="3"/>
  <c r="H3545" i="3"/>
  <c r="G3545" i="3"/>
  <c r="F3545" i="3"/>
  <c r="E3545" i="3"/>
  <c r="M3544" i="3"/>
  <c r="L3544" i="3"/>
  <c r="K3544" i="3"/>
  <c r="I3544" i="3"/>
  <c r="H3544" i="3"/>
  <c r="G3544" i="3"/>
  <c r="F3544" i="3"/>
  <c r="E3544" i="3"/>
  <c r="M3543" i="3"/>
  <c r="L3543" i="3"/>
  <c r="K3543" i="3"/>
  <c r="I3543" i="3"/>
  <c r="H3543" i="3"/>
  <c r="G3543" i="3"/>
  <c r="F3543" i="3"/>
  <c r="E3543" i="3"/>
  <c r="M3542" i="3"/>
  <c r="L3542" i="3"/>
  <c r="K3542" i="3"/>
  <c r="I3542" i="3"/>
  <c r="H3542" i="3"/>
  <c r="G3542" i="3"/>
  <c r="F3542" i="3"/>
  <c r="E3542" i="3"/>
  <c r="M3541" i="3"/>
  <c r="L3541" i="3"/>
  <c r="K3541" i="3"/>
  <c r="I3541" i="3"/>
  <c r="H3541" i="3"/>
  <c r="G3541" i="3"/>
  <c r="F3541" i="3"/>
  <c r="E3541" i="3"/>
  <c r="M3540" i="3"/>
  <c r="L3540" i="3"/>
  <c r="K3540" i="3"/>
  <c r="I3540" i="3"/>
  <c r="H3540" i="3"/>
  <c r="G3540" i="3"/>
  <c r="F3540" i="3"/>
  <c r="E3540" i="3"/>
  <c r="M3539" i="3"/>
  <c r="L3539" i="3"/>
  <c r="K3539" i="3"/>
  <c r="I3539" i="3"/>
  <c r="H3539" i="3"/>
  <c r="G3539" i="3"/>
  <c r="F3539" i="3"/>
  <c r="E3539" i="3"/>
  <c r="M3538" i="3"/>
  <c r="L3538" i="3"/>
  <c r="K3538" i="3"/>
  <c r="I3538" i="3"/>
  <c r="H3538" i="3"/>
  <c r="G3538" i="3"/>
  <c r="F3538" i="3"/>
  <c r="E3538" i="3"/>
  <c r="M3537" i="3"/>
  <c r="L3537" i="3"/>
  <c r="K3537" i="3"/>
  <c r="I3537" i="3"/>
  <c r="H3537" i="3"/>
  <c r="G3537" i="3"/>
  <c r="F3537" i="3"/>
  <c r="E3537" i="3"/>
  <c r="M3536" i="3"/>
  <c r="L3536" i="3"/>
  <c r="K3536" i="3"/>
  <c r="I3536" i="3"/>
  <c r="H3536" i="3"/>
  <c r="G3536" i="3"/>
  <c r="F3536" i="3"/>
  <c r="E3536" i="3"/>
  <c r="M3535" i="3"/>
  <c r="L3535" i="3"/>
  <c r="K3535" i="3"/>
  <c r="I3535" i="3"/>
  <c r="H3535" i="3"/>
  <c r="G3535" i="3"/>
  <c r="F3535" i="3"/>
  <c r="E3535" i="3"/>
  <c r="M3534" i="3"/>
  <c r="L3534" i="3"/>
  <c r="K3534" i="3"/>
  <c r="I3534" i="3"/>
  <c r="H3534" i="3"/>
  <c r="G3534" i="3"/>
  <c r="F3534" i="3"/>
  <c r="E3534" i="3"/>
  <c r="M3533" i="3"/>
  <c r="L3533" i="3"/>
  <c r="K3533" i="3"/>
  <c r="I3533" i="3"/>
  <c r="H3533" i="3"/>
  <c r="G3533" i="3"/>
  <c r="F3533" i="3"/>
  <c r="E3533" i="3"/>
  <c r="M3532" i="3"/>
  <c r="L3532" i="3"/>
  <c r="K3532" i="3"/>
  <c r="I3532" i="3"/>
  <c r="H3532" i="3"/>
  <c r="G3532" i="3"/>
  <c r="F3532" i="3"/>
  <c r="E3532" i="3"/>
  <c r="M3531" i="3"/>
  <c r="L3531" i="3"/>
  <c r="K3531" i="3"/>
  <c r="I3531" i="3"/>
  <c r="H3531" i="3"/>
  <c r="G3531" i="3"/>
  <c r="F3531" i="3"/>
  <c r="E3531" i="3"/>
  <c r="M3530" i="3"/>
  <c r="L3530" i="3"/>
  <c r="K3530" i="3"/>
  <c r="I3530" i="3"/>
  <c r="H3530" i="3"/>
  <c r="G3530" i="3"/>
  <c r="F3530" i="3"/>
  <c r="E3530" i="3"/>
  <c r="M3529" i="3"/>
  <c r="L3529" i="3"/>
  <c r="K3529" i="3"/>
  <c r="I3529" i="3"/>
  <c r="H3529" i="3"/>
  <c r="G3529" i="3"/>
  <c r="F3529" i="3"/>
  <c r="E3529" i="3"/>
  <c r="M3528" i="3"/>
  <c r="L3528" i="3"/>
  <c r="K3528" i="3"/>
  <c r="I3528" i="3"/>
  <c r="H3528" i="3"/>
  <c r="G3528" i="3"/>
  <c r="F3528" i="3"/>
  <c r="E3528" i="3"/>
  <c r="M3527" i="3"/>
  <c r="L3527" i="3"/>
  <c r="K3527" i="3"/>
  <c r="I3527" i="3"/>
  <c r="H3527" i="3"/>
  <c r="G3527" i="3"/>
  <c r="F3527" i="3"/>
  <c r="E3527" i="3"/>
  <c r="M3526" i="3"/>
  <c r="L3526" i="3"/>
  <c r="K3526" i="3"/>
  <c r="I3526" i="3"/>
  <c r="H3526" i="3"/>
  <c r="G3526" i="3"/>
  <c r="F3526" i="3"/>
  <c r="E3526" i="3"/>
  <c r="M3525" i="3"/>
  <c r="L3525" i="3"/>
  <c r="K3525" i="3"/>
  <c r="I3525" i="3"/>
  <c r="H3525" i="3"/>
  <c r="G3525" i="3"/>
  <c r="F3525" i="3"/>
  <c r="E3525" i="3"/>
  <c r="M3524" i="3"/>
  <c r="L3524" i="3"/>
  <c r="K3524" i="3"/>
  <c r="I3524" i="3"/>
  <c r="H3524" i="3"/>
  <c r="G3524" i="3"/>
  <c r="F3524" i="3"/>
  <c r="E3524" i="3"/>
  <c r="M3523" i="3"/>
  <c r="L3523" i="3"/>
  <c r="K3523" i="3"/>
  <c r="I3523" i="3"/>
  <c r="H3523" i="3"/>
  <c r="G3523" i="3"/>
  <c r="F3523" i="3"/>
  <c r="E3523" i="3"/>
  <c r="M3522" i="3"/>
  <c r="L3522" i="3"/>
  <c r="K3522" i="3"/>
  <c r="I3522" i="3"/>
  <c r="H3522" i="3"/>
  <c r="G3522" i="3"/>
  <c r="F3522" i="3"/>
  <c r="E3522" i="3"/>
  <c r="M3521" i="3"/>
  <c r="L3521" i="3"/>
  <c r="K3521" i="3"/>
  <c r="I3521" i="3"/>
  <c r="H3521" i="3"/>
  <c r="G3521" i="3"/>
  <c r="F3521" i="3"/>
  <c r="E3521" i="3"/>
  <c r="M3520" i="3"/>
  <c r="L3520" i="3"/>
  <c r="K3520" i="3"/>
  <c r="I3520" i="3"/>
  <c r="H3520" i="3"/>
  <c r="G3520" i="3"/>
  <c r="F3520" i="3"/>
  <c r="E3520" i="3"/>
  <c r="M3519" i="3"/>
  <c r="L3519" i="3"/>
  <c r="K3519" i="3"/>
  <c r="I3519" i="3"/>
  <c r="H3519" i="3"/>
  <c r="G3519" i="3"/>
  <c r="F3519" i="3"/>
  <c r="E3519" i="3"/>
  <c r="M3518" i="3"/>
  <c r="L3518" i="3"/>
  <c r="K3518" i="3"/>
  <c r="I3518" i="3"/>
  <c r="H3518" i="3"/>
  <c r="G3518" i="3"/>
  <c r="F3518" i="3"/>
  <c r="E3518" i="3"/>
  <c r="M3517" i="3"/>
  <c r="L3517" i="3"/>
  <c r="K3517" i="3"/>
  <c r="I3517" i="3"/>
  <c r="H3517" i="3"/>
  <c r="G3517" i="3"/>
  <c r="F3517" i="3"/>
  <c r="E3517" i="3"/>
  <c r="M3516" i="3"/>
  <c r="L3516" i="3"/>
  <c r="K3516" i="3"/>
  <c r="I3516" i="3"/>
  <c r="H3516" i="3"/>
  <c r="G3516" i="3"/>
  <c r="F3516" i="3"/>
  <c r="E3516" i="3"/>
  <c r="M3515" i="3"/>
  <c r="L3515" i="3"/>
  <c r="K3515" i="3"/>
  <c r="I3515" i="3"/>
  <c r="H3515" i="3"/>
  <c r="G3515" i="3"/>
  <c r="F3515" i="3"/>
  <c r="E3515" i="3"/>
  <c r="M3514" i="3"/>
  <c r="L3514" i="3"/>
  <c r="K3514" i="3"/>
  <c r="I3514" i="3"/>
  <c r="H3514" i="3"/>
  <c r="G3514" i="3"/>
  <c r="F3514" i="3"/>
  <c r="E3514" i="3"/>
  <c r="M3513" i="3"/>
  <c r="L3513" i="3"/>
  <c r="K3513" i="3"/>
  <c r="I3513" i="3"/>
  <c r="H3513" i="3"/>
  <c r="G3513" i="3"/>
  <c r="F3513" i="3"/>
  <c r="E3513" i="3"/>
  <c r="M3512" i="3"/>
  <c r="L3512" i="3"/>
  <c r="K3512" i="3"/>
  <c r="I3512" i="3"/>
  <c r="H3512" i="3"/>
  <c r="G3512" i="3"/>
  <c r="F3512" i="3"/>
  <c r="E3512" i="3"/>
  <c r="M3511" i="3"/>
  <c r="L3511" i="3"/>
  <c r="K3511" i="3"/>
  <c r="I3511" i="3"/>
  <c r="H3511" i="3"/>
  <c r="G3511" i="3"/>
  <c r="F3511" i="3"/>
  <c r="E3511" i="3"/>
  <c r="M3510" i="3"/>
  <c r="L3510" i="3"/>
  <c r="K3510" i="3"/>
  <c r="I3510" i="3"/>
  <c r="H3510" i="3"/>
  <c r="G3510" i="3"/>
  <c r="F3510" i="3"/>
  <c r="E3510" i="3"/>
  <c r="M3509" i="3"/>
  <c r="L3509" i="3"/>
  <c r="K3509" i="3"/>
  <c r="I3509" i="3"/>
  <c r="H3509" i="3"/>
  <c r="G3509" i="3"/>
  <c r="F3509" i="3"/>
  <c r="E3509" i="3"/>
  <c r="M3508" i="3"/>
  <c r="L3508" i="3"/>
  <c r="K3508" i="3"/>
  <c r="I3508" i="3"/>
  <c r="H3508" i="3"/>
  <c r="G3508" i="3"/>
  <c r="F3508" i="3"/>
  <c r="E3508" i="3"/>
  <c r="M3507" i="3"/>
  <c r="L3507" i="3"/>
  <c r="K3507" i="3"/>
  <c r="I3507" i="3"/>
  <c r="H3507" i="3"/>
  <c r="G3507" i="3"/>
  <c r="F3507" i="3"/>
  <c r="E3507" i="3"/>
  <c r="M3506" i="3"/>
  <c r="L3506" i="3"/>
  <c r="K3506" i="3"/>
  <c r="I3506" i="3"/>
  <c r="H3506" i="3"/>
  <c r="G3506" i="3"/>
  <c r="F3506" i="3"/>
  <c r="E3506" i="3"/>
  <c r="M3505" i="3"/>
  <c r="L3505" i="3"/>
  <c r="K3505" i="3"/>
  <c r="I3505" i="3"/>
  <c r="H3505" i="3"/>
  <c r="G3505" i="3"/>
  <c r="F3505" i="3"/>
  <c r="E3505" i="3"/>
  <c r="M3504" i="3"/>
  <c r="L3504" i="3"/>
  <c r="K3504" i="3"/>
  <c r="I3504" i="3"/>
  <c r="H3504" i="3"/>
  <c r="G3504" i="3"/>
  <c r="F3504" i="3"/>
  <c r="E3504" i="3"/>
  <c r="M3503" i="3"/>
  <c r="L3503" i="3"/>
  <c r="K3503" i="3"/>
  <c r="I3503" i="3"/>
  <c r="H3503" i="3"/>
  <c r="G3503" i="3"/>
  <c r="F3503" i="3"/>
  <c r="E3503" i="3"/>
  <c r="M3502" i="3"/>
  <c r="L3502" i="3"/>
  <c r="K3502" i="3"/>
  <c r="I3502" i="3"/>
  <c r="H3502" i="3"/>
  <c r="G3502" i="3"/>
  <c r="F3502" i="3"/>
  <c r="E3502" i="3"/>
  <c r="M3501" i="3"/>
  <c r="L3501" i="3"/>
  <c r="K3501" i="3"/>
  <c r="I3501" i="3"/>
  <c r="H3501" i="3"/>
  <c r="G3501" i="3"/>
  <c r="F3501" i="3"/>
  <c r="E3501" i="3"/>
  <c r="M3500" i="3"/>
  <c r="L3500" i="3"/>
  <c r="K3500" i="3"/>
  <c r="I3500" i="3"/>
  <c r="H3500" i="3"/>
  <c r="G3500" i="3"/>
  <c r="F3500" i="3"/>
  <c r="E3500" i="3"/>
  <c r="M3499" i="3"/>
  <c r="L3499" i="3"/>
  <c r="K3499" i="3"/>
  <c r="I3499" i="3"/>
  <c r="H3499" i="3"/>
  <c r="G3499" i="3"/>
  <c r="F3499" i="3"/>
  <c r="E3499" i="3"/>
  <c r="M3498" i="3"/>
  <c r="L3498" i="3"/>
  <c r="K3498" i="3"/>
  <c r="I3498" i="3"/>
  <c r="H3498" i="3"/>
  <c r="G3498" i="3"/>
  <c r="F3498" i="3"/>
  <c r="E3498" i="3"/>
  <c r="M3497" i="3"/>
  <c r="L3497" i="3"/>
  <c r="K3497" i="3"/>
  <c r="I3497" i="3"/>
  <c r="H3497" i="3"/>
  <c r="G3497" i="3"/>
  <c r="F3497" i="3"/>
  <c r="E3497" i="3"/>
  <c r="M3496" i="3"/>
  <c r="L3496" i="3"/>
  <c r="K3496" i="3"/>
  <c r="I3496" i="3"/>
  <c r="H3496" i="3"/>
  <c r="G3496" i="3"/>
  <c r="F3496" i="3"/>
  <c r="E3496" i="3"/>
  <c r="M3495" i="3"/>
  <c r="L3495" i="3"/>
  <c r="K3495" i="3"/>
  <c r="I3495" i="3"/>
  <c r="H3495" i="3"/>
  <c r="G3495" i="3"/>
  <c r="F3495" i="3"/>
  <c r="E3495" i="3"/>
  <c r="M3494" i="3"/>
  <c r="L3494" i="3"/>
  <c r="K3494" i="3"/>
  <c r="I3494" i="3"/>
  <c r="H3494" i="3"/>
  <c r="G3494" i="3"/>
  <c r="F3494" i="3"/>
  <c r="E3494" i="3"/>
  <c r="M3493" i="3"/>
  <c r="L3493" i="3"/>
  <c r="K3493" i="3"/>
  <c r="I3493" i="3"/>
  <c r="H3493" i="3"/>
  <c r="G3493" i="3"/>
  <c r="F3493" i="3"/>
  <c r="E3493" i="3"/>
  <c r="M3492" i="3"/>
  <c r="L3492" i="3"/>
  <c r="K3492" i="3"/>
  <c r="I3492" i="3"/>
  <c r="H3492" i="3"/>
  <c r="G3492" i="3"/>
  <c r="F3492" i="3"/>
  <c r="E3492" i="3"/>
  <c r="M3491" i="3"/>
  <c r="L3491" i="3"/>
  <c r="K3491" i="3"/>
  <c r="I3491" i="3"/>
  <c r="H3491" i="3"/>
  <c r="G3491" i="3"/>
  <c r="F3491" i="3"/>
  <c r="E3491" i="3"/>
  <c r="M3490" i="3"/>
  <c r="L3490" i="3"/>
  <c r="K3490" i="3"/>
  <c r="I3490" i="3"/>
  <c r="H3490" i="3"/>
  <c r="G3490" i="3"/>
  <c r="F3490" i="3"/>
  <c r="E3490" i="3"/>
  <c r="M3489" i="3"/>
  <c r="L3489" i="3"/>
  <c r="K3489" i="3"/>
  <c r="I3489" i="3"/>
  <c r="H3489" i="3"/>
  <c r="G3489" i="3"/>
  <c r="F3489" i="3"/>
  <c r="E3489" i="3"/>
  <c r="M3488" i="3"/>
  <c r="L3488" i="3"/>
  <c r="K3488" i="3"/>
  <c r="I3488" i="3"/>
  <c r="H3488" i="3"/>
  <c r="G3488" i="3"/>
  <c r="F3488" i="3"/>
  <c r="E3488" i="3"/>
  <c r="M3487" i="3"/>
  <c r="L3487" i="3"/>
  <c r="K3487" i="3"/>
  <c r="I3487" i="3"/>
  <c r="H3487" i="3"/>
  <c r="G3487" i="3"/>
  <c r="F3487" i="3"/>
  <c r="E3487" i="3"/>
  <c r="M3486" i="3"/>
  <c r="L3486" i="3"/>
  <c r="K3486" i="3"/>
  <c r="I3486" i="3"/>
  <c r="H3486" i="3"/>
  <c r="G3486" i="3"/>
  <c r="F3486" i="3"/>
  <c r="E3486" i="3"/>
  <c r="M3485" i="3"/>
  <c r="L3485" i="3"/>
  <c r="K3485" i="3"/>
  <c r="I3485" i="3"/>
  <c r="H3485" i="3"/>
  <c r="G3485" i="3"/>
  <c r="F3485" i="3"/>
  <c r="E3485" i="3"/>
  <c r="M3484" i="3"/>
  <c r="L3484" i="3"/>
  <c r="K3484" i="3"/>
  <c r="I3484" i="3"/>
  <c r="H3484" i="3"/>
  <c r="G3484" i="3"/>
  <c r="F3484" i="3"/>
  <c r="E3484" i="3"/>
  <c r="M3483" i="3"/>
  <c r="L3483" i="3"/>
  <c r="K3483" i="3"/>
  <c r="I3483" i="3"/>
  <c r="H3483" i="3"/>
  <c r="G3483" i="3"/>
  <c r="F3483" i="3"/>
  <c r="E3483" i="3"/>
  <c r="M3482" i="3"/>
  <c r="L3482" i="3"/>
  <c r="K3482" i="3"/>
  <c r="I3482" i="3"/>
  <c r="H3482" i="3"/>
  <c r="G3482" i="3"/>
  <c r="F3482" i="3"/>
  <c r="E3482" i="3"/>
  <c r="M3481" i="3"/>
  <c r="L3481" i="3"/>
  <c r="K3481" i="3"/>
  <c r="I3481" i="3"/>
  <c r="H3481" i="3"/>
  <c r="G3481" i="3"/>
  <c r="F3481" i="3"/>
  <c r="E3481" i="3"/>
  <c r="M3480" i="3"/>
  <c r="L3480" i="3"/>
  <c r="K3480" i="3"/>
  <c r="I3480" i="3"/>
  <c r="H3480" i="3"/>
  <c r="G3480" i="3"/>
  <c r="F3480" i="3"/>
  <c r="E3480" i="3"/>
  <c r="M3479" i="3"/>
  <c r="L3479" i="3"/>
  <c r="K3479" i="3"/>
  <c r="I3479" i="3"/>
  <c r="H3479" i="3"/>
  <c r="G3479" i="3"/>
  <c r="F3479" i="3"/>
  <c r="E3479" i="3"/>
  <c r="M3478" i="3"/>
  <c r="L3478" i="3"/>
  <c r="K3478" i="3"/>
  <c r="I3478" i="3"/>
  <c r="H3478" i="3"/>
  <c r="G3478" i="3"/>
  <c r="F3478" i="3"/>
  <c r="E3478" i="3"/>
  <c r="M3477" i="3"/>
  <c r="L3477" i="3"/>
  <c r="K3477" i="3"/>
  <c r="I3477" i="3"/>
  <c r="H3477" i="3"/>
  <c r="G3477" i="3"/>
  <c r="F3477" i="3"/>
  <c r="E3477" i="3"/>
  <c r="M3476" i="3"/>
  <c r="L3476" i="3"/>
  <c r="K3476" i="3"/>
  <c r="I3476" i="3"/>
  <c r="H3476" i="3"/>
  <c r="G3476" i="3"/>
  <c r="F3476" i="3"/>
  <c r="E3476" i="3"/>
  <c r="M3475" i="3"/>
  <c r="L3475" i="3"/>
  <c r="K3475" i="3"/>
  <c r="I3475" i="3"/>
  <c r="H3475" i="3"/>
  <c r="G3475" i="3"/>
  <c r="F3475" i="3"/>
  <c r="E3475" i="3"/>
  <c r="M3474" i="3"/>
  <c r="L3474" i="3"/>
  <c r="K3474" i="3"/>
  <c r="I3474" i="3"/>
  <c r="H3474" i="3"/>
  <c r="G3474" i="3"/>
  <c r="F3474" i="3"/>
  <c r="E3474" i="3"/>
  <c r="M3473" i="3"/>
  <c r="L3473" i="3"/>
  <c r="K3473" i="3"/>
  <c r="I3473" i="3"/>
  <c r="H3473" i="3"/>
  <c r="G3473" i="3"/>
  <c r="F3473" i="3"/>
  <c r="E3473" i="3"/>
  <c r="M3472" i="3"/>
  <c r="L3472" i="3"/>
  <c r="K3472" i="3"/>
  <c r="I3472" i="3"/>
  <c r="H3472" i="3"/>
  <c r="G3472" i="3"/>
  <c r="F3472" i="3"/>
  <c r="E3472" i="3"/>
  <c r="M3471" i="3"/>
  <c r="L3471" i="3"/>
  <c r="K3471" i="3"/>
  <c r="I3471" i="3"/>
  <c r="H3471" i="3"/>
  <c r="G3471" i="3"/>
  <c r="F3471" i="3"/>
  <c r="E3471" i="3"/>
  <c r="M3470" i="3"/>
  <c r="L3470" i="3"/>
  <c r="K3470" i="3"/>
  <c r="I3470" i="3"/>
  <c r="H3470" i="3"/>
  <c r="G3470" i="3"/>
  <c r="F3470" i="3"/>
  <c r="E3470" i="3"/>
  <c r="M3469" i="3"/>
  <c r="L3469" i="3"/>
  <c r="K3469" i="3"/>
  <c r="I3469" i="3"/>
  <c r="H3469" i="3"/>
  <c r="G3469" i="3"/>
  <c r="F3469" i="3"/>
  <c r="E3469" i="3"/>
  <c r="M3468" i="3"/>
  <c r="L3468" i="3"/>
  <c r="K3468" i="3"/>
  <c r="I3468" i="3"/>
  <c r="H3468" i="3"/>
  <c r="G3468" i="3"/>
  <c r="F3468" i="3"/>
  <c r="E3468" i="3"/>
  <c r="M3467" i="3"/>
  <c r="L3467" i="3"/>
  <c r="K3467" i="3"/>
  <c r="I3467" i="3"/>
  <c r="H3467" i="3"/>
  <c r="G3467" i="3"/>
  <c r="F3467" i="3"/>
  <c r="E3467" i="3"/>
  <c r="M3466" i="3"/>
  <c r="L3466" i="3"/>
  <c r="K3466" i="3"/>
  <c r="I3466" i="3"/>
  <c r="H3466" i="3"/>
  <c r="G3466" i="3"/>
  <c r="F3466" i="3"/>
  <c r="E3466" i="3"/>
  <c r="M3465" i="3"/>
  <c r="L3465" i="3"/>
  <c r="K3465" i="3"/>
  <c r="I3465" i="3"/>
  <c r="H3465" i="3"/>
  <c r="G3465" i="3"/>
  <c r="F3465" i="3"/>
  <c r="E3465" i="3"/>
  <c r="M3464" i="3"/>
  <c r="L3464" i="3"/>
  <c r="K3464" i="3"/>
  <c r="I3464" i="3"/>
  <c r="H3464" i="3"/>
  <c r="G3464" i="3"/>
  <c r="F3464" i="3"/>
  <c r="E3464" i="3"/>
  <c r="M3463" i="3"/>
  <c r="L3463" i="3"/>
  <c r="K3463" i="3"/>
  <c r="I3463" i="3"/>
  <c r="H3463" i="3"/>
  <c r="G3463" i="3"/>
  <c r="F3463" i="3"/>
  <c r="E3463" i="3"/>
  <c r="M3462" i="3"/>
  <c r="L3462" i="3"/>
  <c r="K3462" i="3"/>
  <c r="I3462" i="3"/>
  <c r="H3462" i="3"/>
  <c r="G3462" i="3"/>
  <c r="F3462" i="3"/>
  <c r="E3462" i="3"/>
  <c r="M3461" i="3"/>
  <c r="L3461" i="3"/>
  <c r="K3461" i="3"/>
  <c r="I3461" i="3"/>
  <c r="H3461" i="3"/>
  <c r="G3461" i="3"/>
  <c r="F3461" i="3"/>
  <c r="E3461" i="3"/>
  <c r="M3460" i="3"/>
  <c r="L3460" i="3"/>
  <c r="K3460" i="3"/>
  <c r="I3460" i="3"/>
  <c r="H3460" i="3"/>
  <c r="G3460" i="3"/>
  <c r="F3460" i="3"/>
  <c r="E3460" i="3"/>
  <c r="M3459" i="3"/>
  <c r="L3459" i="3"/>
  <c r="K3459" i="3"/>
  <c r="I3459" i="3"/>
  <c r="H3459" i="3"/>
  <c r="G3459" i="3"/>
  <c r="F3459" i="3"/>
  <c r="E3459" i="3"/>
  <c r="M3458" i="3"/>
  <c r="L3458" i="3"/>
  <c r="K3458" i="3"/>
  <c r="I3458" i="3"/>
  <c r="H3458" i="3"/>
  <c r="G3458" i="3"/>
  <c r="F3458" i="3"/>
  <c r="E3458" i="3"/>
  <c r="M3457" i="3"/>
  <c r="L3457" i="3"/>
  <c r="K3457" i="3"/>
  <c r="I3457" i="3"/>
  <c r="H3457" i="3"/>
  <c r="G3457" i="3"/>
  <c r="F3457" i="3"/>
  <c r="E3457" i="3"/>
  <c r="M3456" i="3"/>
  <c r="L3456" i="3"/>
  <c r="K3456" i="3"/>
  <c r="I3456" i="3"/>
  <c r="H3456" i="3"/>
  <c r="G3456" i="3"/>
  <c r="F3456" i="3"/>
  <c r="E3456" i="3"/>
  <c r="M3455" i="3"/>
  <c r="L3455" i="3"/>
  <c r="K3455" i="3"/>
  <c r="I3455" i="3"/>
  <c r="H3455" i="3"/>
  <c r="G3455" i="3"/>
  <c r="F3455" i="3"/>
  <c r="E3455" i="3"/>
  <c r="M3454" i="3"/>
  <c r="L3454" i="3"/>
  <c r="K3454" i="3"/>
  <c r="I3454" i="3"/>
  <c r="H3454" i="3"/>
  <c r="G3454" i="3"/>
  <c r="F3454" i="3"/>
  <c r="E3454" i="3"/>
  <c r="M3453" i="3"/>
  <c r="L3453" i="3"/>
  <c r="K3453" i="3"/>
  <c r="I3453" i="3"/>
  <c r="H3453" i="3"/>
  <c r="G3453" i="3"/>
  <c r="F3453" i="3"/>
  <c r="E3453" i="3"/>
  <c r="M3452" i="3"/>
  <c r="L3452" i="3"/>
  <c r="K3452" i="3"/>
  <c r="I3452" i="3"/>
  <c r="H3452" i="3"/>
  <c r="G3452" i="3"/>
  <c r="F3452" i="3"/>
  <c r="E3452" i="3"/>
  <c r="M3451" i="3"/>
  <c r="L3451" i="3"/>
  <c r="K3451" i="3"/>
  <c r="I3451" i="3"/>
  <c r="H3451" i="3"/>
  <c r="G3451" i="3"/>
  <c r="F3451" i="3"/>
  <c r="E3451" i="3"/>
  <c r="M3450" i="3"/>
  <c r="L3450" i="3"/>
  <c r="K3450" i="3"/>
  <c r="I3450" i="3"/>
  <c r="H3450" i="3"/>
  <c r="G3450" i="3"/>
  <c r="F3450" i="3"/>
  <c r="E3450" i="3"/>
  <c r="M3449" i="3"/>
  <c r="L3449" i="3"/>
  <c r="K3449" i="3"/>
  <c r="I3449" i="3"/>
  <c r="H3449" i="3"/>
  <c r="G3449" i="3"/>
  <c r="F3449" i="3"/>
  <c r="E3449" i="3"/>
  <c r="M3448" i="3"/>
  <c r="L3448" i="3"/>
  <c r="K3448" i="3"/>
  <c r="I3448" i="3"/>
  <c r="H3448" i="3"/>
  <c r="G3448" i="3"/>
  <c r="F3448" i="3"/>
  <c r="E3448" i="3"/>
  <c r="M3447" i="3"/>
  <c r="L3447" i="3"/>
  <c r="K3447" i="3"/>
  <c r="I3447" i="3"/>
  <c r="H3447" i="3"/>
  <c r="G3447" i="3"/>
  <c r="F3447" i="3"/>
  <c r="E3447" i="3"/>
  <c r="M3446" i="3"/>
  <c r="L3446" i="3"/>
  <c r="K3446" i="3"/>
  <c r="I3446" i="3"/>
  <c r="H3446" i="3"/>
  <c r="G3446" i="3"/>
  <c r="F3446" i="3"/>
  <c r="E3446" i="3"/>
  <c r="M3445" i="3"/>
  <c r="L3445" i="3"/>
  <c r="K3445" i="3"/>
  <c r="I3445" i="3"/>
  <c r="H3445" i="3"/>
  <c r="G3445" i="3"/>
  <c r="F3445" i="3"/>
  <c r="E3445" i="3"/>
  <c r="M3444" i="3"/>
  <c r="L3444" i="3"/>
  <c r="K3444" i="3"/>
  <c r="I3444" i="3"/>
  <c r="H3444" i="3"/>
  <c r="G3444" i="3"/>
  <c r="F3444" i="3"/>
  <c r="E3444" i="3"/>
  <c r="M3443" i="3"/>
  <c r="L3443" i="3"/>
  <c r="K3443" i="3"/>
  <c r="I3443" i="3"/>
  <c r="H3443" i="3"/>
  <c r="G3443" i="3"/>
  <c r="F3443" i="3"/>
  <c r="E3443" i="3"/>
  <c r="M3442" i="3"/>
  <c r="L3442" i="3"/>
  <c r="K3442" i="3"/>
  <c r="I3442" i="3"/>
  <c r="H3442" i="3"/>
  <c r="G3442" i="3"/>
  <c r="F3442" i="3"/>
  <c r="E3442" i="3"/>
  <c r="M3441" i="3"/>
  <c r="L3441" i="3"/>
  <c r="K3441" i="3"/>
  <c r="I3441" i="3"/>
  <c r="H3441" i="3"/>
  <c r="G3441" i="3"/>
  <c r="F3441" i="3"/>
  <c r="E3441" i="3"/>
  <c r="M3440" i="3"/>
  <c r="L3440" i="3"/>
  <c r="K3440" i="3"/>
  <c r="I3440" i="3"/>
  <c r="H3440" i="3"/>
  <c r="G3440" i="3"/>
  <c r="F3440" i="3"/>
  <c r="E3440" i="3"/>
  <c r="M3439" i="3"/>
  <c r="L3439" i="3"/>
  <c r="K3439" i="3"/>
  <c r="I3439" i="3"/>
  <c r="H3439" i="3"/>
  <c r="G3439" i="3"/>
  <c r="F3439" i="3"/>
  <c r="E3439" i="3"/>
  <c r="M3438" i="3"/>
  <c r="L3438" i="3"/>
  <c r="K3438" i="3"/>
  <c r="I3438" i="3"/>
  <c r="H3438" i="3"/>
  <c r="G3438" i="3"/>
  <c r="F3438" i="3"/>
  <c r="E3438" i="3"/>
  <c r="M3437" i="3"/>
  <c r="L3437" i="3"/>
  <c r="K3437" i="3"/>
  <c r="I3437" i="3"/>
  <c r="H3437" i="3"/>
  <c r="G3437" i="3"/>
  <c r="F3437" i="3"/>
  <c r="E3437" i="3"/>
  <c r="M3436" i="3"/>
  <c r="L3436" i="3"/>
  <c r="K3436" i="3"/>
  <c r="I3436" i="3"/>
  <c r="H3436" i="3"/>
  <c r="G3436" i="3"/>
  <c r="F3436" i="3"/>
  <c r="E3436" i="3"/>
  <c r="M3435" i="3"/>
  <c r="L3435" i="3"/>
  <c r="K3435" i="3"/>
  <c r="I3435" i="3"/>
  <c r="H3435" i="3"/>
  <c r="G3435" i="3"/>
  <c r="F3435" i="3"/>
  <c r="E3435" i="3"/>
  <c r="M3434" i="3"/>
  <c r="L3434" i="3"/>
  <c r="K3434" i="3"/>
  <c r="I3434" i="3"/>
  <c r="H3434" i="3"/>
  <c r="G3434" i="3"/>
  <c r="F3434" i="3"/>
  <c r="E3434" i="3"/>
  <c r="M3433" i="3"/>
  <c r="L3433" i="3"/>
  <c r="K3433" i="3"/>
  <c r="I3433" i="3"/>
  <c r="H3433" i="3"/>
  <c r="G3433" i="3"/>
  <c r="F3433" i="3"/>
  <c r="E3433" i="3"/>
  <c r="M3432" i="3"/>
  <c r="L3432" i="3"/>
  <c r="K3432" i="3"/>
  <c r="I3432" i="3"/>
  <c r="H3432" i="3"/>
  <c r="G3432" i="3"/>
  <c r="F3432" i="3"/>
  <c r="E3432" i="3"/>
  <c r="M3431" i="3"/>
  <c r="L3431" i="3"/>
  <c r="K3431" i="3"/>
  <c r="I3431" i="3"/>
  <c r="H3431" i="3"/>
  <c r="G3431" i="3"/>
  <c r="F3431" i="3"/>
  <c r="E3431" i="3"/>
  <c r="M3430" i="3"/>
  <c r="L3430" i="3"/>
  <c r="K3430" i="3"/>
  <c r="I3430" i="3"/>
  <c r="H3430" i="3"/>
  <c r="G3430" i="3"/>
  <c r="F3430" i="3"/>
  <c r="E3430" i="3"/>
  <c r="M3429" i="3"/>
  <c r="L3429" i="3"/>
  <c r="K3429" i="3"/>
  <c r="I3429" i="3"/>
  <c r="H3429" i="3"/>
  <c r="G3429" i="3"/>
  <c r="F3429" i="3"/>
  <c r="E3429" i="3"/>
  <c r="M3428" i="3"/>
  <c r="L3428" i="3"/>
  <c r="K3428" i="3"/>
  <c r="I3428" i="3"/>
  <c r="H3428" i="3"/>
  <c r="G3428" i="3"/>
  <c r="F3428" i="3"/>
  <c r="E3428" i="3"/>
  <c r="M3427" i="3"/>
  <c r="L3427" i="3"/>
  <c r="K3427" i="3"/>
  <c r="I3427" i="3"/>
  <c r="H3427" i="3"/>
  <c r="G3427" i="3"/>
  <c r="F3427" i="3"/>
  <c r="E3427" i="3"/>
  <c r="M3426" i="3"/>
  <c r="L3426" i="3"/>
  <c r="K3426" i="3"/>
  <c r="I3426" i="3"/>
  <c r="H3426" i="3"/>
  <c r="G3426" i="3"/>
  <c r="F3426" i="3"/>
  <c r="E3426" i="3"/>
  <c r="M3425" i="3"/>
  <c r="L3425" i="3"/>
  <c r="K3425" i="3"/>
  <c r="I3425" i="3"/>
  <c r="H3425" i="3"/>
  <c r="G3425" i="3"/>
  <c r="F3425" i="3"/>
  <c r="E3425" i="3"/>
  <c r="M3424" i="3"/>
  <c r="L3424" i="3"/>
  <c r="K3424" i="3"/>
  <c r="I3424" i="3"/>
  <c r="H3424" i="3"/>
  <c r="G3424" i="3"/>
  <c r="F3424" i="3"/>
  <c r="E3424" i="3"/>
  <c r="M3423" i="3"/>
  <c r="L3423" i="3"/>
  <c r="K3423" i="3"/>
  <c r="I3423" i="3"/>
  <c r="H3423" i="3"/>
  <c r="G3423" i="3"/>
  <c r="F3423" i="3"/>
  <c r="E3423" i="3"/>
  <c r="M3422" i="3"/>
  <c r="L3422" i="3"/>
  <c r="K3422" i="3"/>
  <c r="I3422" i="3"/>
  <c r="H3422" i="3"/>
  <c r="G3422" i="3"/>
  <c r="F3422" i="3"/>
  <c r="E3422" i="3"/>
  <c r="M3421" i="3"/>
  <c r="L3421" i="3"/>
  <c r="K3421" i="3"/>
  <c r="I3421" i="3"/>
  <c r="H3421" i="3"/>
  <c r="G3421" i="3"/>
  <c r="F3421" i="3"/>
  <c r="E3421" i="3"/>
  <c r="M3420" i="3"/>
  <c r="L3420" i="3"/>
  <c r="K3420" i="3"/>
  <c r="I3420" i="3"/>
  <c r="H3420" i="3"/>
  <c r="G3420" i="3"/>
  <c r="F3420" i="3"/>
  <c r="E3420" i="3"/>
  <c r="M3419" i="3"/>
  <c r="L3419" i="3"/>
  <c r="K3419" i="3"/>
  <c r="I3419" i="3"/>
  <c r="H3419" i="3"/>
  <c r="G3419" i="3"/>
  <c r="F3419" i="3"/>
  <c r="E3419" i="3"/>
  <c r="M3418" i="3"/>
  <c r="L3418" i="3"/>
  <c r="K3418" i="3"/>
  <c r="I3418" i="3"/>
  <c r="H3418" i="3"/>
  <c r="G3418" i="3"/>
  <c r="F3418" i="3"/>
  <c r="E3418" i="3"/>
  <c r="M3417" i="3"/>
  <c r="L3417" i="3"/>
  <c r="K3417" i="3"/>
  <c r="I3417" i="3"/>
  <c r="H3417" i="3"/>
  <c r="G3417" i="3"/>
  <c r="F3417" i="3"/>
  <c r="E3417" i="3"/>
  <c r="M3416" i="3"/>
  <c r="L3416" i="3"/>
  <c r="K3416" i="3"/>
  <c r="I3416" i="3"/>
  <c r="H3416" i="3"/>
  <c r="G3416" i="3"/>
  <c r="F3416" i="3"/>
  <c r="E3416" i="3"/>
  <c r="M3415" i="3"/>
  <c r="L3415" i="3"/>
  <c r="K3415" i="3"/>
  <c r="I3415" i="3"/>
  <c r="H3415" i="3"/>
  <c r="G3415" i="3"/>
  <c r="F3415" i="3"/>
  <c r="E3415" i="3"/>
  <c r="M3414" i="3"/>
  <c r="L3414" i="3"/>
  <c r="K3414" i="3"/>
  <c r="I3414" i="3"/>
  <c r="H3414" i="3"/>
  <c r="G3414" i="3"/>
  <c r="F3414" i="3"/>
  <c r="E3414" i="3"/>
  <c r="M3413" i="3"/>
  <c r="L3413" i="3"/>
  <c r="K3413" i="3"/>
  <c r="I3413" i="3"/>
  <c r="H3413" i="3"/>
  <c r="G3413" i="3"/>
  <c r="F3413" i="3"/>
  <c r="E3413" i="3"/>
  <c r="M3412" i="3"/>
  <c r="L3412" i="3"/>
  <c r="K3412" i="3"/>
  <c r="I3412" i="3"/>
  <c r="H3412" i="3"/>
  <c r="G3412" i="3"/>
  <c r="F3412" i="3"/>
  <c r="E3412" i="3"/>
  <c r="M3411" i="3"/>
  <c r="L3411" i="3"/>
  <c r="K3411" i="3"/>
  <c r="I3411" i="3"/>
  <c r="H3411" i="3"/>
  <c r="G3411" i="3"/>
  <c r="F3411" i="3"/>
  <c r="E3411" i="3"/>
  <c r="M3410" i="3"/>
  <c r="L3410" i="3"/>
  <c r="K3410" i="3"/>
  <c r="I3410" i="3"/>
  <c r="H3410" i="3"/>
  <c r="G3410" i="3"/>
  <c r="F3410" i="3"/>
  <c r="E3410" i="3"/>
  <c r="M3409" i="3"/>
  <c r="L3409" i="3"/>
  <c r="K3409" i="3"/>
  <c r="I3409" i="3"/>
  <c r="H3409" i="3"/>
  <c r="G3409" i="3"/>
  <c r="F3409" i="3"/>
  <c r="E3409" i="3"/>
  <c r="M3408" i="3"/>
  <c r="L3408" i="3"/>
  <c r="K3408" i="3"/>
  <c r="I3408" i="3"/>
  <c r="H3408" i="3"/>
  <c r="G3408" i="3"/>
  <c r="F3408" i="3"/>
  <c r="E3408" i="3"/>
  <c r="M3407" i="3"/>
  <c r="L3407" i="3"/>
  <c r="K3407" i="3"/>
  <c r="I3407" i="3"/>
  <c r="H3407" i="3"/>
  <c r="G3407" i="3"/>
  <c r="F3407" i="3"/>
  <c r="E3407" i="3"/>
  <c r="M3406" i="3"/>
  <c r="L3406" i="3"/>
  <c r="K3406" i="3"/>
  <c r="I3406" i="3"/>
  <c r="H3406" i="3"/>
  <c r="G3406" i="3"/>
  <c r="F3406" i="3"/>
  <c r="E3406" i="3"/>
  <c r="M3405" i="3"/>
  <c r="L3405" i="3"/>
  <c r="K3405" i="3"/>
  <c r="I3405" i="3"/>
  <c r="H3405" i="3"/>
  <c r="G3405" i="3"/>
  <c r="F3405" i="3"/>
  <c r="E3405" i="3"/>
  <c r="M3404" i="3"/>
  <c r="L3404" i="3"/>
  <c r="K3404" i="3"/>
  <c r="I3404" i="3"/>
  <c r="H3404" i="3"/>
  <c r="G3404" i="3"/>
  <c r="F3404" i="3"/>
  <c r="E3404" i="3"/>
  <c r="M3403" i="3"/>
  <c r="L3403" i="3"/>
  <c r="K3403" i="3"/>
  <c r="I3403" i="3"/>
  <c r="H3403" i="3"/>
  <c r="G3403" i="3"/>
  <c r="F3403" i="3"/>
  <c r="E3403" i="3"/>
  <c r="M3402" i="3"/>
  <c r="L3402" i="3"/>
  <c r="K3402" i="3"/>
  <c r="I3402" i="3"/>
  <c r="H3402" i="3"/>
  <c r="G3402" i="3"/>
  <c r="F3402" i="3"/>
  <c r="E3402" i="3"/>
  <c r="M3401" i="3"/>
  <c r="L3401" i="3"/>
  <c r="K3401" i="3"/>
  <c r="I3401" i="3"/>
  <c r="H3401" i="3"/>
  <c r="G3401" i="3"/>
  <c r="F3401" i="3"/>
  <c r="E3401" i="3"/>
  <c r="M3400" i="3"/>
  <c r="L3400" i="3"/>
  <c r="K3400" i="3"/>
  <c r="I3400" i="3"/>
  <c r="H3400" i="3"/>
  <c r="G3400" i="3"/>
  <c r="F3400" i="3"/>
  <c r="E3400" i="3"/>
  <c r="M3399" i="3"/>
  <c r="L3399" i="3"/>
  <c r="K3399" i="3"/>
  <c r="I3399" i="3"/>
  <c r="H3399" i="3"/>
  <c r="G3399" i="3"/>
  <c r="F3399" i="3"/>
  <c r="E3399" i="3"/>
  <c r="M3398" i="3"/>
  <c r="L3398" i="3"/>
  <c r="K3398" i="3"/>
  <c r="I3398" i="3"/>
  <c r="H3398" i="3"/>
  <c r="G3398" i="3"/>
  <c r="F3398" i="3"/>
  <c r="E3398" i="3"/>
  <c r="M3397" i="3"/>
  <c r="L3397" i="3"/>
  <c r="K3397" i="3"/>
  <c r="I3397" i="3"/>
  <c r="H3397" i="3"/>
  <c r="G3397" i="3"/>
  <c r="F3397" i="3"/>
  <c r="E3397" i="3"/>
  <c r="M3396" i="3"/>
  <c r="L3396" i="3"/>
  <c r="K3396" i="3"/>
  <c r="I3396" i="3"/>
  <c r="H3396" i="3"/>
  <c r="G3396" i="3"/>
  <c r="F3396" i="3"/>
  <c r="E3396" i="3"/>
  <c r="M3395" i="3"/>
  <c r="L3395" i="3"/>
  <c r="K3395" i="3"/>
  <c r="I3395" i="3"/>
  <c r="H3395" i="3"/>
  <c r="G3395" i="3"/>
  <c r="F3395" i="3"/>
  <c r="E3395" i="3"/>
  <c r="M3394" i="3"/>
  <c r="L3394" i="3"/>
  <c r="K3394" i="3"/>
  <c r="I3394" i="3"/>
  <c r="H3394" i="3"/>
  <c r="G3394" i="3"/>
  <c r="F3394" i="3"/>
  <c r="E3394" i="3"/>
  <c r="M3393" i="3"/>
  <c r="L3393" i="3"/>
  <c r="K3393" i="3"/>
  <c r="I3393" i="3"/>
  <c r="H3393" i="3"/>
  <c r="G3393" i="3"/>
  <c r="F3393" i="3"/>
  <c r="E3393" i="3"/>
  <c r="M3392" i="3"/>
  <c r="L3392" i="3"/>
  <c r="K3392" i="3"/>
  <c r="I3392" i="3"/>
  <c r="H3392" i="3"/>
  <c r="G3392" i="3"/>
  <c r="F3392" i="3"/>
  <c r="E3392" i="3"/>
  <c r="M3391" i="3"/>
  <c r="L3391" i="3"/>
  <c r="K3391" i="3"/>
  <c r="I3391" i="3"/>
  <c r="H3391" i="3"/>
  <c r="G3391" i="3"/>
  <c r="F3391" i="3"/>
  <c r="E3391" i="3"/>
  <c r="M3390" i="3"/>
  <c r="L3390" i="3"/>
  <c r="K3390" i="3"/>
  <c r="I3390" i="3"/>
  <c r="H3390" i="3"/>
  <c r="G3390" i="3"/>
  <c r="F3390" i="3"/>
  <c r="E3390" i="3"/>
  <c r="M3389" i="3"/>
  <c r="L3389" i="3"/>
  <c r="K3389" i="3"/>
  <c r="I3389" i="3"/>
  <c r="H3389" i="3"/>
  <c r="G3389" i="3"/>
  <c r="F3389" i="3"/>
  <c r="E3389" i="3"/>
  <c r="M3388" i="3"/>
  <c r="L3388" i="3"/>
  <c r="K3388" i="3"/>
  <c r="I3388" i="3"/>
  <c r="H3388" i="3"/>
  <c r="G3388" i="3"/>
  <c r="F3388" i="3"/>
  <c r="E3388" i="3"/>
  <c r="M3387" i="3"/>
  <c r="L3387" i="3"/>
  <c r="K3387" i="3"/>
  <c r="I3387" i="3"/>
  <c r="H3387" i="3"/>
  <c r="G3387" i="3"/>
  <c r="F3387" i="3"/>
  <c r="E3387" i="3"/>
  <c r="M3386" i="3"/>
  <c r="L3386" i="3"/>
  <c r="K3386" i="3"/>
  <c r="I3386" i="3"/>
  <c r="H3386" i="3"/>
  <c r="G3386" i="3"/>
  <c r="F3386" i="3"/>
  <c r="E3386" i="3"/>
  <c r="M3385" i="3"/>
  <c r="L3385" i="3"/>
  <c r="K3385" i="3"/>
  <c r="I3385" i="3"/>
  <c r="H3385" i="3"/>
  <c r="G3385" i="3"/>
  <c r="F3385" i="3"/>
  <c r="E3385" i="3"/>
  <c r="M3384" i="3"/>
  <c r="L3384" i="3"/>
  <c r="K3384" i="3"/>
  <c r="I3384" i="3"/>
  <c r="H3384" i="3"/>
  <c r="G3384" i="3"/>
  <c r="F3384" i="3"/>
  <c r="E3384" i="3"/>
  <c r="M3383" i="3"/>
  <c r="L3383" i="3"/>
  <c r="K3383" i="3"/>
  <c r="I3383" i="3"/>
  <c r="H3383" i="3"/>
  <c r="G3383" i="3"/>
  <c r="F3383" i="3"/>
  <c r="E3383" i="3"/>
  <c r="M3382" i="3"/>
  <c r="L3382" i="3"/>
  <c r="K3382" i="3"/>
  <c r="I3382" i="3"/>
  <c r="H3382" i="3"/>
  <c r="G3382" i="3"/>
  <c r="F3382" i="3"/>
  <c r="E3382" i="3"/>
  <c r="M3381" i="3"/>
  <c r="L3381" i="3"/>
  <c r="K3381" i="3"/>
  <c r="I3381" i="3"/>
  <c r="H3381" i="3"/>
  <c r="G3381" i="3"/>
  <c r="F3381" i="3"/>
  <c r="E3381" i="3"/>
  <c r="M3380" i="3"/>
  <c r="L3380" i="3"/>
  <c r="K3380" i="3"/>
  <c r="I3380" i="3"/>
  <c r="H3380" i="3"/>
  <c r="G3380" i="3"/>
  <c r="F3380" i="3"/>
  <c r="E3380" i="3"/>
  <c r="M3379" i="3"/>
  <c r="L3379" i="3"/>
  <c r="K3379" i="3"/>
  <c r="I3379" i="3"/>
  <c r="H3379" i="3"/>
  <c r="G3379" i="3"/>
  <c r="F3379" i="3"/>
  <c r="E3379" i="3"/>
  <c r="M3378" i="3"/>
  <c r="L3378" i="3"/>
  <c r="K3378" i="3"/>
  <c r="I3378" i="3"/>
  <c r="H3378" i="3"/>
  <c r="G3378" i="3"/>
  <c r="F3378" i="3"/>
  <c r="E3378" i="3"/>
  <c r="M3377" i="3"/>
  <c r="L3377" i="3"/>
  <c r="K3377" i="3"/>
  <c r="I3377" i="3"/>
  <c r="H3377" i="3"/>
  <c r="G3377" i="3"/>
  <c r="F3377" i="3"/>
  <c r="E3377" i="3"/>
  <c r="M3376" i="3"/>
  <c r="L3376" i="3"/>
  <c r="K3376" i="3"/>
  <c r="I3376" i="3"/>
  <c r="H3376" i="3"/>
  <c r="G3376" i="3"/>
  <c r="F3376" i="3"/>
  <c r="E3376" i="3"/>
  <c r="M3375" i="3"/>
  <c r="L3375" i="3"/>
  <c r="K3375" i="3"/>
  <c r="I3375" i="3"/>
  <c r="H3375" i="3"/>
  <c r="G3375" i="3"/>
  <c r="F3375" i="3"/>
  <c r="E3375" i="3"/>
  <c r="M3374" i="3"/>
  <c r="L3374" i="3"/>
  <c r="K3374" i="3"/>
  <c r="I3374" i="3"/>
  <c r="H3374" i="3"/>
  <c r="G3374" i="3"/>
  <c r="F3374" i="3"/>
  <c r="E3374" i="3"/>
  <c r="M3373" i="3"/>
  <c r="L3373" i="3"/>
  <c r="K3373" i="3"/>
  <c r="I3373" i="3"/>
  <c r="H3373" i="3"/>
  <c r="G3373" i="3"/>
  <c r="F3373" i="3"/>
  <c r="E3373" i="3"/>
  <c r="M3372" i="3"/>
  <c r="L3372" i="3"/>
  <c r="K3372" i="3"/>
  <c r="I3372" i="3"/>
  <c r="H3372" i="3"/>
  <c r="G3372" i="3"/>
  <c r="F3372" i="3"/>
  <c r="E3372" i="3"/>
  <c r="M3371" i="3"/>
  <c r="L3371" i="3"/>
  <c r="K3371" i="3"/>
  <c r="I3371" i="3"/>
  <c r="H3371" i="3"/>
  <c r="G3371" i="3"/>
  <c r="F3371" i="3"/>
  <c r="E3371" i="3"/>
  <c r="M3370" i="3"/>
  <c r="L3370" i="3"/>
  <c r="K3370" i="3"/>
  <c r="I3370" i="3"/>
  <c r="H3370" i="3"/>
  <c r="G3370" i="3"/>
  <c r="F3370" i="3"/>
  <c r="E3370" i="3"/>
  <c r="M3369" i="3"/>
  <c r="L3369" i="3"/>
  <c r="K3369" i="3"/>
  <c r="I3369" i="3"/>
  <c r="H3369" i="3"/>
  <c r="G3369" i="3"/>
  <c r="F3369" i="3"/>
  <c r="E3369" i="3"/>
  <c r="M3368" i="3"/>
  <c r="L3368" i="3"/>
  <c r="K3368" i="3"/>
  <c r="I3368" i="3"/>
  <c r="H3368" i="3"/>
  <c r="G3368" i="3"/>
  <c r="F3368" i="3"/>
  <c r="E3368" i="3"/>
  <c r="M3367" i="3"/>
  <c r="L3367" i="3"/>
  <c r="K3367" i="3"/>
  <c r="I3367" i="3"/>
  <c r="H3367" i="3"/>
  <c r="G3367" i="3"/>
  <c r="F3367" i="3"/>
  <c r="E3367" i="3"/>
  <c r="M3366" i="3"/>
  <c r="L3366" i="3"/>
  <c r="K3366" i="3"/>
  <c r="I3366" i="3"/>
  <c r="H3366" i="3"/>
  <c r="G3366" i="3"/>
  <c r="F3366" i="3"/>
  <c r="E3366" i="3"/>
  <c r="M3365" i="3"/>
  <c r="L3365" i="3"/>
  <c r="K3365" i="3"/>
  <c r="I3365" i="3"/>
  <c r="H3365" i="3"/>
  <c r="G3365" i="3"/>
  <c r="F3365" i="3"/>
  <c r="E3365" i="3"/>
  <c r="M3364" i="3"/>
  <c r="L3364" i="3"/>
  <c r="K3364" i="3"/>
  <c r="I3364" i="3"/>
  <c r="H3364" i="3"/>
  <c r="G3364" i="3"/>
  <c r="F3364" i="3"/>
  <c r="E3364" i="3"/>
  <c r="M3363" i="3"/>
  <c r="L3363" i="3"/>
  <c r="K3363" i="3"/>
  <c r="I3363" i="3"/>
  <c r="H3363" i="3"/>
  <c r="G3363" i="3"/>
  <c r="F3363" i="3"/>
  <c r="E3363" i="3"/>
  <c r="M3362" i="3"/>
  <c r="L3362" i="3"/>
  <c r="K3362" i="3"/>
  <c r="I3362" i="3"/>
  <c r="H3362" i="3"/>
  <c r="G3362" i="3"/>
  <c r="F3362" i="3"/>
  <c r="E3362" i="3"/>
  <c r="M3361" i="3"/>
  <c r="L3361" i="3"/>
  <c r="K3361" i="3"/>
  <c r="I3361" i="3"/>
  <c r="H3361" i="3"/>
  <c r="G3361" i="3"/>
  <c r="F3361" i="3"/>
  <c r="E3361" i="3"/>
  <c r="M3360" i="3"/>
  <c r="L3360" i="3"/>
  <c r="K3360" i="3"/>
  <c r="I3360" i="3"/>
  <c r="H3360" i="3"/>
  <c r="G3360" i="3"/>
  <c r="F3360" i="3"/>
  <c r="E3360" i="3"/>
  <c r="M3359" i="3"/>
  <c r="L3359" i="3"/>
  <c r="K3359" i="3"/>
  <c r="I3359" i="3"/>
  <c r="H3359" i="3"/>
  <c r="G3359" i="3"/>
  <c r="F3359" i="3"/>
  <c r="E3359" i="3"/>
  <c r="M3358" i="3"/>
  <c r="L3358" i="3"/>
  <c r="K3358" i="3"/>
  <c r="I3358" i="3"/>
  <c r="H3358" i="3"/>
  <c r="G3358" i="3"/>
  <c r="F3358" i="3"/>
  <c r="E3358" i="3"/>
  <c r="M3357" i="3"/>
  <c r="L3357" i="3"/>
  <c r="K3357" i="3"/>
  <c r="I3357" i="3"/>
  <c r="H3357" i="3"/>
  <c r="G3357" i="3"/>
  <c r="F3357" i="3"/>
  <c r="E3357" i="3"/>
  <c r="M3356" i="3"/>
  <c r="L3356" i="3"/>
  <c r="K3356" i="3"/>
  <c r="I3356" i="3"/>
  <c r="H3356" i="3"/>
  <c r="G3356" i="3"/>
  <c r="F3356" i="3"/>
  <c r="E3356" i="3"/>
  <c r="M3355" i="3"/>
  <c r="L3355" i="3"/>
  <c r="K3355" i="3"/>
  <c r="I3355" i="3"/>
  <c r="H3355" i="3"/>
  <c r="G3355" i="3"/>
  <c r="F3355" i="3"/>
  <c r="E3355" i="3"/>
  <c r="M3354" i="3"/>
  <c r="L3354" i="3"/>
  <c r="K3354" i="3"/>
  <c r="I3354" i="3"/>
  <c r="H3354" i="3"/>
  <c r="G3354" i="3"/>
  <c r="F3354" i="3"/>
  <c r="E3354" i="3"/>
  <c r="M3353" i="3"/>
  <c r="L3353" i="3"/>
  <c r="K3353" i="3"/>
  <c r="I3353" i="3"/>
  <c r="H3353" i="3"/>
  <c r="G3353" i="3"/>
  <c r="F3353" i="3"/>
  <c r="E3353" i="3"/>
  <c r="M3352" i="3"/>
  <c r="L3352" i="3"/>
  <c r="K3352" i="3"/>
  <c r="I3352" i="3"/>
  <c r="H3352" i="3"/>
  <c r="G3352" i="3"/>
  <c r="F3352" i="3"/>
  <c r="E3352" i="3"/>
  <c r="M3351" i="3"/>
  <c r="L3351" i="3"/>
  <c r="K3351" i="3"/>
  <c r="I3351" i="3"/>
  <c r="H3351" i="3"/>
  <c r="G3351" i="3"/>
  <c r="F3351" i="3"/>
  <c r="E3351" i="3"/>
  <c r="M3350" i="3"/>
  <c r="L3350" i="3"/>
  <c r="K3350" i="3"/>
  <c r="I3350" i="3"/>
  <c r="H3350" i="3"/>
  <c r="G3350" i="3"/>
  <c r="F3350" i="3"/>
  <c r="E3350" i="3"/>
  <c r="M3349" i="3"/>
  <c r="L3349" i="3"/>
  <c r="K3349" i="3"/>
  <c r="I3349" i="3"/>
  <c r="H3349" i="3"/>
  <c r="G3349" i="3"/>
  <c r="F3349" i="3"/>
  <c r="E3349" i="3"/>
  <c r="M3348" i="3"/>
  <c r="L3348" i="3"/>
  <c r="K3348" i="3"/>
  <c r="I3348" i="3"/>
  <c r="H3348" i="3"/>
  <c r="G3348" i="3"/>
  <c r="F3348" i="3"/>
  <c r="E3348" i="3"/>
  <c r="M3347" i="3"/>
  <c r="L3347" i="3"/>
  <c r="K3347" i="3"/>
  <c r="I3347" i="3"/>
  <c r="H3347" i="3"/>
  <c r="G3347" i="3"/>
  <c r="F3347" i="3"/>
  <c r="E3347" i="3"/>
  <c r="M3346" i="3"/>
  <c r="L3346" i="3"/>
  <c r="K3346" i="3"/>
  <c r="I3346" i="3"/>
  <c r="H3346" i="3"/>
  <c r="G3346" i="3"/>
  <c r="F3346" i="3"/>
  <c r="E3346" i="3"/>
  <c r="M3345" i="3"/>
  <c r="L3345" i="3"/>
  <c r="K3345" i="3"/>
  <c r="I3345" i="3"/>
  <c r="H3345" i="3"/>
  <c r="G3345" i="3"/>
  <c r="F3345" i="3"/>
  <c r="E3345" i="3"/>
  <c r="M3344" i="3"/>
  <c r="L3344" i="3"/>
  <c r="K3344" i="3"/>
  <c r="I3344" i="3"/>
  <c r="H3344" i="3"/>
  <c r="G3344" i="3"/>
  <c r="F3344" i="3"/>
  <c r="E3344" i="3"/>
  <c r="M3343" i="3"/>
  <c r="L3343" i="3"/>
  <c r="K3343" i="3"/>
  <c r="I3343" i="3"/>
  <c r="H3343" i="3"/>
  <c r="G3343" i="3"/>
  <c r="F3343" i="3"/>
  <c r="E3343" i="3"/>
  <c r="M3342" i="3"/>
  <c r="L3342" i="3"/>
  <c r="K3342" i="3"/>
  <c r="I3342" i="3"/>
  <c r="H3342" i="3"/>
  <c r="G3342" i="3"/>
  <c r="F3342" i="3"/>
  <c r="E3342" i="3"/>
  <c r="M3341" i="3"/>
  <c r="L3341" i="3"/>
  <c r="K3341" i="3"/>
  <c r="I3341" i="3"/>
  <c r="H3341" i="3"/>
  <c r="G3341" i="3"/>
  <c r="F3341" i="3"/>
  <c r="E3341" i="3"/>
  <c r="M3340" i="3"/>
  <c r="L3340" i="3"/>
  <c r="K3340" i="3"/>
  <c r="I3340" i="3"/>
  <c r="H3340" i="3"/>
  <c r="G3340" i="3"/>
  <c r="F3340" i="3"/>
  <c r="E3340" i="3"/>
  <c r="M3339" i="3"/>
  <c r="L3339" i="3"/>
  <c r="K3339" i="3"/>
  <c r="I3339" i="3"/>
  <c r="H3339" i="3"/>
  <c r="G3339" i="3"/>
  <c r="F3339" i="3"/>
  <c r="E3339" i="3"/>
  <c r="M3338" i="3"/>
  <c r="L3338" i="3"/>
  <c r="K3338" i="3"/>
  <c r="I3338" i="3"/>
  <c r="H3338" i="3"/>
  <c r="G3338" i="3"/>
  <c r="F3338" i="3"/>
  <c r="E3338" i="3"/>
  <c r="M3337" i="3"/>
  <c r="L3337" i="3"/>
  <c r="K3337" i="3"/>
  <c r="I3337" i="3"/>
  <c r="H3337" i="3"/>
  <c r="G3337" i="3"/>
  <c r="F3337" i="3"/>
  <c r="E3337" i="3"/>
  <c r="M3336" i="3"/>
  <c r="L3336" i="3"/>
  <c r="K3336" i="3"/>
  <c r="I3336" i="3"/>
  <c r="H3336" i="3"/>
  <c r="G3336" i="3"/>
  <c r="F3336" i="3"/>
  <c r="E3336" i="3"/>
  <c r="M3335" i="3"/>
  <c r="L3335" i="3"/>
  <c r="K3335" i="3"/>
  <c r="I3335" i="3"/>
  <c r="H3335" i="3"/>
  <c r="G3335" i="3"/>
  <c r="F3335" i="3"/>
  <c r="E3335" i="3"/>
  <c r="M3334" i="3"/>
  <c r="L3334" i="3"/>
  <c r="K3334" i="3"/>
  <c r="I3334" i="3"/>
  <c r="H3334" i="3"/>
  <c r="G3334" i="3"/>
  <c r="F3334" i="3"/>
  <c r="E3334" i="3"/>
  <c r="M3333" i="3"/>
  <c r="L3333" i="3"/>
  <c r="K3333" i="3"/>
  <c r="I3333" i="3"/>
  <c r="H3333" i="3"/>
  <c r="G3333" i="3"/>
  <c r="F3333" i="3"/>
  <c r="E3333" i="3"/>
  <c r="M3332" i="3"/>
  <c r="L3332" i="3"/>
  <c r="K3332" i="3"/>
  <c r="I3332" i="3"/>
  <c r="H3332" i="3"/>
  <c r="G3332" i="3"/>
  <c r="F3332" i="3"/>
  <c r="E3332" i="3"/>
  <c r="M3331" i="3"/>
  <c r="L3331" i="3"/>
  <c r="K3331" i="3"/>
  <c r="I3331" i="3"/>
  <c r="H3331" i="3"/>
  <c r="G3331" i="3"/>
  <c r="F3331" i="3"/>
  <c r="E3331" i="3"/>
  <c r="M3330" i="3"/>
  <c r="L3330" i="3"/>
  <c r="K3330" i="3"/>
  <c r="I3330" i="3"/>
  <c r="H3330" i="3"/>
  <c r="G3330" i="3"/>
  <c r="F3330" i="3"/>
  <c r="E3330" i="3"/>
  <c r="M3329" i="3"/>
  <c r="L3329" i="3"/>
  <c r="K3329" i="3"/>
  <c r="I3329" i="3"/>
  <c r="H3329" i="3"/>
  <c r="G3329" i="3"/>
  <c r="F3329" i="3"/>
  <c r="E3329" i="3"/>
  <c r="M3328" i="3"/>
  <c r="L3328" i="3"/>
  <c r="K3328" i="3"/>
  <c r="I3328" i="3"/>
  <c r="H3328" i="3"/>
  <c r="G3328" i="3"/>
  <c r="F3328" i="3"/>
  <c r="E3328" i="3"/>
  <c r="M3327" i="3"/>
  <c r="L3327" i="3"/>
  <c r="K3327" i="3"/>
  <c r="I3327" i="3"/>
  <c r="H3327" i="3"/>
  <c r="G3327" i="3"/>
  <c r="F3327" i="3"/>
  <c r="E3327" i="3"/>
  <c r="M3326" i="3"/>
  <c r="L3326" i="3"/>
  <c r="K3326" i="3"/>
  <c r="I3326" i="3"/>
  <c r="H3326" i="3"/>
  <c r="G3326" i="3"/>
  <c r="F3326" i="3"/>
  <c r="E3326" i="3"/>
  <c r="M3325" i="3"/>
  <c r="L3325" i="3"/>
  <c r="K3325" i="3"/>
  <c r="I3325" i="3"/>
  <c r="H3325" i="3"/>
  <c r="G3325" i="3"/>
  <c r="F3325" i="3"/>
  <c r="E3325" i="3"/>
  <c r="M3324" i="3"/>
  <c r="L3324" i="3"/>
  <c r="K3324" i="3"/>
  <c r="I3324" i="3"/>
  <c r="H3324" i="3"/>
  <c r="G3324" i="3"/>
  <c r="F3324" i="3"/>
  <c r="E3324" i="3"/>
  <c r="M3323" i="3"/>
  <c r="L3323" i="3"/>
  <c r="K3323" i="3"/>
  <c r="I3323" i="3"/>
  <c r="H3323" i="3"/>
  <c r="G3323" i="3"/>
  <c r="F3323" i="3"/>
  <c r="E3323" i="3"/>
  <c r="M3322" i="3"/>
  <c r="L3322" i="3"/>
  <c r="K3322" i="3"/>
  <c r="I3322" i="3"/>
  <c r="H3322" i="3"/>
  <c r="G3322" i="3"/>
  <c r="F3322" i="3"/>
  <c r="E3322" i="3"/>
  <c r="M3321" i="3"/>
  <c r="L3321" i="3"/>
  <c r="K3321" i="3"/>
  <c r="I3321" i="3"/>
  <c r="H3321" i="3"/>
  <c r="G3321" i="3"/>
  <c r="F3321" i="3"/>
  <c r="E3321" i="3"/>
  <c r="M3320" i="3"/>
  <c r="L3320" i="3"/>
  <c r="K3320" i="3"/>
  <c r="I3320" i="3"/>
  <c r="H3320" i="3"/>
  <c r="G3320" i="3"/>
  <c r="F3320" i="3"/>
  <c r="E3320" i="3"/>
  <c r="M3319" i="3"/>
  <c r="L3319" i="3"/>
  <c r="K3319" i="3"/>
  <c r="I3319" i="3"/>
  <c r="H3319" i="3"/>
  <c r="G3319" i="3"/>
  <c r="F3319" i="3"/>
  <c r="E3319" i="3"/>
  <c r="M3318" i="3"/>
  <c r="L3318" i="3"/>
  <c r="K3318" i="3"/>
  <c r="I3318" i="3"/>
  <c r="H3318" i="3"/>
  <c r="G3318" i="3"/>
  <c r="F3318" i="3"/>
  <c r="E3318" i="3"/>
  <c r="M3317" i="3"/>
  <c r="L3317" i="3"/>
  <c r="K3317" i="3"/>
  <c r="I3317" i="3"/>
  <c r="H3317" i="3"/>
  <c r="G3317" i="3"/>
  <c r="F3317" i="3"/>
  <c r="E3317" i="3"/>
  <c r="M3316" i="3"/>
  <c r="L3316" i="3"/>
  <c r="K3316" i="3"/>
  <c r="I3316" i="3"/>
  <c r="H3316" i="3"/>
  <c r="G3316" i="3"/>
  <c r="F3316" i="3"/>
  <c r="E3316" i="3"/>
  <c r="M3315" i="3"/>
  <c r="L3315" i="3"/>
  <c r="K3315" i="3"/>
  <c r="I3315" i="3"/>
  <c r="H3315" i="3"/>
  <c r="G3315" i="3"/>
  <c r="F3315" i="3"/>
  <c r="E3315" i="3"/>
  <c r="M3314" i="3"/>
  <c r="L3314" i="3"/>
  <c r="K3314" i="3"/>
  <c r="I3314" i="3"/>
  <c r="H3314" i="3"/>
  <c r="G3314" i="3"/>
  <c r="F3314" i="3"/>
  <c r="E3314" i="3"/>
  <c r="M3313" i="3"/>
  <c r="L3313" i="3"/>
  <c r="K3313" i="3"/>
  <c r="I3313" i="3"/>
  <c r="H3313" i="3"/>
  <c r="G3313" i="3"/>
  <c r="F3313" i="3"/>
  <c r="E3313" i="3"/>
  <c r="M3312" i="3"/>
  <c r="L3312" i="3"/>
  <c r="K3312" i="3"/>
  <c r="I3312" i="3"/>
  <c r="H3312" i="3"/>
  <c r="G3312" i="3"/>
  <c r="F3312" i="3"/>
  <c r="E3312" i="3"/>
  <c r="M3311" i="3"/>
  <c r="L3311" i="3"/>
  <c r="K3311" i="3"/>
  <c r="I3311" i="3"/>
  <c r="H3311" i="3"/>
  <c r="G3311" i="3"/>
  <c r="F3311" i="3"/>
  <c r="E3311" i="3"/>
  <c r="M3310" i="3"/>
  <c r="L3310" i="3"/>
  <c r="K3310" i="3"/>
  <c r="I3310" i="3"/>
  <c r="H3310" i="3"/>
  <c r="G3310" i="3"/>
  <c r="F3310" i="3"/>
  <c r="E3310" i="3"/>
  <c r="M3309" i="3"/>
  <c r="L3309" i="3"/>
  <c r="K3309" i="3"/>
  <c r="I3309" i="3"/>
  <c r="H3309" i="3"/>
  <c r="G3309" i="3"/>
  <c r="F3309" i="3"/>
  <c r="E3309" i="3"/>
  <c r="M3308" i="3"/>
  <c r="L3308" i="3"/>
  <c r="K3308" i="3"/>
  <c r="I3308" i="3"/>
  <c r="H3308" i="3"/>
  <c r="G3308" i="3"/>
  <c r="F3308" i="3"/>
  <c r="E3308" i="3"/>
  <c r="M3307" i="3"/>
  <c r="L3307" i="3"/>
  <c r="K3307" i="3"/>
  <c r="I3307" i="3"/>
  <c r="H3307" i="3"/>
  <c r="G3307" i="3"/>
  <c r="F3307" i="3"/>
  <c r="E3307" i="3"/>
  <c r="M3306" i="3"/>
  <c r="L3306" i="3"/>
  <c r="K3306" i="3"/>
  <c r="I3306" i="3"/>
  <c r="H3306" i="3"/>
  <c r="G3306" i="3"/>
  <c r="F3306" i="3"/>
  <c r="E3306" i="3"/>
  <c r="M3305" i="3"/>
  <c r="L3305" i="3"/>
  <c r="K3305" i="3"/>
  <c r="I3305" i="3"/>
  <c r="H3305" i="3"/>
  <c r="G3305" i="3"/>
  <c r="F3305" i="3"/>
  <c r="E3305" i="3"/>
  <c r="M3304" i="3"/>
  <c r="L3304" i="3"/>
  <c r="K3304" i="3"/>
  <c r="I3304" i="3"/>
  <c r="H3304" i="3"/>
  <c r="G3304" i="3"/>
  <c r="F3304" i="3"/>
  <c r="E3304" i="3"/>
  <c r="M3303" i="3"/>
  <c r="L3303" i="3"/>
  <c r="K3303" i="3"/>
  <c r="I3303" i="3"/>
  <c r="H3303" i="3"/>
  <c r="G3303" i="3"/>
  <c r="F3303" i="3"/>
  <c r="E3303" i="3"/>
  <c r="M3302" i="3"/>
  <c r="L3302" i="3"/>
  <c r="K3302" i="3"/>
  <c r="I3302" i="3"/>
  <c r="H3302" i="3"/>
  <c r="G3302" i="3"/>
  <c r="F3302" i="3"/>
  <c r="E3302" i="3"/>
  <c r="M3301" i="3"/>
  <c r="L3301" i="3"/>
  <c r="K3301" i="3"/>
  <c r="I3301" i="3"/>
  <c r="H3301" i="3"/>
  <c r="G3301" i="3"/>
  <c r="F3301" i="3"/>
  <c r="E3301" i="3"/>
  <c r="M3300" i="3"/>
  <c r="L3300" i="3"/>
  <c r="K3300" i="3"/>
  <c r="I3300" i="3"/>
  <c r="H3300" i="3"/>
  <c r="G3300" i="3"/>
  <c r="F3300" i="3"/>
  <c r="E3300" i="3"/>
  <c r="M3299" i="3"/>
  <c r="L3299" i="3"/>
  <c r="K3299" i="3"/>
  <c r="I3299" i="3"/>
  <c r="H3299" i="3"/>
  <c r="G3299" i="3"/>
  <c r="F3299" i="3"/>
  <c r="E3299" i="3"/>
  <c r="M3298" i="3"/>
  <c r="L3298" i="3"/>
  <c r="K3298" i="3"/>
  <c r="I3298" i="3"/>
  <c r="H3298" i="3"/>
  <c r="G3298" i="3"/>
  <c r="F3298" i="3"/>
  <c r="E3298" i="3"/>
  <c r="M3297" i="3"/>
  <c r="L3297" i="3"/>
  <c r="K3297" i="3"/>
  <c r="I3297" i="3"/>
  <c r="H3297" i="3"/>
  <c r="G3297" i="3"/>
  <c r="F3297" i="3"/>
  <c r="E3297" i="3"/>
  <c r="M3296" i="3"/>
  <c r="L3296" i="3"/>
  <c r="K3296" i="3"/>
  <c r="I3296" i="3"/>
  <c r="H3296" i="3"/>
  <c r="G3296" i="3"/>
  <c r="F3296" i="3"/>
  <c r="E3296" i="3"/>
  <c r="M3295" i="3"/>
  <c r="L3295" i="3"/>
  <c r="K3295" i="3"/>
  <c r="I3295" i="3"/>
  <c r="H3295" i="3"/>
  <c r="G3295" i="3"/>
  <c r="F3295" i="3"/>
  <c r="E3295" i="3"/>
  <c r="M3294" i="3"/>
  <c r="L3294" i="3"/>
  <c r="K3294" i="3"/>
  <c r="I3294" i="3"/>
  <c r="H3294" i="3"/>
  <c r="G3294" i="3"/>
  <c r="F3294" i="3"/>
  <c r="E3294" i="3"/>
  <c r="M3293" i="3"/>
  <c r="L3293" i="3"/>
  <c r="K3293" i="3"/>
  <c r="I3293" i="3"/>
  <c r="H3293" i="3"/>
  <c r="G3293" i="3"/>
  <c r="F3293" i="3"/>
  <c r="E3293" i="3"/>
  <c r="M3292" i="3"/>
  <c r="L3292" i="3"/>
  <c r="K3292" i="3"/>
  <c r="I3292" i="3"/>
  <c r="H3292" i="3"/>
  <c r="G3292" i="3"/>
  <c r="F3292" i="3"/>
  <c r="E3292" i="3"/>
  <c r="M3291" i="3"/>
  <c r="L3291" i="3"/>
  <c r="K3291" i="3"/>
  <c r="I3291" i="3"/>
  <c r="H3291" i="3"/>
  <c r="G3291" i="3"/>
  <c r="F3291" i="3"/>
  <c r="E3291" i="3"/>
  <c r="M3290" i="3"/>
  <c r="L3290" i="3"/>
  <c r="K3290" i="3"/>
  <c r="I3290" i="3"/>
  <c r="H3290" i="3"/>
  <c r="G3290" i="3"/>
  <c r="F3290" i="3"/>
  <c r="E3290" i="3"/>
  <c r="M3289" i="3"/>
  <c r="L3289" i="3"/>
  <c r="K3289" i="3"/>
  <c r="I3289" i="3"/>
  <c r="H3289" i="3"/>
  <c r="G3289" i="3"/>
  <c r="F3289" i="3"/>
  <c r="E3289" i="3"/>
  <c r="M3288" i="3"/>
  <c r="L3288" i="3"/>
  <c r="K3288" i="3"/>
  <c r="I3288" i="3"/>
  <c r="H3288" i="3"/>
  <c r="G3288" i="3"/>
  <c r="F3288" i="3"/>
  <c r="E3288" i="3"/>
  <c r="M3287" i="3"/>
  <c r="L3287" i="3"/>
  <c r="K3287" i="3"/>
  <c r="I3287" i="3"/>
  <c r="H3287" i="3"/>
  <c r="G3287" i="3"/>
  <c r="F3287" i="3"/>
  <c r="E3287" i="3"/>
  <c r="M3286" i="3"/>
  <c r="L3286" i="3"/>
  <c r="K3286" i="3"/>
  <c r="I3286" i="3"/>
  <c r="H3286" i="3"/>
  <c r="G3286" i="3"/>
  <c r="F3286" i="3"/>
  <c r="E3286" i="3"/>
  <c r="M3285" i="3"/>
  <c r="L3285" i="3"/>
  <c r="K3285" i="3"/>
  <c r="I3285" i="3"/>
  <c r="H3285" i="3"/>
  <c r="G3285" i="3"/>
  <c r="F3285" i="3"/>
  <c r="E3285" i="3"/>
  <c r="M3284" i="3"/>
  <c r="L3284" i="3"/>
  <c r="K3284" i="3"/>
  <c r="I3284" i="3"/>
  <c r="H3284" i="3"/>
  <c r="G3284" i="3"/>
  <c r="F3284" i="3"/>
  <c r="E3284" i="3"/>
  <c r="M3283" i="3"/>
  <c r="L3283" i="3"/>
  <c r="K3283" i="3"/>
  <c r="I3283" i="3"/>
  <c r="H3283" i="3"/>
  <c r="G3283" i="3"/>
  <c r="F3283" i="3"/>
  <c r="E3283" i="3"/>
  <c r="M3282" i="3"/>
  <c r="L3282" i="3"/>
  <c r="K3282" i="3"/>
  <c r="I3282" i="3"/>
  <c r="H3282" i="3"/>
  <c r="G3282" i="3"/>
  <c r="F3282" i="3"/>
  <c r="E3282" i="3"/>
  <c r="M3281" i="3"/>
  <c r="L3281" i="3"/>
  <c r="K3281" i="3"/>
  <c r="I3281" i="3"/>
  <c r="H3281" i="3"/>
  <c r="G3281" i="3"/>
  <c r="F3281" i="3"/>
  <c r="E3281" i="3"/>
  <c r="M3280" i="3"/>
  <c r="L3280" i="3"/>
  <c r="K3280" i="3"/>
  <c r="I3280" i="3"/>
  <c r="H3280" i="3"/>
  <c r="G3280" i="3"/>
  <c r="F3280" i="3"/>
  <c r="E3280" i="3"/>
  <c r="M3279" i="3"/>
  <c r="L3279" i="3"/>
  <c r="K3279" i="3"/>
  <c r="I3279" i="3"/>
  <c r="H3279" i="3"/>
  <c r="G3279" i="3"/>
  <c r="F3279" i="3"/>
  <c r="E3279" i="3"/>
  <c r="M3278" i="3"/>
  <c r="L3278" i="3"/>
  <c r="K3278" i="3"/>
  <c r="I3278" i="3"/>
  <c r="H3278" i="3"/>
  <c r="G3278" i="3"/>
  <c r="F3278" i="3"/>
  <c r="E3278" i="3"/>
  <c r="M3277" i="3"/>
  <c r="L3277" i="3"/>
  <c r="K3277" i="3"/>
  <c r="I3277" i="3"/>
  <c r="H3277" i="3"/>
  <c r="G3277" i="3"/>
  <c r="F3277" i="3"/>
  <c r="E3277" i="3"/>
  <c r="M3276" i="3"/>
  <c r="L3276" i="3"/>
  <c r="K3276" i="3"/>
  <c r="I3276" i="3"/>
  <c r="H3276" i="3"/>
  <c r="G3276" i="3"/>
  <c r="F3276" i="3"/>
  <c r="E3276" i="3"/>
  <c r="M3275" i="3"/>
  <c r="L3275" i="3"/>
  <c r="K3275" i="3"/>
  <c r="I3275" i="3"/>
  <c r="H3275" i="3"/>
  <c r="G3275" i="3"/>
  <c r="F3275" i="3"/>
  <c r="E3275" i="3"/>
  <c r="M3274" i="3"/>
  <c r="L3274" i="3"/>
  <c r="K3274" i="3"/>
  <c r="I3274" i="3"/>
  <c r="H3274" i="3"/>
  <c r="G3274" i="3"/>
  <c r="F3274" i="3"/>
  <c r="E3274" i="3"/>
  <c r="M3273" i="3"/>
  <c r="L3273" i="3"/>
  <c r="K3273" i="3"/>
  <c r="I3273" i="3"/>
  <c r="H3273" i="3"/>
  <c r="G3273" i="3"/>
  <c r="F3273" i="3"/>
  <c r="E3273" i="3"/>
  <c r="M3272" i="3"/>
  <c r="L3272" i="3"/>
  <c r="K3272" i="3"/>
  <c r="I3272" i="3"/>
  <c r="H3272" i="3"/>
  <c r="G3272" i="3"/>
  <c r="F3272" i="3"/>
  <c r="E3272" i="3"/>
  <c r="M3271" i="3"/>
  <c r="L3271" i="3"/>
  <c r="K3271" i="3"/>
  <c r="I3271" i="3"/>
  <c r="H3271" i="3"/>
  <c r="G3271" i="3"/>
  <c r="F3271" i="3"/>
  <c r="E3271" i="3"/>
  <c r="M3270" i="3"/>
  <c r="L3270" i="3"/>
  <c r="K3270" i="3"/>
  <c r="I3270" i="3"/>
  <c r="H3270" i="3"/>
  <c r="G3270" i="3"/>
  <c r="F3270" i="3"/>
  <c r="E3270" i="3"/>
  <c r="M3269" i="3"/>
  <c r="L3269" i="3"/>
  <c r="K3269" i="3"/>
  <c r="I3269" i="3"/>
  <c r="H3269" i="3"/>
  <c r="G3269" i="3"/>
  <c r="F3269" i="3"/>
  <c r="E3269" i="3"/>
  <c r="M3268" i="3"/>
  <c r="L3268" i="3"/>
  <c r="K3268" i="3"/>
  <c r="I3268" i="3"/>
  <c r="H3268" i="3"/>
  <c r="G3268" i="3"/>
  <c r="F3268" i="3"/>
  <c r="E3268" i="3"/>
  <c r="M3267" i="3"/>
  <c r="L3267" i="3"/>
  <c r="K3267" i="3"/>
  <c r="I3267" i="3"/>
  <c r="H3267" i="3"/>
  <c r="G3267" i="3"/>
  <c r="F3267" i="3"/>
  <c r="E3267" i="3"/>
  <c r="M3266" i="3"/>
  <c r="L3266" i="3"/>
  <c r="K3266" i="3"/>
  <c r="I3266" i="3"/>
  <c r="H3266" i="3"/>
  <c r="G3266" i="3"/>
  <c r="F3266" i="3"/>
  <c r="E3266" i="3"/>
  <c r="M3265" i="3"/>
  <c r="L3265" i="3"/>
  <c r="K3265" i="3"/>
  <c r="I3265" i="3"/>
  <c r="H3265" i="3"/>
  <c r="G3265" i="3"/>
  <c r="F3265" i="3"/>
  <c r="E3265" i="3"/>
  <c r="M3264" i="3"/>
  <c r="L3264" i="3"/>
  <c r="K3264" i="3"/>
  <c r="I3264" i="3"/>
  <c r="H3264" i="3"/>
  <c r="G3264" i="3"/>
  <c r="F3264" i="3"/>
  <c r="E3264" i="3"/>
  <c r="M3263" i="3"/>
  <c r="L3263" i="3"/>
  <c r="K3263" i="3"/>
  <c r="I3263" i="3"/>
  <c r="H3263" i="3"/>
  <c r="G3263" i="3"/>
  <c r="F3263" i="3"/>
  <c r="E3263" i="3"/>
  <c r="M3262" i="3"/>
  <c r="L3262" i="3"/>
  <c r="K3262" i="3"/>
  <c r="I3262" i="3"/>
  <c r="H3262" i="3"/>
  <c r="G3262" i="3"/>
  <c r="F3262" i="3"/>
  <c r="E3262" i="3"/>
  <c r="M3261" i="3"/>
  <c r="L3261" i="3"/>
  <c r="K3261" i="3"/>
  <c r="I3261" i="3"/>
  <c r="H3261" i="3"/>
  <c r="G3261" i="3"/>
  <c r="F3261" i="3"/>
  <c r="E3261" i="3"/>
  <c r="M3260" i="3"/>
  <c r="L3260" i="3"/>
  <c r="K3260" i="3"/>
  <c r="I3260" i="3"/>
  <c r="H3260" i="3"/>
  <c r="G3260" i="3"/>
  <c r="F3260" i="3"/>
  <c r="E3260" i="3"/>
  <c r="M3259" i="3"/>
  <c r="L3259" i="3"/>
  <c r="K3259" i="3"/>
  <c r="I3259" i="3"/>
  <c r="H3259" i="3"/>
  <c r="G3259" i="3"/>
  <c r="F3259" i="3"/>
  <c r="E3259" i="3"/>
  <c r="M3258" i="3"/>
  <c r="L3258" i="3"/>
  <c r="K3258" i="3"/>
  <c r="I3258" i="3"/>
  <c r="H3258" i="3"/>
  <c r="G3258" i="3"/>
  <c r="F3258" i="3"/>
  <c r="E3258" i="3"/>
  <c r="M3257" i="3"/>
  <c r="L3257" i="3"/>
  <c r="K3257" i="3"/>
  <c r="I3257" i="3"/>
  <c r="H3257" i="3"/>
  <c r="G3257" i="3"/>
  <c r="F3257" i="3"/>
  <c r="E3257" i="3"/>
  <c r="M3256" i="3"/>
  <c r="L3256" i="3"/>
  <c r="K3256" i="3"/>
  <c r="I3256" i="3"/>
  <c r="H3256" i="3"/>
  <c r="G3256" i="3"/>
  <c r="F3256" i="3"/>
  <c r="E3256" i="3"/>
  <c r="M3255" i="3"/>
  <c r="L3255" i="3"/>
  <c r="K3255" i="3"/>
  <c r="I3255" i="3"/>
  <c r="H3255" i="3"/>
  <c r="G3255" i="3"/>
  <c r="F3255" i="3"/>
  <c r="E3255" i="3"/>
  <c r="M3254" i="3"/>
  <c r="L3254" i="3"/>
  <c r="K3254" i="3"/>
  <c r="I3254" i="3"/>
  <c r="H3254" i="3"/>
  <c r="G3254" i="3"/>
  <c r="F3254" i="3"/>
  <c r="E3254" i="3"/>
  <c r="M3253" i="3"/>
  <c r="L3253" i="3"/>
  <c r="K3253" i="3"/>
  <c r="I3253" i="3"/>
  <c r="H3253" i="3"/>
  <c r="G3253" i="3"/>
  <c r="F3253" i="3"/>
  <c r="E3253" i="3"/>
  <c r="M3252" i="3"/>
  <c r="L3252" i="3"/>
  <c r="K3252" i="3"/>
  <c r="I3252" i="3"/>
  <c r="H3252" i="3"/>
  <c r="G3252" i="3"/>
  <c r="F3252" i="3"/>
  <c r="E3252" i="3"/>
  <c r="M3251" i="3"/>
  <c r="L3251" i="3"/>
  <c r="K3251" i="3"/>
  <c r="I3251" i="3"/>
  <c r="H3251" i="3"/>
  <c r="G3251" i="3"/>
  <c r="F3251" i="3"/>
  <c r="E3251" i="3"/>
  <c r="M3250" i="3"/>
  <c r="L3250" i="3"/>
  <c r="K3250" i="3"/>
  <c r="I3250" i="3"/>
  <c r="H3250" i="3"/>
  <c r="G3250" i="3"/>
  <c r="F3250" i="3"/>
  <c r="E3250" i="3"/>
  <c r="M3249" i="3"/>
  <c r="L3249" i="3"/>
  <c r="K3249" i="3"/>
  <c r="I3249" i="3"/>
  <c r="H3249" i="3"/>
  <c r="G3249" i="3"/>
  <c r="F3249" i="3"/>
  <c r="E3249" i="3"/>
  <c r="M3248" i="3"/>
  <c r="L3248" i="3"/>
  <c r="K3248" i="3"/>
  <c r="I3248" i="3"/>
  <c r="H3248" i="3"/>
  <c r="G3248" i="3"/>
  <c r="F3248" i="3"/>
  <c r="E3248" i="3"/>
  <c r="M3247" i="3"/>
  <c r="L3247" i="3"/>
  <c r="K3247" i="3"/>
  <c r="I3247" i="3"/>
  <c r="H3247" i="3"/>
  <c r="G3247" i="3"/>
  <c r="F3247" i="3"/>
  <c r="E3247" i="3"/>
  <c r="M3246" i="3"/>
  <c r="L3246" i="3"/>
  <c r="K3246" i="3"/>
  <c r="I3246" i="3"/>
  <c r="H3246" i="3"/>
  <c r="G3246" i="3"/>
  <c r="F3246" i="3"/>
  <c r="E3246" i="3"/>
  <c r="M3245" i="3"/>
  <c r="L3245" i="3"/>
  <c r="K3245" i="3"/>
  <c r="I3245" i="3"/>
  <c r="H3245" i="3"/>
  <c r="G3245" i="3"/>
  <c r="F3245" i="3"/>
  <c r="E3245" i="3"/>
  <c r="M3244" i="3"/>
  <c r="L3244" i="3"/>
  <c r="K3244" i="3"/>
  <c r="I3244" i="3"/>
  <c r="H3244" i="3"/>
  <c r="G3244" i="3"/>
  <c r="F3244" i="3"/>
  <c r="E3244" i="3"/>
  <c r="M3243" i="3"/>
  <c r="L3243" i="3"/>
  <c r="K3243" i="3"/>
  <c r="I3243" i="3"/>
  <c r="H3243" i="3"/>
  <c r="G3243" i="3"/>
  <c r="F3243" i="3"/>
  <c r="E3243" i="3"/>
  <c r="M3242" i="3"/>
  <c r="L3242" i="3"/>
  <c r="K3242" i="3"/>
  <c r="I3242" i="3"/>
  <c r="H3242" i="3"/>
  <c r="G3242" i="3"/>
  <c r="F3242" i="3"/>
  <c r="E3242" i="3"/>
  <c r="M3241" i="3"/>
  <c r="L3241" i="3"/>
  <c r="K3241" i="3"/>
  <c r="I3241" i="3"/>
  <c r="H3241" i="3"/>
  <c r="G3241" i="3"/>
  <c r="F3241" i="3"/>
  <c r="E3241" i="3"/>
  <c r="M3240" i="3"/>
  <c r="L3240" i="3"/>
  <c r="K3240" i="3"/>
  <c r="I3240" i="3"/>
  <c r="H3240" i="3"/>
  <c r="G3240" i="3"/>
  <c r="F3240" i="3"/>
  <c r="E3240" i="3"/>
  <c r="M3239" i="3"/>
  <c r="L3239" i="3"/>
  <c r="K3239" i="3"/>
  <c r="I3239" i="3"/>
  <c r="H3239" i="3"/>
  <c r="G3239" i="3"/>
  <c r="F3239" i="3"/>
  <c r="E3239" i="3"/>
  <c r="M3238" i="3"/>
  <c r="L3238" i="3"/>
  <c r="K3238" i="3"/>
  <c r="I3238" i="3"/>
  <c r="H3238" i="3"/>
  <c r="G3238" i="3"/>
  <c r="F3238" i="3"/>
  <c r="E3238" i="3"/>
  <c r="M3237" i="3"/>
  <c r="L3237" i="3"/>
  <c r="K3237" i="3"/>
  <c r="I3237" i="3"/>
  <c r="H3237" i="3"/>
  <c r="G3237" i="3"/>
  <c r="F3237" i="3"/>
  <c r="E3237" i="3"/>
  <c r="M3236" i="3"/>
  <c r="L3236" i="3"/>
  <c r="K3236" i="3"/>
  <c r="I3236" i="3"/>
  <c r="H3236" i="3"/>
  <c r="G3236" i="3"/>
  <c r="F3236" i="3"/>
  <c r="E3236" i="3"/>
  <c r="M3235" i="3"/>
  <c r="L3235" i="3"/>
  <c r="K3235" i="3"/>
  <c r="I3235" i="3"/>
  <c r="H3235" i="3"/>
  <c r="G3235" i="3"/>
  <c r="F3235" i="3"/>
  <c r="E3235" i="3"/>
  <c r="M3234" i="3"/>
  <c r="L3234" i="3"/>
  <c r="K3234" i="3"/>
  <c r="I3234" i="3"/>
  <c r="H3234" i="3"/>
  <c r="G3234" i="3"/>
  <c r="F3234" i="3"/>
  <c r="E3234" i="3"/>
  <c r="M3233" i="3"/>
  <c r="L3233" i="3"/>
  <c r="K3233" i="3"/>
  <c r="I3233" i="3"/>
  <c r="H3233" i="3"/>
  <c r="G3233" i="3"/>
  <c r="F3233" i="3"/>
  <c r="E3233" i="3"/>
  <c r="M3232" i="3"/>
  <c r="L3232" i="3"/>
  <c r="K3232" i="3"/>
  <c r="I3232" i="3"/>
  <c r="H3232" i="3"/>
  <c r="G3232" i="3"/>
  <c r="F3232" i="3"/>
  <c r="E3232" i="3"/>
  <c r="M3231" i="3"/>
  <c r="L3231" i="3"/>
  <c r="K3231" i="3"/>
  <c r="I3231" i="3"/>
  <c r="H3231" i="3"/>
  <c r="G3231" i="3"/>
  <c r="F3231" i="3"/>
  <c r="E3231" i="3"/>
  <c r="M3230" i="3"/>
  <c r="L3230" i="3"/>
  <c r="K3230" i="3"/>
  <c r="I3230" i="3"/>
  <c r="H3230" i="3"/>
  <c r="G3230" i="3"/>
  <c r="F3230" i="3"/>
  <c r="E3230" i="3"/>
  <c r="M3229" i="3"/>
  <c r="L3229" i="3"/>
  <c r="K3229" i="3"/>
  <c r="I3229" i="3"/>
  <c r="H3229" i="3"/>
  <c r="G3229" i="3"/>
  <c r="F3229" i="3"/>
  <c r="E3229" i="3"/>
  <c r="M3228" i="3"/>
  <c r="L3228" i="3"/>
  <c r="K3228" i="3"/>
  <c r="I3228" i="3"/>
  <c r="H3228" i="3"/>
  <c r="G3228" i="3"/>
  <c r="F3228" i="3"/>
  <c r="E3228" i="3"/>
  <c r="M3227" i="3"/>
  <c r="L3227" i="3"/>
  <c r="K3227" i="3"/>
  <c r="I3227" i="3"/>
  <c r="H3227" i="3"/>
  <c r="G3227" i="3"/>
  <c r="F3227" i="3"/>
  <c r="E3227" i="3"/>
  <c r="M3226" i="3"/>
  <c r="L3226" i="3"/>
  <c r="K3226" i="3"/>
  <c r="I3226" i="3"/>
  <c r="H3226" i="3"/>
  <c r="G3226" i="3"/>
  <c r="F3226" i="3"/>
  <c r="E3226" i="3"/>
  <c r="M3225" i="3"/>
  <c r="L3225" i="3"/>
  <c r="K3225" i="3"/>
  <c r="I3225" i="3"/>
  <c r="H3225" i="3"/>
  <c r="G3225" i="3"/>
  <c r="F3225" i="3"/>
  <c r="E3225" i="3"/>
  <c r="M3224" i="3"/>
  <c r="L3224" i="3"/>
  <c r="K3224" i="3"/>
  <c r="I3224" i="3"/>
  <c r="H3224" i="3"/>
  <c r="G3224" i="3"/>
  <c r="F3224" i="3"/>
  <c r="E3224" i="3"/>
  <c r="M3223" i="3"/>
  <c r="L3223" i="3"/>
  <c r="K3223" i="3"/>
  <c r="I3223" i="3"/>
  <c r="H3223" i="3"/>
  <c r="G3223" i="3"/>
  <c r="F3223" i="3"/>
  <c r="E3223" i="3"/>
  <c r="M3222" i="3"/>
  <c r="L3222" i="3"/>
  <c r="K3222" i="3"/>
  <c r="I3222" i="3"/>
  <c r="H3222" i="3"/>
  <c r="G3222" i="3"/>
  <c r="F3222" i="3"/>
  <c r="E3222" i="3"/>
  <c r="M3221" i="3"/>
  <c r="L3221" i="3"/>
  <c r="K3221" i="3"/>
  <c r="I3221" i="3"/>
  <c r="H3221" i="3"/>
  <c r="G3221" i="3"/>
  <c r="F3221" i="3"/>
  <c r="E3221" i="3"/>
  <c r="M3220" i="3"/>
  <c r="L3220" i="3"/>
  <c r="K3220" i="3"/>
  <c r="I3220" i="3"/>
  <c r="H3220" i="3"/>
  <c r="G3220" i="3"/>
  <c r="F3220" i="3"/>
  <c r="E3220" i="3"/>
  <c r="M3219" i="3"/>
  <c r="L3219" i="3"/>
  <c r="K3219" i="3"/>
  <c r="I3219" i="3"/>
  <c r="H3219" i="3"/>
  <c r="G3219" i="3"/>
  <c r="F3219" i="3"/>
  <c r="E3219" i="3"/>
  <c r="M3218" i="3"/>
  <c r="L3218" i="3"/>
  <c r="K3218" i="3"/>
  <c r="I3218" i="3"/>
  <c r="H3218" i="3"/>
  <c r="G3218" i="3"/>
  <c r="F3218" i="3"/>
  <c r="E3218" i="3"/>
  <c r="M3217" i="3"/>
  <c r="L3217" i="3"/>
  <c r="K3217" i="3"/>
  <c r="I3217" i="3"/>
  <c r="H3217" i="3"/>
  <c r="G3217" i="3"/>
  <c r="F3217" i="3"/>
  <c r="E3217" i="3"/>
  <c r="M3216" i="3"/>
  <c r="L3216" i="3"/>
  <c r="K3216" i="3"/>
  <c r="I3216" i="3"/>
  <c r="H3216" i="3"/>
  <c r="G3216" i="3"/>
  <c r="F3216" i="3"/>
  <c r="E3216" i="3"/>
  <c r="M3215" i="3"/>
  <c r="L3215" i="3"/>
  <c r="K3215" i="3"/>
  <c r="I3215" i="3"/>
  <c r="H3215" i="3"/>
  <c r="G3215" i="3"/>
  <c r="F3215" i="3"/>
  <c r="E3215" i="3"/>
  <c r="M3214" i="3"/>
  <c r="L3214" i="3"/>
  <c r="K3214" i="3"/>
  <c r="I3214" i="3"/>
  <c r="H3214" i="3"/>
  <c r="G3214" i="3"/>
  <c r="F3214" i="3"/>
  <c r="E3214" i="3"/>
  <c r="M3213" i="3"/>
  <c r="L3213" i="3"/>
  <c r="K3213" i="3"/>
  <c r="I3213" i="3"/>
  <c r="H3213" i="3"/>
  <c r="G3213" i="3"/>
  <c r="F3213" i="3"/>
  <c r="E3213" i="3"/>
  <c r="M3212" i="3"/>
  <c r="L3212" i="3"/>
  <c r="K3212" i="3"/>
  <c r="I3212" i="3"/>
  <c r="H3212" i="3"/>
  <c r="G3212" i="3"/>
  <c r="F3212" i="3"/>
  <c r="E3212" i="3"/>
  <c r="M3211" i="3"/>
  <c r="L3211" i="3"/>
  <c r="K3211" i="3"/>
  <c r="I3211" i="3"/>
  <c r="H3211" i="3"/>
  <c r="G3211" i="3"/>
  <c r="F3211" i="3"/>
  <c r="E3211" i="3"/>
  <c r="M3210" i="3"/>
  <c r="L3210" i="3"/>
  <c r="K3210" i="3"/>
  <c r="I3210" i="3"/>
  <c r="H3210" i="3"/>
  <c r="G3210" i="3"/>
  <c r="F3210" i="3"/>
  <c r="E3210" i="3"/>
  <c r="M3209" i="3"/>
  <c r="L3209" i="3"/>
  <c r="K3209" i="3"/>
  <c r="I3209" i="3"/>
  <c r="H3209" i="3"/>
  <c r="G3209" i="3"/>
  <c r="F3209" i="3"/>
  <c r="E3209" i="3"/>
  <c r="M3208" i="3"/>
  <c r="L3208" i="3"/>
  <c r="K3208" i="3"/>
  <c r="I3208" i="3"/>
  <c r="H3208" i="3"/>
  <c r="G3208" i="3"/>
  <c r="F3208" i="3"/>
  <c r="E3208" i="3"/>
  <c r="M3207" i="3"/>
  <c r="L3207" i="3"/>
  <c r="K3207" i="3"/>
  <c r="I3207" i="3"/>
  <c r="H3207" i="3"/>
  <c r="G3207" i="3"/>
  <c r="F3207" i="3"/>
  <c r="E3207" i="3"/>
  <c r="M3206" i="3"/>
  <c r="L3206" i="3"/>
  <c r="K3206" i="3"/>
  <c r="I3206" i="3"/>
  <c r="H3206" i="3"/>
  <c r="G3206" i="3"/>
  <c r="F3206" i="3"/>
  <c r="E3206" i="3"/>
  <c r="M3205" i="3"/>
  <c r="L3205" i="3"/>
  <c r="K3205" i="3"/>
  <c r="I3205" i="3"/>
  <c r="H3205" i="3"/>
  <c r="G3205" i="3"/>
  <c r="F3205" i="3"/>
  <c r="E3205" i="3"/>
  <c r="M3204" i="3"/>
  <c r="L3204" i="3"/>
  <c r="K3204" i="3"/>
  <c r="I3204" i="3"/>
  <c r="H3204" i="3"/>
  <c r="G3204" i="3"/>
  <c r="F3204" i="3"/>
  <c r="E3204" i="3"/>
  <c r="M3203" i="3"/>
  <c r="L3203" i="3"/>
  <c r="K3203" i="3"/>
  <c r="I3203" i="3"/>
  <c r="H3203" i="3"/>
  <c r="G3203" i="3"/>
  <c r="F3203" i="3"/>
  <c r="E3203" i="3"/>
  <c r="M3202" i="3"/>
  <c r="L3202" i="3"/>
  <c r="K3202" i="3"/>
  <c r="I3202" i="3"/>
  <c r="H3202" i="3"/>
  <c r="G3202" i="3"/>
  <c r="F3202" i="3"/>
  <c r="E3202" i="3"/>
  <c r="M3201" i="3"/>
  <c r="L3201" i="3"/>
  <c r="K3201" i="3"/>
  <c r="I3201" i="3"/>
  <c r="H3201" i="3"/>
  <c r="G3201" i="3"/>
  <c r="F3201" i="3"/>
  <c r="E3201" i="3"/>
  <c r="M3200" i="3"/>
  <c r="L3200" i="3"/>
  <c r="K3200" i="3"/>
  <c r="I3200" i="3"/>
  <c r="H3200" i="3"/>
  <c r="G3200" i="3"/>
  <c r="F3200" i="3"/>
  <c r="E3200" i="3"/>
  <c r="M3199" i="3"/>
  <c r="L3199" i="3"/>
  <c r="K3199" i="3"/>
  <c r="I3199" i="3"/>
  <c r="H3199" i="3"/>
  <c r="G3199" i="3"/>
  <c r="F3199" i="3"/>
  <c r="E3199" i="3"/>
  <c r="M3198" i="3"/>
  <c r="L3198" i="3"/>
  <c r="K3198" i="3"/>
  <c r="I3198" i="3"/>
  <c r="H3198" i="3"/>
  <c r="G3198" i="3"/>
  <c r="F3198" i="3"/>
  <c r="E3198" i="3"/>
  <c r="M3197" i="3"/>
  <c r="L3197" i="3"/>
  <c r="K3197" i="3"/>
  <c r="I3197" i="3"/>
  <c r="H3197" i="3"/>
  <c r="G3197" i="3"/>
  <c r="F3197" i="3"/>
  <c r="E3197" i="3"/>
  <c r="M3196" i="3"/>
  <c r="L3196" i="3"/>
  <c r="K3196" i="3"/>
  <c r="I3196" i="3"/>
  <c r="H3196" i="3"/>
  <c r="G3196" i="3"/>
  <c r="F3196" i="3"/>
  <c r="E3196" i="3"/>
  <c r="M3195" i="3"/>
  <c r="L3195" i="3"/>
  <c r="K3195" i="3"/>
  <c r="I3195" i="3"/>
  <c r="H3195" i="3"/>
  <c r="G3195" i="3"/>
  <c r="F3195" i="3"/>
  <c r="E3195" i="3"/>
  <c r="M3194" i="3"/>
  <c r="L3194" i="3"/>
  <c r="K3194" i="3"/>
  <c r="I3194" i="3"/>
  <c r="H3194" i="3"/>
  <c r="G3194" i="3"/>
  <c r="F3194" i="3"/>
  <c r="E3194" i="3"/>
  <c r="M3193" i="3"/>
  <c r="L3193" i="3"/>
  <c r="K3193" i="3"/>
  <c r="I3193" i="3"/>
  <c r="H3193" i="3"/>
  <c r="G3193" i="3"/>
  <c r="F3193" i="3"/>
  <c r="E3193" i="3"/>
  <c r="M3192" i="3"/>
  <c r="L3192" i="3"/>
  <c r="K3192" i="3"/>
  <c r="I3192" i="3"/>
  <c r="H3192" i="3"/>
  <c r="G3192" i="3"/>
  <c r="F3192" i="3"/>
  <c r="E3192" i="3"/>
  <c r="M3191" i="3"/>
  <c r="L3191" i="3"/>
  <c r="K3191" i="3"/>
  <c r="I3191" i="3"/>
  <c r="H3191" i="3"/>
  <c r="G3191" i="3"/>
  <c r="F3191" i="3"/>
  <c r="E3191" i="3"/>
  <c r="M3190" i="3"/>
  <c r="L3190" i="3"/>
  <c r="K3190" i="3"/>
  <c r="I3190" i="3"/>
  <c r="H3190" i="3"/>
  <c r="G3190" i="3"/>
  <c r="F3190" i="3"/>
  <c r="E3190" i="3"/>
  <c r="M3189" i="3"/>
  <c r="L3189" i="3"/>
  <c r="K3189" i="3"/>
  <c r="I3189" i="3"/>
  <c r="H3189" i="3"/>
  <c r="G3189" i="3"/>
  <c r="F3189" i="3"/>
  <c r="E3189" i="3"/>
  <c r="M3188" i="3"/>
  <c r="L3188" i="3"/>
  <c r="K3188" i="3"/>
  <c r="I3188" i="3"/>
  <c r="H3188" i="3"/>
  <c r="G3188" i="3"/>
  <c r="F3188" i="3"/>
  <c r="E3188" i="3"/>
  <c r="M3187" i="3"/>
  <c r="L3187" i="3"/>
  <c r="K3187" i="3"/>
  <c r="I3187" i="3"/>
  <c r="H3187" i="3"/>
  <c r="G3187" i="3"/>
  <c r="F3187" i="3"/>
  <c r="E3187" i="3"/>
  <c r="M3186" i="3"/>
  <c r="L3186" i="3"/>
  <c r="K3186" i="3"/>
  <c r="I3186" i="3"/>
  <c r="H3186" i="3"/>
  <c r="G3186" i="3"/>
  <c r="F3186" i="3"/>
  <c r="E3186" i="3"/>
  <c r="M3185" i="3"/>
  <c r="L3185" i="3"/>
  <c r="K3185" i="3"/>
  <c r="I3185" i="3"/>
  <c r="H3185" i="3"/>
  <c r="G3185" i="3"/>
  <c r="F3185" i="3"/>
  <c r="E3185" i="3"/>
  <c r="M3184" i="3"/>
  <c r="L3184" i="3"/>
  <c r="K3184" i="3"/>
  <c r="I3184" i="3"/>
  <c r="H3184" i="3"/>
  <c r="G3184" i="3"/>
  <c r="F3184" i="3"/>
  <c r="E3184" i="3"/>
  <c r="M3183" i="3"/>
  <c r="L3183" i="3"/>
  <c r="K3183" i="3"/>
  <c r="I3183" i="3"/>
  <c r="H3183" i="3"/>
  <c r="G3183" i="3"/>
  <c r="F3183" i="3"/>
  <c r="E3183" i="3"/>
  <c r="M3182" i="3"/>
  <c r="L3182" i="3"/>
  <c r="K3182" i="3"/>
  <c r="I3182" i="3"/>
  <c r="H3182" i="3"/>
  <c r="G3182" i="3"/>
  <c r="F3182" i="3"/>
  <c r="E3182" i="3"/>
  <c r="M3181" i="3"/>
  <c r="L3181" i="3"/>
  <c r="K3181" i="3"/>
  <c r="I3181" i="3"/>
  <c r="H3181" i="3"/>
  <c r="G3181" i="3"/>
  <c r="F3181" i="3"/>
  <c r="E3181" i="3"/>
  <c r="M3180" i="3"/>
  <c r="L3180" i="3"/>
  <c r="K3180" i="3"/>
  <c r="I3180" i="3"/>
  <c r="H3180" i="3"/>
  <c r="G3180" i="3"/>
  <c r="F3180" i="3"/>
  <c r="E3180" i="3"/>
  <c r="M3179" i="3"/>
  <c r="L3179" i="3"/>
  <c r="K3179" i="3"/>
  <c r="I3179" i="3"/>
  <c r="H3179" i="3"/>
  <c r="G3179" i="3"/>
  <c r="F3179" i="3"/>
  <c r="E3179" i="3"/>
  <c r="M3178" i="3"/>
  <c r="L3178" i="3"/>
  <c r="K3178" i="3"/>
  <c r="I3178" i="3"/>
  <c r="H3178" i="3"/>
  <c r="G3178" i="3"/>
  <c r="F3178" i="3"/>
  <c r="E3178" i="3"/>
  <c r="M3177" i="3"/>
  <c r="L3177" i="3"/>
  <c r="K3177" i="3"/>
  <c r="I3177" i="3"/>
  <c r="H3177" i="3"/>
  <c r="G3177" i="3"/>
  <c r="F3177" i="3"/>
  <c r="E3177" i="3"/>
  <c r="M3176" i="3"/>
  <c r="L3176" i="3"/>
  <c r="K3176" i="3"/>
  <c r="I3176" i="3"/>
  <c r="H3176" i="3"/>
  <c r="G3176" i="3"/>
  <c r="F3176" i="3"/>
  <c r="E3176" i="3"/>
  <c r="M3175" i="3"/>
  <c r="L3175" i="3"/>
  <c r="K3175" i="3"/>
  <c r="I3175" i="3"/>
  <c r="H3175" i="3"/>
  <c r="G3175" i="3"/>
  <c r="F3175" i="3"/>
  <c r="E3175" i="3"/>
  <c r="M3174" i="3"/>
  <c r="L3174" i="3"/>
  <c r="K3174" i="3"/>
  <c r="I3174" i="3"/>
  <c r="H3174" i="3"/>
  <c r="G3174" i="3"/>
  <c r="F3174" i="3"/>
  <c r="E3174" i="3"/>
  <c r="M3173" i="3"/>
  <c r="L3173" i="3"/>
  <c r="K3173" i="3"/>
  <c r="I3173" i="3"/>
  <c r="H3173" i="3"/>
  <c r="G3173" i="3"/>
  <c r="F3173" i="3"/>
  <c r="E3173" i="3"/>
  <c r="M3172" i="3"/>
  <c r="L3172" i="3"/>
  <c r="K3172" i="3"/>
  <c r="I3172" i="3"/>
  <c r="H3172" i="3"/>
  <c r="G3172" i="3"/>
  <c r="F3172" i="3"/>
  <c r="E3172" i="3"/>
  <c r="M3171" i="3"/>
  <c r="L3171" i="3"/>
  <c r="K3171" i="3"/>
  <c r="I3171" i="3"/>
  <c r="H3171" i="3"/>
  <c r="G3171" i="3"/>
  <c r="F3171" i="3"/>
  <c r="E3171" i="3"/>
  <c r="M3170" i="3"/>
  <c r="L3170" i="3"/>
  <c r="K3170" i="3"/>
  <c r="I3170" i="3"/>
  <c r="H3170" i="3"/>
  <c r="G3170" i="3"/>
  <c r="F3170" i="3"/>
  <c r="E3170" i="3"/>
  <c r="M3169" i="3"/>
  <c r="L3169" i="3"/>
  <c r="K3169" i="3"/>
  <c r="I3169" i="3"/>
  <c r="H3169" i="3"/>
  <c r="G3169" i="3"/>
  <c r="F3169" i="3"/>
  <c r="E3169" i="3"/>
  <c r="M3168" i="3"/>
  <c r="L3168" i="3"/>
  <c r="K3168" i="3"/>
  <c r="I3168" i="3"/>
  <c r="H3168" i="3"/>
  <c r="G3168" i="3"/>
  <c r="F3168" i="3"/>
  <c r="E3168" i="3"/>
  <c r="M3167" i="3"/>
  <c r="L3167" i="3"/>
  <c r="K3167" i="3"/>
  <c r="I3167" i="3"/>
  <c r="H3167" i="3"/>
  <c r="G3167" i="3"/>
  <c r="F3167" i="3"/>
  <c r="E3167" i="3"/>
  <c r="M3166" i="3"/>
  <c r="L3166" i="3"/>
  <c r="K3166" i="3"/>
  <c r="I3166" i="3"/>
  <c r="H3166" i="3"/>
  <c r="G3166" i="3"/>
  <c r="F3166" i="3"/>
  <c r="E3166" i="3"/>
  <c r="M3165" i="3"/>
  <c r="L3165" i="3"/>
  <c r="K3165" i="3"/>
  <c r="I3165" i="3"/>
  <c r="H3165" i="3"/>
  <c r="G3165" i="3"/>
  <c r="F3165" i="3"/>
  <c r="E3165" i="3"/>
  <c r="M3164" i="3"/>
  <c r="L3164" i="3"/>
  <c r="K3164" i="3"/>
  <c r="I3164" i="3"/>
  <c r="H3164" i="3"/>
  <c r="G3164" i="3"/>
  <c r="F3164" i="3"/>
  <c r="E3164" i="3"/>
  <c r="M3163" i="3"/>
  <c r="L3163" i="3"/>
  <c r="K3163" i="3"/>
  <c r="I3163" i="3"/>
  <c r="H3163" i="3"/>
  <c r="G3163" i="3"/>
  <c r="F3163" i="3"/>
  <c r="E3163" i="3"/>
  <c r="M3162" i="3"/>
  <c r="L3162" i="3"/>
  <c r="K3162" i="3"/>
  <c r="I3162" i="3"/>
  <c r="H3162" i="3"/>
  <c r="G3162" i="3"/>
  <c r="F3162" i="3"/>
  <c r="E3162" i="3"/>
  <c r="M3161" i="3"/>
  <c r="L3161" i="3"/>
  <c r="K3161" i="3"/>
  <c r="I3161" i="3"/>
  <c r="H3161" i="3"/>
  <c r="G3161" i="3"/>
  <c r="F3161" i="3"/>
  <c r="E3161" i="3"/>
  <c r="M3160" i="3"/>
  <c r="L3160" i="3"/>
  <c r="K3160" i="3"/>
  <c r="I3160" i="3"/>
  <c r="H3160" i="3"/>
  <c r="G3160" i="3"/>
  <c r="F3160" i="3"/>
  <c r="E3160" i="3"/>
  <c r="M3159" i="3"/>
  <c r="L3159" i="3"/>
  <c r="K3159" i="3"/>
  <c r="I3159" i="3"/>
  <c r="H3159" i="3"/>
  <c r="G3159" i="3"/>
  <c r="F3159" i="3"/>
  <c r="E3159" i="3"/>
  <c r="M3158" i="3"/>
  <c r="L3158" i="3"/>
  <c r="K3158" i="3"/>
  <c r="I3158" i="3"/>
  <c r="H3158" i="3"/>
  <c r="G3158" i="3"/>
  <c r="F3158" i="3"/>
  <c r="E3158" i="3"/>
  <c r="M3157" i="3"/>
  <c r="L3157" i="3"/>
  <c r="K3157" i="3"/>
  <c r="I3157" i="3"/>
  <c r="H3157" i="3"/>
  <c r="G3157" i="3"/>
  <c r="F3157" i="3"/>
  <c r="E3157" i="3"/>
  <c r="M3156" i="3"/>
  <c r="L3156" i="3"/>
  <c r="K3156" i="3"/>
  <c r="I3156" i="3"/>
  <c r="H3156" i="3"/>
  <c r="G3156" i="3"/>
  <c r="F3156" i="3"/>
  <c r="E3156" i="3"/>
  <c r="M3155" i="3"/>
  <c r="L3155" i="3"/>
  <c r="K3155" i="3"/>
  <c r="I3155" i="3"/>
  <c r="H3155" i="3"/>
  <c r="G3155" i="3"/>
  <c r="F3155" i="3"/>
  <c r="E3155" i="3"/>
  <c r="M3154" i="3"/>
  <c r="L3154" i="3"/>
  <c r="K3154" i="3"/>
  <c r="I3154" i="3"/>
  <c r="H3154" i="3"/>
  <c r="G3154" i="3"/>
  <c r="F3154" i="3"/>
  <c r="E3154" i="3"/>
  <c r="M3153" i="3"/>
  <c r="L3153" i="3"/>
  <c r="K3153" i="3"/>
  <c r="I3153" i="3"/>
  <c r="H3153" i="3"/>
  <c r="G3153" i="3"/>
  <c r="F3153" i="3"/>
  <c r="E3153" i="3"/>
  <c r="M3152" i="3"/>
  <c r="L3152" i="3"/>
  <c r="K3152" i="3"/>
  <c r="I3152" i="3"/>
  <c r="H3152" i="3"/>
  <c r="G3152" i="3"/>
  <c r="F3152" i="3"/>
  <c r="E3152" i="3"/>
  <c r="M3151" i="3"/>
  <c r="L3151" i="3"/>
  <c r="K3151" i="3"/>
  <c r="I3151" i="3"/>
  <c r="H3151" i="3"/>
  <c r="G3151" i="3"/>
  <c r="F3151" i="3"/>
  <c r="E3151" i="3"/>
  <c r="M3150" i="3"/>
  <c r="L3150" i="3"/>
  <c r="K3150" i="3"/>
  <c r="I3150" i="3"/>
  <c r="H3150" i="3"/>
  <c r="G3150" i="3"/>
  <c r="F3150" i="3"/>
  <c r="E3150" i="3"/>
  <c r="M3149" i="3"/>
  <c r="L3149" i="3"/>
  <c r="K3149" i="3"/>
  <c r="I3149" i="3"/>
  <c r="H3149" i="3"/>
  <c r="G3149" i="3"/>
  <c r="F3149" i="3"/>
  <c r="E3149" i="3"/>
  <c r="M3148" i="3"/>
  <c r="L3148" i="3"/>
  <c r="K3148" i="3"/>
  <c r="I3148" i="3"/>
  <c r="H3148" i="3"/>
  <c r="G3148" i="3"/>
  <c r="F3148" i="3"/>
  <c r="E3148" i="3"/>
  <c r="M3147" i="3"/>
  <c r="L3147" i="3"/>
  <c r="K3147" i="3"/>
  <c r="I3147" i="3"/>
  <c r="H3147" i="3"/>
  <c r="G3147" i="3"/>
  <c r="F3147" i="3"/>
  <c r="E3147" i="3"/>
  <c r="M3146" i="3"/>
  <c r="L3146" i="3"/>
  <c r="K3146" i="3"/>
  <c r="I3146" i="3"/>
  <c r="H3146" i="3"/>
  <c r="G3146" i="3"/>
  <c r="F3146" i="3"/>
  <c r="E3146" i="3"/>
  <c r="M3145" i="3"/>
  <c r="L3145" i="3"/>
  <c r="K3145" i="3"/>
  <c r="I3145" i="3"/>
  <c r="H3145" i="3"/>
  <c r="G3145" i="3"/>
  <c r="F3145" i="3"/>
  <c r="E3145" i="3"/>
  <c r="M3144" i="3"/>
  <c r="L3144" i="3"/>
  <c r="K3144" i="3"/>
  <c r="I3144" i="3"/>
  <c r="H3144" i="3"/>
  <c r="G3144" i="3"/>
  <c r="F3144" i="3"/>
  <c r="E3144" i="3"/>
  <c r="M3143" i="3"/>
  <c r="L3143" i="3"/>
  <c r="K3143" i="3"/>
  <c r="I3143" i="3"/>
  <c r="H3143" i="3"/>
  <c r="G3143" i="3"/>
  <c r="F3143" i="3"/>
  <c r="E3143" i="3"/>
  <c r="M3142" i="3"/>
  <c r="L3142" i="3"/>
  <c r="K3142" i="3"/>
  <c r="I3142" i="3"/>
  <c r="H3142" i="3"/>
  <c r="G3142" i="3"/>
  <c r="F3142" i="3"/>
  <c r="E3142" i="3"/>
  <c r="M3141" i="3"/>
  <c r="L3141" i="3"/>
  <c r="K3141" i="3"/>
  <c r="I3141" i="3"/>
  <c r="H3141" i="3"/>
  <c r="G3141" i="3"/>
  <c r="F3141" i="3"/>
  <c r="E3141" i="3"/>
  <c r="M3140" i="3"/>
  <c r="L3140" i="3"/>
  <c r="K3140" i="3"/>
  <c r="I3140" i="3"/>
  <c r="H3140" i="3"/>
  <c r="G3140" i="3"/>
  <c r="F3140" i="3"/>
  <c r="E3140" i="3"/>
  <c r="M3139" i="3"/>
  <c r="L3139" i="3"/>
  <c r="K3139" i="3"/>
  <c r="I3139" i="3"/>
  <c r="H3139" i="3"/>
  <c r="G3139" i="3"/>
  <c r="F3139" i="3"/>
  <c r="E3139" i="3"/>
  <c r="M3138" i="3"/>
  <c r="L3138" i="3"/>
  <c r="K3138" i="3"/>
  <c r="I3138" i="3"/>
  <c r="H3138" i="3"/>
  <c r="G3138" i="3"/>
  <c r="F3138" i="3"/>
  <c r="E3138" i="3"/>
  <c r="M3137" i="3"/>
  <c r="L3137" i="3"/>
  <c r="K3137" i="3"/>
  <c r="I3137" i="3"/>
  <c r="H3137" i="3"/>
  <c r="G3137" i="3"/>
  <c r="F3137" i="3"/>
  <c r="E3137" i="3"/>
  <c r="M3136" i="3"/>
  <c r="L3136" i="3"/>
  <c r="K3136" i="3"/>
  <c r="I3136" i="3"/>
  <c r="H3136" i="3"/>
  <c r="G3136" i="3"/>
  <c r="F3136" i="3"/>
  <c r="E3136" i="3"/>
  <c r="M3135" i="3"/>
  <c r="L3135" i="3"/>
  <c r="K3135" i="3"/>
  <c r="I3135" i="3"/>
  <c r="H3135" i="3"/>
  <c r="G3135" i="3"/>
  <c r="F3135" i="3"/>
  <c r="E3135" i="3"/>
  <c r="M3134" i="3"/>
  <c r="L3134" i="3"/>
  <c r="K3134" i="3"/>
  <c r="I3134" i="3"/>
  <c r="H3134" i="3"/>
  <c r="G3134" i="3"/>
  <c r="F3134" i="3"/>
  <c r="E3134" i="3"/>
  <c r="M3133" i="3"/>
  <c r="L3133" i="3"/>
  <c r="K3133" i="3"/>
  <c r="I3133" i="3"/>
  <c r="H3133" i="3"/>
  <c r="G3133" i="3"/>
  <c r="F3133" i="3"/>
  <c r="E3133" i="3"/>
  <c r="M3132" i="3"/>
  <c r="L3132" i="3"/>
  <c r="K3132" i="3"/>
  <c r="I3132" i="3"/>
  <c r="H3132" i="3"/>
  <c r="G3132" i="3"/>
  <c r="F3132" i="3"/>
  <c r="E3132" i="3"/>
  <c r="M3131" i="3"/>
  <c r="L3131" i="3"/>
  <c r="K3131" i="3"/>
  <c r="I3131" i="3"/>
  <c r="H3131" i="3"/>
  <c r="G3131" i="3"/>
  <c r="F3131" i="3"/>
  <c r="E3131" i="3"/>
  <c r="M3130" i="3"/>
  <c r="L3130" i="3"/>
  <c r="K3130" i="3"/>
  <c r="I3130" i="3"/>
  <c r="H3130" i="3"/>
  <c r="G3130" i="3"/>
  <c r="F3130" i="3"/>
  <c r="E3130" i="3"/>
  <c r="M3129" i="3"/>
  <c r="L3129" i="3"/>
  <c r="K3129" i="3"/>
  <c r="I3129" i="3"/>
  <c r="H3129" i="3"/>
  <c r="G3129" i="3"/>
  <c r="F3129" i="3"/>
  <c r="E3129" i="3"/>
  <c r="M3128" i="3"/>
  <c r="L3128" i="3"/>
  <c r="K3128" i="3"/>
  <c r="I3128" i="3"/>
  <c r="H3128" i="3"/>
  <c r="G3128" i="3"/>
  <c r="F3128" i="3"/>
  <c r="E3128" i="3"/>
  <c r="M3127" i="3"/>
  <c r="L3127" i="3"/>
  <c r="K3127" i="3"/>
  <c r="I3127" i="3"/>
  <c r="H3127" i="3"/>
  <c r="G3127" i="3"/>
  <c r="F3127" i="3"/>
  <c r="E3127" i="3"/>
  <c r="M3126" i="3"/>
  <c r="L3126" i="3"/>
  <c r="K3126" i="3"/>
  <c r="I3126" i="3"/>
  <c r="H3126" i="3"/>
  <c r="G3126" i="3"/>
  <c r="F3126" i="3"/>
  <c r="E3126" i="3"/>
  <c r="M3125" i="3"/>
  <c r="L3125" i="3"/>
  <c r="K3125" i="3"/>
  <c r="I3125" i="3"/>
  <c r="H3125" i="3"/>
  <c r="G3125" i="3"/>
  <c r="F3125" i="3"/>
  <c r="E3125" i="3"/>
  <c r="M3124" i="3"/>
  <c r="L3124" i="3"/>
  <c r="K3124" i="3"/>
  <c r="I3124" i="3"/>
  <c r="H3124" i="3"/>
  <c r="G3124" i="3"/>
  <c r="F3124" i="3"/>
  <c r="E3124" i="3"/>
  <c r="M3123" i="3"/>
  <c r="L3123" i="3"/>
  <c r="K3123" i="3"/>
  <c r="I3123" i="3"/>
  <c r="H3123" i="3"/>
  <c r="G3123" i="3"/>
  <c r="F3123" i="3"/>
  <c r="E3123" i="3"/>
  <c r="M3122" i="3"/>
  <c r="L3122" i="3"/>
  <c r="K3122" i="3"/>
  <c r="I3122" i="3"/>
  <c r="H3122" i="3"/>
  <c r="G3122" i="3"/>
  <c r="F3122" i="3"/>
  <c r="E3122" i="3"/>
  <c r="M3121" i="3"/>
  <c r="L3121" i="3"/>
  <c r="K3121" i="3"/>
  <c r="I3121" i="3"/>
  <c r="H3121" i="3"/>
  <c r="G3121" i="3"/>
  <c r="F3121" i="3"/>
  <c r="E3121" i="3"/>
  <c r="M3120" i="3"/>
  <c r="L3120" i="3"/>
  <c r="K3120" i="3"/>
  <c r="I3120" i="3"/>
  <c r="H3120" i="3"/>
  <c r="G3120" i="3"/>
  <c r="F3120" i="3"/>
  <c r="E3120" i="3"/>
  <c r="M3119" i="3"/>
  <c r="L3119" i="3"/>
  <c r="K3119" i="3"/>
  <c r="I3119" i="3"/>
  <c r="H3119" i="3"/>
  <c r="G3119" i="3"/>
  <c r="F3119" i="3"/>
  <c r="E3119" i="3"/>
  <c r="M3118" i="3"/>
  <c r="L3118" i="3"/>
  <c r="K3118" i="3"/>
  <c r="I3118" i="3"/>
  <c r="H3118" i="3"/>
  <c r="G3118" i="3"/>
  <c r="F3118" i="3"/>
  <c r="E3118" i="3"/>
  <c r="M3117" i="3"/>
  <c r="L3117" i="3"/>
  <c r="K3117" i="3"/>
  <c r="I3117" i="3"/>
  <c r="H3117" i="3"/>
  <c r="G3117" i="3"/>
  <c r="F3117" i="3"/>
  <c r="E3117" i="3"/>
  <c r="M3116" i="3"/>
  <c r="L3116" i="3"/>
  <c r="K3116" i="3"/>
  <c r="I3116" i="3"/>
  <c r="H3116" i="3"/>
  <c r="G3116" i="3"/>
  <c r="F3116" i="3"/>
  <c r="E3116" i="3"/>
  <c r="M3115" i="3"/>
  <c r="L3115" i="3"/>
  <c r="K3115" i="3"/>
  <c r="I3115" i="3"/>
  <c r="H3115" i="3"/>
  <c r="G3115" i="3"/>
  <c r="F3115" i="3"/>
  <c r="E3115" i="3"/>
  <c r="M3114" i="3"/>
  <c r="L3114" i="3"/>
  <c r="K3114" i="3"/>
  <c r="I3114" i="3"/>
  <c r="H3114" i="3"/>
  <c r="G3114" i="3"/>
  <c r="F3114" i="3"/>
  <c r="E3114" i="3"/>
  <c r="M3113" i="3"/>
  <c r="L3113" i="3"/>
  <c r="K3113" i="3"/>
  <c r="I3113" i="3"/>
  <c r="H3113" i="3"/>
  <c r="G3113" i="3"/>
  <c r="F3113" i="3"/>
  <c r="E3113" i="3"/>
  <c r="M3112" i="3"/>
  <c r="L3112" i="3"/>
  <c r="K3112" i="3"/>
  <c r="I3112" i="3"/>
  <c r="H3112" i="3"/>
  <c r="G3112" i="3"/>
  <c r="F3112" i="3"/>
  <c r="E3112" i="3"/>
  <c r="M3111" i="3"/>
  <c r="L3111" i="3"/>
  <c r="K3111" i="3"/>
  <c r="I3111" i="3"/>
  <c r="H3111" i="3"/>
  <c r="G3111" i="3"/>
  <c r="F3111" i="3"/>
  <c r="E3111" i="3"/>
  <c r="M3110" i="3"/>
  <c r="L3110" i="3"/>
  <c r="K3110" i="3"/>
  <c r="I3110" i="3"/>
  <c r="H3110" i="3"/>
  <c r="G3110" i="3"/>
  <c r="F3110" i="3"/>
  <c r="E3110" i="3"/>
  <c r="M3109" i="3"/>
  <c r="L3109" i="3"/>
  <c r="K3109" i="3"/>
  <c r="I3109" i="3"/>
  <c r="H3109" i="3"/>
  <c r="G3109" i="3"/>
  <c r="F3109" i="3"/>
  <c r="E3109" i="3"/>
  <c r="M3108" i="3"/>
  <c r="L3108" i="3"/>
  <c r="K3108" i="3"/>
  <c r="I3108" i="3"/>
  <c r="H3108" i="3"/>
  <c r="G3108" i="3"/>
  <c r="F3108" i="3"/>
  <c r="E3108" i="3"/>
  <c r="M3107" i="3"/>
  <c r="L3107" i="3"/>
  <c r="K3107" i="3"/>
  <c r="I3107" i="3"/>
  <c r="H3107" i="3"/>
  <c r="G3107" i="3"/>
  <c r="F3107" i="3"/>
  <c r="E3107" i="3"/>
  <c r="M3106" i="3"/>
  <c r="L3106" i="3"/>
  <c r="K3106" i="3"/>
  <c r="I3106" i="3"/>
  <c r="H3106" i="3"/>
  <c r="G3106" i="3"/>
  <c r="F3106" i="3"/>
  <c r="E3106" i="3"/>
  <c r="M3105" i="3"/>
  <c r="L3105" i="3"/>
  <c r="K3105" i="3"/>
  <c r="I3105" i="3"/>
  <c r="H3105" i="3"/>
  <c r="G3105" i="3"/>
  <c r="F3105" i="3"/>
  <c r="E3105" i="3"/>
  <c r="M3104" i="3"/>
  <c r="L3104" i="3"/>
  <c r="K3104" i="3"/>
  <c r="I3104" i="3"/>
  <c r="H3104" i="3"/>
  <c r="G3104" i="3"/>
  <c r="F3104" i="3"/>
  <c r="E3104" i="3"/>
  <c r="M3103" i="3"/>
  <c r="L3103" i="3"/>
  <c r="K3103" i="3"/>
  <c r="I3103" i="3"/>
  <c r="H3103" i="3"/>
  <c r="G3103" i="3"/>
  <c r="F3103" i="3"/>
  <c r="E3103" i="3"/>
  <c r="M3102" i="3"/>
  <c r="L3102" i="3"/>
  <c r="K3102" i="3"/>
  <c r="I3102" i="3"/>
  <c r="H3102" i="3"/>
  <c r="G3102" i="3"/>
  <c r="F3102" i="3"/>
  <c r="E3102" i="3"/>
  <c r="M3101" i="3"/>
  <c r="L3101" i="3"/>
  <c r="K3101" i="3"/>
  <c r="I3101" i="3"/>
  <c r="H3101" i="3"/>
  <c r="G3101" i="3"/>
  <c r="F3101" i="3"/>
  <c r="E3101" i="3"/>
  <c r="M3100" i="3"/>
  <c r="L3100" i="3"/>
  <c r="K3100" i="3"/>
  <c r="I3100" i="3"/>
  <c r="H3100" i="3"/>
  <c r="G3100" i="3"/>
  <c r="F3100" i="3"/>
  <c r="E3100" i="3"/>
  <c r="M3099" i="3"/>
  <c r="L3099" i="3"/>
  <c r="K3099" i="3"/>
  <c r="I3099" i="3"/>
  <c r="H3099" i="3"/>
  <c r="G3099" i="3"/>
  <c r="F3099" i="3"/>
  <c r="E3099" i="3"/>
  <c r="M3098" i="3"/>
  <c r="L3098" i="3"/>
  <c r="K3098" i="3"/>
  <c r="I3098" i="3"/>
  <c r="H3098" i="3"/>
  <c r="G3098" i="3"/>
  <c r="F3098" i="3"/>
  <c r="E3098" i="3"/>
  <c r="M3097" i="3"/>
  <c r="L3097" i="3"/>
  <c r="K3097" i="3"/>
  <c r="I3097" i="3"/>
  <c r="H3097" i="3"/>
  <c r="G3097" i="3"/>
  <c r="F3097" i="3"/>
  <c r="E3097" i="3"/>
  <c r="M3096" i="3"/>
  <c r="L3096" i="3"/>
  <c r="K3096" i="3"/>
  <c r="I3096" i="3"/>
  <c r="H3096" i="3"/>
  <c r="G3096" i="3"/>
  <c r="F3096" i="3"/>
  <c r="E3096" i="3"/>
  <c r="M3095" i="3"/>
  <c r="L3095" i="3"/>
  <c r="K3095" i="3"/>
  <c r="I3095" i="3"/>
  <c r="H3095" i="3"/>
  <c r="G3095" i="3"/>
  <c r="F3095" i="3"/>
  <c r="E3095" i="3"/>
  <c r="M3094" i="3"/>
  <c r="L3094" i="3"/>
  <c r="K3094" i="3"/>
  <c r="I3094" i="3"/>
  <c r="H3094" i="3"/>
  <c r="G3094" i="3"/>
  <c r="F3094" i="3"/>
  <c r="E3094" i="3"/>
  <c r="M3093" i="3"/>
  <c r="L3093" i="3"/>
  <c r="K3093" i="3"/>
  <c r="I3093" i="3"/>
  <c r="H3093" i="3"/>
  <c r="G3093" i="3"/>
  <c r="F3093" i="3"/>
  <c r="E3093" i="3"/>
  <c r="M3092" i="3"/>
  <c r="L3092" i="3"/>
  <c r="K3092" i="3"/>
  <c r="I3092" i="3"/>
  <c r="H3092" i="3"/>
  <c r="G3092" i="3"/>
  <c r="F3092" i="3"/>
  <c r="E3092" i="3"/>
  <c r="M3091" i="3"/>
  <c r="L3091" i="3"/>
  <c r="K3091" i="3"/>
  <c r="I3091" i="3"/>
  <c r="H3091" i="3"/>
  <c r="G3091" i="3"/>
  <c r="F3091" i="3"/>
  <c r="E3091" i="3"/>
  <c r="M3090" i="3"/>
  <c r="L3090" i="3"/>
  <c r="K3090" i="3"/>
  <c r="I3090" i="3"/>
  <c r="H3090" i="3"/>
  <c r="G3090" i="3"/>
  <c r="F3090" i="3"/>
  <c r="E3090" i="3"/>
  <c r="M3089" i="3"/>
  <c r="L3089" i="3"/>
  <c r="K3089" i="3"/>
  <c r="I3089" i="3"/>
  <c r="H3089" i="3"/>
  <c r="G3089" i="3"/>
  <c r="F3089" i="3"/>
  <c r="E3089" i="3"/>
  <c r="M3088" i="3"/>
  <c r="L3088" i="3"/>
  <c r="K3088" i="3"/>
  <c r="I3088" i="3"/>
  <c r="H3088" i="3"/>
  <c r="G3088" i="3"/>
  <c r="F3088" i="3"/>
  <c r="E3088" i="3"/>
  <c r="M3087" i="3"/>
  <c r="L3087" i="3"/>
  <c r="K3087" i="3"/>
  <c r="I3087" i="3"/>
  <c r="H3087" i="3"/>
  <c r="G3087" i="3"/>
  <c r="F3087" i="3"/>
  <c r="E3087" i="3"/>
  <c r="M3086" i="3"/>
  <c r="L3086" i="3"/>
  <c r="K3086" i="3"/>
  <c r="I3086" i="3"/>
  <c r="H3086" i="3"/>
  <c r="G3086" i="3"/>
  <c r="F3086" i="3"/>
  <c r="E3086" i="3"/>
  <c r="M3085" i="3"/>
  <c r="L3085" i="3"/>
  <c r="K3085" i="3"/>
  <c r="I3085" i="3"/>
  <c r="H3085" i="3"/>
  <c r="G3085" i="3"/>
  <c r="F3085" i="3"/>
  <c r="E3085" i="3"/>
  <c r="M3084" i="3"/>
  <c r="L3084" i="3"/>
  <c r="K3084" i="3"/>
  <c r="I3084" i="3"/>
  <c r="H3084" i="3"/>
  <c r="G3084" i="3"/>
  <c r="F3084" i="3"/>
  <c r="E3084" i="3"/>
  <c r="M3083" i="3"/>
  <c r="L3083" i="3"/>
  <c r="K3083" i="3"/>
  <c r="I3083" i="3"/>
  <c r="H3083" i="3"/>
  <c r="G3083" i="3"/>
  <c r="F3083" i="3"/>
  <c r="E3083" i="3"/>
  <c r="M3082" i="3"/>
  <c r="L3082" i="3"/>
  <c r="K3082" i="3"/>
  <c r="I3082" i="3"/>
  <c r="H3082" i="3"/>
  <c r="G3082" i="3"/>
  <c r="F3082" i="3"/>
  <c r="E3082" i="3"/>
  <c r="M3081" i="3"/>
  <c r="L3081" i="3"/>
  <c r="K3081" i="3"/>
  <c r="I3081" i="3"/>
  <c r="H3081" i="3"/>
  <c r="G3081" i="3"/>
  <c r="F3081" i="3"/>
  <c r="E3081" i="3"/>
  <c r="M3080" i="3"/>
  <c r="L3080" i="3"/>
  <c r="K3080" i="3"/>
  <c r="I3080" i="3"/>
  <c r="H3080" i="3"/>
  <c r="G3080" i="3"/>
  <c r="F3080" i="3"/>
  <c r="E3080" i="3"/>
  <c r="M3079" i="3"/>
  <c r="L3079" i="3"/>
  <c r="K3079" i="3"/>
  <c r="I3079" i="3"/>
  <c r="H3079" i="3"/>
  <c r="G3079" i="3"/>
  <c r="F3079" i="3"/>
  <c r="E3079" i="3"/>
  <c r="M3078" i="3"/>
  <c r="L3078" i="3"/>
  <c r="K3078" i="3"/>
  <c r="I3078" i="3"/>
  <c r="H3078" i="3"/>
  <c r="G3078" i="3"/>
  <c r="F3078" i="3"/>
  <c r="E3078" i="3"/>
  <c r="M3077" i="3"/>
  <c r="L3077" i="3"/>
  <c r="K3077" i="3"/>
  <c r="I3077" i="3"/>
  <c r="H3077" i="3"/>
  <c r="G3077" i="3"/>
  <c r="F3077" i="3"/>
  <c r="E3077" i="3"/>
  <c r="M3076" i="3"/>
  <c r="L3076" i="3"/>
  <c r="K3076" i="3"/>
  <c r="I3076" i="3"/>
  <c r="H3076" i="3"/>
  <c r="G3076" i="3"/>
  <c r="F3076" i="3"/>
  <c r="E3076" i="3"/>
  <c r="M3075" i="3"/>
  <c r="L3075" i="3"/>
  <c r="K3075" i="3"/>
  <c r="I3075" i="3"/>
  <c r="H3075" i="3"/>
  <c r="G3075" i="3"/>
  <c r="F3075" i="3"/>
  <c r="E3075" i="3"/>
  <c r="M3074" i="3"/>
  <c r="L3074" i="3"/>
  <c r="K3074" i="3"/>
  <c r="I3074" i="3"/>
  <c r="H3074" i="3"/>
  <c r="G3074" i="3"/>
  <c r="F3074" i="3"/>
  <c r="E3074" i="3"/>
  <c r="M3073" i="3"/>
  <c r="L3073" i="3"/>
  <c r="K3073" i="3"/>
  <c r="I3073" i="3"/>
  <c r="H3073" i="3"/>
  <c r="G3073" i="3"/>
  <c r="F3073" i="3"/>
  <c r="E3073" i="3"/>
  <c r="M3072" i="3"/>
  <c r="L3072" i="3"/>
  <c r="K3072" i="3"/>
  <c r="I3072" i="3"/>
  <c r="H3072" i="3"/>
  <c r="G3072" i="3"/>
  <c r="F3072" i="3"/>
  <c r="E3072" i="3"/>
  <c r="M3071" i="3"/>
  <c r="L3071" i="3"/>
  <c r="K3071" i="3"/>
  <c r="I3071" i="3"/>
  <c r="H3071" i="3"/>
  <c r="G3071" i="3"/>
  <c r="F3071" i="3"/>
  <c r="E3071" i="3"/>
  <c r="M3070" i="3"/>
  <c r="L3070" i="3"/>
  <c r="K3070" i="3"/>
  <c r="I3070" i="3"/>
  <c r="H3070" i="3"/>
  <c r="G3070" i="3"/>
  <c r="F3070" i="3"/>
  <c r="E3070" i="3"/>
  <c r="M3069" i="3"/>
  <c r="L3069" i="3"/>
  <c r="K3069" i="3"/>
  <c r="I3069" i="3"/>
  <c r="H3069" i="3"/>
  <c r="G3069" i="3"/>
  <c r="F3069" i="3"/>
  <c r="E3069" i="3"/>
  <c r="M3068" i="3"/>
  <c r="L3068" i="3"/>
  <c r="K3068" i="3"/>
  <c r="I3068" i="3"/>
  <c r="H3068" i="3"/>
  <c r="G3068" i="3"/>
  <c r="F3068" i="3"/>
  <c r="E3068" i="3"/>
  <c r="M3067" i="3"/>
  <c r="L3067" i="3"/>
  <c r="K3067" i="3"/>
  <c r="I3067" i="3"/>
  <c r="H3067" i="3"/>
  <c r="G3067" i="3"/>
  <c r="F3067" i="3"/>
  <c r="E3067" i="3"/>
  <c r="M3066" i="3"/>
  <c r="L3066" i="3"/>
  <c r="K3066" i="3"/>
  <c r="I3066" i="3"/>
  <c r="H3066" i="3"/>
  <c r="G3066" i="3"/>
  <c r="F3066" i="3"/>
  <c r="E3066" i="3"/>
  <c r="M3065" i="3"/>
  <c r="L3065" i="3"/>
  <c r="K3065" i="3"/>
  <c r="I3065" i="3"/>
  <c r="H3065" i="3"/>
  <c r="G3065" i="3"/>
  <c r="F3065" i="3"/>
  <c r="E3065" i="3"/>
  <c r="M3064" i="3"/>
  <c r="L3064" i="3"/>
  <c r="K3064" i="3"/>
  <c r="I3064" i="3"/>
  <c r="H3064" i="3"/>
  <c r="G3064" i="3"/>
  <c r="F3064" i="3"/>
  <c r="E3064" i="3"/>
  <c r="M3063" i="3"/>
  <c r="L3063" i="3"/>
  <c r="K3063" i="3"/>
  <c r="I3063" i="3"/>
  <c r="H3063" i="3"/>
  <c r="G3063" i="3"/>
  <c r="F3063" i="3"/>
  <c r="E3063" i="3"/>
  <c r="M3062" i="3"/>
  <c r="L3062" i="3"/>
  <c r="K3062" i="3"/>
  <c r="I3062" i="3"/>
  <c r="H3062" i="3"/>
  <c r="G3062" i="3"/>
  <c r="F3062" i="3"/>
  <c r="E3062" i="3"/>
  <c r="M3061" i="3"/>
  <c r="L3061" i="3"/>
  <c r="K3061" i="3"/>
  <c r="I3061" i="3"/>
  <c r="H3061" i="3"/>
  <c r="G3061" i="3"/>
  <c r="F3061" i="3"/>
  <c r="E3061" i="3"/>
  <c r="M3060" i="3"/>
  <c r="L3060" i="3"/>
  <c r="K3060" i="3"/>
  <c r="I3060" i="3"/>
  <c r="H3060" i="3"/>
  <c r="G3060" i="3"/>
  <c r="F3060" i="3"/>
  <c r="E3060" i="3"/>
  <c r="M3059" i="3"/>
  <c r="L3059" i="3"/>
  <c r="K3059" i="3"/>
  <c r="I3059" i="3"/>
  <c r="H3059" i="3"/>
  <c r="G3059" i="3"/>
  <c r="F3059" i="3"/>
  <c r="E3059" i="3"/>
  <c r="M3058" i="3"/>
  <c r="L3058" i="3"/>
  <c r="K3058" i="3"/>
  <c r="I3058" i="3"/>
  <c r="H3058" i="3"/>
  <c r="G3058" i="3"/>
  <c r="F3058" i="3"/>
  <c r="E3058" i="3"/>
  <c r="M3057" i="3"/>
  <c r="L3057" i="3"/>
  <c r="K3057" i="3"/>
  <c r="I3057" i="3"/>
  <c r="H3057" i="3"/>
  <c r="G3057" i="3"/>
  <c r="F3057" i="3"/>
  <c r="E3057" i="3"/>
  <c r="M3056" i="3"/>
  <c r="L3056" i="3"/>
  <c r="K3056" i="3"/>
  <c r="I3056" i="3"/>
  <c r="H3056" i="3"/>
  <c r="G3056" i="3"/>
  <c r="F3056" i="3"/>
  <c r="E3056" i="3"/>
  <c r="M3055" i="3"/>
  <c r="L3055" i="3"/>
  <c r="K3055" i="3"/>
  <c r="I3055" i="3"/>
  <c r="H3055" i="3"/>
  <c r="G3055" i="3"/>
  <c r="F3055" i="3"/>
  <c r="E3055" i="3"/>
  <c r="M3054" i="3"/>
  <c r="L3054" i="3"/>
  <c r="K3054" i="3"/>
  <c r="I3054" i="3"/>
  <c r="H3054" i="3"/>
  <c r="G3054" i="3"/>
  <c r="F3054" i="3"/>
  <c r="E3054" i="3"/>
  <c r="M3053" i="3"/>
  <c r="L3053" i="3"/>
  <c r="K3053" i="3"/>
  <c r="I3053" i="3"/>
  <c r="H3053" i="3"/>
  <c r="G3053" i="3"/>
  <c r="F3053" i="3"/>
  <c r="E3053" i="3"/>
  <c r="M3052" i="3"/>
  <c r="L3052" i="3"/>
  <c r="K3052" i="3"/>
  <c r="I3052" i="3"/>
  <c r="H3052" i="3"/>
  <c r="G3052" i="3"/>
  <c r="F3052" i="3"/>
  <c r="E3052" i="3"/>
  <c r="M3051" i="3"/>
  <c r="L3051" i="3"/>
  <c r="K3051" i="3"/>
  <c r="I3051" i="3"/>
  <c r="H3051" i="3"/>
  <c r="G3051" i="3"/>
  <c r="F3051" i="3"/>
  <c r="E3051" i="3"/>
  <c r="M3050" i="3"/>
  <c r="L3050" i="3"/>
  <c r="K3050" i="3"/>
  <c r="I3050" i="3"/>
  <c r="H3050" i="3"/>
  <c r="G3050" i="3"/>
  <c r="F3050" i="3"/>
  <c r="E3050" i="3"/>
  <c r="M3049" i="3"/>
  <c r="L3049" i="3"/>
  <c r="K3049" i="3"/>
  <c r="I3049" i="3"/>
  <c r="H3049" i="3"/>
  <c r="G3049" i="3"/>
  <c r="F3049" i="3"/>
  <c r="E3049" i="3"/>
  <c r="M3048" i="3"/>
  <c r="L3048" i="3"/>
  <c r="K3048" i="3"/>
  <c r="I3048" i="3"/>
  <c r="H3048" i="3"/>
  <c r="G3048" i="3"/>
  <c r="F3048" i="3"/>
  <c r="E3048" i="3"/>
  <c r="M3047" i="3"/>
  <c r="L3047" i="3"/>
  <c r="K3047" i="3"/>
  <c r="I3047" i="3"/>
  <c r="H3047" i="3"/>
  <c r="G3047" i="3"/>
  <c r="F3047" i="3"/>
  <c r="E3047" i="3"/>
  <c r="M3046" i="3"/>
  <c r="L3046" i="3"/>
  <c r="K3046" i="3"/>
  <c r="I3046" i="3"/>
  <c r="H3046" i="3"/>
  <c r="G3046" i="3"/>
  <c r="F3046" i="3"/>
  <c r="E3046" i="3"/>
  <c r="M3045" i="3"/>
  <c r="L3045" i="3"/>
  <c r="K3045" i="3"/>
  <c r="I3045" i="3"/>
  <c r="H3045" i="3"/>
  <c r="G3045" i="3"/>
  <c r="F3045" i="3"/>
  <c r="E3045" i="3"/>
  <c r="M3044" i="3"/>
  <c r="L3044" i="3"/>
  <c r="K3044" i="3"/>
  <c r="I3044" i="3"/>
  <c r="H3044" i="3"/>
  <c r="G3044" i="3"/>
  <c r="F3044" i="3"/>
  <c r="E3044" i="3"/>
  <c r="M3043" i="3"/>
  <c r="L3043" i="3"/>
  <c r="K3043" i="3"/>
  <c r="I3043" i="3"/>
  <c r="H3043" i="3"/>
  <c r="G3043" i="3"/>
  <c r="F3043" i="3"/>
  <c r="E3043" i="3"/>
  <c r="M3042" i="3"/>
  <c r="L3042" i="3"/>
  <c r="K3042" i="3"/>
  <c r="I3042" i="3"/>
  <c r="H3042" i="3"/>
  <c r="G3042" i="3"/>
  <c r="F3042" i="3"/>
  <c r="E3042" i="3"/>
  <c r="M3041" i="3"/>
  <c r="L3041" i="3"/>
  <c r="K3041" i="3"/>
  <c r="I3041" i="3"/>
  <c r="H3041" i="3"/>
  <c r="G3041" i="3"/>
  <c r="F3041" i="3"/>
  <c r="E3041" i="3"/>
  <c r="M3040" i="3"/>
  <c r="L3040" i="3"/>
  <c r="K3040" i="3"/>
  <c r="I3040" i="3"/>
  <c r="H3040" i="3"/>
  <c r="G3040" i="3"/>
  <c r="F3040" i="3"/>
  <c r="E3040" i="3"/>
  <c r="M3039" i="3"/>
  <c r="L3039" i="3"/>
  <c r="K3039" i="3"/>
  <c r="I3039" i="3"/>
  <c r="H3039" i="3"/>
  <c r="G3039" i="3"/>
  <c r="F3039" i="3"/>
  <c r="E3039" i="3"/>
  <c r="M3038" i="3"/>
  <c r="L3038" i="3"/>
  <c r="K3038" i="3"/>
  <c r="I3038" i="3"/>
  <c r="H3038" i="3"/>
  <c r="G3038" i="3"/>
  <c r="F3038" i="3"/>
  <c r="E3038" i="3"/>
  <c r="M3037" i="3"/>
  <c r="L3037" i="3"/>
  <c r="K3037" i="3"/>
  <c r="I3037" i="3"/>
  <c r="H3037" i="3"/>
  <c r="G3037" i="3"/>
  <c r="F3037" i="3"/>
  <c r="E3037" i="3"/>
  <c r="M3036" i="3"/>
  <c r="L3036" i="3"/>
  <c r="K3036" i="3"/>
  <c r="I3036" i="3"/>
  <c r="H3036" i="3"/>
  <c r="G3036" i="3"/>
  <c r="F3036" i="3"/>
  <c r="E3036" i="3"/>
  <c r="M3035" i="3"/>
  <c r="L3035" i="3"/>
  <c r="K3035" i="3"/>
  <c r="I3035" i="3"/>
  <c r="H3035" i="3"/>
  <c r="G3035" i="3"/>
  <c r="F3035" i="3"/>
  <c r="E3035" i="3"/>
  <c r="M3034" i="3"/>
  <c r="L3034" i="3"/>
  <c r="K3034" i="3"/>
  <c r="I3034" i="3"/>
  <c r="H3034" i="3"/>
  <c r="G3034" i="3"/>
  <c r="F3034" i="3"/>
  <c r="E3034" i="3"/>
  <c r="M3033" i="3"/>
  <c r="L3033" i="3"/>
  <c r="K3033" i="3"/>
  <c r="I3033" i="3"/>
  <c r="H3033" i="3"/>
  <c r="G3033" i="3"/>
  <c r="F3033" i="3"/>
  <c r="E3033" i="3"/>
  <c r="M3032" i="3"/>
  <c r="L3032" i="3"/>
  <c r="K3032" i="3"/>
  <c r="I3032" i="3"/>
  <c r="H3032" i="3"/>
  <c r="G3032" i="3"/>
  <c r="F3032" i="3"/>
  <c r="E3032" i="3"/>
  <c r="M3031" i="3"/>
  <c r="L3031" i="3"/>
  <c r="K3031" i="3"/>
  <c r="I3031" i="3"/>
  <c r="H3031" i="3"/>
  <c r="G3031" i="3"/>
  <c r="F3031" i="3"/>
  <c r="E3031" i="3"/>
  <c r="M3030" i="3"/>
  <c r="L3030" i="3"/>
  <c r="K3030" i="3"/>
  <c r="I3030" i="3"/>
  <c r="H3030" i="3"/>
  <c r="G3030" i="3"/>
  <c r="F3030" i="3"/>
  <c r="E3030" i="3"/>
  <c r="M3029" i="3"/>
  <c r="L3029" i="3"/>
  <c r="K3029" i="3"/>
  <c r="I3029" i="3"/>
  <c r="H3029" i="3"/>
  <c r="G3029" i="3"/>
  <c r="F3029" i="3"/>
  <c r="E3029" i="3"/>
  <c r="M3028" i="3"/>
  <c r="L3028" i="3"/>
  <c r="K3028" i="3"/>
  <c r="I3028" i="3"/>
  <c r="H3028" i="3"/>
  <c r="G3028" i="3"/>
  <c r="F3028" i="3"/>
  <c r="E3028" i="3"/>
  <c r="M3027" i="3"/>
  <c r="L3027" i="3"/>
  <c r="K3027" i="3"/>
  <c r="I3027" i="3"/>
  <c r="H3027" i="3"/>
  <c r="G3027" i="3"/>
  <c r="F3027" i="3"/>
  <c r="E3027" i="3"/>
  <c r="M3026" i="3"/>
  <c r="L3026" i="3"/>
  <c r="K3026" i="3"/>
  <c r="I3026" i="3"/>
  <c r="H3026" i="3"/>
  <c r="G3026" i="3"/>
  <c r="F3026" i="3"/>
  <c r="E3026" i="3"/>
  <c r="M3025" i="3"/>
  <c r="L3025" i="3"/>
  <c r="K3025" i="3"/>
  <c r="I3025" i="3"/>
  <c r="H3025" i="3"/>
  <c r="G3025" i="3"/>
  <c r="F3025" i="3"/>
  <c r="E3025" i="3"/>
  <c r="M3024" i="3"/>
  <c r="L3024" i="3"/>
  <c r="K3024" i="3"/>
  <c r="I3024" i="3"/>
  <c r="H3024" i="3"/>
  <c r="G3024" i="3"/>
  <c r="F3024" i="3"/>
  <c r="E3024" i="3"/>
  <c r="M3023" i="3"/>
  <c r="L3023" i="3"/>
  <c r="K3023" i="3"/>
  <c r="I3023" i="3"/>
  <c r="H3023" i="3"/>
  <c r="G3023" i="3"/>
  <c r="F3023" i="3"/>
  <c r="E3023" i="3"/>
  <c r="M3022" i="3"/>
  <c r="L3022" i="3"/>
  <c r="K3022" i="3"/>
  <c r="I3022" i="3"/>
  <c r="H3022" i="3"/>
  <c r="G3022" i="3"/>
  <c r="F3022" i="3"/>
  <c r="E3022" i="3"/>
  <c r="M3021" i="3"/>
  <c r="L3021" i="3"/>
  <c r="K3021" i="3"/>
  <c r="I3021" i="3"/>
  <c r="H3021" i="3"/>
  <c r="G3021" i="3"/>
  <c r="F3021" i="3"/>
  <c r="E3021" i="3"/>
  <c r="M3020" i="3"/>
  <c r="L3020" i="3"/>
  <c r="K3020" i="3"/>
  <c r="I3020" i="3"/>
  <c r="H3020" i="3"/>
  <c r="G3020" i="3"/>
  <c r="F3020" i="3"/>
  <c r="E3020" i="3"/>
  <c r="M3019" i="3"/>
  <c r="L3019" i="3"/>
  <c r="K3019" i="3"/>
  <c r="I3019" i="3"/>
  <c r="H3019" i="3"/>
  <c r="G3019" i="3"/>
  <c r="F3019" i="3"/>
  <c r="E3019" i="3"/>
  <c r="M3018" i="3"/>
  <c r="L3018" i="3"/>
  <c r="K3018" i="3"/>
  <c r="I3018" i="3"/>
  <c r="H3018" i="3"/>
  <c r="G3018" i="3"/>
  <c r="F3018" i="3"/>
  <c r="E3018" i="3"/>
  <c r="M3017" i="3"/>
  <c r="L3017" i="3"/>
  <c r="K3017" i="3"/>
  <c r="I3017" i="3"/>
  <c r="H3017" i="3"/>
  <c r="G3017" i="3"/>
  <c r="F3017" i="3"/>
  <c r="E3017" i="3"/>
  <c r="M3016" i="3"/>
  <c r="L3016" i="3"/>
  <c r="K3016" i="3"/>
  <c r="I3016" i="3"/>
  <c r="H3016" i="3"/>
  <c r="G3016" i="3"/>
  <c r="F3016" i="3"/>
  <c r="E3016" i="3"/>
  <c r="M3015" i="3"/>
  <c r="L3015" i="3"/>
  <c r="K3015" i="3"/>
  <c r="I3015" i="3"/>
  <c r="H3015" i="3"/>
  <c r="G3015" i="3"/>
  <c r="F3015" i="3"/>
  <c r="E3015" i="3"/>
  <c r="M3014" i="3"/>
  <c r="L3014" i="3"/>
  <c r="K3014" i="3"/>
  <c r="I3014" i="3"/>
  <c r="H3014" i="3"/>
  <c r="G3014" i="3"/>
  <c r="F3014" i="3"/>
  <c r="E3014" i="3"/>
  <c r="M3013" i="3"/>
  <c r="L3013" i="3"/>
  <c r="K3013" i="3"/>
  <c r="I3013" i="3"/>
  <c r="H3013" i="3"/>
  <c r="G3013" i="3"/>
  <c r="F3013" i="3"/>
  <c r="E3013" i="3"/>
  <c r="M3012" i="3"/>
  <c r="L3012" i="3"/>
  <c r="K3012" i="3"/>
  <c r="I3012" i="3"/>
  <c r="H3012" i="3"/>
  <c r="G3012" i="3"/>
  <c r="F3012" i="3"/>
  <c r="E3012" i="3"/>
  <c r="M3011" i="3"/>
  <c r="L3011" i="3"/>
  <c r="K3011" i="3"/>
  <c r="I3011" i="3"/>
  <c r="H3011" i="3"/>
  <c r="G3011" i="3"/>
  <c r="F3011" i="3"/>
  <c r="E3011" i="3"/>
  <c r="M3010" i="3"/>
  <c r="L3010" i="3"/>
  <c r="K3010" i="3"/>
  <c r="I3010" i="3"/>
  <c r="H3010" i="3"/>
  <c r="G3010" i="3"/>
  <c r="F3010" i="3"/>
  <c r="E3010" i="3"/>
  <c r="M3009" i="3"/>
  <c r="L3009" i="3"/>
  <c r="K3009" i="3"/>
  <c r="I3009" i="3"/>
  <c r="H3009" i="3"/>
  <c r="G3009" i="3"/>
  <c r="F3009" i="3"/>
  <c r="E3009" i="3"/>
  <c r="M3008" i="3"/>
  <c r="L3008" i="3"/>
  <c r="K3008" i="3"/>
  <c r="I3008" i="3"/>
  <c r="H3008" i="3"/>
  <c r="G3008" i="3"/>
  <c r="F3008" i="3"/>
  <c r="E3008" i="3"/>
  <c r="M3007" i="3"/>
  <c r="L3007" i="3"/>
  <c r="K3007" i="3"/>
  <c r="I3007" i="3"/>
  <c r="H3007" i="3"/>
  <c r="G3007" i="3"/>
  <c r="F3007" i="3"/>
  <c r="E3007" i="3"/>
  <c r="M3006" i="3"/>
  <c r="L3006" i="3"/>
  <c r="K3006" i="3"/>
  <c r="I3006" i="3"/>
  <c r="H3006" i="3"/>
  <c r="G3006" i="3"/>
  <c r="F3006" i="3"/>
  <c r="E3006" i="3"/>
  <c r="M3005" i="3"/>
  <c r="L3005" i="3"/>
  <c r="K3005" i="3"/>
  <c r="I3005" i="3"/>
  <c r="H3005" i="3"/>
  <c r="G3005" i="3"/>
  <c r="F3005" i="3"/>
  <c r="E3005" i="3"/>
  <c r="M3004" i="3"/>
  <c r="L3004" i="3"/>
  <c r="K3004" i="3"/>
  <c r="I3004" i="3"/>
  <c r="H3004" i="3"/>
  <c r="G3004" i="3"/>
  <c r="F3004" i="3"/>
  <c r="E3004" i="3"/>
  <c r="M3003" i="3"/>
  <c r="L3003" i="3"/>
  <c r="K3003" i="3"/>
  <c r="I3003" i="3"/>
  <c r="H3003" i="3"/>
  <c r="G3003" i="3"/>
  <c r="F3003" i="3"/>
  <c r="E3003" i="3"/>
  <c r="M3002" i="3"/>
  <c r="L3002" i="3"/>
  <c r="K3002" i="3"/>
  <c r="I3002" i="3"/>
  <c r="H3002" i="3"/>
  <c r="G3002" i="3"/>
  <c r="F3002" i="3"/>
  <c r="E3002" i="3"/>
  <c r="M3001" i="3"/>
  <c r="L3001" i="3"/>
  <c r="K3001" i="3"/>
  <c r="I3001" i="3"/>
  <c r="H3001" i="3"/>
  <c r="G3001" i="3"/>
  <c r="F3001" i="3"/>
  <c r="E3001" i="3"/>
  <c r="M3000" i="3"/>
  <c r="L3000" i="3"/>
  <c r="K3000" i="3"/>
  <c r="I3000" i="3"/>
  <c r="H3000" i="3"/>
  <c r="G3000" i="3"/>
  <c r="F3000" i="3"/>
  <c r="E3000" i="3"/>
  <c r="M2999" i="3"/>
  <c r="L2999" i="3"/>
  <c r="K2999" i="3"/>
  <c r="I2999" i="3"/>
  <c r="H2999" i="3"/>
  <c r="G2999" i="3"/>
  <c r="F2999" i="3"/>
  <c r="E2999" i="3"/>
  <c r="M2998" i="3"/>
  <c r="L2998" i="3"/>
  <c r="K2998" i="3"/>
  <c r="I2998" i="3"/>
  <c r="H2998" i="3"/>
  <c r="G2998" i="3"/>
  <c r="F2998" i="3"/>
  <c r="E2998" i="3"/>
  <c r="M2997" i="3"/>
  <c r="L2997" i="3"/>
  <c r="K2997" i="3"/>
  <c r="I2997" i="3"/>
  <c r="H2997" i="3"/>
  <c r="G2997" i="3"/>
  <c r="F2997" i="3"/>
  <c r="E2997" i="3"/>
  <c r="M2996" i="3"/>
  <c r="L2996" i="3"/>
  <c r="K2996" i="3"/>
  <c r="I2996" i="3"/>
  <c r="H2996" i="3"/>
  <c r="G2996" i="3"/>
  <c r="F2996" i="3"/>
  <c r="E2996" i="3"/>
  <c r="M2995" i="3"/>
  <c r="L2995" i="3"/>
  <c r="K2995" i="3"/>
  <c r="I2995" i="3"/>
  <c r="H2995" i="3"/>
  <c r="G2995" i="3"/>
  <c r="F2995" i="3"/>
  <c r="E2995" i="3"/>
  <c r="M2994" i="3"/>
  <c r="L2994" i="3"/>
  <c r="K2994" i="3"/>
  <c r="I2994" i="3"/>
  <c r="H2994" i="3"/>
  <c r="G2994" i="3"/>
  <c r="F2994" i="3"/>
  <c r="E2994" i="3"/>
  <c r="M2993" i="3"/>
  <c r="L2993" i="3"/>
  <c r="K2993" i="3"/>
  <c r="I2993" i="3"/>
  <c r="H2993" i="3"/>
  <c r="G2993" i="3"/>
  <c r="F2993" i="3"/>
  <c r="E2993" i="3"/>
  <c r="M2992" i="3"/>
  <c r="L2992" i="3"/>
  <c r="K2992" i="3"/>
  <c r="I2992" i="3"/>
  <c r="H2992" i="3"/>
  <c r="G2992" i="3"/>
  <c r="F2992" i="3"/>
  <c r="E2992" i="3"/>
  <c r="M2991" i="3"/>
  <c r="L2991" i="3"/>
  <c r="K2991" i="3"/>
  <c r="I2991" i="3"/>
  <c r="H2991" i="3"/>
  <c r="G2991" i="3"/>
  <c r="F2991" i="3"/>
  <c r="E2991" i="3"/>
  <c r="M2990" i="3"/>
  <c r="L2990" i="3"/>
  <c r="K2990" i="3"/>
  <c r="I2990" i="3"/>
  <c r="H2990" i="3"/>
  <c r="G2990" i="3"/>
  <c r="F2990" i="3"/>
  <c r="E2990" i="3"/>
  <c r="M2989" i="3"/>
  <c r="L2989" i="3"/>
  <c r="K2989" i="3"/>
  <c r="I2989" i="3"/>
  <c r="H2989" i="3"/>
  <c r="G2989" i="3"/>
  <c r="F2989" i="3"/>
  <c r="E2989" i="3"/>
  <c r="M2988" i="3"/>
  <c r="L2988" i="3"/>
  <c r="K2988" i="3"/>
  <c r="I2988" i="3"/>
  <c r="H2988" i="3"/>
  <c r="G2988" i="3"/>
  <c r="F2988" i="3"/>
  <c r="E2988" i="3"/>
  <c r="M2987" i="3"/>
  <c r="L2987" i="3"/>
  <c r="K2987" i="3"/>
  <c r="I2987" i="3"/>
  <c r="H2987" i="3"/>
  <c r="G2987" i="3"/>
  <c r="F2987" i="3"/>
  <c r="E2987" i="3"/>
  <c r="M2986" i="3"/>
  <c r="L2986" i="3"/>
  <c r="K2986" i="3"/>
  <c r="I2986" i="3"/>
  <c r="H2986" i="3"/>
  <c r="G2986" i="3"/>
  <c r="F2986" i="3"/>
  <c r="E2986" i="3"/>
  <c r="M2985" i="3"/>
  <c r="L2985" i="3"/>
  <c r="K2985" i="3"/>
  <c r="I2985" i="3"/>
  <c r="H2985" i="3"/>
  <c r="G2985" i="3"/>
  <c r="F2985" i="3"/>
  <c r="E2985" i="3"/>
  <c r="M2984" i="3"/>
  <c r="L2984" i="3"/>
  <c r="K2984" i="3"/>
  <c r="I2984" i="3"/>
  <c r="H2984" i="3"/>
  <c r="G2984" i="3"/>
  <c r="F2984" i="3"/>
  <c r="E2984" i="3"/>
  <c r="M2983" i="3"/>
  <c r="L2983" i="3"/>
  <c r="K2983" i="3"/>
  <c r="I2983" i="3"/>
  <c r="H2983" i="3"/>
  <c r="G2983" i="3"/>
  <c r="F2983" i="3"/>
  <c r="E2983" i="3"/>
  <c r="M2982" i="3"/>
  <c r="L2982" i="3"/>
  <c r="K2982" i="3"/>
  <c r="I2982" i="3"/>
  <c r="H2982" i="3"/>
  <c r="G2982" i="3"/>
  <c r="F2982" i="3"/>
  <c r="E2982" i="3"/>
  <c r="M2981" i="3"/>
  <c r="L2981" i="3"/>
  <c r="K2981" i="3"/>
  <c r="I2981" i="3"/>
  <c r="H2981" i="3"/>
  <c r="G2981" i="3"/>
  <c r="F2981" i="3"/>
  <c r="E2981" i="3"/>
  <c r="M2980" i="3"/>
  <c r="L2980" i="3"/>
  <c r="K2980" i="3"/>
  <c r="I2980" i="3"/>
  <c r="H2980" i="3"/>
  <c r="G2980" i="3"/>
  <c r="F2980" i="3"/>
  <c r="E2980" i="3"/>
  <c r="M2979" i="3"/>
  <c r="L2979" i="3"/>
  <c r="K2979" i="3"/>
  <c r="I2979" i="3"/>
  <c r="H2979" i="3"/>
  <c r="G2979" i="3"/>
  <c r="F2979" i="3"/>
  <c r="E2979" i="3"/>
  <c r="M2978" i="3"/>
  <c r="L2978" i="3"/>
  <c r="K2978" i="3"/>
  <c r="I2978" i="3"/>
  <c r="H2978" i="3"/>
  <c r="G2978" i="3"/>
  <c r="F2978" i="3"/>
  <c r="E2978" i="3"/>
  <c r="M2977" i="3"/>
  <c r="L2977" i="3"/>
  <c r="K2977" i="3"/>
  <c r="I2977" i="3"/>
  <c r="H2977" i="3"/>
  <c r="G2977" i="3"/>
  <c r="F2977" i="3"/>
  <c r="E2977" i="3"/>
  <c r="M2976" i="3"/>
  <c r="L2976" i="3"/>
  <c r="K2976" i="3"/>
  <c r="I2976" i="3"/>
  <c r="H2976" i="3"/>
  <c r="G2976" i="3"/>
  <c r="F2976" i="3"/>
  <c r="E2976" i="3"/>
  <c r="M2975" i="3"/>
  <c r="L2975" i="3"/>
  <c r="K2975" i="3"/>
  <c r="I2975" i="3"/>
  <c r="H2975" i="3"/>
  <c r="G2975" i="3"/>
  <c r="F2975" i="3"/>
  <c r="E2975" i="3"/>
  <c r="M2974" i="3"/>
  <c r="L2974" i="3"/>
  <c r="K2974" i="3"/>
  <c r="I2974" i="3"/>
  <c r="H2974" i="3"/>
  <c r="G2974" i="3"/>
  <c r="F2974" i="3"/>
  <c r="E2974" i="3"/>
  <c r="M2973" i="3"/>
  <c r="L2973" i="3"/>
  <c r="K2973" i="3"/>
  <c r="I2973" i="3"/>
  <c r="H2973" i="3"/>
  <c r="G2973" i="3"/>
  <c r="F2973" i="3"/>
  <c r="E2973" i="3"/>
  <c r="M2972" i="3"/>
  <c r="L2972" i="3"/>
  <c r="K2972" i="3"/>
  <c r="I2972" i="3"/>
  <c r="H2972" i="3"/>
  <c r="G2972" i="3"/>
  <c r="F2972" i="3"/>
  <c r="E2972" i="3"/>
  <c r="M2971" i="3"/>
  <c r="L2971" i="3"/>
  <c r="K2971" i="3"/>
  <c r="I2971" i="3"/>
  <c r="H2971" i="3"/>
  <c r="G2971" i="3"/>
  <c r="F2971" i="3"/>
  <c r="E2971" i="3"/>
  <c r="M2970" i="3"/>
  <c r="L2970" i="3"/>
  <c r="K2970" i="3"/>
  <c r="I2970" i="3"/>
  <c r="H2970" i="3"/>
  <c r="G2970" i="3"/>
  <c r="F2970" i="3"/>
  <c r="E2970" i="3"/>
  <c r="M2969" i="3"/>
  <c r="L2969" i="3"/>
  <c r="K2969" i="3"/>
  <c r="I2969" i="3"/>
  <c r="H2969" i="3"/>
  <c r="G2969" i="3"/>
  <c r="F2969" i="3"/>
  <c r="E2969" i="3"/>
  <c r="M2968" i="3"/>
  <c r="L2968" i="3"/>
  <c r="K2968" i="3"/>
  <c r="I2968" i="3"/>
  <c r="H2968" i="3"/>
  <c r="G2968" i="3"/>
  <c r="F2968" i="3"/>
  <c r="E2968" i="3"/>
  <c r="M2967" i="3"/>
  <c r="L2967" i="3"/>
  <c r="K2967" i="3"/>
  <c r="I2967" i="3"/>
  <c r="H2967" i="3"/>
  <c r="G2967" i="3"/>
  <c r="F2967" i="3"/>
  <c r="E2967" i="3"/>
  <c r="M2966" i="3"/>
  <c r="L2966" i="3"/>
  <c r="K2966" i="3"/>
  <c r="I2966" i="3"/>
  <c r="H2966" i="3"/>
  <c r="G2966" i="3"/>
  <c r="F2966" i="3"/>
  <c r="E2966" i="3"/>
  <c r="M2965" i="3"/>
  <c r="L2965" i="3"/>
  <c r="K2965" i="3"/>
  <c r="I2965" i="3"/>
  <c r="H2965" i="3"/>
  <c r="G2965" i="3"/>
  <c r="F2965" i="3"/>
  <c r="E2965" i="3"/>
  <c r="M2964" i="3"/>
  <c r="L2964" i="3"/>
  <c r="K2964" i="3"/>
  <c r="I2964" i="3"/>
  <c r="H2964" i="3"/>
  <c r="G2964" i="3"/>
  <c r="F2964" i="3"/>
  <c r="E2964" i="3"/>
  <c r="M2963" i="3"/>
  <c r="L2963" i="3"/>
  <c r="K2963" i="3"/>
  <c r="I2963" i="3"/>
  <c r="H2963" i="3"/>
  <c r="G2963" i="3"/>
  <c r="F2963" i="3"/>
  <c r="E2963" i="3"/>
  <c r="M2962" i="3"/>
  <c r="L2962" i="3"/>
  <c r="K2962" i="3"/>
  <c r="I2962" i="3"/>
  <c r="H2962" i="3"/>
  <c r="G2962" i="3"/>
  <c r="F2962" i="3"/>
  <c r="E2962" i="3"/>
  <c r="M2961" i="3"/>
  <c r="L2961" i="3"/>
  <c r="K2961" i="3"/>
  <c r="I2961" i="3"/>
  <c r="H2961" i="3"/>
  <c r="G2961" i="3"/>
  <c r="F2961" i="3"/>
  <c r="E2961" i="3"/>
  <c r="M2960" i="3"/>
  <c r="L2960" i="3"/>
  <c r="K2960" i="3"/>
  <c r="I2960" i="3"/>
  <c r="H2960" i="3"/>
  <c r="G2960" i="3"/>
  <c r="F2960" i="3"/>
  <c r="E2960" i="3"/>
  <c r="M2959" i="3"/>
  <c r="L2959" i="3"/>
  <c r="K2959" i="3"/>
  <c r="I2959" i="3"/>
  <c r="H2959" i="3"/>
  <c r="G2959" i="3"/>
  <c r="F2959" i="3"/>
  <c r="E2959" i="3"/>
  <c r="M2958" i="3"/>
  <c r="L2958" i="3"/>
  <c r="K2958" i="3"/>
  <c r="I2958" i="3"/>
  <c r="H2958" i="3"/>
  <c r="G2958" i="3"/>
  <c r="F2958" i="3"/>
  <c r="E2958" i="3"/>
  <c r="M2957" i="3"/>
  <c r="L2957" i="3"/>
  <c r="K2957" i="3"/>
  <c r="I2957" i="3"/>
  <c r="H2957" i="3"/>
  <c r="G2957" i="3"/>
  <c r="F2957" i="3"/>
  <c r="E2957" i="3"/>
  <c r="M2956" i="3"/>
  <c r="L2956" i="3"/>
  <c r="K2956" i="3"/>
  <c r="I2956" i="3"/>
  <c r="H2956" i="3"/>
  <c r="G2956" i="3"/>
  <c r="F2956" i="3"/>
  <c r="E2956" i="3"/>
  <c r="M2955" i="3"/>
  <c r="L2955" i="3"/>
  <c r="K2955" i="3"/>
  <c r="I2955" i="3"/>
  <c r="H2955" i="3"/>
  <c r="G2955" i="3"/>
  <c r="F2955" i="3"/>
  <c r="E2955" i="3"/>
  <c r="M2954" i="3"/>
  <c r="L2954" i="3"/>
  <c r="K2954" i="3"/>
  <c r="I2954" i="3"/>
  <c r="H2954" i="3"/>
  <c r="G2954" i="3"/>
  <c r="F2954" i="3"/>
  <c r="E2954" i="3"/>
  <c r="M2953" i="3"/>
  <c r="L2953" i="3"/>
  <c r="K2953" i="3"/>
  <c r="I2953" i="3"/>
  <c r="H2953" i="3"/>
  <c r="G2953" i="3"/>
  <c r="F2953" i="3"/>
  <c r="E2953" i="3"/>
  <c r="M2952" i="3"/>
  <c r="L2952" i="3"/>
  <c r="K2952" i="3"/>
  <c r="I2952" i="3"/>
  <c r="H2952" i="3"/>
  <c r="G2952" i="3"/>
  <c r="F2952" i="3"/>
  <c r="E2952" i="3"/>
  <c r="M2951" i="3"/>
  <c r="L2951" i="3"/>
  <c r="K2951" i="3"/>
  <c r="I2951" i="3"/>
  <c r="H2951" i="3"/>
  <c r="G2951" i="3"/>
  <c r="F2951" i="3"/>
  <c r="E2951" i="3"/>
  <c r="M2950" i="3"/>
  <c r="L2950" i="3"/>
  <c r="K2950" i="3"/>
  <c r="I2950" i="3"/>
  <c r="H2950" i="3"/>
  <c r="G2950" i="3"/>
  <c r="F2950" i="3"/>
  <c r="E2950" i="3"/>
  <c r="M2949" i="3"/>
  <c r="L2949" i="3"/>
  <c r="K2949" i="3"/>
  <c r="I2949" i="3"/>
  <c r="H2949" i="3"/>
  <c r="G2949" i="3"/>
  <c r="F2949" i="3"/>
  <c r="E2949" i="3"/>
  <c r="M2948" i="3"/>
  <c r="L2948" i="3"/>
  <c r="K2948" i="3"/>
  <c r="I2948" i="3"/>
  <c r="H2948" i="3"/>
  <c r="G2948" i="3"/>
  <c r="F2948" i="3"/>
  <c r="E2948" i="3"/>
  <c r="M2947" i="3"/>
  <c r="L2947" i="3"/>
  <c r="K2947" i="3"/>
  <c r="I2947" i="3"/>
  <c r="H2947" i="3"/>
  <c r="G2947" i="3"/>
  <c r="F2947" i="3"/>
  <c r="E2947" i="3"/>
  <c r="M2946" i="3"/>
  <c r="L2946" i="3"/>
  <c r="K2946" i="3"/>
  <c r="I2946" i="3"/>
  <c r="H2946" i="3"/>
  <c r="G2946" i="3"/>
  <c r="F2946" i="3"/>
  <c r="E2946" i="3"/>
  <c r="M2945" i="3"/>
  <c r="L2945" i="3"/>
  <c r="K2945" i="3"/>
  <c r="I2945" i="3"/>
  <c r="H2945" i="3"/>
  <c r="G2945" i="3"/>
  <c r="F2945" i="3"/>
  <c r="E2945" i="3"/>
  <c r="M2944" i="3"/>
  <c r="L2944" i="3"/>
  <c r="K2944" i="3"/>
  <c r="I2944" i="3"/>
  <c r="H2944" i="3"/>
  <c r="G2944" i="3"/>
  <c r="F2944" i="3"/>
  <c r="E2944" i="3"/>
  <c r="M2943" i="3"/>
  <c r="L2943" i="3"/>
  <c r="K2943" i="3"/>
  <c r="I2943" i="3"/>
  <c r="H2943" i="3"/>
  <c r="G2943" i="3"/>
  <c r="F2943" i="3"/>
  <c r="E2943" i="3"/>
  <c r="M2942" i="3"/>
  <c r="L2942" i="3"/>
  <c r="K2942" i="3"/>
  <c r="I2942" i="3"/>
  <c r="H2942" i="3"/>
  <c r="G2942" i="3"/>
  <c r="F2942" i="3"/>
  <c r="E2942" i="3"/>
  <c r="M2941" i="3"/>
  <c r="L2941" i="3"/>
  <c r="K2941" i="3"/>
  <c r="I2941" i="3"/>
  <c r="H2941" i="3"/>
  <c r="G2941" i="3"/>
  <c r="F2941" i="3"/>
  <c r="E2941" i="3"/>
  <c r="M2940" i="3"/>
  <c r="L2940" i="3"/>
  <c r="K2940" i="3"/>
  <c r="I2940" i="3"/>
  <c r="H2940" i="3"/>
  <c r="G2940" i="3"/>
  <c r="F2940" i="3"/>
  <c r="E2940" i="3"/>
  <c r="M2939" i="3"/>
  <c r="L2939" i="3"/>
  <c r="K2939" i="3"/>
  <c r="I2939" i="3"/>
  <c r="H2939" i="3"/>
  <c r="G2939" i="3"/>
  <c r="F2939" i="3"/>
  <c r="E2939" i="3"/>
  <c r="M2938" i="3"/>
  <c r="L2938" i="3"/>
  <c r="K2938" i="3"/>
  <c r="I2938" i="3"/>
  <c r="H2938" i="3"/>
  <c r="G2938" i="3"/>
  <c r="F2938" i="3"/>
  <c r="E2938" i="3"/>
  <c r="M2937" i="3"/>
  <c r="L2937" i="3"/>
  <c r="K2937" i="3"/>
  <c r="I2937" i="3"/>
  <c r="H2937" i="3"/>
  <c r="G2937" i="3"/>
  <c r="F2937" i="3"/>
  <c r="E2937" i="3"/>
  <c r="M2936" i="3"/>
  <c r="L2936" i="3"/>
  <c r="K2936" i="3"/>
  <c r="I2936" i="3"/>
  <c r="H2936" i="3"/>
  <c r="G2936" i="3"/>
  <c r="F2936" i="3"/>
  <c r="E2936" i="3"/>
  <c r="M2935" i="3"/>
  <c r="L2935" i="3"/>
  <c r="K2935" i="3"/>
  <c r="I2935" i="3"/>
  <c r="H2935" i="3"/>
  <c r="G2935" i="3"/>
  <c r="F2935" i="3"/>
  <c r="E2935" i="3"/>
  <c r="M2934" i="3"/>
  <c r="L2934" i="3"/>
  <c r="K2934" i="3"/>
  <c r="I2934" i="3"/>
  <c r="H2934" i="3"/>
  <c r="G2934" i="3"/>
  <c r="F2934" i="3"/>
  <c r="E2934" i="3"/>
  <c r="M2933" i="3"/>
  <c r="L2933" i="3"/>
  <c r="K2933" i="3"/>
  <c r="I2933" i="3"/>
  <c r="H2933" i="3"/>
  <c r="G2933" i="3"/>
  <c r="F2933" i="3"/>
  <c r="E2933" i="3"/>
  <c r="M2932" i="3"/>
  <c r="L2932" i="3"/>
  <c r="K2932" i="3"/>
  <c r="I2932" i="3"/>
  <c r="H2932" i="3"/>
  <c r="G2932" i="3"/>
  <c r="F2932" i="3"/>
  <c r="E2932" i="3"/>
  <c r="M2931" i="3"/>
  <c r="L2931" i="3"/>
  <c r="K2931" i="3"/>
  <c r="I2931" i="3"/>
  <c r="H2931" i="3"/>
  <c r="G2931" i="3"/>
  <c r="F2931" i="3"/>
  <c r="E2931" i="3"/>
  <c r="M2930" i="3"/>
  <c r="L2930" i="3"/>
  <c r="K2930" i="3"/>
  <c r="I2930" i="3"/>
  <c r="H2930" i="3"/>
  <c r="G2930" i="3"/>
  <c r="F2930" i="3"/>
  <c r="E2930" i="3"/>
  <c r="M2929" i="3"/>
  <c r="L2929" i="3"/>
  <c r="K2929" i="3"/>
  <c r="I2929" i="3"/>
  <c r="H2929" i="3"/>
  <c r="G2929" i="3"/>
  <c r="F2929" i="3"/>
  <c r="E2929" i="3"/>
  <c r="M2928" i="3"/>
  <c r="L2928" i="3"/>
  <c r="K2928" i="3"/>
  <c r="I2928" i="3"/>
  <c r="H2928" i="3"/>
  <c r="G2928" i="3"/>
  <c r="F2928" i="3"/>
  <c r="E2928" i="3"/>
  <c r="M2927" i="3"/>
  <c r="L2927" i="3"/>
  <c r="K2927" i="3"/>
  <c r="I2927" i="3"/>
  <c r="H2927" i="3"/>
  <c r="G2927" i="3"/>
  <c r="F2927" i="3"/>
  <c r="E2927" i="3"/>
  <c r="M2926" i="3"/>
  <c r="L2926" i="3"/>
  <c r="K2926" i="3"/>
  <c r="I2926" i="3"/>
  <c r="H2926" i="3"/>
  <c r="G2926" i="3"/>
  <c r="F2926" i="3"/>
  <c r="E2926" i="3"/>
  <c r="M2925" i="3"/>
  <c r="L2925" i="3"/>
  <c r="K2925" i="3"/>
  <c r="I2925" i="3"/>
  <c r="H2925" i="3"/>
  <c r="G2925" i="3"/>
  <c r="F2925" i="3"/>
  <c r="E2925" i="3"/>
  <c r="M2924" i="3"/>
  <c r="L2924" i="3"/>
  <c r="K2924" i="3"/>
  <c r="I2924" i="3"/>
  <c r="H2924" i="3"/>
  <c r="G2924" i="3"/>
  <c r="F2924" i="3"/>
  <c r="E2924" i="3"/>
  <c r="M2923" i="3"/>
  <c r="L2923" i="3"/>
  <c r="K2923" i="3"/>
  <c r="I2923" i="3"/>
  <c r="H2923" i="3"/>
  <c r="G2923" i="3"/>
  <c r="F2923" i="3"/>
  <c r="E2923" i="3"/>
  <c r="M2922" i="3"/>
  <c r="L2922" i="3"/>
  <c r="K2922" i="3"/>
  <c r="I2922" i="3"/>
  <c r="H2922" i="3"/>
  <c r="G2922" i="3"/>
  <c r="F2922" i="3"/>
  <c r="E2922" i="3"/>
  <c r="M2921" i="3"/>
  <c r="L2921" i="3"/>
  <c r="K2921" i="3"/>
  <c r="I2921" i="3"/>
  <c r="H2921" i="3"/>
  <c r="G2921" i="3"/>
  <c r="F2921" i="3"/>
  <c r="E2921" i="3"/>
  <c r="M2920" i="3"/>
  <c r="L2920" i="3"/>
  <c r="K2920" i="3"/>
  <c r="I2920" i="3"/>
  <c r="H2920" i="3"/>
  <c r="G2920" i="3"/>
  <c r="F2920" i="3"/>
  <c r="E2920" i="3"/>
  <c r="M2919" i="3"/>
  <c r="L2919" i="3"/>
  <c r="K2919" i="3"/>
  <c r="I2919" i="3"/>
  <c r="H2919" i="3"/>
  <c r="G2919" i="3"/>
  <c r="F2919" i="3"/>
  <c r="E2919" i="3"/>
  <c r="M2918" i="3"/>
  <c r="L2918" i="3"/>
  <c r="K2918" i="3"/>
  <c r="I2918" i="3"/>
  <c r="H2918" i="3"/>
  <c r="G2918" i="3"/>
  <c r="F2918" i="3"/>
  <c r="E2918" i="3"/>
  <c r="M2917" i="3"/>
  <c r="L2917" i="3"/>
  <c r="K2917" i="3"/>
  <c r="I2917" i="3"/>
  <c r="H2917" i="3"/>
  <c r="G2917" i="3"/>
  <c r="F2917" i="3"/>
  <c r="E2917" i="3"/>
  <c r="M2916" i="3"/>
  <c r="L2916" i="3"/>
  <c r="K2916" i="3"/>
  <c r="I2916" i="3"/>
  <c r="H2916" i="3"/>
  <c r="G2916" i="3"/>
  <c r="F2916" i="3"/>
  <c r="E2916" i="3"/>
  <c r="M2915" i="3"/>
  <c r="L2915" i="3"/>
  <c r="K2915" i="3"/>
  <c r="I2915" i="3"/>
  <c r="H2915" i="3"/>
  <c r="G2915" i="3"/>
  <c r="F2915" i="3"/>
  <c r="E2915" i="3"/>
  <c r="M2914" i="3"/>
  <c r="L2914" i="3"/>
  <c r="K2914" i="3"/>
  <c r="I2914" i="3"/>
  <c r="H2914" i="3"/>
  <c r="G2914" i="3"/>
  <c r="F2914" i="3"/>
  <c r="E2914" i="3"/>
  <c r="M2913" i="3"/>
  <c r="L2913" i="3"/>
  <c r="K2913" i="3"/>
  <c r="I2913" i="3"/>
  <c r="H2913" i="3"/>
  <c r="G2913" i="3"/>
  <c r="F2913" i="3"/>
  <c r="E2913" i="3"/>
  <c r="M2912" i="3"/>
  <c r="L2912" i="3"/>
  <c r="K2912" i="3"/>
  <c r="I2912" i="3"/>
  <c r="H2912" i="3"/>
  <c r="G2912" i="3"/>
  <c r="F2912" i="3"/>
  <c r="E2912" i="3"/>
  <c r="M2911" i="3"/>
  <c r="L2911" i="3"/>
  <c r="K2911" i="3"/>
  <c r="I2911" i="3"/>
  <c r="H2911" i="3"/>
  <c r="G2911" i="3"/>
  <c r="F2911" i="3"/>
  <c r="E2911" i="3"/>
  <c r="M2910" i="3"/>
  <c r="L2910" i="3"/>
  <c r="K2910" i="3"/>
  <c r="I2910" i="3"/>
  <c r="H2910" i="3"/>
  <c r="G2910" i="3"/>
  <c r="F2910" i="3"/>
  <c r="E2910" i="3"/>
  <c r="M2909" i="3"/>
  <c r="L2909" i="3"/>
  <c r="K2909" i="3"/>
  <c r="I2909" i="3"/>
  <c r="H2909" i="3"/>
  <c r="G2909" i="3"/>
  <c r="F2909" i="3"/>
  <c r="E2909" i="3"/>
  <c r="M2908" i="3"/>
  <c r="L2908" i="3"/>
  <c r="K2908" i="3"/>
  <c r="I2908" i="3"/>
  <c r="H2908" i="3"/>
  <c r="G2908" i="3"/>
  <c r="F2908" i="3"/>
  <c r="E2908" i="3"/>
  <c r="M2907" i="3"/>
  <c r="L2907" i="3"/>
  <c r="K2907" i="3"/>
  <c r="I2907" i="3"/>
  <c r="H2907" i="3"/>
  <c r="G2907" i="3"/>
  <c r="F2907" i="3"/>
  <c r="E2907" i="3"/>
  <c r="M2906" i="3"/>
  <c r="L2906" i="3"/>
  <c r="K2906" i="3"/>
  <c r="I2906" i="3"/>
  <c r="H2906" i="3"/>
  <c r="G2906" i="3"/>
  <c r="F2906" i="3"/>
  <c r="E2906" i="3"/>
  <c r="M2905" i="3"/>
  <c r="L2905" i="3"/>
  <c r="K2905" i="3"/>
  <c r="I2905" i="3"/>
  <c r="H2905" i="3"/>
  <c r="G2905" i="3"/>
  <c r="F2905" i="3"/>
  <c r="E2905" i="3"/>
  <c r="M2904" i="3"/>
  <c r="L2904" i="3"/>
  <c r="K2904" i="3"/>
  <c r="I2904" i="3"/>
  <c r="H2904" i="3"/>
  <c r="G2904" i="3"/>
  <c r="F2904" i="3"/>
  <c r="E2904" i="3"/>
  <c r="M2903" i="3"/>
  <c r="L2903" i="3"/>
  <c r="K2903" i="3"/>
  <c r="I2903" i="3"/>
  <c r="H2903" i="3"/>
  <c r="G2903" i="3"/>
  <c r="F2903" i="3"/>
  <c r="E2903" i="3"/>
  <c r="M2902" i="3"/>
  <c r="L2902" i="3"/>
  <c r="K2902" i="3"/>
  <c r="I2902" i="3"/>
  <c r="H2902" i="3"/>
  <c r="G2902" i="3"/>
  <c r="F2902" i="3"/>
  <c r="E2902" i="3"/>
  <c r="M2901" i="3"/>
  <c r="L2901" i="3"/>
  <c r="K2901" i="3"/>
  <c r="I2901" i="3"/>
  <c r="H2901" i="3"/>
  <c r="G2901" i="3"/>
  <c r="F2901" i="3"/>
  <c r="E2901" i="3"/>
  <c r="M2900" i="3"/>
  <c r="L2900" i="3"/>
  <c r="K2900" i="3"/>
  <c r="I2900" i="3"/>
  <c r="H2900" i="3"/>
  <c r="G2900" i="3"/>
  <c r="F2900" i="3"/>
  <c r="E2900" i="3"/>
  <c r="M2899" i="3"/>
  <c r="L2899" i="3"/>
  <c r="K2899" i="3"/>
  <c r="I2899" i="3"/>
  <c r="H2899" i="3"/>
  <c r="G2899" i="3"/>
  <c r="F2899" i="3"/>
  <c r="E2899" i="3"/>
  <c r="M2898" i="3"/>
  <c r="L2898" i="3"/>
  <c r="K2898" i="3"/>
  <c r="I2898" i="3"/>
  <c r="H2898" i="3"/>
  <c r="G2898" i="3"/>
  <c r="F2898" i="3"/>
  <c r="E2898" i="3"/>
  <c r="M2897" i="3"/>
  <c r="L2897" i="3"/>
  <c r="K2897" i="3"/>
  <c r="I2897" i="3"/>
  <c r="H2897" i="3"/>
  <c r="G2897" i="3"/>
  <c r="F2897" i="3"/>
  <c r="E2897" i="3"/>
  <c r="M2896" i="3"/>
  <c r="L2896" i="3"/>
  <c r="K2896" i="3"/>
  <c r="I2896" i="3"/>
  <c r="H2896" i="3"/>
  <c r="G2896" i="3"/>
  <c r="F2896" i="3"/>
  <c r="E2896" i="3"/>
  <c r="M2895" i="3"/>
  <c r="L2895" i="3"/>
  <c r="K2895" i="3"/>
  <c r="I2895" i="3"/>
  <c r="H2895" i="3"/>
  <c r="G2895" i="3"/>
  <c r="F2895" i="3"/>
  <c r="E2895" i="3"/>
  <c r="M2894" i="3"/>
  <c r="L2894" i="3"/>
  <c r="K2894" i="3"/>
  <c r="I2894" i="3"/>
  <c r="H2894" i="3"/>
  <c r="G2894" i="3"/>
  <c r="F2894" i="3"/>
  <c r="E2894" i="3"/>
  <c r="M2893" i="3"/>
  <c r="L2893" i="3"/>
  <c r="K2893" i="3"/>
  <c r="I2893" i="3"/>
  <c r="H2893" i="3"/>
  <c r="G2893" i="3"/>
  <c r="F2893" i="3"/>
  <c r="E2893" i="3"/>
  <c r="M2892" i="3"/>
  <c r="L2892" i="3"/>
  <c r="K2892" i="3"/>
  <c r="I2892" i="3"/>
  <c r="H2892" i="3"/>
  <c r="G2892" i="3"/>
  <c r="F2892" i="3"/>
  <c r="E2892" i="3"/>
  <c r="M2891" i="3"/>
  <c r="L2891" i="3"/>
  <c r="K2891" i="3"/>
  <c r="I2891" i="3"/>
  <c r="H2891" i="3"/>
  <c r="G2891" i="3"/>
  <c r="F2891" i="3"/>
  <c r="E2891" i="3"/>
  <c r="M2890" i="3"/>
  <c r="L2890" i="3"/>
  <c r="K2890" i="3"/>
  <c r="I2890" i="3"/>
  <c r="H2890" i="3"/>
  <c r="G2890" i="3"/>
  <c r="F2890" i="3"/>
  <c r="E2890" i="3"/>
  <c r="M2889" i="3"/>
  <c r="L2889" i="3"/>
  <c r="K2889" i="3"/>
  <c r="I2889" i="3"/>
  <c r="H2889" i="3"/>
  <c r="G2889" i="3"/>
  <c r="F2889" i="3"/>
  <c r="E2889" i="3"/>
  <c r="M2888" i="3"/>
  <c r="L2888" i="3"/>
  <c r="K2888" i="3"/>
  <c r="I2888" i="3"/>
  <c r="H2888" i="3"/>
  <c r="G2888" i="3"/>
  <c r="F2888" i="3"/>
  <c r="E2888" i="3"/>
  <c r="M2887" i="3"/>
  <c r="L2887" i="3"/>
  <c r="K2887" i="3"/>
  <c r="I2887" i="3"/>
  <c r="H2887" i="3"/>
  <c r="G2887" i="3"/>
  <c r="F2887" i="3"/>
  <c r="E2887" i="3"/>
  <c r="M2886" i="3"/>
  <c r="L2886" i="3"/>
  <c r="K2886" i="3"/>
  <c r="I2886" i="3"/>
  <c r="H2886" i="3"/>
  <c r="G2886" i="3"/>
  <c r="F2886" i="3"/>
  <c r="E2886" i="3"/>
  <c r="M2885" i="3"/>
  <c r="L2885" i="3"/>
  <c r="K2885" i="3"/>
  <c r="I2885" i="3"/>
  <c r="H2885" i="3"/>
  <c r="G2885" i="3"/>
  <c r="F2885" i="3"/>
  <c r="E2885" i="3"/>
  <c r="M2884" i="3"/>
  <c r="L2884" i="3"/>
  <c r="K2884" i="3"/>
  <c r="I2884" i="3"/>
  <c r="H2884" i="3"/>
  <c r="G2884" i="3"/>
  <c r="F2884" i="3"/>
  <c r="E2884" i="3"/>
  <c r="M2883" i="3"/>
  <c r="L2883" i="3"/>
  <c r="K2883" i="3"/>
  <c r="I2883" i="3"/>
  <c r="H2883" i="3"/>
  <c r="G2883" i="3"/>
  <c r="F2883" i="3"/>
  <c r="E2883" i="3"/>
  <c r="M2882" i="3"/>
  <c r="L2882" i="3"/>
  <c r="K2882" i="3"/>
  <c r="I2882" i="3"/>
  <c r="H2882" i="3"/>
  <c r="G2882" i="3"/>
  <c r="F2882" i="3"/>
  <c r="E2882" i="3"/>
  <c r="M2881" i="3"/>
  <c r="L2881" i="3"/>
  <c r="K2881" i="3"/>
  <c r="I2881" i="3"/>
  <c r="H2881" i="3"/>
  <c r="G2881" i="3"/>
  <c r="F2881" i="3"/>
  <c r="E2881" i="3"/>
  <c r="M2880" i="3"/>
  <c r="L2880" i="3"/>
  <c r="K2880" i="3"/>
  <c r="I2880" i="3"/>
  <c r="H2880" i="3"/>
  <c r="G2880" i="3"/>
  <c r="F2880" i="3"/>
  <c r="E2880" i="3"/>
  <c r="M2879" i="3"/>
  <c r="L2879" i="3"/>
  <c r="K2879" i="3"/>
  <c r="I2879" i="3"/>
  <c r="H2879" i="3"/>
  <c r="G2879" i="3"/>
  <c r="F2879" i="3"/>
  <c r="E2879" i="3"/>
  <c r="M2878" i="3"/>
  <c r="L2878" i="3"/>
  <c r="K2878" i="3"/>
  <c r="I2878" i="3"/>
  <c r="H2878" i="3"/>
  <c r="G2878" i="3"/>
  <c r="F2878" i="3"/>
  <c r="E2878" i="3"/>
  <c r="M2877" i="3"/>
  <c r="L2877" i="3"/>
  <c r="K2877" i="3"/>
  <c r="I2877" i="3"/>
  <c r="H2877" i="3"/>
  <c r="G2877" i="3"/>
  <c r="F2877" i="3"/>
  <c r="E2877" i="3"/>
  <c r="M2876" i="3"/>
  <c r="L2876" i="3"/>
  <c r="K2876" i="3"/>
  <c r="I2876" i="3"/>
  <c r="H2876" i="3"/>
  <c r="G2876" i="3"/>
  <c r="F2876" i="3"/>
  <c r="E2876" i="3"/>
  <c r="M2875" i="3"/>
  <c r="L2875" i="3"/>
  <c r="K2875" i="3"/>
  <c r="I2875" i="3"/>
  <c r="H2875" i="3"/>
  <c r="G2875" i="3"/>
  <c r="F2875" i="3"/>
  <c r="E2875" i="3"/>
  <c r="M2874" i="3"/>
  <c r="L2874" i="3"/>
  <c r="K2874" i="3"/>
  <c r="I2874" i="3"/>
  <c r="H2874" i="3"/>
  <c r="G2874" i="3"/>
  <c r="F2874" i="3"/>
  <c r="E2874" i="3"/>
  <c r="M2873" i="3"/>
  <c r="L2873" i="3"/>
  <c r="K2873" i="3"/>
  <c r="I2873" i="3"/>
  <c r="H2873" i="3"/>
  <c r="G2873" i="3"/>
  <c r="F2873" i="3"/>
  <c r="E2873" i="3"/>
  <c r="M2872" i="3"/>
  <c r="L2872" i="3"/>
  <c r="K2872" i="3"/>
  <c r="I2872" i="3"/>
  <c r="H2872" i="3"/>
  <c r="G2872" i="3"/>
  <c r="F2872" i="3"/>
  <c r="E2872" i="3"/>
  <c r="M2871" i="3"/>
  <c r="L2871" i="3"/>
  <c r="K2871" i="3"/>
  <c r="I2871" i="3"/>
  <c r="H2871" i="3"/>
  <c r="G2871" i="3"/>
  <c r="F2871" i="3"/>
  <c r="E2871" i="3"/>
  <c r="M2870" i="3"/>
  <c r="L2870" i="3"/>
  <c r="K2870" i="3"/>
  <c r="I2870" i="3"/>
  <c r="H2870" i="3"/>
  <c r="G2870" i="3"/>
  <c r="F2870" i="3"/>
  <c r="E2870" i="3"/>
  <c r="M2869" i="3"/>
  <c r="L2869" i="3"/>
  <c r="K2869" i="3"/>
  <c r="I2869" i="3"/>
  <c r="H2869" i="3"/>
  <c r="G2869" i="3"/>
  <c r="F2869" i="3"/>
  <c r="E2869" i="3"/>
  <c r="M2868" i="3"/>
  <c r="L2868" i="3"/>
  <c r="K2868" i="3"/>
  <c r="I2868" i="3"/>
  <c r="H2868" i="3"/>
  <c r="G2868" i="3"/>
  <c r="F2868" i="3"/>
  <c r="E2868" i="3"/>
  <c r="M2867" i="3"/>
  <c r="L2867" i="3"/>
  <c r="K2867" i="3"/>
  <c r="I2867" i="3"/>
  <c r="H2867" i="3"/>
  <c r="G2867" i="3"/>
  <c r="F2867" i="3"/>
  <c r="E2867" i="3"/>
  <c r="M2866" i="3"/>
  <c r="L2866" i="3"/>
  <c r="K2866" i="3"/>
  <c r="I2866" i="3"/>
  <c r="H2866" i="3"/>
  <c r="G2866" i="3"/>
  <c r="F2866" i="3"/>
  <c r="E2866" i="3"/>
  <c r="M2865" i="3"/>
  <c r="L2865" i="3"/>
  <c r="K2865" i="3"/>
  <c r="I2865" i="3"/>
  <c r="H2865" i="3"/>
  <c r="G2865" i="3"/>
  <c r="F2865" i="3"/>
  <c r="E2865" i="3"/>
  <c r="M2864" i="3"/>
  <c r="L2864" i="3"/>
  <c r="K2864" i="3"/>
  <c r="I2864" i="3"/>
  <c r="H2864" i="3"/>
  <c r="G2864" i="3"/>
  <c r="F2864" i="3"/>
  <c r="E2864" i="3"/>
  <c r="M2863" i="3"/>
  <c r="L2863" i="3"/>
  <c r="K2863" i="3"/>
  <c r="I2863" i="3"/>
  <c r="H2863" i="3"/>
  <c r="G2863" i="3"/>
  <c r="F2863" i="3"/>
  <c r="E2863" i="3"/>
  <c r="M2862" i="3"/>
  <c r="L2862" i="3"/>
  <c r="K2862" i="3"/>
  <c r="I2862" i="3"/>
  <c r="H2862" i="3"/>
  <c r="G2862" i="3"/>
  <c r="F2862" i="3"/>
  <c r="E2862" i="3"/>
  <c r="M2861" i="3"/>
  <c r="L2861" i="3"/>
  <c r="K2861" i="3"/>
  <c r="I2861" i="3"/>
  <c r="H2861" i="3"/>
  <c r="G2861" i="3"/>
  <c r="F2861" i="3"/>
  <c r="E2861" i="3"/>
  <c r="M2860" i="3"/>
  <c r="L2860" i="3"/>
  <c r="K2860" i="3"/>
  <c r="I2860" i="3"/>
  <c r="H2860" i="3"/>
  <c r="G2860" i="3"/>
  <c r="F2860" i="3"/>
  <c r="E2860" i="3"/>
  <c r="M2859" i="3"/>
  <c r="L2859" i="3"/>
  <c r="K2859" i="3"/>
  <c r="I2859" i="3"/>
  <c r="H2859" i="3"/>
  <c r="G2859" i="3"/>
  <c r="F2859" i="3"/>
  <c r="E2859" i="3"/>
  <c r="M2858" i="3"/>
  <c r="L2858" i="3"/>
  <c r="K2858" i="3"/>
  <c r="I2858" i="3"/>
  <c r="H2858" i="3"/>
  <c r="G2858" i="3"/>
  <c r="F2858" i="3"/>
  <c r="E2858" i="3"/>
  <c r="M2857" i="3"/>
  <c r="L2857" i="3"/>
  <c r="K2857" i="3"/>
  <c r="I2857" i="3"/>
  <c r="H2857" i="3"/>
  <c r="G2857" i="3"/>
  <c r="F2857" i="3"/>
  <c r="E2857" i="3"/>
  <c r="M2856" i="3"/>
  <c r="L2856" i="3"/>
  <c r="K2856" i="3"/>
  <c r="I2856" i="3"/>
  <c r="H2856" i="3"/>
  <c r="G2856" i="3"/>
  <c r="F2856" i="3"/>
  <c r="E2856" i="3"/>
  <c r="M2855" i="3"/>
  <c r="L2855" i="3"/>
  <c r="K2855" i="3"/>
  <c r="I2855" i="3"/>
  <c r="H2855" i="3"/>
  <c r="G2855" i="3"/>
  <c r="F2855" i="3"/>
  <c r="E2855" i="3"/>
  <c r="M2854" i="3"/>
  <c r="L2854" i="3"/>
  <c r="K2854" i="3"/>
  <c r="I2854" i="3"/>
  <c r="H2854" i="3"/>
  <c r="G2854" i="3"/>
  <c r="F2854" i="3"/>
  <c r="E2854" i="3"/>
  <c r="M2853" i="3"/>
  <c r="L2853" i="3"/>
  <c r="K2853" i="3"/>
  <c r="I2853" i="3"/>
  <c r="H2853" i="3"/>
  <c r="G2853" i="3"/>
  <c r="F2853" i="3"/>
  <c r="E2853" i="3"/>
  <c r="M2852" i="3"/>
  <c r="L2852" i="3"/>
  <c r="K2852" i="3"/>
  <c r="I2852" i="3"/>
  <c r="H2852" i="3"/>
  <c r="G2852" i="3"/>
  <c r="F2852" i="3"/>
  <c r="E2852" i="3"/>
  <c r="M2851" i="3"/>
  <c r="L2851" i="3"/>
  <c r="K2851" i="3"/>
  <c r="I2851" i="3"/>
  <c r="H2851" i="3"/>
  <c r="G2851" i="3"/>
  <c r="F2851" i="3"/>
  <c r="E2851" i="3"/>
  <c r="M2850" i="3"/>
  <c r="L2850" i="3"/>
  <c r="K2850" i="3"/>
  <c r="I2850" i="3"/>
  <c r="H2850" i="3"/>
  <c r="G2850" i="3"/>
  <c r="F2850" i="3"/>
  <c r="E2850" i="3"/>
  <c r="M2849" i="3"/>
  <c r="L2849" i="3"/>
  <c r="K2849" i="3"/>
  <c r="I2849" i="3"/>
  <c r="H2849" i="3"/>
  <c r="G2849" i="3"/>
  <c r="F2849" i="3"/>
  <c r="E2849" i="3"/>
  <c r="M2848" i="3"/>
  <c r="L2848" i="3"/>
  <c r="K2848" i="3"/>
  <c r="I2848" i="3"/>
  <c r="H2848" i="3"/>
  <c r="G2848" i="3"/>
  <c r="F2848" i="3"/>
  <c r="E2848" i="3"/>
  <c r="M2847" i="3"/>
  <c r="L2847" i="3"/>
  <c r="K2847" i="3"/>
  <c r="I2847" i="3"/>
  <c r="H2847" i="3"/>
  <c r="G2847" i="3"/>
  <c r="F2847" i="3"/>
  <c r="E2847" i="3"/>
  <c r="M2846" i="3"/>
  <c r="L2846" i="3"/>
  <c r="K2846" i="3"/>
  <c r="I2846" i="3"/>
  <c r="H2846" i="3"/>
  <c r="G2846" i="3"/>
  <c r="F2846" i="3"/>
  <c r="E2846" i="3"/>
  <c r="M2845" i="3"/>
  <c r="L2845" i="3"/>
  <c r="K2845" i="3"/>
  <c r="I2845" i="3"/>
  <c r="H2845" i="3"/>
  <c r="G2845" i="3"/>
  <c r="F2845" i="3"/>
  <c r="E2845" i="3"/>
  <c r="M2844" i="3"/>
  <c r="L2844" i="3"/>
  <c r="K2844" i="3"/>
  <c r="I2844" i="3"/>
  <c r="H2844" i="3"/>
  <c r="G2844" i="3"/>
  <c r="F2844" i="3"/>
  <c r="E2844" i="3"/>
  <c r="M2843" i="3"/>
  <c r="L2843" i="3"/>
  <c r="K2843" i="3"/>
  <c r="I2843" i="3"/>
  <c r="H2843" i="3"/>
  <c r="G2843" i="3"/>
  <c r="F2843" i="3"/>
  <c r="E2843" i="3"/>
  <c r="M2842" i="3"/>
  <c r="L2842" i="3"/>
  <c r="K2842" i="3"/>
  <c r="I2842" i="3"/>
  <c r="H2842" i="3"/>
  <c r="G2842" i="3"/>
  <c r="F2842" i="3"/>
  <c r="E2842" i="3"/>
  <c r="M2841" i="3"/>
  <c r="L2841" i="3"/>
  <c r="K2841" i="3"/>
  <c r="I2841" i="3"/>
  <c r="H2841" i="3"/>
  <c r="G2841" i="3"/>
  <c r="F2841" i="3"/>
  <c r="E2841" i="3"/>
  <c r="M2840" i="3"/>
  <c r="L2840" i="3"/>
  <c r="K2840" i="3"/>
  <c r="I2840" i="3"/>
  <c r="H2840" i="3"/>
  <c r="G2840" i="3"/>
  <c r="F2840" i="3"/>
  <c r="E2840" i="3"/>
  <c r="M2839" i="3"/>
  <c r="L2839" i="3"/>
  <c r="K2839" i="3"/>
  <c r="I2839" i="3"/>
  <c r="H2839" i="3"/>
  <c r="G2839" i="3"/>
  <c r="F2839" i="3"/>
  <c r="E2839" i="3"/>
  <c r="M2838" i="3"/>
  <c r="L2838" i="3"/>
  <c r="K2838" i="3"/>
  <c r="I2838" i="3"/>
  <c r="H2838" i="3"/>
  <c r="G2838" i="3"/>
  <c r="F2838" i="3"/>
  <c r="E2838" i="3"/>
  <c r="M2837" i="3"/>
  <c r="L2837" i="3"/>
  <c r="K2837" i="3"/>
  <c r="I2837" i="3"/>
  <c r="H2837" i="3"/>
  <c r="G2837" i="3"/>
  <c r="F2837" i="3"/>
  <c r="E2837" i="3"/>
  <c r="M2836" i="3"/>
  <c r="L2836" i="3"/>
  <c r="K2836" i="3"/>
  <c r="I2836" i="3"/>
  <c r="H2836" i="3"/>
  <c r="G2836" i="3"/>
  <c r="F2836" i="3"/>
  <c r="E2836" i="3"/>
  <c r="M2835" i="3"/>
  <c r="L2835" i="3"/>
  <c r="K2835" i="3"/>
  <c r="I2835" i="3"/>
  <c r="H2835" i="3"/>
  <c r="G2835" i="3"/>
  <c r="F2835" i="3"/>
  <c r="E2835" i="3"/>
  <c r="M2834" i="3"/>
  <c r="L2834" i="3"/>
  <c r="K2834" i="3"/>
  <c r="I2834" i="3"/>
  <c r="H2834" i="3"/>
  <c r="G2834" i="3"/>
  <c r="F2834" i="3"/>
  <c r="E2834" i="3"/>
  <c r="M2833" i="3"/>
  <c r="L2833" i="3"/>
  <c r="K2833" i="3"/>
  <c r="I2833" i="3"/>
  <c r="H2833" i="3"/>
  <c r="G2833" i="3"/>
  <c r="F2833" i="3"/>
  <c r="E2833" i="3"/>
  <c r="M2832" i="3"/>
  <c r="L2832" i="3"/>
  <c r="K2832" i="3"/>
  <c r="I2832" i="3"/>
  <c r="H2832" i="3"/>
  <c r="G2832" i="3"/>
  <c r="F2832" i="3"/>
  <c r="E2832" i="3"/>
  <c r="M2831" i="3"/>
  <c r="L2831" i="3"/>
  <c r="K2831" i="3"/>
  <c r="I2831" i="3"/>
  <c r="H2831" i="3"/>
  <c r="G2831" i="3"/>
  <c r="F2831" i="3"/>
  <c r="E2831" i="3"/>
  <c r="M2830" i="3"/>
  <c r="L2830" i="3"/>
  <c r="K2830" i="3"/>
  <c r="I2830" i="3"/>
  <c r="H2830" i="3"/>
  <c r="G2830" i="3"/>
  <c r="F2830" i="3"/>
  <c r="E2830" i="3"/>
  <c r="M2829" i="3"/>
  <c r="L2829" i="3"/>
  <c r="K2829" i="3"/>
  <c r="I2829" i="3"/>
  <c r="H2829" i="3"/>
  <c r="G2829" i="3"/>
  <c r="F2829" i="3"/>
  <c r="E2829" i="3"/>
  <c r="M2828" i="3"/>
  <c r="L2828" i="3"/>
  <c r="K2828" i="3"/>
  <c r="I2828" i="3"/>
  <c r="H2828" i="3"/>
  <c r="G2828" i="3"/>
  <c r="F2828" i="3"/>
  <c r="E2828" i="3"/>
  <c r="M2827" i="3"/>
  <c r="L2827" i="3"/>
  <c r="K2827" i="3"/>
  <c r="I2827" i="3"/>
  <c r="H2827" i="3"/>
  <c r="G2827" i="3"/>
  <c r="F2827" i="3"/>
  <c r="E2827" i="3"/>
  <c r="M2826" i="3"/>
  <c r="L2826" i="3"/>
  <c r="K2826" i="3"/>
  <c r="I2826" i="3"/>
  <c r="H2826" i="3"/>
  <c r="G2826" i="3"/>
  <c r="F2826" i="3"/>
  <c r="E2826" i="3"/>
  <c r="M2825" i="3"/>
  <c r="L2825" i="3"/>
  <c r="K2825" i="3"/>
  <c r="I2825" i="3"/>
  <c r="H2825" i="3"/>
  <c r="G2825" i="3"/>
  <c r="F2825" i="3"/>
  <c r="E2825" i="3"/>
  <c r="M2824" i="3"/>
  <c r="L2824" i="3"/>
  <c r="K2824" i="3"/>
  <c r="I2824" i="3"/>
  <c r="H2824" i="3"/>
  <c r="G2824" i="3"/>
  <c r="F2824" i="3"/>
  <c r="E2824" i="3"/>
  <c r="M2823" i="3"/>
  <c r="L2823" i="3"/>
  <c r="K2823" i="3"/>
  <c r="I2823" i="3"/>
  <c r="H2823" i="3"/>
  <c r="G2823" i="3"/>
  <c r="F2823" i="3"/>
  <c r="E2823" i="3"/>
  <c r="M2822" i="3"/>
  <c r="L2822" i="3"/>
  <c r="K2822" i="3"/>
  <c r="I2822" i="3"/>
  <c r="H2822" i="3"/>
  <c r="G2822" i="3"/>
  <c r="F2822" i="3"/>
  <c r="E2822" i="3"/>
  <c r="M2821" i="3"/>
  <c r="L2821" i="3"/>
  <c r="K2821" i="3"/>
  <c r="I2821" i="3"/>
  <c r="H2821" i="3"/>
  <c r="G2821" i="3"/>
  <c r="F2821" i="3"/>
  <c r="E2821" i="3"/>
  <c r="M2820" i="3"/>
  <c r="L2820" i="3"/>
  <c r="K2820" i="3"/>
  <c r="I2820" i="3"/>
  <c r="H2820" i="3"/>
  <c r="G2820" i="3"/>
  <c r="F2820" i="3"/>
  <c r="E2820" i="3"/>
  <c r="M2819" i="3"/>
  <c r="L2819" i="3"/>
  <c r="K2819" i="3"/>
  <c r="I2819" i="3"/>
  <c r="H2819" i="3"/>
  <c r="G2819" i="3"/>
  <c r="F2819" i="3"/>
  <c r="E2819" i="3"/>
  <c r="M2818" i="3"/>
  <c r="L2818" i="3"/>
  <c r="K2818" i="3"/>
  <c r="I2818" i="3"/>
  <c r="H2818" i="3"/>
  <c r="G2818" i="3"/>
  <c r="F2818" i="3"/>
  <c r="E2818" i="3"/>
  <c r="M2817" i="3"/>
  <c r="L2817" i="3"/>
  <c r="K2817" i="3"/>
  <c r="I2817" i="3"/>
  <c r="H2817" i="3"/>
  <c r="G2817" i="3"/>
  <c r="F2817" i="3"/>
  <c r="E2817" i="3"/>
  <c r="M2816" i="3"/>
  <c r="L2816" i="3"/>
  <c r="K2816" i="3"/>
  <c r="I2816" i="3"/>
  <c r="H2816" i="3"/>
  <c r="G2816" i="3"/>
  <c r="F2816" i="3"/>
  <c r="E2816" i="3"/>
  <c r="M2815" i="3"/>
  <c r="L2815" i="3"/>
  <c r="K2815" i="3"/>
  <c r="I2815" i="3"/>
  <c r="H2815" i="3"/>
  <c r="G2815" i="3"/>
  <c r="F2815" i="3"/>
  <c r="E2815" i="3"/>
  <c r="M2814" i="3"/>
  <c r="L2814" i="3"/>
  <c r="K2814" i="3"/>
  <c r="I2814" i="3"/>
  <c r="H2814" i="3"/>
  <c r="G2814" i="3"/>
  <c r="F2814" i="3"/>
  <c r="E2814" i="3"/>
  <c r="M2813" i="3"/>
  <c r="L2813" i="3"/>
  <c r="K2813" i="3"/>
  <c r="I2813" i="3"/>
  <c r="H2813" i="3"/>
  <c r="G2813" i="3"/>
  <c r="F2813" i="3"/>
  <c r="E2813" i="3"/>
  <c r="M2812" i="3"/>
  <c r="L2812" i="3"/>
  <c r="K2812" i="3"/>
  <c r="I2812" i="3"/>
  <c r="H2812" i="3"/>
  <c r="G2812" i="3"/>
  <c r="F2812" i="3"/>
  <c r="E2812" i="3"/>
  <c r="M2811" i="3"/>
  <c r="L2811" i="3"/>
  <c r="K2811" i="3"/>
  <c r="I2811" i="3"/>
  <c r="H2811" i="3"/>
  <c r="G2811" i="3"/>
  <c r="F2811" i="3"/>
  <c r="E2811" i="3"/>
  <c r="M2810" i="3"/>
  <c r="L2810" i="3"/>
  <c r="K2810" i="3"/>
  <c r="I2810" i="3"/>
  <c r="H2810" i="3"/>
  <c r="G2810" i="3"/>
  <c r="F2810" i="3"/>
  <c r="E2810" i="3"/>
  <c r="M2809" i="3"/>
  <c r="L2809" i="3"/>
  <c r="K2809" i="3"/>
  <c r="I2809" i="3"/>
  <c r="H2809" i="3"/>
  <c r="G2809" i="3"/>
  <c r="F2809" i="3"/>
  <c r="E2809" i="3"/>
  <c r="M2808" i="3"/>
  <c r="L2808" i="3"/>
  <c r="K2808" i="3"/>
  <c r="I2808" i="3"/>
  <c r="H2808" i="3"/>
  <c r="G2808" i="3"/>
  <c r="F2808" i="3"/>
  <c r="E2808" i="3"/>
  <c r="M2807" i="3"/>
  <c r="L2807" i="3"/>
  <c r="K2807" i="3"/>
  <c r="I2807" i="3"/>
  <c r="H2807" i="3"/>
  <c r="G2807" i="3"/>
  <c r="F2807" i="3"/>
  <c r="E2807" i="3"/>
  <c r="M2806" i="3"/>
  <c r="L2806" i="3"/>
  <c r="K2806" i="3"/>
  <c r="I2806" i="3"/>
  <c r="H2806" i="3"/>
  <c r="G2806" i="3"/>
  <c r="F2806" i="3"/>
  <c r="E2806" i="3"/>
  <c r="M2805" i="3"/>
  <c r="L2805" i="3"/>
  <c r="K2805" i="3"/>
  <c r="I2805" i="3"/>
  <c r="H2805" i="3"/>
  <c r="G2805" i="3"/>
  <c r="F2805" i="3"/>
  <c r="E2805" i="3"/>
  <c r="M2804" i="3"/>
  <c r="L2804" i="3"/>
  <c r="K2804" i="3"/>
  <c r="I2804" i="3"/>
  <c r="H2804" i="3"/>
  <c r="G2804" i="3"/>
  <c r="F2804" i="3"/>
  <c r="E2804" i="3"/>
  <c r="M2803" i="3"/>
  <c r="L2803" i="3"/>
  <c r="K2803" i="3"/>
  <c r="I2803" i="3"/>
  <c r="H2803" i="3"/>
  <c r="G2803" i="3"/>
  <c r="F2803" i="3"/>
  <c r="E2803" i="3"/>
  <c r="M2802" i="3"/>
  <c r="L2802" i="3"/>
  <c r="K2802" i="3"/>
  <c r="I2802" i="3"/>
  <c r="H2802" i="3"/>
  <c r="G2802" i="3"/>
  <c r="F2802" i="3"/>
  <c r="E2802" i="3"/>
  <c r="M2801" i="3"/>
  <c r="L2801" i="3"/>
  <c r="K2801" i="3"/>
  <c r="I2801" i="3"/>
  <c r="H2801" i="3"/>
  <c r="G2801" i="3"/>
  <c r="F2801" i="3"/>
  <c r="E2801" i="3"/>
  <c r="M2800" i="3"/>
  <c r="L2800" i="3"/>
  <c r="K2800" i="3"/>
  <c r="I2800" i="3"/>
  <c r="H2800" i="3"/>
  <c r="G2800" i="3"/>
  <c r="F2800" i="3"/>
  <c r="E2800" i="3"/>
  <c r="M2799" i="3"/>
  <c r="L2799" i="3"/>
  <c r="K2799" i="3"/>
  <c r="I2799" i="3"/>
  <c r="H2799" i="3"/>
  <c r="G2799" i="3"/>
  <c r="F2799" i="3"/>
  <c r="E2799" i="3"/>
  <c r="M2798" i="3"/>
  <c r="L2798" i="3"/>
  <c r="K2798" i="3"/>
  <c r="I2798" i="3"/>
  <c r="H2798" i="3"/>
  <c r="G2798" i="3"/>
  <c r="F2798" i="3"/>
  <c r="E2798" i="3"/>
  <c r="M2797" i="3"/>
  <c r="L2797" i="3"/>
  <c r="K2797" i="3"/>
  <c r="I2797" i="3"/>
  <c r="H2797" i="3"/>
  <c r="G2797" i="3"/>
  <c r="F2797" i="3"/>
  <c r="E2797" i="3"/>
  <c r="M2796" i="3"/>
  <c r="L2796" i="3"/>
  <c r="K2796" i="3"/>
  <c r="I2796" i="3"/>
  <c r="H2796" i="3"/>
  <c r="G2796" i="3"/>
  <c r="F2796" i="3"/>
  <c r="E2796" i="3"/>
  <c r="M2795" i="3"/>
  <c r="L2795" i="3"/>
  <c r="K2795" i="3"/>
  <c r="I2795" i="3"/>
  <c r="H2795" i="3"/>
  <c r="G2795" i="3"/>
  <c r="F2795" i="3"/>
  <c r="E2795" i="3"/>
  <c r="M2794" i="3"/>
  <c r="L2794" i="3"/>
  <c r="K2794" i="3"/>
  <c r="I2794" i="3"/>
  <c r="H2794" i="3"/>
  <c r="G2794" i="3"/>
  <c r="F2794" i="3"/>
  <c r="E2794" i="3"/>
  <c r="M2793" i="3"/>
  <c r="L2793" i="3"/>
  <c r="K2793" i="3"/>
  <c r="I2793" i="3"/>
  <c r="H2793" i="3"/>
  <c r="G2793" i="3"/>
  <c r="F2793" i="3"/>
  <c r="E2793" i="3"/>
  <c r="M2792" i="3"/>
  <c r="L2792" i="3"/>
  <c r="K2792" i="3"/>
  <c r="I2792" i="3"/>
  <c r="H2792" i="3"/>
  <c r="G2792" i="3"/>
  <c r="F2792" i="3"/>
  <c r="E2792" i="3"/>
  <c r="M2791" i="3"/>
  <c r="L2791" i="3"/>
  <c r="K2791" i="3"/>
  <c r="I2791" i="3"/>
  <c r="H2791" i="3"/>
  <c r="G2791" i="3"/>
  <c r="F2791" i="3"/>
  <c r="E2791" i="3"/>
  <c r="M2790" i="3"/>
  <c r="L2790" i="3"/>
  <c r="K2790" i="3"/>
  <c r="I2790" i="3"/>
  <c r="H2790" i="3"/>
  <c r="G2790" i="3"/>
  <c r="F2790" i="3"/>
  <c r="E2790" i="3"/>
  <c r="M2789" i="3"/>
  <c r="L2789" i="3"/>
  <c r="K2789" i="3"/>
  <c r="I2789" i="3"/>
  <c r="H2789" i="3"/>
  <c r="G2789" i="3"/>
  <c r="F2789" i="3"/>
  <c r="E2789" i="3"/>
  <c r="M2788" i="3"/>
  <c r="L2788" i="3"/>
  <c r="K2788" i="3"/>
  <c r="I2788" i="3"/>
  <c r="H2788" i="3"/>
  <c r="G2788" i="3"/>
  <c r="F2788" i="3"/>
  <c r="E2788" i="3"/>
  <c r="M2787" i="3"/>
  <c r="L2787" i="3"/>
  <c r="K2787" i="3"/>
  <c r="I2787" i="3"/>
  <c r="H2787" i="3"/>
  <c r="G2787" i="3"/>
  <c r="F2787" i="3"/>
  <c r="E2787" i="3"/>
  <c r="M2786" i="3"/>
  <c r="L2786" i="3"/>
  <c r="K2786" i="3"/>
  <c r="I2786" i="3"/>
  <c r="H2786" i="3"/>
  <c r="G2786" i="3"/>
  <c r="F2786" i="3"/>
  <c r="E2786" i="3"/>
  <c r="M2785" i="3"/>
  <c r="L2785" i="3"/>
  <c r="K2785" i="3"/>
  <c r="I2785" i="3"/>
  <c r="H2785" i="3"/>
  <c r="G2785" i="3"/>
  <c r="F2785" i="3"/>
  <c r="E2785" i="3"/>
  <c r="M2784" i="3"/>
  <c r="L2784" i="3"/>
  <c r="K2784" i="3"/>
  <c r="I2784" i="3"/>
  <c r="H2784" i="3"/>
  <c r="G2784" i="3"/>
  <c r="F2784" i="3"/>
  <c r="E2784" i="3"/>
  <c r="M2783" i="3"/>
  <c r="L2783" i="3"/>
  <c r="K2783" i="3"/>
  <c r="I2783" i="3"/>
  <c r="H2783" i="3"/>
  <c r="G2783" i="3"/>
  <c r="F2783" i="3"/>
  <c r="E2783" i="3"/>
  <c r="M2782" i="3"/>
  <c r="L2782" i="3"/>
  <c r="K2782" i="3"/>
  <c r="I2782" i="3"/>
  <c r="H2782" i="3"/>
  <c r="G2782" i="3"/>
  <c r="F2782" i="3"/>
  <c r="E2782" i="3"/>
  <c r="M2781" i="3"/>
  <c r="L2781" i="3"/>
  <c r="K2781" i="3"/>
  <c r="I2781" i="3"/>
  <c r="H2781" i="3"/>
  <c r="G2781" i="3"/>
  <c r="F2781" i="3"/>
  <c r="E2781" i="3"/>
  <c r="M2780" i="3"/>
  <c r="L2780" i="3"/>
  <c r="K2780" i="3"/>
  <c r="I2780" i="3"/>
  <c r="H2780" i="3"/>
  <c r="G2780" i="3"/>
  <c r="F2780" i="3"/>
  <c r="E2780" i="3"/>
  <c r="M2779" i="3"/>
  <c r="L2779" i="3"/>
  <c r="K2779" i="3"/>
  <c r="I2779" i="3"/>
  <c r="H2779" i="3"/>
  <c r="G2779" i="3"/>
  <c r="F2779" i="3"/>
  <c r="E2779" i="3"/>
  <c r="M2778" i="3"/>
  <c r="L2778" i="3"/>
  <c r="K2778" i="3"/>
  <c r="I2778" i="3"/>
  <c r="H2778" i="3"/>
  <c r="G2778" i="3"/>
  <c r="F2778" i="3"/>
  <c r="E2778" i="3"/>
  <c r="M2777" i="3"/>
  <c r="L2777" i="3"/>
  <c r="K2777" i="3"/>
  <c r="I2777" i="3"/>
  <c r="H2777" i="3"/>
  <c r="G2777" i="3"/>
  <c r="F2777" i="3"/>
  <c r="E2777" i="3"/>
  <c r="M2776" i="3"/>
  <c r="L2776" i="3"/>
  <c r="K2776" i="3"/>
  <c r="I2776" i="3"/>
  <c r="H2776" i="3"/>
  <c r="G2776" i="3"/>
  <c r="F2776" i="3"/>
  <c r="E2776" i="3"/>
  <c r="M2775" i="3"/>
  <c r="L2775" i="3"/>
  <c r="K2775" i="3"/>
  <c r="I2775" i="3"/>
  <c r="H2775" i="3"/>
  <c r="G2775" i="3"/>
  <c r="F2775" i="3"/>
  <c r="E2775" i="3"/>
  <c r="M2774" i="3"/>
  <c r="L2774" i="3"/>
  <c r="K2774" i="3"/>
  <c r="I2774" i="3"/>
  <c r="H2774" i="3"/>
  <c r="G2774" i="3"/>
  <c r="F2774" i="3"/>
  <c r="E2774" i="3"/>
  <c r="M2773" i="3"/>
  <c r="L2773" i="3"/>
  <c r="K2773" i="3"/>
  <c r="I2773" i="3"/>
  <c r="H2773" i="3"/>
  <c r="G2773" i="3"/>
  <c r="F2773" i="3"/>
  <c r="E2773" i="3"/>
  <c r="M2772" i="3"/>
  <c r="L2772" i="3"/>
  <c r="K2772" i="3"/>
  <c r="I2772" i="3"/>
  <c r="H2772" i="3"/>
  <c r="G2772" i="3"/>
  <c r="F2772" i="3"/>
  <c r="E2772" i="3"/>
  <c r="M2771" i="3"/>
  <c r="L2771" i="3"/>
  <c r="K2771" i="3"/>
  <c r="I2771" i="3"/>
  <c r="H2771" i="3"/>
  <c r="G2771" i="3"/>
  <c r="F2771" i="3"/>
  <c r="E2771" i="3"/>
  <c r="M2770" i="3"/>
  <c r="L2770" i="3"/>
  <c r="K2770" i="3"/>
  <c r="I2770" i="3"/>
  <c r="H2770" i="3"/>
  <c r="G2770" i="3"/>
  <c r="F2770" i="3"/>
  <c r="E2770" i="3"/>
  <c r="M2769" i="3"/>
  <c r="L2769" i="3"/>
  <c r="K2769" i="3"/>
  <c r="I2769" i="3"/>
  <c r="H2769" i="3"/>
  <c r="G2769" i="3"/>
  <c r="F2769" i="3"/>
  <c r="E2769" i="3"/>
  <c r="M2768" i="3"/>
  <c r="L2768" i="3"/>
  <c r="K2768" i="3"/>
  <c r="I2768" i="3"/>
  <c r="H2768" i="3"/>
  <c r="G2768" i="3"/>
  <c r="F2768" i="3"/>
  <c r="E2768" i="3"/>
  <c r="M2767" i="3"/>
  <c r="L2767" i="3"/>
  <c r="K2767" i="3"/>
  <c r="I2767" i="3"/>
  <c r="H2767" i="3"/>
  <c r="G2767" i="3"/>
  <c r="F2767" i="3"/>
  <c r="E2767" i="3"/>
  <c r="M2766" i="3"/>
  <c r="L2766" i="3"/>
  <c r="K2766" i="3"/>
  <c r="I2766" i="3"/>
  <c r="H2766" i="3"/>
  <c r="G2766" i="3"/>
  <c r="F2766" i="3"/>
  <c r="E2766" i="3"/>
  <c r="M2765" i="3"/>
  <c r="L2765" i="3"/>
  <c r="K2765" i="3"/>
  <c r="I2765" i="3"/>
  <c r="H2765" i="3"/>
  <c r="G2765" i="3"/>
  <c r="F2765" i="3"/>
  <c r="E2765" i="3"/>
  <c r="M2764" i="3"/>
  <c r="L2764" i="3"/>
  <c r="K2764" i="3"/>
  <c r="I2764" i="3"/>
  <c r="H2764" i="3"/>
  <c r="G2764" i="3"/>
  <c r="F2764" i="3"/>
  <c r="E2764" i="3"/>
  <c r="M2763" i="3"/>
  <c r="L2763" i="3"/>
  <c r="K2763" i="3"/>
  <c r="I2763" i="3"/>
  <c r="H2763" i="3"/>
  <c r="G2763" i="3"/>
  <c r="F2763" i="3"/>
  <c r="E2763" i="3"/>
  <c r="M2762" i="3"/>
  <c r="L2762" i="3"/>
  <c r="K2762" i="3"/>
  <c r="I2762" i="3"/>
  <c r="H2762" i="3"/>
  <c r="G2762" i="3"/>
  <c r="F2762" i="3"/>
  <c r="E2762" i="3"/>
  <c r="M2761" i="3"/>
  <c r="L2761" i="3"/>
  <c r="K2761" i="3"/>
  <c r="I2761" i="3"/>
  <c r="H2761" i="3"/>
  <c r="G2761" i="3"/>
  <c r="F2761" i="3"/>
  <c r="E2761" i="3"/>
  <c r="M2760" i="3"/>
  <c r="L2760" i="3"/>
  <c r="K2760" i="3"/>
  <c r="I2760" i="3"/>
  <c r="H2760" i="3"/>
  <c r="G2760" i="3"/>
  <c r="F2760" i="3"/>
  <c r="E2760" i="3"/>
  <c r="M2759" i="3"/>
  <c r="L2759" i="3"/>
  <c r="K2759" i="3"/>
  <c r="I2759" i="3"/>
  <c r="H2759" i="3"/>
  <c r="G2759" i="3"/>
  <c r="F2759" i="3"/>
  <c r="E2759" i="3"/>
  <c r="M2758" i="3"/>
  <c r="L2758" i="3"/>
  <c r="K2758" i="3"/>
  <c r="I2758" i="3"/>
  <c r="H2758" i="3"/>
  <c r="G2758" i="3"/>
  <c r="F2758" i="3"/>
  <c r="E2758" i="3"/>
  <c r="M2757" i="3"/>
  <c r="L2757" i="3"/>
  <c r="K2757" i="3"/>
  <c r="I2757" i="3"/>
  <c r="H2757" i="3"/>
  <c r="G2757" i="3"/>
  <c r="F2757" i="3"/>
  <c r="E2757" i="3"/>
  <c r="M2756" i="3"/>
  <c r="L2756" i="3"/>
  <c r="K2756" i="3"/>
  <c r="I2756" i="3"/>
  <c r="H2756" i="3"/>
  <c r="G2756" i="3"/>
  <c r="F2756" i="3"/>
  <c r="E2756" i="3"/>
  <c r="M2755" i="3"/>
  <c r="L2755" i="3"/>
  <c r="K2755" i="3"/>
  <c r="I2755" i="3"/>
  <c r="H2755" i="3"/>
  <c r="G2755" i="3"/>
  <c r="F2755" i="3"/>
  <c r="E2755" i="3"/>
  <c r="M2754" i="3"/>
  <c r="L2754" i="3"/>
  <c r="K2754" i="3"/>
  <c r="I2754" i="3"/>
  <c r="H2754" i="3"/>
  <c r="G2754" i="3"/>
  <c r="F2754" i="3"/>
  <c r="E2754" i="3"/>
  <c r="M2753" i="3"/>
  <c r="L2753" i="3"/>
  <c r="K2753" i="3"/>
  <c r="I2753" i="3"/>
  <c r="H2753" i="3"/>
  <c r="G2753" i="3"/>
  <c r="F2753" i="3"/>
  <c r="E2753" i="3"/>
  <c r="M2752" i="3"/>
  <c r="L2752" i="3"/>
  <c r="K2752" i="3"/>
  <c r="I2752" i="3"/>
  <c r="H2752" i="3"/>
  <c r="G2752" i="3"/>
  <c r="F2752" i="3"/>
  <c r="E2752" i="3"/>
  <c r="M2751" i="3"/>
  <c r="L2751" i="3"/>
  <c r="K2751" i="3"/>
  <c r="I2751" i="3"/>
  <c r="H2751" i="3"/>
  <c r="G2751" i="3"/>
  <c r="F2751" i="3"/>
  <c r="E2751" i="3"/>
  <c r="M2750" i="3"/>
  <c r="L2750" i="3"/>
  <c r="K2750" i="3"/>
  <c r="I2750" i="3"/>
  <c r="H2750" i="3"/>
  <c r="G2750" i="3"/>
  <c r="F2750" i="3"/>
  <c r="E2750" i="3"/>
  <c r="M2749" i="3"/>
  <c r="L2749" i="3"/>
  <c r="K2749" i="3"/>
  <c r="I2749" i="3"/>
  <c r="H2749" i="3"/>
  <c r="G2749" i="3"/>
  <c r="F2749" i="3"/>
  <c r="E2749" i="3"/>
  <c r="M2748" i="3"/>
  <c r="L2748" i="3"/>
  <c r="K2748" i="3"/>
  <c r="I2748" i="3"/>
  <c r="H2748" i="3"/>
  <c r="G2748" i="3"/>
  <c r="F2748" i="3"/>
  <c r="E2748" i="3"/>
  <c r="M2747" i="3"/>
  <c r="L2747" i="3"/>
  <c r="K2747" i="3"/>
  <c r="I2747" i="3"/>
  <c r="H2747" i="3"/>
  <c r="G2747" i="3"/>
  <c r="F2747" i="3"/>
  <c r="E2747" i="3"/>
  <c r="M2746" i="3"/>
  <c r="L2746" i="3"/>
  <c r="K2746" i="3"/>
  <c r="I2746" i="3"/>
  <c r="H2746" i="3"/>
  <c r="G2746" i="3"/>
  <c r="F2746" i="3"/>
  <c r="E2746" i="3"/>
  <c r="M2745" i="3"/>
  <c r="L2745" i="3"/>
  <c r="K2745" i="3"/>
  <c r="I2745" i="3"/>
  <c r="H2745" i="3"/>
  <c r="G2745" i="3"/>
  <c r="F2745" i="3"/>
  <c r="E2745" i="3"/>
  <c r="M2744" i="3"/>
  <c r="L2744" i="3"/>
  <c r="K2744" i="3"/>
  <c r="I2744" i="3"/>
  <c r="H2744" i="3"/>
  <c r="G2744" i="3"/>
  <c r="F2744" i="3"/>
  <c r="E2744" i="3"/>
  <c r="M2743" i="3"/>
  <c r="L2743" i="3"/>
  <c r="K2743" i="3"/>
  <c r="I2743" i="3"/>
  <c r="H2743" i="3"/>
  <c r="G2743" i="3"/>
  <c r="F2743" i="3"/>
  <c r="E2743" i="3"/>
  <c r="M2742" i="3"/>
  <c r="L2742" i="3"/>
  <c r="K2742" i="3"/>
  <c r="I2742" i="3"/>
  <c r="H2742" i="3"/>
  <c r="G2742" i="3"/>
  <c r="F2742" i="3"/>
  <c r="E2742" i="3"/>
  <c r="M2741" i="3"/>
  <c r="L2741" i="3"/>
  <c r="K2741" i="3"/>
  <c r="I2741" i="3"/>
  <c r="H2741" i="3"/>
  <c r="G2741" i="3"/>
  <c r="F2741" i="3"/>
  <c r="E2741" i="3"/>
  <c r="M2740" i="3"/>
  <c r="L2740" i="3"/>
  <c r="K2740" i="3"/>
  <c r="I2740" i="3"/>
  <c r="H2740" i="3"/>
  <c r="G2740" i="3"/>
  <c r="F2740" i="3"/>
  <c r="E2740" i="3"/>
  <c r="M2739" i="3"/>
  <c r="L2739" i="3"/>
  <c r="K2739" i="3"/>
  <c r="I2739" i="3"/>
  <c r="H2739" i="3"/>
  <c r="G2739" i="3"/>
  <c r="F2739" i="3"/>
  <c r="E2739" i="3"/>
  <c r="M2738" i="3"/>
  <c r="L2738" i="3"/>
  <c r="K2738" i="3"/>
  <c r="I2738" i="3"/>
  <c r="H2738" i="3"/>
  <c r="G2738" i="3"/>
  <c r="F2738" i="3"/>
  <c r="E2738" i="3"/>
  <c r="M2737" i="3"/>
  <c r="L2737" i="3"/>
  <c r="K2737" i="3"/>
  <c r="I2737" i="3"/>
  <c r="H2737" i="3"/>
  <c r="G2737" i="3"/>
  <c r="F2737" i="3"/>
  <c r="E2737" i="3"/>
  <c r="M2736" i="3"/>
  <c r="L2736" i="3"/>
  <c r="K2736" i="3"/>
  <c r="I2736" i="3"/>
  <c r="H2736" i="3"/>
  <c r="G2736" i="3"/>
  <c r="F2736" i="3"/>
  <c r="E2736" i="3"/>
  <c r="M2735" i="3"/>
  <c r="L2735" i="3"/>
  <c r="K2735" i="3"/>
  <c r="I2735" i="3"/>
  <c r="H2735" i="3"/>
  <c r="G2735" i="3"/>
  <c r="F2735" i="3"/>
  <c r="E2735" i="3"/>
  <c r="M2734" i="3"/>
  <c r="L2734" i="3"/>
  <c r="K2734" i="3"/>
  <c r="I2734" i="3"/>
  <c r="H2734" i="3"/>
  <c r="G2734" i="3"/>
  <c r="F2734" i="3"/>
  <c r="E2734" i="3"/>
  <c r="M2733" i="3"/>
  <c r="L2733" i="3"/>
  <c r="K2733" i="3"/>
  <c r="I2733" i="3"/>
  <c r="H2733" i="3"/>
  <c r="G2733" i="3"/>
  <c r="F2733" i="3"/>
  <c r="E2733" i="3"/>
  <c r="M2732" i="3"/>
  <c r="L2732" i="3"/>
  <c r="K2732" i="3"/>
  <c r="I2732" i="3"/>
  <c r="H2732" i="3"/>
  <c r="G2732" i="3"/>
  <c r="F2732" i="3"/>
  <c r="E2732" i="3"/>
  <c r="M2731" i="3"/>
  <c r="L2731" i="3"/>
  <c r="K2731" i="3"/>
  <c r="I2731" i="3"/>
  <c r="H2731" i="3"/>
  <c r="G2731" i="3"/>
  <c r="F2731" i="3"/>
  <c r="E2731" i="3"/>
  <c r="M2730" i="3"/>
  <c r="L2730" i="3"/>
  <c r="K2730" i="3"/>
  <c r="I2730" i="3"/>
  <c r="H2730" i="3"/>
  <c r="G2730" i="3"/>
  <c r="F2730" i="3"/>
  <c r="E2730" i="3"/>
  <c r="M2729" i="3"/>
  <c r="L2729" i="3"/>
  <c r="K2729" i="3"/>
  <c r="I2729" i="3"/>
  <c r="H2729" i="3"/>
  <c r="G2729" i="3"/>
  <c r="F2729" i="3"/>
  <c r="E2729" i="3"/>
  <c r="M2728" i="3"/>
  <c r="L2728" i="3"/>
  <c r="K2728" i="3"/>
  <c r="I2728" i="3"/>
  <c r="H2728" i="3"/>
  <c r="G2728" i="3"/>
  <c r="F2728" i="3"/>
  <c r="E2728" i="3"/>
  <c r="M2727" i="3"/>
  <c r="L2727" i="3"/>
  <c r="K2727" i="3"/>
  <c r="I2727" i="3"/>
  <c r="H2727" i="3"/>
  <c r="G2727" i="3"/>
  <c r="F2727" i="3"/>
  <c r="E2727" i="3"/>
  <c r="M2726" i="3"/>
  <c r="L2726" i="3"/>
  <c r="K2726" i="3"/>
  <c r="I2726" i="3"/>
  <c r="H2726" i="3"/>
  <c r="G2726" i="3"/>
  <c r="F2726" i="3"/>
  <c r="E2726" i="3"/>
  <c r="M2725" i="3"/>
  <c r="L2725" i="3"/>
  <c r="K2725" i="3"/>
  <c r="I2725" i="3"/>
  <c r="H2725" i="3"/>
  <c r="G2725" i="3"/>
  <c r="F2725" i="3"/>
  <c r="E2725" i="3"/>
  <c r="M2724" i="3"/>
  <c r="L2724" i="3"/>
  <c r="K2724" i="3"/>
  <c r="I2724" i="3"/>
  <c r="H2724" i="3"/>
  <c r="G2724" i="3"/>
  <c r="F2724" i="3"/>
  <c r="E2724" i="3"/>
  <c r="M2723" i="3"/>
  <c r="L2723" i="3"/>
  <c r="K2723" i="3"/>
  <c r="I2723" i="3"/>
  <c r="H2723" i="3"/>
  <c r="G2723" i="3"/>
  <c r="F2723" i="3"/>
  <c r="E2723" i="3"/>
  <c r="M2722" i="3"/>
  <c r="L2722" i="3"/>
  <c r="K2722" i="3"/>
  <c r="I2722" i="3"/>
  <c r="H2722" i="3"/>
  <c r="G2722" i="3"/>
  <c r="F2722" i="3"/>
  <c r="E2722" i="3"/>
  <c r="M2721" i="3"/>
  <c r="L2721" i="3"/>
  <c r="K2721" i="3"/>
  <c r="I2721" i="3"/>
  <c r="H2721" i="3"/>
  <c r="G2721" i="3"/>
  <c r="F2721" i="3"/>
  <c r="E2721" i="3"/>
  <c r="M2720" i="3"/>
  <c r="L2720" i="3"/>
  <c r="K2720" i="3"/>
  <c r="I2720" i="3"/>
  <c r="H2720" i="3"/>
  <c r="G2720" i="3"/>
  <c r="F2720" i="3"/>
  <c r="E2720" i="3"/>
  <c r="M2719" i="3"/>
  <c r="L2719" i="3"/>
  <c r="K2719" i="3"/>
  <c r="I2719" i="3"/>
  <c r="H2719" i="3"/>
  <c r="G2719" i="3"/>
  <c r="F2719" i="3"/>
  <c r="E2719" i="3"/>
  <c r="M2718" i="3"/>
  <c r="L2718" i="3"/>
  <c r="K2718" i="3"/>
  <c r="I2718" i="3"/>
  <c r="H2718" i="3"/>
  <c r="G2718" i="3"/>
  <c r="F2718" i="3"/>
  <c r="E2718" i="3"/>
  <c r="M2717" i="3"/>
  <c r="L2717" i="3"/>
  <c r="K2717" i="3"/>
  <c r="I2717" i="3"/>
  <c r="H2717" i="3"/>
  <c r="G2717" i="3"/>
  <c r="F2717" i="3"/>
  <c r="E2717" i="3"/>
  <c r="M2716" i="3"/>
  <c r="L2716" i="3"/>
  <c r="K2716" i="3"/>
  <c r="I2716" i="3"/>
  <c r="H2716" i="3"/>
  <c r="G2716" i="3"/>
  <c r="F2716" i="3"/>
  <c r="E2716" i="3"/>
  <c r="M2715" i="3"/>
  <c r="L2715" i="3"/>
  <c r="K2715" i="3"/>
  <c r="I2715" i="3"/>
  <c r="H2715" i="3"/>
  <c r="G2715" i="3"/>
  <c r="F2715" i="3"/>
  <c r="E2715" i="3"/>
  <c r="M2714" i="3"/>
  <c r="L2714" i="3"/>
  <c r="K2714" i="3"/>
  <c r="I2714" i="3"/>
  <c r="H2714" i="3"/>
  <c r="G2714" i="3"/>
  <c r="F2714" i="3"/>
  <c r="E2714" i="3"/>
  <c r="M2713" i="3"/>
  <c r="L2713" i="3"/>
  <c r="K2713" i="3"/>
  <c r="I2713" i="3"/>
  <c r="H2713" i="3"/>
  <c r="G2713" i="3"/>
  <c r="F2713" i="3"/>
  <c r="E2713" i="3"/>
  <c r="M2712" i="3"/>
  <c r="L2712" i="3"/>
  <c r="K2712" i="3"/>
  <c r="I2712" i="3"/>
  <c r="H2712" i="3"/>
  <c r="G2712" i="3"/>
  <c r="F2712" i="3"/>
  <c r="E2712" i="3"/>
  <c r="M2711" i="3"/>
  <c r="L2711" i="3"/>
  <c r="K2711" i="3"/>
  <c r="I2711" i="3"/>
  <c r="H2711" i="3"/>
  <c r="G2711" i="3"/>
  <c r="F2711" i="3"/>
  <c r="E2711" i="3"/>
  <c r="M2710" i="3"/>
  <c r="L2710" i="3"/>
  <c r="K2710" i="3"/>
  <c r="I2710" i="3"/>
  <c r="H2710" i="3"/>
  <c r="G2710" i="3"/>
  <c r="F2710" i="3"/>
  <c r="E2710" i="3"/>
  <c r="M2709" i="3"/>
  <c r="L2709" i="3"/>
  <c r="K2709" i="3"/>
  <c r="I2709" i="3"/>
  <c r="H2709" i="3"/>
  <c r="G2709" i="3"/>
  <c r="F2709" i="3"/>
  <c r="E2709" i="3"/>
  <c r="M2708" i="3"/>
  <c r="L2708" i="3"/>
  <c r="K2708" i="3"/>
  <c r="I2708" i="3"/>
  <c r="H2708" i="3"/>
  <c r="G2708" i="3"/>
  <c r="F2708" i="3"/>
  <c r="E2708" i="3"/>
  <c r="M2707" i="3"/>
  <c r="L2707" i="3"/>
  <c r="K2707" i="3"/>
  <c r="I2707" i="3"/>
  <c r="H2707" i="3"/>
  <c r="G2707" i="3"/>
  <c r="F2707" i="3"/>
  <c r="E2707" i="3"/>
  <c r="M2706" i="3"/>
  <c r="L2706" i="3"/>
  <c r="K2706" i="3"/>
  <c r="I2706" i="3"/>
  <c r="H2706" i="3"/>
  <c r="G2706" i="3"/>
  <c r="F2706" i="3"/>
  <c r="E2706" i="3"/>
  <c r="M2705" i="3"/>
  <c r="L2705" i="3"/>
  <c r="K2705" i="3"/>
  <c r="I2705" i="3"/>
  <c r="H2705" i="3"/>
  <c r="G2705" i="3"/>
  <c r="F2705" i="3"/>
  <c r="E2705" i="3"/>
  <c r="M2704" i="3"/>
  <c r="L2704" i="3"/>
  <c r="K2704" i="3"/>
  <c r="I2704" i="3"/>
  <c r="H2704" i="3"/>
  <c r="G2704" i="3"/>
  <c r="F2704" i="3"/>
  <c r="E2704" i="3"/>
  <c r="M2703" i="3"/>
  <c r="L2703" i="3"/>
  <c r="K2703" i="3"/>
  <c r="I2703" i="3"/>
  <c r="H2703" i="3"/>
  <c r="G2703" i="3"/>
  <c r="F2703" i="3"/>
  <c r="E2703" i="3"/>
  <c r="M2702" i="3"/>
  <c r="L2702" i="3"/>
  <c r="K2702" i="3"/>
  <c r="I2702" i="3"/>
  <c r="H2702" i="3"/>
  <c r="G2702" i="3"/>
  <c r="F2702" i="3"/>
  <c r="E2702" i="3"/>
  <c r="M2701" i="3"/>
  <c r="L2701" i="3"/>
  <c r="K2701" i="3"/>
  <c r="I2701" i="3"/>
  <c r="H2701" i="3"/>
  <c r="G2701" i="3"/>
  <c r="F2701" i="3"/>
  <c r="E2701" i="3"/>
  <c r="M2700" i="3"/>
  <c r="L2700" i="3"/>
  <c r="K2700" i="3"/>
  <c r="I2700" i="3"/>
  <c r="H2700" i="3"/>
  <c r="G2700" i="3"/>
  <c r="F2700" i="3"/>
  <c r="E2700" i="3"/>
  <c r="M2699" i="3"/>
  <c r="L2699" i="3"/>
  <c r="K2699" i="3"/>
  <c r="I2699" i="3"/>
  <c r="H2699" i="3"/>
  <c r="G2699" i="3"/>
  <c r="F2699" i="3"/>
  <c r="E2699" i="3"/>
  <c r="M2698" i="3"/>
  <c r="L2698" i="3"/>
  <c r="K2698" i="3"/>
  <c r="I2698" i="3"/>
  <c r="H2698" i="3"/>
  <c r="G2698" i="3"/>
  <c r="F2698" i="3"/>
  <c r="E2698" i="3"/>
  <c r="M2697" i="3"/>
  <c r="L2697" i="3"/>
  <c r="K2697" i="3"/>
  <c r="I2697" i="3"/>
  <c r="H2697" i="3"/>
  <c r="G2697" i="3"/>
  <c r="F2697" i="3"/>
  <c r="E2697" i="3"/>
  <c r="M2696" i="3"/>
  <c r="L2696" i="3"/>
  <c r="K2696" i="3"/>
  <c r="I2696" i="3"/>
  <c r="H2696" i="3"/>
  <c r="G2696" i="3"/>
  <c r="F2696" i="3"/>
  <c r="E2696" i="3"/>
  <c r="M2695" i="3"/>
  <c r="L2695" i="3"/>
  <c r="K2695" i="3"/>
  <c r="I2695" i="3"/>
  <c r="H2695" i="3"/>
  <c r="G2695" i="3"/>
  <c r="F2695" i="3"/>
  <c r="E2695" i="3"/>
  <c r="M2694" i="3"/>
  <c r="L2694" i="3"/>
  <c r="K2694" i="3"/>
  <c r="I2694" i="3"/>
  <c r="H2694" i="3"/>
  <c r="G2694" i="3"/>
  <c r="F2694" i="3"/>
  <c r="E2694" i="3"/>
  <c r="M2693" i="3"/>
  <c r="L2693" i="3"/>
  <c r="K2693" i="3"/>
  <c r="I2693" i="3"/>
  <c r="H2693" i="3"/>
  <c r="G2693" i="3"/>
  <c r="F2693" i="3"/>
  <c r="E2693" i="3"/>
  <c r="M2692" i="3"/>
  <c r="L2692" i="3"/>
  <c r="K2692" i="3"/>
  <c r="I2692" i="3"/>
  <c r="H2692" i="3"/>
  <c r="G2692" i="3"/>
  <c r="F2692" i="3"/>
  <c r="E2692" i="3"/>
  <c r="M2691" i="3"/>
  <c r="L2691" i="3"/>
  <c r="K2691" i="3"/>
  <c r="I2691" i="3"/>
  <c r="H2691" i="3"/>
  <c r="G2691" i="3"/>
  <c r="F2691" i="3"/>
  <c r="E2691" i="3"/>
  <c r="M2690" i="3"/>
  <c r="L2690" i="3"/>
  <c r="K2690" i="3"/>
  <c r="I2690" i="3"/>
  <c r="H2690" i="3"/>
  <c r="G2690" i="3"/>
  <c r="F2690" i="3"/>
  <c r="E2690" i="3"/>
  <c r="M2689" i="3"/>
  <c r="L2689" i="3"/>
  <c r="K2689" i="3"/>
  <c r="I2689" i="3"/>
  <c r="H2689" i="3"/>
  <c r="G2689" i="3"/>
  <c r="F2689" i="3"/>
  <c r="E2689" i="3"/>
  <c r="M2688" i="3"/>
  <c r="L2688" i="3"/>
  <c r="K2688" i="3"/>
  <c r="I2688" i="3"/>
  <c r="H2688" i="3"/>
  <c r="G2688" i="3"/>
  <c r="F2688" i="3"/>
  <c r="E2688" i="3"/>
  <c r="M2687" i="3"/>
  <c r="L2687" i="3"/>
  <c r="K2687" i="3"/>
  <c r="I2687" i="3"/>
  <c r="H2687" i="3"/>
  <c r="G2687" i="3"/>
  <c r="F2687" i="3"/>
  <c r="E2687" i="3"/>
  <c r="M2686" i="3"/>
  <c r="L2686" i="3"/>
  <c r="K2686" i="3"/>
  <c r="I2686" i="3"/>
  <c r="H2686" i="3"/>
  <c r="G2686" i="3"/>
  <c r="F2686" i="3"/>
  <c r="E2686" i="3"/>
  <c r="M2685" i="3"/>
  <c r="L2685" i="3"/>
  <c r="K2685" i="3"/>
  <c r="I2685" i="3"/>
  <c r="H2685" i="3"/>
  <c r="G2685" i="3"/>
  <c r="F2685" i="3"/>
  <c r="E2685" i="3"/>
  <c r="M2684" i="3"/>
  <c r="L2684" i="3"/>
  <c r="K2684" i="3"/>
  <c r="I2684" i="3"/>
  <c r="H2684" i="3"/>
  <c r="G2684" i="3"/>
  <c r="F2684" i="3"/>
  <c r="E2684" i="3"/>
  <c r="M2683" i="3"/>
  <c r="L2683" i="3"/>
  <c r="K2683" i="3"/>
  <c r="I2683" i="3"/>
  <c r="H2683" i="3"/>
  <c r="G2683" i="3"/>
  <c r="F2683" i="3"/>
  <c r="E2683" i="3"/>
  <c r="M2682" i="3"/>
  <c r="L2682" i="3"/>
  <c r="K2682" i="3"/>
  <c r="I2682" i="3"/>
  <c r="H2682" i="3"/>
  <c r="G2682" i="3"/>
  <c r="F2682" i="3"/>
  <c r="E2682" i="3"/>
  <c r="M2681" i="3"/>
  <c r="L2681" i="3"/>
  <c r="K2681" i="3"/>
  <c r="I2681" i="3"/>
  <c r="H2681" i="3"/>
  <c r="G2681" i="3"/>
  <c r="F2681" i="3"/>
  <c r="E2681" i="3"/>
  <c r="M2680" i="3"/>
  <c r="L2680" i="3"/>
  <c r="K2680" i="3"/>
  <c r="I2680" i="3"/>
  <c r="H2680" i="3"/>
  <c r="G2680" i="3"/>
  <c r="F2680" i="3"/>
  <c r="E2680" i="3"/>
  <c r="M2679" i="3"/>
  <c r="L2679" i="3"/>
  <c r="K2679" i="3"/>
  <c r="I2679" i="3"/>
  <c r="H2679" i="3"/>
  <c r="G2679" i="3"/>
  <c r="F2679" i="3"/>
  <c r="E2679" i="3"/>
  <c r="M2678" i="3"/>
  <c r="L2678" i="3"/>
  <c r="K2678" i="3"/>
  <c r="I2678" i="3"/>
  <c r="H2678" i="3"/>
  <c r="G2678" i="3"/>
  <c r="F2678" i="3"/>
  <c r="E2678" i="3"/>
  <c r="M2677" i="3"/>
  <c r="L2677" i="3"/>
  <c r="K2677" i="3"/>
  <c r="I2677" i="3"/>
  <c r="H2677" i="3"/>
  <c r="G2677" i="3"/>
  <c r="F2677" i="3"/>
  <c r="E2677" i="3"/>
  <c r="M2676" i="3"/>
  <c r="L2676" i="3"/>
  <c r="K2676" i="3"/>
  <c r="I2676" i="3"/>
  <c r="H2676" i="3"/>
  <c r="G2676" i="3"/>
  <c r="F2676" i="3"/>
  <c r="E2676" i="3"/>
  <c r="M2675" i="3"/>
  <c r="L2675" i="3"/>
  <c r="K2675" i="3"/>
  <c r="I2675" i="3"/>
  <c r="H2675" i="3"/>
  <c r="G2675" i="3"/>
  <c r="F2675" i="3"/>
  <c r="E2675" i="3"/>
  <c r="M2674" i="3"/>
  <c r="L2674" i="3"/>
  <c r="K2674" i="3"/>
  <c r="I2674" i="3"/>
  <c r="H2674" i="3"/>
  <c r="G2674" i="3"/>
  <c r="F2674" i="3"/>
  <c r="E2674" i="3"/>
  <c r="M2673" i="3"/>
  <c r="L2673" i="3"/>
  <c r="K2673" i="3"/>
  <c r="I2673" i="3"/>
  <c r="H2673" i="3"/>
  <c r="G2673" i="3"/>
  <c r="F2673" i="3"/>
  <c r="E2673" i="3"/>
  <c r="M2672" i="3"/>
  <c r="L2672" i="3"/>
  <c r="K2672" i="3"/>
  <c r="I2672" i="3"/>
  <c r="H2672" i="3"/>
  <c r="G2672" i="3"/>
  <c r="F2672" i="3"/>
  <c r="E2672" i="3"/>
  <c r="M2671" i="3"/>
  <c r="L2671" i="3"/>
  <c r="K2671" i="3"/>
  <c r="I2671" i="3"/>
  <c r="H2671" i="3"/>
  <c r="G2671" i="3"/>
  <c r="F2671" i="3"/>
  <c r="E2671" i="3"/>
  <c r="M2670" i="3"/>
  <c r="L2670" i="3"/>
  <c r="K2670" i="3"/>
  <c r="I2670" i="3"/>
  <c r="H2670" i="3"/>
  <c r="G2670" i="3"/>
  <c r="F2670" i="3"/>
  <c r="E2670" i="3"/>
  <c r="M2669" i="3"/>
  <c r="L2669" i="3"/>
  <c r="K2669" i="3"/>
  <c r="I2669" i="3"/>
  <c r="H2669" i="3"/>
  <c r="G2669" i="3"/>
  <c r="F2669" i="3"/>
  <c r="E2669" i="3"/>
  <c r="M2668" i="3"/>
  <c r="L2668" i="3"/>
  <c r="K2668" i="3"/>
  <c r="I2668" i="3"/>
  <c r="H2668" i="3"/>
  <c r="G2668" i="3"/>
  <c r="F2668" i="3"/>
  <c r="E2668" i="3"/>
  <c r="M2667" i="3"/>
  <c r="L2667" i="3"/>
  <c r="K2667" i="3"/>
  <c r="I2667" i="3"/>
  <c r="H2667" i="3"/>
  <c r="G2667" i="3"/>
  <c r="F2667" i="3"/>
  <c r="E2667" i="3"/>
  <c r="M2666" i="3"/>
  <c r="L2666" i="3"/>
  <c r="K2666" i="3"/>
  <c r="I2666" i="3"/>
  <c r="H2666" i="3"/>
  <c r="G2666" i="3"/>
  <c r="F2666" i="3"/>
  <c r="E2666" i="3"/>
  <c r="M2665" i="3"/>
  <c r="L2665" i="3"/>
  <c r="K2665" i="3"/>
  <c r="I2665" i="3"/>
  <c r="H2665" i="3"/>
  <c r="G2665" i="3"/>
  <c r="F2665" i="3"/>
  <c r="E2665" i="3"/>
  <c r="M2664" i="3"/>
  <c r="L2664" i="3"/>
  <c r="K2664" i="3"/>
  <c r="I2664" i="3"/>
  <c r="H2664" i="3"/>
  <c r="G2664" i="3"/>
  <c r="F2664" i="3"/>
  <c r="E2664" i="3"/>
  <c r="M2663" i="3"/>
  <c r="L2663" i="3"/>
  <c r="K2663" i="3"/>
  <c r="I2663" i="3"/>
  <c r="H2663" i="3"/>
  <c r="G2663" i="3"/>
  <c r="F2663" i="3"/>
  <c r="E2663" i="3"/>
  <c r="M2662" i="3"/>
  <c r="L2662" i="3"/>
  <c r="K2662" i="3"/>
  <c r="I2662" i="3"/>
  <c r="H2662" i="3"/>
  <c r="G2662" i="3"/>
  <c r="F2662" i="3"/>
  <c r="E2662" i="3"/>
  <c r="M2661" i="3"/>
  <c r="L2661" i="3"/>
  <c r="K2661" i="3"/>
  <c r="I2661" i="3"/>
  <c r="H2661" i="3"/>
  <c r="G2661" i="3"/>
  <c r="F2661" i="3"/>
  <c r="E2661" i="3"/>
  <c r="M2660" i="3"/>
  <c r="L2660" i="3"/>
  <c r="K2660" i="3"/>
  <c r="I2660" i="3"/>
  <c r="H2660" i="3"/>
  <c r="G2660" i="3"/>
  <c r="F2660" i="3"/>
  <c r="E2660" i="3"/>
  <c r="M2659" i="3"/>
  <c r="L2659" i="3"/>
  <c r="K2659" i="3"/>
  <c r="I2659" i="3"/>
  <c r="H2659" i="3"/>
  <c r="G2659" i="3"/>
  <c r="F2659" i="3"/>
  <c r="E2659" i="3"/>
  <c r="M2658" i="3"/>
  <c r="L2658" i="3"/>
  <c r="K2658" i="3"/>
  <c r="I2658" i="3"/>
  <c r="H2658" i="3"/>
  <c r="G2658" i="3"/>
  <c r="F2658" i="3"/>
  <c r="E2658" i="3"/>
  <c r="M2657" i="3"/>
  <c r="L2657" i="3"/>
  <c r="K2657" i="3"/>
  <c r="I2657" i="3"/>
  <c r="H2657" i="3"/>
  <c r="G2657" i="3"/>
  <c r="F2657" i="3"/>
  <c r="E2657" i="3"/>
  <c r="M2656" i="3"/>
  <c r="L2656" i="3"/>
  <c r="K2656" i="3"/>
  <c r="I2656" i="3"/>
  <c r="H2656" i="3"/>
  <c r="G2656" i="3"/>
  <c r="F2656" i="3"/>
  <c r="E2656" i="3"/>
  <c r="M2655" i="3"/>
  <c r="L2655" i="3"/>
  <c r="K2655" i="3"/>
  <c r="I2655" i="3"/>
  <c r="H2655" i="3"/>
  <c r="G2655" i="3"/>
  <c r="F2655" i="3"/>
  <c r="E2655" i="3"/>
  <c r="M2654" i="3"/>
  <c r="L2654" i="3"/>
  <c r="K2654" i="3"/>
  <c r="I2654" i="3"/>
  <c r="H2654" i="3"/>
  <c r="G2654" i="3"/>
  <c r="F2654" i="3"/>
  <c r="E2654" i="3"/>
  <c r="M2653" i="3"/>
  <c r="L2653" i="3"/>
  <c r="K2653" i="3"/>
  <c r="I2653" i="3"/>
  <c r="H2653" i="3"/>
  <c r="G2653" i="3"/>
  <c r="F2653" i="3"/>
  <c r="E2653" i="3"/>
  <c r="M2652" i="3"/>
  <c r="L2652" i="3"/>
  <c r="K2652" i="3"/>
  <c r="I2652" i="3"/>
  <c r="H2652" i="3"/>
  <c r="G2652" i="3"/>
  <c r="F2652" i="3"/>
  <c r="E2652" i="3"/>
  <c r="M2651" i="3"/>
  <c r="L2651" i="3"/>
  <c r="K2651" i="3"/>
  <c r="I2651" i="3"/>
  <c r="H2651" i="3"/>
  <c r="G2651" i="3"/>
  <c r="F2651" i="3"/>
  <c r="E2651" i="3"/>
  <c r="M2650" i="3"/>
  <c r="L2650" i="3"/>
  <c r="K2650" i="3"/>
  <c r="I2650" i="3"/>
  <c r="H2650" i="3"/>
  <c r="G2650" i="3"/>
  <c r="F2650" i="3"/>
  <c r="E2650" i="3"/>
  <c r="M2649" i="3"/>
  <c r="L2649" i="3"/>
  <c r="K2649" i="3"/>
  <c r="I2649" i="3"/>
  <c r="H2649" i="3"/>
  <c r="G2649" i="3"/>
  <c r="F2649" i="3"/>
  <c r="E2649" i="3"/>
  <c r="M2648" i="3"/>
  <c r="L2648" i="3"/>
  <c r="K2648" i="3"/>
  <c r="I2648" i="3"/>
  <c r="H2648" i="3"/>
  <c r="G2648" i="3"/>
  <c r="F2648" i="3"/>
  <c r="E2648" i="3"/>
  <c r="M2647" i="3"/>
  <c r="L2647" i="3"/>
  <c r="K2647" i="3"/>
  <c r="I2647" i="3"/>
  <c r="H2647" i="3"/>
  <c r="G2647" i="3"/>
  <c r="F2647" i="3"/>
  <c r="E2647" i="3"/>
  <c r="M2646" i="3"/>
  <c r="L2646" i="3"/>
  <c r="K2646" i="3"/>
  <c r="I2646" i="3"/>
  <c r="H2646" i="3"/>
  <c r="G2646" i="3"/>
  <c r="F2646" i="3"/>
  <c r="E2646" i="3"/>
  <c r="M2645" i="3"/>
  <c r="L2645" i="3"/>
  <c r="K2645" i="3"/>
  <c r="I2645" i="3"/>
  <c r="H2645" i="3"/>
  <c r="G2645" i="3"/>
  <c r="F2645" i="3"/>
  <c r="E2645" i="3"/>
  <c r="M2644" i="3"/>
  <c r="L2644" i="3"/>
  <c r="K2644" i="3"/>
  <c r="I2644" i="3"/>
  <c r="H2644" i="3"/>
  <c r="G2644" i="3"/>
  <c r="F2644" i="3"/>
  <c r="E2644" i="3"/>
  <c r="M2643" i="3"/>
  <c r="L2643" i="3"/>
  <c r="K2643" i="3"/>
  <c r="I2643" i="3"/>
  <c r="H2643" i="3"/>
  <c r="G2643" i="3"/>
  <c r="F2643" i="3"/>
  <c r="E2643" i="3"/>
  <c r="M2642" i="3"/>
  <c r="L2642" i="3"/>
  <c r="K2642" i="3"/>
  <c r="I2642" i="3"/>
  <c r="H2642" i="3"/>
  <c r="G2642" i="3"/>
  <c r="F2642" i="3"/>
  <c r="E2642" i="3"/>
  <c r="M2641" i="3"/>
  <c r="L2641" i="3"/>
  <c r="K2641" i="3"/>
  <c r="I2641" i="3"/>
  <c r="H2641" i="3"/>
  <c r="G2641" i="3"/>
  <c r="F2641" i="3"/>
  <c r="E2641" i="3"/>
  <c r="M2640" i="3"/>
  <c r="L2640" i="3"/>
  <c r="K2640" i="3"/>
  <c r="I2640" i="3"/>
  <c r="H2640" i="3"/>
  <c r="G2640" i="3"/>
  <c r="F2640" i="3"/>
  <c r="E2640" i="3"/>
  <c r="M2639" i="3"/>
  <c r="L2639" i="3"/>
  <c r="K2639" i="3"/>
  <c r="I2639" i="3"/>
  <c r="H2639" i="3"/>
  <c r="G2639" i="3"/>
  <c r="F2639" i="3"/>
  <c r="E2639" i="3"/>
  <c r="M2638" i="3"/>
  <c r="L2638" i="3"/>
  <c r="K2638" i="3"/>
  <c r="I2638" i="3"/>
  <c r="H2638" i="3"/>
  <c r="G2638" i="3"/>
  <c r="F2638" i="3"/>
  <c r="E2638" i="3"/>
  <c r="M2637" i="3"/>
  <c r="L2637" i="3"/>
  <c r="K2637" i="3"/>
  <c r="I2637" i="3"/>
  <c r="H2637" i="3"/>
  <c r="G2637" i="3"/>
  <c r="F2637" i="3"/>
  <c r="E2637" i="3"/>
  <c r="M2636" i="3"/>
  <c r="L2636" i="3"/>
  <c r="K2636" i="3"/>
  <c r="I2636" i="3"/>
  <c r="H2636" i="3"/>
  <c r="G2636" i="3"/>
  <c r="F2636" i="3"/>
  <c r="E2636" i="3"/>
  <c r="M2635" i="3"/>
  <c r="L2635" i="3"/>
  <c r="K2635" i="3"/>
  <c r="I2635" i="3"/>
  <c r="H2635" i="3"/>
  <c r="G2635" i="3"/>
  <c r="F2635" i="3"/>
  <c r="E2635" i="3"/>
  <c r="M2634" i="3"/>
  <c r="L2634" i="3"/>
  <c r="K2634" i="3"/>
  <c r="I2634" i="3"/>
  <c r="H2634" i="3"/>
  <c r="G2634" i="3"/>
  <c r="F2634" i="3"/>
  <c r="E2634" i="3"/>
  <c r="M2633" i="3"/>
  <c r="L2633" i="3"/>
  <c r="K2633" i="3"/>
  <c r="I2633" i="3"/>
  <c r="H2633" i="3"/>
  <c r="G2633" i="3"/>
  <c r="F2633" i="3"/>
  <c r="E2633" i="3"/>
  <c r="M2632" i="3"/>
  <c r="L2632" i="3"/>
  <c r="K2632" i="3"/>
  <c r="I2632" i="3"/>
  <c r="H2632" i="3"/>
  <c r="G2632" i="3"/>
  <c r="F2632" i="3"/>
  <c r="E2632" i="3"/>
  <c r="M2631" i="3"/>
  <c r="L2631" i="3"/>
  <c r="K2631" i="3"/>
  <c r="I2631" i="3"/>
  <c r="H2631" i="3"/>
  <c r="G2631" i="3"/>
  <c r="F2631" i="3"/>
  <c r="E2631" i="3"/>
  <c r="M2630" i="3"/>
  <c r="L2630" i="3"/>
  <c r="K2630" i="3"/>
  <c r="I2630" i="3"/>
  <c r="H2630" i="3"/>
  <c r="G2630" i="3"/>
  <c r="F2630" i="3"/>
  <c r="E2630" i="3"/>
  <c r="M2629" i="3"/>
  <c r="L2629" i="3"/>
  <c r="K2629" i="3"/>
  <c r="I2629" i="3"/>
  <c r="H2629" i="3"/>
  <c r="G2629" i="3"/>
  <c r="F2629" i="3"/>
  <c r="E2629" i="3"/>
  <c r="M2628" i="3"/>
  <c r="L2628" i="3"/>
  <c r="K2628" i="3"/>
  <c r="I2628" i="3"/>
  <c r="H2628" i="3"/>
  <c r="G2628" i="3"/>
  <c r="F2628" i="3"/>
  <c r="E2628" i="3"/>
  <c r="M2627" i="3"/>
  <c r="L2627" i="3"/>
  <c r="K2627" i="3"/>
  <c r="I2627" i="3"/>
  <c r="H2627" i="3"/>
  <c r="G2627" i="3"/>
  <c r="F2627" i="3"/>
  <c r="E2627" i="3"/>
  <c r="M2626" i="3"/>
  <c r="L2626" i="3"/>
  <c r="K2626" i="3"/>
  <c r="I2626" i="3"/>
  <c r="H2626" i="3"/>
  <c r="G2626" i="3"/>
  <c r="F2626" i="3"/>
  <c r="E2626" i="3"/>
  <c r="M2625" i="3"/>
  <c r="L2625" i="3"/>
  <c r="K2625" i="3"/>
  <c r="I2625" i="3"/>
  <c r="H2625" i="3"/>
  <c r="G2625" i="3"/>
  <c r="F2625" i="3"/>
  <c r="E2625" i="3"/>
  <c r="M2624" i="3"/>
  <c r="L2624" i="3"/>
  <c r="K2624" i="3"/>
  <c r="I2624" i="3"/>
  <c r="H2624" i="3"/>
  <c r="G2624" i="3"/>
  <c r="F2624" i="3"/>
  <c r="E2624" i="3"/>
  <c r="M2623" i="3"/>
  <c r="L2623" i="3"/>
  <c r="K2623" i="3"/>
  <c r="I2623" i="3"/>
  <c r="H2623" i="3"/>
  <c r="G2623" i="3"/>
  <c r="F2623" i="3"/>
  <c r="E2623" i="3"/>
  <c r="M2622" i="3"/>
  <c r="L2622" i="3"/>
  <c r="K2622" i="3"/>
  <c r="I2622" i="3"/>
  <c r="H2622" i="3"/>
  <c r="G2622" i="3"/>
  <c r="F2622" i="3"/>
  <c r="E2622" i="3"/>
  <c r="M2621" i="3"/>
  <c r="L2621" i="3"/>
  <c r="K2621" i="3"/>
  <c r="I2621" i="3"/>
  <c r="H2621" i="3"/>
  <c r="G2621" i="3"/>
  <c r="F2621" i="3"/>
  <c r="E2621" i="3"/>
  <c r="M2620" i="3"/>
  <c r="L2620" i="3"/>
  <c r="K2620" i="3"/>
  <c r="I2620" i="3"/>
  <c r="H2620" i="3"/>
  <c r="G2620" i="3"/>
  <c r="F2620" i="3"/>
  <c r="E2620" i="3"/>
  <c r="M2619" i="3"/>
  <c r="L2619" i="3"/>
  <c r="K2619" i="3"/>
  <c r="I2619" i="3"/>
  <c r="H2619" i="3"/>
  <c r="G2619" i="3"/>
  <c r="F2619" i="3"/>
  <c r="E2619" i="3"/>
  <c r="M2618" i="3"/>
  <c r="L2618" i="3"/>
  <c r="K2618" i="3"/>
  <c r="I2618" i="3"/>
  <c r="H2618" i="3"/>
  <c r="G2618" i="3"/>
  <c r="F2618" i="3"/>
  <c r="E2618" i="3"/>
  <c r="M2617" i="3"/>
  <c r="L2617" i="3"/>
  <c r="K2617" i="3"/>
  <c r="I2617" i="3"/>
  <c r="H2617" i="3"/>
  <c r="G2617" i="3"/>
  <c r="F2617" i="3"/>
  <c r="E2617" i="3"/>
  <c r="M2616" i="3"/>
  <c r="L2616" i="3"/>
  <c r="K2616" i="3"/>
  <c r="I2616" i="3"/>
  <c r="H2616" i="3"/>
  <c r="G2616" i="3"/>
  <c r="F2616" i="3"/>
  <c r="E2616" i="3"/>
  <c r="M2615" i="3"/>
  <c r="L2615" i="3"/>
  <c r="K2615" i="3"/>
  <c r="I2615" i="3"/>
  <c r="H2615" i="3"/>
  <c r="G2615" i="3"/>
  <c r="F2615" i="3"/>
  <c r="E2615" i="3"/>
  <c r="M2614" i="3"/>
  <c r="L2614" i="3"/>
  <c r="K2614" i="3"/>
  <c r="I2614" i="3"/>
  <c r="H2614" i="3"/>
  <c r="G2614" i="3"/>
  <c r="F2614" i="3"/>
  <c r="E2614" i="3"/>
  <c r="M2613" i="3"/>
  <c r="L2613" i="3"/>
  <c r="K2613" i="3"/>
  <c r="I2613" i="3"/>
  <c r="H2613" i="3"/>
  <c r="G2613" i="3"/>
  <c r="F2613" i="3"/>
  <c r="E2613" i="3"/>
  <c r="M2612" i="3"/>
  <c r="L2612" i="3"/>
  <c r="K2612" i="3"/>
  <c r="I2612" i="3"/>
  <c r="H2612" i="3"/>
  <c r="G2612" i="3"/>
  <c r="F2612" i="3"/>
  <c r="E2612" i="3"/>
  <c r="M2611" i="3"/>
  <c r="L2611" i="3"/>
  <c r="K2611" i="3"/>
  <c r="I2611" i="3"/>
  <c r="H2611" i="3"/>
  <c r="G2611" i="3"/>
  <c r="F2611" i="3"/>
  <c r="E2611" i="3"/>
  <c r="M2610" i="3"/>
  <c r="L2610" i="3"/>
  <c r="K2610" i="3"/>
  <c r="I2610" i="3"/>
  <c r="H2610" i="3"/>
  <c r="G2610" i="3"/>
  <c r="F2610" i="3"/>
  <c r="E2610" i="3"/>
  <c r="M2609" i="3"/>
  <c r="L2609" i="3"/>
  <c r="K2609" i="3"/>
  <c r="I2609" i="3"/>
  <c r="H2609" i="3"/>
  <c r="G2609" i="3"/>
  <c r="F2609" i="3"/>
  <c r="E2609" i="3"/>
  <c r="M2608" i="3"/>
  <c r="L2608" i="3"/>
  <c r="K2608" i="3"/>
  <c r="I2608" i="3"/>
  <c r="H2608" i="3"/>
  <c r="G2608" i="3"/>
  <c r="F2608" i="3"/>
  <c r="E2608" i="3"/>
  <c r="M2607" i="3"/>
  <c r="L2607" i="3"/>
  <c r="K2607" i="3"/>
  <c r="I2607" i="3"/>
  <c r="H2607" i="3"/>
  <c r="G2607" i="3"/>
  <c r="F2607" i="3"/>
  <c r="E2607" i="3"/>
  <c r="M2606" i="3"/>
  <c r="L2606" i="3"/>
  <c r="K2606" i="3"/>
  <c r="I2606" i="3"/>
  <c r="H2606" i="3"/>
  <c r="G2606" i="3"/>
  <c r="F2606" i="3"/>
  <c r="E2606" i="3"/>
  <c r="M2605" i="3"/>
  <c r="L2605" i="3"/>
  <c r="K2605" i="3"/>
  <c r="I2605" i="3"/>
  <c r="H2605" i="3"/>
  <c r="G2605" i="3"/>
  <c r="F2605" i="3"/>
  <c r="E2605" i="3"/>
  <c r="M2604" i="3"/>
  <c r="L2604" i="3"/>
  <c r="K2604" i="3"/>
  <c r="I2604" i="3"/>
  <c r="H2604" i="3"/>
  <c r="G2604" i="3"/>
  <c r="F2604" i="3"/>
  <c r="E2604" i="3"/>
  <c r="M2603" i="3"/>
  <c r="L2603" i="3"/>
  <c r="K2603" i="3"/>
  <c r="I2603" i="3"/>
  <c r="H2603" i="3"/>
  <c r="G2603" i="3"/>
  <c r="F2603" i="3"/>
  <c r="E2603" i="3"/>
  <c r="M2602" i="3"/>
  <c r="L2602" i="3"/>
  <c r="K2602" i="3"/>
  <c r="I2602" i="3"/>
  <c r="H2602" i="3"/>
  <c r="G2602" i="3"/>
  <c r="F2602" i="3"/>
  <c r="E2602" i="3"/>
  <c r="M2601" i="3"/>
  <c r="L2601" i="3"/>
  <c r="K2601" i="3"/>
  <c r="I2601" i="3"/>
  <c r="H2601" i="3"/>
  <c r="G2601" i="3"/>
  <c r="F2601" i="3"/>
  <c r="E2601" i="3"/>
  <c r="M2600" i="3"/>
  <c r="L2600" i="3"/>
  <c r="K2600" i="3"/>
  <c r="I2600" i="3"/>
  <c r="H2600" i="3"/>
  <c r="G2600" i="3"/>
  <c r="F2600" i="3"/>
  <c r="E2600" i="3"/>
  <c r="M2599" i="3"/>
  <c r="L2599" i="3"/>
  <c r="K2599" i="3"/>
  <c r="I2599" i="3"/>
  <c r="H2599" i="3"/>
  <c r="G2599" i="3"/>
  <c r="F2599" i="3"/>
  <c r="E2599" i="3"/>
  <c r="M2598" i="3"/>
  <c r="L2598" i="3"/>
  <c r="K2598" i="3"/>
  <c r="I2598" i="3"/>
  <c r="H2598" i="3"/>
  <c r="G2598" i="3"/>
  <c r="F2598" i="3"/>
  <c r="E2598" i="3"/>
  <c r="M2597" i="3"/>
  <c r="L2597" i="3"/>
  <c r="K2597" i="3"/>
  <c r="I2597" i="3"/>
  <c r="H2597" i="3"/>
  <c r="G2597" i="3"/>
  <c r="F2597" i="3"/>
  <c r="E2597" i="3"/>
  <c r="M2596" i="3"/>
  <c r="L2596" i="3"/>
  <c r="K2596" i="3"/>
  <c r="I2596" i="3"/>
  <c r="H2596" i="3"/>
  <c r="G2596" i="3"/>
  <c r="F2596" i="3"/>
  <c r="E2596" i="3"/>
  <c r="M2595" i="3"/>
  <c r="L2595" i="3"/>
  <c r="K2595" i="3"/>
  <c r="I2595" i="3"/>
  <c r="H2595" i="3"/>
  <c r="G2595" i="3"/>
  <c r="F2595" i="3"/>
  <c r="E2595" i="3"/>
  <c r="M2594" i="3"/>
  <c r="L2594" i="3"/>
  <c r="K2594" i="3"/>
  <c r="I2594" i="3"/>
  <c r="H2594" i="3"/>
  <c r="G2594" i="3"/>
  <c r="F2594" i="3"/>
  <c r="E2594" i="3"/>
  <c r="M2593" i="3"/>
  <c r="L2593" i="3"/>
  <c r="K2593" i="3"/>
  <c r="I2593" i="3"/>
  <c r="H2593" i="3"/>
  <c r="G2593" i="3"/>
  <c r="F2593" i="3"/>
  <c r="E2593" i="3"/>
  <c r="M2592" i="3"/>
  <c r="L2592" i="3"/>
  <c r="K2592" i="3"/>
  <c r="I2592" i="3"/>
  <c r="H2592" i="3"/>
  <c r="G2592" i="3"/>
  <c r="F2592" i="3"/>
  <c r="E2592" i="3"/>
  <c r="M2591" i="3"/>
  <c r="L2591" i="3"/>
  <c r="K2591" i="3"/>
  <c r="I2591" i="3"/>
  <c r="H2591" i="3"/>
  <c r="G2591" i="3"/>
  <c r="F2591" i="3"/>
  <c r="E2591" i="3"/>
  <c r="M2590" i="3"/>
  <c r="L2590" i="3"/>
  <c r="K2590" i="3"/>
  <c r="I2590" i="3"/>
  <c r="H2590" i="3"/>
  <c r="G2590" i="3"/>
  <c r="F2590" i="3"/>
  <c r="E2590" i="3"/>
  <c r="M2589" i="3"/>
  <c r="L2589" i="3"/>
  <c r="K2589" i="3"/>
  <c r="I2589" i="3"/>
  <c r="H2589" i="3"/>
  <c r="G2589" i="3"/>
  <c r="F2589" i="3"/>
  <c r="E2589" i="3"/>
  <c r="M2588" i="3"/>
  <c r="L2588" i="3"/>
  <c r="K2588" i="3"/>
  <c r="I2588" i="3"/>
  <c r="H2588" i="3"/>
  <c r="G2588" i="3"/>
  <c r="F2588" i="3"/>
  <c r="E2588" i="3"/>
  <c r="M2587" i="3"/>
  <c r="L2587" i="3"/>
  <c r="K2587" i="3"/>
  <c r="I2587" i="3"/>
  <c r="H2587" i="3"/>
  <c r="G2587" i="3"/>
  <c r="F2587" i="3"/>
  <c r="E2587" i="3"/>
  <c r="M2586" i="3"/>
  <c r="L2586" i="3"/>
  <c r="K2586" i="3"/>
  <c r="I2586" i="3"/>
  <c r="H2586" i="3"/>
  <c r="G2586" i="3"/>
  <c r="F2586" i="3"/>
  <c r="E2586" i="3"/>
  <c r="M2585" i="3"/>
  <c r="L2585" i="3"/>
  <c r="K2585" i="3"/>
  <c r="I2585" i="3"/>
  <c r="H2585" i="3"/>
  <c r="G2585" i="3"/>
  <c r="F2585" i="3"/>
  <c r="E2585" i="3"/>
  <c r="M2584" i="3"/>
  <c r="L2584" i="3"/>
  <c r="K2584" i="3"/>
  <c r="I2584" i="3"/>
  <c r="H2584" i="3"/>
  <c r="G2584" i="3"/>
  <c r="F2584" i="3"/>
  <c r="E2584" i="3"/>
  <c r="M2583" i="3"/>
  <c r="L2583" i="3"/>
  <c r="K2583" i="3"/>
  <c r="I2583" i="3"/>
  <c r="H2583" i="3"/>
  <c r="G2583" i="3"/>
  <c r="F2583" i="3"/>
  <c r="E2583" i="3"/>
  <c r="M2582" i="3"/>
  <c r="L2582" i="3"/>
  <c r="K2582" i="3"/>
  <c r="I2582" i="3"/>
  <c r="H2582" i="3"/>
  <c r="G2582" i="3"/>
  <c r="F2582" i="3"/>
  <c r="E2582" i="3"/>
  <c r="M2581" i="3"/>
  <c r="L2581" i="3"/>
  <c r="K2581" i="3"/>
  <c r="I2581" i="3"/>
  <c r="H2581" i="3"/>
  <c r="G2581" i="3"/>
  <c r="F2581" i="3"/>
  <c r="E2581" i="3"/>
  <c r="M2580" i="3"/>
  <c r="L2580" i="3"/>
  <c r="K2580" i="3"/>
  <c r="I2580" i="3"/>
  <c r="H2580" i="3"/>
  <c r="G2580" i="3"/>
  <c r="F2580" i="3"/>
  <c r="E2580" i="3"/>
  <c r="M2579" i="3"/>
  <c r="L2579" i="3"/>
  <c r="K2579" i="3"/>
  <c r="I2579" i="3"/>
  <c r="H2579" i="3"/>
  <c r="G2579" i="3"/>
  <c r="F2579" i="3"/>
  <c r="E2579" i="3"/>
  <c r="M2578" i="3"/>
  <c r="L2578" i="3"/>
  <c r="K2578" i="3"/>
  <c r="I2578" i="3"/>
  <c r="H2578" i="3"/>
  <c r="G2578" i="3"/>
  <c r="F2578" i="3"/>
  <c r="E2578" i="3"/>
  <c r="M2577" i="3"/>
  <c r="L2577" i="3"/>
  <c r="K2577" i="3"/>
  <c r="I2577" i="3"/>
  <c r="H2577" i="3"/>
  <c r="G2577" i="3"/>
  <c r="F2577" i="3"/>
  <c r="E2577" i="3"/>
  <c r="M2576" i="3"/>
  <c r="L2576" i="3"/>
  <c r="K2576" i="3"/>
  <c r="I2576" i="3"/>
  <c r="H2576" i="3"/>
  <c r="G2576" i="3"/>
  <c r="F2576" i="3"/>
  <c r="E2576" i="3"/>
  <c r="M2575" i="3"/>
  <c r="L2575" i="3"/>
  <c r="K2575" i="3"/>
  <c r="I2575" i="3"/>
  <c r="H2575" i="3"/>
  <c r="G2575" i="3"/>
  <c r="F2575" i="3"/>
  <c r="E2575" i="3"/>
  <c r="M2574" i="3"/>
  <c r="L2574" i="3"/>
  <c r="K2574" i="3"/>
  <c r="I2574" i="3"/>
  <c r="H2574" i="3"/>
  <c r="G2574" i="3"/>
  <c r="F2574" i="3"/>
  <c r="E2574" i="3"/>
  <c r="M2573" i="3"/>
  <c r="L2573" i="3"/>
  <c r="K2573" i="3"/>
  <c r="I2573" i="3"/>
  <c r="H2573" i="3"/>
  <c r="G2573" i="3"/>
  <c r="F2573" i="3"/>
  <c r="E2573" i="3"/>
  <c r="M2572" i="3"/>
  <c r="L2572" i="3"/>
  <c r="K2572" i="3"/>
  <c r="I2572" i="3"/>
  <c r="H2572" i="3"/>
  <c r="G2572" i="3"/>
  <c r="F2572" i="3"/>
  <c r="E2572" i="3"/>
  <c r="M2571" i="3"/>
  <c r="L2571" i="3"/>
  <c r="K2571" i="3"/>
  <c r="I2571" i="3"/>
  <c r="H2571" i="3"/>
  <c r="G2571" i="3"/>
  <c r="F2571" i="3"/>
  <c r="E2571" i="3"/>
  <c r="M2570" i="3"/>
  <c r="L2570" i="3"/>
  <c r="K2570" i="3"/>
  <c r="I2570" i="3"/>
  <c r="H2570" i="3"/>
  <c r="G2570" i="3"/>
  <c r="F2570" i="3"/>
  <c r="E2570" i="3"/>
  <c r="M2569" i="3"/>
  <c r="L2569" i="3"/>
  <c r="K2569" i="3"/>
  <c r="I2569" i="3"/>
  <c r="H2569" i="3"/>
  <c r="G2569" i="3"/>
  <c r="F2569" i="3"/>
  <c r="E2569" i="3"/>
  <c r="M2568" i="3"/>
  <c r="L2568" i="3"/>
  <c r="K2568" i="3"/>
  <c r="I2568" i="3"/>
  <c r="H2568" i="3"/>
  <c r="G2568" i="3"/>
  <c r="F2568" i="3"/>
  <c r="E2568" i="3"/>
  <c r="M2567" i="3"/>
  <c r="L2567" i="3"/>
  <c r="K2567" i="3"/>
  <c r="I2567" i="3"/>
  <c r="H2567" i="3"/>
  <c r="G2567" i="3"/>
  <c r="F2567" i="3"/>
  <c r="E2567" i="3"/>
  <c r="M2566" i="3"/>
  <c r="L2566" i="3"/>
  <c r="K2566" i="3"/>
  <c r="I2566" i="3"/>
  <c r="H2566" i="3"/>
  <c r="G2566" i="3"/>
  <c r="F2566" i="3"/>
  <c r="E2566" i="3"/>
  <c r="M2565" i="3"/>
  <c r="L2565" i="3"/>
  <c r="K2565" i="3"/>
  <c r="I2565" i="3"/>
  <c r="H2565" i="3"/>
  <c r="G2565" i="3"/>
  <c r="F2565" i="3"/>
  <c r="E2565" i="3"/>
  <c r="M2564" i="3"/>
  <c r="L2564" i="3"/>
  <c r="K2564" i="3"/>
  <c r="I2564" i="3"/>
  <c r="H2564" i="3"/>
  <c r="G2564" i="3"/>
  <c r="F2564" i="3"/>
  <c r="E2564" i="3"/>
  <c r="M2563" i="3"/>
  <c r="L2563" i="3"/>
  <c r="K2563" i="3"/>
  <c r="I2563" i="3"/>
  <c r="H2563" i="3"/>
  <c r="G2563" i="3"/>
  <c r="F2563" i="3"/>
  <c r="E2563" i="3"/>
  <c r="M2562" i="3"/>
  <c r="L2562" i="3"/>
  <c r="K2562" i="3"/>
  <c r="I2562" i="3"/>
  <c r="H2562" i="3"/>
  <c r="G2562" i="3"/>
  <c r="F2562" i="3"/>
  <c r="E2562" i="3"/>
  <c r="M2561" i="3"/>
  <c r="L2561" i="3"/>
  <c r="K2561" i="3"/>
  <c r="I2561" i="3"/>
  <c r="H2561" i="3"/>
  <c r="G2561" i="3"/>
  <c r="F2561" i="3"/>
  <c r="E2561" i="3"/>
  <c r="M2560" i="3"/>
  <c r="L2560" i="3"/>
  <c r="K2560" i="3"/>
  <c r="I2560" i="3"/>
  <c r="H2560" i="3"/>
  <c r="G2560" i="3"/>
  <c r="F2560" i="3"/>
  <c r="E2560" i="3"/>
  <c r="M2559" i="3"/>
  <c r="L2559" i="3"/>
  <c r="K2559" i="3"/>
  <c r="I2559" i="3"/>
  <c r="H2559" i="3"/>
  <c r="G2559" i="3"/>
  <c r="F2559" i="3"/>
  <c r="E2559" i="3"/>
  <c r="M2558" i="3"/>
  <c r="L2558" i="3"/>
  <c r="K2558" i="3"/>
  <c r="I2558" i="3"/>
  <c r="H2558" i="3"/>
  <c r="G2558" i="3"/>
  <c r="F2558" i="3"/>
  <c r="E2558" i="3"/>
  <c r="M2557" i="3"/>
  <c r="L2557" i="3"/>
  <c r="K2557" i="3"/>
  <c r="I2557" i="3"/>
  <c r="H2557" i="3"/>
  <c r="G2557" i="3"/>
  <c r="F2557" i="3"/>
  <c r="E2557" i="3"/>
  <c r="M2556" i="3"/>
  <c r="L2556" i="3"/>
  <c r="K2556" i="3"/>
  <c r="I2556" i="3"/>
  <c r="H2556" i="3"/>
  <c r="G2556" i="3"/>
  <c r="F2556" i="3"/>
  <c r="E2556" i="3"/>
  <c r="M2555" i="3"/>
  <c r="L2555" i="3"/>
  <c r="K2555" i="3"/>
  <c r="I2555" i="3"/>
  <c r="H2555" i="3"/>
  <c r="G2555" i="3"/>
  <c r="F2555" i="3"/>
  <c r="E2555" i="3"/>
  <c r="M2554" i="3"/>
  <c r="L2554" i="3"/>
  <c r="K2554" i="3"/>
  <c r="I2554" i="3"/>
  <c r="H2554" i="3"/>
  <c r="G2554" i="3"/>
  <c r="F2554" i="3"/>
  <c r="E2554" i="3"/>
  <c r="M2553" i="3"/>
  <c r="L2553" i="3"/>
  <c r="K2553" i="3"/>
  <c r="I2553" i="3"/>
  <c r="H2553" i="3"/>
  <c r="G2553" i="3"/>
  <c r="F2553" i="3"/>
  <c r="E2553" i="3"/>
  <c r="M2552" i="3"/>
  <c r="L2552" i="3"/>
  <c r="K2552" i="3"/>
  <c r="I2552" i="3"/>
  <c r="H2552" i="3"/>
  <c r="G2552" i="3"/>
  <c r="F2552" i="3"/>
  <c r="E2552" i="3"/>
  <c r="M2551" i="3"/>
  <c r="L2551" i="3"/>
  <c r="K2551" i="3"/>
  <c r="I2551" i="3"/>
  <c r="H2551" i="3"/>
  <c r="G2551" i="3"/>
  <c r="F2551" i="3"/>
  <c r="E2551" i="3"/>
  <c r="M2550" i="3"/>
  <c r="L2550" i="3"/>
  <c r="K2550" i="3"/>
  <c r="I2550" i="3"/>
  <c r="H2550" i="3"/>
  <c r="G2550" i="3"/>
  <c r="F2550" i="3"/>
  <c r="E2550" i="3"/>
  <c r="M2549" i="3"/>
  <c r="L2549" i="3"/>
  <c r="K2549" i="3"/>
  <c r="I2549" i="3"/>
  <c r="H2549" i="3"/>
  <c r="G2549" i="3"/>
  <c r="F2549" i="3"/>
  <c r="E2549" i="3"/>
  <c r="M2548" i="3"/>
  <c r="L2548" i="3"/>
  <c r="K2548" i="3"/>
  <c r="I2548" i="3"/>
  <c r="H2548" i="3"/>
  <c r="G2548" i="3"/>
  <c r="F2548" i="3"/>
  <c r="E2548" i="3"/>
  <c r="M2547" i="3"/>
  <c r="L2547" i="3"/>
  <c r="K2547" i="3"/>
  <c r="I2547" i="3"/>
  <c r="H2547" i="3"/>
  <c r="G2547" i="3"/>
  <c r="F2547" i="3"/>
  <c r="E2547" i="3"/>
  <c r="M2546" i="3"/>
  <c r="L2546" i="3"/>
  <c r="K2546" i="3"/>
  <c r="I2546" i="3"/>
  <c r="H2546" i="3"/>
  <c r="G2546" i="3"/>
  <c r="F2546" i="3"/>
  <c r="E2546" i="3"/>
  <c r="M2545" i="3"/>
  <c r="L2545" i="3"/>
  <c r="K2545" i="3"/>
  <c r="I2545" i="3"/>
  <c r="H2545" i="3"/>
  <c r="G2545" i="3"/>
  <c r="F2545" i="3"/>
  <c r="E2545" i="3"/>
  <c r="M2544" i="3"/>
  <c r="L2544" i="3"/>
  <c r="K2544" i="3"/>
  <c r="I2544" i="3"/>
  <c r="H2544" i="3"/>
  <c r="G2544" i="3"/>
  <c r="F2544" i="3"/>
  <c r="E2544" i="3"/>
  <c r="M2543" i="3"/>
  <c r="L2543" i="3"/>
  <c r="K2543" i="3"/>
  <c r="I2543" i="3"/>
  <c r="H2543" i="3"/>
  <c r="G2543" i="3"/>
  <c r="F2543" i="3"/>
  <c r="E2543" i="3"/>
  <c r="M2542" i="3"/>
  <c r="L2542" i="3"/>
  <c r="K2542" i="3"/>
  <c r="I2542" i="3"/>
  <c r="H2542" i="3"/>
  <c r="G2542" i="3"/>
  <c r="F2542" i="3"/>
  <c r="E2542" i="3"/>
  <c r="M2541" i="3"/>
  <c r="L2541" i="3"/>
  <c r="K2541" i="3"/>
  <c r="I2541" i="3"/>
  <c r="H2541" i="3"/>
  <c r="G2541" i="3"/>
  <c r="F2541" i="3"/>
  <c r="E2541" i="3"/>
  <c r="M2540" i="3"/>
  <c r="L2540" i="3"/>
  <c r="K2540" i="3"/>
  <c r="I2540" i="3"/>
  <c r="H2540" i="3"/>
  <c r="G2540" i="3"/>
  <c r="F2540" i="3"/>
  <c r="E2540" i="3"/>
  <c r="M2539" i="3"/>
  <c r="L2539" i="3"/>
  <c r="K2539" i="3"/>
  <c r="I2539" i="3"/>
  <c r="H2539" i="3"/>
  <c r="G2539" i="3"/>
  <c r="F2539" i="3"/>
  <c r="E2539" i="3"/>
  <c r="M2538" i="3"/>
  <c r="L2538" i="3"/>
  <c r="K2538" i="3"/>
  <c r="I2538" i="3"/>
  <c r="H2538" i="3"/>
  <c r="G2538" i="3"/>
  <c r="F2538" i="3"/>
  <c r="E2538" i="3"/>
  <c r="M2537" i="3"/>
  <c r="L2537" i="3"/>
  <c r="K2537" i="3"/>
  <c r="I2537" i="3"/>
  <c r="H2537" i="3"/>
  <c r="G2537" i="3"/>
  <c r="F2537" i="3"/>
  <c r="E2537" i="3"/>
  <c r="M2536" i="3"/>
  <c r="L2536" i="3"/>
  <c r="K2536" i="3"/>
  <c r="I2536" i="3"/>
  <c r="H2536" i="3"/>
  <c r="G2536" i="3"/>
  <c r="F2536" i="3"/>
  <c r="E2536" i="3"/>
  <c r="M2535" i="3"/>
  <c r="L2535" i="3"/>
  <c r="K2535" i="3"/>
  <c r="I2535" i="3"/>
  <c r="H2535" i="3"/>
  <c r="G2535" i="3"/>
  <c r="F2535" i="3"/>
  <c r="E2535" i="3"/>
  <c r="M2534" i="3"/>
  <c r="L2534" i="3"/>
  <c r="K2534" i="3"/>
  <c r="I2534" i="3"/>
  <c r="H2534" i="3"/>
  <c r="G2534" i="3"/>
  <c r="F2534" i="3"/>
  <c r="E2534" i="3"/>
  <c r="M2533" i="3"/>
  <c r="L2533" i="3"/>
  <c r="K2533" i="3"/>
  <c r="I2533" i="3"/>
  <c r="H2533" i="3"/>
  <c r="G2533" i="3"/>
  <c r="F2533" i="3"/>
  <c r="E2533" i="3"/>
  <c r="M2532" i="3"/>
  <c r="L2532" i="3"/>
  <c r="K2532" i="3"/>
  <c r="I2532" i="3"/>
  <c r="H2532" i="3"/>
  <c r="G2532" i="3"/>
  <c r="F2532" i="3"/>
  <c r="E2532" i="3"/>
  <c r="M2531" i="3"/>
  <c r="L2531" i="3"/>
  <c r="K2531" i="3"/>
  <c r="I2531" i="3"/>
  <c r="H2531" i="3"/>
  <c r="G2531" i="3"/>
  <c r="F2531" i="3"/>
  <c r="E2531" i="3"/>
  <c r="M2530" i="3"/>
  <c r="L2530" i="3"/>
  <c r="K2530" i="3"/>
  <c r="I2530" i="3"/>
  <c r="H2530" i="3"/>
  <c r="G2530" i="3"/>
  <c r="F2530" i="3"/>
  <c r="E2530" i="3"/>
  <c r="M2529" i="3"/>
  <c r="L2529" i="3"/>
  <c r="K2529" i="3"/>
  <c r="I2529" i="3"/>
  <c r="H2529" i="3"/>
  <c r="G2529" i="3"/>
  <c r="F2529" i="3"/>
  <c r="E2529" i="3"/>
  <c r="M2528" i="3"/>
  <c r="L2528" i="3"/>
  <c r="K2528" i="3"/>
  <c r="I2528" i="3"/>
  <c r="H2528" i="3"/>
  <c r="G2528" i="3"/>
  <c r="F2528" i="3"/>
  <c r="E2528" i="3"/>
  <c r="M2527" i="3"/>
  <c r="L2527" i="3"/>
  <c r="K2527" i="3"/>
  <c r="I2527" i="3"/>
  <c r="H2527" i="3"/>
  <c r="G2527" i="3"/>
  <c r="F2527" i="3"/>
  <c r="E2527" i="3"/>
  <c r="M2526" i="3"/>
  <c r="L2526" i="3"/>
  <c r="K2526" i="3"/>
  <c r="I2526" i="3"/>
  <c r="H2526" i="3"/>
  <c r="G2526" i="3"/>
  <c r="F2526" i="3"/>
  <c r="E2526" i="3"/>
  <c r="M2525" i="3"/>
  <c r="L2525" i="3"/>
  <c r="K2525" i="3"/>
  <c r="I2525" i="3"/>
  <c r="H2525" i="3"/>
  <c r="G2525" i="3"/>
  <c r="F2525" i="3"/>
  <c r="E2525" i="3"/>
  <c r="M2524" i="3"/>
  <c r="L2524" i="3"/>
  <c r="K2524" i="3"/>
  <c r="I2524" i="3"/>
  <c r="H2524" i="3"/>
  <c r="G2524" i="3"/>
  <c r="F2524" i="3"/>
  <c r="E2524" i="3"/>
  <c r="M2523" i="3"/>
  <c r="L2523" i="3"/>
  <c r="K2523" i="3"/>
  <c r="I2523" i="3"/>
  <c r="H2523" i="3"/>
  <c r="G2523" i="3"/>
  <c r="F2523" i="3"/>
  <c r="E2523" i="3"/>
  <c r="M2522" i="3"/>
  <c r="L2522" i="3"/>
  <c r="K2522" i="3"/>
  <c r="I2522" i="3"/>
  <c r="H2522" i="3"/>
  <c r="G2522" i="3"/>
  <c r="F2522" i="3"/>
  <c r="E2522" i="3"/>
  <c r="M2521" i="3"/>
  <c r="L2521" i="3"/>
  <c r="K2521" i="3"/>
  <c r="I2521" i="3"/>
  <c r="H2521" i="3"/>
  <c r="G2521" i="3"/>
  <c r="F2521" i="3"/>
  <c r="E2521" i="3"/>
  <c r="M2520" i="3"/>
  <c r="L2520" i="3"/>
  <c r="K2520" i="3"/>
  <c r="I2520" i="3"/>
  <c r="H2520" i="3"/>
  <c r="G2520" i="3"/>
  <c r="F2520" i="3"/>
  <c r="E2520" i="3"/>
  <c r="M2519" i="3"/>
  <c r="L2519" i="3"/>
  <c r="K2519" i="3"/>
  <c r="I2519" i="3"/>
  <c r="H2519" i="3"/>
  <c r="G2519" i="3"/>
  <c r="F2519" i="3"/>
  <c r="E2519" i="3"/>
  <c r="M2518" i="3"/>
  <c r="L2518" i="3"/>
  <c r="K2518" i="3"/>
  <c r="I2518" i="3"/>
  <c r="H2518" i="3"/>
  <c r="G2518" i="3"/>
  <c r="F2518" i="3"/>
  <c r="E2518" i="3"/>
  <c r="M2517" i="3"/>
  <c r="L2517" i="3"/>
  <c r="K2517" i="3"/>
  <c r="I2517" i="3"/>
  <c r="H2517" i="3"/>
  <c r="G2517" i="3"/>
  <c r="F2517" i="3"/>
  <c r="E2517" i="3"/>
  <c r="M2516" i="3"/>
  <c r="L2516" i="3"/>
  <c r="K2516" i="3"/>
  <c r="I2516" i="3"/>
  <c r="H2516" i="3"/>
  <c r="G2516" i="3"/>
  <c r="F2516" i="3"/>
  <c r="E2516" i="3"/>
  <c r="M2515" i="3"/>
  <c r="L2515" i="3"/>
  <c r="K2515" i="3"/>
  <c r="I2515" i="3"/>
  <c r="H2515" i="3"/>
  <c r="G2515" i="3"/>
  <c r="F2515" i="3"/>
  <c r="E2515" i="3"/>
  <c r="M2514" i="3"/>
  <c r="L2514" i="3"/>
  <c r="K2514" i="3"/>
  <c r="I2514" i="3"/>
  <c r="H2514" i="3"/>
  <c r="G2514" i="3"/>
  <c r="F2514" i="3"/>
  <c r="E2514" i="3"/>
  <c r="M2513" i="3"/>
  <c r="L2513" i="3"/>
  <c r="K2513" i="3"/>
  <c r="I2513" i="3"/>
  <c r="H2513" i="3"/>
  <c r="G2513" i="3"/>
  <c r="F2513" i="3"/>
  <c r="E2513" i="3"/>
  <c r="M2512" i="3"/>
  <c r="L2512" i="3"/>
  <c r="K2512" i="3"/>
  <c r="I2512" i="3"/>
  <c r="H2512" i="3"/>
  <c r="G2512" i="3"/>
  <c r="F2512" i="3"/>
  <c r="E2512" i="3"/>
  <c r="M2511" i="3"/>
  <c r="L2511" i="3"/>
  <c r="K2511" i="3"/>
  <c r="I2511" i="3"/>
  <c r="H2511" i="3"/>
  <c r="G2511" i="3"/>
  <c r="F2511" i="3"/>
  <c r="E2511" i="3"/>
  <c r="M2510" i="3"/>
  <c r="L2510" i="3"/>
  <c r="K2510" i="3"/>
  <c r="I2510" i="3"/>
  <c r="H2510" i="3"/>
  <c r="G2510" i="3"/>
  <c r="F2510" i="3"/>
  <c r="E2510" i="3"/>
  <c r="M2509" i="3"/>
  <c r="L2509" i="3"/>
  <c r="K2509" i="3"/>
  <c r="I2509" i="3"/>
  <c r="H2509" i="3"/>
  <c r="G2509" i="3"/>
  <c r="F2509" i="3"/>
  <c r="E2509" i="3"/>
  <c r="M2508" i="3"/>
  <c r="L2508" i="3"/>
  <c r="K2508" i="3"/>
  <c r="I2508" i="3"/>
  <c r="H2508" i="3"/>
  <c r="G2508" i="3"/>
  <c r="F2508" i="3"/>
  <c r="E2508" i="3"/>
  <c r="M2507" i="3"/>
  <c r="L2507" i="3"/>
  <c r="K2507" i="3"/>
  <c r="I2507" i="3"/>
  <c r="H2507" i="3"/>
  <c r="G2507" i="3"/>
  <c r="F2507" i="3"/>
  <c r="E2507" i="3"/>
  <c r="M2506" i="3"/>
  <c r="L2506" i="3"/>
  <c r="K2506" i="3"/>
  <c r="I2506" i="3"/>
  <c r="H2506" i="3"/>
  <c r="G2506" i="3"/>
  <c r="F2506" i="3"/>
  <c r="E2506" i="3"/>
  <c r="M2505" i="3"/>
  <c r="L2505" i="3"/>
  <c r="K2505" i="3"/>
  <c r="I2505" i="3"/>
  <c r="H2505" i="3"/>
  <c r="G2505" i="3"/>
  <c r="F2505" i="3"/>
  <c r="E2505" i="3"/>
  <c r="M2504" i="3"/>
  <c r="L2504" i="3"/>
  <c r="K2504" i="3"/>
  <c r="I2504" i="3"/>
  <c r="H2504" i="3"/>
  <c r="G2504" i="3"/>
  <c r="F2504" i="3"/>
  <c r="E2504" i="3"/>
  <c r="M2503" i="3"/>
  <c r="L2503" i="3"/>
  <c r="K2503" i="3"/>
  <c r="I2503" i="3"/>
  <c r="H2503" i="3"/>
  <c r="G2503" i="3"/>
  <c r="F2503" i="3"/>
  <c r="E2503" i="3"/>
  <c r="M2502" i="3"/>
  <c r="L2502" i="3"/>
  <c r="K2502" i="3"/>
  <c r="I2502" i="3"/>
  <c r="H2502" i="3"/>
  <c r="G2502" i="3"/>
  <c r="F2502" i="3"/>
  <c r="E2502" i="3"/>
  <c r="M2501" i="3"/>
  <c r="L2501" i="3"/>
  <c r="K2501" i="3"/>
  <c r="I2501" i="3"/>
  <c r="H2501" i="3"/>
  <c r="G2501" i="3"/>
  <c r="F2501" i="3"/>
  <c r="E2501" i="3"/>
  <c r="M2500" i="3"/>
  <c r="L2500" i="3"/>
  <c r="K2500" i="3"/>
  <c r="I2500" i="3"/>
  <c r="H2500" i="3"/>
  <c r="G2500" i="3"/>
  <c r="F2500" i="3"/>
  <c r="E2500" i="3"/>
  <c r="M2499" i="3"/>
  <c r="L2499" i="3"/>
  <c r="K2499" i="3"/>
  <c r="I2499" i="3"/>
  <c r="H2499" i="3"/>
  <c r="G2499" i="3"/>
  <c r="F2499" i="3"/>
  <c r="E2499" i="3"/>
  <c r="M2498" i="3"/>
  <c r="L2498" i="3"/>
  <c r="K2498" i="3"/>
  <c r="I2498" i="3"/>
  <c r="H2498" i="3"/>
  <c r="G2498" i="3"/>
  <c r="F2498" i="3"/>
  <c r="E2498" i="3"/>
  <c r="M2497" i="3"/>
  <c r="L2497" i="3"/>
  <c r="K2497" i="3"/>
  <c r="I2497" i="3"/>
  <c r="H2497" i="3"/>
  <c r="G2497" i="3"/>
  <c r="F2497" i="3"/>
  <c r="E2497" i="3"/>
  <c r="M2496" i="3"/>
  <c r="L2496" i="3"/>
  <c r="K2496" i="3"/>
  <c r="I2496" i="3"/>
  <c r="H2496" i="3"/>
  <c r="G2496" i="3"/>
  <c r="F2496" i="3"/>
  <c r="E2496" i="3"/>
  <c r="M2495" i="3"/>
  <c r="L2495" i="3"/>
  <c r="K2495" i="3"/>
  <c r="I2495" i="3"/>
  <c r="H2495" i="3"/>
  <c r="G2495" i="3"/>
  <c r="F2495" i="3"/>
  <c r="E2495" i="3"/>
  <c r="M2494" i="3"/>
  <c r="L2494" i="3"/>
  <c r="K2494" i="3"/>
  <c r="I2494" i="3"/>
  <c r="H2494" i="3"/>
  <c r="G2494" i="3"/>
  <c r="F2494" i="3"/>
  <c r="E2494" i="3"/>
  <c r="M2493" i="3"/>
  <c r="L2493" i="3"/>
  <c r="K2493" i="3"/>
  <c r="I2493" i="3"/>
  <c r="H2493" i="3"/>
  <c r="G2493" i="3"/>
  <c r="F2493" i="3"/>
  <c r="E2493" i="3"/>
  <c r="M2492" i="3"/>
  <c r="L2492" i="3"/>
  <c r="K2492" i="3"/>
  <c r="I2492" i="3"/>
  <c r="H2492" i="3"/>
  <c r="G2492" i="3"/>
  <c r="F2492" i="3"/>
  <c r="E2492" i="3"/>
  <c r="M2491" i="3"/>
  <c r="L2491" i="3"/>
  <c r="K2491" i="3"/>
  <c r="I2491" i="3"/>
  <c r="H2491" i="3"/>
  <c r="G2491" i="3"/>
  <c r="F2491" i="3"/>
  <c r="E2491" i="3"/>
  <c r="M2490" i="3"/>
  <c r="L2490" i="3"/>
  <c r="K2490" i="3"/>
  <c r="I2490" i="3"/>
  <c r="H2490" i="3"/>
  <c r="G2490" i="3"/>
  <c r="F2490" i="3"/>
  <c r="E2490" i="3"/>
  <c r="M2489" i="3"/>
  <c r="L2489" i="3"/>
  <c r="K2489" i="3"/>
  <c r="I2489" i="3"/>
  <c r="H2489" i="3"/>
  <c r="G2489" i="3"/>
  <c r="F2489" i="3"/>
  <c r="E2489" i="3"/>
  <c r="M2488" i="3"/>
  <c r="L2488" i="3"/>
  <c r="K2488" i="3"/>
  <c r="I2488" i="3"/>
  <c r="H2488" i="3"/>
  <c r="G2488" i="3"/>
  <c r="F2488" i="3"/>
  <c r="E2488" i="3"/>
  <c r="M2487" i="3"/>
  <c r="L2487" i="3"/>
  <c r="K2487" i="3"/>
  <c r="I2487" i="3"/>
  <c r="H2487" i="3"/>
  <c r="G2487" i="3"/>
  <c r="F2487" i="3"/>
  <c r="E2487" i="3"/>
  <c r="M2486" i="3"/>
  <c r="L2486" i="3"/>
  <c r="K2486" i="3"/>
  <c r="I2486" i="3"/>
  <c r="H2486" i="3"/>
  <c r="G2486" i="3"/>
  <c r="F2486" i="3"/>
  <c r="E2486" i="3"/>
  <c r="M2485" i="3"/>
  <c r="L2485" i="3"/>
  <c r="K2485" i="3"/>
  <c r="I2485" i="3"/>
  <c r="H2485" i="3"/>
  <c r="G2485" i="3"/>
  <c r="F2485" i="3"/>
  <c r="E2485" i="3"/>
  <c r="M2484" i="3"/>
  <c r="L2484" i="3"/>
  <c r="K2484" i="3"/>
  <c r="I2484" i="3"/>
  <c r="H2484" i="3"/>
  <c r="G2484" i="3"/>
  <c r="F2484" i="3"/>
  <c r="E2484" i="3"/>
  <c r="M2483" i="3"/>
  <c r="L2483" i="3"/>
  <c r="K2483" i="3"/>
  <c r="I2483" i="3"/>
  <c r="H2483" i="3"/>
  <c r="G2483" i="3"/>
  <c r="F2483" i="3"/>
  <c r="E2483" i="3"/>
  <c r="M2482" i="3"/>
  <c r="L2482" i="3"/>
  <c r="K2482" i="3"/>
  <c r="I2482" i="3"/>
  <c r="H2482" i="3"/>
  <c r="G2482" i="3"/>
  <c r="F2482" i="3"/>
  <c r="E2482" i="3"/>
  <c r="M2481" i="3"/>
  <c r="L2481" i="3"/>
  <c r="K2481" i="3"/>
  <c r="I2481" i="3"/>
  <c r="H2481" i="3"/>
  <c r="G2481" i="3"/>
  <c r="F2481" i="3"/>
  <c r="E2481" i="3"/>
  <c r="M2480" i="3"/>
  <c r="L2480" i="3"/>
  <c r="K2480" i="3"/>
  <c r="I2480" i="3"/>
  <c r="H2480" i="3"/>
  <c r="G2480" i="3"/>
  <c r="F2480" i="3"/>
  <c r="E2480" i="3"/>
  <c r="M2479" i="3"/>
  <c r="L2479" i="3"/>
  <c r="K2479" i="3"/>
  <c r="I2479" i="3"/>
  <c r="H2479" i="3"/>
  <c r="G2479" i="3"/>
  <c r="F2479" i="3"/>
  <c r="E2479" i="3"/>
  <c r="M2478" i="3"/>
  <c r="L2478" i="3"/>
  <c r="K2478" i="3"/>
  <c r="I2478" i="3"/>
  <c r="H2478" i="3"/>
  <c r="G2478" i="3"/>
  <c r="F2478" i="3"/>
  <c r="E2478" i="3"/>
  <c r="M2477" i="3"/>
  <c r="L2477" i="3"/>
  <c r="K2477" i="3"/>
  <c r="I2477" i="3"/>
  <c r="H2477" i="3"/>
  <c r="G2477" i="3"/>
  <c r="F2477" i="3"/>
  <c r="E2477" i="3"/>
  <c r="M2476" i="3"/>
  <c r="L2476" i="3"/>
  <c r="K2476" i="3"/>
  <c r="I2476" i="3"/>
  <c r="H2476" i="3"/>
  <c r="G2476" i="3"/>
  <c r="F2476" i="3"/>
  <c r="E2476" i="3"/>
  <c r="M2475" i="3"/>
  <c r="L2475" i="3"/>
  <c r="K2475" i="3"/>
  <c r="I2475" i="3"/>
  <c r="H2475" i="3"/>
  <c r="G2475" i="3"/>
  <c r="F2475" i="3"/>
  <c r="E2475" i="3"/>
  <c r="M2474" i="3"/>
  <c r="L2474" i="3"/>
  <c r="K2474" i="3"/>
  <c r="I2474" i="3"/>
  <c r="H2474" i="3"/>
  <c r="G2474" i="3"/>
  <c r="F2474" i="3"/>
  <c r="E2474" i="3"/>
  <c r="M2473" i="3"/>
  <c r="L2473" i="3"/>
  <c r="K2473" i="3"/>
  <c r="I2473" i="3"/>
  <c r="H2473" i="3"/>
  <c r="G2473" i="3"/>
  <c r="F2473" i="3"/>
  <c r="E2473" i="3"/>
  <c r="M2472" i="3"/>
  <c r="L2472" i="3"/>
  <c r="K2472" i="3"/>
  <c r="I2472" i="3"/>
  <c r="H2472" i="3"/>
  <c r="G2472" i="3"/>
  <c r="F2472" i="3"/>
  <c r="E2472" i="3"/>
  <c r="M2471" i="3"/>
  <c r="L2471" i="3"/>
  <c r="K2471" i="3"/>
  <c r="I2471" i="3"/>
  <c r="H2471" i="3"/>
  <c r="G2471" i="3"/>
  <c r="F2471" i="3"/>
  <c r="E2471" i="3"/>
  <c r="M2470" i="3"/>
  <c r="L2470" i="3"/>
  <c r="K2470" i="3"/>
  <c r="I2470" i="3"/>
  <c r="H2470" i="3"/>
  <c r="G2470" i="3"/>
  <c r="F2470" i="3"/>
  <c r="E2470" i="3"/>
  <c r="M2469" i="3"/>
  <c r="L2469" i="3"/>
  <c r="K2469" i="3"/>
  <c r="I2469" i="3"/>
  <c r="H2469" i="3"/>
  <c r="G2469" i="3"/>
  <c r="F2469" i="3"/>
  <c r="E2469" i="3"/>
  <c r="M2468" i="3"/>
  <c r="L2468" i="3"/>
  <c r="K2468" i="3"/>
  <c r="I2468" i="3"/>
  <c r="H2468" i="3"/>
  <c r="G2468" i="3"/>
  <c r="F2468" i="3"/>
  <c r="E2468" i="3"/>
  <c r="M2467" i="3"/>
  <c r="L2467" i="3"/>
  <c r="K2467" i="3"/>
  <c r="I2467" i="3"/>
  <c r="H2467" i="3"/>
  <c r="G2467" i="3"/>
  <c r="F2467" i="3"/>
  <c r="E2467" i="3"/>
  <c r="M2466" i="3"/>
  <c r="L2466" i="3"/>
  <c r="K2466" i="3"/>
  <c r="I2466" i="3"/>
  <c r="H2466" i="3"/>
  <c r="G2466" i="3"/>
  <c r="F2466" i="3"/>
  <c r="E2466" i="3"/>
  <c r="M2465" i="3"/>
  <c r="L2465" i="3"/>
  <c r="K2465" i="3"/>
  <c r="I2465" i="3"/>
  <c r="H2465" i="3"/>
  <c r="G2465" i="3"/>
  <c r="F2465" i="3"/>
  <c r="E2465" i="3"/>
  <c r="M2464" i="3"/>
  <c r="L2464" i="3"/>
  <c r="K2464" i="3"/>
  <c r="I2464" i="3"/>
  <c r="H2464" i="3"/>
  <c r="G2464" i="3"/>
  <c r="F2464" i="3"/>
  <c r="E2464" i="3"/>
  <c r="M2463" i="3"/>
  <c r="L2463" i="3"/>
  <c r="K2463" i="3"/>
  <c r="I2463" i="3"/>
  <c r="H2463" i="3"/>
  <c r="G2463" i="3"/>
  <c r="F2463" i="3"/>
  <c r="E2463" i="3"/>
  <c r="M2462" i="3"/>
  <c r="L2462" i="3"/>
  <c r="K2462" i="3"/>
  <c r="I2462" i="3"/>
  <c r="H2462" i="3"/>
  <c r="G2462" i="3"/>
  <c r="F2462" i="3"/>
  <c r="E2462" i="3"/>
  <c r="M2461" i="3"/>
  <c r="L2461" i="3"/>
  <c r="K2461" i="3"/>
  <c r="I2461" i="3"/>
  <c r="H2461" i="3"/>
  <c r="G2461" i="3"/>
  <c r="F2461" i="3"/>
  <c r="E2461" i="3"/>
  <c r="M2460" i="3"/>
  <c r="L2460" i="3"/>
  <c r="K2460" i="3"/>
  <c r="I2460" i="3"/>
  <c r="H2460" i="3"/>
  <c r="G2460" i="3"/>
  <c r="F2460" i="3"/>
  <c r="E2460" i="3"/>
  <c r="M2459" i="3"/>
  <c r="L2459" i="3"/>
  <c r="K2459" i="3"/>
  <c r="I2459" i="3"/>
  <c r="H2459" i="3"/>
  <c r="G2459" i="3"/>
  <c r="F2459" i="3"/>
  <c r="E2459" i="3"/>
  <c r="M2458" i="3"/>
  <c r="L2458" i="3"/>
  <c r="K2458" i="3"/>
  <c r="I2458" i="3"/>
  <c r="H2458" i="3"/>
  <c r="G2458" i="3"/>
  <c r="F2458" i="3"/>
  <c r="E2458" i="3"/>
  <c r="M2457" i="3"/>
  <c r="L2457" i="3"/>
  <c r="K2457" i="3"/>
  <c r="I2457" i="3"/>
  <c r="H2457" i="3"/>
  <c r="G2457" i="3"/>
  <c r="F2457" i="3"/>
  <c r="E2457" i="3"/>
  <c r="M2456" i="3"/>
  <c r="L2456" i="3"/>
  <c r="K2456" i="3"/>
  <c r="I2456" i="3"/>
  <c r="H2456" i="3"/>
  <c r="G2456" i="3"/>
  <c r="F2456" i="3"/>
  <c r="E2456" i="3"/>
  <c r="M2455" i="3"/>
  <c r="L2455" i="3"/>
  <c r="K2455" i="3"/>
  <c r="I2455" i="3"/>
  <c r="H2455" i="3"/>
  <c r="G2455" i="3"/>
  <c r="F2455" i="3"/>
  <c r="E2455" i="3"/>
  <c r="M2454" i="3"/>
  <c r="L2454" i="3"/>
  <c r="K2454" i="3"/>
  <c r="I2454" i="3"/>
  <c r="H2454" i="3"/>
  <c r="G2454" i="3"/>
  <c r="F2454" i="3"/>
  <c r="E2454" i="3"/>
  <c r="M2453" i="3"/>
  <c r="L2453" i="3"/>
  <c r="K2453" i="3"/>
  <c r="I2453" i="3"/>
  <c r="H2453" i="3"/>
  <c r="G2453" i="3"/>
  <c r="F2453" i="3"/>
  <c r="E2453" i="3"/>
  <c r="M2452" i="3"/>
  <c r="L2452" i="3"/>
  <c r="K2452" i="3"/>
  <c r="I2452" i="3"/>
  <c r="H2452" i="3"/>
  <c r="G2452" i="3"/>
  <c r="F2452" i="3"/>
  <c r="E2452" i="3"/>
  <c r="M2451" i="3"/>
  <c r="L2451" i="3"/>
  <c r="K2451" i="3"/>
  <c r="I2451" i="3"/>
  <c r="H2451" i="3"/>
  <c r="G2451" i="3"/>
  <c r="F2451" i="3"/>
  <c r="E2451" i="3"/>
  <c r="M2450" i="3"/>
  <c r="L2450" i="3"/>
  <c r="K2450" i="3"/>
  <c r="I2450" i="3"/>
  <c r="H2450" i="3"/>
  <c r="G2450" i="3"/>
  <c r="F2450" i="3"/>
  <c r="E2450" i="3"/>
  <c r="M2449" i="3"/>
  <c r="L2449" i="3"/>
  <c r="K2449" i="3"/>
  <c r="I2449" i="3"/>
  <c r="H2449" i="3"/>
  <c r="G2449" i="3"/>
  <c r="F2449" i="3"/>
  <c r="E2449" i="3"/>
  <c r="M2448" i="3"/>
  <c r="L2448" i="3"/>
  <c r="K2448" i="3"/>
  <c r="I2448" i="3"/>
  <c r="H2448" i="3"/>
  <c r="G2448" i="3"/>
  <c r="F2448" i="3"/>
  <c r="E2448" i="3"/>
  <c r="M2447" i="3"/>
  <c r="L2447" i="3"/>
  <c r="K2447" i="3"/>
  <c r="I2447" i="3"/>
  <c r="H2447" i="3"/>
  <c r="G2447" i="3"/>
  <c r="F2447" i="3"/>
  <c r="E2447" i="3"/>
  <c r="M2446" i="3"/>
  <c r="L2446" i="3"/>
  <c r="K2446" i="3"/>
  <c r="I2446" i="3"/>
  <c r="H2446" i="3"/>
  <c r="G2446" i="3"/>
  <c r="F2446" i="3"/>
  <c r="E2446" i="3"/>
  <c r="M2445" i="3"/>
  <c r="L2445" i="3"/>
  <c r="K2445" i="3"/>
  <c r="I2445" i="3"/>
  <c r="H2445" i="3"/>
  <c r="G2445" i="3"/>
  <c r="F2445" i="3"/>
  <c r="E2445" i="3"/>
  <c r="M2444" i="3"/>
  <c r="L2444" i="3"/>
  <c r="K2444" i="3"/>
  <c r="I2444" i="3"/>
  <c r="H2444" i="3"/>
  <c r="G2444" i="3"/>
  <c r="F2444" i="3"/>
  <c r="E2444" i="3"/>
  <c r="M2443" i="3"/>
  <c r="L2443" i="3"/>
  <c r="K2443" i="3"/>
  <c r="I2443" i="3"/>
  <c r="H2443" i="3"/>
  <c r="G2443" i="3"/>
  <c r="F2443" i="3"/>
  <c r="E2443" i="3"/>
  <c r="M2442" i="3"/>
  <c r="L2442" i="3"/>
  <c r="K2442" i="3"/>
  <c r="I2442" i="3"/>
  <c r="H2442" i="3"/>
  <c r="G2442" i="3"/>
  <c r="F2442" i="3"/>
  <c r="E2442" i="3"/>
  <c r="M2441" i="3"/>
  <c r="L2441" i="3"/>
  <c r="K2441" i="3"/>
  <c r="I2441" i="3"/>
  <c r="H2441" i="3"/>
  <c r="G2441" i="3"/>
  <c r="F2441" i="3"/>
  <c r="E2441" i="3"/>
  <c r="M2440" i="3"/>
  <c r="L2440" i="3"/>
  <c r="K2440" i="3"/>
  <c r="I2440" i="3"/>
  <c r="H2440" i="3"/>
  <c r="G2440" i="3"/>
  <c r="F2440" i="3"/>
  <c r="E2440" i="3"/>
  <c r="M2439" i="3"/>
  <c r="L2439" i="3"/>
  <c r="K2439" i="3"/>
  <c r="I2439" i="3"/>
  <c r="H2439" i="3"/>
  <c r="G2439" i="3"/>
  <c r="F2439" i="3"/>
  <c r="E2439" i="3"/>
  <c r="M2438" i="3"/>
  <c r="L2438" i="3"/>
  <c r="K2438" i="3"/>
  <c r="I2438" i="3"/>
  <c r="H2438" i="3"/>
  <c r="G2438" i="3"/>
  <c r="F2438" i="3"/>
  <c r="E2438" i="3"/>
  <c r="M2437" i="3"/>
  <c r="L2437" i="3"/>
  <c r="K2437" i="3"/>
  <c r="I2437" i="3"/>
  <c r="H2437" i="3"/>
  <c r="G2437" i="3"/>
  <c r="F2437" i="3"/>
  <c r="E2437" i="3"/>
  <c r="M2436" i="3"/>
  <c r="L2436" i="3"/>
  <c r="K2436" i="3"/>
  <c r="I2436" i="3"/>
  <c r="H2436" i="3"/>
  <c r="G2436" i="3"/>
  <c r="F2436" i="3"/>
  <c r="E2436" i="3"/>
  <c r="M2435" i="3"/>
  <c r="L2435" i="3"/>
  <c r="K2435" i="3"/>
  <c r="I2435" i="3"/>
  <c r="H2435" i="3"/>
  <c r="G2435" i="3"/>
  <c r="F2435" i="3"/>
  <c r="E2435" i="3"/>
  <c r="M2434" i="3"/>
  <c r="L2434" i="3"/>
  <c r="K2434" i="3"/>
  <c r="I2434" i="3"/>
  <c r="H2434" i="3"/>
  <c r="G2434" i="3"/>
  <c r="F2434" i="3"/>
  <c r="E2434" i="3"/>
  <c r="M2433" i="3"/>
  <c r="L2433" i="3"/>
  <c r="K2433" i="3"/>
  <c r="I2433" i="3"/>
  <c r="H2433" i="3"/>
  <c r="G2433" i="3"/>
  <c r="F2433" i="3"/>
  <c r="E2433" i="3"/>
  <c r="M2432" i="3"/>
  <c r="L2432" i="3"/>
  <c r="K2432" i="3"/>
  <c r="I2432" i="3"/>
  <c r="H2432" i="3"/>
  <c r="G2432" i="3"/>
  <c r="F2432" i="3"/>
  <c r="E2432" i="3"/>
  <c r="M2431" i="3"/>
  <c r="L2431" i="3"/>
  <c r="K2431" i="3"/>
  <c r="I2431" i="3"/>
  <c r="H2431" i="3"/>
  <c r="G2431" i="3"/>
  <c r="F2431" i="3"/>
  <c r="E2431" i="3"/>
  <c r="M2430" i="3"/>
  <c r="L2430" i="3"/>
  <c r="K2430" i="3"/>
  <c r="I2430" i="3"/>
  <c r="H2430" i="3"/>
  <c r="G2430" i="3"/>
  <c r="F2430" i="3"/>
  <c r="E2430" i="3"/>
  <c r="M2429" i="3"/>
  <c r="L2429" i="3"/>
  <c r="K2429" i="3"/>
  <c r="I2429" i="3"/>
  <c r="H2429" i="3"/>
  <c r="G2429" i="3"/>
  <c r="F2429" i="3"/>
  <c r="E2429" i="3"/>
  <c r="M2428" i="3"/>
  <c r="L2428" i="3"/>
  <c r="K2428" i="3"/>
  <c r="I2428" i="3"/>
  <c r="H2428" i="3"/>
  <c r="G2428" i="3"/>
  <c r="F2428" i="3"/>
  <c r="E2428" i="3"/>
  <c r="M2427" i="3"/>
  <c r="L2427" i="3"/>
  <c r="K2427" i="3"/>
  <c r="I2427" i="3"/>
  <c r="H2427" i="3"/>
  <c r="G2427" i="3"/>
  <c r="F2427" i="3"/>
  <c r="E2427" i="3"/>
  <c r="M2426" i="3"/>
  <c r="L2426" i="3"/>
  <c r="K2426" i="3"/>
  <c r="I2426" i="3"/>
  <c r="H2426" i="3"/>
  <c r="G2426" i="3"/>
  <c r="F2426" i="3"/>
  <c r="E2426" i="3"/>
  <c r="M2425" i="3"/>
  <c r="L2425" i="3"/>
  <c r="K2425" i="3"/>
  <c r="I2425" i="3"/>
  <c r="H2425" i="3"/>
  <c r="G2425" i="3"/>
  <c r="F2425" i="3"/>
  <c r="E2425" i="3"/>
  <c r="M2424" i="3"/>
  <c r="L2424" i="3"/>
  <c r="K2424" i="3"/>
  <c r="I2424" i="3"/>
  <c r="H2424" i="3"/>
  <c r="G2424" i="3"/>
  <c r="F2424" i="3"/>
  <c r="E2424" i="3"/>
  <c r="M2423" i="3"/>
  <c r="L2423" i="3"/>
  <c r="K2423" i="3"/>
  <c r="I2423" i="3"/>
  <c r="H2423" i="3"/>
  <c r="G2423" i="3"/>
  <c r="F2423" i="3"/>
  <c r="E2423" i="3"/>
  <c r="M2422" i="3"/>
  <c r="L2422" i="3"/>
  <c r="K2422" i="3"/>
  <c r="I2422" i="3"/>
  <c r="H2422" i="3"/>
  <c r="G2422" i="3"/>
  <c r="F2422" i="3"/>
  <c r="E2422" i="3"/>
  <c r="M2421" i="3"/>
  <c r="L2421" i="3"/>
  <c r="K2421" i="3"/>
  <c r="I2421" i="3"/>
  <c r="H2421" i="3"/>
  <c r="G2421" i="3"/>
  <c r="F2421" i="3"/>
  <c r="E2421" i="3"/>
  <c r="M2420" i="3"/>
  <c r="L2420" i="3"/>
  <c r="K2420" i="3"/>
  <c r="I2420" i="3"/>
  <c r="H2420" i="3"/>
  <c r="G2420" i="3"/>
  <c r="F2420" i="3"/>
  <c r="E2420" i="3"/>
  <c r="M2419" i="3"/>
  <c r="L2419" i="3"/>
  <c r="K2419" i="3"/>
  <c r="I2419" i="3"/>
  <c r="H2419" i="3"/>
  <c r="G2419" i="3"/>
  <c r="F2419" i="3"/>
  <c r="E2419" i="3"/>
  <c r="M2418" i="3"/>
  <c r="L2418" i="3"/>
  <c r="K2418" i="3"/>
  <c r="I2418" i="3"/>
  <c r="H2418" i="3"/>
  <c r="G2418" i="3"/>
  <c r="F2418" i="3"/>
  <c r="E2418" i="3"/>
  <c r="M2417" i="3"/>
  <c r="L2417" i="3"/>
  <c r="K2417" i="3"/>
  <c r="I2417" i="3"/>
  <c r="H2417" i="3"/>
  <c r="G2417" i="3"/>
  <c r="F2417" i="3"/>
  <c r="E2417" i="3"/>
  <c r="M2416" i="3"/>
  <c r="L2416" i="3"/>
  <c r="K2416" i="3"/>
  <c r="I2416" i="3"/>
  <c r="H2416" i="3"/>
  <c r="G2416" i="3"/>
  <c r="F2416" i="3"/>
  <c r="E2416" i="3"/>
  <c r="M2415" i="3"/>
  <c r="L2415" i="3"/>
  <c r="K2415" i="3"/>
  <c r="I2415" i="3"/>
  <c r="H2415" i="3"/>
  <c r="G2415" i="3"/>
  <c r="F2415" i="3"/>
  <c r="E2415" i="3"/>
  <c r="M2414" i="3"/>
  <c r="L2414" i="3"/>
  <c r="K2414" i="3"/>
  <c r="I2414" i="3"/>
  <c r="H2414" i="3"/>
  <c r="G2414" i="3"/>
  <c r="F2414" i="3"/>
  <c r="E2414" i="3"/>
  <c r="M2413" i="3"/>
  <c r="L2413" i="3"/>
  <c r="K2413" i="3"/>
  <c r="I2413" i="3"/>
  <c r="H2413" i="3"/>
  <c r="G2413" i="3"/>
  <c r="F2413" i="3"/>
  <c r="E2413" i="3"/>
  <c r="M2412" i="3"/>
  <c r="L2412" i="3"/>
  <c r="K2412" i="3"/>
  <c r="I2412" i="3"/>
  <c r="H2412" i="3"/>
  <c r="G2412" i="3"/>
  <c r="F2412" i="3"/>
  <c r="E2412" i="3"/>
  <c r="M2411" i="3"/>
  <c r="L2411" i="3"/>
  <c r="K2411" i="3"/>
  <c r="I2411" i="3"/>
  <c r="H2411" i="3"/>
  <c r="G2411" i="3"/>
  <c r="F2411" i="3"/>
  <c r="E2411" i="3"/>
  <c r="M2410" i="3"/>
  <c r="L2410" i="3"/>
  <c r="K2410" i="3"/>
  <c r="I2410" i="3"/>
  <c r="H2410" i="3"/>
  <c r="G2410" i="3"/>
  <c r="F2410" i="3"/>
  <c r="E2410" i="3"/>
  <c r="M2409" i="3"/>
  <c r="L2409" i="3"/>
  <c r="K2409" i="3"/>
  <c r="I2409" i="3"/>
  <c r="H2409" i="3"/>
  <c r="G2409" i="3"/>
  <c r="F2409" i="3"/>
  <c r="E2409" i="3"/>
  <c r="M2408" i="3"/>
  <c r="L2408" i="3"/>
  <c r="K2408" i="3"/>
  <c r="I2408" i="3"/>
  <c r="H2408" i="3"/>
  <c r="G2408" i="3"/>
  <c r="F2408" i="3"/>
  <c r="E2408" i="3"/>
  <c r="M2407" i="3"/>
  <c r="L2407" i="3"/>
  <c r="K2407" i="3"/>
  <c r="I2407" i="3"/>
  <c r="H2407" i="3"/>
  <c r="G2407" i="3"/>
  <c r="F2407" i="3"/>
  <c r="E2407" i="3"/>
  <c r="M2406" i="3"/>
  <c r="L2406" i="3"/>
  <c r="K2406" i="3"/>
  <c r="I2406" i="3"/>
  <c r="H2406" i="3"/>
  <c r="G2406" i="3"/>
  <c r="F2406" i="3"/>
  <c r="E2406" i="3"/>
  <c r="M2405" i="3"/>
  <c r="L2405" i="3"/>
  <c r="K2405" i="3"/>
  <c r="I2405" i="3"/>
  <c r="H2405" i="3"/>
  <c r="G2405" i="3"/>
  <c r="F2405" i="3"/>
  <c r="E2405" i="3"/>
  <c r="M2404" i="3"/>
  <c r="L2404" i="3"/>
  <c r="K2404" i="3"/>
  <c r="I2404" i="3"/>
  <c r="H2404" i="3"/>
  <c r="G2404" i="3"/>
  <c r="F2404" i="3"/>
  <c r="E2404" i="3"/>
  <c r="M2403" i="3"/>
  <c r="L2403" i="3"/>
  <c r="K2403" i="3"/>
  <c r="I2403" i="3"/>
  <c r="H2403" i="3"/>
  <c r="G2403" i="3"/>
  <c r="F2403" i="3"/>
  <c r="E2403" i="3"/>
  <c r="M2402" i="3"/>
  <c r="L2402" i="3"/>
  <c r="K2402" i="3"/>
  <c r="I2402" i="3"/>
  <c r="H2402" i="3"/>
  <c r="G2402" i="3"/>
  <c r="F2402" i="3"/>
  <c r="E2402" i="3"/>
  <c r="M2401" i="3"/>
  <c r="L2401" i="3"/>
  <c r="K2401" i="3"/>
  <c r="I2401" i="3"/>
  <c r="H2401" i="3"/>
  <c r="G2401" i="3"/>
  <c r="F2401" i="3"/>
  <c r="E2401" i="3"/>
  <c r="M2400" i="3"/>
  <c r="L2400" i="3"/>
  <c r="K2400" i="3"/>
  <c r="I2400" i="3"/>
  <c r="H2400" i="3"/>
  <c r="G2400" i="3"/>
  <c r="F2400" i="3"/>
  <c r="E2400" i="3"/>
  <c r="M2399" i="3"/>
  <c r="L2399" i="3"/>
  <c r="K2399" i="3"/>
  <c r="I2399" i="3"/>
  <c r="H2399" i="3"/>
  <c r="G2399" i="3"/>
  <c r="F2399" i="3"/>
  <c r="E2399" i="3"/>
  <c r="M2398" i="3"/>
  <c r="L2398" i="3"/>
  <c r="K2398" i="3"/>
  <c r="I2398" i="3"/>
  <c r="H2398" i="3"/>
  <c r="G2398" i="3"/>
  <c r="F2398" i="3"/>
  <c r="E2398" i="3"/>
  <c r="M2397" i="3"/>
  <c r="L2397" i="3"/>
  <c r="K2397" i="3"/>
  <c r="I2397" i="3"/>
  <c r="H2397" i="3"/>
  <c r="G2397" i="3"/>
  <c r="F2397" i="3"/>
  <c r="E2397" i="3"/>
  <c r="M2396" i="3"/>
  <c r="L2396" i="3"/>
  <c r="K2396" i="3"/>
  <c r="I2396" i="3"/>
  <c r="H2396" i="3"/>
  <c r="G2396" i="3"/>
  <c r="F2396" i="3"/>
  <c r="E2396" i="3"/>
  <c r="M2395" i="3"/>
  <c r="L2395" i="3"/>
  <c r="K2395" i="3"/>
  <c r="I2395" i="3"/>
  <c r="H2395" i="3"/>
  <c r="G2395" i="3"/>
  <c r="F2395" i="3"/>
  <c r="E2395" i="3"/>
  <c r="M2394" i="3"/>
  <c r="L2394" i="3"/>
  <c r="K2394" i="3"/>
  <c r="I2394" i="3"/>
  <c r="H2394" i="3"/>
  <c r="G2394" i="3"/>
  <c r="F2394" i="3"/>
  <c r="E2394" i="3"/>
  <c r="M2393" i="3"/>
  <c r="L2393" i="3"/>
  <c r="K2393" i="3"/>
  <c r="I2393" i="3"/>
  <c r="H2393" i="3"/>
  <c r="G2393" i="3"/>
  <c r="F2393" i="3"/>
  <c r="E2393" i="3"/>
  <c r="M2392" i="3"/>
  <c r="L2392" i="3"/>
  <c r="K2392" i="3"/>
  <c r="I2392" i="3"/>
  <c r="H2392" i="3"/>
  <c r="G2392" i="3"/>
  <c r="F2392" i="3"/>
  <c r="E2392" i="3"/>
  <c r="M2391" i="3"/>
  <c r="L2391" i="3"/>
  <c r="K2391" i="3"/>
  <c r="I2391" i="3"/>
  <c r="H2391" i="3"/>
  <c r="G2391" i="3"/>
  <c r="F2391" i="3"/>
  <c r="E2391" i="3"/>
  <c r="M2390" i="3"/>
  <c r="L2390" i="3"/>
  <c r="K2390" i="3"/>
  <c r="I2390" i="3"/>
  <c r="H2390" i="3"/>
  <c r="G2390" i="3"/>
  <c r="F2390" i="3"/>
  <c r="E2390" i="3"/>
  <c r="M2389" i="3"/>
  <c r="L2389" i="3"/>
  <c r="K2389" i="3"/>
  <c r="I2389" i="3"/>
  <c r="H2389" i="3"/>
  <c r="G2389" i="3"/>
  <c r="F2389" i="3"/>
  <c r="E2389" i="3"/>
  <c r="M2388" i="3"/>
  <c r="L2388" i="3"/>
  <c r="K2388" i="3"/>
  <c r="I2388" i="3"/>
  <c r="H2388" i="3"/>
  <c r="G2388" i="3"/>
  <c r="F2388" i="3"/>
  <c r="E2388" i="3"/>
  <c r="M2387" i="3"/>
  <c r="L2387" i="3"/>
  <c r="K2387" i="3"/>
  <c r="I2387" i="3"/>
  <c r="H2387" i="3"/>
  <c r="G2387" i="3"/>
  <c r="F2387" i="3"/>
  <c r="E2387" i="3"/>
  <c r="M2386" i="3"/>
  <c r="L2386" i="3"/>
  <c r="K2386" i="3"/>
  <c r="I2386" i="3"/>
  <c r="H2386" i="3"/>
  <c r="G2386" i="3"/>
  <c r="F2386" i="3"/>
  <c r="E2386" i="3"/>
  <c r="M2385" i="3"/>
  <c r="L2385" i="3"/>
  <c r="K2385" i="3"/>
  <c r="I2385" i="3"/>
  <c r="H2385" i="3"/>
  <c r="G2385" i="3"/>
  <c r="F2385" i="3"/>
  <c r="E2385" i="3"/>
  <c r="M2384" i="3"/>
  <c r="L2384" i="3"/>
  <c r="K2384" i="3"/>
  <c r="I2384" i="3"/>
  <c r="H2384" i="3"/>
  <c r="G2384" i="3"/>
  <c r="F2384" i="3"/>
  <c r="E2384" i="3"/>
  <c r="M2383" i="3"/>
  <c r="L2383" i="3"/>
  <c r="K2383" i="3"/>
  <c r="I2383" i="3"/>
  <c r="H2383" i="3"/>
  <c r="G2383" i="3"/>
  <c r="F2383" i="3"/>
  <c r="E2383" i="3"/>
  <c r="M2382" i="3"/>
  <c r="L2382" i="3"/>
  <c r="K2382" i="3"/>
  <c r="I2382" i="3"/>
  <c r="H2382" i="3"/>
  <c r="G2382" i="3"/>
  <c r="F2382" i="3"/>
  <c r="E2382" i="3"/>
  <c r="M2381" i="3"/>
  <c r="L2381" i="3"/>
  <c r="K2381" i="3"/>
  <c r="I2381" i="3"/>
  <c r="H2381" i="3"/>
  <c r="G2381" i="3"/>
  <c r="F2381" i="3"/>
  <c r="E2381" i="3"/>
  <c r="M2380" i="3"/>
  <c r="L2380" i="3"/>
  <c r="K2380" i="3"/>
  <c r="I2380" i="3"/>
  <c r="H2380" i="3"/>
  <c r="G2380" i="3"/>
  <c r="F2380" i="3"/>
  <c r="E2380" i="3"/>
  <c r="M2379" i="3"/>
  <c r="L2379" i="3"/>
  <c r="K2379" i="3"/>
  <c r="I2379" i="3"/>
  <c r="H2379" i="3"/>
  <c r="G2379" i="3"/>
  <c r="F2379" i="3"/>
  <c r="E2379" i="3"/>
  <c r="M2378" i="3"/>
  <c r="L2378" i="3"/>
  <c r="K2378" i="3"/>
  <c r="I2378" i="3"/>
  <c r="H2378" i="3"/>
  <c r="G2378" i="3"/>
  <c r="F2378" i="3"/>
  <c r="E2378" i="3"/>
  <c r="M2377" i="3"/>
  <c r="L2377" i="3"/>
  <c r="K2377" i="3"/>
  <c r="I2377" i="3"/>
  <c r="H2377" i="3"/>
  <c r="G2377" i="3"/>
  <c r="F2377" i="3"/>
  <c r="E2377" i="3"/>
  <c r="M2376" i="3"/>
  <c r="L2376" i="3"/>
  <c r="K2376" i="3"/>
  <c r="I2376" i="3"/>
  <c r="H2376" i="3"/>
  <c r="G2376" i="3"/>
  <c r="F2376" i="3"/>
  <c r="E2376" i="3"/>
  <c r="M2375" i="3"/>
  <c r="L2375" i="3"/>
  <c r="K2375" i="3"/>
  <c r="I2375" i="3"/>
  <c r="H2375" i="3"/>
  <c r="G2375" i="3"/>
  <c r="F2375" i="3"/>
  <c r="E2375" i="3"/>
  <c r="M2374" i="3"/>
  <c r="L2374" i="3"/>
  <c r="K2374" i="3"/>
  <c r="I2374" i="3"/>
  <c r="H2374" i="3"/>
  <c r="G2374" i="3"/>
  <c r="F2374" i="3"/>
  <c r="E2374" i="3"/>
  <c r="M2373" i="3"/>
  <c r="L2373" i="3"/>
  <c r="K2373" i="3"/>
  <c r="I2373" i="3"/>
  <c r="H2373" i="3"/>
  <c r="G2373" i="3"/>
  <c r="F2373" i="3"/>
  <c r="E2373" i="3"/>
  <c r="M2372" i="3"/>
  <c r="L2372" i="3"/>
  <c r="K2372" i="3"/>
  <c r="I2372" i="3"/>
  <c r="H2372" i="3"/>
  <c r="G2372" i="3"/>
  <c r="F2372" i="3"/>
  <c r="E2372" i="3"/>
  <c r="M2371" i="3"/>
  <c r="L2371" i="3"/>
  <c r="K2371" i="3"/>
  <c r="I2371" i="3"/>
  <c r="H2371" i="3"/>
  <c r="G2371" i="3"/>
  <c r="F2371" i="3"/>
  <c r="E2371" i="3"/>
  <c r="M2370" i="3"/>
  <c r="L2370" i="3"/>
  <c r="K2370" i="3"/>
  <c r="I2370" i="3"/>
  <c r="H2370" i="3"/>
  <c r="G2370" i="3"/>
  <c r="F2370" i="3"/>
  <c r="E2370" i="3"/>
  <c r="M2369" i="3"/>
  <c r="L2369" i="3"/>
  <c r="K2369" i="3"/>
  <c r="I2369" i="3"/>
  <c r="H2369" i="3"/>
  <c r="G2369" i="3"/>
  <c r="F2369" i="3"/>
  <c r="E2369" i="3"/>
  <c r="M2368" i="3"/>
  <c r="L2368" i="3"/>
  <c r="K2368" i="3"/>
  <c r="I2368" i="3"/>
  <c r="H2368" i="3"/>
  <c r="G2368" i="3"/>
  <c r="F2368" i="3"/>
  <c r="E2368" i="3"/>
  <c r="M2367" i="3"/>
  <c r="L2367" i="3"/>
  <c r="K2367" i="3"/>
  <c r="I2367" i="3"/>
  <c r="H2367" i="3"/>
  <c r="G2367" i="3"/>
  <c r="F2367" i="3"/>
  <c r="E2367" i="3"/>
  <c r="M2366" i="3"/>
  <c r="L2366" i="3"/>
  <c r="K2366" i="3"/>
  <c r="I2366" i="3"/>
  <c r="H2366" i="3"/>
  <c r="G2366" i="3"/>
  <c r="F2366" i="3"/>
  <c r="E2366" i="3"/>
  <c r="M2365" i="3"/>
  <c r="L2365" i="3"/>
  <c r="K2365" i="3"/>
  <c r="I2365" i="3"/>
  <c r="H2365" i="3"/>
  <c r="G2365" i="3"/>
  <c r="F2365" i="3"/>
  <c r="E2365" i="3"/>
  <c r="M2364" i="3"/>
  <c r="L2364" i="3"/>
  <c r="K2364" i="3"/>
  <c r="I2364" i="3"/>
  <c r="H2364" i="3"/>
  <c r="G2364" i="3"/>
  <c r="F2364" i="3"/>
  <c r="E2364" i="3"/>
  <c r="M2363" i="3"/>
  <c r="L2363" i="3"/>
  <c r="K2363" i="3"/>
  <c r="I2363" i="3"/>
  <c r="H2363" i="3"/>
  <c r="G2363" i="3"/>
  <c r="F2363" i="3"/>
  <c r="E2363" i="3"/>
  <c r="M2362" i="3"/>
  <c r="L2362" i="3"/>
  <c r="K2362" i="3"/>
  <c r="I2362" i="3"/>
  <c r="H2362" i="3"/>
  <c r="G2362" i="3"/>
  <c r="F2362" i="3"/>
  <c r="E2362" i="3"/>
  <c r="M2361" i="3"/>
  <c r="L2361" i="3"/>
  <c r="K2361" i="3"/>
  <c r="I2361" i="3"/>
  <c r="H2361" i="3"/>
  <c r="G2361" i="3"/>
  <c r="F2361" i="3"/>
  <c r="E2361" i="3"/>
  <c r="M2360" i="3"/>
  <c r="L2360" i="3"/>
  <c r="K2360" i="3"/>
  <c r="I2360" i="3"/>
  <c r="H2360" i="3"/>
  <c r="G2360" i="3"/>
  <c r="F2360" i="3"/>
  <c r="E2360" i="3"/>
  <c r="M2359" i="3"/>
  <c r="L2359" i="3"/>
  <c r="K2359" i="3"/>
  <c r="I2359" i="3"/>
  <c r="H2359" i="3"/>
  <c r="G2359" i="3"/>
  <c r="F2359" i="3"/>
  <c r="E2359" i="3"/>
  <c r="M2358" i="3"/>
  <c r="L2358" i="3"/>
  <c r="K2358" i="3"/>
  <c r="I2358" i="3"/>
  <c r="H2358" i="3"/>
  <c r="G2358" i="3"/>
  <c r="F2358" i="3"/>
  <c r="E2358" i="3"/>
  <c r="M2357" i="3"/>
  <c r="L2357" i="3"/>
  <c r="K2357" i="3"/>
  <c r="I2357" i="3"/>
  <c r="H2357" i="3"/>
  <c r="G2357" i="3"/>
  <c r="F2357" i="3"/>
  <c r="E2357" i="3"/>
  <c r="M2356" i="3"/>
  <c r="L2356" i="3"/>
  <c r="K2356" i="3"/>
  <c r="I2356" i="3"/>
  <c r="H2356" i="3"/>
  <c r="G2356" i="3"/>
  <c r="F2356" i="3"/>
  <c r="E2356" i="3"/>
  <c r="M2355" i="3"/>
  <c r="L2355" i="3"/>
  <c r="K2355" i="3"/>
  <c r="I2355" i="3"/>
  <c r="H2355" i="3"/>
  <c r="G2355" i="3"/>
  <c r="F2355" i="3"/>
  <c r="E2355" i="3"/>
  <c r="M2354" i="3"/>
  <c r="L2354" i="3"/>
  <c r="K2354" i="3"/>
  <c r="I2354" i="3"/>
  <c r="H2354" i="3"/>
  <c r="G2354" i="3"/>
  <c r="F2354" i="3"/>
  <c r="E2354" i="3"/>
  <c r="M2353" i="3"/>
  <c r="L2353" i="3"/>
  <c r="K2353" i="3"/>
  <c r="I2353" i="3"/>
  <c r="H2353" i="3"/>
  <c r="G2353" i="3"/>
  <c r="F2353" i="3"/>
  <c r="E2353" i="3"/>
  <c r="M2352" i="3"/>
  <c r="L2352" i="3"/>
  <c r="K2352" i="3"/>
  <c r="I2352" i="3"/>
  <c r="H2352" i="3"/>
  <c r="G2352" i="3"/>
  <c r="F2352" i="3"/>
  <c r="E2352" i="3"/>
  <c r="M2351" i="3"/>
  <c r="L2351" i="3"/>
  <c r="K2351" i="3"/>
  <c r="I2351" i="3"/>
  <c r="H2351" i="3"/>
  <c r="G2351" i="3"/>
  <c r="F2351" i="3"/>
  <c r="E2351" i="3"/>
  <c r="M2350" i="3"/>
  <c r="L2350" i="3"/>
  <c r="K2350" i="3"/>
  <c r="I2350" i="3"/>
  <c r="H2350" i="3"/>
  <c r="G2350" i="3"/>
  <c r="F2350" i="3"/>
  <c r="E2350" i="3"/>
  <c r="M2349" i="3"/>
  <c r="L2349" i="3"/>
  <c r="K2349" i="3"/>
  <c r="I2349" i="3"/>
  <c r="H2349" i="3"/>
  <c r="G2349" i="3"/>
  <c r="F2349" i="3"/>
  <c r="E2349" i="3"/>
  <c r="M2348" i="3"/>
  <c r="L2348" i="3"/>
  <c r="K2348" i="3"/>
  <c r="I2348" i="3"/>
  <c r="H2348" i="3"/>
  <c r="G2348" i="3"/>
  <c r="F2348" i="3"/>
  <c r="E2348" i="3"/>
  <c r="M2347" i="3"/>
  <c r="L2347" i="3"/>
  <c r="K2347" i="3"/>
  <c r="I2347" i="3"/>
  <c r="H2347" i="3"/>
  <c r="G2347" i="3"/>
  <c r="F2347" i="3"/>
  <c r="E2347" i="3"/>
  <c r="M2346" i="3"/>
  <c r="L2346" i="3"/>
  <c r="K2346" i="3"/>
  <c r="I2346" i="3"/>
  <c r="H2346" i="3"/>
  <c r="G2346" i="3"/>
  <c r="F2346" i="3"/>
  <c r="E2346" i="3"/>
  <c r="M2345" i="3"/>
  <c r="L2345" i="3"/>
  <c r="K2345" i="3"/>
  <c r="I2345" i="3"/>
  <c r="H2345" i="3"/>
  <c r="G2345" i="3"/>
  <c r="F2345" i="3"/>
  <c r="E2345" i="3"/>
  <c r="M2344" i="3"/>
  <c r="L2344" i="3"/>
  <c r="K2344" i="3"/>
  <c r="I2344" i="3"/>
  <c r="H2344" i="3"/>
  <c r="G2344" i="3"/>
  <c r="F2344" i="3"/>
  <c r="E2344" i="3"/>
  <c r="M2343" i="3"/>
  <c r="L2343" i="3"/>
  <c r="K2343" i="3"/>
  <c r="I2343" i="3"/>
  <c r="H2343" i="3"/>
  <c r="G2343" i="3"/>
  <c r="F2343" i="3"/>
  <c r="E2343" i="3"/>
  <c r="M2342" i="3"/>
  <c r="L2342" i="3"/>
  <c r="K2342" i="3"/>
  <c r="I2342" i="3"/>
  <c r="H2342" i="3"/>
  <c r="G2342" i="3"/>
  <c r="F2342" i="3"/>
  <c r="E2342" i="3"/>
  <c r="M2341" i="3"/>
  <c r="L2341" i="3"/>
  <c r="K2341" i="3"/>
  <c r="I2341" i="3"/>
  <c r="H2341" i="3"/>
  <c r="G2341" i="3"/>
  <c r="F2341" i="3"/>
  <c r="E2341" i="3"/>
  <c r="M2340" i="3"/>
  <c r="L2340" i="3"/>
  <c r="K2340" i="3"/>
  <c r="I2340" i="3"/>
  <c r="H2340" i="3"/>
  <c r="G2340" i="3"/>
  <c r="F2340" i="3"/>
  <c r="E2340" i="3"/>
  <c r="M2339" i="3"/>
  <c r="L2339" i="3"/>
  <c r="K2339" i="3"/>
  <c r="I2339" i="3"/>
  <c r="H2339" i="3"/>
  <c r="G2339" i="3"/>
  <c r="F2339" i="3"/>
  <c r="E2339" i="3"/>
  <c r="M2338" i="3"/>
  <c r="L2338" i="3"/>
  <c r="K2338" i="3"/>
  <c r="I2338" i="3"/>
  <c r="H2338" i="3"/>
  <c r="G2338" i="3"/>
  <c r="F2338" i="3"/>
  <c r="E2338" i="3"/>
  <c r="M2337" i="3"/>
  <c r="L2337" i="3"/>
  <c r="K2337" i="3"/>
  <c r="I2337" i="3"/>
  <c r="H2337" i="3"/>
  <c r="G2337" i="3"/>
  <c r="F2337" i="3"/>
  <c r="E2337" i="3"/>
  <c r="M2336" i="3"/>
  <c r="L2336" i="3"/>
  <c r="K2336" i="3"/>
  <c r="I2336" i="3"/>
  <c r="H2336" i="3"/>
  <c r="G2336" i="3"/>
  <c r="F2336" i="3"/>
  <c r="E2336" i="3"/>
  <c r="M2335" i="3"/>
  <c r="L2335" i="3"/>
  <c r="K2335" i="3"/>
  <c r="I2335" i="3"/>
  <c r="H2335" i="3"/>
  <c r="G2335" i="3"/>
  <c r="F2335" i="3"/>
  <c r="E2335" i="3"/>
  <c r="M2334" i="3"/>
  <c r="L2334" i="3"/>
  <c r="K2334" i="3"/>
  <c r="I2334" i="3"/>
  <c r="H2334" i="3"/>
  <c r="G2334" i="3"/>
  <c r="F2334" i="3"/>
  <c r="E2334" i="3"/>
  <c r="M2333" i="3"/>
  <c r="L2333" i="3"/>
  <c r="K2333" i="3"/>
  <c r="I2333" i="3"/>
  <c r="H2333" i="3"/>
  <c r="G2333" i="3"/>
  <c r="F2333" i="3"/>
  <c r="E2333" i="3"/>
  <c r="M2332" i="3"/>
  <c r="L2332" i="3"/>
  <c r="K2332" i="3"/>
  <c r="I2332" i="3"/>
  <c r="H2332" i="3"/>
  <c r="G2332" i="3"/>
  <c r="F2332" i="3"/>
  <c r="E2332" i="3"/>
  <c r="M2331" i="3"/>
  <c r="L2331" i="3"/>
  <c r="K2331" i="3"/>
  <c r="I2331" i="3"/>
  <c r="H2331" i="3"/>
  <c r="G2331" i="3"/>
  <c r="F2331" i="3"/>
  <c r="E2331" i="3"/>
  <c r="M2330" i="3"/>
  <c r="L2330" i="3"/>
  <c r="K2330" i="3"/>
  <c r="I2330" i="3"/>
  <c r="H2330" i="3"/>
  <c r="G2330" i="3"/>
  <c r="F2330" i="3"/>
  <c r="E2330" i="3"/>
  <c r="M2329" i="3"/>
  <c r="L2329" i="3"/>
  <c r="K2329" i="3"/>
  <c r="I2329" i="3"/>
  <c r="H2329" i="3"/>
  <c r="G2329" i="3"/>
  <c r="F2329" i="3"/>
  <c r="E2329" i="3"/>
  <c r="M2328" i="3"/>
  <c r="L2328" i="3"/>
  <c r="K2328" i="3"/>
  <c r="I2328" i="3"/>
  <c r="H2328" i="3"/>
  <c r="G2328" i="3"/>
  <c r="F2328" i="3"/>
  <c r="E2328" i="3"/>
  <c r="M2327" i="3"/>
  <c r="L2327" i="3"/>
  <c r="K2327" i="3"/>
  <c r="I2327" i="3"/>
  <c r="H2327" i="3"/>
  <c r="G2327" i="3"/>
  <c r="F2327" i="3"/>
  <c r="E2327" i="3"/>
  <c r="M2326" i="3"/>
  <c r="L2326" i="3"/>
  <c r="K2326" i="3"/>
  <c r="I2326" i="3"/>
  <c r="H2326" i="3"/>
  <c r="G2326" i="3"/>
  <c r="F2326" i="3"/>
  <c r="E2326" i="3"/>
  <c r="M2325" i="3"/>
  <c r="L2325" i="3"/>
  <c r="K2325" i="3"/>
  <c r="I2325" i="3"/>
  <c r="H2325" i="3"/>
  <c r="G2325" i="3"/>
  <c r="F2325" i="3"/>
  <c r="E2325" i="3"/>
  <c r="M2324" i="3"/>
  <c r="L2324" i="3"/>
  <c r="K2324" i="3"/>
  <c r="I2324" i="3"/>
  <c r="H2324" i="3"/>
  <c r="G2324" i="3"/>
  <c r="F2324" i="3"/>
  <c r="E2324" i="3"/>
  <c r="M2323" i="3"/>
  <c r="L2323" i="3"/>
  <c r="K2323" i="3"/>
  <c r="I2323" i="3"/>
  <c r="H2323" i="3"/>
  <c r="G2323" i="3"/>
  <c r="F2323" i="3"/>
  <c r="E2323" i="3"/>
  <c r="M2322" i="3"/>
  <c r="L2322" i="3"/>
  <c r="K2322" i="3"/>
  <c r="I2322" i="3"/>
  <c r="H2322" i="3"/>
  <c r="G2322" i="3"/>
  <c r="F2322" i="3"/>
  <c r="E2322" i="3"/>
  <c r="M2321" i="3"/>
  <c r="L2321" i="3"/>
  <c r="K2321" i="3"/>
  <c r="I2321" i="3"/>
  <c r="H2321" i="3"/>
  <c r="G2321" i="3"/>
  <c r="F2321" i="3"/>
  <c r="E2321" i="3"/>
  <c r="M2320" i="3"/>
  <c r="L2320" i="3"/>
  <c r="K2320" i="3"/>
  <c r="I2320" i="3"/>
  <c r="H2320" i="3"/>
  <c r="G2320" i="3"/>
  <c r="F2320" i="3"/>
  <c r="E2320" i="3"/>
  <c r="M2319" i="3"/>
  <c r="L2319" i="3"/>
  <c r="K2319" i="3"/>
  <c r="I2319" i="3"/>
  <c r="H2319" i="3"/>
  <c r="G2319" i="3"/>
  <c r="F2319" i="3"/>
  <c r="E2319" i="3"/>
  <c r="M2318" i="3"/>
  <c r="L2318" i="3"/>
  <c r="K2318" i="3"/>
  <c r="I2318" i="3"/>
  <c r="H2318" i="3"/>
  <c r="G2318" i="3"/>
  <c r="F2318" i="3"/>
  <c r="E2318" i="3"/>
  <c r="M2317" i="3"/>
  <c r="L2317" i="3"/>
  <c r="K2317" i="3"/>
  <c r="I2317" i="3"/>
  <c r="H2317" i="3"/>
  <c r="G2317" i="3"/>
  <c r="F2317" i="3"/>
  <c r="E2317" i="3"/>
  <c r="M2316" i="3"/>
  <c r="L2316" i="3"/>
  <c r="K2316" i="3"/>
  <c r="I2316" i="3"/>
  <c r="H2316" i="3"/>
  <c r="G2316" i="3"/>
  <c r="F2316" i="3"/>
  <c r="E2316" i="3"/>
  <c r="M2315" i="3"/>
  <c r="L2315" i="3"/>
  <c r="K2315" i="3"/>
  <c r="I2315" i="3"/>
  <c r="H2315" i="3"/>
  <c r="G2315" i="3"/>
  <c r="F2315" i="3"/>
  <c r="E2315" i="3"/>
  <c r="M2314" i="3"/>
  <c r="L2314" i="3"/>
  <c r="K2314" i="3"/>
  <c r="I2314" i="3"/>
  <c r="H2314" i="3"/>
  <c r="G2314" i="3"/>
  <c r="F2314" i="3"/>
  <c r="E2314" i="3"/>
  <c r="M2313" i="3"/>
  <c r="L2313" i="3"/>
  <c r="K2313" i="3"/>
  <c r="I2313" i="3"/>
  <c r="H2313" i="3"/>
  <c r="G2313" i="3"/>
  <c r="F2313" i="3"/>
  <c r="E2313" i="3"/>
  <c r="M2312" i="3"/>
  <c r="L2312" i="3"/>
  <c r="K2312" i="3"/>
  <c r="I2312" i="3"/>
  <c r="H2312" i="3"/>
  <c r="G2312" i="3"/>
  <c r="F2312" i="3"/>
  <c r="E2312" i="3"/>
  <c r="M2311" i="3"/>
  <c r="L2311" i="3"/>
  <c r="K2311" i="3"/>
  <c r="I2311" i="3"/>
  <c r="H2311" i="3"/>
  <c r="G2311" i="3"/>
  <c r="F2311" i="3"/>
  <c r="E2311" i="3"/>
  <c r="M2310" i="3"/>
  <c r="L2310" i="3"/>
  <c r="K2310" i="3"/>
  <c r="I2310" i="3"/>
  <c r="H2310" i="3"/>
  <c r="G2310" i="3"/>
  <c r="F2310" i="3"/>
  <c r="E2310" i="3"/>
  <c r="M2309" i="3"/>
  <c r="L2309" i="3"/>
  <c r="K2309" i="3"/>
  <c r="I2309" i="3"/>
  <c r="H2309" i="3"/>
  <c r="G2309" i="3"/>
  <c r="F2309" i="3"/>
  <c r="E2309" i="3"/>
  <c r="M2308" i="3"/>
  <c r="L2308" i="3"/>
  <c r="K2308" i="3"/>
  <c r="I2308" i="3"/>
  <c r="H2308" i="3"/>
  <c r="G2308" i="3"/>
  <c r="F2308" i="3"/>
  <c r="E2308" i="3"/>
  <c r="M2307" i="3"/>
  <c r="L2307" i="3"/>
  <c r="K2307" i="3"/>
  <c r="I2307" i="3"/>
  <c r="H2307" i="3"/>
  <c r="G2307" i="3"/>
  <c r="F2307" i="3"/>
  <c r="E2307" i="3"/>
  <c r="M2306" i="3"/>
  <c r="L2306" i="3"/>
  <c r="K2306" i="3"/>
  <c r="I2306" i="3"/>
  <c r="H2306" i="3"/>
  <c r="G2306" i="3"/>
  <c r="F2306" i="3"/>
  <c r="E2306" i="3"/>
  <c r="M2305" i="3"/>
  <c r="L2305" i="3"/>
  <c r="K2305" i="3"/>
  <c r="I2305" i="3"/>
  <c r="H2305" i="3"/>
  <c r="G2305" i="3"/>
  <c r="F2305" i="3"/>
  <c r="E2305" i="3"/>
  <c r="M2304" i="3"/>
  <c r="L2304" i="3"/>
  <c r="K2304" i="3"/>
  <c r="I2304" i="3"/>
  <c r="H2304" i="3"/>
  <c r="G2304" i="3"/>
  <c r="F2304" i="3"/>
  <c r="E2304" i="3"/>
  <c r="M2303" i="3"/>
  <c r="L2303" i="3"/>
  <c r="K2303" i="3"/>
  <c r="I2303" i="3"/>
  <c r="H2303" i="3"/>
  <c r="G2303" i="3"/>
  <c r="F2303" i="3"/>
  <c r="E2303" i="3"/>
  <c r="M2302" i="3"/>
  <c r="L2302" i="3"/>
  <c r="K2302" i="3"/>
  <c r="I2302" i="3"/>
  <c r="H2302" i="3"/>
  <c r="G2302" i="3"/>
  <c r="F2302" i="3"/>
  <c r="E2302" i="3"/>
  <c r="M2301" i="3"/>
  <c r="L2301" i="3"/>
  <c r="K2301" i="3"/>
  <c r="I2301" i="3"/>
  <c r="H2301" i="3"/>
  <c r="G2301" i="3"/>
  <c r="F2301" i="3"/>
  <c r="E2301" i="3"/>
  <c r="M2300" i="3"/>
  <c r="L2300" i="3"/>
  <c r="K2300" i="3"/>
  <c r="I2300" i="3"/>
  <c r="H2300" i="3"/>
  <c r="G2300" i="3"/>
  <c r="F2300" i="3"/>
  <c r="E2300" i="3"/>
  <c r="M2299" i="3"/>
  <c r="L2299" i="3"/>
  <c r="K2299" i="3"/>
  <c r="I2299" i="3"/>
  <c r="H2299" i="3"/>
  <c r="G2299" i="3"/>
  <c r="F2299" i="3"/>
  <c r="E2299" i="3"/>
  <c r="M2298" i="3"/>
  <c r="L2298" i="3"/>
  <c r="K2298" i="3"/>
  <c r="I2298" i="3"/>
  <c r="H2298" i="3"/>
  <c r="G2298" i="3"/>
  <c r="F2298" i="3"/>
  <c r="E2298" i="3"/>
  <c r="M2297" i="3"/>
  <c r="L2297" i="3"/>
  <c r="K2297" i="3"/>
  <c r="I2297" i="3"/>
  <c r="H2297" i="3"/>
  <c r="G2297" i="3"/>
  <c r="F2297" i="3"/>
  <c r="E2297" i="3"/>
  <c r="M2296" i="3"/>
  <c r="L2296" i="3"/>
  <c r="K2296" i="3"/>
  <c r="I2296" i="3"/>
  <c r="H2296" i="3"/>
  <c r="G2296" i="3"/>
  <c r="F2296" i="3"/>
  <c r="E2296" i="3"/>
  <c r="M2295" i="3"/>
  <c r="L2295" i="3"/>
  <c r="K2295" i="3"/>
  <c r="I2295" i="3"/>
  <c r="H2295" i="3"/>
  <c r="G2295" i="3"/>
  <c r="F2295" i="3"/>
  <c r="E2295" i="3"/>
  <c r="M2294" i="3"/>
  <c r="L2294" i="3"/>
  <c r="K2294" i="3"/>
  <c r="I2294" i="3"/>
  <c r="H2294" i="3"/>
  <c r="G2294" i="3"/>
  <c r="F2294" i="3"/>
  <c r="E2294" i="3"/>
  <c r="M2293" i="3"/>
  <c r="L2293" i="3"/>
  <c r="K2293" i="3"/>
  <c r="I2293" i="3"/>
  <c r="H2293" i="3"/>
  <c r="G2293" i="3"/>
  <c r="F2293" i="3"/>
  <c r="E2293" i="3"/>
  <c r="M2292" i="3"/>
  <c r="L2292" i="3"/>
  <c r="K2292" i="3"/>
  <c r="I2292" i="3"/>
  <c r="H2292" i="3"/>
  <c r="G2292" i="3"/>
  <c r="F2292" i="3"/>
  <c r="E2292" i="3"/>
  <c r="M2291" i="3"/>
  <c r="L2291" i="3"/>
  <c r="K2291" i="3"/>
  <c r="I2291" i="3"/>
  <c r="H2291" i="3"/>
  <c r="G2291" i="3"/>
  <c r="F2291" i="3"/>
  <c r="E2291" i="3"/>
  <c r="M2290" i="3"/>
  <c r="L2290" i="3"/>
  <c r="K2290" i="3"/>
  <c r="I2290" i="3"/>
  <c r="H2290" i="3"/>
  <c r="G2290" i="3"/>
  <c r="F2290" i="3"/>
  <c r="E2290" i="3"/>
  <c r="M2289" i="3"/>
  <c r="L2289" i="3"/>
  <c r="K2289" i="3"/>
  <c r="I2289" i="3"/>
  <c r="H2289" i="3"/>
  <c r="G2289" i="3"/>
  <c r="F2289" i="3"/>
  <c r="E2289" i="3"/>
  <c r="M2288" i="3"/>
  <c r="L2288" i="3"/>
  <c r="K2288" i="3"/>
  <c r="I2288" i="3"/>
  <c r="H2288" i="3"/>
  <c r="G2288" i="3"/>
  <c r="F2288" i="3"/>
  <c r="E2288" i="3"/>
  <c r="M2287" i="3"/>
  <c r="L2287" i="3"/>
  <c r="K2287" i="3"/>
  <c r="I2287" i="3"/>
  <c r="H2287" i="3"/>
  <c r="G2287" i="3"/>
  <c r="F2287" i="3"/>
  <c r="E2287" i="3"/>
  <c r="M2286" i="3"/>
  <c r="L2286" i="3"/>
  <c r="K2286" i="3"/>
  <c r="I2286" i="3"/>
  <c r="H2286" i="3"/>
  <c r="G2286" i="3"/>
  <c r="F2286" i="3"/>
  <c r="E2286" i="3"/>
  <c r="M2285" i="3"/>
  <c r="L2285" i="3"/>
  <c r="K2285" i="3"/>
  <c r="I2285" i="3"/>
  <c r="H2285" i="3"/>
  <c r="G2285" i="3"/>
  <c r="F2285" i="3"/>
  <c r="E2285" i="3"/>
  <c r="M2284" i="3"/>
  <c r="L2284" i="3"/>
  <c r="K2284" i="3"/>
  <c r="I2284" i="3"/>
  <c r="H2284" i="3"/>
  <c r="G2284" i="3"/>
  <c r="F2284" i="3"/>
  <c r="E2284" i="3"/>
  <c r="M2283" i="3"/>
  <c r="L2283" i="3"/>
  <c r="K2283" i="3"/>
  <c r="I2283" i="3"/>
  <c r="H2283" i="3"/>
  <c r="G2283" i="3"/>
  <c r="F2283" i="3"/>
  <c r="E2283" i="3"/>
  <c r="M2282" i="3"/>
  <c r="L2282" i="3"/>
  <c r="K2282" i="3"/>
  <c r="I2282" i="3"/>
  <c r="H2282" i="3"/>
  <c r="G2282" i="3"/>
  <c r="F2282" i="3"/>
  <c r="E2282" i="3"/>
  <c r="M2281" i="3"/>
  <c r="L2281" i="3"/>
  <c r="K2281" i="3"/>
  <c r="I2281" i="3"/>
  <c r="H2281" i="3"/>
  <c r="G2281" i="3"/>
  <c r="F2281" i="3"/>
  <c r="E2281" i="3"/>
  <c r="M2280" i="3"/>
  <c r="L2280" i="3"/>
  <c r="K2280" i="3"/>
  <c r="I2280" i="3"/>
  <c r="H2280" i="3"/>
  <c r="G2280" i="3"/>
  <c r="F2280" i="3"/>
  <c r="E2280" i="3"/>
  <c r="M2279" i="3"/>
  <c r="L2279" i="3"/>
  <c r="K2279" i="3"/>
  <c r="I2279" i="3"/>
  <c r="H2279" i="3"/>
  <c r="G2279" i="3"/>
  <c r="F2279" i="3"/>
  <c r="E2279" i="3"/>
  <c r="M2278" i="3"/>
  <c r="L2278" i="3"/>
  <c r="K2278" i="3"/>
  <c r="I2278" i="3"/>
  <c r="H2278" i="3"/>
  <c r="G2278" i="3"/>
  <c r="F2278" i="3"/>
  <c r="E2278" i="3"/>
  <c r="M2277" i="3"/>
  <c r="L2277" i="3"/>
  <c r="K2277" i="3"/>
  <c r="I2277" i="3"/>
  <c r="H2277" i="3"/>
  <c r="G2277" i="3"/>
  <c r="F2277" i="3"/>
  <c r="E2277" i="3"/>
  <c r="M2276" i="3"/>
  <c r="L2276" i="3"/>
  <c r="K2276" i="3"/>
  <c r="I2276" i="3"/>
  <c r="H2276" i="3"/>
  <c r="G2276" i="3"/>
  <c r="F2276" i="3"/>
  <c r="E2276" i="3"/>
  <c r="M2275" i="3"/>
  <c r="L2275" i="3"/>
  <c r="K2275" i="3"/>
  <c r="I2275" i="3"/>
  <c r="H2275" i="3"/>
  <c r="G2275" i="3"/>
  <c r="F2275" i="3"/>
  <c r="E2275" i="3"/>
  <c r="M2274" i="3"/>
  <c r="L2274" i="3"/>
  <c r="K2274" i="3"/>
  <c r="I2274" i="3"/>
  <c r="H2274" i="3"/>
  <c r="G2274" i="3"/>
  <c r="F2274" i="3"/>
  <c r="E2274" i="3"/>
  <c r="M2273" i="3"/>
  <c r="L2273" i="3"/>
  <c r="K2273" i="3"/>
  <c r="I2273" i="3"/>
  <c r="H2273" i="3"/>
  <c r="G2273" i="3"/>
  <c r="F2273" i="3"/>
  <c r="E2273" i="3"/>
  <c r="M2272" i="3"/>
  <c r="L2272" i="3"/>
  <c r="K2272" i="3"/>
  <c r="I2272" i="3"/>
  <c r="H2272" i="3"/>
  <c r="G2272" i="3"/>
  <c r="F2272" i="3"/>
  <c r="E2272" i="3"/>
  <c r="M2271" i="3"/>
  <c r="L2271" i="3"/>
  <c r="K2271" i="3"/>
  <c r="I2271" i="3"/>
  <c r="H2271" i="3"/>
  <c r="G2271" i="3"/>
  <c r="F2271" i="3"/>
  <c r="E2271" i="3"/>
  <c r="M2270" i="3"/>
  <c r="L2270" i="3"/>
  <c r="K2270" i="3"/>
  <c r="I2270" i="3"/>
  <c r="H2270" i="3"/>
  <c r="G2270" i="3"/>
  <c r="F2270" i="3"/>
  <c r="E2270" i="3"/>
  <c r="M2269" i="3"/>
  <c r="L2269" i="3"/>
  <c r="K2269" i="3"/>
  <c r="I2269" i="3"/>
  <c r="H2269" i="3"/>
  <c r="G2269" i="3"/>
  <c r="F2269" i="3"/>
  <c r="E2269" i="3"/>
  <c r="M2268" i="3"/>
  <c r="L2268" i="3"/>
  <c r="K2268" i="3"/>
  <c r="I2268" i="3"/>
  <c r="H2268" i="3"/>
  <c r="G2268" i="3"/>
  <c r="F2268" i="3"/>
  <c r="E2268" i="3"/>
  <c r="M2267" i="3"/>
  <c r="L2267" i="3"/>
  <c r="K2267" i="3"/>
  <c r="I2267" i="3"/>
  <c r="H2267" i="3"/>
  <c r="G2267" i="3"/>
  <c r="F2267" i="3"/>
  <c r="E2267" i="3"/>
  <c r="M2266" i="3"/>
  <c r="L2266" i="3"/>
  <c r="K2266" i="3"/>
  <c r="I2266" i="3"/>
  <c r="H2266" i="3"/>
  <c r="G2266" i="3"/>
  <c r="F2266" i="3"/>
  <c r="E2266" i="3"/>
  <c r="M2265" i="3"/>
  <c r="L2265" i="3"/>
  <c r="K2265" i="3"/>
  <c r="I2265" i="3"/>
  <c r="H2265" i="3"/>
  <c r="G2265" i="3"/>
  <c r="F2265" i="3"/>
  <c r="E2265" i="3"/>
  <c r="M2264" i="3"/>
  <c r="L2264" i="3"/>
  <c r="K2264" i="3"/>
  <c r="I2264" i="3"/>
  <c r="H2264" i="3"/>
  <c r="G2264" i="3"/>
  <c r="F2264" i="3"/>
  <c r="E2264" i="3"/>
  <c r="M2263" i="3"/>
  <c r="L2263" i="3"/>
  <c r="K2263" i="3"/>
  <c r="I2263" i="3"/>
  <c r="H2263" i="3"/>
  <c r="G2263" i="3"/>
  <c r="F2263" i="3"/>
  <c r="E2263" i="3"/>
  <c r="M2262" i="3"/>
  <c r="L2262" i="3"/>
  <c r="K2262" i="3"/>
  <c r="I2262" i="3"/>
  <c r="H2262" i="3"/>
  <c r="G2262" i="3"/>
  <c r="F2262" i="3"/>
  <c r="E2262" i="3"/>
  <c r="M2261" i="3"/>
  <c r="L2261" i="3"/>
  <c r="K2261" i="3"/>
  <c r="I2261" i="3"/>
  <c r="H2261" i="3"/>
  <c r="G2261" i="3"/>
  <c r="F2261" i="3"/>
  <c r="E2261" i="3"/>
  <c r="M2260" i="3"/>
  <c r="L2260" i="3"/>
  <c r="K2260" i="3"/>
  <c r="I2260" i="3"/>
  <c r="H2260" i="3"/>
  <c r="G2260" i="3"/>
  <c r="F2260" i="3"/>
  <c r="E2260" i="3"/>
  <c r="M2259" i="3"/>
  <c r="L2259" i="3"/>
  <c r="K2259" i="3"/>
  <c r="I2259" i="3"/>
  <c r="H2259" i="3"/>
  <c r="G2259" i="3"/>
  <c r="F2259" i="3"/>
  <c r="E2259" i="3"/>
  <c r="M2258" i="3"/>
  <c r="L2258" i="3"/>
  <c r="K2258" i="3"/>
  <c r="I2258" i="3"/>
  <c r="H2258" i="3"/>
  <c r="G2258" i="3"/>
  <c r="F2258" i="3"/>
  <c r="E2258" i="3"/>
  <c r="M2257" i="3"/>
  <c r="L2257" i="3"/>
  <c r="K2257" i="3"/>
  <c r="I2257" i="3"/>
  <c r="H2257" i="3"/>
  <c r="G2257" i="3"/>
  <c r="F2257" i="3"/>
  <c r="E2257" i="3"/>
  <c r="M2256" i="3"/>
  <c r="L2256" i="3"/>
  <c r="K2256" i="3"/>
  <c r="I2256" i="3"/>
  <c r="H2256" i="3"/>
  <c r="G2256" i="3"/>
  <c r="F2256" i="3"/>
  <c r="E2256" i="3"/>
  <c r="M2255" i="3"/>
  <c r="L2255" i="3"/>
  <c r="K2255" i="3"/>
  <c r="I2255" i="3"/>
  <c r="H2255" i="3"/>
  <c r="G2255" i="3"/>
  <c r="F2255" i="3"/>
  <c r="E2255" i="3"/>
  <c r="M2254" i="3"/>
  <c r="L2254" i="3"/>
  <c r="K2254" i="3"/>
  <c r="I2254" i="3"/>
  <c r="H2254" i="3"/>
  <c r="G2254" i="3"/>
  <c r="F2254" i="3"/>
  <c r="E2254" i="3"/>
  <c r="M2253" i="3"/>
  <c r="L2253" i="3"/>
  <c r="K2253" i="3"/>
  <c r="I2253" i="3"/>
  <c r="H2253" i="3"/>
  <c r="G2253" i="3"/>
  <c r="F2253" i="3"/>
  <c r="E2253" i="3"/>
  <c r="M2252" i="3"/>
  <c r="L2252" i="3"/>
  <c r="K2252" i="3"/>
  <c r="I2252" i="3"/>
  <c r="H2252" i="3"/>
  <c r="G2252" i="3"/>
  <c r="F2252" i="3"/>
  <c r="E2252" i="3"/>
  <c r="M2251" i="3"/>
  <c r="L2251" i="3"/>
  <c r="K2251" i="3"/>
  <c r="I2251" i="3"/>
  <c r="H2251" i="3"/>
  <c r="G2251" i="3"/>
  <c r="F2251" i="3"/>
  <c r="E2251" i="3"/>
  <c r="M2250" i="3"/>
  <c r="L2250" i="3"/>
  <c r="K2250" i="3"/>
  <c r="I2250" i="3"/>
  <c r="H2250" i="3"/>
  <c r="G2250" i="3"/>
  <c r="F2250" i="3"/>
  <c r="E2250" i="3"/>
  <c r="M2249" i="3"/>
  <c r="L2249" i="3"/>
  <c r="K2249" i="3"/>
  <c r="I2249" i="3"/>
  <c r="H2249" i="3"/>
  <c r="G2249" i="3"/>
  <c r="F2249" i="3"/>
  <c r="E2249" i="3"/>
  <c r="M2248" i="3"/>
  <c r="L2248" i="3"/>
  <c r="K2248" i="3"/>
  <c r="I2248" i="3"/>
  <c r="H2248" i="3"/>
  <c r="G2248" i="3"/>
  <c r="F2248" i="3"/>
  <c r="E2248" i="3"/>
  <c r="M2247" i="3"/>
  <c r="L2247" i="3"/>
  <c r="K2247" i="3"/>
  <c r="I2247" i="3"/>
  <c r="H2247" i="3"/>
  <c r="G2247" i="3"/>
  <c r="F2247" i="3"/>
  <c r="E2247" i="3"/>
  <c r="M2246" i="3"/>
  <c r="L2246" i="3"/>
  <c r="K2246" i="3"/>
  <c r="I2246" i="3"/>
  <c r="H2246" i="3"/>
  <c r="G2246" i="3"/>
  <c r="F2246" i="3"/>
  <c r="E2246" i="3"/>
  <c r="M2245" i="3"/>
  <c r="L2245" i="3"/>
  <c r="K2245" i="3"/>
  <c r="I2245" i="3"/>
  <c r="H2245" i="3"/>
  <c r="G2245" i="3"/>
  <c r="F2245" i="3"/>
  <c r="E2245" i="3"/>
  <c r="M2244" i="3"/>
  <c r="L2244" i="3"/>
  <c r="K2244" i="3"/>
  <c r="I2244" i="3"/>
  <c r="H2244" i="3"/>
  <c r="G2244" i="3"/>
  <c r="F2244" i="3"/>
  <c r="E2244" i="3"/>
  <c r="M2243" i="3"/>
  <c r="L2243" i="3"/>
  <c r="K2243" i="3"/>
  <c r="I2243" i="3"/>
  <c r="H2243" i="3"/>
  <c r="G2243" i="3"/>
  <c r="F2243" i="3"/>
  <c r="E2243" i="3"/>
  <c r="M2242" i="3"/>
  <c r="L2242" i="3"/>
  <c r="K2242" i="3"/>
  <c r="I2242" i="3"/>
  <c r="H2242" i="3"/>
  <c r="G2242" i="3"/>
  <c r="F2242" i="3"/>
  <c r="E2242" i="3"/>
  <c r="M2241" i="3"/>
  <c r="L2241" i="3"/>
  <c r="K2241" i="3"/>
  <c r="I2241" i="3"/>
  <c r="H2241" i="3"/>
  <c r="G2241" i="3"/>
  <c r="F2241" i="3"/>
  <c r="E2241" i="3"/>
  <c r="M2240" i="3"/>
  <c r="L2240" i="3"/>
  <c r="K2240" i="3"/>
  <c r="I2240" i="3"/>
  <c r="H2240" i="3"/>
  <c r="G2240" i="3"/>
  <c r="F2240" i="3"/>
  <c r="E2240" i="3"/>
  <c r="M2239" i="3"/>
  <c r="L2239" i="3"/>
  <c r="K2239" i="3"/>
  <c r="I2239" i="3"/>
  <c r="H2239" i="3"/>
  <c r="G2239" i="3"/>
  <c r="F2239" i="3"/>
  <c r="E2239" i="3"/>
  <c r="M2238" i="3"/>
  <c r="L2238" i="3"/>
  <c r="K2238" i="3"/>
  <c r="I2238" i="3"/>
  <c r="H2238" i="3"/>
  <c r="G2238" i="3"/>
  <c r="F2238" i="3"/>
  <c r="E2238" i="3"/>
  <c r="M2237" i="3"/>
  <c r="L2237" i="3"/>
  <c r="K2237" i="3"/>
  <c r="I2237" i="3"/>
  <c r="H2237" i="3"/>
  <c r="G2237" i="3"/>
  <c r="F2237" i="3"/>
  <c r="E2237" i="3"/>
  <c r="M2236" i="3"/>
  <c r="L2236" i="3"/>
  <c r="K2236" i="3"/>
  <c r="I2236" i="3"/>
  <c r="H2236" i="3"/>
  <c r="G2236" i="3"/>
  <c r="F2236" i="3"/>
  <c r="E2236" i="3"/>
  <c r="M2235" i="3"/>
  <c r="L2235" i="3"/>
  <c r="K2235" i="3"/>
  <c r="I2235" i="3"/>
  <c r="H2235" i="3"/>
  <c r="G2235" i="3"/>
  <c r="F2235" i="3"/>
  <c r="E2235" i="3"/>
  <c r="M2234" i="3"/>
  <c r="L2234" i="3"/>
  <c r="K2234" i="3"/>
  <c r="I2234" i="3"/>
  <c r="H2234" i="3"/>
  <c r="G2234" i="3"/>
  <c r="F2234" i="3"/>
  <c r="E2234" i="3"/>
  <c r="M2233" i="3"/>
  <c r="L2233" i="3"/>
  <c r="K2233" i="3"/>
  <c r="I2233" i="3"/>
  <c r="H2233" i="3"/>
  <c r="G2233" i="3"/>
  <c r="F2233" i="3"/>
  <c r="E2233" i="3"/>
  <c r="M2232" i="3"/>
  <c r="L2232" i="3"/>
  <c r="K2232" i="3"/>
  <c r="I2232" i="3"/>
  <c r="H2232" i="3"/>
  <c r="G2232" i="3"/>
  <c r="F2232" i="3"/>
  <c r="E2232" i="3"/>
  <c r="M2231" i="3"/>
  <c r="L2231" i="3"/>
  <c r="K2231" i="3"/>
  <c r="I2231" i="3"/>
  <c r="H2231" i="3"/>
  <c r="G2231" i="3"/>
  <c r="F2231" i="3"/>
  <c r="E2231" i="3"/>
  <c r="M2230" i="3"/>
  <c r="L2230" i="3"/>
  <c r="K2230" i="3"/>
  <c r="I2230" i="3"/>
  <c r="H2230" i="3"/>
  <c r="G2230" i="3"/>
  <c r="F2230" i="3"/>
  <c r="E2230" i="3"/>
  <c r="M2229" i="3"/>
  <c r="L2229" i="3"/>
  <c r="K2229" i="3"/>
  <c r="I2229" i="3"/>
  <c r="H2229" i="3"/>
  <c r="G2229" i="3"/>
  <c r="F2229" i="3"/>
  <c r="E2229" i="3"/>
  <c r="M2228" i="3"/>
  <c r="L2228" i="3"/>
  <c r="K2228" i="3"/>
  <c r="I2228" i="3"/>
  <c r="H2228" i="3"/>
  <c r="G2228" i="3"/>
  <c r="F2228" i="3"/>
  <c r="E2228" i="3"/>
  <c r="M2227" i="3"/>
  <c r="L2227" i="3"/>
  <c r="K2227" i="3"/>
  <c r="I2227" i="3"/>
  <c r="H2227" i="3"/>
  <c r="G2227" i="3"/>
  <c r="F2227" i="3"/>
  <c r="E2227" i="3"/>
  <c r="M2226" i="3"/>
  <c r="L2226" i="3"/>
  <c r="K2226" i="3"/>
  <c r="I2226" i="3"/>
  <c r="H2226" i="3"/>
  <c r="G2226" i="3"/>
  <c r="F2226" i="3"/>
  <c r="E2226" i="3"/>
  <c r="M2225" i="3"/>
  <c r="L2225" i="3"/>
  <c r="K2225" i="3"/>
  <c r="I2225" i="3"/>
  <c r="H2225" i="3"/>
  <c r="G2225" i="3"/>
  <c r="F2225" i="3"/>
  <c r="E2225" i="3"/>
  <c r="M2224" i="3"/>
  <c r="L2224" i="3"/>
  <c r="K2224" i="3"/>
  <c r="I2224" i="3"/>
  <c r="H2224" i="3"/>
  <c r="G2224" i="3"/>
  <c r="F2224" i="3"/>
  <c r="E2224" i="3"/>
  <c r="M2223" i="3"/>
  <c r="L2223" i="3"/>
  <c r="K2223" i="3"/>
  <c r="I2223" i="3"/>
  <c r="H2223" i="3"/>
  <c r="G2223" i="3"/>
  <c r="F2223" i="3"/>
  <c r="E2223" i="3"/>
  <c r="M2222" i="3"/>
  <c r="L2222" i="3"/>
  <c r="K2222" i="3"/>
  <c r="I2222" i="3"/>
  <c r="H2222" i="3"/>
  <c r="G2222" i="3"/>
  <c r="F2222" i="3"/>
  <c r="E2222" i="3"/>
  <c r="M2221" i="3"/>
  <c r="L2221" i="3"/>
  <c r="K2221" i="3"/>
  <c r="I2221" i="3"/>
  <c r="H2221" i="3"/>
  <c r="G2221" i="3"/>
  <c r="F2221" i="3"/>
  <c r="E2221" i="3"/>
  <c r="M2220" i="3"/>
  <c r="L2220" i="3"/>
  <c r="K2220" i="3"/>
  <c r="I2220" i="3"/>
  <c r="H2220" i="3"/>
  <c r="G2220" i="3"/>
  <c r="F2220" i="3"/>
  <c r="E2220" i="3"/>
  <c r="M2219" i="3"/>
  <c r="L2219" i="3"/>
  <c r="K2219" i="3"/>
  <c r="I2219" i="3"/>
  <c r="H2219" i="3"/>
  <c r="G2219" i="3"/>
  <c r="F2219" i="3"/>
  <c r="E2219" i="3"/>
  <c r="M2218" i="3"/>
  <c r="L2218" i="3"/>
  <c r="K2218" i="3"/>
  <c r="I2218" i="3"/>
  <c r="H2218" i="3"/>
  <c r="G2218" i="3"/>
  <c r="F2218" i="3"/>
  <c r="E2218" i="3"/>
  <c r="M2217" i="3"/>
  <c r="L2217" i="3"/>
  <c r="K2217" i="3"/>
  <c r="I2217" i="3"/>
  <c r="H2217" i="3"/>
  <c r="G2217" i="3"/>
  <c r="F2217" i="3"/>
  <c r="E2217" i="3"/>
  <c r="M2216" i="3"/>
  <c r="L2216" i="3"/>
  <c r="K2216" i="3"/>
  <c r="I2216" i="3"/>
  <c r="H2216" i="3"/>
  <c r="G2216" i="3"/>
  <c r="F2216" i="3"/>
  <c r="E2216" i="3"/>
  <c r="M2215" i="3"/>
  <c r="L2215" i="3"/>
  <c r="K2215" i="3"/>
  <c r="I2215" i="3"/>
  <c r="H2215" i="3"/>
  <c r="G2215" i="3"/>
  <c r="F2215" i="3"/>
  <c r="E2215" i="3"/>
  <c r="M2214" i="3"/>
  <c r="L2214" i="3"/>
  <c r="K2214" i="3"/>
  <c r="I2214" i="3"/>
  <c r="H2214" i="3"/>
  <c r="G2214" i="3"/>
  <c r="F2214" i="3"/>
  <c r="E2214" i="3"/>
  <c r="M2213" i="3"/>
  <c r="L2213" i="3"/>
  <c r="K2213" i="3"/>
  <c r="I2213" i="3"/>
  <c r="H2213" i="3"/>
  <c r="G2213" i="3"/>
  <c r="F2213" i="3"/>
  <c r="E2213" i="3"/>
  <c r="M2212" i="3"/>
  <c r="L2212" i="3"/>
  <c r="K2212" i="3"/>
  <c r="I2212" i="3"/>
  <c r="H2212" i="3"/>
  <c r="G2212" i="3"/>
  <c r="F2212" i="3"/>
  <c r="E2212" i="3"/>
  <c r="M2211" i="3"/>
  <c r="L2211" i="3"/>
  <c r="K2211" i="3"/>
  <c r="I2211" i="3"/>
  <c r="H2211" i="3"/>
  <c r="G2211" i="3"/>
  <c r="F2211" i="3"/>
  <c r="E2211" i="3"/>
  <c r="M2210" i="3"/>
  <c r="L2210" i="3"/>
  <c r="K2210" i="3"/>
  <c r="I2210" i="3"/>
  <c r="H2210" i="3"/>
  <c r="G2210" i="3"/>
  <c r="F2210" i="3"/>
  <c r="E2210" i="3"/>
  <c r="M2209" i="3"/>
  <c r="L2209" i="3"/>
  <c r="K2209" i="3"/>
  <c r="I2209" i="3"/>
  <c r="H2209" i="3"/>
  <c r="G2209" i="3"/>
  <c r="F2209" i="3"/>
  <c r="E2209" i="3"/>
  <c r="M2208" i="3"/>
  <c r="L2208" i="3"/>
  <c r="K2208" i="3"/>
  <c r="I2208" i="3"/>
  <c r="H2208" i="3"/>
  <c r="G2208" i="3"/>
  <c r="F2208" i="3"/>
  <c r="E2208" i="3"/>
  <c r="M2207" i="3"/>
  <c r="L2207" i="3"/>
  <c r="K2207" i="3"/>
  <c r="I2207" i="3"/>
  <c r="H2207" i="3"/>
  <c r="G2207" i="3"/>
  <c r="F2207" i="3"/>
  <c r="E2207" i="3"/>
  <c r="M2206" i="3"/>
  <c r="L2206" i="3"/>
  <c r="K2206" i="3"/>
  <c r="I2206" i="3"/>
  <c r="H2206" i="3"/>
  <c r="G2206" i="3"/>
  <c r="F2206" i="3"/>
  <c r="E2206" i="3"/>
  <c r="M2205" i="3"/>
  <c r="L2205" i="3"/>
  <c r="K2205" i="3"/>
  <c r="I2205" i="3"/>
  <c r="H2205" i="3"/>
  <c r="G2205" i="3"/>
  <c r="F2205" i="3"/>
  <c r="E2205" i="3"/>
  <c r="M2204" i="3"/>
  <c r="L2204" i="3"/>
  <c r="K2204" i="3"/>
  <c r="I2204" i="3"/>
  <c r="H2204" i="3"/>
  <c r="G2204" i="3"/>
  <c r="F2204" i="3"/>
  <c r="E2204" i="3"/>
  <c r="M2203" i="3"/>
  <c r="L2203" i="3"/>
  <c r="K2203" i="3"/>
  <c r="I2203" i="3"/>
  <c r="H2203" i="3"/>
  <c r="G2203" i="3"/>
  <c r="F2203" i="3"/>
  <c r="E2203" i="3"/>
  <c r="M2202" i="3"/>
  <c r="L2202" i="3"/>
  <c r="K2202" i="3"/>
  <c r="I2202" i="3"/>
  <c r="H2202" i="3"/>
  <c r="G2202" i="3"/>
  <c r="F2202" i="3"/>
  <c r="E2202" i="3"/>
  <c r="M2201" i="3"/>
  <c r="L2201" i="3"/>
  <c r="K2201" i="3"/>
  <c r="I2201" i="3"/>
  <c r="H2201" i="3"/>
  <c r="G2201" i="3"/>
  <c r="F2201" i="3"/>
  <c r="E2201" i="3"/>
  <c r="M2200" i="3"/>
  <c r="L2200" i="3"/>
  <c r="K2200" i="3"/>
  <c r="I2200" i="3"/>
  <c r="H2200" i="3"/>
  <c r="G2200" i="3"/>
  <c r="F2200" i="3"/>
  <c r="E2200" i="3"/>
  <c r="M2199" i="3"/>
  <c r="L2199" i="3"/>
  <c r="K2199" i="3"/>
  <c r="I2199" i="3"/>
  <c r="H2199" i="3"/>
  <c r="G2199" i="3"/>
  <c r="F2199" i="3"/>
  <c r="E2199" i="3"/>
  <c r="M2198" i="3"/>
  <c r="L2198" i="3"/>
  <c r="K2198" i="3"/>
  <c r="I2198" i="3"/>
  <c r="H2198" i="3"/>
  <c r="G2198" i="3"/>
  <c r="F2198" i="3"/>
  <c r="E2198" i="3"/>
  <c r="M2197" i="3"/>
  <c r="L2197" i="3"/>
  <c r="K2197" i="3"/>
  <c r="I2197" i="3"/>
  <c r="H2197" i="3"/>
  <c r="G2197" i="3"/>
  <c r="F2197" i="3"/>
  <c r="E2197" i="3"/>
  <c r="M2196" i="3"/>
  <c r="L2196" i="3"/>
  <c r="K2196" i="3"/>
  <c r="I2196" i="3"/>
  <c r="H2196" i="3"/>
  <c r="G2196" i="3"/>
  <c r="F2196" i="3"/>
  <c r="E2196" i="3"/>
  <c r="M2195" i="3"/>
  <c r="L2195" i="3"/>
  <c r="K2195" i="3"/>
  <c r="I2195" i="3"/>
  <c r="H2195" i="3"/>
  <c r="G2195" i="3"/>
  <c r="F2195" i="3"/>
  <c r="E2195" i="3"/>
  <c r="M2194" i="3"/>
  <c r="L2194" i="3"/>
  <c r="K2194" i="3"/>
  <c r="I2194" i="3"/>
  <c r="H2194" i="3"/>
  <c r="G2194" i="3"/>
  <c r="F2194" i="3"/>
  <c r="E2194" i="3"/>
  <c r="M2193" i="3"/>
  <c r="L2193" i="3"/>
  <c r="K2193" i="3"/>
  <c r="I2193" i="3"/>
  <c r="H2193" i="3"/>
  <c r="G2193" i="3"/>
  <c r="F2193" i="3"/>
  <c r="E2193" i="3"/>
  <c r="M2192" i="3"/>
  <c r="L2192" i="3"/>
  <c r="K2192" i="3"/>
  <c r="I2192" i="3"/>
  <c r="H2192" i="3"/>
  <c r="G2192" i="3"/>
  <c r="F2192" i="3"/>
  <c r="E2192" i="3"/>
  <c r="M2191" i="3"/>
  <c r="L2191" i="3"/>
  <c r="K2191" i="3"/>
  <c r="I2191" i="3"/>
  <c r="H2191" i="3"/>
  <c r="G2191" i="3"/>
  <c r="F2191" i="3"/>
  <c r="E2191" i="3"/>
  <c r="M2190" i="3"/>
  <c r="L2190" i="3"/>
  <c r="K2190" i="3"/>
  <c r="I2190" i="3"/>
  <c r="H2190" i="3"/>
  <c r="G2190" i="3"/>
  <c r="F2190" i="3"/>
  <c r="E2190" i="3"/>
  <c r="M2189" i="3"/>
  <c r="L2189" i="3"/>
  <c r="K2189" i="3"/>
  <c r="I2189" i="3"/>
  <c r="H2189" i="3"/>
  <c r="G2189" i="3"/>
  <c r="F2189" i="3"/>
  <c r="E2189" i="3"/>
  <c r="M2188" i="3"/>
  <c r="L2188" i="3"/>
  <c r="K2188" i="3"/>
  <c r="I2188" i="3"/>
  <c r="H2188" i="3"/>
  <c r="G2188" i="3"/>
  <c r="F2188" i="3"/>
  <c r="E2188" i="3"/>
  <c r="M2187" i="3"/>
  <c r="L2187" i="3"/>
  <c r="K2187" i="3"/>
  <c r="I2187" i="3"/>
  <c r="H2187" i="3"/>
  <c r="G2187" i="3"/>
  <c r="F2187" i="3"/>
  <c r="E2187" i="3"/>
  <c r="M2186" i="3"/>
  <c r="L2186" i="3"/>
  <c r="K2186" i="3"/>
  <c r="I2186" i="3"/>
  <c r="H2186" i="3"/>
  <c r="G2186" i="3"/>
  <c r="F2186" i="3"/>
  <c r="E2186" i="3"/>
  <c r="M2185" i="3"/>
  <c r="L2185" i="3"/>
  <c r="K2185" i="3"/>
  <c r="I2185" i="3"/>
  <c r="H2185" i="3"/>
  <c r="G2185" i="3"/>
  <c r="F2185" i="3"/>
  <c r="E2185" i="3"/>
  <c r="M2184" i="3"/>
  <c r="L2184" i="3"/>
  <c r="K2184" i="3"/>
  <c r="I2184" i="3"/>
  <c r="H2184" i="3"/>
  <c r="G2184" i="3"/>
  <c r="F2184" i="3"/>
  <c r="E2184" i="3"/>
  <c r="M2183" i="3"/>
  <c r="L2183" i="3"/>
  <c r="K2183" i="3"/>
  <c r="I2183" i="3"/>
  <c r="H2183" i="3"/>
  <c r="G2183" i="3"/>
  <c r="F2183" i="3"/>
  <c r="E2183" i="3"/>
  <c r="M2182" i="3"/>
  <c r="L2182" i="3"/>
  <c r="K2182" i="3"/>
  <c r="I2182" i="3"/>
  <c r="H2182" i="3"/>
  <c r="G2182" i="3"/>
  <c r="F2182" i="3"/>
  <c r="E2182" i="3"/>
  <c r="M2181" i="3"/>
  <c r="L2181" i="3"/>
  <c r="K2181" i="3"/>
  <c r="I2181" i="3"/>
  <c r="H2181" i="3"/>
  <c r="G2181" i="3"/>
  <c r="F2181" i="3"/>
  <c r="E2181" i="3"/>
  <c r="M2180" i="3"/>
  <c r="L2180" i="3"/>
  <c r="K2180" i="3"/>
  <c r="I2180" i="3"/>
  <c r="H2180" i="3"/>
  <c r="G2180" i="3"/>
  <c r="F2180" i="3"/>
  <c r="E2180" i="3"/>
  <c r="M2179" i="3"/>
  <c r="L2179" i="3"/>
  <c r="K2179" i="3"/>
  <c r="I2179" i="3"/>
  <c r="H2179" i="3"/>
  <c r="G2179" i="3"/>
  <c r="F2179" i="3"/>
  <c r="E2179" i="3"/>
  <c r="M2178" i="3"/>
  <c r="L2178" i="3"/>
  <c r="K2178" i="3"/>
  <c r="I2178" i="3"/>
  <c r="H2178" i="3"/>
  <c r="G2178" i="3"/>
  <c r="F2178" i="3"/>
  <c r="E2178" i="3"/>
  <c r="M2177" i="3"/>
  <c r="L2177" i="3"/>
  <c r="K2177" i="3"/>
  <c r="I2177" i="3"/>
  <c r="H2177" i="3"/>
  <c r="G2177" i="3"/>
  <c r="F2177" i="3"/>
  <c r="E2177" i="3"/>
  <c r="M2176" i="3"/>
  <c r="L2176" i="3"/>
  <c r="K2176" i="3"/>
  <c r="I2176" i="3"/>
  <c r="H2176" i="3"/>
  <c r="G2176" i="3"/>
  <c r="F2176" i="3"/>
  <c r="E2176" i="3"/>
  <c r="M2175" i="3"/>
  <c r="L2175" i="3"/>
  <c r="K2175" i="3"/>
  <c r="I2175" i="3"/>
  <c r="H2175" i="3"/>
  <c r="G2175" i="3"/>
  <c r="F2175" i="3"/>
  <c r="E2175" i="3"/>
  <c r="M2174" i="3"/>
  <c r="L2174" i="3"/>
  <c r="K2174" i="3"/>
  <c r="I2174" i="3"/>
  <c r="H2174" i="3"/>
  <c r="G2174" i="3"/>
  <c r="F2174" i="3"/>
  <c r="E2174" i="3"/>
  <c r="M2173" i="3"/>
  <c r="L2173" i="3"/>
  <c r="K2173" i="3"/>
  <c r="I2173" i="3"/>
  <c r="H2173" i="3"/>
  <c r="G2173" i="3"/>
  <c r="F2173" i="3"/>
  <c r="E2173" i="3"/>
  <c r="M2172" i="3"/>
  <c r="L2172" i="3"/>
  <c r="K2172" i="3"/>
  <c r="I2172" i="3"/>
  <c r="H2172" i="3"/>
  <c r="G2172" i="3"/>
  <c r="F2172" i="3"/>
  <c r="E2172" i="3"/>
  <c r="M2171" i="3"/>
  <c r="L2171" i="3"/>
  <c r="K2171" i="3"/>
  <c r="I2171" i="3"/>
  <c r="H2171" i="3"/>
  <c r="G2171" i="3"/>
  <c r="F2171" i="3"/>
  <c r="E2171" i="3"/>
  <c r="M2170" i="3"/>
  <c r="L2170" i="3"/>
  <c r="K2170" i="3"/>
  <c r="I2170" i="3"/>
  <c r="H2170" i="3"/>
  <c r="G2170" i="3"/>
  <c r="F2170" i="3"/>
  <c r="E2170" i="3"/>
  <c r="M2169" i="3"/>
  <c r="L2169" i="3"/>
  <c r="K2169" i="3"/>
  <c r="I2169" i="3"/>
  <c r="H2169" i="3"/>
  <c r="G2169" i="3"/>
  <c r="F2169" i="3"/>
  <c r="E2169" i="3"/>
  <c r="M2168" i="3"/>
  <c r="L2168" i="3"/>
  <c r="K2168" i="3"/>
  <c r="I2168" i="3"/>
  <c r="H2168" i="3"/>
  <c r="G2168" i="3"/>
  <c r="F2168" i="3"/>
  <c r="E2168" i="3"/>
  <c r="M2167" i="3"/>
  <c r="L2167" i="3"/>
  <c r="K2167" i="3"/>
  <c r="I2167" i="3"/>
  <c r="H2167" i="3"/>
  <c r="G2167" i="3"/>
  <c r="F2167" i="3"/>
  <c r="E2167" i="3"/>
  <c r="M2166" i="3"/>
  <c r="L2166" i="3"/>
  <c r="K2166" i="3"/>
  <c r="I2166" i="3"/>
  <c r="H2166" i="3"/>
  <c r="G2166" i="3"/>
  <c r="F2166" i="3"/>
  <c r="E2166" i="3"/>
  <c r="M2165" i="3"/>
  <c r="L2165" i="3"/>
  <c r="K2165" i="3"/>
  <c r="I2165" i="3"/>
  <c r="H2165" i="3"/>
  <c r="G2165" i="3"/>
  <c r="F2165" i="3"/>
  <c r="E2165" i="3"/>
  <c r="M2164" i="3"/>
  <c r="L2164" i="3"/>
  <c r="K2164" i="3"/>
  <c r="I2164" i="3"/>
  <c r="H2164" i="3"/>
  <c r="G2164" i="3"/>
  <c r="F2164" i="3"/>
  <c r="E2164" i="3"/>
  <c r="M2163" i="3"/>
  <c r="L2163" i="3"/>
  <c r="K2163" i="3"/>
  <c r="I2163" i="3"/>
  <c r="H2163" i="3"/>
  <c r="G2163" i="3"/>
  <c r="F2163" i="3"/>
  <c r="E2163" i="3"/>
  <c r="M2162" i="3"/>
  <c r="L2162" i="3"/>
  <c r="K2162" i="3"/>
  <c r="I2162" i="3"/>
  <c r="H2162" i="3"/>
  <c r="G2162" i="3"/>
  <c r="F2162" i="3"/>
  <c r="E2162" i="3"/>
  <c r="M2161" i="3"/>
  <c r="L2161" i="3"/>
  <c r="K2161" i="3"/>
  <c r="I2161" i="3"/>
  <c r="H2161" i="3"/>
  <c r="G2161" i="3"/>
  <c r="F2161" i="3"/>
  <c r="E2161" i="3"/>
  <c r="M2160" i="3"/>
  <c r="L2160" i="3"/>
  <c r="K2160" i="3"/>
  <c r="I2160" i="3"/>
  <c r="H2160" i="3"/>
  <c r="G2160" i="3"/>
  <c r="F2160" i="3"/>
  <c r="E2160" i="3"/>
  <c r="M2159" i="3"/>
  <c r="L2159" i="3"/>
  <c r="K2159" i="3"/>
  <c r="I2159" i="3"/>
  <c r="H2159" i="3"/>
  <c r="G2159" i="3"/>
  <c r="F2159" i="3"/>
  <c r="E2159" i="3"/>
  <c r="M2158" i="3"/>
  <c r="L2158" i="3"/>
  <c r="K2158" i="3"/>
  <c r="I2158" i="3"/>
  <c r="H2158" i="3"/>
  <c r="G2158" i="3"/>
  <c r="F2158" i="3"/>
  <c r="E2158" i="3"/>
  <c r="M2157" i="3"/>
  <c r="L2157" i="3"/>
  <c r="K2157" i="3"/>
  <c r="I2157" i="3"/>
  <c r="H2157" i="3"/>
  <c r="G2157" i="3"/>
  <c r="F2157" i="3"/>
  <c r="E2157" i="3"/>
  <c r="M2156" i="3"/>
  <c r="L2156" i="3"/>
  <c r="K2156" i="3"/>
  <c r="I2156" i="3"/>
  <c r="H2156" i="3"/>
  <c r="G2156" i="3"/>
  <c r="F2156" i="3"/>
  <c r="E2156" i="3"/>
  <c r="M2155" i="3"/>
  <c r="L2155" i="3"/>
  <c r="K2155" i="3"/>
  <c r="I2155" i="3"/>
  <c r="H2155" i="3"/>
  <c r="G2155" i="3"/>
  <c r="F2155" i="3"/>
  <c r="E2155" i="3"/>
  <c r="M2154" i="3"/>
  <c r="L2154" i="3"/>
  <c r="K2154" i="3"/>
  <c r="I2154" i="3"/>
  <c r="H2154" i="3"/>
  <c r="G2154" i="3"/>
  <c r="F2154" i="3"/>
  <c r="E2154" i="3"/>
  <c r="M2153" i="3"/>
  <c r="L2153" i="3"/>
  <c r="K2153" i="3"/>
  <c r="I2153" i="3"/>
  <c r="H2153" i="3"/>
  <c r="G2153" i="3"/>
  <c r="F2153" i="3"/>
  <c r="E2153" i="3"/>
  <c r="M2152" i="3"/>
  <c r="L2152" i="3"/>
  <c r="K2152" i="3"/>
  <c r="I2152" i="3"/>
  <c r="H2152" i="3"/>
  <c r="G2152" i="3"/>
  <c r="F2152" i="3"/>
  <c r="E2152" i="3"/>
  <c r="M2151" i="3"/>
  <c r="L2151" i="3"/>
  <c r="K2151" i="3"/>
  <c r="I2151" i="3"/>
  <c r="H2151" i="3"/>
  <c r="G2151" i="3"/>
  <c r="F2151" i="3"/>
  <c r="E2151" i="3"/>
  <c r="M2150" i="3"/>
  <c r="L2150" i="3"/>
  <c r="K2150" i="3"/>
  <c r="I2150" i="3"/>
  <c r="H2150" i="3"/>
  <c r="G2150" i="3"/>
  <c r="F2150" i="3"/>
  <c r="E2150" i="3"/>
  <c r="M2149" i="3"/>
  <c r="L2149" i="3"/>
  <c r="K2149" i="3"/>
  <c r="I2149" i="3"/>
  <c r="H2149" i="3"/>
  <c r="G2149" i="3"/>
  <c r="F2149" i="3"/>
  <c r="E2149" i="3"/>
  <c r="M2148" i="3"/>
  <c r="L2148" i="3"/>
  <c r="K2148" i="3"/>
  <c r="I2148" i="3"/>
  <c r="H2148" i="3"/>
  <c r="G2148" i="3"/>
  <c r="F2148" i="3"/>
  <c r="E2148" i="3"/>
  <c r="M2147" i="3"/>
  <c r="L2147" i="3"/>
  <c r="K2147" i="3"/>
  <c r="I2147" i="3"/>
  <c r="H2147" i="3"/>
  <c r="G2147" i="3"/>
  <c r="F2147" i="3"/>
  <c r="E2147" i="3"/>
  <c r="M2146" i="3"/>
  <c r="L2146" i="3"/>
  <c r="K2146" i="3"/>
  <c r="I2146" i="3"/>
  <c r="H2146" i="3"/>
  <c r="G2146" i="3"/>
  <c r="F2146" i="3"/>
  <c r="E2146" i="3"/>
  <c r="M2145" i="3"/>
  <c r="L2145" i="3"/>
  <c r="K2145" i="3"/>
  <c r="I2145" i="3"/>
  <c r="H2145" i="3"/>
  <c r="G2145" i="3"/>
  <c r="F2145" i="3"/>
  <c r="E2145" i="3"/>
  <c r="M2144" i="3"/>
  <c r="L2144" i="3"/>
  <c r="K2144" i="3"/>
  <c r="I2144" i="3"/>
  <c r="H2144" i="3"/>
  <c r="G2144" i="3"/>
  <c r="F2144" i="3"/>
  <c r="E2144" i="3"/>
  <c r="M2143" i="3"/>
  <c r="L2143" i="3"/>
  <c r="K2143" i="3"/>
  <c r="I2143" i="3"/>
  <c r="H2143" i="3"/>
  <c r="G2143" i="3"/>
  <c r="F2143" i="3"/>
  <c r="E2143" i="3"/>
  <c r="M2142" i="3"/>
  <c r="L2142" i="3"/>
  <c r="K2142" i="3"/>
  <c r="I2142" i="3"/>
  <c r="H2142" i="3"/>
  <c r="G2142" i="3"/>
  <c r="F2142" i="3"/>
  <c r="E2142" i="3"/>
  <c r="M2141" i="3"/>
  <c r="L2141" i="3"/>
  <c r="K2141" i="3"/>
  <c r="I2141" i="3"/>
  <c r="H2141" i="3"/>
  <c r="G2141" i="3"/>
  <c r="F2141" i="3"/>
  <c r="E2141" i="3"/>
  <c r="M2140" i="3"/>
  <c r="L2140" i="3"/>
  <c r="K2140" i="3"/>
  <c r="I2140" i="3"/>
  <c r="H2140" i="3"/>
  <c r="G2140" i="3"/>
  <c r="F2140" i="3"/>
  <c r="E2140" i="3"/>
  <c r="M2139" i="3"/>
  <c r="L2139" i="3"/>
  <c r="K2139" i="3"/>
  <c r="I2139" i="3"/>
  <c r="H2139" i="3"/>
  <c r="G2139" i="3"/>
  <c r="F2139" i="3"/>
  <c r="E2139" i="3"/>
  <c r="M2138" i="3"/>
  <c r="L2138" i="3"/>
  <c r="K2138" i="3"/>
  <c r="I2138" i="3"/>
  <c r="H2138" i="3"/>
  <c r="G2138" i="3"/>
  <c r="F2138" i="3"/>
  <c r="E2138" i="3"/>
  <c r="M2137" i="3"/>
  <c r="L2137" i="3"/>
  <c r="K2137" i="3"/>
  <c r="I2137" i="3"/>
  <c r="H2137" i="3"/>
  <c r="G2137" i="3"/>
  <c r="F2137" i="3"/>
  <c r="E2137" i="3"/>
  <c r="M2136" i="3"/>
  <c r="L2136" i="3"/>
  <c r="K2136" i="3"/>
  <c r="I2136" i="3"/>
  <c r="H2136" i="3"/>
  <c r="G2136" i="3"/>
  <c r="F2136" i="3"/>
  <c r="E2136" i="3"/>
  <c r="M2135" i="3"/>
  <c r="L2135" i="3"/>
  <c r="K2135" i="3"/>
  <c r="I2135" i="3"/>
  <c r="H2135" i="3"/>
  <c r="G2135" i="3"/>
  <c r="F2135" i="3"/>
  <c r="E2135" i="3"/>
  <c r="M2134" i="3"/>
  <c r="L2134" i="3"/>
  <c r="K2134" i="3"/>
  <c r="I2134" i="3"/>
  <c r="H2134" i="3"/>
  <c r="G2134" i="3"/>
  <c r="F2134" i="3"/>
  <c r="E2134" i="3"/>
  <c r="M2133" i="3"/>
  <c r="L2133" i="3"/>
  <c r="K2133" i="3"/>
  <c r="I2133" i="3"/>
  <c r="H2133" i="3"/>
  <c r="G2133" i="3"/>
  <c r="F2133" i="3"/>
  <c r="E2133" i="3"/>
  <c r="M2132" i="3"/>
  <c r="L2132" i="3"/>
  <c r="K2132" i="3"/>
  <c r="I2132" i="3"/>
  <c r="H2132" i="3"/>
  <c r="G2132" i="3"/>
  <c r="F2132" i="3"/>
  <c r="E2132" i="3"/>
  <c r="M2131" i="3"/>
  <c r="L2131" i="3"/>
  <c r="K2131" i="3"/>
  <c r="I2131" i="3"/>
  <c r="H2131" i="3"/>
  <c r="G2131" i="3"/>
  <c r="F2131" i="3"/>
  <c r="E2131" i="3"/>
  <c r="M2130" i="3"/>
  <c r="L2130" i="3"/>
  <c r="K2130" i="3"/>
  <c r="I2130" i="3"/>
  <c r="H2130" i="3"/>
  <c r="G2130" i="3"/>
  <c r="F2130" i="3"/>
  <c r="E2130" i="3"/>
  <c r="M2129" i="3"/>
  <c r="L2129" i="3"/>
  <c r="K2129" i="3"/>
  <c r="I2129" i="3"/>
  <c r="H2129" i="3"/>
  <c r="G2129" i="3"/>
  <c r="F2129" i="3"/>
  <c r="E2129" i="3"/>
  <c r="M2128" i="3"/>
  <c r="L2128" i="3"/>
  <c r="K2128" i="3"/>
  <c r="I2128" i="3"/>
  <c r="H2128" i="3"/>
  <c r="G2128" i="3"/>
  <c r="F2128" i="3"/>
  <c r="E2128" i="3"/>
  <c r="M2127" i="3"/>
  <c r="L2127" i="3"/>
  <c r="K2127" i="3"/>
  <c r="I2127" i="3"/>
  <c r="H2127" i="3"/>
  <c r="G2127" i="3"/>
  <c r="F2127" i="3"/>
  <c r="E2127" i="3"/>
  <c r="M2126" i="3"/>
  <c r="L2126" i="3"/>
  <c r="K2126" i="3"/>
  <c r="I2126" i="3"/>
  <c r="H2126" i="3"/>
  <c r="G2126" i="3"/>
  <c r="F2126" i="3"/>
  <c r="E2126" i="3"/>
  <c r="M2125" i="3"/>
  <c r="L2125" i="3"/>
  <c r="K2125" i="3"/>
  <c r="I2125" i="3"/>
  <c r="H2125" i="3"/>
  <c r="G2125" i="3"/>
  <c r="F2125" i="3"/>
  <c r="E2125" i="3"/>
  <c r="M2124" i="3"/>
  <c r="L2124" i="3"/>
  <c r="K2124" i="3"/>
  <c r="I2124" i="3"/>
  <c r="H2124" i="3"/>
  <c r="G2124" i="3"/>
  <c r="F2124" i="3"/>
  <c r="E2124" i="3"/>
  <c r="M2123" i="3"/>
  <c r="L2123" i="3"/>
  <c r="K2123" i="3"/>
  <c r="I2123" i="3"/>
  <c r="H2123" i="3"/>
  <c r="G2123" i="3"/>
  <c r="F2123" i="3"/>
  <c r="E2123" i="3"/>
  <c r="M2122" i="3"/>
  <c r="L2122" i="3"/>
  <c r="K2122" i="3"/>
  <c r="I2122" i="3"/>
  <c r="H2122" i="3"/>
  <c r="G2122" i="3"/>
  <c r="F2122" i="3"/>
  <c r="E2122" i="3"/>
  <c r="M2121" i="3"/>
  <c r="L2121" i="3"/>
  <c r="K2121" i="3"/>
  <c r="I2121" i="3"/>
  <c r="H2121" i="3"/>
  <c r="G2121" i="3"/>
  <c r="F2121" i="3"/>
  <c r="E2121" i="3"/>
  <c r="M2120" i="3"/>
  <c r="L2120" i="3"/>
  <c r="K2120" i="3"/>
  <c r="I2120" i="3"/>
  <c r="H2120" i="3"/>
  <c r="G2120" i="3"/>
  <c r="F2120" i="3"/>
  <c r="E2120" i="3"/>
  <c r="M2119" i="3"/>
  <c r="L2119" i="3"/>
  <c r="K2119" i="3"/>
  <c r="I2119" i="3"/>
  <c r="H2119" i="3"/>
  <c r="G2119" i="3"/>
  <c r="F2119" i="3"/>
  <c r="E2119" i="3"/>
  <c r="M2118" i="3"/>
  <c r="L2118" i="3"/>
  <c r="K2118" i="3"/>
  <c r="I2118" i="3"/>
  <c r="H2118" i="3"/>
  <c r="G2118" i="3"/>
  <c r="F2118" i="3"/>
  <c r="E2118" i="3"/>
  <c r="M2117" i="3"/>
  <c r="L2117" i="3"/>
  <c r="K2117" i="3"/>
  <c r="I2117" i="3"/>
  <c r="H2117" i="3"/>
  <c r="G2117" i="3"/>
  <c r="F2117" i="3"/>
  <c r="E2117" i="3"/>
  <c r="M2116" i="3"/>
  <c r="L2116" i="3"/>
  <c r="K2116" i="3"/>
  <c r="I2116" i="3"/>
  <c r="H2116" i="3"/>
  <c r="G2116" i="3"/>
  <c r="F2116" i="3"/>
  <c r="E2116" i="3"/>
  <c r="M2115" i="3"/>
  <c r="L2115" i="3"/>
  <c r="K2115" i="3"/>
  <c r="I2115" i="3"/>
  <c r="H2115" i="3"/>
  <c r="G2115" i="3"/>
  <c r="F2115" i="3"/>
  <c r="E2115" i="3"/>
  <c r="M2114" i="3"/>
  <c r="L2114" i="3"/>
  <c r="K2114" i="3"/>
  <c r="I2114" i="3"/>
  <c r="H2114" i="3"/>
  <c r="G2114" i="3"/>
  <c r="F2114" i="3"/>
  <c r="E2114" i="3"/>
  <c r="M2113" i="3"/>
  <c r="L2113" i="3"/>
  <c r="K2113" i="3"/>
  <c r="I2113" i="3"/>
  <c r="H2113" i="3"/>
  <c r="G2113" i="3"/>
  <c r="F2113" i="3"/>
  <c r="E2113" i="3"/>
  <c r="M2112" i="3"/>
  <c r="L2112" i="3"/>
  <c r="K2112" i="3"/>
  <c r="I2112" i="3"/>
  <c r="H2112" i="3"/>
  <c r="G2112" i="3"/>
  <c r="F2112" i="3"/>
  <c r="E2112" i="3"/>
  <c r="M2111" i="3"/>
  <c r="L2111" i="3"/>
  <c r="K2111" i="3"/>
  <c r="I2111" i="3"/>
  <c r="H2111" i="3"/>
  <c r="G2111" i="3"/>
  <c r="F2111" i="3"/>
  <c r="E2111" i="3"/>
  <c r="M2110" i="3"/>
  <c r="L2110" i="3"/>
  <c r="K2110" i="3"/>
  <c r="I2110" i="3"/>
  <c r="H2110" i="3"/>
  <c r="G2110" i="3"/>
  <c r="F2110" i="3"/>
  <c r="E2110" i="3"/>
  <c r="M2109" i="3"/>
  <c r="L2109" i="3"/>
  <c r="K2109" i="3"/>
  <c r="I2109" i="3"/>
  <c r="H2109" i="3"/>
  <c r="G2109" i="3"/>
  <c r="F2109" i="3"/>
  <c r="E2109" i="3"/>
  <c r="M2108" i="3"/>
  <c r="L2108" i="3"/>
  <c r="K2108" i="3"/>
  <c r="I2108" i="3"/>
  <c r="H2108" i="3"/>
  <c r="G2108" i="3"/>
  <c r="F2108" i="3"/>
  <c r="E2108" i="3"/>
  <c r="M2107" i="3"/>
  <c r="L2107" i="3"/>
  <c r="K2107" i="3"/>
  <c r="I2107" i="3"/>
  <c r="H2107" i="3"/>
  <c r="G2107" i="3"/>
  <c r="F2107" i="3"/>
  <c r="E2107" i="3"/>
  <c r="M2106" i="3"/>
  <c r="L2106" i="3"/>
  <c r="K2106" i="3"/>
  <c r="I2106" i="3"/>
  <c r="H2106" i="3"/>
  <c r="G2106" i="3"/>
  <c r="F2106" i="3"/>
  <c r="E2106" i="3"/>
  <c r="M2105" i="3"/>
  <c r="L2105" i="3"/>
  <c r="K2105" i="3"/>
  <c r="I2105" i="3"/>
  <c r="H2105" i="3"/>
  <c r="G2105" i="3"/>
  <c r="F2105" i="3"/>
  <c r="E2105" i="3"/>
  <c r="M2104" i="3"/>
  <c r="L2104" i="3"/>
  <c r="K2104" i="3"/>
  <c r="I2104" i="3"/>
  <c r="H2104" i="3"/>
  <c r="G2104" i="3"/>
  <c r="F2104" i="3"/>
  <c r="E2104" i="3"/>
  <c r="M2103" i="3"/>
  <c r="L2103" i="3"/>
  <c r="K2103" i="3"/>
  <c r="I2103" i="3"/>
  <c r="H2103" i="3"/>
  <c r="G2103" i="3"/>
  <c r="F2103" i="3"/>
  <c r="E2103" i="3"/>
  <c r="M2102" i="3"/>
  <c r="L2102" i="3"/>
  <c r="K2102" i="3"/>
  <c r="I2102" i="3"/>
  <c r="H2102" i="3"/>
  <c r="G2102" i="3"/>
  <c r="F2102" i="3"/>
  <c r="E2102" i="3"/>
  <c r="M2101" i="3"/>
  <c r="L2101" i="3"/>
  <c r="K2101" i="3"/>
  <c r="I2101" i="3"/>
  <c r="H2101" i="3"/>
  <c r="G2101" i="3"/>
  <c r="F2101" i="3"/>
  <c r="E2101" i="3"/>
  <c r="M2100" i="3"/>
  <c r="L2100" i="3"/>
  <c r="K2100" i="3"/>
  <c r="I2100" i="3"/>
  <c r="H2100" i="3"/>
  <c r="G2100" i="3"/>
  <c r="F2100" i="3"/>
  <c r="E2100" i="3"/>
  <c r="M2099" i="3"/>
  <c r="L2099" i="3"/>
  <c r="K2099" i="3"/>
  <c r="I2099" i="3"/>
  <c r="H2099" i="3"/>
  <c r="G2099" i="3"/>
  <c r="F2099" i="3"/>
  <c r="E2099" i="3"/>
  <c r="M2098" i="3"/>
  <c r="L2098" i="3"/>
  <c r="K2098" i="3"/>
  <c r="I2098" i="3"/>
  <c r="H2098" i="3"/>
  <c r="G2098" i="3"/>
  <c r="F2098" i="3"/>
  <c r="E2098" i="3"/>
  <c r="M2097" i="3"/>
  <c r="L2097" i="3"/>
  <c r="K2097" i="3"/>
  <c r="I2097" i="3"/>
  <c r="H2097" i="3"/>
  <c r="G2097" i="3"/>
  <c r="F2097" i="3"/>
  <c r="E2097" i="3"/>
  <c r="M2096" i="3"/>
  <c r="L2096" i="3"/>
  <c r="K2096" i="3"/>
  <c r="I2096" i="3"/>
  <c r="H2096" i="3"/>
  <c r="G2096" i="3"/>
  <c r="F2096" i="3"/>
  <c r="E2096" i="3"/>
  <c r="M2095" i="3"/>
  <c r="L2095" i="3"/>
  <c r="K2095" i="3"/>
  <c r="I2095" i="3"/>
  <c r="H2095" i="3"/>
  <c r="G2095" i="3"/>
  <c r="F2095" i="3"/>
  <c r="E2095" i="3"/>
  <c r="M2094" i="3"/>
  <c r="L2094" i="3"/>
  <c r="K2094" i="3"/>
  <c r="I2094" i="3"/>
  <c r="H2094" i="3"/>
  <c r="G2094" i="3"/>
  <c r="F2094" i="3"/>
  <c r="E2094" i="3"/>
  <c r="M2093" i="3"/>
  <c r="L2093" i="3"/>
  <c r="K2093" i="3"/>
  <c r="I2093" i="3"/>
  <c r="H2093" i="3"/>
  <c r="G2093" i="3"/>
  <c r="F2093" i="3"/>
  <c r="E2093" i="3"/>
  <c r="M2092" i="3"/>
  <c r="L2092" i="3"/>
  <c r="K2092" i="3"/>
  <c r="I2092" i="3"/>
  <c r="H2092" i="3"/>
  <c r="G2092" i="3"/>
  <c r="F2092" i="3"/>
  <c r="E2092" i="3"/>
  <c r="M2091" i="3"/>
  <c r="L2091" i="3"/>
  <c r="K2091" i="3"/>
  <c r="I2091" i="3"/>
  <c r="H2091" i="3"/>
  <c r="G2091" i="3"/>
  <c r="F2091" i="3"/>
  <c r="E2091" i="3"/>
  <c r="M2090" i="3"/>
  <c r="L2090" i="3"/>
  <c r="K2090" i="3"/>
  <c r="I2090" i="3"/>
  <c r="H2090" i="3"/>
  <c r="G2090" i="3"/>
  <c r="F2090" i="3"/>
  <c r="E2090" i="3"/>
  <c r="M2089" i="3"/>
  <c r="L2089" i="3"/>
  <c r="K2089" i="3"/>
  <c r="I2089" i="3"/>
  <c r="H2089" i="3"/>
  <c r="G2089" i="3"/>
  <c r="F2089" i="3"/>
  <c r="E2089" i="3"/>
  <c r="M2088" i="3"/>
  <c r="L2088" i="3"/>
  <c r="K2088" i="3"/>
  <c r="I2088" i="3"/>
  <c r="H2088" i="3"/>
  <c r="G2088" i="3"/>
  <c r="F2088" i="3"/>
  <c r="E2088" i="3"/>
  <c r="M2087" i="3"/>
  <c r="L2087" i="3"/>
  <c r="K2087" i="3"/>
  <c r="I2087" i="3"/>
  <c r="H2087" i="3"/>
  <c r="G2087" i="3"/>
  <c r="F2087" i="3"/>
  <c r="E2087" i="3"/>
  <c r="M2086" i="3"/>
  <c r="L2086" i="3"/>
  <c r="K2086" i="3"/>
  <c r="I2086" i="3"/>
  <c r="H2086" i="3"/>
  <c r="G2086" i="3"/>
  <c r="F2086" i="3"/>
  <c r="E2086" i="3"/>
  <c r="M2085" i="3"/>
  <c r="L2085" i="3"/>
  <c r="K2085" i="3"/>
  <c r="I2085" i="3"/>
  <c r="H2085" i="3"/>
  <c r="G2085" i="3"/>
  <c r="F2085" i="3"/>
  <c r="E2085" i="3"/>
  <c r="M2084" i="3"/>
  <c r="L2084" i="3"/>
  <c r="K2084" i="3"/>
  <c r="I2084" i="3"/>
  <c r="H2084" i="3"/>
  <c r="G2084" i="3"/>
  <c r="F2084" i="3"/>
  <c r="E2084" i="3"/>
  <c r="M2083" i="3"/>
  <c r="L2083" i="3"/>
  <c r="K2083" i="3"/>
  <c r="I2083" i="3"/>
  <c r="H2083" i="3"/>
  <c r="G2083" i="3"/>
  <c r="F2083" i="3"/>
  <c r="E2083" i="3"/>
  <c r="M2082" i="3"/>
  <c r="L2082" i="3"/>
  <c r="K2082" i="3"/>
  <c r="I2082" i="3"/>
  <c r="H2082" i="3"/>
  <c r="G2082" i="3"/>
  <c r="F2082" i="3"/>
  <c r="E2082" i="3"/>
  <c r="M2081" i="3"/>
  <c r="L2081" i="3"/>
  <c r="K2081" i="3"/>
  <c r="I2081" i="3"/>
  <c r="H2081" i="3"/>
  <c r="G2081" i="3"/>
  <c r="F2081" i="3"/>
  <c r="E2081" i="3"/>
  <c r="M2080" i="3"/>
  <c r="L2080" i="3"/>
  <c r="K2080" i="3"/>
  <c r="I2080" i="3"/>
  <c r="H2080" i="3"/>
  <c r="G2080" i="3"/>
  <c r="F2080" i="3"/>
  <c r="E2080" i="3"/>
  <c r="M2079" i="3"/>
  <c r="L2079" i="3"/>
  <c r="K2079" i="3"/>
  <c r="I2079" i="3"/>
  <c r="H2079" i="3"/>
  <c r="G2079" i="3"/>
  <c r="F2079" i="3"/>
  <c r="E2079" i="3"/>
  <c r="M2078" i="3"/>
  <c r="L2078" i="3"/>
  <c r="K2078" i="3"/>
  <c r="I2078" i="3"/>
  <c r="H2078" i="3"/>
  <c r="G2078" i="3"/>
  <c r="F2078" i="3"/>
  <c r="E2078" i="3"/>
  <c r="M2077" i="3"/>
  <c r="L2077" i="3"/>
  <c r="K2077" i="3"/>
  <c r="I2077" i="3"/>
  <c r="H2077" i="3"/>
  <c r="G2077" i="3"/>
  <c r="F2077" i="3"/>
  <c r="E2077" i="3"/>
  <c r="M2076" i="3"/>
  <c r="L2076" i="3"/>
  <c r="K2076" i="3"/>
  <c r="I2076" i="3"/>
  <c r="H2076" i="3"/>
  <c r="G2076" i="3"/>
  <c r="F2076" i="3"/>
  <c r="E2076" i="3"/>
  <c r="M2075" i="3"/>
  <c r="L2075" i="3"/>
  <c r="K2075" i="3"/>
  <c r="I2075" i="3"/>
  <c r="H2075" i="3"/>
  <c r="G2075" i="3"/>
  <c r="F2075" i="3"/>
  <c r="E2075" i="3"/>
  <c r="M2074" i="3"/>
  <c r="L2074" i="3"/>
  <c r="K2074" i="3"/>
  <c r="I2074" i="3"/>
  <c r="H2074" i="3"/>
  <c r="G2074" i="3"/>
  <c r="F2074" i="3"/>
  <c r="E2074" i="3"/>
  <c r="M2073" i="3"/>
  <c r="L2073" i="3"/>
  <c r="K2073" i="3"/>
  <c r="I2073" i="3"/>
  <c r="H2073" i="3"/>
  <c r="G2073" i="3"/>
  <c r="F2073" i="3"/>
  <c r="E2073" i="3"/>
  <c r="M2072" i="3"/>
  <c r="L2072" i="3"/>
  <c r="K2072" i="3"/>
  <c r="I2072" i="3"/>
  <c r="H2072" i="3"/>
  <c r="G2072" i="3"/>
  <c r="F2072" i="3"/>
  <c r="E2072" i="3"/>
  <c r="M2071" i="3"/>
  <c r="L2071" i="3"/>
  <c r="K2071" i="3"/>
  <c r="I2071" i="3"/>
  <c r="H2071" i="3"/>
  <c r="G2071" i="3"/>
  <c r="F2071" i="3"/>
  <c r="E2071" i="3"/>
  <c r="M2070" i="3"/>
  <c r="L2070" i="3"/>
  <c r="K2070" i="3"/>
  <c r="I2070" i="3"/>
  <c r="H2070" i="3"/>
  <c r="G2070" i="3"/>
  <c r="F2070" i="3"/>
  <c r="E2070" i="3"/>
  <c r="M2069" i="3"/>
  <c r="L2069" i="3"/>
  <c r="K2069" i="3"/>
  <c r="I2069" i="3"/>
  <c r="H2069" i="3"/>
  <c r="G2069" i="3"/>
  <c r="F2069" i="3"/>
  <c r="E2069" i="3"/>
  <c r="M2068" i="3"/>
  <c r="L2068" i="3"/>
  <c r="K2068" i="3"/>
  <c r="I2068" i="3"/>
  <c r="H2068" i="3"/>
  <c r="G2068" i="3"/>
  <c r="F2068" i="3"/>
  <c r="E2068" i="3"/>
  <c r="M2067" i="3"/>
  <c r="L2067" i="3"/>
  <c r="K2067" i="3"/>
  <c r="I2067" i="3"/>
  <c r="H2067" i="3"/>
  <c r="G2067" i="3"/>
  <c r="F2067" i="3"/>
  <c r="E2067" i="3"/>
  <c r="M2066" i="3"/>
  <c r="L2066" i="3"/>
  <c r="K2066" i="3"/>
  <c r="I2066" i="3"/>
  <c r="H2066" i="3"/>
  <c r="G2066" i="3"/>
  <c r="F2066" i="3"/>
  <c r="E2066" i="3"/>
  <c r="M2065" i="3"/>
  <c r="L2065" i="3"/>
  <c r="K2065" i="3"/>
  <c r="I2065" i="3"/>
  <c r="H2065" i="3"/>
  <c r="G2065" i="3"/>
  <c r="F2065" i="3"/>
  <c r="E2065" i="3"/>
  <c r="M2064" i="3"/>
  <c r="L2064" i="3"/>
  <c r="K2064" i="3"/>
  <c r="I2064" i="3"/>
  <c r="H2064" i="3"/>
  <c r="G2064" i="3"/>
  <c r="F2064" i="3"/>
  <c r="E2064" i="3"/>
  <c r="M2063" i="3"/>
  <c r="L2063" i="3"/>
  <c r="K2063" i="3"/>
  <c r="I2063" i="3"/>
  <c r="H2063" i="3"/>
  <c r="G2063" i="3"/>
  <c r="F2063" i="3"/>
  <c r="E2063" i="3"/>
  <c r="M2062" i="3"/>
  <c r="L2062" i="3"/>
  <c r="K2062" i="3"/>
  <c r="I2062" i="3"/>
  <c r="H2062" i="3"/>
  <c r="G2062" i="3"/>
  <c r="F2062" i="3"/>
  <c r="E2062" i="3"/>
  <c r="M2061" i="3"/>
  <c r="L2061" i="3"/>
  <c r="K2061" i="3"/>
  <c r="I2061" i="3"/>
  <c r="H2061" i="3"/>
  <c r="G2061" i="3"/>
  <c r="F2061" i="3"/>
  <c r="E2061" i="3"/>
  <c r="M2060" i="3"/>
  <c r="L2060" i="3"/>
  <c r="K2060" i="3"/>
  <c r="I2060" i="3"/>
  <c r="H2060" i="3"/>
  <c r="G2060" i="3"/>
  <c r="F2060" i="3"/>
  <c r="E2060" i="3"/>
  <c r="M2059" i="3"/>
  <c r="L2059" i="3"/>
  <c r="K2059" i="3"/>
  <c r="I2059" i="3"/>
  <c r="H2059" i="3"/>
  <c r="G2059" i="3"/>
  <c r="F2059" i="3"/>
  <c r="E2059" i="3"/>
  <c r="M2058" i="3"/>
  <c r="L2058" i="3"/>
  <c r="K2058" i="3"/>
  <c r="I2058" i="3"/>
  <c r="H2058" i="3"/>
  <c r="G2058" i="3"/>
  <c r="F2058" i="3"/>
  <c r="E2058" i="3"/>
  <c r="M2057" i="3"/>
  <c r="L2057" i="3"/>
  <c r="K2057" i="3"/>
  <c r="I2057" i="3"/>
  <c r="H2057" i="3"/>
  <c r="G2057" i="3"/>
  <c r="F2057" i="3"/>
  <c r="E2057" i="3"/>
  <c r="M2056" i="3"/>
  <c r="L2056" i="3"/>
  <c r="K2056" i="3"/>
  <c r="I2056" i="3"/>
  <c r="H2056" i="3"/>
  <c r="G2056" i="3"/>
  <c r="F2056" i="3"/>
  <c r="E2056" i="3"/>
  <c r="M2055" i="3"/>
  <c r="L2055" i="3"/>
  <c r="K2055" i="3"/>
  <c r="I2055" i="3"/>
  <c r="H2055" i="3"/>
  <c r="G2055" i="3"/>
  <c r="F2055" i="3"/>
  <c r="E2055" i="3"/>
  <c r="M2054" i="3"/>
  <c r="L2054" i="3"/>
  <c r="K2054" i="3"/>
  <c r="I2054" i="3"/>
  <c r="H2054" i="3"/>
  <c r="G2054" i="3"/>
  <c r="F2054" i="3"/>
  <c r="E2054" i="3"/>
  <c r="M2053" i="3"/>
  <c r="L2053" i="3"/>
  <c r="K2053" i="3"/>
  <c r="I2053" i="3"/>
  <c r="H2053" i="3"/>
  <c r="G2053" i="3"/>
  <c r="F2053" i="3"/>
  <c r="E2053" i="3"/>
  <c r="M2052" i="3"/>
  <c r="L2052" i="3"/>
  <c r="K2052" i="3"/>
  <c r="I2052" i="3"/>
  <c r="H2052" i="3"/>
  <c r="G2052" i="3"/>
  <c r="F2052" i="3"/>
  <c r="E2052" i="3"/>
  <c r="M2051" i="3"/>
  <c r="L2051" i="3"/>
  <c r="K2051" i="3"/>
  <c r="I2051" i="3"/>
  <c r="H2051" i="3"/>
  <c r="G2051" i="3"/>
  <c r="F2051" i="3"/>
  <c r="E2051" i="3"/>
  <c r="M2050" i="3"/>
  <c r="L2050" i="3"/>
  <c r="K2050" i="3"/>
  <c r="I2050" i="3"/>
  <c r="H2050" i="3"/>
  <c r="G2050" i="3"/>
  <c r="F2050" i="3"/>
  <c r="E2050" i="3"/>
  <c r="M2049" i="3"/>
  <c r="L2049" i="3"/>
  <c r="K2049" i="3"/>
  <c r="I2049" i="3"/>
  <c r="H2049" i="3"/>
  <c r="G2049" i="3"/>
  <c r="F2049" i="3"/>
  <c r="E2049" i="3"/>
  <c r="M2048" i="3"/>
  <c r="L2048" i="3"/>
  <c r="K2048" i="3"/>
  <c r="I2048" i="3"/>
  <c r="H2048" i="3"/>
  <c r="G2048" i="3"/>
  <c r="F2048" i="3"/>
  <c r="E2048" i="3"/>
  <c r="M2047" i="3"/>
  <c r="L2047" i="3"/>
  <c r="K2047" i="3"/>
  <c r="I2047" i="3"/>
  <c r="H2047" i="3"/>
  <c r="G2047" i="3"/>
  <c r="F2047" i="3"/>
  <c r="E2047" i="3"/>
  <c r="M2046" i="3"/>
  <c r="L2046" i="3"/>
  <c r="K2046" i="3"/>
  <c r="I2046" i="3"/>
  <c r="H2046" i="3"/>
  <c r="G2046" i="3"/>
  <c r="F2046" i="3"/>
  <c r="E2046" i="3"/>
  <c r="M2045" i="3"/>
  <c r="L2045" i="3"/>
  <c r="K2045" i="3"/>
  <c r="I2045" i="3"/>
  <c r="H2045" i="3"/>
  <c r="G2045" i="3"/>
  <c r="F2045" i="3"/>
  <c r="E2045" i="3"/>
  <c r="M2044" i="3"/>
  <c r="L2044" i="3"/>
  <c r="K2044" i="3"/>
  <c r="I2044" i="3"/>
  <c r="H2044" i="3"/>
  <c r="G2044" i="3"/>
  <c r="F2044" i="3"/>
  <c r="E2044" i="3"/>
  <c r="M2043" i="3"/>
  <c r="L2043" i="3"/>
  <c r="K2043" i="3"/>
  <c r="I2043" i="3"/>
  <c r="H2043" i="3"/>
  <c r="G2043" i="3"/>
  <c r="F2043" i="3"/>
  <c r="E2043" i="3"/>
  <c r="M2042" i="3"/>
  <c r="L2042" i="3"/>
  <c r="K2042" i="3"/>
  <c r="I2042" i="3"/>
  <c r="H2042" i="3"/>
  <c r="G2042" i="3"/>
  <c r="F2042" i="3"/>
  <c r="E2042" i="3"/>
  <c r="M2041" i="3"/>
  <c r="L2041" i="3"/>
  <c r="K2041" i="3"/>
  <c r="I2041" i="3"/>
  <c r="H2041" i="3"/>
  <c r="G2041" i="3"/>
  <c r="F2041" i="3"/>
  <c r="E2041" i="3"/>
  <c r="M2040" i="3"/>
  <c r="L2040" i="3"/>
  <c r="K2040" i="3"/>
  <c r="I2040" i="3"/>
  <c r="H2040" i="3"/>
  <c r="G2040" i="3"/>
  <c r="F2040" i="3"/>
  <c r="E2040" i="3"/>
  <c r="M2039" i="3"/>
  <c r="L2039" i="3"/>
  <c r="K2039" i="3"/>
  <c r="I2039" i="3"/>
  <c r="H2039" i="3"/>
  <c r="G2039" i="3"/>
  <c r="F2039" i="3"/>
  <c r="E2039" i="3"/>
  <c r="M2038" i="3"/>
  <c r="L2038" i="3"/>
  <c r="K2038" i="3"/>
  <c r="I2038" i="3"/>
  <c r="H2038" i="3"/>
  <c r="G2038" i="3"/>
  <c r="F2038" i="3"/>
  <c r="E2038" i="3"/>
  <c r="M2037" i="3"/>
  <c r="L2037" i="3"/>
  <c r="K2037" i="3"/>
  <c r="I2037" i="3"/>
  <c r="H2037" i="3"/>
  <c r="G2037" i="3"/>
  <c r="F2037" i="3"/>
  <c r="E2037" i="3"/>
  <c r="M2036" i="3"/>
  <c r="L2036" i="3"/>
  <c r="K2036" i="3"/>
  <c r="I2036" i="3"/>
  <c r="H2036" i="3"/>
  <c r="G2036" i="3"/>
  <c r="F2036" i="3"/>
  <c r="E2036" i="3"/>
  <c r="M2035" i="3"/>
  <c r="L2035" i="3"/>
  <c r="K2035" i="3"/>
  <c r="I2035" i="3"/>
  <c r="H2035" i="3"/>
  <c r="G2035" i="3"/>
  <c r="F2035" i="3"/>
  <c r="E2035" i="3"/>
  <c r="M2034" i="3"/>
  <c r="L2034" i="3"/>
  <c r="K2034" i="3"/>
  <c r="I2034" i="3"/>
  <c r="H2034" i="3"/>
  <c r="G2034" i="3"/>
  <c r="F2034" i="3"/>
  <c r="E2034" i="3"/>
  <c r="M2033" i="3"/>
  <c r="L2033" i="3"/>
  <c r="K2033" i="3"/>
  <c r="I2033" i="3"/>
  <c r="H2033" i="3"/>
  <c r="G2033" i="3"/>
  <c r="F2033" i="3"/>
  <c r="E2033" i="3"/>
  <c r="M2032" i="3"/>
  <c r="L2032" i="3"/>
  <c r="K2032" i="3"/>
  <c r="I2032" i="3"/>
  <c r="H2032" i="3"/>
  <c r="G2032" i="3"/>
  <c r="F2032" i="3"/>
  <c r="E2032" i="3"/>
  <c r="M2031" i="3"/>
  <c r="L2031" i="3"/>
  <c r="K2031" i="3"/>
  <c r="I2031" i="3"/>
  <c r="H2031" i="3"/>
  <c r="G2031" i="3"/>
  <c r="F2031" i="3"/>
  <c r="E2031" i="3"/>
  <c r="M2030" i="3"/>
  <c r="L2030" i="3"/>
  <c r="K2030" i="3"/>
  <c r="I2030" i="3"/>
  <c r="H2030" i="3"/>
  <c r="G2030" i="3"/>
  <c r="F2030" i="3"/>
  <c r="E2030" i="3"/>
  <c r="M2029" i="3"/>
  <c r="L2029" i="3"/>
  <c r="K2029" i="3"/>
  <c r="I2029" i="3"/>
  <c r="H2029" i="3"/>
  <c r="G2029" i="3"/>
  <c r="F2029" i="3"/>
  <c r="E2029" i="3"/>
  <c r="M2028" i="3"/>
  <c r="L2028" i="3"/>
  <c r="K2028" i="3"/>
  <c r="I2028" i="3"/>
  <c r="H2028" i="3"/>
  <c r="G2028" i="3"/>
  <c r="F2028" i="3"/>
  <c r="E2028" i="3"/>
  <c r="M2027" i="3"/>
  <c r="L2027" i="3"/>
  <c r="K2027" i="3"/>
  <c r="I2027" i="3"/>
  <c r="H2027" i="3"/>
  <c r="G2027" i="3"/>
  <c r="F2027" i="3"/>
  <c r="E2027" i="3"/>
  <c r="M2026" i="3"/>
  <c r="L2026" i="3"/>
  <c r="K2026" i="3"/>
  <c r="I2026" i="3"/>
  <c r="H2026" i="3"/>
  <c r="G2026" i="3"/>
  <c r="F2026" i="3"/>
  <c r="E2026" i="3"/>
  <c r="M2025" i="3"/>
  <c r="L2025" i="3"/>
  <c r="K2025" i="3"/>
  <c r="I2025" i="3"/>
  <c r="H2025" i="3"/>
  <c r="G2025" i="3"/>
  <c r="F2025" i="3"/>
  <c r="E2025" i="3"/>
  <c r="M2024" i="3"/>
  <c r="L2024" i="3"/>
  <c r="K2024" i="3"/>
  <c r="I2024" i="3"/>
  <c r="H2024" i="3"/>
  <c r="G2024" i="3"/>
  <c r="F2024" i="3"/>
  <c r="E2024" i="3"/>
  <c r="M2023" i="3"/>
  <c r="L2023" i="3"/>
  <c r="K2023" i="3"/>
  <c r="I2023" i="3"/>
  <c r="H2023" i="3"/>
  <c r="G2023" i="3"/>
  <c r="F2023" i="3"/>
  <c r="E2023" i="3"/>
  <c r="M2022" i="3"/>
  <c r="L2022" i="3"/>
  <c r="K2022" i="3"/>
  <c r="I2022" i="3"/>
  <c r="H2022" i="3"/>
  <c r="G2022" i="3"/>
  <c r="F2022" i="3"/>
  <c r="E2022" i="3"/>
  <c r="M2021" i="3"/>
  <c r="L2021" i="3"/>
  <c r="K2021" i="3"/>
  <c r="I2021" i="3"/>
  <c r="H2021" i="3"/>
  <c r="G2021" i="3"/>
  <c r="F2021" i="3"/>
  <c r="E2021" i="3"/>
  <c r="M2020" i="3"/>
  <c r="L2020" i="3"/>
  <c r="K2020" i="3"/>
  <c r="I2020" i="3"/>
  <c r="H2020" i="3"/>
  <c r="G2020" i="3"/>
  <c r="F2020" i="3"/>
  <c r="E2020" i="3"/>
  <c r="M2019" i="3"/>
  <c r="L2019" i="3"/>
  <c r="K2019" i="3"/>
  <c r="I2019" i="3"/>
  <c r="H2019" i="3"/>
  <c r="G2019" i="3"/>
  <c r="F2019" i="3"/>
  <c r="E2019" i="3"/>
  <c r="M2018" i="3"/>
  <c r="L2018" i="3"/>
  <c r="K2018" i="3"/>
  <c r="I2018" i="3"/>
  <c r="H2018" i="3"/>
  <c r="G2018" i="3"/>
  <c r="F2018" i="3"/>
  <c r="E2018" i="3"/>
  <c r="M2017" i="3"/>
  <c r="L2017" i="3"/>
  <c r="K2017" i="3"/>
  <c r="I2017" i="3"/>
  <c r="H2017" i="3"/>
  <c r="G2017" i="3"/>
  <c r="F2017" i="3"/>
  <c r="E2017" i="3"/>
  <c r="M2016" i="3"/>
  <c r="L2016" i="3"/>
  <c r="K2016" i="3"/>
  <c r="I2016" i="3"/>
  <c r="H2016" i="3"/>
  <c r="G2016" i="3"/>
  <c r="F2016" i="3"/>
  <c r="E2016" i="3"/>
  <c r="M2015" i="3"/>
  <c r="L2015" i="3"/>
  <c r="K2015" i="3"/>
  <c r="I2015" i="3"/>
  <c r="H2015" i="3"/>
  <c r="G2015" i="3"/>
  <c r="F2015" i="3"/>
  <c r="E2015" i="3"/>
  <c r="M2014" i="3"/>
  <c r="L2014" i="3"/>
  <c r="K2014" i="3"/>
  <c r="I2014" i="3"/>
  <c r="H2014" i="3"/>
  <c r="G2014" i="3"/>
  <c r="F2014" i="3"/>
  <c r="E2014" i="3"/>
  <c r="M2013" i="3"/>
  <c r="L2013" i="3"/>
  <c r="K2013" i="3"/>
  <c r="I2013" i="3"/>
  <c r="H2013" i="3"/>
  <c r="G2013" i="3"/>
  <c r="F2013" i="3"/>
  <c r="E2013" i="3"/>
  <c r="M2012" i="3"/>
  <c r="L2012" i="3"/>
  <c r="K2012" i="3"/>
  <c r="I2012" i="3"/>
  <c r="H2012" i="3"/>
  <c r="G2012" i="3"/>
  <c r="F2012" i="3"/>
  <c r="E2012" i="3"/>
  <c r="M2011" i="3"/>
  <c r="L2011" i="3"/>
  <c r="K2011" i="3"/>
  <c r="I2011" i="3"/>
  <c r="H2011" i="3"/>
  <c r="G2011" i="3"/>
  <c r="F2011" i="3"/>
  <c r="E2011" i="3"/>
  <c r="M2010" i="3"/>
  <c r="L2010" i="3"/>
  <c r="K2010" i="3"/>
  <c r="I2010" i="3"/>
  <c r="H2010" i="3"/>
  <c r="G2010" i="3"/>
  <c r="F2010" i="3"/>
  <c r="E2010" i="3"/>
  <c r="M2009" i="3"/>
  <c r="L2009" i="3"/>
  <c r="K2009" i="3"/>
  <c r="I2009" i="3"/>
  <c r="H2009" i="3"/>
  <c r="G2009" i="3"/>
  <c r="F2009" i="3"/>
  <c r="E2009" i="3"/>
  <c r="M2008" i="3"/>
  <c r="L2008" i="3"/>
  <c r="K2008" i="3"/>
  <c r="I2008" i="3"/>
  <c r="H2008" i="3"/>
  <c r="G2008" i="3"/>
  <c r="F2008" i="3"/>
  <c r="E2008" i="3"/>
  <c r="M2007" i="3"/>
  <c r="L2007" i="3"/>
  <c r="K2007" i="3"/>
  <c r="I2007" i="3"/>
  <c r="H2007" i="3"/>
  <c r="G2007" i="3"/>
  <c r="F2007" i="3"/>
  <c r="E2007" i="3"/>
  <c r="M2006" i="3"/>
  <c r="L2006" i="3"/>
  <c r="K2006" i="3"/>
  <c r="I2006" i="3"/>
  <c r="H2006" i="3"/>
  <c r="G2006" i="3"/>
  <c r="F2006" i="3"/>
  <c r="E2006" i="3"/>
  <c r="M2005" i="3"/>
  <c r="L2005" i="3"/>
  <c r="K2005" i="3"/>
  <c r="I2005" i="3"/>
  <c r="H2005" i="3"/>
  <c r="G2005" i="3"/>
  <c r="F2005" i="3"/>
  <c r="E2005" i="3"/>
  <c r="M2004" i="3"/>
  <c r="L2004" i="3"/>
  <c r="K2004" i="3"/>
  <c r="I2004" i="3"/>
  <c r="H2004" i="3"/>
  <c r="G2004" i="3"/>
  <c r="F2004" i="3"/>
  <c r="E2004" i="3"/>
  <c r="M2003" i="3"/>
  <c r="L2003" i="3"/>
  <c r="K2003" i="3"/>
  <c r="I2003" i="3"/>
  <c r="H2003" i="3"/>
  <c r="G2003" i="3"/>
  <c r="F2003" i="3"/>
  <c r="E2003" i="3"/>
  <c r="M2002" i="3"/>
  <c r="L2002" i="3"/>
  <c r="K2002" i="3"/>
  <c r="I2002" i="3"/>
  <c r="H2002" i="3"/>
  <c r="G2002" i="3"/>
  <c r="F2002" i="3"/>
  <c r="E2002" i="3"/>
  <c r="M2001" i="3"/>
  <c r="L2001" i="3"/>
  <c r="K2001" i="3"/>
  <c r="I2001" i="3"/>
  <c r="H2001" i="3"/>
  <c r="G2001" i="3"/>
  <c r="F2001" i="3"/>
  <c r="E2001" i="3"/>
  <c r="M2000" i="3"/>
  <c r="L2000" i="3"/>
  <c r="K2000" i="3"/>
  <c r="I2000" i="3"/>
  <c r="H2000" i="3"/>
  <c r="G2000" i="3"/>
  <c r="F2000" i="3"/>
  <c r="E2000" i="3"/>
  <c r="M1999" i="3"/>
  <c r="L1999" i="3"/>
  <c r="K1999" i="3"/>
  <c r="I1999" i="3"/>
  <c r="H1999" i="3"/>
  <c r="G1999" i="3"/>
  <c r="F1999" i="3"/>
  <c r="E1999" i="3"/>
  <c r="M1998" i="3"/>
  <c r="L1998" i="3"/>
  <c r="K1998" i="3"/>
  <c r="I1998" i="3"/>
  <c r="H1998" i="3"/>
  <c r="G1998" i="3"/>
  <c r="F1998" i="3"/>
  <c r="E1998" i="3"/>
  <c r="M1997" i="3"/>
  <c r="L1997" i="3"/>
  <c r="K1997" i="3"/>
  <c r="I1997" i="3"/>
  <c r="H1997" i="3"/>
  <c r="G1997" i="3"/>
  <c r="F1997" i="3"/>
  <c r="E1997" i="3"/>
  <c r="M1996" i="3"/>
  <c r="L1996" i="3"/>
  <c r="K1996" i="3"/>
  <c r="I1996" i="3"/>
  <c r="H1996" i="3"/>
  <c r="G1996" i="3"/>
  <c r="F1996" i="3"/>
  <c r="E1996" i="3"/>
  <c r="M1995" i="3"/>
  <c r="L1995" i="3"/>
  <c r="K1995" i="3"/>
  <c r="I1995" i="3"/>
  <c r="H1995" i="3"/>
  <c r="G1995" i="3"/>
  <c r="F1995" i="3"/>
  <c r="E1995" i="3"/>
  <c r="M1994" i="3"/>
  <c r="L1994" i="3"/>
  <c r="K1994" i="3"/>
  <c r="I1994" i="3"/>
  <c r="H1994" i="3"/>
  <c r="G1994" i="3"/>
  <c r="F1994" i="3"/>
  <c r="E1994" i="3"/>
  <c r="M1993" i="3"/>
  <c r="L1993" i="3"/>
  <c r="K1993" i="3"/>
  <c r="I1993" i="3"/>
  <c r="H1993" i="3"/>
  <c r="G1993" i="3"/>
  <c r="F1993" i="3"/>
  <c r="E1993" i="3"/>
  <c r="M1992" i="3"/>
  <c r="L1992" i="3"/>
  <c r="K1992" i="3"/>
  <c r="I1992" i="3"/>
  <c r="H1992" i="3"/>
  <c r="G1992" i="3"/>
  <c r="F1992" i="3"/>
  <c r="E1992" i="3"/>
  <c r="M1991" i="3"/>
  <c r="L1991" i="3"/>
  <c r="K1991" i="3"/>
  <c r="I1991" i="3"/>
  <c r="H1991" i="3"/>
  <c r="G1991" i="3"/>
  <c r="F1991" i="3"/>
  <c r="E1991" i="3"/>
  <c r="M1990" i="3"/>
  <c r="L1990" i="3"/>
  <c r="K1990" i="3"/>
  <c r="I1990" i="3"/>
  <c r="H1990" i="3"/>
  <c r="G1990" i="3"/>
  <c r="F1990" i="3"/>
  <c r="E1990" i="3"/>
  <c r="M1989" i="3"/>
  <c r="L1989" i="3"/>
  <c r="K1989" i="3"/>
  <c r="I1989" i="3"/>
  <c r="H1989" i="3"/>
  <c r="G1989" i="3"/>
  <c r="F1989" i="3"/>
  <c r="E1989" i="3"/>
  <c r="M1988" i="3"/>
  <c r="L1988" i="3"/>
  <c r="K1988" i="3"/>
  <c r="I1988" i="3"/>
  <c r="H1988" i="3"/>
  <c r="G1988" i="3"/>
  <c r="F1988" i="3"/>
  <c r="E1988" i="3"/>
  <c r="M1987" i="3"/>
  <c r="L1987" i="3"/>
  <c r="K1987" i="3"/>
  <c r="I1987" i="3"/>
  <c r="H1987" i="3"/>
  <c r="G1987" i="3"/>
  <c r="F1987" i="3"/>
  <c r="E1987" i="3"/>
  <c r="M1986" i="3"/>
  <c r="L1986" i="3"/>
  <c r="K1986" i="3"/>
  <c r="I1986" i="3"/>
  <c r="H1986" i="3"/>
  <c r="G1986" i="3"/>
  <c r="F1986" i="3"/>
  <c r="E1986" i="3"/>
  <c r="M1985" i="3"/>
  <c r="L1985" i="3"/>
  <c r="K1985" i="3"/>
  <c r="I1985" i="3"/>
  <c r="H1985" i="3"/>
  <c r="G1985" i="3"/>
  <c r="F1985" i="3"/>
  <c r="E1985" i="3"/>
  <c r="M1984" i="3"/>
  <c r="L1984" i="3"/>
  <c r="K1984" i="3"/>
  <c r="I1984" i="3"/>
  <c r="H1984" i="3"/>
  <c r="G1984" i="3"/>
  <c r="F1984" i="3"/>
  <c r="E1984" i="3"/>
  <c r="M1983" i="3"/>
  <c r="L1983" i="3"/>
  <c r="K1983" i="3"/>
  <c r="I1983" i="3"/>
  <c r="H1983" i="3"/>
  <c r="G1983" i="3"/>
  <c r="F1983" i="3"/>
  <c r="E1983" i="3"/>
  <c r="M1982" i="3"/>
  <c r="L1982" i="3"/>
  <c r="K1982" i="3"/>
  <c r="I1982" i="3"/>
  <c r="H1982" i="3"/>
  <c r="G1982" i="3"/>
  <c r="F1982" i="3"/>
  <c r="E1982" i="3"/>
  <c r="M1981" i="3"/>
  <c r="L1981" i="3"/>
  <c r="K1981" i="3"/>
  <c r="I1981" i="3"/>
  <c r="H1981" i="3"/>
  <c r="G1981" i="3"/>
  <c r="F1981" i="3"/>
  <c r="E1981" i="3"/>
  <c r="M1980" i="3"/>
  <c r="L1980" i="3"/>
  <c r="K1980" i="3"/>
  <c r="I1980" i="3"/>
  <c r="H1980" i="3"/>
  <c r="G1980" i="3"/>
  <c r="F1980" i="3"/>
  <c r="E1980" i="3"/>
  <c r="M1979" i="3"/>
  <c r="L1979" i="3"/>
  <c r="K1979" i="3"/>
  <c r="I1979" i="3"/>
  <c r="H1979" i="3"/>
  <c r="G1979" i="3"/>
  <c r="F1979" i="3"/>
  <c r="E1979" i="3"/>
  <c r="M1978" i="3"/>
  <c r="L1978" i="3"/>
  <c r="K1978" i="3"/>
  <c r="I1978" i="3"/>
  <c r="H1978" i="3"/>
  <c r="G1978" i="3"/>
  <c r="F1978" i="3"/>
  <c r="E1978" i="3"/>
  <c r="M1977" i="3"/>
  <c r="L1977" i="3"/>
  <c r="K1977" i="3"/>
  <c r="I1977" i="3"/>
  <c r="H1977" i="3"/>
  <c r="G1977" i="3"/>
  <c r="F1977" i="3"/>
  <c r="E1977" i="3"/>
  <c r="M1976" i="3"/>
  <c r="L1976" i="3"/>
  <c r="K1976" i="3"/>
  <c r="I1976" i="3"/>
  <c r="H1976" i="3"/>
  <c r="G1976" i="3"/>
  <c r="F1976" i="3"/>
  <c r="E1976" i="3"/>
  <c r="M1975" i="3"/>
  <c r="L1975" i="3"/>
  <c r="K1975" i="3"/>
  <c r="I1975" i="3"/>
  <c r="H1975" i="3"/>
  <c r="G1975" i="3"/>
  <c r="F1975" i="3"/>
  <c r="E1975" i="3"/>
  <c r="M1974" i="3"/>
  <c r="L1974" i="3"/>
  <c r="K1974" i="3"/>
  <c r="I1974" i="3"/>
  <c r="H1974" i="3"/>
  <c r="G1974" i="3"/>
  <c r="F1974" i="3"/>
  <c r="E1974" i="3"/>
  <c r="M1973" i="3"/>
  <c r="L1973" i="3"/>
  <c r="K1973" i="3"/>
  <c r="I1973" i="3"/>
  <c r="H1973" i="3"/>
  <c r="G1973" i="3"/>
  <c r="F1973" i="3"/>
  <c r="E1973" i="3"/>
  <c r="M1972" i="3"/>
  <c r="L1972" i="3"/>
  <c r="K1972" i="3"/>
  <c r="I1972" i="3"/>
  <c r="H1972" i="3"/>
  <c r="G1972" i="3"/>
  <c r="F1972" i="3"/>
  <c r="E1972" i="3"/>
  <c r="M1971" i="3"/>
  <c r="L1971" i="3"/>
  <c r="K1971" i="3"/>
  <c r="I1971" i="3"/>
  <c r="H1971" i="3"/>
  <c r="G1971" i="3"/>
  <c r="F1971" i="3"/>
  <c r="E1971" i="3"/>
  <c r="M1970" i="3"/>
  <c r="L1970" i="3"/>
  <c r="K1970" i="3"/>
  <c r="I1970" i="3"/>
  <c r="H1970" i="3"/>
  <c r="G1970" i="3"/>
  <c r="F1970" i="3"/>
  <c r="E1970" i="3"/>
  <c r="M1969" i="3"/>
  <c r="L1969" i="3"/>
  <c r="K1969" i="3"/>
  <c r="I1969" i="3"/>
  <c r="H1969" i="3"/>
  <c r="G1969" i="3"/>
  <c r="F1969" i="3"/>
  <c r="E1969" i="3"/>
  <c r="M1968" i="3"/>
  <c r="L1968" i="3"/>
  <c r="K1968" i="3"/>
  <c r="I1968" i="3"/>
  <c r="H1968" i="3"/>
  <c r="G1968" i="3"/>
  <c r="F1968" i="3"/>
  <c r="E1968" i="3"/>
  <c r="M1967" i="3"/>
  <c r="L1967" i="3"/>
  <c r="K1967" i="3"/>
  <c r="I1967" i="3"/>
  <c r="H1967" i="3"/>
  <c r="G1967" i="3"/>
  <c r="F1967" i="3"/>
  <c r="E1967" i="3"/>
  <c r="M1966" i="3"/>
  <c r="L1966" i="3"/>
  <c r="K1966" i="3"/>
  <c r="I1966" i="3"/>
  <c r="H1966" i="3"/>
  <c r="G1966" i="3"/>
  <c r="F1966" i="3"/>
  <c r="E1966" i="3"/>
  <c r="M1965" i="3"/>
  <c r="L1965" i="3"/>
  <c r="K1965" i="3"/>
  <c r="I1965" i="3"/>
  <c r="H1965" i="3"/>
  <c r="G1965" i="3"/>
  <c r="F1965" i="3"/>
  <c r="E1965" i="3"/>
  <c r="M1964" i="3"/>
  <c r="L1964" i="3"/>
  <c r="K1964" i="3"/>
  <c r="I1964" i="3"/>
  <c r="H1964" i="3"/>
  <c r="G1964" i="3"/>
  <c r="F1964" i="3"/>
  <c r="E1964" i="3"/>
  <c r="M1963" i="3"/>
  <c r="L1963" i="3"/>
  <c r="K1963" i="3"/>
  <c r="I1963" i="3"/>
  <c r="H1963" i="3"/>
  <c r="G1963" i="3"/>
  <c r="F1963" i="3"/>
  <c r="E1963" i="3"/>
  <c r="M1962" i="3"/>
  <c r="L1962" i="3"/>
  <c r="K1962" i="3"/>
  <c r="I1962" i="3"/>
  <c r="H1962" i="3"/>
  <c r="G1962" i="3"/>
  <c r="F1962" i="3"/>
  <c r="E1962" i="3"/>
  <c r="M1961" i="3"/>
  <c r="L1961" i="3"/>
  <c r="K1961" i="3"/>
  <c r="I1961" i="3"/>
  <c r="H1961" i="3"/>
  <c r="G1961" i="3"/>
  <c r="F1961" i="3"/>
  <c r="E1961" i="3"/>
  <c r="M1960" i="3"/>
  <c r="L1960" i="3"/>
  <c r="K1960" i="3"/>
  <c r="I1960" i="3"/>
  <c r="H1960" i="3"/>
  <c r="G1960" i="3"/>
  <c r="F1960" i="3"/>
  <c r="E1960" i="3"/>
  <c r="M1959" i="3"/>
  <c r="L1959" i="3"/>
  <c r="K1959" i="3"/>
  <c r="I1959" i="3"/>
  <c r="H1959" i="3"/>
  <c r="G1959" i="3"/>
  <c r="F1959" i="3"/>
  <c r="E1959" i="3"/>
  <c r="M1958" i="3"/>
  <c r="L1958" i="3"/>
  <c r="K1958" i="3"/>
  <c r="I1958" i="3"/>
  <c r="H1958" i="3"/>
  <c r="G1958" i="3"/>
  <c r="F1958" i="3"/>
  <c r="E1958" i="3"/>
  <c r="M1957" i="3"/>
  <c r="L1957" i="3"/>
  <c r="K1957" i="3"/>
  <c r="I1957" i="3"/>
  <c r="H1957" i="3"/>
  <c r="G1957" i="3"/>
  <c r="F1957" i="3"/>
  <c r="E1957" i="3"/>
  <c r="M1956" i="3"/>
  <c r="L1956" i="3"/>
  <c r="K1956" i="3"/>
  <c r="I1956" i="3"/>
  <c r="H1956" i="3"/>
  <c r="G1956" i="3"/>
  <c r="F1956" i="3"/>
  <c r="E1956" i="3"/>
  <c r="M1955" i="3"/>
  <c r="L1955" i="3"/>
  <c r="K1955" i="3"/>
  <c r="I1955" i="3"/>
  <c r="H1955" i="3"/>
  <c r="G1955" i="3"/>
  <c r="F1955" i="3"/>
  <c r="E1955" i="3"/>
  <c r="M1954" i="3"/>
  <c r="L1954" i="3"/>
  <c r="K1954" i="3"/>
  <c r="I1954" i="3"/>
  <c r="H1954" i="3"/>
  <c r="G1954" i="3"/>
  <c r="F1954" i="3"/>
  <c r="E1954" i="3"/>
  <c r="M1953" i="3"/>
  <c r="L1953" i="3"/>
  <c r="K1953" i="3"/>
  <c r="I1953" i="3"/>
  <c r="H1953" i="3"/>
  <c r="G1953" i="3"/>
  <c r="F1953" i="3"/>
  <c r="E1953" i="3"/>
  <c r="M1952" i="3"/>
  <c r="L1952" i="3"/>
  <c r="K1952" i="3"/>
  <c r="I1952" i="3"/>
  <c r="H1952" i="3"/>
  <c r="G1952" i="3"/>
  <c r="F1952" i="3"/>
  <c r="E1952" i="3"/>
  <c r="M1951" i="3"/>
  <c r="L1951" i="3"/>
  <c r="K1951" i="3"/>
  <c r="I1951" i="3"/>
  <c r="H1951" i="3"/>
  <c r="G1951" i="3"/>
  <c r="F1951" i="3"/>
  <c r="E1951" i="3"/>
  <c r="M1950" i="3"/>
  <c r="L1950" i="3"/>
  <c r="K1950" i="3"/>
  <c r="I1950" i="3"/>
  <c r="H1950" i="3"/>
  <c r="G1950" i="3"/>
  <c r="F1950" i="3"/>
  <c r="E1950" i="3"/>
  <c r="M1949" i="3"/>
  <c r="L1949" i="3"/>
  <c r="K1949" i="3"/>
  <c r="I1949" i="3"/>
  <c r="H1949" i="3"/>
  <c r="G1949" i="3"/>
  <c r="F1949" i="3"/>
  <c r="E1949" i="3"/>
  <c r="M1948" i="3"/>
  <c r="L1948" i="3"/>
  <c r="K1948" i="3"/>
  <c r="I1948" i="3"/>
  <c r="H1948" i="3"/>
  <c r="G1948" i="3"/>
  <c r="F1948" i="3"/>
  <c r="E1948" i="3"/>
  <c r="M1947" i="3"/>
  <c r="L1947" i="3"/>
  <c r="K1947" i="3"/>
  <c r="I1947" i="3"/>
  <c r="H1947" i="3"/>
  <c r="G1947" i="3"/>
  <c r="F1947" i="3"/>
  <c r="E1947" i="3"/>
  <c r="M1946" i="3"/>
  <c r="L1946" i="3"/>
  <c r="K1946" i="3"/>
  <c r="I1946" i="3"/>
  <c r="H1946" i="3"/>
  <c r="G1946" i="3"/>
  <c r="F1946" i="3"/>
  <c r="E1946" i="3"/>
  <c r="M1945" i="3"/>
  <c r="L1945" i="3"/>
  <c r="K1945" i="3"/>
  <c r="I1945" i="3"/>
  <c r="H1945" i="3"/>
  <c r="G1945" i="3"/>
  <c r="F1945" i="3"/>
  <c r="E1945" i="3"/>
  <c r="M1944" i="3"/>
  <c r="L1944" i="3"/>
  <c r="K1944" i="3"/>
  <c r="I1944" i="3"/>
  <c r="H1944" i="3"/>
  <c r="G1944" i="3"/>
  <c r="F1944" i="3"/>
  <c r="E1944" i="3"/>
  <c r="M1943" i="3"/>
  <c r="L1943" i="3"/>
  <c r="K1943" i="3"/>
  <c r="I1943" i="3"/>
  <c r="H1943" i="3"/>
  <c r="G1943" i="3"/>
  <c r="F1943" i="3"/>
  <c r="E1943" i="3"/>
  <c r="M1942" i="3"/>
  <c r="L1942" i="3"/>
  <c r="K1942" i="3"/>
  <c r="I1942" i="3"/>
  <c r="H1942" i="3"/>
  <c r="G1942" i="3"/>
  <c r="F1942" i="3"/>
  <c r="E1942" i="3"/>
  <c r="M1941" i="3"/>
  <c r="L1941" i="3"/>
  <c r="K1941" i="3"/>
  <c r="I1941" i="3"/>
  <c r="H1941" i="3"/>
  <c r="G1941" i="3"/>
  <c r="F1941" i="3"/>
  <c r="E1941" i="3"/>
  <c r="M1940" i="3"/>
  <c r="L1940" i="3"/>
  <c r="K1940" i="3"/>
  <c r="I1940" i="3"/>
  <c r="H1940" i="3"/>
  <c r="G1940" i="3"/>
  <c r="F1940" i="3"/>
  <c r="E1940" i="3"/>
  <c r="M1939" i="3"/>
  <c r="L1939" i="3"/>
  <c r="K1939" i="3"/>
  <c r="I1939" i="3"/>
  <c r="H1939" i="3"/>
  <c r="G1939" i="3"/>
  <c r="F1939" i="3"/>
  <c r="E1939" i="3"/>
  <c r="M1938" i="3"/>
  <c r="L1938" i="3"/>
  <c r="K1938" i="3"/>
  <c r="I1938" i="3"/>
  <c r="H1938" i="3"/>
  <c r="G1938" i="3"/>
  <c r="F1938" i="3"/>
  <c r="E1938" i="3"/>
  <c r="M1937" i="3"/>
  <c r="L1937" i="3"/>
  <c r="K1937" i="3"/>
  <c r="I1937" i="3"/>
  <c r="H1937" i="3"/>
  <c r="G1937" i="3"/>
  <c r="F1937" i="3"/>
  <c r="E1937" i="3"/>
  <c r="M1936" i="3"/>
  <c r="L1936" i="3"/>
  <c r="K1936" i="3"/>
  <c r="I1936" i="3"/>
  <c r="H1936" i="3"/>
  <c r="G1936" i="3"/>
  <c r="F1936" i="3"/>
  <c r="E1936" i="3"/>
  <c r="M1935" i="3"/>
  <c r="L1935" i="3"/>
  <c r="K1935" i="3"/>
  <c r="I1935" i="3"/>
  <c r="H1935" i="3"/>
  <c r="G1935" i="3"/>
  <c r="F1935" i="3"/>
  <c r="E1935" i="3"/>
  <c r="M1934" i="3"/>
  <c r="L1934" i="3"/>
  <c r="K1934" i="3"/>
  <c r="I1934" i="3"/>
  <c r="H1934" i="3"/>
  <c r="G1934" i="3"/>
  <c r="F1934" i="3"/>
  <c r="E1934" i="3"/>
  <c r="M1933" i="3"/>
  <c r="L1933" i="3"/>
  <c r="K1933" i="3"/>
  <c r="I1933" i="3"/>
  <c r="H1933" i="3"/>
  <c r="G1933" i="3"/>
  <c r="F1933" i="3"/>
  <c r="E1933" i="3"/>
  <c r="M1932" i="3"/>
  <c r="L1932" i="3"/>
  <c r="K1932" i="3"/>
  <c r="I1932" i="3"/>
  <c r="H1932" i="3"/>
  <c r="G1932" i="3"/>
  <c r="F1932" i="3"/>
  <c r="E1932" i="3"/>
  <c r="M1931" i="3"/>
  <c r="L1931" i="3"/>
  <c r="K1931" i="3"/>
  <c r="I1931" i="3"/>
  <c r="H1931" i="3"/>
  <c r="G1931" i="3"/>
  <c r="F1931" i="3"/>
  <c r="E1931" i="3"/>
  <c r="M1930" i="3"/>
  <c r="L1930" i="3"/>
  <c r="K1930" i="3"/>
  <c r="I1930" i="3"/>
  <c r="H1930" i="3"/>
  <c r="G1930" i="3"/>
  <c r="F1930" i="3"/>
  <c r="E1930" i="3"/>
  <c r="M1929" i="3"/>
  <c r="L1929" i="3"/>
  <c r="K1929" i="3"/>
  <c r="I1929" i="3"/>
  <c r="H1929" i="3"/>
  <c r="G1929" i="3"/>
  <c r="F1929" i="3"/>
  <c r="E1929" i="3"/>
  <c r="M1928" i="3"/>
  <c r="L1928" i="3"/>
  <c r="K1928" i="3"/>
  <c r="I1928" i="3"/>
  <c r="H1928" i="3"/>
  <c r="G1928" i="3"/>
  <c r="F1928" i="3"/>
  <c r="E1928" i="3"/>
  <c r="M1927" i="3"/>
  <c r="L1927" i="3"/>
  <c r="K1927" i="3"/>
  <c r="I1927" i="3"/>
  <c r="H1927" i="3"/>
  <c r="G1927" i="3"/>
  <c r="F1927" i="3"/>
  <c r="E1927" i="3"/>
  <c r="M1926" i="3"/>
  <c r="L1926" i="3"/>
  <c r="K1926" i="3"/>
  <c r="I1926" i="3"/>
  <c r="H1926" i="3"/>
  <c r="G1926" i="3"/>
  <c r="F1926" i="3"/>
  <c r="E1926" i="3"/>
  <c r="M1925" i="3"/>
  <c r="L1925" i="3"/>
  <c r="K1925" i="3"/>
  <c r="I1925" i="3"/>
  <c r="H1925" i="3"/>
  <c r="G1925" i="3"/>
  <c r="F1925" i="3"/>
  <c r="E1925" i="3"/>
  <c r="M1924" i="3"/>
  <c r="L1924" i="3"/>
  <c r="K1924" i="3"/>
  <c r="I1924" i="3"/>
  <c r="H1924" i="3"/>
  <c r="G1924" i="3"/>
  <c r="F1924" i="3"/>
  <c r="E1924" i="3"/>
  <c r="M1923" i="3"/>
  <c r="L1923" i="3"/>
  <c r="K1923" i="3"/>
  <c r="I1923" i="3"/>
  <c r="H1923" i="3"/>
  <c r="G1923" i="3"/>
  <c r="F1923" i="3"/>
  <c r="E1923" i="3"/>
  <c r="M1922" i="3"/>
  <c r="L1922" i="3"/>
  <c r="K1922" i="3"/>
  <c r="I1922" i="3"/>
  <c r="H1922" i="3"/>
  <c r="G1922" i="3"/>
  <c r="F1922" i="3"/>
  <c r="E1922" i="3"/>
  <c r="M1921" i="3"/>
  <c r="L1921" i="3"/>
  <c r="K1921" i="3"/>
  <c r="I1921" i="3"/>
  <c r="H1921" i="3"/>
  <c r="G1921" i="3"/>
  <c r="F1921" i="3"/>
  <c r="E1921" i="3"/>
  <c r="M1920" i="3"/>
  <c r="L1920" i="3"/>
  <c r="K1920" i="3"/>
  <c r="I1920" i="3"/>
  <c r="H1920" i="3"/>
  <c r="G1920" i="3"/>
  <c r="F1920" i="3"/>
  <c r="E1920" i="3"/>
  <c r="M1919" i="3"/>
  <c r="L1919" i="3"/>
  <c r="K1919" i="3"/>
  <c r="I1919" i="3"/>
  <c r="H1919" i="3"/>
  <c r="G1919" i="3"/>
  <c r="F1919" i="3"/>
  <c r="E1919" i="3"/>
  <c r="M1918" i="3"/>
  <c r="L1918" i="3"/>
  <c r="K1918" i="3"/>
  <c r="I1918" i="3"/>
  <c r="H1918" i="3"/>
  <c r="G1918" i="3"/>
  <c r="F1918" i="3"/>
  <c r="E1918" i="3"/>
  <c r="M1917" i="3"/>
  <c r="L1917" i="3"/>
  <c r="K1917" i="3"/>
  <c r="I1917" i="3"/>
  <c r="H1917" i="3"/>
  <c r="G1917" i="3"/>
  <c r="F1917" i="3"/>
  <c r="E1917" i="3"/>
  <c r="M1916" i="3"/>
  <c r="L1916" i="3"/>
  <c r="K1916" i="3"/>
  <c r="I1916" i="3"/>
  <c r="H1916" i="3"/>
  <c r="G1916" i="3"/>
  <c r="F1916" i="3"/>
  <c r="E1916" i="3"/>
  <c r="M1915" i="3"/>
  <c r="L1915" i="3"/>
  <c r="K1915" i="3"/>
  <c r="I1915" i="3"/>
  <c r="H1915" i="3"/>
  <c r="G1915" i="3"/>
  <c r="F1915" i="3"/>
  <c r="E1915" i="3"/>
  <c r="M1914" i="3"/>
  <c r="L1914" i="3"/>
  <c r="K1914" i="3"/>
  <c r="I1914" i="3"/>
  <c r="H1914" i="3"/>
  <c r="G1914" i="3"/>
  <c r="F1914" i="3"/>
  <c r="E1914" i="3"/>
  <c r="M1913" i="3"/>
  <c r="L1913" i="3"/>
  <c r="K1913" i="3"/>
  <c r="I1913" i="3"/>
  <c r="H1913" i="3"/>
  <c r="G1913" i="3"/>
  <c r="F1913" i="3"/>
  <c r="E1913" i="3"/>
  <c r="M1912" i="3"/>
  <c r="L1912" i="3"/>
  <c r="K1912" i="3"/>
  <c r="I1912" i="3"/>
  <c r="H1912" i="3"/>
  <c r="G1912" i="3"/>
  <c r="F1912" i="3"/>
  <c r="E1912" i="3"/>
  <c r="M1911" i="3"/>
  <c r="L1911" i="3"/>
  <c r="K1911" i="3"/>
  <c r="I1911" i="3"/>
  <c r="H1911" i="3"/>
  <c r="G1911" i="3"/>
  <c r="F1911" i="3"/>
  <c r="E1911" i="3"/>
  <c r="M1910" i="3"/>
  <c r="L1910" i="3"/>
  <c r="K1910" i="3"/>
  <c r="I1910" i="3"/>
  <c r="H1910" i="3"/>
  <c r="G1910" i="3"/>
  <c r="F1910" i="3"/>
  <c r="E1910" i="3"/>
  <c r="M1909" i="3"/>
  <c r="L1909" i="3"/>
  <c r="K1909" i="3"/>
  <c r="I1909" i="3"/>
  <c r="H1909" i="3"/>
  <c r="G1909" i="3"/>
  <c r="F1909" i="3"/>
  <c r="E1909" i="3"/>
  <c r="M1908" i="3"/>
  <c r="L1908" i="3"/>
  <c r="K1908" i="3"/>
  <c r="I1908" i="3"/>
  <c r="H1908" i="3"/>
  <c r="G1908" i="3"/>
  <c r="F1908" i="3"/>
  <c r="E1908" i="3"/>
  <c r="M1907" i="3"/>
  <c r="L1907" i="3"/>
  <c r="K1907" i="3"/>
  <c r="I1907" i="3"/>
  <c r="H1907" i="3"/>
  <c r="G1907" i="3"/>
  <c r="F1907" i="3"/>
  <c r="E1907" i="3"/>
  <c r="M1906" i="3"/>
  <c r="L1906" i="3"/>
  <c r="K1906" i="3"/>
  <c r="I1906" i="3"/>
  <c r="H1906" i="3"/>
  <c r="G1906" i="3"/>
  <c r="F1906" i="3"/>
  <c r="E1906" i="3"/>
  <c r="M1905" i="3"/>
  <c r="L1905" i="3"/>
  <c r="K1905" i="3"/>
  <c r="I1905" i="3"/>
  <c r="H1905" i="3"/>
  <c r="G1905" i="3"/>
  <c r="F1905" i="3"/>
  <c r="E1905" i="3"/>
  <c r="M1904" i="3"/>
  <c r="L1904" i="3"/>
  <c r="K1904" i="3"/>
  <c r="I1904" i="3"/>
  <c r="H1904" i="3"/>
  <c r="G1904" i="3"/>
  <c r="F1904" i="3"/>
  <c r="E1904" i="3"/>
  <c r="M1903" i="3"/>
  <c r="L1903" i="3"/>
  <c r="K1903" i="3"/>
  <c r="I1903" i="3"/>
  <c r="H1903" i="3"/>
  <c r="G1903" i="3"/>
  <c r="F1903" i="3"/>
  <c r="E1903" i="3"/>
  <c r="M1902" i="3"/>
  <c r="L1902" i="3"/>
  <c r="K1902" i="3"/>
  <c r="I1902" i="3"/>
  <c r="H1902" i="3"/>
  <c r="G1902" i="3"/>
  <c r="F1902" i="3"/>
  <c r="E1902" i="3"/>
  <c r="M1901" i="3"/>
  <c r="L1901" i="3"/>
  <c r="K1901" i="3"/>
  <c r="I1901" i="3"/>
  <c r="H1901" i="3"/>
  <c r="G1901" i="3"/>
  <c r="F1901" i="3"/>
  <c r="E1901" i="3"/>
  <c r="M1900" i="3"/>
  <c r="L1900" i="3"/>
  <c r="K1900" i="3"/>
  <c r="I1900" i="3"/>
  <c r="H1900" i="3"/>
  <c r="G1900" i="3"/>
  <c r="F1900" i="3"/>
  <c r="E1900" i="3"/>
  <c r="M1899" i="3"/>
  <c r="L1899" i="3"/>
  <c r="K1899" i="3"/>
  <c r="I1899" i="3"/>
  <c r="H1899" i="3"/>
  <c r="G1899" i="3"/>
  <c r="F1899" i="3"/>
  <c r="E1899" i="3"/>
  <c r="M1898" i="3"/>
  <c r="L1898" i="3"/>
  <c r="K1898" i="3"/>
  <c r="I1898" i="3"/>
  <c r="H1898" i="3"/>
  <c r="G1898" i="3"/>
  <c r="F1898" i="3"/>
  <c r="E1898" i="3"/>
  <c r="M1897" i="3"/>
  <c r="L1897" i="3"/>
  <c r="K1897" i="3"/>
  <c r="I1897" i="3"/>
  <c r="H1897" i="3"/>
  <c r="G1897" i="3"/>
  <c r="F1897" i="3"/>
  <c r="E1897" i="3"/>
  <c r="M1896" i="3"/>
  <c r="L1896" i="3"/>
  <c r="K1896" i="3"/>
  <c r="I1896" i="3"/>
  <c r="H1896" i="3"/>
  <c r="G1896" i="3"/>
  <c r="F1896" i="3"/>
  <c r="E1896" i="3"/>
  <c r="M1895" i="3"/>
  <c r="L1895" i="3"/>
  <c r="K1895" i="3"/>
  <c r="I1895" i="3"/>
  <c r="H1895" i="3"/>
  <c r="G1895" i="3"/>
  <c r="F1895" i="3"/>
  <c r="E1895" i="3"/>
  <c r="M1894" i="3"/>
  <c r="L1894" i="3"/>
  <c r="K1894" i="3"/>
  <c r="I1894" i="3"/>
  <c r="H1894" i="3"/>
  <c r="G1894" i="3"/>
  <c r="F1894" i="3"/>
  <c r="E1894" i="3"/>
  <c r="M1893" i="3"/>
  <c r="L1893" i="3"/>
  <c r="K1893" i="3"/>
  <c r="I1893" i="3"/>
  <c r="H1893" i="3"/>
  <c r="G1893" i="3"/>
  <c r="F1893" i="3"/>
  <c r="E1893" i="3"/>
  <c r="M1892" i="3"/>
  <c r="L1892" i="3"/>
  <c r="K1892" i="3"/>
  <c r="I1892" i="3"/>
  <c r="H1892" i="3"/>
  <c r="G1892" i="3"/>
  <c r="F1892" i="3"/>
  <c r="E1892" i="3"/>
  <c r="M1891" i="3"/>
  <c r="L1891" i="3"/>
  <c r="K1891" i="3"/>
  <c r="I1891" i="3"/>
  <c r="H1891" i="3"/>
  <c r="G1891" i="3"/>
  <c r="F1891" i="3"/>
  <c r="E1891" i="3"/>
  <c r="M1890" i="3"/>
  <c r="L1890" i="3"/>
  <c r="K1890" i="3"/>
  <c r="I1890" i="3"/>
  <c r="H1890" i="3"/>
  <c r="G1890" i="3"/>
  <c r="F1890" i="3"/>
  <c r="E1890" i="3"/>
  <c r="M1889" i="3"/>
  <c r="L1889" i="3"/>
  <c r="K1889" i="3"/>
  <c r="I1889" i="3"/>
  <c r="H1889" i="3"/>
  <c r="G1889" i="3"/>
  <c r="F1889" i="3"/>
  <c r="E1889" i="3"/>
  <c r="M1888" i="3"/>
  <c r="L1888" i="3"/>
  <c r="K1888" i="3"/>
  <c r="I1888" i="3"/>
  <c r="H1888" i="3"/>
  <c r="G1888" i="3"/>
  <c r="F1888" i="3"/>
  <c r="E1888" i="3"/>
  <c r="M1887" i="3"/>
  <c r="L1887" i="3"/>
  <c r="K1887" i="3"/>
  <c r="I1887" i="3"/>
  <c r="H1887" i="3"/>
  <c r="G1887" i="3"/>
  <c r="F1887" i="3"/>
  <c r="E1887" i="3"/>
  <c r="M1886" i="3"/>
  <c r="L1886" i="3"/>
  <c r="K1886" i="3"/>
  <c r="I1886" i="3"/>
  <c r="H1886" i="3"/>
  <c r="G1886" i="3"/>
  <c r="F1886" i="3"/>
  <c r="E1886" i="3"/>
  <c r="M1885" i="3"/>
  <c r="L1885" i="3"/>
  <c r="K1885" i="3"/>
  <c r="I1885" i="3"/>
  <c r="H1885" i="3"/>
  <c r="G1885" i="3"/>
  <c r="F1885" i="3"/>
  <c r="E1885" i="3"/>
  <c r="M1884" i="3"/>
  <c r="L1884" i="3"/>
  <c r="K1884" i="3"/>
  <c r="I1884" i="3"/>
  <c r="H1884" i="3"/>
  <c r="G1884" i="3"/>
  <c r="F1884" i="3"/>
  <c r="E1884" i="3"/>
  <c r="M1883" i="3"/>
  <c r="L1883" i="3"/>
  <c r="K1883" i="3"/>
  <c r="I1883" i="3"/>
  <c r="H1883" i="3"/>
  <c r="G1883" i="3"/>
  <c r="F1883" i="3"/>
  <c r="E1883" i="3"/>
  <c r="M1882" i="3"/>
  <c r="L1882" i="3"/>
  <c r="K1882" i="3"/>
  <c r="I1882" i="3"/>
  <c r="H1882" i="3"/>
  <c r="G1882" i="3"/>
  <c r="F1882" i="3"/>
  <c r="E1882" i="3"/>
  <c r="M1881" i="3"/>
  <c r="L1881" i="3"/>
  <c r="K1881" i="3"/>
  <c r="I1881" i="3"/>
  <c r="H1881" i="3"/>
  <c r="G1881" i="3"/>
  <c r="F1881" i="3"/>
  <c r="E1881" i="3"/>
  <c r="M1880" i="3"/>
  <c r="L1880" i="3"/>
  <c r="K1880" i="3"/>
  <c r="I1880" i="3"/>
  <c r="H1880" i="3"/>
  <c r="G1880" i="3"/>
  <c r="F1880" i="3"/>
  <c r="E1880" i="3"/>
  <c r="M1879" i="3"/>
  <c r="L1879" i="3"/>
  <c r="K1879" i="3"/>
  <c r="I1879" i="3"/>
  <c r="H1879" i="3"/>
  <c r="G1879" i="3"/>
  <c r="F1879" i="3"/>
  <c r="E1879" i="3"/>
  <c r="M1878" i="3"/>
  <c r="L1878" i="3"/>
  <c r="K1878" i="3"/>
  <c r="I1878" i="3"/>
  <c r="H1878" i="3"/>
  <c r="G1878" i="3"/>
  <c r="F1878" i="3"/>
  <c r="E1878" i="3"/>
  <c r="M1877" i="3"/>
  <c r="L1877" i="3"/>
  <c r="K1877" i="3"/>
  <c r="I1877" i="3"/>
  <c r="H1877" i="3"/>
  <c r="G1877" i="3"/>
  <c r="F1877" i="3"/>
  <c r="E1877" i="3"/>
  <c r="M1876" i="3"/>
  <c r="L1876" i="3"/>
  <c r="K1876" i="3"/>
  <c r="I1876" i="3"/>
  <c r="H1876" i="3"/>
  <c r="G1876" i="3"/>
  <c r="F1876" i="3"/>
  <c r="E1876" i="3"/>
  <c r="M1875" i="3"/>
  <c r="L1875" i="3"/>
  <c r="K1875" i="3"/>
  <c r="I1875" i="3"/>
  <c r="H1875" i="3"/>
  <c r="G1875" i="3"/>
  <c r="F1875" i="3"/>
  <c r="E1875" i="3"/>
  <c r="M1874" i="3"/>
  <c r="L1874" i="3"/>
  <c r="K1874" i="3"/>
  <c r="I1874" i="3"/>
  <c r="H1874" i="3"/>
  <c r="G1874" i="3"/>
  <c r="F1874" i="3"/>
  <c r="E1874" i="3"/>
  <c r="M1873" i="3"/>
  <c r="L1873" i="3"/>
  <c r="K1873" i="3"/>
  <c r="I1873" i="3"/>
  <c r="H1873" i="3"/>
  <c r="G1873" i="3"/>
  <c r="F1873" i="3"/>
  <c r="E1873" i="3"/>
  <c r="M1872" i="3"/>
  <c r="L1872" i="3"/>
  <c r="K1872" i="3"/>
  <c r="I1872" i="3"/>
  <c r="H1872" i="3"/>
  <c r="G1872" i="3"/>
  <c r="F1872" i="3"/>
  <c r="E1872" i="3"/>
  <c r="M1871" i="3"/>
  <c r="L1871" i="3"/>
  <c r="K1871" i="3"/>
  <c r="I1871" i="3"/>
  <c r="H1871" i="3"/>
  <c r="G1871" i="3"/>
  <c r="F1871" i="3"/>
  <c r="E1871" i="3"/>
  <c r="M1870" i="3"/>
  <c r="L1870" i="3"/>
  <c r="K1870" i="3"/>
  <c r="I1870" i="3"/>
  <c r="H1870" i="3"/>
  <c r="G1870" i="3"/>
  <c r="F1870" i="3"/>
  <c r="E1870" i="3"/>
  <c r="M1869" i="3"/>
  <c r="L1869" i="3"/>
  <c r="K1869" i="3"/>
  <c r="I1869" i="3"/>
  <c r="H1869" i="3"/>
  <c r="G1869" i="3"/>
  <c r="F1869" i="3"/>
  <c r="E1869" i="3"/>
  <c r="M1868" i="3"/>
  <c r="L1868" i="3"/>
  <c r="K1868" i="3"/>
  <c r="I1868" i="3"/>
  <c r="H1868" i="3"/>
  <c r="G1868" i="3"/>
  <c r="F1868" i="3"/>
  <c r="E1868" i="3"/>
  <c r="M1867" i="3"/>
  <c r="L1867" i="3"/>
  <c r="K1867" i="3"/>
  <c r="I1867" i="3"/>
  <c r="H1867" i="3"/>
  <c r="G1867" i="3"/>
  <c r="F1867" i="3"/>
  <c r="E1867" i="3"/>
  <c r="M1866" i="3"/>
  <c r="L1866" i="3"/>
  <c r="K1866" i="3"/>
  <c r="I1866" i="3"/>
  <c r="H1866" i="3"/>
  <c r="G1866" i="3"/>
  <c r="F1866" i="3"/>
  <c r="E1866" i="3"/>
  <c r="M1865" i="3"/>
  <c r="L1865" i="3"/>
  <c r="K1865" i="3"/>
  <c r="I1865" i="3"/>
  <c r="H1865" i="3"/>
  <c r="G1865" i="3"/>
  <c r="F1865" i="3"/>
  <c r="E1865" i="3"/>
  <c r="M1864" i="3"/>
  <c r="L1864" i="3"/>
  <c r="K1864" i="3"/>
  <c r="I1864" i="3"/>
  <c r="H1864" i="3"/>
  <c r="G1864" i="3"/>
  <c r="F1864" i="3"/>
  <c r="E1864" i="3"/>
  <c r="M1863" i="3"/>
  <c r="L1863" i="3"/>
  <c r="K1863" i="3"/>
  <c r="I1863" i="3"/>
  <c r="H1863" i="3"/>
  <c r="G1863" i="3"/>
  <c r="F1863" i="3"/>
  <c r="E1863" i="3"/>
  <c r="M1862" i="3"/>
  <c r="L1862" i="3"/>
  <c r="K1862" i="3"/>
  <c r="I1862" i="3"/>
  <c r="H1862" i="3"/>
  <c r="G1862" i="3"/>
  <c r="F1862" i="3"/>
  <c r="E1862" i="3"/>
  <c r="M1861" i="3"/>
  <c r="L1861" i="3"/>
  <c r="K1861" i="3"/>
  <c r="I1861" i="3"/>
  <c r="H1861" i="3"/>
  <c r="G1861" i="3"/>
  <c r="F1861" i="3"/>
  <c r="E1861" i="3"/>
  <c r="M1860" i="3"/>
  <c r="L1860" i="3"/>
  <c r="K1860" i="3"/>
  <c r="I1860" i="3"/>
  <c r="H1860" i="3"/>
  <c r="G1860" i="3"/>
  <c r="F1860" i="3"/>
  <c r="E1860" i="3"/>
  <c r="M1859" i="3"/>
  <c r="L1859" i="3"/>
  <c r="K1859" i="3"/>
  <c r="I1859" i="3"/>
  <c r="H1859" i="3"/>
  <c r="G1859" i="3"/>
  <c r="F1859" i="3"/>
  <c r="E1859" i="3"/>
  <c r="M1858" i="3"/>
  <c r="L1858" i="3"/>
  <c r="K1858" i="3"/>
  <c r="I1858" i="3"/>
  <c r="H1858" i="3"/>
  <c r="G1858" i="3"/>
  <c r="F1858" i="3"/>
  <c r="E1858" i="3"/>
  <c r="M1857" i="3"/>
  <c r="L1857" i="3"/>
  <c r="K1857" i="3"/>
  <c r="I1857" i="3"/>
  <c r="H1857" i="3"/>
  <c r="G1857" i="3"/>
  <c r="F1857" i="3"/>
  <c r="E1857" i="3"/>
  <c r="M1856" i="3"/>
  <c r="L1856" i="3"/>
  <c r="K1856" i="3"/>
  <c r="I1856" i="3"/>
  <c r="H1856" i="3"/>
  <c r="G1856" i="3"/>
  <c r="F1856" i="3"/>
  <c r="E1856" i="3"/>
  <c r="M1855" i="3"/>
  <c r="L1855" i="3"/>
  <c r="K1855" i="3"/>
  <c r="I1855" i="3"/>
  <c r="H1855" i="3"/>
  <c r="G1855" i="3"/>
  <c r="F1855" i="3"/>
  <c r="E1855" i="3"/>
  <c r="M1854" i="3"/>
  <c r="L1854" i="3"/>
  <c r="K1854" i="3"/>
  <c r="I1854" i="3"/>
  <c r="H1854" i="3"/>
  <c r="G1854" i="3"/>
  <c r="F1854" i="3"/>
  <c r="E1854" i="3"/>
  <c r="M1853" i="3"/>
  <c r="L1853" i="3"/>
  <c r="K1853" i="3"/>
  <c r="I1853" i="3"/>
  <c r="H1853" i="3"/>
  <c r="G1853" i="3"/>
  <c r="F1853" i="3"/>
  <c r="E1853" i="3"/>
  <c r="M1852" i="3"/>
  <c r="L1852" i="3"/>
  <c r="K1852" i="3"/>
  <c r="I1852" i="3"/>
  <c r="H1852" i="3"/>
  <c r="G1852" i="3"/>
  <c r="F1852" i="3"/>
  <c r="E1852" i="3"/>
  <c r="M1851" i="3"/>
  <c r="L1851" i="3"/>
  <c r="K1851" i="3"/>
  <c r="I1851" i="3"/>
  <c r="H1851" i="3"/>
  <c r="G1851" i="3"/>
  <c r="F1851" i="3"/>
  <c r="E1851" i="3"/>
  <c r="M1850" i="3"/>
  <c r="L1850" i="3"/>
  <c r="K1850" i="3"/>
  <c r="I1850" i="3"/>
  <c r="H1850" i="3"/>
  <c r="G1850" i="3"/>
  <c r="F1850" i="3"/>
  <c r="E1850" i="3"/>
  <c r="M1849" i="3"/>
  <c r="L1849" i="3"/>
  <c r="K1849" i="3"/>
  <c r="I1849" i="3"/>
  <c r="H1849" i="3"/>
  <c r="G1849" i="3"/>
  <c r="F1849" i="3"/>
  <c r="E1849" i="3"/>
  <c r="M1848" i="3"/>
  <c r="L1848" i="3"/>
  <c r="K1848" i="3"/>
  <c r="I1848" i="3"/>
  <c r="H1848" i="3"/>
  <c r="G1848" i="3"/>
  <c r="F1848" i="3"/>
  <c r="E1848" i="3"/>
  <c r="M1847" i="3"/>
  <c r="L1847" i="3"/>
  <c r="K1847" i="3"/>
  <c r="I1847" i="3"/>
  <c r="H1847" i="3"/>
  <c r="G1847" i="3"/>
  <c r="F1847" i="3"/>
  <c r="E1847" i="3"/>
  <c r="M1846" i="3"/>
  <c r="L1846" i="3"/>
  <c r="K1846" i="3"/>
  <c r="I1846" i="3"/>
  <c r="H1846" i="3"/>
  <c r="G1846" i="3"/>
  <c r="F1846" i="3"/>
  <c r="E1846" i="3"/>
  <c r="M1845" i="3"/>
  <c r="L1845" i="3"/>
  <c r="K1845" i="3"/>
  <c r="I1845" i="3"/>
  <c r="H1845" i="3"/>
  <c r="G1845" i="3"/>
  <c r="F1845" i="3"/>
  <c r="E1845" i="3"/>
  <c r="M1844" i="3"/>
  <c r="L1844" i="3"/>
  <c r="K1844" i="3"/>
  <c r="I1844" i="3"/>
  <c r="H1844" i="3"/>
  <c r="G1844" i="3"/>
  <c r="F1844" i="3"/>
  <c r="E1844" i="3"/>
  <c r="M1843" i="3"/>
  <c r="L1843" i="3"/>
  <c r="K1843" i="3"/>
  <c r="I1843" i="3"/>
  <c r="H1843" i="3"/>
  <c r="G1843" i="3"/>
  <c r="F1843" i="3"/>
  <c r="E1843" i="3"/>
  <c r="M1842" i="3"/>
  <c r="L1842" i="3"/>
  <c r="K1842" i="3"/>
  <c r="I1842" i="3"/>
  <c r="H1842" i="3"/>
  <c r="G1842" i="3"/>
  <c r="F1842" i="3"/>
  <c r="E1842" i="3"/>
  <c r="M1841" i="3"/>
  <c r="L1841" i="3"/>
  <c r="K1841" i="3"/>
  <c r="I1841" i="3"/>
  <c r="H1841" i="3"/>
  <c r="G1841" i="3"/>
  <c r="F1841" i="3"/>
  <c r="E1841" i="3"/>
  <c r="M1840" i="3"/>
  <c r="L1840" i="3"/>
  <c r="K1840" i="3"/>
  <c r="I1840" i="3"/>
  <c r="H1840" i="3"/>
  <c r="G1840" i="3"/>
  <c r="F1840" i="3"/>
  <c r="E1840" i="3"/>
  <c r="M1839" i="3"/>
  <c r="L1839" i="3"/>
  <c r="K1839" i="3"/>
  <c r="I1839" i="3"/>
  <c r="H1839" i="3"/>
  <c r="G1839" i="3"/>
  <c r="F1839" i="3"/>
  <c r="E1839" i="3"/>
  <c r="M1838" i="3"/>
  <c r="L1838" i="3"/>
  <c r="K1838" i="3"/>
  <c r="I1838" i="3"/>
  <c r="H1838" i="3"/>
  <c r="G1838" i="3"/>
  <c r="F1838" i="3"/>
  <c r="E1838" i="3"/>
  <c r="M1837" i="3"/>
  <c r="L1837" i="3"/>
  <c r="K1837" i="3"/>
  <c r="I1837" i="3"/>
  <c r="H1837" i="3"/>
  <c r="G1837" i="3"/>
  <c r="F1837" i="3"/>
  <c r="E1837" i="3"/>
  <c r="M1836" i="3"/>
  <c r="L1836" i="3"/>
  <c r="K1836" i="3"/>
  <c r="I1836" i="3"/>
  <c r="H1836" i="3"/>
  <c r="G1836" i="3"/>
  <c r="F1836" i="3"/>
  <c r="E1836" i="3"/>
  <c r="M1835" i="3"/>
  <c r="L1835" i="3"/>
  <c r="K1835" i="3"/>
  <c r="I1835" i="3"/>
  <c r="H1835" i="3"/>
  <c r="G1835" i="3"/>
  <c r="F1835" i="3"/>
  <c r="E1835" i="3"/>
  <c r="M1834" i="3"/>
  <c r="L1834" i="3"/>
  <c r="K1834" i="3"/>
  <c r="I1834" i="3"/>
  <c r="H1834" i="3"/>
  <c r="G1834" i="3"/>
  <c r="F1834" i="3"/>
  <c r="E1834" i="3"/>
  <c r="M1833" i="3"/>
  <c r="L1833" i="3"/>
  <c r="K1833" i="3"/>
  <c r="I1833" i="3"/>
  <c r="H1833" i="3"/>
  <c r="G1833" i="3"/>
  <c r="F1833" i="3"/>
  <c r="E1833" i="3"/>
  <c r="M1832" i="3"/>
  <c r="L1832" i="3"/>
  <c r="K1832" i="3"/>
  <c r="I1832" i="3"/>
  <c r="H1832" i="3"/>
  <c r="G1832" i="3"/>
  <c r="F1832" i="3"/>
  <c r="E1832" i="3"/>
  <c r="M1831" i="3"/>
  <c r="L1831" i="3"/>
  <c r="K1831" i="3"/>
  <c r="I1831" i="3"/>
  <c r="H1831" i="3"/>
  <c r="G1831" i="3"/>
  <c r="F1831" i="3"/>
  <c r="E1831" i="3"/>
  <c r="M1830" i="3"/>
  <c r="L1830" i="3"/>
  <c r="K1830" i="3"/>
  <c r="I1830" i="3"/>
  <c r="H1830" i="3"/>
  <c r="G1830" i="3"/>
  <c r="F1830" i="3"/>
  <c r="E1830" i="3"/>
  <c r="M1829" i="3"/>
  <c r="L1829" i="3"/>
  <c r="K1829" i="3"/>
  <c r="I1829" i="3"/>
  <c r="H1829" i="3"/>
  <c r="G1829" i="3"/>
  <c r="F1829" i="3"/>
  <c r="E1829" i="3"/>
  <c r="M1828" i="3"/>
  <c r="L1828" i="3"/>
  <c r="K1828" i="3"/>
  <c r="I1828" i="3"/>
  <c r="H1828" i="3"/>
  <c r="G1828" i="3"/>
  <c r="F1828" i="3"/>
  <c r="E1828" i="3"/>
  <c r="M1827" i="3"/>
  <c r="L1827" i="3"/>
  <c r="K1827" i="3"/>
  <c r="I1827" i="3"/>
  <c r="H1827" i="3"/>
  <c r="G1827" i="3"/>
  <c r="F1827" i="3"/>
  <c r="E1827" i="3"/>
  <c r="M1826" i="3"/>
  <c r="L1826" i="3"/>
  <c r="K1826" i="3"/>
  <c r="I1826" i="3"/>
  <c r="H1826" i="3"/>
  <c r="G1826" i="3"/>
  <c r="F1826" i="3"/>
  <c r="E1826" i="3"/>
  <c r="M1825" i="3"/>
  <c r="L1825" i="3"/>
  <c r="K1825" i="3"/>
  <c r="I1825" i="3"/>
  <c r="H1825" i="3"/>
  <c r="G1825" i="3"/>
  <c r="F1825" i="3"/>
  <c r="E1825" i="3"/>
  <c r="M1824" i="3"/>
  <c r="L1824" i="3"/>
  <c r="K1824" i="3"/>
  <c r="I1824" i="3"/>
  <c r="H1824" i="3"/>
  <c r="G1824" i="3"/>
  <c r="F1824" i="3"/>
  <c r="E1824" i="3"/>
  <c r="M1823" i="3"/>
  <c r="L1823" i="3"/>
  <c r="K1823" i="3"/>
  <c r="I1823" i="3"/>
  <c r="H1823" i="3"/>
  <c r="G1823" i="3"/>
  <c r="F1823" i="3"/>
  <c r="E1823" i="3"/>
  <c r="M1822" i="3"/>
  <c r="L1822" i="3"/>
  <c r="K1822" i="3"/>
  <c r="I1822" i="3"/>
  <c r="H1822" i="3"/>
  <c r="G1822" i="3"/>
  <c r="F1822" i="3"/>
  <c r="E1822" i="3"/>
  <c r="M1821" i="3"/>
  <c r="L1821" i="3"/>
  <c r="K1821" i="3"/>
  <c r="I1821" i="3"/>
  <c r="H1821" i="3"/>
  <c r="G1821" i="3"/>
  <c r="F1821" i="3"/>
  <c r="E1821" i="3"/>
  <c r="M1820" i="3"/>
  <c r="L1820" i="3"/>
  <c r="K1820" i="3"/>
  <c r="I1820" i="3"/>
  <c r="H1820" i="3"/>
  <c r="G1820" i="3"/>
  <c r="F1820" i="3"/>
  <c r="E1820" i="3"/>
  <c r="M1819" i="3"/>
  <c r="L1819" i="3"/>
  <c r="K1819" i="3"/>
  <c r="I1819" i="3"/>
  <c r="H1819" i="3"/>
  <c r="G1819" i="3"/>
  <c r="F1819" i="3"/>
  <c r="E1819" i="3"/>
  <c r="M1818" i="3"/>
  <c r="L1818" i="3"/>
  <c r="K1818" i="3"/>
  <c r="I1818" i="3"/>
  <c r="H1818" i="3"/>
  <c r="G1818" i="3"/>
  <c r="F1818" i="3"/>
  <c r="E1818" i="3"/>
  <c r="M1817" i="3"/>
  <c r="L1817" i="3"/>
  <c r="K1817" i="3"/>
  <c r="I1817" i="3"/>
  <c r="H1817" i="3"/>
  <c r="G1817" i="3"/>
  <c r="F1817" i="3"/>
  <c r="E1817" i="3"/>
  <c r="M1816" i="3"/>
  <c r="L1816" i="3"/>
  <c r="K1816" i="3"/>
  <c r="I1816" i="3"/>
  <c r="H1816" i="3"/>
  <c r="G1816" i="3"/>
  <c r="F1816" i="3"/>
  <c r="E1816" i="3"/>
  <c r="M1815" i="3"/>
  <c r="L1815" i="3"/>
  <c r="K1815" i="3"/>
  <c r="I1815" i="3"/>
  <c r="H1815" i="3"/>
  <c r="G1815" i="3"/>
  <c r="F1815" i="3"/>
  <c r="E1815" i="3"/>
  <c r="M1814" i="3"/>
  <c r="L1814" i="3"/>
  <c r="K1814" i="3"/>
  <c r="I1814" i="3"/>
  <c r="H1814" i="3"/>
  <c r="G1814" i="3"/>
  <c r="F1814" i="3"/>
  <c r="E1814" i="3"/>
  <c r="M1813" i="3"/>
  <c r="L1813" i="3"/>
  <c r="K1813" i="3"/>
  <c r="I1813" i="3"/>
  <c r="H1813" i="3"/>
  <c r="G1813" i="3"/>
  <c r="F1813" i="3"/>
  <c r="E1813" i="3"/>
  <c r="M1812" i="3"/>
  <c r="L1812" i="3"/>
  <c r="K1812" i="3"/>
  <c r="I1812" i="3"/>
  <c r="H1812" i="3"/>
  <c r="G1812" i="3"/>
  <c r="F1812" i="3"/>
  <c r="E1812" i="3"/>
  <c r="M1811" i="3"/>
  <c r="L1811" i="3"/>
  <c r="K1811" i="3"/>
  <c r="I1811" i="3"/>
  <c r="H1811" i="3"/>
  <c r="G1811" i="3"/>
  <c r="F1811" i="3"/>
  <c r="E1811" i="3"/>
  <c r="M1810" i="3"/>
  <c r="L1810" i="3"/>
  <c r="K1810" i="3"/>
  <c r="I1810" i="3"/>
  <c r="H1810" i="3"/>
  <c r="G1810" i="3"/>
  <c r="F1810" i="3"/>
  <c r="E1810" i="3"/>
  <c r="M1809" i="3"/>
  <c r="L1809" i="3"/>
  <c r="K1809" i="3"/>
  <c r="I1809" i="3"/>
  <c r="H1809" i="3"/>
  <c r="G1809" i="3"/>
  <c r="F1809" i="3"/>
  <c r="E1809" i="3"/>
  <c r="M1808" i="3"/>
  <c r="L1808" i="3"/>
  <c r="K1808" i="3"/>
  <c r="I1808" i="3"/>
  <c r="H1808" i="3"/>
  <c r="G1808" i="3"/>
  <c r="F1808" i="3"/>
  <c r="E1808" i="3"/>
  <c r="M1807" i="3"/>
  <c r="L1807" i="3"/>
  <c r="K1807" i="3"/>
  <c r="I1807" i="3"/>
  <c r="H1807" i="3"/>
  <c r="G1807" i="3"/>
  <c r="F1807" i="3"/>
  <c r="E1807" i="3"/>
  <c r="M1806" i="3"/>
  <c r="L1806" i="3"/>
  <c r="K1806" i="3"/>
  <c r="I1806" i="3"/>
  <c r="H1806" i="3"/>
  <c r="G1806" i="3"/>
  <c r="F1806" i="3"/>
  <c r="E1806" i="3"/>
  <c r="M1805" i="3"/>
  <c r="L1805" i="3"/>
  <c r="K1805" i="3"/>
  <c r="I1805" i="3"/>
  <c r="H1805" i="3"/>
  <c r="G1805" i="3"/>
  <c r="F1805" i="3"/>
  <c r="E1805" i="3"/>
  <c r="M1804" i="3"/>
  <c r="L1804" i="3"/>
  <c r="K1804" i="3"/>
  <c r="I1804" i="3"/>
  <c r="H1804" i="3"/>
  <c r="G1804" i="3"/>
  <c r="F1804" i="3"/>
  <c r="E1804" i="3"/>
  <c r="M1803" i="3"/>
  <c r="L1803" i="3"/>
  <c r="K1803" i="3"/>
  <c r="I1803" i="3"/>
  <c r="H1803" i="3"/>
  <c r="G1803" i="3"/>
  <c r="F1803" i="3"/>
  <c r="E1803" i="3"/>
  <c r="M1802" i="3"/>
  <c r="L1802" i="3"/>
  <c r="K1802" i="3"/>
  <c r="I1802" i="3"/>
  <c r="H1802" i="3"/>
  <c r="G1802" i="3"/>
  <c r="F1802" i="3"/>
  <c r="E1802" i="3"/>
  <c r="M1801" i="3"/>
  <c r="L1801" i="3"/>
  <c r="K1801" i="3"/>
  <c r="I1801" i="3"/>
  <c r="H1801" i="3"/>
  <c r="G1801" i="3"/>
  <c r="F1801" i="3"/>
  <c r="E1801" i="3"/>
  <c r="M1800" i="3"/>
  <c r="L1800" i="3"/>
  <c r="K1800" i="3"/>
  <c r="I1800" i="3"/>
  <c r="H1800" i="3"/>
  <c r="G1800" i="3"/>
  <c r="F1800" i="3"/>
  <c r="E1800" i="3"/>
  <c r="M1799" i="3"/>
  <c r="L1799" i="3"/>
  <c r="K1799" i="3"/>
  <c r="I1799" i="3"/>
  <c r="H1799" i="3"/>
  <c r="G1799" i="3"/>
  <c r="F1799" i="3"/>
  <c r="E1799" i="3"/>
  <c r="M1798" i="3"/>
  <c r="L1798" i="3"/>
  <c r="K1798" i="3"/>
  <c r="I1798" i="3"/>
  <c r="H1798" i="3"/>
  <c r="G1798" i="3"/>
  <c r="F1798" i="3"/>
  <c r="E1798" i="3"/>
  <c r="M1797" i="3"/>
  <c r="L1797" i="3"/>
  <c r="K1797" i="3"/>
  <c r="I1797" i="3"/>
  <c r="H1797" i="3"/>
  <c r="G1797" i="3"/>
  <c r="F1797" i="3"/>
  <c r="E1797" i="3"/>
  <c r="M1796" i="3"/>
  <c r="L1796" i="3"/>
  <c r="K1796" i="3"/>
  <c r="I1796" i="3"/>
  <c r="H1796" i="3"/>
  <c r="G1796" i="3"/>
  <c r="F1796" i="3"/>
  <c r="E1796" i="3"/>
  <c r="M1795" i="3"/>
  <c r="L1795" i="3"/>
  <c r="K1795" i="3"/>
  <c r="I1795" i="3"/>
  <c r="H1795" i="3"/>
  <c r="G1795" i="3"/>
  <c r="F1795" i="3"/>
  <c r="E1795" i="3"/>
  <c r="M1794" i="3"/>
  <c r="L1794" i="3"/>
  <c r="K1794" i="3"/>
  <c r="I1794" i="3"/>
  <c r="H1794" i="3"/>
  <c r="G1794" i="3"/>
  <c r="F1794" i="3"/>
  <c r="E1794" i="3"/>
  <c r="M1793" i="3"/>
  <c r="L1793" i="3"/>
  <c r="K1793" i="3"/>
  <c r="I1793" i="3"/>
  <c r="H1793" i="3"/>
  <c r="G1793" i="3"/>
  <c r="F1793" i="3"/>
  <c r="E1793" i="3"/>
  <c r="M1792" i="3"/>
  <c r="L1792" i="3"/>
  <c r="K1792" i="3"/>
  <c r="I1792" i="3"/>
  <c r="H1792" i="3"/>
  <c r="G1792" i="3"/>
  <c r="F1792" i="3"/>
  <c r="E1792" i="3"/>
  <c r="M1791" i="3"/>
  <c r="L1791" i="3"/>
  <c r="K1791" i="3"/>
  <c r="I1791" i="3"/>
  <c r="H1791" i="3"/>
  <c r="G1791" i="3"/>
  <c r="F1791" i="3"/>
  <c r="E1791" i="3"/>
  <c r="M1790" i="3"/>
  <c r="L1790" i="3"/>
  <c r="K1790" i="3"/>
  <c r="I1790" i="3"/>
  <c r="H1790" i="3"/>
  <c r="G1790" i="3"/>
  <c r="F1790" i="3"/>
  <c r="E1790" i="3"/>
  <c r="M1789" i="3"/>
  <c r="L1789" i="3"/>
  <c r="K1789" i="3"/>
  <c r="I1789" i="3"/>
  <c r="H1789" i="3"/>
  <c r="G1789" i="3"/>
  <c r="F1789" i="3"/>
  <c r="E1789" i="3"/>
  <c r="M1788" i="3"/>
  <c r="L1788" i="3"/>
  <c r="K1788" i="3"/>
  <c r="I1788" i="3"/>
  <c r="H1788" i="3"/>
  <c r="G1788" i="3"/>
  <c r="F1788" i="3"/>
  <c r="E1788" i="3"/>
  <c r="M1787" i="3"/>
  <c r="L1787" i="3"/>
  <c r="K1787" i="3"/>
  <c r="I1787" i="3"/>
  <c r="H1787" i="3"/>
  <c r="G1787" i="3"/>
  <c r="F1787" i="3"/>
  <c r="E1787" i="3"/>
  <c r="M1786" i="3"/>
  <c r="L1786" i="3"/>
  <c r="K1786" i="3"/>
  <c r="I1786" i="3"/>
  <c r="H1786" i="3"/>
  <c r="G1786" i="3"/>
  <c r="F1786" i="3"/>
  <c r="E1786" i="3"/>
  <c r="M1785" i="3"/>
  <c r="L1785" i="3"/>
  <c r="K1785" i="3"/>
  <c r="I1785" i="3"/>
  <c r="H1785" i="3"/>
  <c r="G1785" i="3"/>
  <c r="F1785" i="3"/>
  <c r="E1785" i="3"/>
  <c r="M1784" i="3"/>
  <c r="L1784" i="3"/>
  <c r="K1784" i="3"/>
  <c r="I1784" i="3"/>
  <c r="H1784" i="3"/>
  <c r="G1784" i="3"/>
  <c r="F1784" i="3"/>
  <c r="E1784" i="3"/>
  <c r="M1783" i="3"/>
  <c r="L1783" i="3"/>
  <c r="K1783" i="3"/>
  <c r="I1783" i="3"/>
  <c r="H1783" i="3"/>
  <c r="G1783" i="3"/>
  <c r="F1783" i="3"/>
  <c r="E1783" i="3"/>
  <c r="M1782" i="3"/>
  <c r="L1782" i="3"/>
  <c r="K1782" i="3"/>
  <c r="I1782" i="3"/>
  <c r="H1782" i="3"/>
  <c r="G1782" i="3"/>
  <c r="F1782" i="3"/>
  <c r="E1782" i="3"/>
  <c r="M1781" i="3"/>
  <c r="L1781" i="3"/>
  <c r="K1781" i="3"/>
  <c r="I1781" i="3"/>
  <c r="H1781" i="3"/>
  <c r="G1781" i="3"/>
  <c r="F1781" i="3"/>
  <c r="E1781" i="3"/>
  <c r="M1780" i="3"/>
  <c r="L1780" i="3"/>
  <c r="K1780" i="3"/>
  <c r="I1780" i="3"/>
  <c r="H1780" i="3"/>
  <c r="G1780" i="3"/>
  <c r="F1780" i="3"/>
  <c r="E1780" i="3"/>
  <c r="M1779" i="3"/>
  <c r="L1779" i="3"/>
  <c r="K1779" i="3"/>
  <c r="I1779" i="3"/>
  <c r="H1779" i="3"/>
  <c r="G1779" i="3"/>
  <c r="F1779" i="3"/>
  <c r="E1779" i="3"/>
  <c r="M1778" i="3"/>
  <c r="L1778" i="3"/>
  <c r="K1778" i="3"/>
  <c r="I1778" i="3"/>
  <c r="H1778" i="3"/>
  <c r="G1778" i="3"/>
  <c r="F1778" i="3"/>
  <c r="E1778" i="3"/>
  <c r="M1777" i="3"/>
  <c r="L1777" i="3"/>
  <c r="K1777" i="3"/>
  <c r="I1777" i="3"/>
  <c r="H1777" i="3"/>
  <c r="G1777" i="3"/>
  <c r="F1777" i="3"/>
  <c r="E1777" i="3"/>
  <c r="M1776" i="3"/>
  <c r="L1776" i="3"/>
  <c r="K1776" i="3"/>
  <c r="I1776" i="3"/>
  <c r="H1776" i="3"/>
  <c r="G1776" i="3"/>
  <c r="F1776" i="3"/>
  <c r="E1776" i="3"/>
  <c r="M1775" i="3"/>
  <c r="L1775" i="3"/>
  <c r="K1775" i="3"/>
  <c r="I1775" i="3"/>
  <c r="H1775" i="3"/>
  <c r="G1775" i="3"/>
  <c r="F1775" i="3"/>
  <c r="E1775" i="3"/>
  <c r="M1774" i="3"/>
  <c r="L1774" i="3"/>
  <c r="K1774" i="3"/>
  <c r="I1774" i="3"/>
  <c r="H1774" i="3"/>
  <c r="G1774" i="3"/>
  <c r="F1774" i="3"/>
  <c r="E1774" i="3"/>
  <c r="M1773" i="3"/>
  <c r="L1773" i="3"/>
  <c r="K1773" i="3"/>
  <c r="I1773" i="3"/>
  <c r="H1773" i="3"/>
  <c r="G1773" i="3"/>
  <c r="F1773" i="3"/>
  <c r="E1773" i="3"/>
  <c r="M1772" i="3"/>
  <c r="L1772" i="3"/>
  <c r="K1772" i="3"/>
  <c r="I1772" i="3"/>
  <c r="H1772" i="3"/>
  <c r="G1772" i="3"/>
  <c r="F1772" i="3"/>
  <c r="E1772" i="3"/>
  <c r="M1771" i="3"/>
  <c r="L1771" i="3"/>
  <c r="K1771" i="3"/>
  <c r="I1771" i="3"/>
  <c r="H1771" i="3"/>
  <c r="G1771" i="3"/>
  <c r="F1771" i="3"/>
  <c r="E1771" i="3"/>
  <c r="M1770" i="3"/>
  <c r="L1770" i="3"/>
  <c r="K1770" i="3"/>
  <c r="I1770" i="3"/>
  <c r="H1770" i="3"/>
  <c r="G1770" i="3"/>
  <c r="F1770" i="3"/>
  <c r="E1770" i="3"/>
  <c r="M1769" i="3"/>
  <c r="L1769" i="3"/>
  <c r="K1769" i="3"/>
  <c r="I1769" i="3"/>
  <c r="H1769" i="3"/>
  <c r="G1769" i="3"/>
  <c r="F1769" i="3"/>
  <c r="E1769" i="3"/>
  <c r="M1768" i="3"/>
  <c r="L1768" i="3"/>
  <c r="K1768" i="3"/>
  <c r="I1768" i="3"/>
  <c r="H1768" i="3"/>
  <c r="G1768" i="3"/>
  <c r="F1768" i="3"/>
  <c r="E1768" i="3"/>
  <c r="M1767" i="3"/>
  <c r="L1767" i="3"/>
  <c r="K1767" i="3"/>
  <c r="I1767" i="3"/>
  <c r="H1767" i="3"/>
  <c r="G1767" i="3"/>
  <c r="F1767" i="3"/>
  <c r="E1767" i="3"/>
  <c r="M1766" i="3"/>
  <c r="L1766" i="3"/>
  <c r="K1766" i="3"/>
  <c r="I1766" i="3"/>
  <c r="H1766" i="3"/>
  <c r="G1766" i="3"/>
  <c r="F1766" i="3"/>
  <c r="E1766" i="3"/>
  <c r="M1765" i="3"/>
  <c r="L1765" i="3"/>
  <c r="K1765" i="3"/>
  <c r="I1765" i="3"/>
  <c r="H1765" i="3"/>
  <c r="G1765" i="3"/>
  <c r="F1765" i="3"/>
  <c r="E1765" i="3"/>
  <c r="M1764" i="3"/>
  <c r="L1764" i="3"/>
  <c r="K1764" i="3"/>
  <c r="I1764" i="3"/>
  <c r="H1764" i="3"/>
  <c r="G1764" i="3"/>
  <c r="F1764" i="3"/>
  <c r="E1764" i="3"/>
  <c r="M1763" i="3"/>
  <c r="L1763" i="3"/>
  <c r="K1763" i="3"/>
  <c r="I1763" i="3"/>
  <c r="H1763" i="3"/>
  <c r="G1763" i="3"/>
  <c r="F1763" i="3"/>
  <c r="E1763" i="3"/>
  <c r="M1762" i="3"/>
  <c r="L1762" i="3"/>
  <c r="K1762" i="3"/>
  <c r="I1762" i="3"/>
  <c r="H1762" i="3"/>
  <c r="G1762" i="3"/>
  <c r="F1762" i="3"/>
  <c r="E1762" i="3"/>
  <c r="M1761" i="3"/>
  <c r="L1761" i="3"/>
  <c r="K1761" i="3"/>
  <c r="I1761" i="3"/>
  <c r="H1761" i="3"/>
  <c r="G1761" i="3"/>
  <c r="F1761" i="3"/>
  <c r="E1761" i="3"/>
  <c r="M1760" i="3"/>
  <c r="L1760" i="3"/>
  <c r="K1760" i="3"/>
  <c r="I1760" i="3"/>
  <c r="H1760" i="3"/>
  <c r="G1760" i="3"/>
  <c r="F1760" i="3"/>
  <c r="E1760" i="3"/>
  <c r="M1759" i="3"/>
  <c r="L1759" i="3"/>
  <c r="K1759" i="3"/>
  <c r="I1759" i="3"/>
  <c r="H1759" i="3"/>
  <c r="G1759" i="3"/>
  <c r="F1759" i="3"/>
  <c r="E1759" i="3"/>
  <c r="M1758" i="3"/>
  <c r="L1758" i="3"/>
  <c r="K1758" i="3"/>
  <c r="I1758" i="3"/>
  <c r="H1758" i="3"/>
  <c r="G1758" i="3"/>
  <c r="F1758" i="3"/>
  <c r="E1758" i="3"/>
  <c r="M1757" i="3"/>
  <c r="L1757" i="3"/>
  <c r="K1757" i="3"/>
  <c r="I1757" i="3"/>
  <c r="H1757" i="3"/>
  <c r="G1757" i="3"/>
  <c r="F1757" i="3"/>
  <c r="E1757" i="3"/>
  <c r="M1756" i="3"/>
  <c r="L1756" i="3"/>
  <c r="K1756" i="3"/>
  <c r="I1756" i="3"/>
  <c r="H1756" i="3"/>
  <c r="G1756" i="3"/>
  <c r="F1756" i="3"/>
  <c r="E1756" i="3"/>
  <c r="M1755" i="3"/>
  <c r="L1755" i="3"/>
  <c r="K1755" i="3"/>
  <c r="I1755" i="3"/>
  <c r="H1755" i="3"/>
  <c r="G1755" i="3"/>
  <c r="F1755" i="3"/>
  <c r="E1755" i="3"/>
  <c r="M1754" i="3"/>
  <c r="L1754" i="3"/>
  <c r="K1754" i="3"/>
  <c r="I1754" i="3"/>
  <c r="H1754" i="3"/>
  <c r="G1754" i="3"/>
  <c r="F1754" i="3"/>
  <c r="E1754" i="3"/>
  <c r="M1753" i="3"/>
  <c r="L1753" i="3"/>
  <c r="K1753" i="3"/>
  <c r="I1753" i="3"/>
  <c r="H1753" i="3"/>
  <c r="G1753" i="3"/>
  <c r="F1753" i="3"/>
  <c r="E1753" i="3"/>
  <c r="M1752" i="3"/>
  <c r="L1752" i="3"/>
  <c r="K1752" i="3"/>
  <c r="I1752" i="3"/>
  <c r="H1752" i="3"/>
  <c r="G1752" i="3"/>
  <c r="F1752" i="3"/>
  <c r="E1752" i="3"/>
  <c r="M1751" i="3"/>
  <c r="L1751" i="3"/>
  <c r="K1751" i="3"/>
  <c r="I1751" i="3"/>
  <c r="H1751" i="3"/>
  <c r="G1751" i="3"/>
  <c r="F1751" i="3"/>
  <c r="E1751" i="3"/>
  <c r="M1750" i="3"/>
  <c r="L1750" i="3"/>
  <c r="K1750" i="3"/>
  <c r="I1750" i="3"/>
  <c r="H1750" i="3"/>
  <c r="G1750" i="3"/>
  <c r="F1750" i="3"/>
  <c r="E1750" i="3"/>
  <c r="M1749" i="3"/>
  <c r="L1749" i="3"/>
  <c r="K1749" i="3"/>
  <c r="I1749" i="3"/>
  <c r="H1749" i="3"/>
  <c r="G1749" i="3"/>
  <c r="F1749" i="3"/>
  <c r="E1749" i="3"/>
  <c r="M1748" i="3"/>
  <c r="L1748" i="3"/>
  <c r="K1748" i="3"/>
  <c r="I1748" i="3"/>
  <c r="H1748" i="3"/>
  <c r="G1748" i="3"/>
  <c r="F1748" i="3"/>
  <c r="E1748" i="3"/>
  <c r="M1747" i="3"/>
  <c r="L1747" i="3"/>
  <c r="K1747" i="3"/>
  <c r="I1747" i="3"/>
  <c r="H1747" i="3"/>
  <c r="G1747" i="3"/>
  <c r="F1747" i="3"/>
  <c r="E1747" i="3"/>
  <c r="M1746" i="3"/>
  <c r="L1746" i="3"/>
  <c r="K1746" i="3"/>
  <c r="I1746" i="3"/>
  <c r="H1746" i="3"/>
  <c r="G1746" i="3"/>
  <c r="F1746" i="3"/>
  <c r="E1746" i="3"/>
  <c r="M1745" i="3"/>
  <c r="L1745" i="3"/>
  <c r="K1745" i="3"/>
  <c r="I1745" i="3"/>
  <c r="H1745" i="3"/>
  <c r="G1745" i="3"/>
  <c r="F1745" i="3"/>
  <c r="E1745" i="3"/>
  <c r="M1744" i="3"/>
  <c r="L1744" i="3"/>
  <c r="K1744" i="3"/>
  <c r="I1744" i="3"/>
  <c r="H1744" i="3"/>
  <c r="G1744" i="3"/>
  <c r="F1744" i="3"/>
  <c r="E1744" i="3"/>
  <c r="M1743" i="3"/>
  <c r="L1743" i="3"/>
  <c r="K1743" i="3"/>
  <c r="I1743" i="3"/>
  <c r="H1743" i="3"/>
  <c r="G1743" i="3"/>
  <c r="F1743" i="3"/>
  <c r="E1743" i="3"/>
  <c r="M1742" i="3"/>
  <c r="L1742" i="3"/>
  <c r="K1742" i="3"/>
  <c r="I1742" i="3"/>
  <c r="H1742" i="3"/>
  <c r="G1742" i="3"/>
  <c r="F1742" i="3"/>
  <c r="E1742" i="3"/>
  <c r="M1741" i="3"/>
  <c r="L1741" i="3"/>
  <c r="K1741" i="3"/>
  <c r="I1741" i="3"/>
  <c r="H1741" i="3"/>
  <c r="G1741" i="3"/>
  <c r="F1741" i="3"/>
  <c r="E1741" i="3"/>
  <c r="M1740" i="3"/>
  <c r="L1740" i="3"/>
  <c r="K1740" i="3"/>
  <c r="I1740" i="3"/>
  <c r="H1740" i="3"/>
  <c r="G1740" i="3"/>
  <c r="F1740" i="3"/>
  <c r="E1740" i="3"/>
  <c r="M1739" i="3"/>
  <c r="L1739" i="3"/>
  <c r="K1739" i="3"/>
  <c r="I1739" i="3"/>
  <c r="H1739" i="3"/>
  <c r="G1739" i="3"/>
  <c r="F1739" i="3"/>
  <c r="E1739" i="3"/>
  <c r="M1738" i="3"/>
  <c r="L1738" i="3"/>
  <c r="K1738" i="3"/>
  <c r="I1738" i="3"/>
  <c r="H1738" i="3"/>
  <c r="G1738" i="3"/>
  <c r="F1738" i="3"/>
  <c r="E1738" i="3"/>
  <c r="M1737" i="3"/>
  <c r="L1737" i="3"/>
  <c r="K1737" i="3"/>
  <c r="I1737" i="3"/>
  <c r="H1737" i="3"/>
  <c r="G1737" i="3"/>
  <c r="F1737" i="3"/>
  <c r="E1737" i="3"/>
  <c r="M1736" i="3"/>
  <c r="L1736" i="3"/>
  <c r="K1736" i="3"/>
  <c r="I1736" i="3"/>
  <c r="H1736" i="3"/>
  <c r="G1736" i="3"/>
  <c r="F1736" i="3"/>
  <c r="E1736" i="3"/>
  <c r="M1735" i="3"/>
  <c r="L1735" i="3"/>
  <c r="K1735" i="3"/>
  <c r="I1735" i="3"/>
  <c r="H1735" i="3"/>
  <c r="G1735" i="3"/>
  <c r="F1735" i="3"/>
  <c r="E1735" i="3"/>
  <c r="M1734" i="3"/>
  <c r="L1734" i="3"/>
  <c r="K1734" i="3"/>
  <c r="I1734" i="3"/>
  <c r="H1734" i="3"/>
  <c r="G1734" i="3"/>
  <c r="F1734" i="3"/>
  <c r="E1734" i="3"/>
  <c r="M1733" i="3"/>
  <c r="L1733" i="3"/>
  <c r="K1733" i="3"/>
  <c r="I1733" i="3"/>
  <c r="H1733" i="3"/>
  <c r="G1733" i="3"/>
  <c r="F1733" i="3"/>
  <c r="E1733" i="3"/>
  <c r="M1732" i="3"/>
  <c r="L1732" i="3"/>
  <c r="K1732" i="3"/>
  <c r="I1732" i="3"/>
  <c r="H1732" i="3"/>
  <c r="G1732" i="3"/>
  <c r="F1732" i="3"/>
  <c r="E1732" i="3"/>
  <c r="M1731" i="3"/>
  <c r="L1731" i="3"/>
  <c r="K1731" i="3"/>
  <c r="I1731" i="3"/>
  <c r="H1731" i="3"/>
  <c r="G1731" i="3"/>
  <c r="F1731" i="3"/>
  <c r="E1731" i="3"/>
  <c r="M1730" i="3"/>
  <c r="L1730" i="3"/>
  <c r="K1730" i="3"/>
  <c r="I1730" i="3"/>
  <c r="H1730" i="3"/>
  <c r="G1730" i="3"/>
  <c r="F1730" i="3"/>
  <c r="E1730" i="3"/>
  <c r="M1729" i="3"/>
  <c r="L1729" i="3"/>
  <c r="K1729" i="3"/>
  <c r="I1729" i="3"/>
  <c r="H1729" i="3"/>
  <c r="G1729" i="3"/>
  <c r="F1729" i="3"/>
  <c r="E1729" i="3"/>
  <c r="M1728" i="3"/>
  <c r="L1728" i="3"/>
  <c r="K1728" i="3"/>
  <c r="I1728" i="3"/>
  <c r="H1728" i="3"/>
  <c r="G1728" i="3"/>
  <c r="F1728" i="3"/>
  <c r="E1728" i="3"/>
  <c r="M1727" i="3"/>
  <c r="L1727" i="3"/>
  <c r="K1727" i="3"/>
  <c r="I1727" i="3"/>
  <c r="H1727" i="3"/>
  <c r="G1727" i="3"/>
  <c r="F1727" i="3"/>
  <c r="E1727" i="3"/>
  <c r="M1726" i="3"/>
  <c r="L1726" i="3"/>
  <c r="K1726" i="3"/>
  <c r="I1726" i="3"/>
  <c r="H1726" i="3"/>
  <c r="G1726" i="3"/>
  <c r="F1726" i="3"/>
  <c r="E1726" i="3"/>
  <c r="M1725" i="3"/>
  <c r="L1725" i="3"/>
  <c r="K1725" i="3"/>
  <c r="I1725" i="3"/>
  <c r="H1725" i="3"/>
  <c r="G1725" i="3"/>
  <c r="F1725" i="3"/>
  <c r="E1725" i="3"/>
  <c r="M1724" i="3"/>
  <c r="L1724" i="3"/>
  <c r="K1724" i="3"/>
  <c r="I1724" i="3"/>
  <c r="H1724" i="3"/>
  <c r="G1724" i="3"/>
  <c r="F1724" i="3"/>
  <c r="E1724" i="3"/>
  <c r="M1723" i="3"/>
  <c r="L1723" i="3"/>
  <c r="K1723" i="3"/>
  <c r="I1723" i="3"/>
  <c r="H1723" i="3"/>
  <c r="G1723" i="3"/>
  <c r="F1723" i="3"/>
  <c r="E1723" i="3"/>
  <c r="M1722" i="3"/>
  <c r="L1722" i="3"/>
  <c r="K1722" i="3"/>
  <c r="I1722" i="3"/>
  <c r="H1722" i="3"/>
  <c r="G1722" i="3"/>
  <c r="F1722" i="3"/>
  <c r="E1722" i="3"/>
  <c r="M1721" i="3"/>
  <c r="L1721" i="3"/>
  <c r="K1721" i="3"/>
  <c r="I1721" i="3"/>
  <c r="H1721" i="3"/>
  <c r="G1721" i="3"/>
  <c r="F1721" i="3"/>
  <c r="E1721" i="3"/>
  <c r="M1720" i="3"/>
  <c r="L1720" i="3"/>
  <c r="K1720" i="3"/>
  <c r="I1720" i="3"/>
  <c r="H1720" i="3"/>
  <c r="G1720" i="3"/>
  <c r="F1720" i="3"/>
  <c r="E1720" i="3"/>
  <c r="M1719" i="3"/>
  <c r="L1719" i="3"/>
  <c r="K1719" i="3"/>
  <c r="I1719" i="3"/>
  <c r="H1719" i="3"/>
  <c r="G1719" i="3"/>
  <c r="F1719" i="3"/>
  <c r="E1719" i="3"/>
  <c r="M1718" i="3"/>
  <c r="L1718" i="3"/>
  <c r="K1718" i="3"/>
  <c r="I1718" i="3"/>
  <c r="H1718" i="3"/>
  <c r="G1718" i="3"/>
  <c r="F1718" i="3"/>
  <c r="E1718" i="3"/>
  <c r="M1717" i="3"/>
  <c r="L1717" i="3"/>
  <c r="K1717" i="3"/>
  <c r="I1717" i="3"/>
  <c r="H1717" i="3"/>
  <c r="G1717" i="3"/>
  <c r="F1717" i="3"/>
  <c r="E1717" i="3"/>
  <c r="M1716" i="3"/>
  <c r="L1716" i="3"/>
  <c r="K1716" i="3"/>
  <c r="I1716" i="3"/>
  <c r="H1716" i="3"/>
  <c r="G1716" i="3"/>
  <c r="F1716" i="3"/>
  <c r="E1716" i="3"/>
  <c r="M1715" i="3"/>
  <c r="L1715" i="3"/>
  <c r="K1715" i="3"/>
  <c r="I1715" i="3"/>
  <c r="H1715" i="3"/>
  <c r="G1715" i="3"/>
  <c r="F1715" i="3"/>
  <c r="E1715" i="3"/>
  <c r="M1714" i="3"/>
  <c r="L1714" i="3"/>
  <c r="K1714" i="3"/>
  <c r="I1714" i="3"/>
  <c r="H1714" i="3"/>
  <c r="G1714" i="3"/>
  <c r="F1714" i="3"/>
  <c r="E1714" i="3"/>
  <c r="M1713" i="3"/>
  <c r="L1713" i="3"/>
  <c r="K1713" i="3"/>
  <c r="I1713" i="3"/>
  <c r="H1713" i="3"/>
  <c r="G1713" i="3"/>
  <c r="F1713" i="3"/>
  <c r="E1713" i="3"/>
  <c r="M1712" i="3"/>
  <c r="L1712" i="3"/>
  <c r="K1712" i="3"/>
  <c r="I1712" i="3"/>
  <c r="H1712" i="3"/>
  <c r="G1712" i="3"/>
  <c r="F1712" i="3"/>
  <c r="E1712" i="3"/>
  <c r="M1711" i="3"/>
  <c r="L1711" i="3"/>
  <c r="K1711" i="3"/>
  <c r="I1711" i="3"/>
  <c r="H1711" i="3"/>
  <c r="G1711" i="3"/>
  <c r="F1711" i="3"/>
  <c r="E1711" i="3"/>
  <c r="M1710" i="3"/>
  <c r="L1710" i="3"/>
  <c r="K1710" i="3"/>
  <c r="I1710" i="3"/>
  <c r="H1710" i="3"/>
  <c r="G1710" i="3"/>
  <c r="F1710" i="3"/>
  <c r="E1710" i="3"/>
  <c r="M1709" i="3"/>
  <c r="L1709" i="3"/>
  <c r="K1709" i="3"/>
  <c r="I1709" i="3"/>
  <c r="H1709" i="3"/>
  <c r="G1709" i="3"/>
  <c r="F1709" i="3"/>
  <c r="E1709" i="3"/>
  <c r="M1708" i="3"/>
  <c r="L1708" i="3"/>
  <c r="K1708" i="3"/>
  <c r="I1708" i="3"/>
  <c r="H1708" i="3"/>
  <c r="G1708" i="3"/>
  <c r="F1708" i="3"/>
  <c r="E1708" i="3"/>
  <c r="M1707" i="3"/>
  <c r="L1707" i="3"/>
  <c r="K1707" i="3"/>
  <c r="I1707" i="3"/>
  <c r="H1707" i="3"/>
  <c r="G1707" i="3"/>
  <c r="F1707" i="3"/>
  <c r="E1707" i="3"/>
  <c r="M1706" i="3"/>
  <c r="L1706" i="3"/>
  <c r="K1706" i="3"/>
  <c r="I1706" i="3"/>
  <c r="H1706" i="3"/>
  <c r="G1706" i="3"/>
  <c r="F1706" i="3"/>
  <c r="E1706" i="3"/>
  <c r="M1705" i="3"/>
  <c r="L1705" i="3"/>
  <c r="K1705" i="3"/>
  <c r="I1705" i="3"/>
  <c r="H1705" i="3"/>
  <c r="G1705" i="3"/>
  <c r="F1705" i="3"/>
  <c r="E1705" i="3"/>
  <c r="M1704" i="3"/>
  <c r="L1704" i="3"/>
  <c r="K1704" i="3"/>
  <c r="I1704" i="3"/>
  <c r="H1704" i="3"/>
  <c r="G1704" i="3"/>
  <c r="F1704" i="3"/>
  <c r="E1704" i="3"/>
  <c r="M1703" i="3"/>
  <c r="L1703" i="3"/>
  <c r="K1703" i="3"/>
  <c r="I1703" i="3"/>
  <c r="H1703" i="3"/>
  <c r="G1703" i="3"/>
  <c r="F1703" i="3"/>
  <c r="E1703" i="3"/>
  <c r="M1702" i="3"/>
  <c r="L1702" i="3"/>
  <c r="K1702" i="3"/>
  <c r="I1702" i="3"/>
  <c r="H1702" i="3"/>
  <c r="G1702" i="3"/>
  <c r="F1702" i="3"/>
  <c r="E1702" i="3"/>
  <c r="M1701" i="3"/>
  <c r="L1701" i="3"/>
  <c r="K1701" i="3"/>
  <c r="I1701" i="3"/>
  <c r="H1701" i="3"/>
  <c r="G1701" i="3"/>
  <c r="F1701" i="3"/>
  <c r="E1701" i="3"/>
  <c r="M1700" i="3"/>
  <c r="L1700" i="3"/>
  <c r="K1700" i="3"/>
  <c r="I1700" i="3"/>
  <c r="H1700" i="3"/>
  <c r="G1700" i="3"/>
  <c r="F1700" i="3"/>
  <c r="E1700" i="3"/>
  <c r="M1699" i="3"/>
  <c r="L1699" i="3"/>
  <c r="K1699" i="3"/>
  <c r="I1699" i="3"/>
  <c r="H1699" i="3"/>
  <c r="G1699" i="3"/>
  <c r="F1699" i="3"/>
  <c r="E1699" i="3"/>
  <c r="M1698" i="3"/>
  <c r="L1698" i="3"/>
  <c r="K1698" i="3"/>
  <c r="I1698" i="3"/>
  <c r="H1698" i="3"/>
  <c r="G1698" i="3"/>
  <c r="F1698" i="3"/>
  <c r="E1698" i="3"/>
  <c r="M1697" i="3"/>
  <c r="L1697" i="3"/>
  <c r="K1697" i="3"/>
  <c r="I1697" i="3"/>
  <c r="H1697" i="3"/>
  <c r="G1697" i="3"/>
  <c r="F1697" i="3"/>
  <c r="E1697" i="3"/>
  <c r="M1696" i="3"/>
  <c r="L1696" i="3"/>
  <c r="K1696" i="3"/>
  <c r="I1696" i="3"/>
  <c r="H1696" i="3"/>
  <c r="G1696" i="3"/>
  <c r="F1696" i="3"/>
  <c r="E1696" i="3"/>
  <c r="M1695" i="3"/>
  <c r="L1695" i="3"/>
  <c r="K1695" i="3"/>
  <c r="I1695" i="3"/>
  <c r="H1695" i="3"/>
  <c r="G1695" i="3"/>
  <c r="F1695" i="3"/>
  <c r="E1695" i="3"/>
  <c r="M1694" i="3"/>
  <c r="L1694" i="3"/>
  <c r="K1694" i="3"/>
  <c r="I1694" i="3"/>
  <c r="H1694" i="3"/>
  <c r="G1694" i="3"/>
  <c r="F1694" i="3"/>
  <c r="E1694" i="3"/>
  <c r="M1693" i="3"/>
  <c r="L1693" i="3"/>
  <c r="K1693" i="3"/>
  <c r="I1693" i="3"/>
  <c r="H1693" i="3"/>
  <c r="G1693" i="3"/>
  <c r="F1693" i="3"/>
  <c r="E1693" i="3"/>
  <c r="M1692" i="3"/>
  <c r="L1692" i="3"/>
  <c r="K1692" i="3"/>
  <c r="I1692" i="3"/>
  <c r="H1692" i="3"/>
  <c r="G1692" i="3"/>
  <c r="F1692" i="3"/>
  <c r="E1692" i="3"/>
  <c r="M1691" i="3"/>
  <c r="L1691" i="3"/>
  <c r="K1691" i="3"/>
  <c r="I1691" i="3"/>
  <c r="H1691" i="3"/>
  <c r="G1691" i="3"/>
  <c r="F1691" i="3"/>
  <c r="E1691" i="3"/>
  <c r="M1690" i="3"/>
  <c r="L1690" i="3"/>
  <c r="K1690" i="3"/>
  <c r="I1690" i="3"/>
  <c r="H1690" i="3"/>
  <c r="G1690" i="3"/>
  <c r="F1690" i="3"/>
  <c r="E1690" i="3"/>
  <c r="M1689" i="3"/>
  <c r="L1689" i="3"/>
  <c r="K1689" i="3"/>
  <c r="I1689" i="3"/>
  <c r="H1689" i="3"/>
  <c r="G1689" i="3"/>
  <c r="F1689" i="3"/>
  <c r="E1689" i="3"/>
  <c r="M1688" i="3"/>
  <c r="L1688" i="3"/>
  <c r="K1688" i="3"/>
  <c r="I1688" i="3"/>
  <c r="H1688" i="3"/>
  <c r="G1688" i="3"/>
  <c r="F1688" i="3"/>
  <c r="E1688" i="3"/>
  <c r="M1687" i="3"/>
  <c r="L1687" i="3"/>
  <c r="K1687" i="3"/>
  <c r="I1687" i="3"/>
  <c r="H1687" i="3"/>
  <c r="G1687" i="3"/>
  <c r="F1687" i="3"/>
  <c r="E1687" i="3"/>
  <c r="M1686" i="3"/>
  <c r="L1686" i="3"/>
  <c r="K1686" i="3"/>
  <c r="I1686" i="3"/>
  <c r="H1686" i="3"/>
  <c r="G1686" i="3"/>
  <c r="F1686" i="3"/>
  <c r="E1686" i="3"/>
  <c r="M1685" i="3"/>
  <c r="L1685" i="3"/>
  <c r="K1685" i="3"/>
  <c r="I1685" i="3"/>
  <c r="H1685" i="3"/>
  <c r="G1685" i="3"/>
  <c r="F1685" i="3"/>
  <c r="E1685" i="3"/>
  <c r="M1684" i="3"/>
  <c r="L1684" i="3"/>
  <c r="K1684" i="3"/>
  <c r="I1684" i="3"/>
  <c r="H1684" i="3"/>
  <c r="G1684" i="3"/>
  <c r="F1684" i="3"/>
  <c r="E1684" i="3"/>
  <c r="M1683" i="3"/>
  <c r="L1683" i="3"/>
  <c r="K1683" i="3"/>
  <c r="I1683" i="3"/>
  <c r="H1683" i="3"/>
  <c r="G1683" i="3"/>
  <c r="F1683" i="3"/>
  <c r="E1683" i="3"/>
  <c r="M1682" i="3"/>
  <c r="L1682" i="3"/>
  <c r="K1682" i="3"/>
  <c r="I1682" i="3"/>
  <c r="H1682" i="3"/>
  <c r="G1682" i="3"/>
  <c r="F1682" i="3"/>
  <c r="E1682" i="3"/>
  <c r="M1681" i="3"/>
  <c r="L1681" i="3"/>
  <c r="K1681" i="3"/>
  <c r="I1681" i="3"/>
  <c r="H1681" i="3"/>
  <c r="G1681" i="3"/>
  <c r="F1681" i="3"/>
  <c r="E1681" i="3"/>
  <c r="M1680" i="3"/>
  <c r="L1680" i="3"/>
  <c r="K1680" i="3"/>
  <c r="I1680" i="3"/>
  <c r="H1680" i="3"/>
  <c r="G1680" i="3"/>
  <c r="F1680" i="3"/>
  <c r="E1680" i="3"/>
  <c r="M1679" i="3"/>
  <c r="L1679" i="3"/>
  <c r="K1679" i="3"/>
  <c r="I1679" i="3"/>
  <c r="H1679" i="3"/>
  <c r="G1679" i="3"/>
  <c r="F1679" i="3"/>
  <c r="E1679" i="3"/>
  <c r="M1678" i="3"/>
  <c r="L1678" i="3"/>
  <c r="K1678" i="3"/>
  <c r="I1678" i="3"/>
  <c r="H1678" i="3"/>
  <c r="G1678" i="3"/>
  <c r="F1678" i="3"/>
  <c r="E1678" i="3"/>
  <c r="M1677" i="3"/>
  <c r="L1677" i="3"/>
  <c r="K1677" i="3"/>
  <c r="I1677" i="3"/>
  <c r="H1677" i="3"/>
  <c r="G1677" i="3"/>
  <c r="F1677" i="3"/>
  <c r="E1677" i="3"/>
  <c r="M1676" i="3"/>
  <c r="L1676" i="3"/>
  <c r="K1676" i="3"/>
  <c r="I1676" i="3"/>
  <c r="H1676" i="3"/>
  <c r="G1676" i="3"/>
  <c r="F1676" i="3"/>
  <c r="E1676" i="3"/>
  <c r="M1675" i="3"/>
  <c r="L1675" i="3"/>
  <c r="K1675" i="3"/>
  <c r="I1675" i="3"/>
  <c r="H1675" i="3"/>
  <c r="G1675" i="3"/>
  <c r="F1675" i="3"/>
  <c r="E1675" i="3"/>
  <c r="M1674" i="3"/>
  <c r="L1674" i="3"/>
  <c r="K1674" i="3"/>
  <c r="I1674" i="3"/>
  <c r="H1674" i="3"/>
  <c r="G1674" i="3"/>
  <c r="F1674" i="3"/>
  <c r="E1674" i="3"/>
  <c r="M1673" i="3"/>
  <c r="L1673" i="3"/>
  <c r="K1673" i="3"/>
  <c r="I1673" i="3"/>
  <c r="H1673" i="3"/>
  <c r="G1673" i="3"/>
  <c r="F1673" i="3"/>
  <c r="E1673" i="3"/>
  <c r="M1672" i="3"/>
  <c r="L1672" i="3"/>
  <c r="K1672" i="3"/>
  <c r="I1672" i="3"/>
  <c r="H1672" i="3"/>
  <c r="G1672" i="3"/>
  <c r="F1672" i="3"/>
  <c r="E1672" i="3"/>
  <c r="M1671" i="3"/>
  <c r="L1671" i="3"/>
  <c r="K1671" i="3"/>
  <c r="I1671" i="3"/>
  <c r="H1671" i="3"/>
  <c r="G1671" i="3"/>
  <c r="F1671" i="3"/>
  <c r="E1671" i="3"/>
  <c r="M1670" i="3"/>
  <c r="L1670" i="3"/>
  <c r="K1670" i="3"/>
  <c r="I1670" i="3"/>
  <c r="H1670" i="3"/>
  <c r="G1670" i="3"/>
  <c r="F1670" i="3"/>
  <c r="E1670" i="3"/>
  <c r="M1669" i="3"/>
  <c r="L1669" i="3"/>
  <c r="K1669" i="3"/>
  <c r="I1669" i="3"/>
  <c r="H1669" i="3"/>
  <c r="G1669" i="3"/>
  <c r="F1669" i="3"/>
  <c r="E1669" i="3"/>
  <c r="M1668" i="3"/>
  <c r="L1668" i="3"/>
  <c r="K1668" i="3"/>
  <c r="I1668" i="3"/>
  <c r="H1668" i="3"/>
  <c r="G1668" i="3"/>
  <c r="F1668" i="3"/>
  <c r="E1668" i="3"/>
  <c r="M1667" i="3"/>
  <c r="L1667" i="3"/>
  <c r="K1667" i="3"/>
  <c r="I1667" i="3"/>
  <c r="H1667" i="3"/>
  <c r="G1667" i="3"/>
  <c r="F1667" i="3"/>
  <c r="E1667" i="3"/>
  <c r="M1666" i="3"/>
  <c r="L1666" i="3"/>
  <c r="K1666" i="3"/>
  <c r="I1666" i="3"/>
  <c r="H1666" i="3"/>
  <c r="G1666" i="3"/>
  <c r="F1666" i="3"/>
  <c r="E1666" i="3"/>
  <c r="M1665" i="3"/>
  <c r="L1665" i="3"/>
  <c r="K1665" i="3"/>
  <c r="I1665" i="3"/>
  <c r="H1665" i="3"/>
  <c r="G1665" i="3"/>
  <c r="F1665" i="3"/>
  <c r="E1665" i="3"/>
  <c r="M1664" i="3"/>
  <c r="L1664" i="3"/>
  <c r="K1664" i="3"/>
  <c r="I1664" i="3"/>
  <c r="H1664" i="3"/>
  <c r="G1664" i="3"/>
  <c r="F1664" i="3"/>
  <c r="E1664" i="3"/>
  <c r="M1663" i="3"/>
  <c r="L1663" i="3"/>
  <c r="K1663" i="3"/>
  <c r="I1663" i="3"/>
  <c r="H1663" i="3"/>
  <c r="G1663" i="3"/>
  <c r="F1663" i="3"/>
  <c r="E1663" i="3"/>
  <c r="M1662" i="3"/>
  <c r="L1662" i="3"/>
  <c r="K1662" i="3"/>
  <c r="I1662" i="3"/>
  <c r="H1662" i="3"/>
  <c r="G1662" i="3"/>
  <c r="F1662" i="3"/>
  <c r="E1662" i="3"/>
  <c r="M1661" i="3"/>
  <c r="L1661" i="3"/>
  <c r="K1661" i="3"/>
  <c r="I1661" i="3"/>
  <c r="H1661" i="3"/>
  <c r="G1661" i="3"/>
  <c r="F1661" i="3"/>
  <c r="E1661" i="3"/>
  <c r="M1660" i="3"/>
  <c r="L1660" i="3"/>
  <c r="K1660" i="3"/>
  <c r="I1660" i="3"/>
  <c r="H1660" i="3"/>
  <c r="G1660" i="3"/>
  <c r="F1660" i="3"/>
  <c r="E1660" i="3"/>
  <c r="M1659" i="3"/>
  <c r="L1659" i="3"/>
  <c r="K1659" i="3"/>
  <c r="I1659" i="3"/>
  <c r="H1659" i="3"/>
  <c r="G1659" i="3"/>
  <c r="F1659" i="3"/>
  <c r="E1659" i="3"/>
  <c r="M1658" i="3"/>
  <c r="L1658" i="3"/>
  <c r="K1658" i="3"/>
  <c r="I1658" i="3"/>
  <c r="H1658" i="3"/>
  <c r="G1658" i="3"/>
  <c r="F1658" i="3"/>
  <c r="E1658" i="3"/>
  <c r="M1657" i="3"/>
  <c r="L1657" i="3"/>
  <c r="K1657" i="3"/>
  <c r="I1657" i="3"/>
  <c r="H1657" i="3"/>
  <c r="G1657" i="3"/>
  <c r="F1657" i="3"/>
  <c r="E1657" i="3"/>
  <c r="M1656" i="3"/>
  <c r="L1656" i="3"/>
  <c r="K1656" i="3"/>
  <c r="I1656" i="3"/>
  <c r="H1656" i="3"/>
  <c r="G1656" i="3"/>
  <c r="F1656" i="3"/>
  <c r="E1656" i="3"/>
  <c r="M1655" i="3"/>
  <c r="L1655" i="3"/>
  <c r="K1655" i="3"/>
  <c r="I1655" i="3"/>
  <c r="H1655" i="3"/>
  <c r="G1655" i="3"/>
  <c r="F1655" i="3"/>
  <c r="E1655" i="3"/>
  <c r="M1654" i="3"/>
  <c r="L1654" i="3"/>
  <c r="K1654" i="3"/>
  <c r="I1654" i="3"/>
  <c r="H1654" i="3"/>
  <c r="G1654" i="3"/>
  <c r="F1654" i="3"/>
  <c r="E1654" i="3"/>
  <c r="M1653" i="3"/>
  <c r="L1653" i="3"/>
  <c r="K1653" i="3"/>
  <c r="I1653" i="3"/>
  <c r="H1653" i="3"/>
  <c r="G1653" i="3"/>
  <c r="F1653" i="3"/>
  <c r="E1653" i="3"/>
  <c r="M1652" i="3"/>
  <c r="L1652" i="3"/>
  <c r="K1652" i="3"/>
  <c r="I1652" i="3"/>
  <c r="H1652" i="3"/>
  <c r="G1652" i="3"/>
  <c r="F1652" i="3"/>
  <c r="E1652" i="3"/>
  <c r="M1651" i="3"/>
  <c r="L1651" i="3"/>
  <c r="K1651" i="3"/>
  <c r="I1651" i="3"/>
  <c r="H1651" i="3"/>
  <c r="G1651" i="3"/>
  <c r="F1651" i="3"/>
  <c r="E1651" i="3"/>
  <c r="M1650" i="3"/>
  <c r="L1650" i="3"/>
  <c r="K1650" i="3"/>
  <c r="I1650" i="3"/>
  <c r="H1650" i="3"/>
  <c r="G1650" i="3"/>
  <c r="F1650" i="3"/>
  <c r="E1650" i="3"/>
  <c r="M1649" i="3"/>
  <c r="L1649" i="3"/>
  <c r="K1649" i="3"/>
  <c r="I1649" i="3"/>
  <c r="H1649" i="3"/>
  <c r="G1649" i="3"/>
  <c r="F1649" i="3"/>
  <c r="E1649" i="3"/>
  <c r="M1648" i="3"/>
  <c r="L1648" i="3"/>
  <c r="K1648" i="3"/>
  <c r="I1648" i="3"/>
  <c r="H1648" i="3"/>
  <c r="G1648" i="3"/>
  <c r="F1648" i="3"/>
  <c r="E1648" i="3"/>
  <c r="M1647" i="3"/>
  <c r="L1647" i="3"/>
  <c r="K1647" i="3"/>
  <c r="I1647" i="3"/>
  <c r="H1647" i="3"/>
  <c r="G1647" i="3"/>
  <c r="F1647" i="3"/>
  <c r="E1647" i="3"/>
  <c r="M1646" i="3"/>
  <c r="L1646" i="3"/>
  <c r="K1646" i="3"/>
  <c r="I1646" i="3"/>
  <c r="H1646" i="3"/>
  <c r="G1646" i="3"/>
  <c r="F1646" i="3"/>
  <c r="E1646" i="3"/>
  <c r="M1645" i="3"/>
  <c r="L1645" i="3"/>
  <c r="K1645" i="3"/>
  <c r="I1645" i="3"/>
  <c r="H1645" i="3"/>
  <c r="G1645" i="3"/>
  <c r="F1645" i="3"/>
  <c r="E1645" i="3"/>
  <c r="M1644" i="3"/>
  <c r="L1644" i="3"/>
  <c r="K1644" i="3"/>
  <c r="I1644" i="3"/>
  <c r="H1644" i="3"/>
  <c r="G1644" i="3"/>
  <c r="F1644" i="3"/>
  <c r="E1644" i="3"/>
  <c r="M1643" i="3"/>
  <c r="L1643" i="3"/>
  <c r="K1643" i="3"/>
  <c r="I1643" i="3"/>
  <c r="H1643" i="3"/>
  <c r="G1643" i="3"/>
  <c r="F1643" i="3"/>
  <c r="E1643" i="3"/>
  <c r="M1642" i="3"/>
  <c r="L1642" i="3"/>
  <c r="K1642" i="3"/>
  <c r="I1642" i="3"/>
  <c r="H1642" i="3"/>
  <c r="G1642" i="3"/>
  <c r="F1642" i="3"/>
  <c r="E1642" i="3"/>
  <c r="M1641" i="3"/>
  <c r="L1641" i="3"/>
  <c r="K1641" i="3"/>
  <c r="I1641" i="3"/>
  <c r="H1641" i="3"/>
  <c r="G1641" i="3"/>
  <c r="F1641" i="3"/>
  <c r="E1641" i="3"/>
  <c r="M1640" i="3"/>
  <c r="L1640" i="3"/>
  <c r="K1640" i="3"/>
  <c r="I1640" i="3"/>
  <c r="H1640" i="3"/>
  <c r="G1640" i="3"/>
  <c r="F1640" i="3"/>
  <c r="E1640" i="3"/>
  <c r="M1639" i="3"/>
  <c r="L1639" i="3"/>
  <c r="K1639" i="3"/>
  <c r="I1639" i="3"/>
  <c r="H1639" i="3"/>
  <c r="G1639" i="3"/>
  <c r="F1639" i="3"/>
  <c r="E1639" i="3"/>
  <c r="M1638" i="3"/>
  <c r="L1638" i="3"/>
  <c r="K1638" i="3"/>
  <c r="I1638" i="3"/>
  <c r="H1638" i="3"/>
  <c r="G1638" i="3"/>
  <c r="F1638" i="3"/>
  <c r="E1638" i="3"/>
  <c r="M1637" i="3"/>
  <c r="L1637" i="3"/>
  <c r="K1637" i="3"/>
  <c r="I1637" i="3"/>
  <c r="H1637" i="3"/>
  <c r="G1637" i="3"/>
  <c r="F1637" i="3"/>
  <c r="E1637" i="3"/>
  <c r="M1636" i="3"/>
  <c r="L1636" i="3"/>
  <c r="K1636" i="3"/>
  <c r="I1636" i="3"/>
  <c r="H1636" i="3"/>
  <c r="G1636" i="3"/>
  <c r="F1636" i="3"/>
  <c r="E1636" i="3"/>
  <c r="M1635" i="3"/>
  <c r="L1635" i="3"/>
  <c r="K1635" i="3"/>
  <c r="I1635" i="3"/>
  <c r="H1635" i="3"/>
  <c r="G1635" i="3"/>
  <c r="F1635" i="3"/>
  <c r="E1635" i="3"/>
  <c r="M1634" i="3"/>
  <c r="L1634" i="3"/>
  <c r="K1634" i="3"/>
  <c r="I1634" i="3"/>
  <c r="H1634" i="3"/>
  <c r="G1634" i="3"/>
  <c r="F1634" i="3"/>
  <c r="E1634" i="3"/>
  <c r="M1633" i="3"/>
  <c r="L1633" i="3"/>
  <c r="K1633" i="3"/>
  <c r="I1633" i="3"/>
  <c r="H1633" i="3"/>
  <c r="G1633" i="3"/>
  <c r="F1633" i="3"/>
  <c r="E1633" i="3"/>
  <c r="M1632" i="3"/>
  <c r="L1632" i="3"/>
  <c r="K1632" i="3"/>
  <c r="I1632" i="3"/>
  <c r="H1632" i="3"/>
  <c r="G1632" i="3"/>
  <c r="F1632" i="3"/>
  <c r="E1632" i="3"/>
  <c r="M1631" i="3"/>
  <c r="L1631" i="3"/>
  <c r="K1631" i="3"/>
  <c r="I1631" i="3"/>
  <c r="H1631" i="3"/>
  <c r="G1631" i="3"/>
  <c r="F1631" i="3"/>
  <c r="E1631" i="3"/>
  <c r="M1630" i="3"/>
  <c r="L1630" i="3"/>
  <c r="K1630" i="3"/>
  <c r="I1630" i="3"/>
  <c r="H1630" i="3"/>
  <c r="G1630" i="3"/>
  <c r="F1630" i="3"/>
  <c r="E1630" i="3"/>
  <c r="M1629" i="3"/>
  <c r="L1629" i="3"/>
  <c r="K1629" i="3"/>
  <c r="I1629" i="3"/>
  <c r="H1629" i="3"/>
  <c r="G1629" i="3"/>
  <c r="F1629" i="3"/>
  <c r="E1629" i="3"/>
  <c r="M1628" i="3"/>
  <c r="L1628" i="3"/>
  <c r="K1628" i="3"/>
  <c r="I1628" i="3"/>
  <c r="H1628" i="3"/>
  <c r="G1628" i="3"/>
  <c r="F1628" i="3"/>
  <c r="E1628" i="3"/>
  <c r="M1627" i="3"/>
  <c r="L1627" i="3"/>
  <c r="K1627" i="3"/>
  <c r="I1627" i="3"/>
  <c r="H1627" i="3"/>
  <c r="G1627" i="3"/>
  <c r="F1627" i="3"/>
  <c r="E1627" i="3"/>
  <c r="M1626" i="3"/>
  <c r="L1626" i="3"/>
  <c r="K1626" i="3"/>
  <c r="I1626" i="3"/>
  <c r="H1626" i="3"/>
  <c r="G1626" i="3"/>
  <c r="F1626" i="3"/>
  <c r="E1626" i="3"/>
  <c r="M1625" i="3"/>
  <c r="L1625" i="3"/>
  <c r="K1625" i="3"/>
  <c r="I1625" i="3"/>
  <c r="H1625" i="3"/>
  <c r="G1625" i="3"/>
  <c r="F1625" i="3"/>
  <c r="E1625" i="3"/>
  <c r="M1624" i="3"/>
  <c r="L1624" i="3"/>
  <c r="K1624" i="3"/>
  <c r="I1624" i="3"/>
  <c r="H1624" i="3"/>
  <c r="G1624" i="3"/>
  <c r="F1624" i="3"/>
  <c r="E1624" i="3"/>
  <c r="M1623" i="3"/>
  <c r="L1623" i="3"/>
  <c r="K1623" i="3"/>
  <c r="I1623" i="3"/>
  <c r="H1623" i="3"/>
  <c r="G1623" i="3"/>
  <c r="F1623" i="3"/>
  <c r="E1623" i="3"/>
  <c r="M1622" i="3"/>
  <c r="L1622" i="3"/>
  <c r="K1622" i="3"/>
  <c r="I1622" i="3"/>
  <c r="H1622" i="3"/>
  <c r="G1622" i="3"/>
  <c r="F1622" i="3"/>
  <c r="E1622" i="3"/>
  <c r="M1621" i="3"/>
  <c r="L1621" i="3"/>
  <c r="K1621" i="3"/>
  <c r="I1621" i="3"/>
  <c r="H1621" i="3"/>
  <c r="G1621" i="3"/>
  <c r="F1621" i="3"/>
  <c r="E1621" i="3"/>
  <c r="M1620" i="3"/>
  <c r="L1620" i="3"/>
  <c r="K1620" i="3"/>
  <c r="I1620" i="3"/>
  <c r="H1620" i="3"/>
  <c r="G1620" i="3"/>
  <c r="F1620" i="3"/>
  <c r="E1620" i="3"/>
  <c r="M1619" i="3"/>
  <c r="L1619" i="3"/>
  <c r="K1619" i="3"/>
  <c r="I1619" i="3"/>
  <c r="H1619" i="3"/>
  <c r="G1619" i="3"/>
  <c r="F1619" i="3"/>
  <c r="E1619" i="3"/>
  <c r="M1618" i="3"/>
  <c r="L1618" i="3"/>
  <c r="K1618" i="3"/>
  <c r="I1618" i="3"/>
  <c r="H1618" i="3"/>
  <c r="G1618" i="3"/>
  <c r="F1618" i="3"/>
  <c r="E1618" i="3"/>
  <c r="M1617" i="3"/>
  <c r="L1617" i="3"/>
  <c r="K1617" i="3"/>
  <c r="I1617" i="3"/>
  <c r="H1617" i="3"/>
  <c r="G1617" i="3"/>
  <c r="F1617" i="3"/>
  <c r="E1617" i="3"/>
  <c r="M1616" i="3"/>
  <c r="L1616" i="3"/>
  <c r="K1616" i="3"/>
  <c r="I1616" i="3"/>
  <c r="H1616" i="3"/>
  <c r="G1616" i="3"/>
  <c r="F1616" i="3"/>
  <c r="E1616" i="3"/>
  <c r="M1615" i="3"/>
  <c r="L1615" i="3"/>
  <c r="K1615" i="3"/>
  <c r="I1615" i="3"/>
  <c r="H1615" i="3"/>
  <c r="G1615" i="3"/>
  <c r="F1615" i="3"/>
  <c r="E1615" i="3"/>
  <c r="M1614" i="3"/>
  <c r="L1614" i="3"/>
  <c r="K1614" i="3"/>
  <c r="I1614" i="3"/>
  <c r="H1614" i="3"/>
  <c r="G1614" i="3"/>
  <c r="F1614" i="3"/>
  <c r="E1614" i="3"/>
  <c r="M1613" i="3"/>
  <c r="L1613" i="3"/>
  <c r="K1613" i="3"/>
  <c r="I1613" i="3"/>
  <c r="H1613" i="3"/>
  <c r="G1613" i="3"/>
  <c r="F1613" i="3"/>
  <c r="E1613" i="3"/>
  <c r="M1612" i="3"/>
  <c r="L1612" i="3"/>
  <c r="K1612" i="3"/>
  <c r="I1612" i="3"/>
  <c r="H1612" i="3"/>
  <c r="G1612" i="3"/>
  <c r="F1612" i="3"/>
  <c r="E1612" i="3"/>
  <c r="M1611" i="3"/>
  <c r="L1611" i="3"/>
  <c r="K1611" i="3"/>
  <c r="I1611" i="3"/>
  <c r="H1611" i="3"/>
  <c r="G1611" i="3"/>
  <c r="F1611" i="3"/>
  <c r="E1611" i="3"/>
  <c r="M1610" i="3"/>
  <c r="L1610" i="3"/>
  <c r="K1610" i="3"/>
  <c r="I1610" i="3"/>
  <c r="H1610" i="3"/>
  <c r="G1610" i="3"/>
  <c r="F1610" i="3"/>
  <c r="E1610" i="3"/>
  <c r="M1609" i="3"/>
  <c r="L1609" i="3"/>
  <c r="K1609" i="3"/>
  <c r="I1609" i="3"/>
  <c r="H1609" i="3"/>
  <c r="G1609" i="3"/>
  <c r="F1609" i="3"/>
  <c r="E1609" i="3"/>
  <c r="M1608" i="3"/>
  <c r="L1608" i="3"/>
  <c r="K1608" i="3"/>
  <c r="I1608" i="3"/>
  <c r="H1608" i="3"/>
  <c r="G1608" i="3"/>
  <c r="F1608" i="3"/>
  <c r="E1608" i="3"/>
  <c r="M1607" i="3"/>
  <c r="L1607" i="3"/>
  <c r="K1607" i="3"/>
  <c r="I1607" i="3"/>
  <c r="H1607" i="3"/>
  <c r="G1607" i="3"/>
  <c r="F1607" i="3"/>
  <c r="E1607" i="3"/>
  <c r="M1606" i="3"/>
  <c r="L1606" i="3"/>
  <c r="K1606" i="3"/>
  <c r="I1606" i="3"/>
  <c r="H1606" i="3"/>
  <c r="G1606" i="3"/>
  <c r="F1606" i="3"/>
  <c r="E1606" i="3"/>
  <c r="M1605" i="3"/>
  <c r="L1605" i="3"/>
  <c r="K1605" i="3"/>
  <c r="I1605" i="3"/>
  <c r="H1605" i="3"/>
  <c r="G1605" i="3"/>
  <c r="F1605" i="3"/>
  <c r="E1605" i="3"/>
  <c r="M1604" i="3"/>
  <c r="L1604" i="3"/>
  <c r="K1604" i="3"/>
  <c r="I1604" i="3"/>
  <c r="H1604" i="3"/>
  <c r="G1604" i="3"/>
  <c r="F1604" i="3"/>
  <c r="E1604" i="3"/>
  <c r="M1603" i="3"/>
  <c r="L1603" i="3"/>
  <c r="K1603" i="3"/>
  <c r="I1603" i="3"/>
  <c r="H1603" i="3"/>
  <c r="G1603" i="3"/>
  <c r="F1603" i="3"/>
  <c r="E1603" i="3"/>
  <c r="M1602" i="3"/>
  <c r="L1602" i="3"/>
  <c r="K1602" i="3"/>
  <c r="I1602" i="3"/>
  <c r="H1602" i="3"/>
  <c r="G1602" i="3"/>
  <c r="F1602" i="3"/>
  <c r="E1602" i="3"/>
  <c r="M1601" i="3"/>
  <c r="L1601" i="3"/>
  <c r="K1601" i="3"/>
  <c r="I1601" i="3"/>
  <c r="H1601" i="3"/>
  <c r="G1601" i="3"/>
  <c r="F1601" i="3"/>
  <c r="E1601" i="3"/>
  <c r="M1600" i="3"/>
  <c r="L1600" i="3"/>
  <c r="K1600" i="3"/>
  <c r="I1600" i="3"/>
  <c r="H1600" i="3"/>
  <c r="G1600" i="3"/>
  <c r="F1600" i="3"/>
  <c r="E1600" i="3"/>
  <c r="M1599" i="3"/>
  <c r="L1599" i="3"/>
  <c r="K1599" i="3"/>
  <c r="I1599" i="3"/>
  <c r="H1599" i="3"/>
  <c r="G1599" i="3"/>
  <c r="F1599" i="3"/>
  <c r="E1599" i="3"/>
  <c r="M1598" i="3"/>
  <c r="L1598" i="3"/>
  <c r="K1598" i="3"/>
  <c r="I1598" i="3"/>
  <c r="H1598" i="3"/>
  <c r="G1598" i="3"/>
  <c r="F1598" i="3"/>
  <c r="E1598" i="3"/>
  <c r="M1597" i="3"/>
  <c r="L1597" i="3"/>
  <c r="K1597" i="3"/>
  <c r="I1597" i="3"/>
  <c r="H1597" i="3"/>
  <c r="G1597" i="3"/>
  <c r="F1597" i="3"/>
  <c r="E1597" i="3"/>
  <c r="M1596" i="3"/>
  <c r="L1596" i="3"/>
  <c r="K1596" i="3"/>
  <c r="I1596" i="3"/>
  <c r="H1596" i="3"/>
  <c r="G1596" i="3"/>
  <c r="F1596" i="3"/>
  <c r="E1596" i="3"/>
  <c r="M1595" i="3"/>
  <c r="L1595" i="3"/>
  <c r="K1595" i="3"/>
  <c r="I1595" i="3"/>
  <c r="H1595" i="3"/>
  <c r="G1595" i="3"/>
  <c r="F1595" i="3"/>
  <c r="E1595" i="3"/>
  <c r="M1594" i="3"/>
  <c r="L1594" i="3"/>
  <c r="K1594" i="3"/>
  <c r="I1594" i="3"/>
  <c r="H1594" i="3"/>
  <c r="G1594" i="3"/>
  <c r="F1594" i="3"/>
  <c r="E1594" i="3"/>
  <c r="M1593" i="3"/>
  <c r="L1593" i="3"/>
  <c r="K1593" i="3"/>
  <c r="I1593" i="3"/>
  <c r="H1593" i="3"/>
  <c r="G1593" i="3"/>
  <c r="F1593" i="3"/>
  <c r="E1593" i="3"/>
  <c r="M1592" i="3"/>
  <c r="L1592" i="3"/>
  <c r="K1592" i="3"/>
  <c r="I1592" i="3"/>
  <c r="H1592" i="3"/>
  <c r="G1592" i="3"/>
  <c r="F1592" i="3"/>
  <c r="E1592" i="3"/>
  <c r="M1591" i="3"/>
  <c r="L1591" i="3"/>
  <c r="K1591" i="3"/>
  <c r="I1591" i="3"/>
  <c r="H1591" i="3"/>
  <c r="G1591" i="3"/>
  <c r="F1591" i="3"/>
  <c r="E1591" i="3"/>
  <c r="M1590" i="3"/>
  <c r="L1590" i="3"/>
  <c r="K1590" i="3"/>
  <c r="I1590" i="3"/>
  <c r="H1590" i="3"/>
  <c r="G1590" i="3"/>
  <c r="F1590" i="3"/>
  <c r="E1590" i="3"/>
  <c r="M1589" i="3"/>
  <c r="L1589" i="3"/>
  <c r="K1589" i="3"/>
  <c r="I1589" i="3"/>
  <c r="H1589" i="3"/>
  <c r="G1589" i="3"/>
  <c r="F1589" i="3"/>
  <c r="E1589" i="3"/>
  <c r="M1588" i="3"/>
  <c r="L1588" i="3"/>
  <c r="K1588" i="3"/>
  <c r="I1588" i="3"/>
  <c r="H1588" i="3"/>
  <c r="G1588" i="3"/>
  <c r="F1588" i="3"/>
  <c r="E1588" i="3"/>
  <c r="M1587" i="3"/>
  <c r="L1587" i="3"/>
  <c r="K1587" i="3"/>
  <c r="I1587" i="3"/>
  <c r="H1587" i="3"/>
  <c r="G1587" i="3"/>
  <c r="F1587" i="3"/>
  <c r="E1587" i="3"/>
  <c r="M1586" i="3"/>
  <c r="L1586" i="3"/>
  <c r="K1586" i="3"/>
  <c r="I1586" i="3"/>
  <c r="H1586" i="3"/>
  <c r="G1586" i="3"/>
  <c r="F1586" i="3"/>
  <c r="E1586" i="3"/>
  <c r="M1585" i="3"/>
  <c r="L1585" i="3"/>
  <c r="K1585" i="3"/>
  <c r="I1585" i="3"/>
  <c r="H1585" i="3"/>
  <c r="G1585" i="3"/>
  <c r="F1585" i="3"/>
  <c r="E1585" i="3"/>
  <c r="M1584" i="3"/>
  <c r="L1584" i="3"/>
  <c r="K1584" i="3"/>
  <c r="I1584" i="3"/>
  <c r="H1584" i="3"/>
  <c r="G1584" i="3"/>
  <c r="F1584" i="3"/>
  <c r="E1584" i="3"/>
  <c r="M1583" i="3"/>
  <c r="L1583" i="3"/>
  <c r="K1583" i="3"/>
  <c r="I1583" i="3"/>
  <c r="H1583" i="3"/>
  <c r="G1583" i="3"/>
  <c r="F1583" i="3"/>
  <c r="E1583" i="3"/>
  <c r="M1582" i="3"/>
  <c r="L1582" i="3"/>
  <c r="K1582" i="3"/>
  <c r="I1582" i="3"/>
  <c r="H1582" i="3"/>
  <c r="G1582" i="3"/>
  <c r="F1582" i="3"/>
  <c r="E1582" i="3"/>
  <c r="M1581" i="3"/>
  <c r="L1581" i="3"/>
  <c r="K1581" i="3"/>
  <c r="I1581" i="3"/>
  <c r="H1581" i="3"/>
  <c r="G1581" i="3"/>
  <c r="F1581" i="3"/>
  <c r="E1581" i="3"/>
  <c r="M1580" i="3"/>
  <c r="L1580" i="3"/>
  <c r="K1580" i="3"/>
  <c r="I1580" i="3"/>
  <c r="H1580" i="3"/>
  <c r="G1580" i="3"/>
  <c r="F1580" i="3"/>
  <c r="E1580" i="3"/>
  <c r="M1579" i="3"/>
  <c r="L1579" i="3"/>
  <c r="K1579" i="3"/>
  <c r="I1579" i="3"/>
  <c r="H1579" i="3"/>
  <c r="G1579" i="3"/>
  <c r="F1579" i="3"/>
  <c r="E1579" i="3"/>
  <c r="M1578" i="3"/>
  <c r="L1578" i="3"/>
  <c r="K1578" i="3"/>
  <c r="I1578" i="3"/>
  <c r="H1578" i="3"/>
  <c r="G1578" i="3"/>
  <c r="F1578" i="3"/>
  <c r="E1578" i="3"/>
  <c r="M1577" i="3"/>
  <c r="L1577" i="3"/>
  <c r="K1577" i="3"/>
  <c r="I1577" i="3"/>
  <c r="H1577" i="3"/>
  <c r="G1577" i="3"/>
  <c r="F1577" i="3"/>
  <c r="E1577" i="3"/>
  <c r="M1576" i="3"/>
  <c r="L1576" i="3"/>
  <c r="K1576" i="3"/>
  <c r="I1576" i="3"/>
  <c r="H1576" i="3"/>
  <c r="G1576" i="3"/>
  <c r="F1576" i="3"/>
  <c r="E1576" i="3"/>
  <c r="M1575" i="3"/>
  <c r="L1575" i="3"/>
  <c r="K1575" i="3"/>
  <c r="I1575" i="3"/>
  <c r="H1575" i="3"/>
  <c r="G1575" i="3"/>
  <c r="F1575" i="3"/>
  <c r="E1575" i="3"/>
  <c r="M1574" i="3"/>
  <c r="L1574" i="3"/>
  <c r="K1574" i="3"/>
  <c r="I1574" i="3"/>
  <c r="H1574" i="3"/>
  <c r="G1574" i="3"/>
  <c r="F1574" i="3"/>
  <c r="E1574" i="3"/>
  <c r="M1573" i="3"/>
  <c r="L1573" i="3"/>
  <c r="K1573" i="3"/>
  <c r="I1573" i="3"/>
  <c r="H1573" i="3"/>
  <c r="G1573" i="3"/>
  <c r="F1573" i="3"/>
  <c r="E1573" i="3"/>
  <c r="M1572" i="3"/>
  <c r="L1572" i="3"/>
  <c r="K1572" i="3"/>
  <c r="I1572" i="3"/>
  <c r="H1572" i="3"/>
  <c r="G1572" i="3"/>
  <c r="F1572" i="3"/>
  <c r="E1572" i="3"/>
  <c r="M1571" i="3"/>
  <c r="L1571" i="3"/>
  <c r="K1571" i="3"/>
  <c r="I1571" i="3"/>
  <c r="H1571" i="3"/>
  <c r="G1571" i="3"/>
  <c r="F1571" i="3"/>
  <c r="E1571" i="3"/>
  <c r="M1570" i="3"/>
  <c r="L1570" i="3"/>
  <c r="K1570" i="3"/>
  <c r="I1570" i="3"/>
  <c r="H1570" i="3"/>
  <c r="G1570" i="3"/>
  <c r="F1570" i="3"/>
  <c r="E1570" i="3"/>
  <c r="M1569" i="3"/>
  <c r="L1569" i="3"/>
  <c r="K1569" i="3"/>
  <c r="I1569" i="3"/>
  <c r="H1569" i="3"/>
  <c r="G1569" i="3"/>
  <c r="F1569" i="3"/>
  <c r="E1569" i="3"/>
  <c r="M1568" i="3"/>
  <c r="L1568" i="3"/>
  <c r="K1568" i="3"/>
  <c r="I1568" i="3"/>
  <c r="H1568" i="3"/>
  <c r="G1568" i="3"/>
  <c r="F1568" i="3"/>
  <c r="E1568" i="3"/>
  <c r="M1567" i="3"/>
  <c r="L1567" i="3"/>
  <c r="K1567" i="3"/>
  <c r="I1567" i="3"/>
  <c r="H1567" i="3"/>
  <c r="G1567" i="3"/>
  <c r="F1567" i="3"/>
  <c r="E1567" i="3"/>
  <c r="M1566" i="3"/>
  <c r="L1566" i="3"/>
  <c r="K1566" i="3"/>
  <c r="I1566" i="3"/>
  <c r="H1566" i="3"/>
  <c r="G1566" i="3"/>
  <c r="F1566" i="3"/>
  <c r="E1566" i="3"/>
  <c r="M1565" i="3"/>
  <c r="L1565" i="3"/>
  <c r="K1565" i="3"/>
  <c r="I1565" i="3"/>
  <c r="H1565" i="3"/>
  <c r="G1565" i="3"/>
  <c r="F1565" i="3"/>
  <c r="E1565" i="3"/>
  <c r="M1564" i="3"/>
  <c r="L1564" i="3"/>
  <c r="K1564" i="3"/>
  <c r="I1564" i="3"/>
  <c r="H1564" i="3"/>
  <c r="G1564" i="3"/>
  <c r="F1564" i="3"/>
  <c r="E1564" i="3"/>
  <c r="M1563" i="3"/>
  <c r="L1563" i="3"/>
  <c r="K1563" i="3"/>
  <c r="I1563" i="3"/>
  <c r="H1563" i="3"/>
  <c r="G1563" i="3"/>
  <c r="F1563" i="3"/>
  <c r="E1563" i="3"/>
  <c r="M1562" i="3"/>
  <c r="L1562" i="3"/>
  <c r="K1562" i="3"/>
  <c r="I1562" i="3"/>
  <c r="H1562" i="3"/>
  <c r="G1562" i="3"/>
  <c r="F1562" i="3"/>
  <c r="E1562" i="3"/>
  <c r="M1561" i="3"/>
  <c r="L1561" i="3"/>
  <c r="K1561" i="3"/>
  <c r="I1561" i="3"/>
  <c r="H1561" i="3"/>
  <c r="G1561" i="3"/>
  <c r="F1561" i="3"/>
  <c r="E1561" i="3"/>
  <c r="M1560" i="3"/>
  <c r="L1560" i="3"/>
  <c r="K1560" i="3"/>
  <c r="I1560" i="3"/>
  <c r="H1560" i="3"/>
  <c r="G1560" i="3"/>
  <c r="F1560" i="3"/>
  <c r="E1560" i="3"/>
  <c r="M1559" i="3"/>
  <c r="L1559" i="3"/>
  <c r="K1559" i="3"/>
  <c r="I1559" i="3"/>
  <c r="H1559" i="3"/>
  <c r="G1559" i="3"/>
  <c r="F1559" i="3"/>
  <c r="E1559" i="3"/>
  <c r="M1558" i="3"/>
  <c r="L1558" i="3"/>
  <c r="K1558" i="3"/>
  <c r="I1558" i="3"/>
  <c r="H1558" i="3"/>
  <c r="G1558" i="3"/>
  <c r="F1558" i="3"/>
  <c r="E1558" i="3"/>
  <c r="M1557" i="3"/>
  <c r="L1557" i="3"/>
  <c r="K1557" i="3"/>
  <c r="I1557" i="3"/>
  <c r="H1557" i="3"/>
  <c r="G1557" i="3"/>
  <c r="F1557" i="3"/>
  <c r="E1557" i="3"/>
  <c r="M1556" i="3"/>
  <c r="L1556" i="3"/>
  <c r="K1556" i="3"/>
  <c r="I1556" i="3"/>
  <c r="H1556" i="3"/>
  <c r="G1556" i="3"/>
  <c r="F1556" i="3"/>
  <c r="E1556" i="3"/>
  <c r="M1555" i="3"/>
  <c r="L1555" i="3"/>
  <c r="K1555" i="3"/>
  <c r="I1555" i="3"/>
  <c r="H1555" i="3"/>
  <c r="G1555" i="3"/>
  <c r="F1555" i="3"/>
  <c r="E1555" i="3"/>
  <c r="M1554" i="3"/>
  <c r="L1554" i="3"/>
  <c r="K1554" i="3"/>
  <c r="I1554" i="3"/>
  <c r="H1554" i="3"/>
  <c r="G1554" i="3"/>
  <c r="F1554" i="3"/>
  <c r="E1554" i="3"/>
  <c r="M1553" i="3"/>
  <c r="L1553" i="3"/>
  <c r="K1553" i="3"/>
  <c r="I1553" i="3"/>
  <c r="H1553" i="3"/>
  <c r="G1553" i="3"/>
  <c r="F1553" i="3"/>
  <c r="E1553" i="3"/>
  <c r="M1552" i="3"/>
  <c r="L1552" i="3"/>
  <c r="K1552" i="3"/>
  <c r="I1552" i="3"/>
  <c r="H1552" i="3"/>
  <c r="G1552" i="3"/>
  <c r="F1552" i="3"/>
  <c r="E1552" i="3"/>
  <c r="M1551" i="3"/>
  <c r="L1551" i="3"/>
  <c r="K1551" i="3"/>
  <c r="I1551" i="3"/>
  <c r="H1551" i="3"/>
  <c r="G1551" i="3"/>
  <c r="F1551" i="3"/>
  <c r="E1551" i="3"/>
  <c r="M1550" i="3"/>
  <c r="L1550" i="3"/>
  <c r="K1550" i="3"/>
  <c r="I1550" i="3"/>
  <c r="H1550" i="3"/>
  <c r="G1550" i="3"/>
  <c r="F1550" i="3"/>
  <c r="E1550" i="3"/>
  <c r="M1549" i="3"/>
  <c r="L1549" i="3"/>
  <c r="K1549" i="3"/>
  <c r="I1549" i="3"/>
  <c r="H1549" i="3"/>
  <c r="G1549" i="3"/>
  <c r="F1549" i="3"/>
  <c r="E1549" i="3"/>
  <c r="M1548" i="3"/>
  <c r="L1548" i="3"/>
  <c r="K1548" i="3"/>
  <c r="I1548" i="3"/>
  <c r="H1548" i="3"/>
  <c r="G1548" i="3"/>
  <c r="F1548" i="3"/>
  <c r="E1548" i="3"/>
  <c r="M1547" i="3"/>
  <c r="L1547" i="3"/>
  <c r="K1547" i="3"/>
  <c r="I1547" i="3"/>
  <c r="H1547" i="3"/>
  <c r="G1547" i="3"/>
  <c r="F1547" i="3"/>
  <c r="E1547" i="3"/>
  <c r="M1546" i="3"/>
  <c r="L1546" i="3"/>
  <c r="K1546" i="3"/>
  <c r="I1546" i="3"/>
  <c r="H1546" i="3"/>
  <c r="G1546" i="3"/>
  <c r="F1546" i="3"/>
  <c r="E1546" i="3"/>
  <c r="M1545" i="3"/>
  <c r="L1545" i="3"/>
  <c r="K1545" i="3"/>
  <c r="I1545" i="3"/>
  <c r="H1545" i="3"/>
  <c r="G1545" i="3"/>
  <c r="F1545" i="3"/>
  <c r="E1545" i="3"/>
  <c r="M1544" i="3"/>
  <c r="L1544" i="3"/>
  <c r="K1544" i="3"/>
  <c r="I1544" i="3"/>
  <c r="H1544" i="3"/>
  <c r="G1544" i="3"/>
  <c r="F1544" i="3"/>
  <c r="E1544" i="3"/>
  <c r="M1543" i="3"/>
  <c r="L1543" i="3"/>
  <c r="K1543" i="3"/>
  <c r="I1543" i="3"/>
  <c r="H1543" i="3"/>
  <c r="G1543" i="3"/>
  <c r="F1543" i="3"/>
  <c r="E1543" i="3"/>
  <c r="M1542" i="3"/>
  <c r="L1542" i="3"/>
  <c r="K1542" i="3"/>
  <c r="I1542" i="3"/>
  <c r="H1542" i="3"/>
  <c r="G1542" i="3"/>
  <c r="F1542" i="3"/>
  <c r="E1542" i="3"/>
  <c r="M1541" i="3"/>
  <c r="L1541" i="3"/>
  <c r="K1541" i="3"/>
  <c r="I1541" i="3"/>
  <c r="H1541" i="3"/>
  <c r="G1541" i="3"/>
  <c r="F1541" i="3"/>
  <c r="E1541" i="3"/>
  <c r="M1540" i="3"/>
  <c r="L1540" i="3"/>
  <c r="K1540" i="3"/>
  <c r="I1540" i="3"/>
  <c r="H1540" i="3"/>
  <c r="G1540" i="3"/>
  <c r="F1540" i="3"/>
  <c r="E1540" i="3"/>
  <c r="M1539" i="3"/>
  <c r="L1539" i="3"/>
  <c r="K1539" i="3"/>
  <c r="I1539" i="3"/>
  <c r="H1539" i="3"/>
  <c r="G1539" i="3"/>
  <c r="F1539" i="3"/>
  <c r="E1539" i="3"/>
  <c r="M1538" i="3"/>
  <c r="L1538" i="3"/>
  <c r="K1538" i="3"/>
  <c r="I1538" i="3"/>
  <c r="H1538" i="3"/>
  <c r="G1538" i="3"/>
  <c r="F1538" i="3"/>
  <c r="E1538" i="3"/>
  <c r="M1537" i="3"/>
  <c r="L1537" i="3"/>
  <c r="K1537" i="3"/>
  <c r="I1537" i="3"/>
  <c r="H1537" i="3"/>
  <c r="G1537" i="3"/>
  <c r="F1537" i="3"/>
  <c r="E1537" i="3"/>
  <c r="M1536" i="3"/>
  <c r="L1536" i="3"/>
  <c r="K1536" i="3"/>
  <c r="I1536" i="3"/>
  <c r="H1536" i="3"/>
  <c r="G1536" i="3"/>
  <c r="F1536" i="3"/>
  <c r="E1536" i="3"/>
  <c r="M1535" i="3"/>
  <c r="L1535" i="3"/>
  <c r="K1535" i="3"/>
  <c r="I1535" i="3"/>
  <c r="H1535" i="3"/>
  <c r="G1535" i="3"/>
  <c r="F1535" i="3"/>
  <c r="E1535" i="3"/>
  <c r="M1534" i="3"/>
  <c r="L1534" i="3"/>
  <c r="K1534" i="3"/>
  <c r="I1534" i="3"/>
  <c r="H1534" i="3"/>
  <c r="G1534" i="3"/>
  <c r="F1534" i="3"/>
  <c r="E1534" i="3"/>
  <c r="M1533" i="3"/>
  <c r="L1533" i="3"/>
  <c r="K1533" i="3"/>
  <c r="I1533" i="3"/>
  <c r="H1533" i="3"/>
  <c r="G1533" i="3"/>
  <c r="F1533" i="3"/>
  <c r="E1533" i="3"/>
  <c r="M1532" i="3"/>
  <c r="L1532" i="3"/>
  <c r="K1532" i="3"/>
  <c r="I1532" i="3"/>
  <c r="H1532" i="3"/>
  <c r="G1532" i="3"/>
  <c r="F1532" i="3"/>
  <c r="E1532" i="3"/>
  <c r="M1531" i="3"/>
  <c r="L1531" i="3"/>
  <c r="K1531" i="3"/>
  <c r="I1531" i="3"/>
  <c r="H1531" i="3"/>
  <c r="G1531" i="3"/>
  <c r="F1531" i="3"/>
  <c r="E1531" i="3"/>
  <c r="M1530" i="3"/>
  <c r="L1530" i="3"/>
  <c r="K1530" i="3"/>
  <c r="I1530" i="3"/>
  <c r="H1530" i="3"/>
  <c r="G1530" i="3"/>
  <c r="F1530" i="3"/>
  <c r="E1530" i="3"/>
  <c r="M1529" i="3"/>
  <c r="L1529" i="3"/>
  <c r="K1529" i="3"/>
  <c r="I1529" i="3"/>
  <c r="H1529" i="3"/>
  <c r="G1529" i="3"/>
  <c r="F1529" i="3"/>
  <c r="E1529" i="3"/>
  <c r="M1528" i="3"/>
  <c r="L1528" i="3"/>
  <c r="K1528" i="3"/>
  <c r="I1528" i="3"/>
  <c r="H1528" i="3"/>
  <c r="G1528" i="3"/>
  <c r="F1528" i="3"/>
  <c r="E1528" i="3"/>
  <c r="M1527" i="3"/>
  <c r="L1527" i="3"/>
  <c r="K1527" i="3"/>
  <c r="I1527" i="3"/>
  <c r="H1527" i="3"/>
  <c r="G1527" i="3"/>
  <c r="F1527" i="3"/>
  <c r="E1527" i="3"/>
  <c r="M1526" i="3"/>
  <c r="L1526" i="3"/>
  <c r="K1526" i="3"/>
  <c r="I1526" i="3"/>
  <c r="H1526" i="3"/>
  <c r="G1526" i="3"/>
  <c r="F1526" i="3"/>
  <c r="E1526" i="3"/>
  <c r="M1525" i="3"/>
  <c r="L1525" i="3"/>
  <c r="K1525" i="3"/>
  <c r="I1525" i="3"/>
  <c r="H1525" i="3"/>
  <c r="G1525" i="3"/>
  <c r="F1525" i="3"/>
  <c r="E1525" i="3"/>
  <c r="M1524" i="3"/>
  <c r="L1524" i="3"/>
  <c r="K1524" i="3"/>
  <c r="I1524" i="3"/>
  <c r="H1524" i="3"/>
  <c r="G1524" i="3"/>
  <c r="F1524" i="3"/>
  <c r="E1524" i="3"/>
  <c r="M1523" i="3"/>
  <c r="L1523" i="3"/>
  <c r="K1523" i="3"/>
  <c r="I1523" i="3"/>
  <c r="H1523" i="3"/>
  <c r="G1523" i="3"/>
  <c r="F1523" i="3"/>
  <c r="E1523" i="3"/>
  <c r="M1522" i="3"/>
  <c r="L1522" i="3"/>
  <c r="K1522" i="3"/>
  <c r="I1522" i="3"/>
  <c r="H1522" i="3"/>
  <c r="G1522" i="3"/>
  <c r="F1522" i="3"/>
  <c r="E1522" i="3"/>
  <c r="M1521" i="3"/>
  <c r="L1521" i="3"/>
  <c r="K1521" i="3"/>
  <c r="I1521" i="3"/>
  <c r="H1521" i="3"/>
  <c r="G1521" i="3"/>
  <c r="F1521" i="3"/>
  <c r="E1521" i="3"/>
  <c r="M1520" i="3"/>
  <c r="L1520" i="3"/>
  <c r="K1520" i="3"/>
  <c r="I1520" i="3"/>
  <c r="H1520" i="3"/>
  <c r="G1520" i="3"/>
  <c r="F1520" i="3"/>
  <c r="E1520" i="3"/>
  <c r="M1519" i="3"/>
  <c r="L1519" i="3"/>
  <c r="K1519" i="3"/>
  <c r="I1519" i="3"/>
  <c r="H1519" i="3"/>
  <c r="G1519" i="3"/>
  <c r="F1519" i="3"/>
  <c r="E1519" i="3"/>
  <c r="M1518" i="3"/>
  <c r="L1518" i="3"/>
  <c r="K1518" i="3"/>
  <c r="I1518" i="3"/>
  <c r="H1518" i="3"/>
  <c r="G1518" i="3"/>
  <c r="F1518" i="3"/>
  <c r="E1518" i="3"/>
  <c r="M1517" i="3"/>
  <c r="L1517" i="3"/>
  <c r="K1517" i="3"/>
  <c r="I1517" i="3"/>
  <c r="H1517" i="3"/>
  <c r="G1517" i="3"/>
  <c r="F1517" i="3"/>
  <c r="E1517" i="3"/>
  <c r="M1516" i="3"/>
  <c r="L1516" i="3"/>
  <c r="K1516" i="3"/>
  <c r="I1516" i="3"/>
  <c r="H1516" i="3"/>
  <c r="G1516" i="3"/>
  <c r="F1516" i="3"/>
  <c r="E1516" i="3"/>
  <c r="M1515" i="3"/>
  <c r="L1515" i="3"/>
  <c r="K1515" i="3"/>
  <c r="I1515" i="3"/>
  <c r="H1515" i="3"/>
  <c r="G1515" i="3"/>
  <c r="F1515" i="3"/>
  <c r="E1515" i="3"/>
  <c r="M1514" i="3"/>
  <c r="L1514" i="3"/>
  <c r="K1514" i="3"/>
  <c r="I1514" i="3"/>
  <c r="H1514" i="3"/>
  <c r="G1514" i="3"/>
  <c r="F1514" i="3"/>
  <c r="E1514" i="3"/>
  <c r="M1513" i="3"/>
  <c r="L1513" i="3"/>
  <c r="K1513" i="3"/>
  <c r="I1513" i="3"/>
  <c r="H1513" i="3"/>
  <c r="G1513" i="3"/>
  <c r="F1513" i="3"/>
  <c r="E1513" i="3"/>
  <c r="M1512" i="3"/>
  <c r="L1512" i="3"/>
  <c r="K1512" i="3"/>
  <c r="I1512" i="3"/>
  <c r="H1512" i="3"/>
  <c r="G1512" i="3"/>
  <c r="F1512" i="3"/>
  <c r="E1512" i="3"/>
  <c r="M1511" i="3"/>
  <c r="L1511" i="3"/>
  <c r="K1511" i="3"/>
  <c r="I1511" i="3"/>
  <c r="H1511" i="3"/>
  <c r="G1511" i="3"/>
  <c r="F1511" i="3"/>
  <c r="E1511" i="3"/>
  <c r="M1510" i="3"/>
  <c r="L1510" i="3"/>
  <c r="K1510" i="3"/>
  <c r="I1510" i="3"/>
  <c r="H1510" i="3"/>
  <c r="G1510" i="3"/>
  <c r="F1510" i="3"/>
  <c r="E1510" i="3"/>
  <c r="M1509" i="3"/>
  <c r="L1509" i="3"/>
  <c r="K1509" i="3"/>
  <c r="I1509" i="3"/>
  <c r="H1509" i="3"/>
  <c r="G1509" i="3"/>
  <c r="F1509" i="3"/>
  <c r="E1509" i="3"/>
  <c r="M1508" i="3"/>
  <c r="L1508" i="3"/>
  <c r="K1508" i="3"/>
  <c r="I1508" i="3"/>
  <c r="H1508" i="3"/>
  <c r="G1508" i="3"/>
  <c r="F1508" i="3"/>
  <c r="E1508" i="3"/>
  <c r="M1507" i="3"/>
  <c r="L1507" i="3"/>
  <c r="K1507" i="3"/>
  <c r="I1507" i="3"/>
  <c r="H1507" i="3"/>
  <c r="G1507" i="3"/>
  <c r="F1507" i="3"/>
  <c r="E1507" i="3"/>
  <c r="M1506" i="3"/>
  <c r="L1506" i="3"/>
  <c r="K1506" i="3"/>
  <c r="I1506" i="3"/>
  <c r="H1506" i="3"/>
  <c r="G1506" i="3"/>
  <c r="F1506" i="3"/>
  <c r="E1506" i="3"/>
  <c r="M1505" i="3"/>
  <c r="L1505" i="3"/>
  <c r="K1505" i="3"/>
  <c r="I1505" i="3"/>
  <c r="H1505" i="3"/>
  <c r="G1505" i="3"/>
  <c r="F1505" i="3"/>
  <c r="E1505" i="3"/>
  <c r="M1504" i="3"/>
  <c r="L1504" i="3"/>
  <c r="K1504" i="3"/>
  <c r="I1504" i="3"/>
  <c r="H1504" i="3"/>
  <c r="G1504" i="3"/>
  <c r="F1504" i="3"/>
  <c r="E1504" i="3"/>
  <c r="M1503" i="3"/>
  <c r="L1503" i="3"/>
  <c r="K1503" i="3"/>
  <c r="I1503" i="3"/>
  <c r="H1503" i="3"/>
  <c r="G1503" i="3"/>
  <c r="F1503" i="3"/>
  <c r="E1503" i="3"/>
  <c r="M1502" i="3"/>
  <c r="L1502" i="3"/>
  <c r="K1502" i="3"/>
  <c r="I1502" i="3"/>
  <c r="H1502" i="3"/>
  <c r="G1502" i="3"/>
  <c r="F1502" i="3"/>
  <c r="E1502" i="3"/>
  <c r="M1501" i="3"/>
  <c r="L1501" i="3"/>
  <c r="K1501" i="3"/>
  <c r="I1501" i="3"/>
  <c r="H1501" i="3"/>
  <c r="G1501" i="3"/>
  <c r="F1501" i="3"/>
  <c r="E1501" i="3"/>
  <c r="M1500" i="3"/>
  <c r="L1500" i="3"/>
  <c r="K1500" i="3"/>
  <c r="I1500" i="3"/>
  <c r="H1500" i="3"/>
  <c r="G1500" i="3"/>
  <c r="F1500" i="3"/>
  <c r="E1500" i="3"/>
  <c r="M1499" i="3"/>
  <c r="L1499" i="3"/>
  <c r="K1499" i="3"/>
  <c r="I1499" i="3"/>
  <c r="H1499" i="3"/>
  <c r="G1499" i="3"/>
  <c r="F1499" i="3"/>
  <c r="E1499" i="3"/>
  <c r="M1498" i="3"/>
  <c r="L1498" i="3"/>
  <c r="K1498" i="3"/>
  <c r="I1498" i="3"/>
  <c r="H1498" i="3"/>
  <c r="G1498" i="3"/>
  <c r="F1498" i="3"/>
  <c r="E1498" i="3"/>
  <c r="M1497" i="3"/>
  <c r="L1497" i="3"/>
  <c r="K1497" i="3"/>
  <c r="I1497" i="3"/>
  <c r="H1497" i="3"/>
  <c r="G1497" i="3"/>
  <c r="F1497" i="3"/>
  <c r="E1497" i="3"/>
  <c r="M1496" i="3"/>
  <c r="L1496" i="3"/>
  <c r="K1496" i="3"/>
  <c r="I1496" i="3"/>
  <c r="H1496" i="3"/>
  <c r="G1496" i="3"/>
  <c r="F1496" i="3"/>
  <c r="E1496" i="3"/>
  <c r="M1495" i="3"/>
  <c r="L1495" i="3"/>
  <c r="K1495" i="3"/>
  <c r="I1495" i="3"/>
  <c r="H1495" i="3"/>
  <c r="G1495" i="3"/>
  <c r="F1495" i="3"/>
  <c r="E1495" i="3"/>
  <c r="M1494" i="3"/>
  <c r="L1494" i="3"/>
  <c r="K1494" i="3"/>
  <c r="I1494" i="3"/>
  <c r="H1494" i="3"/>
  <c r="G1494" i="3"/>
  <c r="F1494" i="3"/>
  <c r="E1494" i="3"/>
  <c r="M1493" i="3"/>
  <c r="L1493" i="3"/>
  <c r="K1493" i="3"/>
  <c r="I1493" i="3"/>
  <c r="H1493" i="3"/>
  <c r="G1493" i="3"/>
  <c r="F1493" i="3"/>
  <c r="E1493" i="3"/>
  <c r="M1492" i="3"/>
  <c r="L1492" i="3"/>
  <c r="K1492" i="3"/>
  <c r="I1492" i="3"/>
  <c r="H1492" i="3"/>
  <c r="G1492" i="3"/>
  <c r="F1492" i="3"/>
  <c r="E1492" i="3"/>
  <c r="M1491" i="3"/>
  <c r="L1491" i="3"/>
  <c r="K1491" i="3"/>
  <c r="I1491" i="3"/>
  <c r="H1491" i="3"/>
  <c r="G1491" i="3"/>
  <c r="F1491" i="3"/>
  <c r="E1491" i="3"/>
  <c r="M1490" i="3"/>
  <c r="L1490" i="3"/>
  <c r="K1490" i="3"/>
  <c r="I1490" i="3"/>
  <c r="H1490" i="3"/>
  <c r="G1490" i="3"/>
  <c r="F1490" i="3"/>
  <c r="E1490" i="3"/>
  <c r="M1489" i="3"/>
  <c r="L1489" i="3"/>
  <c r="K1489" i="3"/>
  <c r="I1489" i="3"/>
  <c r="H1489" i="3"/>
  <c r="G1489" i="3"/>
  <c r="F1489" i="3"/>
  <c r="E1489" i="3"/>
  <c r="M1488" i="3"/>
  <c r="L1488" i="3"/>
  <c r="K1488" i="3"/>
  <c r="I1488" i="3"/>
  <c r="H1488" i="3"/>
  <c r="G1488" i="3"/>
  <c r="F1488" i="3"/>
  <c r="E1488" i="3"/>
  <c r="M1487" i="3"/>
  <c r="L1487" i="3"/>
  <c r="K1487" i="3"/>
  <c r="I1487" i="3"/>
  <c r="H1487" i="3"/>
  <c r="G1487" i="3"/>
  <c r="F1487" i="3"/>
  <c r="E1487" i="3"/>
  <c r="M1486" i="3"/>
  <c r="L1486" i="3"/>
  <c r="K1486" i="3"/>
  <c r="I1486" i="3"/>
  <c r="H1486" i="3"/>
  <c r="G1486" i="3"/>
  <c r="F1486" i="3"/>
  <c r="E1486" i="3"/>
  <c r="M1485" i="3"/>
  <c r="L1485" i="3"/>
  <c r="K1485" i="3"/>
  <c r="I1485" i="3"/>
  <c r="H1485" i="3"/>
  <c r="G1485" i="3"/>
  <c r="F1485" i="3"/>
  <c r="E1485" i="3"/>
  <c r="M1484" i="3"/>
  <c r="L1484" i="3"/>
  <c r="K1484" i="3"/>
  <c r="I1484" i="3"/>
  <c r="H1484" i="3"/>
  <c r="G1484" i="3"/>
  <c r="F1484" i="3"/>
  <c r="E1484" i="3"/>
  <c r="M1483" i="3"/>
  <c r="L1483" i="3"/>
  <c r="K1483" i="3"/>
  <c r="I1483" i="3"/>
  <c r="H1483" i="3"/>
  <c r="G1483" i="3"/>
  <c r="F1483" i="3"/>
  <c r="E1483" i="3"/>
  <c r="M1482" i="3"/>
  <c r="L1482" i="3"/>
  <c r="K1482" i="3"/>
  <c r="I1482" i="3"/>
  <c r="H1482" i="3"/>
  <c r="G1482" i="3"/>
  <c r="F1482" i="3"/>
  <c r="E1482" i="3"/>
  <c r="M1481" i="3"/>
  <c r="L1481" i="3"/>
  <c r="K1481" i="3"/>
  <c r="I1481" i="3"/>
  <c r="H1481" i="3"/>
  <c r="G1481" i="3"/>
  <c r="F1481" i="3"/>
  <c r="E1481" i="3"/>
  <c r="M1480" i="3"/>
  <c r="L1480" i="3"/>
  <c r="K1480" i="3"/>
  <c r="I1480" i="3"/>
  <c r="H1480" i="3"/>
  <c r="G1480" i="3"/>
  <c r="F1480" i="3"/>
  <c r="E1480" i="3"/>
  <c r="M1479" i="3"/>
  <c r="L1479" i="3"/>
  <c r="K1479" i="3"/>
  <c r="I1479" i="3"/>
  <c r="H1479" i="3"/>
  <c r="G1479" i="3"/>
  <c r="F1479" i="3"/>
  <c r="E1479" i="3"/>
  <c r="M1478" i="3"/>
  <c r="L1478" i="3"/>
  <c r="K1478" i="3"/>
  <c r="I1478" i="3"/>
  <c r="H1478" i="3"/>
  <c r="G1478" i="3"/>
  <c r="F1478" i="3"/>
  <c r="E1478" i="3"/>
  <c r="M1477" i="3"/>
  <c r="L1477" i="3"/>
  <c r="K1477" i="3"/>
  <c r="I1477" i="3"/>
  <c r="H1477" i="3"/>
  <c r="G1477" i="3"/>
  <c r="F1477" i="3"/>
  <c r="E1477" i="3"/>
  <c r="M1476" i="3"/>
  <c r="L1476" i="3"/>
  <c r="K1476" i="3"/>
  <c r="I1476" i="3"/>
  <c r="H1476" i="3"/>
  <c r="G1476" i="3"/>
  <c r="F1476" i="3"/>
  <c r="E1476" i="3"/>
  <c r="M1475" i="3"/>
  <c r="L1475" i="3"/>
  <c r="K1475" i="3"/>
  <c r="I1475" i="3"/>
  <c r="H1475" i="3"/>
  <c r="G1475" i="3"/>
  <c r="F1475" i="3"/>
  <c r="E1475" i="3"/>
  <c r="M1474" i="3"/>
  <c r="L1474" i="3"/>
  <c r="K1474" i="3"/>
  <c r="I1474" i="3"/>
  <c r="H1474" i="3"/>
  <c r="G1474" i="3"/>
  <c r="F1474" i="3"/>
  <c r="E1474" i="3"/>
  <c r="M1473" i="3"/>
  <c r="L1473" i="3"/>
  <c r="K1473" i="3"/>
  <c r="I1473" i="3"/>
  <c r="H1473" i="3"/>
  <c r="G1473" i="3"/>
  <c r="F1473" i="3"/>
  <c r="E1473" i="3"/>
  <c r="M1472" i="3"/>
  <c r="L1472" i="3"/>
  <c r="K1472" i="3"/>
  <c r="I1472" i="3"/>
  <c r="H1472" i="3"/>
  <c r="G1472" i="3"/>
  <c r="F1472" i="3"/>
  <c r="E1472" i="3"/>
  <c r="M1471" i="3"/>
  <c r="L1471" i="3"/>
  <c r="K1471" i="3"/>
  <c r="I1471" i="3"/>
  <c r="H1471" i="3"/>
  <c r="G1471" i="3"/>
  <c r="F1471" i="3"/>
  <c r="E1471" i="3"/>
  <c r="M1470" i="3"/>
  <c r="L1470" i="3"/>
  <c r="K1470" i="3"/>
  <c r="I1470" i="3"/>
  <c r="H1470" i="3"/>
  <c r="G1470" i="3"/>
  <c r="F1470" i="3"/>
  <c r="E1470" i="3"/>
  <c r="M1469" i="3"/>
  <c r="L1469" i="3"/>
  <c r="K1469" i="3"/>
  <c r="I1469" i="3"/>
  <c r="H1469" i="3"/>
  <c r="G1469" i="3"/>
  <c r="F1469" i="3"/>
  <c r="E1469" i="3"/>
  <c r="M1468" i="3"/>
  <c r="L1468" i="3"/>
  <c r="K1468" i="3"/>
  <c r="I1468" i="3"/>
  <c r="H1468" i="3"/>
  <c r="G1468" i="3"/>
  <c r="F1468" i="3"/>
  <c r="E1468" i="3"/>
  <c r="M1467" i="3"/>
  <c r="L1467" i="3"/>
  <c r="K1467" i="3"/>
  <c r="I1467" i="3"/>
  <c r="H1467" i="3"/>
  <c r="G1467" i="3"/>
  <c r="F1467" i="3"/>
  <c r="E1467" i="3"/>
  <c r="M1466" i="3"/>
  <c r="L1466" i="3"/>
  <c r="K1466" i="3"/>
  <c r="I1466" i="3"/>
  <c r="H1466" i="3"/>
  <c r="G1466" i="3"/>
  <c r="F1466" i="3"/>
  <c r="E1466" i="3"/>
  <c r="M1465" i="3"/>
  <c r="L1465" i="3"/>
  <c r="K1465" i="3"/>
  <c r="I1465" i="3"/>
  <c r="H1465" i="3"/>
  <c r="G1465" i="3"/>
  <c r="F1465" i="3"/>
  <c r="E1465" i="3"/>
  <c r="M1464" i="3"/>
  <c r="L1464" i="3"/>
  <c r="K1464" i="3"/>
  <c r="I1464" i="3"/>
  <c r="H1464" i="3"/>
  <c r="G1464" i="3"/>
  <c r="F1464" i="3"/>
  <c r="E1464" i="3"/>
  <c r="M1463" i="3"/>
  <c r="L1463" i="3"/>
  <c r="K1463" i="3"/>
  <c r="I1463" i="3"/>
  <c r="H1463" i="3"/>
  <c r="G1463" i="3"/>
  <c r="F1463" i="3"/>
  <c r="E1463" i="3"/>
  <c r="M1462" i="3"/>
  <c r="L1462" i="3"/>
  <c r="K1462" i="3"/>
  <c r="I1462" i="3"/>
  <c r="H1462" i="3"/>
  <c r="G1462" i="3"/>
  <c r="F1462" i="3"/>
  <c r="E1462" i="3"/>
  <c r="M1461" i="3"/>
  <c r="L1461" i="3"/>
  <c r="K1461" i="3"/>
  <c r="I1461" i="3"/>
  <c r="H1461" i="3"/>
  <c r="G1461" i="3"/>
  <c r="F1461" i="3"/>
  <c r="E1461" i="3"/>
  <c r="M1460" i="3"/>
  <c r="L1460" i="3"/>
  <c r="K1460" i="3"/>
  <c r="I1460" i="3"/>
  <c r="H1460" i="3"/>
  <c r="G1460" i="3"/>
  <c r="F1460" i="3"/>
  <c r="E1460" i="3"/>
  <c r="M1459" i="3"/>
  <c r="L1459" i="3"/>
  <c r="K1459" i="3"/>
  <c r="I1459" i="3"/>
  <c r="H1459" i="3"/>
  <c r="G1459" i="3"/>
  <c r="F1459" i="3"/>
  <c r="E1459" i="3"/>
  <c r="M1458" i="3"/>
  <c r="L1458" i="3"/>
  <c r="K1458" i="3"/>
  <c r="I1458" i="3"/>
  <c r="H1458" i="3"/>
  <c r="G1458" i="3"/>
  <c r="F1458" i="3"/>
  <c r="E1458" i="3"/>
  <c r="M1457" i="3"/>
  <c r="L1457" i="3"/>
  <c r="K1457" i="3"/>
  <c r="I1457" i="3"/>
  <c r="H1457" i="3"/>
  <c r="G1457" i="3"/>
  <c r="F1457" i="3"/>
  <c r="E1457" i="3"/>
  <c r="M1456" i="3"/>
  <c r="L1456" i="3"/>
  <c r="K1456" i="3"/>
  <c r="I1456" i="3"/>
  <c r="H1456" i="3"/>
  <c r="G1456" i="3"/>
  <c r="F1456" i="3"/>
  <c r="E1456" i="3"/>
  <c r="M1455" i="3"/>
  <c r="L1455" i="3"/>
  <c r="K1455" i="3"/>
  <c r="I1455" i="3"/>
  <c r="H1455" i="3"/>
  <c r="G1455" i="3"/>
  <c r="F1455" i="3"/>
  <c r="E1455" i="3"/>
  <c r="M1454" i="3"/>
  <c r="L1454" i="3"/>
  <c r="K1454" i="3"/>
  <c r="I1454" i="3"/>
  <c r="H1454" i="3"/>
  <c r="G1454" i="3"/>
  <c r="F1454" i="3"/>
  <c r="E1454" i="3"/>
  <c r="M1453" i="3"/>
  <c r="L1453" i="3"/>
  <c r="K1453" i="3"/>
  <c r="I1453" i="3"/>
  <c r="H1453" i="3"/>
  <c r="G1453" i="3"/>
  <c r="F1453" i="3"/>
  <c r="E1453" i="3"/>
  <c r="M1452" i="3"/>
  <c r="L1452" i="3"/>
  <c r="K1452" i="3"/>
  <c r="I1452" i="3"/>
  <c r="H1452" i="3"/>
  <c r="G1452" i="3"/>
  <c r="F1452" i="3"/>
  <c r="E1452" i="3"/>
  <c r="M1451" i="3"/>
  <c r="L1451" i="3"/>
  <c r="K1451" i="3"/>
  <c r="I1451" i="3"/>
  <c r="H1451" i="3"/>
  <c r="G1451" i="3"/>
  <c r="F1451" i="3"/>
  <c r="E1451" i="3"/>
  <c r="M1450" i="3"/>
  <c r="L1450" i="3"/>
  <c r="K1450" i="3"/>
  <c r="I1450" i="3"/>
  <c r="H1450" i="3"/>
  <c r="G1450" i="3"/>
  <c r="F1450" i="3"/>
  <c r="E1450" i="3"/>
  <c r="M1449" i="3"/>
  <c r="L1449" i="3"/>
  <c r="K1449" i="3"/>
  <c r="I1449" i="3"/>
  <c r="H1449" i="3"/>
  <c r="G1449" i="3"/>
  <c r="F1449" i="3"/>
  <c r="E1449" i="3"/>
  <c r="M1448" i="3"/>
  <c r="L1448" i="3"/>
  <c r="K1448" i="3"/>
  <c r="I1448" i="3"/>
  <c r="H1448" i="3"/>
  <c r="G1448" i="3"/>
  <c r="F1448" i="3"/>
  <c r="E1448" i="3"/>
  <c r="M1447" i="3"/>
  <c r="L1447" i="3"/>
  <c r="K1447" i="3"/>
  <c r="I1447" i="3"/>
  <c r="H1447" i="3"/>
  <c r="G1447" i="3"/>
  <c r="F1447" i="3"/>
  <c r="E1447" i="3"/>
  <c r="M1446" i="3"/>
  <c r="L1446" i="3"/>
  <c r="K1446" i="3"/>
  <c r="I1446" i="3"/>
  <c r="H1446" i="3"/>
  <c r="G1446" i="3"/>
  <c r="F1446" i="3"/>
  <c r="E1446" i="3"/>
  <c r="M1445" i="3"/>
  <c r="L1445" i="3"/>
  <c r="K1445" i="3"/>
  <c r="I1445" i="3"/>
  <c r="H1445" i="3"/>
  <c r="G1445" i="3"/>
  <c r="F1445" i="3"/>
  <c r="E1445" i="3"/>
  <c r="M1444" i="3"/>
  <c r="L1444" i="3"/>
  <c r="K1444" i="3"/>
  <c r="I1444" i="3"/>
  <c r="H1444" i="3"/>
  <c r="G1444" i="3"/>
  <c r="F1444" i="3"/>
  <c r="E1444" i="3"/>
  <c r="M1443" i="3"/>
  <c r="L1443" i="3"/>
  <c r="K1443" i="3"/>
  <c r="I1443" i="3"/>
  <c r="H1443" i="3"/>
  <c r="G1443" i="3"/>
  <c r="F1443" i="3"/>
  <c r="E1443" i="3"/>
  <c r="M1442" i="3"/>
  <c r="L1442" i="3"/>
  <c r="K1442" i="3"/>
  <c r="I1442" i="3"/>
  <c r="H1442" i="3"/>
  <c r="G1442" i="3"/>
  <c r="F1442" i="3"/>
  <c r="E1442" i="3"/>
  <c r="M1441" i="3"/>
  <c r="L1441" i="3"/>
  <c r="K1441" i="3"/>
  <c r="I1441" i="3"/>
  <c r="H1441" i="3"/>
  <c r="G1441" i="3"/>
  <c r="F1441" i="3"/>
  <c r="E1441" i="3"/>
  <c r="M1440" i="3"/>
  <c r="L1440" i="3"/>
  <c r="K1440" i="3"/>
  <c r="I1440" i="3"/>
  <c r="H1440" i="3"/>
  <c r="G1440" i="3"/>
  <c r="F1440" i="3"/>
  <c r="E1440" i="3"/>
  <c r="M1439" i="3"/>
  <c r="L1439" i="3"/>
  <c r="K1439" i="3"/>
  <c r="I1439" i="3"/>
  <c r="H1439" i="3"/>
  <c r="G1439" i="3"/>
  <c r="F1439" i="3"/>
  <c r="E1439" i="3"/>
  <c r="M1438" i="3"/>
  <c r="L1438" i="3"/>
  <c r="K1438" i="3"/>
  <c r="I1438" i="3"/>
  <c r="H1438" i="3"/>
  <c r="G1438" i="3"/>
  <c r="F1438" i="3"/>
  <c r="E1438" i="3"/>
  <c r="M1437" i="3"/>
  <c r="L1437" i="3"/>
  <c r="K1437" i="3"/>
  <c r="I1437" i="3"/>
  <c r="H1437" i="3"/>
  <c r="G1437" i="3"/>
  <c r="F1437" i="3"/>
  <c r="E1437" i="3"/>
  <c r="M1436" i="3"/>
  <c r="L1436" i="3"/>
  <c r="K1436" i="3"/>
  <c r="I1436" i="3"/>
  <c r="H1436" i="3"/>
  <c r="G1436" i="3"/>
  <c r="F1436" i="3"/>
  <c r="E1436" i="3"/>
  <c r="M1435" i="3"/>
  <c r="L1435" i="3"/>
  <c r="K1435" i="3"/>
  <c r="I1435" i="3"/>
  <c r="H1435" i="3"/>
  <c r="G1435" i="3"/>
  <c r="F1435" i="3"/>
  <c r="E1435" i="3"/>
  <c r="M1434" i="3"/>
  <c r="L1434" i="3"/>
  <c r="K1434" i="3"/>
  <c r="I1434" i="3"/>
  <c r="H1434" i="3"/>
  <c r="G1434" i="3"/>
  <c r="F1434" i="3"/>
  <c r="E1434" i="3"/>
  <c r="M1433" i="3"/>
  <c r="L1433" i="3"/>
  <c r="K1433" i="3"/>
  <c r="I1433" i="3"/>
  <c r="H1433" i="3"/>
  <c r="G1433" i="3"/>
  <c r="F1433" i="3"/>
  <c r="E1433" i="3"/>
  <c r="M1432" i="3"/>
  <c r="L1432" i="3"/>
  <c r="K1432" i="3"/>
  <c r="I1432" i="3"/>
  <c r="H1432" i="3"/>
  <c r="G1432" i="3"/>
  <c r="F1432" i="3"/>
  <c r="E1432" i="3"/>
  <c r="M1431" i="3"/>
  <c r="L1431" i="3"/>
  <c r="K1431" i="3"/>
  <c r="I1431" i="3"/>
  <c r="H1431" i="3"/>
  <c r="G1431" i="3"/>
  <c r="F1431" i="3"/>
  <c r="E1431" i="3"/>
  <c r="M1430" i="3"/>
  <c r="L1430" i="3"/>
  <c r="K1430" i="3"/>
  <c r="I1430" i="3"/>
  <c r="H1430" i="3"/>
  <c r="G1430" i="3"/>
  <c r="F1430" i="3"/>
  <c r="E1430" i="3"/>
  <c r="M1429" i="3"/>
  <c r="L1429" i="3"/>
  <c r="K1429" i="3"/>
  <c r="I1429" i="3"/>
  <c r="H1429" i="3"/>
  <c r="G1429" i="3"/>
  <c r="F1429" i="3"/>
  <c r="E1429" i="3"/>
  <c r="M1428" i="3"/>
  <c r="L1428" i="3"/>
  <c r="K1428" i="3"/>
  <c r="I1428" i="3"/>
  <c r="H1428" i="3"/>
  <c r="G1428" i="3"/>
  <c r="F1428" i="3"/>
  <c r="E1428" i="3"/>
  <c r="M1427" i="3"/>
  <c r="L1427" i="3"/>
  <c r="K1427" i="3"/>
  <c r="I1427" i="3"/>
  <c r="H1427" i="3"/>
  <c r="G1427" i="3"/>
  <c r="F1427" i="3"/>
  <c r="E1427" i="3"/>
  <c r="M1426" i="3"/>
  <c r="L1426" i="3"/>
  <c r="K1426" i="3"/>
  <c r="I1426" i="3"/>
  <c r="H1426" i="3"/>
  <c r="G1426" i="3"/>
  <c r="F1426" i="3"/>
  <c r="E1426" i="3"/>
  <c r="M1425" i="3"/>
  <c r="L1425" i="3"/>
  <c r="K1425" i="3"/>
  <c r="I1425" i="3"/>
  <c r="H1425" i="3"/>
  <c r="G1425" i="3"/>
  <c r="F1425" i="3"/>
  <c r="E1425" i="3"/>
  <c r="M1424" i="3"/>
  <c r="L1424" i="3"/>
  <c r="K1424" i="3"/>
  <c r="I1424" i="3"/>
  <c r="H1424" i="3"/>
  <c r="G1424" i="3"/>
  <c r="F1424" i="3"/>
  <c r="E1424" i="3"/>
  <c r="M1423" i="3"/>
  <c r="L1423" i="3"/>
  <c r="K1423" i="3"/>
  <c r="I1423" i="3"/>
  <c r="H1423" i="3"/>
  <c r="G1423" i="3"/>
  <c r="F1423" i="3"/>
  <c r="E1423" i="3"/>
  <c r="M1422" i="3"/>
  <c r="L1422" i="3"/>
  <c r="K1422" i="3"/>
  <c r="I1422" i="3"/>
  <c r="H1422" i="3"/>
  <c r="G1422" i="3"/>
  <c r="F1422" i="3"/>
  <c r="E1422" i="3"/>
  <c r="M1421" i="3"/>
  <c r="L1421" i="3"/>
  <c r="K1421" i="3"/>
  <c r="I1421" i="3"/>
  <c r="H1421" i="3"/>
  <c r="G1421" i="3"/>
  <c r="F1421" i="3"/>
  <c r="E1421" i="3"/>
  <c r="M1420" i="3"/>
  <c r="L1420" i="3"/>
  <c r="K1420" i="3"/>
  <c r="I1420" i="3"/>
  <c r="H1420" i="3"/>
  <c r="G1420" i="3"/>
  <c r="F1420" i="3"/>
  <c r="E1420" i="3"/>
  <c r="M1419" i="3"/>
  <c r="L1419" i="3"/>
  <c r="K1419" i="3"/>
  <c r="I1419" i="3"/>
  <c r="H1419" i="3"/>
  <c r="G1419" i="3"/>
  <c r="F1419" i="3"/>
  <c r="E1419" i="3"/>
  <c r="M1418" i="3"/>
  <c r="L1418" i="3"/>
  <c r="K1418" i="3"/>
  <c r="I1418" i="3"/>
  <c r="H1418" i="3"/>
  <c r="G1418" i="3"/>
  <c r="F1418" i="3"/>
  <c r="E1418" i="3"/>
  <c r="M1417" i="3"/>
  <c r="L1417" i="3"/>
  <c r="K1417" i="3"/>
  <c r="I1417" i="3"/>
  <c r="H1417" i="3"/>
  <c r="G1417" i="3"/>
  <c r="F1417" i="3"/>
  <c r="E1417" i="3"/>
  <c r="M1416" i="3"/>
  <c r="L1416" i="3"/>
  <c r="K1416" i="3"/>
  <c r="I1416" i="3"/>
  <c r="H1416" i="3"/>
  <c r="G1416" i="3"/>
  <c r="F1416" i="3"/>
  <c r="E1416" i="3"/>
  <c r="M1415" i="3"/>
  <c r="L1415" i="3"/>
  <c r="K1415" i="3"/>
  <c r="I1415" i="3"/>
  <c r="H1415" i="3"/>
  <c r="G1415" i="3"/>
  <c r="F1415" i="3"/>
  <c r="E1415" i="3"/>
  <c r="M1414" i="3"/>
  <c r="L1414" i="3"/>
  <c r="K1414" i="3"/>
  <c r="I1414" i="3"/>
  <c r="H1414" i="3"/>
  <c r="G1414" i="3"/>
  <c r="F1414" i="3"/>
  <c r="E1414" i="3"/>
  <c r="M1413" i="3"/>
  <c r="L1413" i="3"/>
  <c r="K1413" i="3"/>
  <c r="I1413" i="3"/>
  <c r="H1413" i="3"/>
  <c r="G1413" i="3"/>
  <c r="F1413" i="3"/>
  <c r="E1413" i="3"/>
  <c r="M1412" i="3"/>
  <c r="L1412" i="3"/>
  <c r="K1412" i="3"/>
  <c r="I1412" i="3"/>
  <c r="H1412" i="3"/>
  <c r="G1412" i="3"/>
  <c r="F1412" i="3"/>
  <c r="E1412" i="3"/>
  <c r="M1411" i="3"/>
  <c r="L1411" i="3"/>
  <c r="K1411" i="3"/>
  <c r="I1411" i="3"/>
  <c r="H1411" i="3"/>
  <c r="G1411" i="3"/>
  <c r="F1411" i="3"/>
  <c r="E1411" i="3"/>
  <c r="M1410" i="3"/>
  <c r="L1410" i="3"/>
  <c r="K1410" i="3"/>
  <c r="I1410" i="3"/>
  <c r="H1410" i="3"/>
  <c r="G1410" i="3"/>
  <c r="F1410" i="3"/>
  <c r="E1410" i="3"/>
  <c r="M1409" i="3"/>
  <c r="L1409" i="3"/>
  <c r="K1409" i="3"/>
  <c r="I1409" i="3"/>
  <c r="H1409" i="3"/>
  <c r="G1409" i="3"/>
  <c r="F1409" i="3"/>
  <c r="E1409" i="3"/>
  <c r="M1408" i="3"/>
  <c r="L1408" i="3"/>
  <c r="K1408" i="3"/>
  <c r="I1408" i="3"/>
  <c r="H1408" i="3"/>
  <c r="G1408" i="3"/>
  <c r="F1408" i="3"/>
  <c r="E1408" i="3"/>
  <c r="M1407" i="3"/>
  <c r="L1407" i="3"/>
  <c r="K1407" i="3"/>
  <c r="I1407" i="3"/>
  <c r="H1407" i="3"/>
  <c r="G1407" i="3"/>
  <c r="F1407" i="3"/>
  <c r="E1407" i="3"/>
  <c r="M1406" i="3"/>
  <c r="L1406" i="3"/>
  <c r="K1406" i="3"/>
  <c r="I1406" i="3"/>
  <c r="H1406" i="3"/>
  <c r="G1406" i="3"/>
  <c r="F1406" i="3"/>
  <c r="E1406" i="3"/>
  <c r="M1405" i="3"/>
  <c r="L1405" i="3"/>
  <c r="K1405" i="3"/>
  <c r="I1405" i="3"/>
  <c r="H1405" i="3"/>
  <c r="G1405" i="3"/>
  <c r="F1405" i="3"/>
  <c r="E1405" i="3"/>
  <c r="M1404" i="3"/>
  <c r="L1404" i="3"/>
  <c r="K1404" i="3"/>
  <c r="I1404" i="3"/>
  <c r="H1404" i="3"/>
  <c r="G1404" i="3"/>
  <c r="F1404" i="3"/>
  <c r="E1404" i="3"/>
  <c r="M1403" i="3"/>
  <c r="L1403" i="3"/>
  <c r="K1403" i="3"/>
  <c r="I1403" i="3"/>
  <c r="H1403" i="3"/>
  <c r="G1403" i="3"/>
  <c r="F1403" i="3"/>
  <c r="E1403" i="3"/>
  <c r="M1402" i="3"/>
  <c r="L1402" i="3"/>
  <c r="K1402" i="3"/>
  <c r="I1402" i="3"/>
  <c r="H1402" i="3"/>
  <c r="G1402" i="3"/>
  <c r="F1402" i="3"/>
  <c r="E1402" i="3"/>
  <c r="M1401" i="3"/>
  <c r="L1401" i="3"/>
  <c r="K1401" i="3"/>
  <c r="I1401" i="3"/>
  <c r="H1401" i="3"/>
  <c r="G1401" i="3"/>
  <c r="F1401" i="3"/>
  <c r="E1401" i="3"/>
  <c r="M1400" i="3"/>
  <c r="L1400" i="3"/>
  <c r="K1400" i="3"/>
  <c r="I1400" i="3"/>
  <c r="H1400" i="3"/>
  <c r="G1400" i="3"/>
  <c r="F1400" i="3"/>
  <c r="E1400" i="3"/>
  <c r="M1399" i="3"/>
  <c r="L1399" i="3"/>
  <c r="K1399" i="3"/>
  <c r="I1399" i="3"/>
  <c r="H1399" i="3"/>
  <c r="G1399" i="3"/>
  <c r="F1399" i="3"/>
  <c r="E1399" i="3"/>
  <c r="M1398" i="3"/>
  <c r="L1398" i="3"/>
  <c r="K1398" i="3"/>
  <c r="I1398" i="3"/>
  <c r="H1398" i="3"/>
  <c r="G1398" i="3"/>
  <c r="F1398" i="3"/>
  <c r="E1398" i="3"/>
  <c r="M1397" i="3"/>
  <c r="L1397" i="3"/>
  <c r="K1397" i="3"/>
  <c r="I1397" i="3"/>
  <c r="H1397" i="3"/>
  <c r="G1397" i="3"/>
  <c r="F1397" i="3"/>
  <c r="E1397" i="3"/>
  <c r="M1396" i="3"/>
  <c r="L1396" i="3"/>
  <c r="K1396" i="3"/>
  <c r="I1396" i="3"/>
  <c r="H1396" i="3"/>
  <c r="G1396" i="3"/>
  <c r="F1396" i="3"/>
  <c r="E1396" i="3"/>
  <c r="M1395" i="3"/>
  <c r="L1395" i="3"/>
  <c r="K1395" i="3"/>
  <c r="I1395" i="3"/>
  <c r="H1395" i="3"/>
  <c r="G1395" i="3"/>
  <c r="F1395" i="3"/>
  <c r="E1395" i="3"/>
  <c r="M1394" i="3"/>
  <c r="L1394" i="3"/>
  <c r="K1394" i="3"/>
  <c r="I1394" i="3"/>
  <c r="H1394" i="3"/>
  <c r="G1394" i="3"/>
  <c r="F1394" i="3"/>
  <c r="E1394" i="3"/>
  <c r="M1393" i="3"/>
  <c r="L1393" i="3"/>
  <c r="K1393" i="3"/>
  <c r="I1393" i="3"/>
  <c r="H1393" i="3"/>
  <c r="G1393" i="3"/>
  <c r="F1393" i="3"/>
  <c r="E1393" i="3"/>
  <c r="M1392" i="3"/>
  <c r="L1392" i="3"/>
  <c r="K1392" i="3"/>
  <c r="I1392" i="3"/>
  <c r="H1392" i="3"/>
  <c r="G1392" i="3"/>
  <c r="F1392" i="3"/>
  <c r="E1392" i="3"/>
  <c r="M1391" i="3"/>
  <c r="L1391" i="3"/>
  <c r="K1391" i="3"/>
  <c r="I1391" i="3"/>
  <c r="H1391" i="3"/>
  <c r="G1391" i="3"/>
  <c r="F1391" i="3"/>
  <c r="E1391" i="3"/>
  <c r="M1390" i="3"/>
  <c r="L1390" i="3"/>
  <c r="K1390" i="3"/>
  <c r="I1390" i="3"/>
  <c r="H1390" i="3"/>
  <c r="G1390" i="3"/>
  <c r="F1390" i="3"/>
  <c r="E1390" i="3"/>
  <c r="M1389" i="3"/>
  <c r="L1389" i="3"/>
  <c r="K1389" i="3"/>
  <c r="I1389" i="3"/>
  <c r="H1389" i="3"/>
  <c r="G1389" i="3"/>
  <c r="F1389" i="3"/>
  <c r="E1389" i="3"/>
  <c r="M1388" i="3"/>
  <c r="L1388" i="3"/>
  <c r="K1388" i="3"/>
  <c r="I1388" i="3"/>
  <c r="H1388" i="3"/>
  <c r="G1388" i="3"/>
  <c r="F1388" i="3"/>
  <c r="E1388" i="3"/>
  <c r="M1387" i="3"/>
  <c r="L1387" i="3"/>
  <c r="K1387" i="3"/>
  <c r="I1387" i="3"/>
  <c r="H1387" i="3"/>
  <c r="G1387" i="3"/>
  <c r="F1387" i="3"/>
  <c r="E1387" i="3"/>
  <c r="M1386" i="3"/>
  <c r="L1386" i="3"/>
  <c r="K1386" i="3"/>
  <c r="I1386" i="3"/>
  <c r="H1386" i="3"/>
  <c r="G1386" i="3"/>
  <c r="F1386" i="3"/>
  <c r="E1386" i="3"/>
  <c r="M1385" i="3"/>
  <c r="L1385" i="3"/>
  <c r="K1385" i="3"/>
  <c r="I1385" i="3"/>
  <c r="H1385" i="3"/>
  <c r="G1385" i="3"/>
  <c r="F1385" i="3"/>
  <c r="E1385" i="3"/>
  <c r="M1384" i="3"/>
  <c r="L1384" i="3"/>
  <c r="K1384" i="3"/>
  <c r="I1384" i="3"/>
  <c r="H1384" i="3"/>
  <c r="G1384" i="3"/>
  <c r="F1384" i="3"/>
  <c r="E1384" i="3"/>
  <c r="M1383" i="3"/>
  <c r="L1383" i="3"/>
  <c r="K1383" i="3"/>
  <c r="I1383" i="3"/>
  <c r="H1383" i="3"/>
  <c r="G1383" i="3"/>
  <c r="F1383" i="3"/>
  <c r="E1383" i="3"/>
  <c r="M1382" i="3"/>
  <c r="L1382" i="3"/>
  <c r="K1382" i="3"/>
  <c r="I1382" i="3"/>
  <c r="H1382" i="3"/>
  <c r="G1382" i="3"/>
  <c r="F1382" i="3"/>
  <c r="E1382" i="3"/>
  <c r="M1381" i="3"/>
  <c r="L1381" i="3"/>
  <c r="K1381" i="3"/>
  <c r="I1381" i="3"/>
  <c r="H1381" i="3"/>
  <c r="G1381" i="3"/>
  <c r="F1381" i="3"/>
  <c r="E1381" i="3"/>
  <c r="M1380" i="3"/>
  <c r="L1380" i="3"/>
  <c r="K1380" i="3"/>
  <c r="I1380" i="3"/>
  <c r="H1380" i="3"/>
  <c r="G1380" i="3"/>
  <c r="F1380" i="3"/>
  <c r="E1380" i="3"/>
  <c r="M1379" i="3"/>
  <c r="L1379" i="3"/>
  <c r="K1379" i="3"/>
  <c r="I1379" i="3"/>
  <c r="H1379" i="3"/>
  <c r="G1379" i="3"/>
  <c r="F1379" i="3"/>
  <c r="E1379" i="3"/>
  <c r="M1378" i="3"/>
  <c r="L1378" i="3"/>
  <c r="K1378" i="3"/>
  <c r="I1378" i="3"/>
  <c r="H1378" i="3"/>
  <c r="G1378" i="3"/>
  <c r="F1378" i="3"/>
  <c r="E1378" i="3"/>
  <c r="M1377" i="3"/>
  <c r="L1377" i="3"/>
  <c r="K1377" i="3"/>
  <c r="I1377" i="3"/>
  <c r="H1377" i="3"/>
  <c r="G1377" i="3"/>
  <c r="F1377" i="3"/>
  <c r="E1377" i="3"/>
  <c r="M1376" i="3"/>
  <c r="L1376" i="3"/>
  <c r="K1376" i="3"/>
  <c r="I1376" i="3"/>
  <c r="H1376" i="3"/>
  <c r="G1376" i="3"/>
  <c r="F1376" i="3"/>
  <c r="E1376" i="3"/>
  <c r="M1375" i="3"/>
  <c r="L1375" i="3"/>
  <c r="K1375" i="3"/>
  <c r="I1375" i="3"/>
  <c r="H1375" i="3"/>
  <c r="G1375" i="3"/>
  <c r="F1375" i="3"/>
  <c r="E1375" i="3"/>
  <c r="M1374" i="3"/>
  <c r="L1374" i="3"/>
  <c r="K1374" i="3"/>
  <c r="I1374" i="3"/>
  <c r="H1374" i="3"/>
  <c r="G1374" i="3"/>
  <c r="F1374" i="3"/>
  <c r="E1374" i="3"/>
  <c r="M1373" i="3"/>
  <c r="L1373" i="3"/>
  <c r="K1373" i="3"/>
  <c r="I1373" i="3"/>
  <c r="H1373" i="3"/>
  <c r="G1373" i="3"/>
  <c r="F1373" i="3"/>
  <c r="E1373" i="3"/>
  <c r="M1372" i="3"/>
  <c r="L1372" i="3"/>
  <c r="K1372" i="3"/>
  <c r="I1372" i="3"/>
  <c r="H1372" i="3"/>
  <c r="G1372" i="3"/>
  <c r="F1372" i="3"/>
  <c r="E1372" i="3"/>
  <c r="M1371" i="3"/>
  <c r="L1371" i="3"/>
  <c r="K1371" i="3"/>
  <c r="I1371" i="3"/>
  <c r="H1371" i="3"/>
  <c r="G1371" i="3"/>
  <c r="F1371" i="3"/>
  <c r="E1371" i="3"/>
  <c r="M1370" i="3"/>
  <c r="L1370" i="3"/>
  <c r="K1370" i="3"/>
  <c r="I1370" i="3"/>
  <c r="H1370" i="3"/>
  <c r="G1370" i="3"/>
  <c r="F1370" i="3"/>
  <c r="E1370" i="3"/>
  <c r="M1369" i="3"/>
  <c r="L1369" i="3"/>
  <c r="K1369" i="3"/>
  <c r="I1369" i="3"/>
  <c r="H1369" i="3"/>
  <c r="G1369" i="3"/>
  <c r="F1369" i="3"/>
  <c r="E1369" i="3"/>
  <c r="M1368" i="3"/>
  <c r="L1368" i="3"/>
  <c r="K1368" i="3"/>
  <c r="I1368" i="3"/>
  <c r="H1368" i="3"/>
  <c r="G1368" i="3"/>
  <c r="F1368" i="3"/>
  <c r="E1368" i="3"/>
  <c r="M1367" i="3"/>
  <c r="L1367" i="3"/>
  <c r="K1367" i="3"/>
  <c r="I1367" i="3"/>
  <c r="H1367" i="3"/>
  <c r="G1367" i="3"/>
  <c r="F1367" i="3"/>
  <c r="E1367" i="3"/>
  <c r="M1366" i="3"/>
  <c r="L1366" i="3"/>
  <c r="K1366" i="3"/>
  <c r="I1366" i="3"/>
  <c r="H1366" i="3"/>
  <c r="G1366" i="3"/>
  <c r="F1366" i="3"/>
  <c r="E1366" i="3"/>
  <c r="M1365" i="3"/>
  <c r="L1365" i="3"/>
  <c r="K1365" i="3"/>
  <c r="I1365" i="3"/>
  <c r="H1365" i="3"/>
  <c r="G1365" i="3"/>
  <c r="F1365" i="3"/>
  <c r="E1365" i="3"/>
  <c r="M1364" i="3"/>
  <c r="L1364" i="3"/>
  <c r="K1364" i="3"/>
  <c r="I1364" i="3"/>
  <c r="H1364" i="3"/>
  <c r="G1364" i="3"/>
  <c r="F1364" i="3"/>
  <c r="E1364" i="3"/>
  <c r="M1363" i="3"/>
  <c r="L1363" i="3"/>
  <c r="K1363" i="3"/>
  <c r="I1363" i="3"/>
  <c r="H1363" i="3"/>
  <c r="G1363" i="3"/>
  <c r="F1363" i="3"/>
  <c r="E1363" i="3"/>
  <c r="M1362" i="3"/>
  <c r="L1362" i="3"/>
  <c r="K1362" i="3"/>
  <c r="I1362" i="3"/>
  <c r="H1362" i="3"/>
  <c r="G1362" i="3"/>
  <c r="F1362" i="3"/>
  <c r="E1362" i="3"/>
  <c r="M1361" i="3"/>
  <c r="L1361" i="3"/>
  <c r="K1361" i="3"/>
  <c r="I1361" i="3"/>
  <c r="H1361" i="3"/>
  <c r="G1361" i="3"/>
  <c r="F1361" i="3"/>
  <c r="E1361" i="3"/>
  <c r="M1360" i="3"/>
  <c r="L1360" i="3"/>
  <c r="K1360" i="3"/>
  <c r="I1360" i="3"/>
  <c r="H1360" i="3"/>
  <c r="G1360" i="3"/>
  <c r="F1360" i="3"/>
  <c r="E1360" i="3"/>
  <c r="M1359" i="3"/>
  <c r="L1359" i="3"/>
  <c r="K1359" i="3"/>
  <c r="I1359" i="3"/>
  <c r="H1359" i="3"/>
  <c r="G1359" i="3"/>
  <c r="F1359" i="3"/>
  <c r="E1359" i="3"/>
  <c r="M1358" i="3"/>
  <c r="L1358" i="3"/>
  <c r="K1358" i="3"/>
  <c r="I1358" i="3"/>
  <c r="H1358" i="3"/>
  <c r="G1358" i="3"/>
  <c r="F1358" i="3"/>
  <c r="E1358" i="3"/>
  <c r="M1357" i="3"/>
  <c r="L1357" i="3"/>
  <c r="K1357" i="3"/>
  <c r="I1357" i="3"/>
  <c r="H1357" i="3"/>
  <c r="G1357" i="3"/>
  <c r="F1357" i="3"/>
  <c r="E1357" i="3"/>
  <c r="M1356" i="3"/>
  <c r="L1356" i="3"/>
  <c r="K1356" i="3"/>
  <c r="I1356" i="3"/>
  <c r="H1356" i="3"/>
  <c r="G1356" i="3"/>
  <c r="F1356" i="3"/>
  <c r="E1356" i="3"/>
  <c r="M1355" i="3"/>
  <c r="L1355" i="3"/>
  <c r="K1355" i="3"/>
  <c r="I1355" i="3"/>
  <c r="H1355" i="3"/>
  <c r="G1355" i="3"/>
  <c r="F1355" i="3"/>
  <c r="E1355" i="3"/>
  <c r="M1354" i="3"/>
  <c r="L1354" i="3"/>
  <c r="K1354" i="3"/>
  <c r="I1354" i="3"/>
  <c r="H1354" i="3"/>
  <c r="G1354" i="3"/>
  <c r="F1354" i="3"/>
  <c r="E1354" i="3"/>
  <c r="M1353" i="3"/>
  <c r="L1353" i="3"/>
  <c r="K1353" i="3"/>
  <c r="I1353" i="3"/>
  <c r="H1353" i="3"/>
  <c r="G1353" i="3"/>
  <c r="F1353" i="3"/>
  <c r="E1353" i="3"/>
  <c r="M1352" i="3"/>
  <c r="L1352" i="3"/>
  <c r="K1352" i="3"/>
  <c r="I1352" i="3"/>
  <c r="H1352" i="3"/>
  <c r="G1352" i="3"/>
  <c r="F1352" i="3"/>
  <c r="E1352" i="3"/>
  <c r="M1351" i="3"/>
  <c r="L1351" i="3"/>
  <c r="K1351" i="3"/>
  <c r="I1351" i="3"/>
  <c r="H1351" i="3"/>
  <c r="G1351" i="3"/>
  <c r="F1351" i="3"/>
  <c r="E1351" i="3"/>
  <c r="M1350" i="3"/>
  <c r="L1350" i="3"/>
  <c r="K1350" i="3"/>
  <c r="I1350" i="3"/>
  <c r="H1350" i="3"/>
  <c r="G1350" i="3"/>
  <c r="F1350" i="3"/>
  <c r="E1350" i="3"/>
  <c r="M1349" i="3"/>
  <c r="L1349" i="3"/>
  <c r="K1349" i="3"/>
  <c r="I1349" i="3"/>
  <c r="H1349" i="3"/>
  <c r="G1349" i="3"/>
  <c r="F1349" i="3"/>
  <c r="E1349" i="3"/>
  <c r="M1348" i="3"/>
  <c r="L1348" i="3"/>
  <c r="K1348" i="3"/>
  <c r="I1348" i="3"/>
  <c r="H1348" i="3"/>
  <c r="G1348" i="3"/>
  <c r="F1348" i="3"/>
  <c r="E1348" i="3"/>
  <c r="M1347" i="3"/>
  <c r="L1347" i="3"/>
  <c r="K1347" i="3"/>
  <c r="I1347" i="3"/>
  <c r="H1347" i="3"/>
  <c r="G1347" i="3"/>
  <c r="F1347" i="3"/>
  <c r="E1347" i="3"/>
  <c r="M1346" i="3"/>
  <c r="L1346" i="3"/>
  <c r="K1346" i="3"/>
  <c r="I1346" i="3"/>
  <c r="H1346" i="3"/>
  <c r="G1346" i="3"/>
  <c r="F1346" i="3"/>
  <c r="E1346" i="3"/>
  <c r="M1345" i="3"/>
  <c r="L1345" i="3"/>
  <c r="K1345" i="3"/>
  <c r="I1345" i="3"/>
  <c r="H1345" i="3"/>
  <c r="G1345" i="3"/>
  <c r="F1345" i="3"/>
  <c r="E1345" i="3"/>
  <c r="M1344" i="3"/>
  <c r="L1344" i="3"/>
  <c r="K1344" i="3"/>
  <c r="I1344" i="3"/>
  <c r="H1344" i="3"/>
  <c r="G1344" i="3"/>
  <c r="F1344" i="3"/>
  <c r="E1344" i="3"/>
  <c r="M1343" i="3"/>
  <c r="L1343" i="3"/>
  <c r="K1343" i="3"/>
  <c r="I1343" i="3"/>
  <c r="H1343" i="3"/>
  <c r="G1343" i="3"/>
  <c r="F1343" i="3"/>
  <c r="E1343" i="3"/>
  <c r="M1342" i="3"/>
  <c r="L1342" i="3"/>
  <c r="K1342" i="3"/>
  <c r="I1342" i="3"/>
  <c r="H1342" i="3"/>
  <c r="G1342" i="3"/>
  <c r="F1342" i="3"/>
  <c r="E1342" i="3"/>
  <c r="M1341" i="3"/>
  <c r="L1341" i="3"/>
  <c r="K1341" i="3"/>
  <c r="I1341" i="3"/>
  <c r="H1341" i="3"/>
  <c r="G1341" i="3"/>
  <c r="F1341" i="3"/>
  <c r="E1341" i="3"/>
  <c r="M1340" i="3"/>
  <c r="L1340" i="3"/>
  <c r="K1340" i="3"/>
  <c r="I1340" i="3"/>
  <c r="H1340" i="3"/>
  <c r="G1340" i="3"/>
  <c r="F1340" i="3"/>
  <c r="E1340" i="3"/>
  <c r="M1339" i="3"/>
  <c r="L1339" i="3"/>
  <c r="K1339" i="3"/>
  <c r="I1339" i="3"/>
  <c r="H1339" i="3"/>
  <c r="G1339" i="3"/>
  <c r="F1339" i="3"/>
  <c r="E1339" i="3"/>
  <c r="M1338" i="3"/>
  <c r="L1338" i="3"/>
  <c r="K1338" i="3"/>
  <c r="I1338" i="3"/>
  <c r="H1338" i="3"/>
  <c r="G1338" i="3"/>
  <c r="F1338" i="3"/>
  <c r="E1338" i="3"/>
  <c r="M1337" i="3"/>
  <c r="L1337" i="3"/>
  <c r="K1337" i="3"/>
  <c r="I1337" i="3"/>
  <c r="H1337" i="3"/>
  <c r="G1337" i="3"/>
  <c r="F1337" i="3"/>
  <c r="E1337" i="3"/>
  <c r="M1336" i="3"/>
  <c r="L1336" i="3"/>
  <c r="K1336" i="3"/>
  <c r="I1336" i="3"/>
  <c r="H1336" i="3"/>
  <c r="G1336" i="3"/>
  <c r="F1336" i="3"/>
  <c r="E1336" i="3"/>
  <c r="M1335" i="3"/>
  <c r="L1335" i="3"/>
  <c r="K1335" i="3"/>
  <c r="I1335" i="3"/>
  <c r="H1335" i="3"/>
  <c r="G1335" i="3"/>
  <c r="F1335" i="3"/>
  <c r="E1335" i="3"/>
  <c r="M1334" i="3"/>
  <c r="L1334" i="3"/>
  <c r="K1334" i="3"/>
  <c r="I1334" i="3"/>
  <c r="H1334" i="3"/>
  <c r="G1334" i="3"/>
  <c r="F1334" i="3"/>
  <c r="E1334" i="3"/>
  <c r="M1333" i="3"/>
  <c r="L1333" i="3"/>
  <c r="K1333" i="3"/>
  <c r="I1333" i="3"/>
  <c r="H1333" i="3"/>
  <c r="G1333" i="3"/>
  <c r="F1333" i="3"/>
  <c r="E1333" i="3"/>
  <c r="M1332" i="3"/>
  <c r="L1332" i="3"/>
  <c r="K1332" i="3"/>
  <c r="I1332" i="3"/>
  <c r="H1332" i="3"/>
  <c r="G1332" i="3"/>
  <c r="F1332" i="3"/>
  <c r="E1332" i="3"/>
  <c r="M1331" i="3"/>
  <c r="L1331" i="3"/>
  <c r="K1331" i="3"/>
  <c r="I1331" i="3"/>
  <c r="H1331" i="3"/>
  <c r="G1331" i="3"/>
  <c r="F1331" i="3"/>
  <c r="E1331" i="3"/>
  <c r="M1330" i="3"/>
  <c r="L1330" i="3"/>
  <c r="K1330" i="3"/>
  <c r="I1330" i="3"/>
  <c r="H1330" i="3"/>
  <c r="G1330" i="3"/>
  <c r="F1330" i="3"/>
  <c r="E1330" i="3"/>
  <c r="M1329" i="3"/>
  <c r="L1329" i="3"/>
  <c r="K1329" i="3"/>
  <c r="I1329" i="3"/>
  <c r="H1329" i="3"/>
  <c r="G1329" i="3"/>
  <c r="F1329" i="3"/>
  <c r="E1329" i="3"/>
  <c r="M1328" i="3"/>
  <c r="L1328" i="3"/>
  <c r="K1328" i="3"/>
  <c r="I1328" i="3"/>
  <c r="H1328" i="3"/>
  <c r="G1328" i="3"/>
  <c r="F1328" i="3"/>
  <c r="E1328" i="3"/>
  <c r="M1327" i="3"/>
  <c r="L1327" i="3"/>
  <c r="K1327" i="3"/>
  <c r="I1327" i="3"/>
  <c r="H1327" i="3"/>
  <c r="G1327" i="3"/>
  <c r="F1327" i="3"/>
  <c r="E1327" i="3"/>
  <c r="M1326" i="3"/>
  <c r="L1326" i="3"/>
  <c r="K1326" i="3"/>
  <c r="I1326" i="3"/>
  <c r="H1326" i="3"/>
  <c r="G1326" i="3"/>
  <c r="F1326" i="3"/>
  <c r="E1326" i="3"/>
  <c r="M1325" i="3"/>
  <c r="L1325" i="3"/>
  <c r="K1325" i="3"/>
  <c r="I1325" i="3"/>
  <c r="H1325" i="3"/>
  <c r="G1325" i="3"/>
  <c r="F1325" i="3"/>
  <c r="E1325" i="3"/>
  <c r="M1324" i="3"/>
  <c r="L1324" i="3"/>
  <c r="K1324" i="3"/>
  <c r="I1324" i="3"/>
  <c r="H1324" i="3"/>
  <c r="G1324" i="3"/>
  <c r="F1324" i="3"/>
  <c r="E1324" i="3"/>
  <c r="M1323" i="3"/>
  <c r="L1323" i="3"/>
  <c r="K1323" i="3"/>
  <c r="I1323" i="3"/>
  <c r="H1323" i="3"/>
  <c r="G1323" i="3"/>
  <c r="F1323" i="3"/>
  <c r="E1323" i="3"/>
  <c r="M1322" i="3"/>
  <c r="L1322" i="3"/>
  <c r="K1322" i="3"/>
  <c r="I1322" i="3"/>
  <c r="H1322" i="3"/>
  <c r="G1322" i="3"/>
  <c r="F1322" i="3"/>
  <c r="E1322" i="3"/>
  <c r="M1321" i="3"/>
  <c r="L1321" i="3"/>
  <c r="K1321" i="3"/>
  <c r="I1321" i="3"/>
  <c r="H1321" i="3"/>
  <c r="G1321" i="3"/>
  <c r="F1321" i="3"/>
  <c r="E1321" i="3"/>
  <c r="M1320" i="3"/>
  <c r="L1320" i="3"/>
  <c r="K1320" i="3"/>
  <c r="I1320" i="3"/>
  <c r="H1320" i="3"/>
  <c r="G1320" i="3"/>
  <c r="F1320" i="3"/>
  <c r="E1320" i="3"/>
  <c r="M1319" i="3"/>
  <c r="L1319" i="3"/>
  <c r="K1319" i="3"/>
  <c r="I1319" i="3"/>
  <c r="H1319" i="3"/>
  <c r="G1319" i="3"/>
  <c r="F1319" i="3"/>
  <c r="E1319" i="3"/>
  <c r="M1318" i="3"/>
  <c r="L1318" i="3"/>
  <c r="K1318" i="3"/>
  <c r="I1318" i="3"/>
  <c r="H1318" i="3"/>
  <c r="G1318" i="3"/>
  <c r="F1318" i="3"/>
  <c r="E1318" i="3"/>
  <c r="M1317" i="3"/>
  <c r="L1317" i="3"/>
  <c r="K1317" i="3"/>
  <c r="I1317" i="3"/>
  <c r="H1317" i="3"/>
  <c r="G1317" i="3"/>
  <c r="F1317" i="3"/>
  <c r="E1317" i="3"/>
  <c r="M1316" i="3"/>
  <c r="L1316" i="3"/>
  <c r="K1316" i="3"/>
  <c r="I1316" i="3"/>
  <c r="H1316" i="3"/>
  <c r="G1316" i="3"/>
  <c r="F1316" i="3"/>
  <c r="E1316" i="3"/>
  <c r="M1315" i="3"/>
  <c r="L1315" i="3"/>
  <c r="K1315" i="3"/>
  <c r="I1315" i="3"/>
  <c r="H1315" i="3"/>
  <c r="G1315" i="3"/>
  <c r="F1315" i="3"/>
  <c r="E1315" i="3"/>
  <c r="M1314" i="3"/>
  <c r="L1314" i="3"/>
  <c r="K1314" i="3"/>
  <c r="I1314" i="3"/>
  <c r="H1314" i="3"/>
  <c r="G1314" i="3"/>
  <c r="F1314" i="3"/>
  <c r="E1314" i="3"/>
  <c r="M1313" i="3"/>
  <c r="L1313" i="3"/>
  <c r="K1313" i="3"/>
  <c r="I1313" i="3"/>
  <c r="H1313" i="3"/>
  <c r="G1313" i="3"/>
  <c r="F1313" i="3"/>
  <c r="E1313" i="3"/>
  <c r="M1312" i="3"/>
  <c r="L1312" i="3"/>
  <c r="K1312" i="3"/>
  <c r="I1312" i="3"/>
  <c r="H1312" i="3"/>
  <c r="G1312" i="3"/>
  <c r="F1312" i="3"/>
  <c r="E1312" i="3"/>
  <c r="M1311" i="3"/>
  <c r="L1311" i="3"/>
  <c r="K1311" i="3"/>
  <c r="I1311" i="3"/>
  <c r="H1311" i="3"/>
  <c r="G1311" i="3"/>
  <c r="F1311" i="3"/>
  <c r="E1311" i="3"/>
  <c r="M1310" i="3"/>
  <c r="L1310" i="3"/>
  <c r="K1310" i="3"/>
  <c r="I1310" i="3"/>
  <c r="H1310" i="3"/>
  <c r="G1310" i="3"/>
  <c r="F1310" i="3"/>
  <c r="E1310" i="3"/>
  <c r="M1309" i="3"/>
  <c r="L1309" i="3"/>
  <c r="K1309" i="3"/>
  <c r="I1309" i="3"/>
  <c r="H1309" i="3"/>
  <c r="G1309" i="3"/>
  <c r="F1309" i="3"/>
  <c r="E1309" i="3"/>
  <c r="M1308" i="3"/>
  <c r="L1308" i="3"/>
  <c r="K1308" i="3"/>
  <c r="I1308" i="3"/>
  <c r="H1308" i="3"/>
  <c r="G1308" i="3"/>
  <c r="F1308" i="3"/>
  <c r="E1308" i="3"/>
  <c r="M1307" i="3"/>
  <c r="L1307" i="3"/>
  <c r="K1307" i="3"/>
  <c r="I1307" i="3"/>
  <c r="H1307" i="3"/>
  <c r="G1307" i="3"/>
  <c r="F1307" i="3"/>
  <c r="E1307" i="3"/>
  <c r="M1306" i="3"/>
  <c r="L1306" i="3"/>
  <c r="K1306" i="3"/>
  <c r="I1306" i="3"/>
  <c r="H1306" i="3"/>
  <c r="G1306" i="3"/>
  <c r="F1306" i="3"/>
  <c r="E1306" i="3"/>
  <c r="M1305" i="3"/>
  <c r="L1305" i="3"/>
  <c r="K1305" i="3"/>
  <c r="I1305" i="3"/>
  <c r="H1305" i="3"/>
  <c r="G1305" i="3"/>
  <c r="F1305" i="3"/>
  <c r="E1305" i="3"/>
  <c r="M1304" i="3"/>
  <c r="L1304" i="3"/>
  <c r="K1304" i="3"/>
  <c r="I1304" i="3"/>
  <c r="H1304" i="3"/>
  <c r="G1304" i="3"/>
  <c r="F1304" i="3"/>
  <c r="E1304" i="3"/>
  <c r="M1303" i="3"/>
  <c r="L1303" i="3"/>
  <c r="K1303" i="3"/>
  <c r="I1303" i="3"/>
  <c r="H1303" i="3"/>
  <c r="G1303" i="3"/>
  <c r="F1303" i="3"/>
  <c r="E1303" i="3"/>
  <c r="M1302" i="3"/>
  <c r="L1302" i="3"/>
  <c r="K1302" i="3"/>
  <c r="I1302" i="3"/>
  <c r="H1302" i="3"/>
  <c r="G1302" i="3"/>
  <c r="F1302" i="3"/>
  <c r="E1302" i="3"/>
  <c r="M1301" i="3"/>
  <c r="L1301" i="3"/>
  <c r="K1301" i="3"/>
  <c r="I1301" i="3"/>
  <c r="H1301" i="3"/>
  <c r="G1301" i="3"/>
  <c r="F1301" i="3"/>
  <c r="E1301" i="3"/>
  <c r="M1300" i="3"/>
  <c r="L1300" i="3"/>
  <c r="K1300" i="3"/>
  <c r="I1300" i="3"/>
  <c r="H1300" i="3"/>
  <c r="G1300" i="3"/>
  <c r="F1300" i="3"/>
  <c r="E1300" i="3"/>
  <c r="M1299" i="3"/>
  <c r="L1299" i="3"/>
  <c r="K1299" i="3"/>
  <c r="I1299" i="3"/>
  <c r="H1299" i="3"/>
  <c r="G1299" i="3"/>
  <c r="F1299" i="3"/>
  <c r="E1299" i="3"/>
  <c r="M1298" i="3"/>
  <c r="L1298" i="3"/>
  <c r="K1298" i="3"/>
  <c r="I1298" i="3"/>
  <c r="H1298" i="3"/>
  <c r="G1298" i="3"/>
  <c r="F1298" i="3"/>
  <c r="E1298" i="3"/>
  <c r="M1297" i="3"/>
  <c r="L1297" i="3"/>
  <c r="K1297" i="3"/>
  <c r="I1297" i="3"/>
  <c r="H1297" i="3"/>
  <c r="G1297" i="3"/>
  <c r="F1297" i="3"/>
  <c r="E1297" i="3"/>
  <c r="M1296" i="3"/>
  <c r="L1296" i="3"/>
  <c r="K1296" i="3"/>
  <c r="I1296" i="3"/>
  <c r="H1296" i="3"/>
  <c r="G1296" i="3"/>
  <c r="F1296" i="3"/>
  <c r="E1296" i="3"/>
  <c r="M1295" i="3"/>
  <c r="L1295" i="3"/>
  <c r="K1295" i="3"/>
  <c r="I1295" i="3"/>
  <c r="H1295" i="3"/>
  <c r="G1295" i="3"/>
  <c r="F1295" i="3"/>
  <c r="E1295" i="3"/>
  <c r="M1294" i="3"/>
  <c r="L1294" i="3"/>
  <c r="K1294" i="3"/>
  <c r="I1294" i="3"/>
  <c r="H1294" i="3"/>
  <c r="G1294" i="3"/>
  <c r="F1294" i="3"/>
  <c r="E1294" i="3"/>
  <c r="M1293" i="3"/>
  <c r="L1293" i="3"/>
  <c r="K1293" i="3"/>
  <c r="I1293" i="3"/>
  <c r="H1293" i="3"/>
  <c r="G1293" i="3"/>
  <c r="F1293" i="3"/>
  <c r="E1293" i="3"/>
  <c r="M1292" i="3"/>
  <c r="L1292" i="3"/>
  <c r="K1292" i="3"/>
  <c r="I1292" i="3"/>
  <c r="H1292" i="3"/>
  <c r="G1292" i="3"/>
  <c r="F1292" i="3"/>
  <c r="E1292" i="3"/>
  <c r="M1291" i="3"/>
  <c r="L1291" i="3"/>
  <c r="K1291" i="3"/>
  <c r="I1291" i="3"/>
  <c r="H1291" i="3"/>
  <c r="G1291" i="3"/>
  <c r="F1291" i="3"/>
  <c r="E1291" i="3"/>
  <c r="M1290" i="3"/>
  <c r="L1290" i="3"/>
  <c r="K1290" i="3"/>
  <c r="I1290" i="3"/>
  <c r="H1290" i="3"/>
  <c r="G1290" i="3"/>
  <c r="F1290" i="3"/>
  <c r="E1290" i="3"/>
  <c r="M1289" i="3"/>
  <c r="L1289" i="3"/>
  <c r="K1289" i="3"/>
  <c r="I1289" i="3"/>
  <c r="H1289" i="3"/>
  <c r="G1289" i="3"/>
  <c r="F1289" i="3"/>
  <c r="E1289" i="3"/>
  <c r="M1288" i="3"/>
  <c r="L1288" i="3"/>
  <c r="K1288" i="3"/>
  <c r="I1288" i="3"/>
  <c r="H1288" i="3"/>
  <c r="G1288" i="3"/>
  <c r="F1288" i="3"/>
  <c r="E1288" i="3"/>
  <c r="M1287" i="3"/>
  <c r="L1287" i="3"/>
  <c r="K1287" i="3"/>
  <c r="I1287" i="3"/>
  <c r="H1287" i="3"/>
  <c r="G1287" i="3"/>
  <c r="F1287" i="3"/>
  <c r="E1287" i="3"/>
  <c r="M1286" i="3"/>
  <c r="L1286" i="3"/>
  <c r="K1286" i="3"/>
  <c r="I1286" i="3"/>
  <c r="H1286" i="3"/>
  <c r="G1286" i="3"/>
  <c r="F1286" i="3"/>
  <c r="E1286" i="3"/>
  <c r="M1285" i="3"/>
  <c r="L1285" i="3"/>
  <c r="K1285" i="3"/>
  <c r="I1285" i="3"/>
  <c r="H1285" i="3"/>
  <c r="G1285" i="3"/>
  <c r="F1285" i="3"/>
  <c r="E1285" i="3"/>
  <c r="M1284" i="3"/>
  <c r="L1284" i="3"/>
  <c r="K1284" i="3"/>
  <c r="I1284" i="3"/>
  <c r="H1284" i="3"/>
  <c r="G1284" i="3"/>
  <c r="F1284" i="3"/>
  <c r="E1284" i="3"/>
  <c r="M1283" i="3"/>
  <c r="L1283" i="3"/>
  <c r="K1283" i="3"/>
  <c r="I1283" i="3"/>
  <c r="H1283" i="3"/>
  <c r="G1283" i="3"/>
  <c r="F1283" i="3"/>
  <c r="E1283" i="3"/>
  <c r="M1282" i="3"/>
  <c r="L1282" i="3"/>
  <c r="K1282" i="3"/>
  <c r="I1282" i="3"/>
  <c r="H1282" i="3"/>
  <c r="G1282" i="3"/>
  <c r="F1282" i="3"/>
  <c r="E1282" i="3"/>
  <c r="M1281" i="3"/>
  <c r="L1281" i="3"/>
  <c r="K1281" i="3"/>
  <c r="I1281" i="3"/>
  <c r="H1281" i="3"/>
  <c r="G1281" i="3"/>
  <c r="F1281" i="3"/>
  <c r="E1281" i="3"/>
  <c r="M1280" i="3"/>
  <c r="L1280" i="3"/>
  <c r="K1280" i="3"/>
  <c r="I1280" i="3"/>
  <c r="H1280" i="3"/>
  <c r="G1280" i="3"/>
  <c r="F1280" i="3"/>
  <c r="E1280" i="3"/>
  <c r="M1279" i="3"/>
  <c r="L1279" i="3"/>
  <c r="K1279" i="3"/>
  <c r="I1279" i="3"/>
  <c r="H1279" i="3"/>
  <c r="G1279" i="3"/>
  <c r="F1279" i="3"/>
  <c r="E1279" i="3"/>
  <c r="M1278" i="3"/>
  <c r="L1278" i="3"/>
  <c r="K1278" i="3"/>
  <c r="I1278" i="3"/>
  <c r="H1278" i="3"/>
  <c r="G1278" i="3"/>
  <c r="F1278" i="3"/>
  <c r="E1278" i="3"/>
  <c r="M1277" i="3"/>
  <c r="L1277" i="3"/>
  <c r="K1277" i="3"/>
  <c r="I1277" i="3"/>
  <c r="H1277" i="3"/>
  <c r="G1277" i="3"/>
  <c r="F1277" i="3"/>
  <c r="E1277" i="3"/>
  <c r="M1276" i="3"/>
  <c r="L1276" i="3"/>
  <c r="K1276" i="3"/>
  <c r="I1276" i="3"/>
  <c r="H1276" i="3"/>
  <c r="G1276" i="3"/>
  <c r="F1276" i="3"/>
  <c r="E1276" i="3"/>
  <c r="M1275" i="3"/>
  <c r="L1275" i="3"/>
  <c r="K1275" i="3"/>
  <c r="I1275" i="3"/>
  <c r="H1275" i="3"/>
  <c r="G1275" i="3"/>
  <c r="F1275" i="3"/>
  <c r="E1275" i="3"/>
  <c r="M1274" i="3"/>
  <c r="L1274" i="3"/>
  <c r="K1274" i="3"/>
  <c r="I1274" i="3"/>
  <c r="H1274" i="3"/>
  <c r="G1274" i="3"/>
  <c r="F1274" i="3"/>
  <c r="E1274" i="3"/>
  <c r="M1273" i="3"/>
  <c r="L1273" i="3"/>
  <c r="K1273" i="3"/>
  <c r="I1273" i="3"/>
  <c r="H1273" i="3"/>
  <c r="G1273" i="3"/>
  <c r="F1273" i="3"/>
  <c r="E1273" i="3"/>
  <c r="M1272" i="3"/>
  <c r="L1272" i="3"/>
  <c r="K1272" i="3"/>
  <c r="I1272" i="3"/>
  <c r="H1272" i="3"/>
  <c r="G1272" i="3"/>
  <c r="F1272" i="3"/>
  <c r="E1272" i="3"/>
  <c r="M1271" i="3"/>
  <c r="L1271" i="3"/>
  <c r="K1271" i="3"/>
  <c r="I1271" i="3"/>
  <c r="H1271" i="3"/>
  <c r="G1271" i="3"/>
  <c r="F1271" i="3"/>
  <c r="E1271" i="3"/>
  <c r="M1270" i="3"/>
  <c r="L1270" i="3"/>
  <c r="K1270" i="3"/>
  <c r="I1270" i="3"/>
  <c r="H1270" i="3"/>
  <c r="G1270" i="3"/>
  <c r="F1270" i="3"/>
  <c r="E1270" i="3"/>
  <c r="M1269" i="3"/>
  <c r="L1269" i="3"/>
  <c r="K1269" i="3"/>
  <c r="I1269" i="3"/>
  <c r="H1269" i="3"/>
  <c r="G1269" i="3"/>
  <c r="F1269" i="3"/>
  <c r="E1269" i="3"/>
  <c r="M1268" i="3"/>
  <c r="L1268" i="3"/>
  <c r="K1268" i="3"/>
  <c r="I1268" i="3"/>
  <c r="H1268" i="3"/>
  <c r="G1268" i="3"/>
  <c r="F1268" i="3"/>
  <c r="E1268" i="3"/>
  <c r="M1267" i="3"/>
  <c r="L1267" i="3"/>
  <c r="K1267" i="3"/>
  <c r="I1267" i="3"/>
  <c r="H1267" i="3"/>
  <c r="G1267" i="3"/>
  <c r="F1267" i="3"/>
  <c r="E1267" i="3"/>
  <c r="M1266" i="3"/>
  <c r="L1266" i="3"/>
  <c r="K1266" i="3"/>
  <c r="I1266" i="3"/>
  <c r="H1266" i="3"/>
  <c r="G1266" i="3"/>
  <c r="F1266" i="3"/>
  <c r="E1266" i="3"/>
  <c r="M1265" i="3"/>
  <c r="L1265" i="3"/>
  <c r="K1265" i="3"/>
  <c r="I1265" i="3"/>
  <c r="H1265" i="3"/>
  <c r="G1265" i="3"/>
  <c r="F1265" i="3"/>
  <c r="E1265" i="3"/>
  <c r="M1264" i="3"/>
  <c r="L1264" i="3"/>
  <c r="K1264" i="3"/>
  <c r="I1264" i="3"/>
  <c r="H1264" i="3"/>
  <c r="G1264" i="3"/>
  <c r="F1264" i="3"/>
  <c r="E1264" i="3"/>
  <c r="M1263" i="3"/>
  <c r="L1263" i="3"/>
  <c r="K1263" i="3"/>
  <c r="I1263" i="3"/>
  <c r="H1263" i="3"/>
  <c r="G1263" i="3"/>
  <c r="F1263" i="3"/>
  <c r="E1263" i="3"/>
  <c r="M1262" i="3"/>
  <c r="L1262" i="3"/>
  <c r="K1262" i="3"/>
  <c r="I1262" i="3"/>
  <c r="H1262" i="3"/>
  <c r="G1262" i="3"/>
  <c r="F1262" i="3"/>
  <c r="E1262" i="3"/>
  <c r="M1261" i="3"/>
  <c r="L1261" i="3"/>
  <c r="K1261" i="3"/>
  <c r="I1261" i="3"/>
  <c r="H1261" i="3"/>
  <c r="G1261" i="3"/>
  <c r="F1261" i="3"/>
  <c r="E1261" i="3"/>
  <c r="M1260" i="3"/>
  <c r="L1260" i="3"/>
  <c r="K1260" i="3"/>
  <c r="I1260" i="3"/>
  <c r="H1260" i="3"/>
  <c r="G1260" i="3"/>
  <c r="F1260" i="3"/>
  <c r="E1260" i="3"/>
  <c r="M1259" i="3"/>
  <c r="L1259" i="3"/>
  <c r="K1259" i="3"/>
  <c r="I1259" i="3"/>
  <c r="H1259" i="3"/>
  <c r="G1259" i="3"/>
  <c r="F1259" i="3"/>
  <c r="E1259" i="3"/>
  <c r="M1258" i="3"/>
  <c r="L1258" i="3"/>
  <c r="K1258" i="3"/>
  <c r="I1258" i="3"/>
  <c r="H1258" i="3"/>
  <c r="G1258" i="3"/>
  <c r="F1258" i="3"/>
  <c r="E1258" i="3"/>
  <c r="M1257" i="3"/>
  <c r="L1257" i="3"/>
  <c r="K1257" i="3"/>
  <c r="I1257" i="3"/>
  <c r="H1257" i="3"/>
  <c r="G1257" i="3"/>
  <c r="F1257" i="3"/>
  <c r="E1257" i="3"/>
  <c r="M1256" i="3"/>
  <c r="L1256" i="3"/>
  <c r="K1256" i="3"/>
  <c r="I1256" i="3"/>
  <c r="H1256" i="3"/>
  <c r="G1256" i="3"/>
  <c r="F1256" i="3"/>
  <c r="E1256" i="3"/>
  <c r="M1255" i="3"/>
  <c r="L1255" i="3"/>
  <c r="K1255" i="3"/>
  <c r="I1255" i="3"/>
  <c r="H1255" i="3"/>
  <c r="G1255" i="3"/>
  <c r="F1255" i="3"/>
  <c r="E1255" i="3"/>
  <c r="M1254" i="3"/>
  <c r="L1254" i="3"/>
  <c r="K1254" i="3"/>
  <c r="I1254" i="3"/>
  <c r="H1254" i="3"/>
  <c r="G1254" i="3"/>
  <c r="F1254" i="3"/>
  <c r="E1254" i="3"/>
  <c r="M1253" i="3"/>
  <c r="L1253" i="3"/>
  <c r="K1253" i="3"/>
  <c r="I1253" i="3"/>
  <c r="H1253" i="3"/>
  <c r="G1253" i="3"/>
  <c r="F1253" i="3"/>
  <c r="E1253" i="3"/>
  <c r="M1252" i="3"/>
  <c r="L1252" i="3"/>
  <c r="K1252" i="3"/>
  <c r="I1252" i="3"/>
  <c r="H1252" i="3"/>
  <c r="G1252" i="3"/>
  <c r="F1252" i="3"/>
  <c r="E1252" i="3"/>
  <c r="M1251" i="3"/>
  <c r="L1251" i="3"/>
  <c r="K1251" i="3"/>
  <c r="I1251" i="3"/>
  <c r="H1251" i="3"/>
  <c r="G1251" i="3"/>
  <c r="F1251" i="3"/>
  <c r="E1251" i="3"/>
  <c r="M1250" i="3"/>
  <c r="L1250" i="3"/>
  <c r="K1250" i="3"/>
  <c r="I1250" i="3"/>
  <c r="H1250" i="3"/>
  <c r="G1250" i="3"/>
  <c r="F1250" i="3"/>
  <c r="E1250" i="3"/>
  <c r="M1249" i="3"/>
  <c r="L1249" i="3"/>
  <c r="K1249" i="3"/>
  <c r="I1249" i="3"/>
  <c r="H1249" i="3"/>
  <c r="G1249" i="3"/>
  <c r="F1249" i="3"/>
  <c r="E1249" i="3"/>
  <c r="M1248" i="3"/>
  <c r="L1248" i="3"/>
  <c r="K1248" i="3"/>
  <c r="I1248" i="3"/>
  <c r="H1248" i="3"/>
  <c r="G1248" i="3"/>
  <c r="F1248" i="3"/>
  <c r="E1248" i="3"/>
  <c r="M1247" i="3"/>
  <c r="L1247" i="3"/>
  <c r="K1247" i="3"/>
  <c r="I1247" i="3"/>
  <c r="H1247" i="3"/>
  <c r="G1247" i="3"/>
  <c r="F1247" i="3"/>
  <c r="E1247" i="3"/>
  <c r="M1246" i="3"/>
  <c r="L1246" i="3"/>
  <c r="K1246" i="3"/>
  <c r="I1246" i="3"/>
  <c r="H1246" i="3"/>
  <c r="G1246" i="3"/>
  <c r="F1246" i="3"/>
  <c r="E1246" i="3"/>
  <c r="M1245" i="3"/>
  <c r="L1245" i="3"/>
  <c r="K1245" i="3"/>
  <c r="I1245" i="3"/>
  <c r="H1245" i="3"/>
  <c r="G1245" i="3"/>
  <c r="F1245" i="3"/>
  <c r="E1245" i="3"/>
  <c r="M1244" i="3"/>
  <c r="L1244" i="3"/>
  <c r="K1244" i="3"/>
  <c r="I1244" i="3"/>
  <c r="H1244" i="3"/>
  <c r="G1244" i="3"/>
  <c r="F1244" i="3"/>
  <c r="E1244" i="3"/>
  <c r="M1243" i="3"/>
  <c r="L1243" i="3"/>
  <c r="K1243" i="3"/>
  <c r="I1243" i="3"/>
  <c r="H1243" i="3"/>
  <c r="G1243" i="3"/>
  <c r="F1243" i="3"/>
  <c r="E1243" i="3"/>
  <c r="M1242" i="3"/>
  <c r="L1242" i="3"/>
  <c r="K1242" i="3"/>
  <c r="I1242" i="3"/>
  <c r="H1242" i="3"/>
  <c r="G1242" i="3"/>
  <c r="F1242" i="3"/>
  <c r="E1242" i="3"/>
  <c r="M1241" i="3"/>
  <c r="L1241" i="3"/>
  <c r="K1241" i="3"/>
  <c r="I1241" i="3"/>
  <c r="H1241" i="3"/>
  <c r="G1241" i="3"/>
  <c r="F1241" i="3"/>
  <c r="E1241" i="3"/>
  <c r="M1240" i="3"/>
  <c r="L1240" i="3"/>
  <c r="K1240" i="3"/>
  <c r="I1240" i="3"/>
  <c r="H1240" i="3"/>
  <c r="G1240" i="3"/>
  <c r="F1240" i="3"/>
  <c r="E1240" i="3"/>
  <c r="M1239" i="3"/>
  <c r="L1239" i="3"/>
  <c r="K1239" i="3"/>
  <c r="I1239" i="3"/>
  <c r="H1239" i="3"/>
  <c r="G1239" i="3"/>
  <c r="F1239" i="3"/>
  <c r="E1239" i="3"/>
  <c r="M1238" i="3"/>
  <c r="L1238" i="3"/>
  <c r="K1238" i="3"/>
  <c r="I1238" i="3"/>
  <c r="H1238" i="3"/>
  <c r="G1238" i="3"/>
  <c r="F1238" i="3"/>
  <c r="E1238" i="3"/>
  <c r="M1237" i="3"/>
  <c r="L1237" i="3"/>
  <c r="K1237" i="3"/>
  <c r="I1237" i="3"/>
  <c r="H1237" i="3"/>
  <c r="G1237" i="3"/>
  <c r="F1237" i="3"/>
  <c r="E1237" i="3"/>
  <c r="M1236" i="3"/>
  <c r="L1236" i="3"/>
  <c r="K1236" i="3"/>
  <c r="I1236" i="3"/>
  <c r="H1236" i="3"/>
  <c r="G1236" i="3"/>
  <c r="F1236" i="3"/>
  <c r="E1236" i="3"/>
  <c r="M1235" i="3"/>
  <c r="L1235" i="3"/>
  <c r="K1235" i="3"/>
  <c r="I1235" i="3"/>
  <c r="H1235" i="3"/>
  <c r="G1235" i="3"/>
  <c r="F1235" i="3"/>
  <c r="E1235" i="3"/>
  <c r="M1234" i="3"/>
  <c r="L1234" i="3"/>
  <c r="K1234" i="3"/>
  <c r="I1234" i="3"/>
  <c r="H1234" i="3"/>
  <c r="G1234" i="3"/>
  <c r="F1234" i="3"/>
  <c r="E1234" i="3"/>
  <c r="M1233" i="3"/>
  <c r="L1233" i="3"/>
  <c r="K1233" i="3"/>
  <c r="I1233" i="3"/>
  <c r="H1233" i="3"/>
  <c r="G1233" i="3"/>
  <c r="F1233" i="3"/>
  <c r="E1233" i="3"/>
  <c r="M1232" i="3"/>
  <c r="L1232" i="3"/>
  <c r="K1232" i="3"/>
  <c r="I1232" i="3"/>
  <c r="H1232" i="3"/>
  <c r="G1232" i="3"/>
  <c r="F1232" i="3"/>
  <c r="E1232" i="3"/>
  <c r="M1231" i="3"/>
  <c r="L1231" i="3"/>
  <c r="K1231" i="3"/>
  <c r="I1231" i="3"/>
  <c r="H1231" i="3"/>
  <c r="G1231" i="3"/>
  <c r="F1231" i="3"/>
  <c r="E1231" i="3"/>
  <c r="M1230" i="3"/>
  <c r="L1230" i="3"/>
  <c r="K1230" i="3"/>
  <c r="I1230" i="3"/>
  <c r="H1230" i="3"/>
  <c r="G1230" i="3"/>
  <c r="F1230" i="3"/>
  <c r="E1230" i="3"/>
  <c r="M1229" i="3"/>
  <c r="L1229" i="3"/>
  <c r="K1229" i="3"/>
  <c r="I1229" i="3"/>
  <c r="H1229" i="3"/>
  <c r="G1229" i="3"/>
  <c r="F1229" i="3"/>
  <c r="E1229" i="3"/>
  <c r="M1228" i="3"/>
  <c r="L1228" i="3"/>
  <c r="K1228" i="3"/>
  <c r="I1228" i="3"/>
  <c r="H1228" i="3"/>
  <c r="G1228" i="3"/>
  <c r="F1228" i="3"/>
  <c r="E1228" i="3"/>
  <c r="M1227" i="3"/>
  <c r="L1227" i="3"/>
  <c r="K1227" i="3"/>
  <c r="I1227" i="3"/>
  <c r="H1227" i="3"/>
  <c r="G1227" i="3"/>
  <c r="F1227" i="3"/>
  <c r="E1227" i="3"/>
  <c r="M1226" i="3"/>
  <c r="L1226" i="3"/>
  <c r="K1226" i="3"/>
  <c r="I1226" i="3"/>
  <c r="H1226" i="3"/>
  <c r="G1226" i="3"/>
  <c r="F1226" i="3"/>
  <c r="E1226" i="3"/>
  <c r="M1225" i="3"/>
  <c r="L1225" i="3"/>
  <c r="K1225" i="3"/>
  <c r="I1225" i="3"/>
  <c r="H1225" i="3"/>
  <c r="G1225" i="3"/>
  <c r="F1225" i="3"/>
  <c r="E1225" i="3"/>
  <c r="M1224" i="3"/>
  <c r="L1224" i="3"/>
  <c r="K1224" i="3"/>
  <c r="I1224" i="3"/>
  <c r="H1224" i="3"/>
  <c r="G1224" i="3"/>
  <c r="F1224" i="3"/>
  <c r="E1224" i="3"/>
  <c r="M1223" i="3"/>
  <c r="L1223" i="3"/>
  <c r="K1223" i="3"/>
  <c r="I1223" i="3"/>
  <c r="H1223" i="3"/>
  <c r="G1223" i="3"/>
  <c r="F1223" i="3"/>
  <c r="E1223" i="3"/>
  <c r="M1222" i="3"/>
  <c r="L1222" i="3"/>
  <c r="K1222" i="3"/>
  <c r="I1222" i="3"/>
  <c r="H1222" i="3"/>
  <c r="G1222" i="3"/>
  <c r="F1222" i="3"/>
  <c r="E1222" i="3"/>
  <c r="M1221" i="3"/>
  <c r="L1221" i="3"/>
  <c r="K1221" i="3"/>
  <c r="I1221" i="3"/>
  <c r="H1221" i="3"/>
  <c r="G1221" i="3"/>
  <c r="F1221" i="3"/>
  <c r="E1221" i="3"/>
  <c r="M1220" i="3"/>
  <c r="L1220" i="3"/>
  <c r="K1220" i="3"/>
  <c r="I1220" i="3"/>
  <c r="H1220" i="3"/>
  <c r="G1220" i="3"/>
  <c r="F1220" i="3"/>
  <c r="E1220" i="3"/>
  <c r="M1219" i="3"/>
  <c r="L1219" i="3"/>
  <c r="K1219" i="3"/>
  <c r="I1219" i="3"/>
  <c r="H1219" i="3"/>
  <c r="G1219" i="3"/>
  <c r="F1219" i="3"/>
  <c r="E1219" i="3"/>
  <c r="M1218" i="3"/>
  <c r="L1218" i="3"/>
  <c r="K1218" i="3"/>
  <c r="I1218" i="3"/>
  <c r="H1218" i="3"/>
  <c r="G1218" i="3"/>
  <c r="F1218" i="3"/>
  <c r="E1218" i="3"/>
  <c r="M1217" i="3"/>
  <c r="L1217" i="3"/>
  <c r="K1217" i="3"/>
  <c r="I1217" i="3"/>
  <c r="H1217" i="3"/>
  <c r="G1217" i="3"/>
  <c r="F1217" i="3"/>
  <c r="E1217" i="3"/>
  <c r="M1216" i="3"/>
  <c r="L1216" i="3"/>
  <c r="K1216" i="3"/>
  <c r="I1216" i="3"/>
  <c r="H1216" i="3"/>
  <c r="G1216" i="3"/>
  <c r="F1216" i="3"/>
  <c r="E1216" i="3"/>
  <c r="M1215" i="3"/>
  <c r="L1215" i="3"/>
  <c r="K1215" i="3"/>
  <c r="I1215" i="3"/>
  <c r="H1215" i="3"/>
  <c r="G1215" i="3"/>
  <c r="F1215" i="3"/>
  <c r="E1215" i="3"/>
  <c r="M1214" i="3"/>
  <c r="L1214" i="3"/>
  <c r="K1214" i="3"/>
  <c r="I1214" i="3"/>
  <c r="H1214" i="3"/>
  <c r="G1214" i="3"/>
  <c r="F1214" i="3"/>
  <c r="E1214" i="3"/>
  <c r="M1213" i="3"/>
  <c r="L1213" i="3"/>
  <c r="K1213" i="3"/>
  <c r="I1213" i="3"/>
  <c r="H1213" i="3"/>
  <c r="G1213" i="3"/>
  <c r="F1213" i="3"/>
  <c r="E1213" i="3"/>
  <c r="M1212" i="3"/>
  <c r="L1212" i="3"/>
  <c r="K1212" i="3"/>
  <c r="I1212" i="3"/>
  <c r="H1212" i="3"/>
  <c r="G1212" i="3"/>
  <c r="F1212" i="3"/>
  <c r="E1212" i="3"/>
  <c r="M1211" i="3"/>
  <c r="L1211" i="3"/>
  <c r="K1211" i="3"/>
  <c r="I1211" i="3"/>
  <c r="H1211" i="3"/>
  <c r="G1211" i="3"/>
  <c r="F1211" i="3"/>
  <c r="E1211" i="3"/>
  <c r="M1210" i="3"/>
  <c r="L1210" i="3"/>
  <c r="K1210" i="3"/>
  <c r="I1210" i="3"/>
  <c r="H1210" i="3"/>
  <c r="G1210" i="3"/>
  <c r="F1210" i="3"/>
  <c r="E1210" i="3"/>
  <c r="M1209" i="3"/>
  <c r="L1209" i="3"/>
  <c r="K1209" i="3"/>
  <c r="I1209" i="3"/>
  <c r="H1209" i="3"/>
  <c r="G1209" i="3"/>
  <c r="F1209" i="3"/>
  <c r="E1209" i="3"/>
  <c r="M1208" i="3"/>
  <c r="L1208" i="3"/>
  <c r="K1208" i="3"/>
  <c r="I1208" i="3"/>
  <c r="H1208" i="3"/>
  <c r="G1208" i="3"/>
  <c r="F1208" i="3"/>
  <c r="E1208" i="3"/>
  <c r="M1207" i="3"/>
  <c r="L1207" i="3"/>
  <c r="K1207" i="3"/>
  <c r="I1207" i="3"/>
  <c r="H1207" i="3"/>
  <c r="G1207" i="3"/>
  <c r="F1207" i="3"/>
  <c r="E1207" i="3"/>
  <c r="M1206" i="3"/>
  <c r="L1206" i="3"/>
  <c r="K1206" i="3"/>
  <c r="I1206" i="3"/>
  <c r="H1206" i="3"/>
  <c r="G1206" i="3"/>
  <c r="F1206" i="3"/>
  <c r="E1206" i="3"/>
  <c r="M1205" i="3"/>
  <c r="L1205" i="3"/>
  <c r="K1205" i="3"/>
  <c r="I1205" i="3"/>
  <c r="H1205" i="3"/>
  <c r="G1205" i="3"/>
  <c r="F1205" i="3"/>
  <c r="E1205" i="3"/>
  <c r="M1204" i="3"/>
  <c r="L1204" i="3"/>
  <c r="K1204" i="3"/>
  <c r="I1204" i="3"/>
  <c r="H1204" i="3"/>
  <c r="G1204" i="3"/>
  <c r="F1204" i="3"/>
  <c r="E1204" i="3"/>
  <c r="M1203" i="3"/>
  <c r="L1203" i="3"/>
  <c r="K1203" i="3"/>
  <c r="I1203" i="3"/>
  <c r="H1203" i="3"/>
  <c r="G1203" i="3"/>
  <c r="F1203" i="3"/>
  <c r="E1203" i="3"/>
  <c r="M1202" i="3"/>
  <c r="L1202" i="3"/>
  <c r="K1202" i="3"/>
  <c r="I1202" i="3"/>
  <c r="H1202" i="3"/>
  <c r="G1202" i="3"/>
  <c r="F1202" i="3"/>
  <c r="E1202" i="3"/>
  <c r="M1201" i="3"/>
  <c r="L1201" i="3"/>
  <c r="K1201" i="3"/>
  <c r="I1201" i="3"/>
  <c r="H1201" i="3"/>
  <c r="G1201" i="3"/>
  <c r="F1201" i="3"/>
  <c r="E1201" i="3"/>
  <c r="M1200" i="3"/>
  <c r="L1200" i="3"/>
  <c r="K1200" i="3"/>
  <c r="I1200" i="3"/>
  <c r="H1200" i="3"/>
  <c r="G1200" i="3"/>
  <c r="F1200" i="3"/>
  <c r="E1200" i="3"/>
  <c r="M1199" i="3"/>
  <c r="L1199" i="3"/>
  <c r="K1199" i="3"/>
  <c r="I1199" i="3"/>
  <c r="H1199" i="3"/>
  <c r="G1199" i="3"/>
  <c r="F1199" i="3"/>
  <c r="E1199" i="3"/>
  <c r="M1198" i="3"/>
  <c r="L1198" i="3"/>
  <c r="K1198" i="3"/>
  <c r="I1198" i="3"/>
  <c r="H1198" i="3"/>
  <c r="G1198" i="3"/>
  <c r="F1198" i="3"/>
  <c r="E1198" i="3"/>
  <c r="M1197" i="3"/>
  <c r="L1197" i="3"/>
  <c r="K1197" i="3"/>
  <c r="I1197" i="3"/>
  <c r="H1197" i="3"/>
  <c r="G1197" i="3"/>
  <c r="F1197" i="3"/>
  <c r="E1197" i="3"/>
  <c r="M1196" i="3"/>
  <c r="L1196" i="3"/>
  <c r="K1196" i="3"/>
  <c r="I1196" i="3"/>
  <c r="H1196" i="3"/>
  <c r="G1196" i="3"/>
  <c r="F1196" i="3"/>
  <c r="E1196" i="3"/>
  <c r="M1195" i="3"/>
  <c r="L1195" i="3"/>
  <c r="K1195" i="3"/>
  <c r="I1195" i="3"/>
  <c r="H1195" i="3"/>
  <c r="G1195" i="3"/>
  <c r="F1195" i="3"/>
  <c r="E1195" i="3"/>
  <c r="M1194" i="3"/>
  <c r="L1194" i="3"/>
  <c r="K1194" i="3"/>
  <c r="I1194" i="3"/>
  <c r="H1194" i="3"/>
  <c r="G1194" i="3"/>
  <c r="F1194" i="3"/>
  <c r="E1194" i="3"/>
  <c r="M1193" i="3"/>
  <c r="L1193" i="3"/>
  <c r="K1193" i="3"/>
  <c r="I1193" i="3"/>
  <c r="H1193" i="3"/>
  <c r="G1193" i="3"/>
  <c r="F1193" i="3"/>
  <c r="E1193" i="3"/>
  <c r="M1192" i="3"/>
  <c r="L1192" i="3"/>
  <c r="K1192" i="3"/>
  <c r="I1192" i="3"/>
  <c r="H1192" i="3"/>
  <c r="G1192" i="3"/>
  <c r="F1192" i="3"/>
  <c r="E1192" i="3"/>
  <c r="M1191" i="3"/>
  <c r="L1191" i="3"/>
  <c r="K1191" i="3"/>
  <c r="I1191" i="3"/>
  <c r="H1191" i="3"/>
  <c r="G1191" i="3"/>
  <c r="F1191" i="3"/>
  <c r="E1191" i="3"/>
  <c r="M1190" i="3"/>
  <c r="L1190" i="3"/>
  <c r="K1190" i="3"/>
  <c r="I1190" i="3"/>
  <c r="H1190" i="3"/>
  <c r="G1190" i="3"/>
  <c r="F1190" i="3"/>
  <c r="E1190" i="3"/>
  <c r="M1189" i="3"/>
  <c r="L1189" i="3"/>
  <c r="K1189" i="3"/>
  <c r="I1189" i="3"/>
  <c r="H1189" i="3"/>
  <c r="G1189" i="3"/>
  <c r="F1189" i="3"/>
  <c r="E1189" i="3"/>
  <c r="M1188" i="3"/>
  <c r="L1188" i="3"/>
  <c r="K1188" i="3"/>
  <c r="I1188" i="3"/>
  <c r="H1188" i="3"/>
  <c r="G1188" i="3"/>
  <c r="F1188" i="3"/>
  <c r="E1188" i="3"/>
  <c r="M1187" i="3"/>
  <c r="L1187" i="3"/>
  <c r="K1187" i="3"/>
  <c r="I1187" i="3"/>
  <c r="H1187" i="3"/>
  <c r="G1187" i="3"/>
  <c r="F1187" i="3"/>
  <c r="E1187" i="3"/>
  <c r="M1186" i="3"/>
  <c r="L1186" i="3"/>
  <c r="K1186" i="3"/>
  <c r="I1186" i="3"/>
  <c r="H1186" i="3"/>
  <c r="G1186" i="3"/>
  <c r="F1186" i="3"/>
  <c r="E1186" i="3"/>
  <c r="M1185" i="3"/>
  <c r="L1185" i="3"/>
  <c r="K1185" i="3"/>
  <c r="I1185" i="3"/>
  <c r="H1185" i="3"/>
  <c r="G1185" i="3"/>
  <c r="F1185" i="3"/>
  <c r="E1185" i="3"/>
  <c r="M1184" i="3"/>
  <c r="L1184" i="3"/>
  <c r="K1184" i="3"/>
  <c r="I1184" i="3"/>
  <c r="H1184" i="3"/>
  <c r="G1184" i="3"/>
  <c r="F1184" i="3"/>
  <c r="E1184" i="3"/>
  <c r="M1183" i="3"/>
  <c r="L1183" i="3"/>
  <c r="K1183" i="3"/>
  <c r="I1183" i="3"/>
  <c r="H1183" i="3"/>
  <c r="G1183" i="3"/>
  <c r="F1183" i="3"/>
  <c r="E1183" i="3"/>
  <c r="M1182" i="3"/>
  <c r="L1182" i="3"/>
  <c r="K1182" i="3"/>
  <c r="I1182" i="3"/>
  <c r="H1182" i="3"/>
  <c r="G1182" i="3"/>
  <c r="F1182" i="3"/>
  <c r="E1182" i="3"/>
  <c r="M1181" i="3"/>
  <c r="L1181" i="3"/>
  <c r="K1181" i="3"/>
  <c r="I1181" i="3"/>
  <c r="H1181" i="3"/>
  <c r="G1181" i="3"/>
  <c r="F1181" i="3"/>
  <c r="E1181" i="3"/>
  <c r="M1180" i="3"/>
  <c r="L1180" i="3"/>
  <c r="K1180" i="3"/>
  <c r="I1180" i="3"/>
  <c r="H1180" i="3"/>
  <c r="G1180" i="3"/>
  <c r="F1180" i="3"/>
  <c r="E1180" i="3"/>
  <c r="M1179" i="3"/>
  <c r="L1179" i="3"/>
  <c r="K1179" i="3"/>
  <c r="I1179" i="3"/>
  <c r="H1179" i="3"/>
  <c r="G1179" i="3"/>
  <c r="F1179" i="3"/>
  <c r="E1179" i="3"/>
  <c r="M1178" i="3"/>
  <c r="L1178" i="3"/>
  <c r="K1178" i="3"/>
  <c r="I1178" i="3"/>
  <c r="H1178" i="3"/>
  <c r="G1178" i="3"/>
  <c r="F1178" i="3"/>
  <c r="E1178" i="3"/>
  <c r="M1177" i="3"/>
  <c r="L1177" i="3"/>
  <c r="K1177" i="3"/>
  <c r="I1177" i="3"/>
  <c r="H1177" i="3"/>
  <c r="G1177" i="3"/>
  <c r="F1177" i="3"/>
  <c r="E1177" i="3"/>
  <c r="M1176" i="3"/>
  <c r="L1176" i="3"/>
  <c r="K1176" i="3"/>
  <c r="I1176" i="3"/>
  <c r="H1176" i="3"/>
  <c r="G1176" i="3"/>
  <c r="F1176" i="3"/>
  <c r="E1176" i="3"/>
  <c r="M1175" i="3"/>
  <c r="L1175" i="3"/>
  <c r="K1175" i="3"/>
  <c r="I1175" i="3"/>
  <c r="H1175" i="3"/>
  <c r="G1175" i="3"/>
  <c r="F1175" i="3"/>
  <c r="E1175" i="3"/>
  <c r="M1174" i="3"/>
  <c r="L1174" i="3"/>
  <c r="K1174" i="3"/>
  <c r="I1174" i="3"/>
  <c r="H1174" i="3"/>
  <c r="G1174" i="3"/>
  <c r="F1174" i="3"/>
  <c r="E1174" i="3"/>
  <c r="M1173" i="3"/>
  <c r="L1173" i="3"/>
  <c r="K1173" i="3"/>
  <c r="I1173" i="3"/>
  <c r="H1173" i="3"/>
  <c r="G1173" i="3"/>
  <c r="F1173" i="3"/>
  <c r="E1173" i="3"/>
  <c r="M1172" i="3"/>
  <c r="L1172" i="3"/>
  <c r="K1172" i="3"/>
  <c r="I1172" i="3"/>
  <c r="H1172" i="3"/>
  <c r="G1172" i="3"/>
  <c r="F1172" i="3"/>
  <c r="E1172" i="3"/>
  <c r="M1171" i="3"/>
  <c r="L1171" i="3"/>
  <c r="K1171" i="3"/>
  <c r="I1171" i="3"/>
  <c r="H1171" i="3"/>
  <c r="G1171" i="3"/>
  <c r="F1171" i="3"/>
  <c r="E1171" i="3"/>
  <c r="M1170" i="3"/>
  <c r="L1170" i="3"/>
  <c r="K1170" i="3"/>
  <c r="I1170" i="3"/>
  <c r="H1170" i="3"/>
  <c r="G1170" i="3"/>
  <c r="F1170" i="3"/>
  <c r="E1170" i="3"/>
  <c r="M1169" i="3"/>
  <c r="L1169" i="3"/>
  <c r="K1169" i="3"/>
  <c r="I1169" i="3"/>
  <c r="H1169" i="3"/>
  <c r="G1169" i="3"/>
  <c r="F1169" i="3"/>
  <c r="E1169" i="3"/>
  <c r="M1168" i="3"/>
  <c r="L1168" i="3"/>
  <c r="K1168" i="3"/>
  <c r="I1168" i="3"/>
  <c r="H1168" i="3"/>
  <c r="G1168" i="3"/>
  <c r="F1168" i="3"/>
  <c r="E1168" i="3"/>
  <c r="M1167" i="3"/>
  <c r="L1167" i="3"/>
  <c r="K1167" i="3"/>
  <c r="I1167" i="3"/>
  <c r="H1167" i="3"/>
  <c r="G1167" i="3"/>
  <c r="F1167" i="3"/>
  <c r="E1167" i="3"/>
  <c r="M1166" i="3"/>
  <c r="L1166" i="3"/>
  <c r="K1166" i="3"/>
  <c r="I1166" i="3"/>
  <c r="H1166" i="3"/>
  <c r="G1166" i="3"/>
  <c r="F1166" i="3"/>
  <c r="E1166" i="3"/>
  <c r="M1165" i="3"/>
  <c r="L1165" i="3"/>
  <c r="K1165" i="3"/>
  <c r="I1165" i="3"/>
  <c r="H1165" i="3"/>
  <c r="G1165" i="3"/>
  <c r="F1165" i="3"/>
  <c r="E1165" i="3"/>
  <c r="M1164" i="3"/>
  <c r="L1164" i="3"/>
  <c r="K1164" i="3"/>
  <c r="I1164" i="3"/>
  <c r="H1164" i="3"/>
  <c r="G1164" i="3"/>
  <c r="F1164" i="3"/>
  <c r="E1164" i="3"/>
  <c r="M1163" i="3"/>
  <c r="L1163" i="3"/>
  <c r="K1163" i="3"/>
  <c r="I1163" i="3"/>
  <c r="H1163" i="3"/>
  <c r="G1163" i="3"/>
  <c r="F1163" i="3"/>
  <c r="E1163" i="3"/>
  <c r="M1162" i="3"/>
  <c r="L1162" i="3"/>
  <c r="K1162" i="3"/>
  <c r="I1162" i="3"/>
  <c r="H1162" i="3"/>
  <c r="G1162" i="3"/>
  <c r="F1162" i="3"/>
  <c r="E1162" i="3"/>
  <c r="M1161" i="3"/>
  <c r="L1161" i="3"/>
  <c r="K1161" i="3"/>
  <c r="I1161" i="3"/>
  <c r="H1161" i="3"/>
  <c r="G1161" i="3"/>
  <c r="F1161" i="3"/>
  <c r="E1161" i="3"/>
  <c r="M1160" i="3"/>
  <c r="L1160" i="3"/>
  <c r="K1160" i="3"/>
  <c r="I1160" i="3"/>
  <c r="H1160" i="3"/>
  <c r="G1160" i="3"/>
  <c r="F1160" i="3"/>
  <c r="E1160" i="3"/>
  <c r="M1159" i="3"/>
  <c r="L1159" i="3"/>
  <c r="K1159" i="3"/>
  <c r="I1159" i="3"/>
  <c r="H1159" i="3"/>
  <c r="G1159" i="3"/>
  <c r="F1159" i="3"/>
  <c r="E1159" i="3"/>
  <c r="M1158" i="3"/>
  <c r="L1158" i="3"/>
  <c r="K1158" i="3"/>
  <c r="I1158" i="3"/>
  <c r="H1158" i="3"/>
  <c r="G1158" i="3"/>
  <c r="F1158" i="3"/>
  <c r="E1158" i="3"/>
  <c r="M1157" i="3"/>
  <c r="L1157" i="3"/>
  <c r="K1157" i="3"/>
  <c r="I1157" i="3"/>
  <c r="H1157" i="3"/>
  <c r="G1157" i="3"/>
  <c r="F1157" i="3"/>
  <c r="E1157" i="3"/>
  <c r="M1156" i="3"/>
  <c r="L1156" i="3"/>
  <c r="K1156" i="3"/>
  <c r="I1156" i="3"/>
  <c r="H1156" i="3"/>
  <c r="G1156" i="3"/>
  <c r="F1156" i="3"/>
  <c r="E1156" i="3"/>
  <c r="M1155" i="3"/>
  <c r="L1155" i="3"/>
  <c r="K1155" i="3"/>
  <c r="I1155" i="3"/>
  <c r="H1155" i="3"/>
  <c r="G1155" i="3"/>
  <c r="F1155" i="3"/>
  <c r="E1155" i="3"/>
  <c r="M1154" i="3"/>
  <c r="L1154" i="3"/>
  <c r="K1154" i="3"/>
  <c r="I1154" i="3"/>
  <c r="H1154" i="3"/>
  <c r="G1154" i="3"/>
  <c r="F1154" i="3"/>
  <c r="E1154" i="3"/>
  <c r="M1153" i="3"/>
  <c r="L1153" i="3"/>
  <c r="K1153" i="3"/>
  <c r="I1153" i="3"/>
  <c r="H1153" i="3"/>
  <c r="G1153" i="3"/>
  <c r="F1153" i="3"/>
  <c r="E1153" i="3"/>
  <c r="M1152" i="3"/>
  <c r="L1152" i="3"/>
  <c r="K1152" i="3"/>
  <c r="I1152" i="3"/>
  <c r="H1152" i="3"/>
  <c r="G1152" i="3"/>
  <c r="F1152" i="3"/>
  <c r="E1152" i="3"/>
  <c r="M1151" i="3"/>
  <c r="L1151" i="3"/>
  <c r="K1151" i="3"/>
  <c r="I1151" i="3"/>
  <c r="H1151" i="3"/>
  <c r="G1151" i="3"/>
  <c r="F1151" i="3"/>
  <c r="E1151" i="3"/>
  <c r="M1150" i="3"/>
  <c r="L1150" i="3"/>
  <c r="K1150" i="3"/>
  <c r="I1150" i="3"/>
  <c r="H1150" i="3"/>
  <c r="G1150" i="3"/>
  <c r="F1150" i="3"/>
  <c r="E1150" i="3"/>
  <c r="M1149" i="3"/>
  <c r="L1149" i="3"/>
  <c r="K1149" i="3"/>
  <c r="I1149" i="3"/>
  <c r="H1149" i="3"/>
  <c r="G1149" i="3"/>
  <c r="F1149" i="3"/>
  <c r="E1149" i="3"/>
  <c r="M1148" i="3"/>
  <c r="L1148" i="3"/>
  <c r="K1148" i="3"/>
  <c r="I1148" i="3"/>
  <c r="H1148" i="3"/>
  <c r="G1148" i="3"/>
  <c r="F1148" i="3"/>
  <c r="E1148" i="3"/>
  <c r="M1147" i="3"/>
  <c r="L1147" i="3"/>
  <c r="K1147" i="3"/>
  <c r="I1147" i="3"/>
  <c r="H1147" i="3"/>
  <c r="G1147" i="3"/>
  <c r="F1147" i="3"/>
  <c r="E1147" i="3"/>
  <c r="M1146" i="3"/>
  <c r="L1146" i="3"/>
  <c r="K1146" i="3"/>
  <c r="I1146" i="3"/>
  <c r="H1146" i="3"/>
  <c r="G1146" i="3"/>
  <c r="F1146" i="3"/>
  <c r="E1146" i="3"/>
  <c r="M1145" i="3"/>
  <c r="L1145" i="3"/>
  <c r="K1145" i="3"/>
  <c r="I1145" i="3"/>
  <c r="H1145" i="3"/>
  <c r="G1145" i="3"/>
  <c r="F1145" i="3"/>
  <c r="E1145" i="3"/>
  <c r="M1144" i="3"/>
  <c r="L1144" i="3"/>
  <c r="K1144" i="3"/>
  <c r="I1144" i="3"/>
  <c r="H1144" i="3"/>
  <c r="G1144" i="3"/>
  <c r="F1144" i="3"/>
  <c r="E1144" i="3"/>
  <c r="M1143" i="3"/>
  <c r="L1143" i="3"/>
  <c r="K1143" i="3"/>
  <c r="I1143" i="3"/>
  <c r="H1143" i="3"/>
  <c r="G1143" i="3"/>
  <c r="F1143" i="3"/>
  <c r="E1143" i="3"/>
  <c r="M1142" i="3"/>
  <c r="L1142" i="3"/>
  <c r="K1142" i="3"/>
  <c r="I1142" i="3"/>
  <c r="H1142" i="3"/>
  <c r="G1142" i="3"/>
  <c r="F1142" i="3"/>
  <c r="E1142" i="3"/>
  <c r="M1141" i="3"/>
  <c r="L1141" i="3"/>
  <c r="K1141" i="3"/>
  <c r="I1141" i="3"/>
  <c r="H1141" i="3"/>
  <c r="G1141" i="3"/>
  <c r="F1141" i="3"/>
  <c r="E1141" i="3"/>
  <c r="M1140" i="3"/>
  <c r="L1140" i="3"/>
  <c r="K1140" i="3"/>
  <c r="I1140" i="3"/>
  <c r="H1140" i="3"/>
  <c r="G1140" i="3"/>
  <c r="F1140" i="3"/>
  <c r="E1140" i="3"/>
  <c r="M1139" i="3"/>
  <c r="L1139" i="3"/>
  <c r="K1139" i="3"/>
  <c r="I1139" i="3"/>
  <c r="H1139" i="3"/>
  <c r="G1139" i="3"/>
  <c r="F1139" i="3"/>
  <c r="E1139" i="3"/>
  <c r="M1138" i="3"/>
  <c r="L1138" i="3"/>
  <c r="K1138" i="3"/>
  <c r="I1138" i="3"/>
  <c r="H1138" i="3"/>
  <c r="G1138" i="3"/>
  <c r="F1138" i="3"/>
  <c r="E1138" i="3"/>
  <c r="M1137" i="3"/>
  <c r="L1137" i="3"/>
  <c r="K1137" i="3"/>
  <c r="I1137" i="3"/>
  <c r="H1137" i="3"/>
  <c r="G1137" i="3"/>
  <c r="F1137" i="3"/>
  <c r="E1137" i="3"/>
  <c r="M1136" i="3"/>
  <c r="L1136" i="3"/>
  <c r="K1136" i="3"/>
  <c r="I1136" i="3"/>
  <c r="H1136" i="3"/>
  <c r="G1136" i="3"/>
  <c r="F1136" i="3"/>
  <c r="E1136" i="3"/>
  <c r="M1135" i="3"/>
  <c r="L1135" i="3"/>
  <c r="K1135" i="3"/>
  <c r="I1135" i="3"/>
  <c r="H1135" i="3"/>
  <c r="G1135" i="3"/>
  <c r="F1135" i="3"/>
  <c r="E1135" i="3"/>
  <c r="M1134" i="3"/>
  <c r="L1134" i="3"/>
  <c r="K1134" i="3"/>
  <c r="I1134" i="3"/>
  <c r="H1134" i="3"/>
  <c r="G1134" i="3"/>
  <c r="F1134" i="3"/>
  <c r="E1134" i="3"/>
  <c r="M1133" i="3"/>
  <c r="L1133" i="3"/>
  <c r="K1133" i="3"/>
  <c r="I1133" i="3"/>
  <c r="H1133" i="3"/>
  <c r="G1133" i="3"/>
  <c r="F1133" i="3"/>
  <c r="E1133" i="3"/>
  <c r="M1132" i="3"/>
  <c r="L1132" i="3"/>
  <c r="K1132" i="3"/>
  <c r="I1132" i="3"/>
  <c r="H1132" i="3"/>
  <c r="G1132" i="3"/>
  <c r="F1132" i="3"/>
  <c r="E1132" i="3"/>
  <c r="M1131" i="3"/>
  <c r="L1131" i="3"/>
  <c r="K1131" i="3"/>
  <c r="I1131" i="3"/>
  <c r="H1131" i="3"/>
  <c r="G1131" i="3"/>
  <c r="F1131" i="3"/>
  <c r="E1131" i="3"/>
  <c r="M1130" i="3"/>
  <c r="L1130" i="3"/>
  <c r="K1130" i="3"/>
  <c r="I1130" i="3"/>
  <c r="H1130" i="3"/>
  <c r="G1130" i="3"/>
  <c r="F1130" i="3"/>
  <c r="E1130" i="3"/>
  <c r="M1129" i="3"/>
  <c r="L1129" i="3"/>
  <c r="K1129" i="3"/>
  <c r="I1129" i="3"/>
  <c r="H1129" i="3"/>
  <c r="G1129" i="3"/>
  <c r="F1129" i="3"/>
  <c r="E1129" i="3"/>
  <c r="M1128" i="3"/>
  <c r="L1128" i="3"/>
  <c r="K1128" i="3"/>
  <c r="I1128" i="3"/>
  <c r="H1128" i="3"/>
  <c r="G1128" i="3"/>
  <c r="F1128" i="3"/>
  <c r="E1128" i="3"/>
  <c r="M1127" i="3"/>
  <c r="L1127" i="3"/>
  <c r="K1127" i="3"/>
  <c r="I1127" i="3"/>
  <c r="H1127" i="3"/>
  <c r="G1127" i="3"/>
  <c r="F1127" i="3"/>
  <c r="E1127" i="3"/>
  <c r="M1126" i="3"/>
  <c r="L1126" i="3"/>
  <c r="K1126" i="3"/>
  <c r="I1126" i="3"/>
  <c r="H1126" i="3"/>
  <c r="G1126" i="3"/>
  <c r="F1126" i="3"/>
  <c r="E1126" i="3"/>
  <c r="M1125" i="3"/>
  <c r="L1125" i="3"/>
  <c r="K1125" i="3"/>
  <c r="I1125" i="3"/>
  <c r="H1125" i="3"/>
  <c r="G1125" i="3"/>
  <c r="F1125" i="3"/>
  <c r="E1125" i="3"/>
  <c r="M1124" i="3"/>
  <c r="L1124" i="3"/>
  <c r="K1124" i="3"/>
  <c r="I1124" i="3"/>
  <c r="H1124" i="3"/>
  <c r="G1124" i="3"/>
  <c r="F1124" i="3"/>
  <c r="E1124" i="3"/>
  <c r="M1123" i="3"/>
  <c r="L1123" i="3"/>
  <c r="K1123" i="3"/>
  <c r="I1123" i="3"/>
  <c r="H1123" i="3"/>
  <c r="G1123" i="3"/>
  <c r="F1123" i="3"/>
  <c r="E1123" i="3"/>
  <c r="M1122" i="3"/>
  <c r="L1122" i="3"/>
  <c r="K1122" i="3"/>
  <c r="I1122" i="3"/>
  <c r="H1122" i="3"/>
  <c r="G1122" i="3"/>
  <c r="F1122" i="3"/>
  <c r="E1122" i="3"/>
  <c r="M1121" i="3"/>
  <c r="L1121" i="3"/>
  <c r="K1121" i="3"/>
  <c r="I1121" i="3"/>
  <c r="H1121" i="3"/>
  <c r="G1121" i="3"/>
  <c r="F1121" i="3"/>
  <c r="E1121" i="3"/>
  <c r="M1120" i="3"/>
  <c r="L1120" i="3"/>
  <c r="K1120" i="3"/>
  <c r="I1120" i="3"/>
  <c r="H1120" i="3"/>
  <c r="G1120" i="3"/>
  <c r="F1120" i="3"/>
  <c r="E1120" i="3"/>
  <c r="M1119" i="3"/>
  <c r="L1119" i="3"/>
  <c r="K1119" i="3"/>
  <c r="I1119" i="3"/>
  <c r="H1119" i="3"/>
  <c r="G1119" i="3"/>
  <c r="F1119" i="3"/>
  <c r="E1119" i="3"/>
  <c r="M1118" i="3"/>
  <c r="L1118" i="3"/>
  <c r="K1118" i="3"/>
  <c r="I1118" i="3"/>
  <c r="H1118" i="3"/>
  <c r="G1118" i="3"/>
  <c r="F1118" i="3"/>
  <c r="E1118" i="3"/>
  <c r="M1117" i="3"/>
  <c r="L1117" i="3"/>
  <c r="K1117" i="3"/>
  <c r="I1117" i="3"/>
  <c r="H1117" i="3"/>
  <c r="G1117" i="3"/>
  <c r="F1117" i="3"/>
  <c r="E1117" i="3"/>
  <c r="M1116" i="3"/>
  <c r="L1116" i="3"/>
  <c r="K1116" i="3"/>
  <c r="I1116" i="3"/>
  <c r="H1116" i="3"/>
  <c r="G1116" i="3"/>
  <c r="F1116" i="3"/>
  <c r="E1116" i="3"/>
  <c r="M1115" i="3"/>
  <c r="L1115" i="3"/>
  <c r="K1115" i="3"/>
  <c r="I1115" i="3"/>
  <c r="H1115" i="3"/>
  <c r="G1115" i="3"/>
  <c r="F1115" i="3"/>
  <c r="E1115" i="3"/>
  <c r="M1114" i="3"/>
  <c r="L1114" i="3"/>
  <c r="K1114" i="3"/>
  <c r="I1114" i="3"/>
  <c r="H1114" i="3"/>
  <c r="G1114" i="3"/>
  <c r="F1114" i="3"/>
  <c r="E1114" i="3"/>
  <c r="M1113" i="3"/>
  <c r="L1113" i="3"/>
  <c r="K1113" i="3"/>
  <c r="I1113" i="3"/>
  <c r="H1113" i="3"/>
  <c r="G1113" i="3"/>
  <c r="F1113" i="3"/>
  <c r="E1113" i="3"/>
  <c r="M1112" i="3"/>
  <c r="L1112" i="3"/>
  <c r="K1112" i="3"/>
  <c r="I1112" i="3"/>
  <c r="H1112" i="3"/>
  <c r="G1112" i="3"/>
  <c r="F1112" i="3"/>
  <c r="E1112" i="3"/>
  <c r="M1111" i="3"/>
  <c r="L1111" i="3"/>
  <c r="K1111" i="3"/>
  <c r="I1111" i="3"/>
  <c r="H1111" i="3"/>
  <c r="G1111" i="3"/>
  <c r="F1111" i="3"/>
  <c r="E1111" i="3"/>
  <c r="M1110" i="3"/>
  <c r="L1110" i="3"/>
  <c r="K1110" i="3"/>
  <c r="I1110" i="3"/>
  <c r="H1110" i="3"/>
  <c r="G1110" i="3"/>
  <c r="F1110" i="3"/>
  <c r="E1110" i="3"/>
  <c r="M1109" i="3"/>
  <c r="L1109" i="3"/>
  <c r="K1109" i="3"/>
  <c r="I1109" i="3"/>
  <c r="H1109" i="3"/>
  <c r="G1109" i="3"/>
  <c r="F1109" i="3"/>
  <c r="E1109" i="3"/>
  <c r="M1108" i="3"/>
  <c r="L1108" i="3"/>
  <c r="K1108" i="3"/>
  <c r="I1108" i="3"/>
  <c r="H1108" i="3"/>
  <c r="G1108" i="3"/>
  <c r="F1108" i="3"/>
  <c r="E1108" i="3"/>
  <c r="M1107" i="3"/>
  <c r="L1107" i="3"/>
  <c r="K1107" i="3"/>
  <c r="I1107" i="3"/>
  <c r="H1107" i="3"/>
  <c r="G1107" i="3"/>
  <c r="F1107" i="3"/>
  <c r="E1107" i="3"/>
  <c r="M1106" i="3"/>
  <c r="L1106" i="3"/>
  <c r="K1106" i="3"/>
  <c r="I1106" i="3"/>
  <c r="H1106" i="3"/>
  <c r="G1106" i="3"/>
  <c r="F1106" i="3"/>
  <c r="E1106" i="3"/>
  <c r="M1105" i="3"/>
  <c r="L1105" i="3"/>
  <c r="K1105" i="3"/>
  <c r="I1105" i="3"/>
  <c r="H1105" i="3"/>
  <c r="G1105" i="3"/>
  <c r="F1105" i="3"/>
  <c r="E1105" i="3"/>
  <c r="M1104" i="3"/>
  <c r="L1104" i="3"/>
  <c r="K1104" i="3"/>
  <c r="I1104" i="3"/>
  <c r="H1104" i="3"/>
  <c r="G1104" i="3"/>
  <c r="F1104" i="3"/>
  <c r="E1104" i="3"/>
  <c r="M1103" i="3"/>
  <c r="L1103" i="3"/>
  <c r="K1103" i="3"/>
  <c r="I1103" i="3"/>
  <c r="H1103" i="3"/>
  <c r="G1103" i="3"/>
  <c r="F1103" i="3"/>
  <c r="E1103" i="3"/>
  <c r="M1102" i="3"/>
  <c r="L1102" i="3"/>
  <c r="K1102" i="3"/>
  <c r="I1102" i="3"/>
  <c r="H1102" i="3"/>
  <c r="G1102" i="3"/>
  <c r="F1102" i="3"/>
  <c r="E1102" i="3"/>
  <c r="M1101" i="3"/>
  <c r="L1101" i="3"/>
  <c r="K1101" i="3"/>
  <c r="I1101" i="3"/>
  <c r="H1101" i="3"/>
  <c r="G1101" i="3"/>
  <c r="F1101" i="3"/>
  <c r="E1101" i="3"/>
  <c r="M1100" i="3"/>
  <c r="L1100" i="3"/>
  <c r="K1100" i="3"/>
  <c r="I1100" i="3"/>
  <c r="H1100" i="3"/>
  <c r="G1100" i="3"/>
  <c r="F1100" i="3"/>
  <c r="E1100" i="3"/>
  <c r="M1099" i="3"/>
  <c r="L1099" i="3"/>
  <c r="K1099" i="3"/>
  <c r="I1099" i="3"/>
  <c r="H1099" i="3"/>
  <c r="G1099" i="3"/>
  <c r="F1099" i="3"/>
  <c r="E1099" i="3"/>
  <c r="M1098" i="3"/>
  <c r="L1098" i="3"/>
  <c r="K1098" i="3"/>
  <c r="I1098" i="3"/>
  <c r="H1098" i="3"/>
  <c r="G1098" i="3"/>
  <c r="F1098" i="3"/>
  <c r="E1098" i="3"/>
  <c r="M1097" i="3"/>
  <c r="L1097" i="3"/>
  <c r="K1097" i="3"/>
  <c r="I1097" i="3"/>
  <c r="H1097" i="3"/>
  <c r="G1097" i="3"/>
  <c r="F1097" i="3"/>
  <c r="E1097" i="3"/>
  <c r="M1096" i="3"/>
  <c r="L1096" i="3"/>
  <c r="K1096" i="3"/>
  <c r="I1096" i="3"/>
  <c r="H1096" i="3"/>
  <c r="G1096" i="3"/>
  <c r="F1096" i="3"/>
  <c r="E1096" i="3"/>
  <c r="M1095" i="3"/>
  <c r="L1095" i="3"/>
  <c r="K1095" i="3"/>
  <c r="I1095" i="3"/>
  <c r="H1095" i="3"/>
  <c r="G1095" i="3"/>
  <c r="F1095" i="3"/>
  <c r="E1095" i="3"/>
  <c r="M1094" i="3"/>
  <c r="L1094" i="3"/>
  <c r="K1094" i="3"/>
  <c r="I1094" i="3"/>
  <c r="H1094" i="3"/>
  <c r="G1094" i="3"/>
  <c r="F1094" i="3"/>
  <c r="E1094" i="3"/>
  <c r="M1093" i="3"/>
  <c r="L1093" i="3"/>
  <c r="K1093" i="3"/>
  <c r="I1093" i="3"/>
  <c r="H1093" i="3"/>
  <c r="G1093" i="3"/>
  <c r="F1093" i="3"/>
  <c r="E1093" i="3"/>
  <c r="M1092" i="3"/>
  <c r="L1092" i="3"/>
  <c r="K1092" i="3"/>
  <c r="I1092" i="3"/>
  <c r="H1092" i="3"/>
  <c r="G1092" i="3"/>
  <c r="F1092" i="3"/>
  <c r="E1092" i="3"/>
  <c r="M1091" i="3"/>
  <c r="L1091" i="3"/>
  <c r="K1091" i="3"/>
  <c r="I1091" i="3"/>
  <c r="H1091" i="3"/>
  <c r="G1091" i="3"/>
  <c r="F1091" i="3"/>
  <c r="E1091" i="3"/>
  <c r="M1090" i="3"/>
  <c r="L1090" i="3"/>
  <c r="K1090" i="3"/>
  <c r="I1090" i="3"/>
  <c r="H1090" i="3"/>
  <c r="G1090" i="3"/>
  <c r="F1090" i="3"/>
  <c r="E1090" i="3"/>
  <c r="M1089" i="3"/>
  <c r="L1089" i="3"/>
  <c r="K1089" i="3"/>
  <c r="I1089" i="3"/>
  <c r="H1089" i="3"/>
  <c r="G1089" i="3"/>
  <c r="F1089" i="3"/>
  <c r="E1089" i="3"/>
  <c r="M1088" i="3"/>
  <c r="L1088" i="3"/>
  <c r="K1088" i="3"/>
  <c r="I1088" i="3"/>
  <c r="H1088" i="3"/>
  <c r="G1088" i="3"/>
  <c r="F1088" i="3"/>
  <c r="E1088" i="3"/>
  <c r="M1087" i="3"/>
  <c r="L1087" i="3"/>
  <c r="K1087" i="3"/>
  <c r="I1087" i="3"/>
  <c r="H1087" i="3"/>
  <c r="G1087" i="3"/>
  <c r="F1087" i="3"/>
  <c r="E1087" i="3"/>
  <c r="M1086" i="3"/>
  <c r="L1086" i="3"/>
  <c r="K1086" i="3"/>
  <c r="I1086" i="3"/>
  <c r="H1086" i="3"/>
  <c r="G1086" i="3"/>
  <c r="F1086" i="3"/>
  <c r="E1086" i="3"/>
  <c r="M1085" i="3"/>
  <c r="L1085" i="3"/>
  <c r="K1085" i="3"/>
  <c r="I1085" i="3"/>
  <c r="H1085" i="3"/>
  <c r="G1085" i="3"/>
  <c r="F1085" i="3"/>
  <c r="E1085" i="3"/>
  <c r="M1084" i="3"/>
  <c r="L1084" i="3"/>
  <c r="K1084" i="3"/>
  <c r="I1084" i="3"/>
  <c r="H1084" i="3"/>
  <c r="G1084" i="3"/>
  <c r="F1084" i="3"/>
  <c r="E1084" i="3"/>
  <c r="M1083" i="3"/>
  <c r="L1083" i="3"/>
  <c r="K1083" i="3"/>
  <c r="I1083" i="3"/>
  <c r="H1083" i="3"/>
  <c r="G1083" i="3"/>
  <c r="F1083" i="3"/>
  <c r="E1083" i="3"/>
  <c r="M1082" i="3"/>
  <c r="L1082" i="3"/>
  <c r="K1082" i="3"/>
  <c r="I1082" i="3"/>
  <c r="H1082" i="3"/>
  <c r="G1082" i="3"/>
  <c r="F1082" i="3"/>
  <c r="E1082" i="3"/>
  <c r="M1081" i="3"/>
  <c r="L1081" i="3"/>
  <c r="K1081" i="3"/>
  <c r="I1081" i="3"/>
  <c r="H1081" i="3"/>
  <c r="G1081" i="3"/>
  <c r="F1081" i="3"/>
  <c r="E1081" i="3"/>
  <c r="M1080" i="3"/>
  <c r="L1080" i="3"/>
  <c r="K1080" i="3"/>
  <c r="I1080" i="3"/>
  <c r="H1080" i="3"/>
  <c r="G1080" i="3"/>
  <c r="F1080" i="3"/>
  <c r="E1080" i="3"/>
  <c r="M1079" i="3"/>
  <c r="L1079" i="3"/>
  <c r="K1079" i="3"/>
  <c r="I1079" i="3"/>
  <c r="H1079" i="3"/>
  <c r="G1079" i="3"/>
  <c r="F1079" i="3"/>
  <c r="E1079" i="3"/>
  <c r="M1078" i="3"/>
  <c r="L1078" i="3"/>
  <c r="K1078" i="3"/>
  <c r="I1078" i="3"/>
  <c r="H1078" i="3"/>
  <c r="G1078" i="3"/>
  <c r="F1078" i="3"/>
  <c r="E1078" i="3"/>
  <c r="M1077" i="3"/>
  <c r="L1077" i="3"/>
  <c r="K1077" i="3"/>
  <c r="I1077" i="3"/>
  <c r="H1077" i="3"/>
  <c r="G1077" i="3"/>
  <c r="F1077" i="3"/>
  <c r="E1077" i="3"/>
  <c r="M1076" i="3"/>
  <c r="L1076" i="3"/>
  <c r="K1076" i="3"/>
  <c r="I1076" i="3"/>
  <c r="H1076" i="3"/>
  <c r="G1076" i="3"/>
  <c r="F1076" i="3"/>
  <c r="E1076" i="3"/>
  <c r="M1075" i="3"/>
  <c r="L1075" i="3"/>
  <c r="K1075" i="3"/>
  <c r="I1075" i="3"/>
  <c r="H1075" i="3"/>
  <c r="G1075" i="3"/>
  <c r="F1075" i="3"/>
  <c r="E1075" i="3"/>
  <c r="M1074" i="3"/>
  <c r="L1074" i="3"/>
  <c r="K1074" i="3"/>
  <c r="I1074" i="3"/>
  <c r="H1074" i="3"/>
  <c r="G1074" i="3"/>
  <c r="F1074" i="3"/>
  <c r="E1074" i="3"/>
  <c r="M1073" i="3"/>
  <c r="L1073" i="3"/>
  <c r="K1073" i="3"/>
  <c r="I1073" i="3"/>
  <c r="H1073" i="3"/>
  <c r="G1073" i="3"/>
  <c r="F1073" i="3"/>
  <c r="E1073" i="3"/>
  <c r="M1072" i="3"/>
  <c r="L1072" i="3"/>
  <c r="K1072" i="3"/>
  <c r="I1072" i="3"/>
  <c r="H1072" i="3"/>
  <c r="G1072" i="3"/>
  <c r="F1072" i="3"/>
  <c r="E1072" i="3"/>
  <c r="M1071" i="3"/>
  <c r="L1071" i="3"/>
  <c r="K1071" i="3"/>
  <c r="I1071" i="3"/>
  <c r="H1071" i="3"/>
  <c r="G1071" i="3"/>
  <c r="F1071" i="3"/>
  <c r="E1071" i="3"/>
  <c r="M1070" i="3"/>
  <c r="L1070" i="3"/>
  <c r="K1070" i="3"/>
  <c r="I1070" i="3"/>
  <c r="H1070" i="3"/>
  <c r="G1070" i="3"/>
  <c r="F1070" i="3"/>
  <c r="E1070" i="3"/>
  <c r="M1069" i="3"/>
  <c r="L1069" i="3"/>
  <c r="K1069" i="3"/>
  <c r="I1069" i="3"/>
  <c r="H1069" i="3"/>
  <c r="G1069" i="3"/>
  <c r="F1069" i="3"/>
  <c r="E1069" i="3"/>
  <c r="M1068" i="3"/>
  <c r="L1068" i="3"/>
  <c r="K1068" i="3"/>
  <c r="I1068" i="3"/>
  <c r="H1068" i="3"/>
  <c r="G1068" i="3"/>
  <c r="F1068" i="3"/>
  <c r="E1068" i="3"/>
  <c r="M1067" i="3"/>
  <c r="L1067" i="3"/>
  <c r="K1067" i="3"/>
  <c r="I1067" i="3"/>
  <c r="H1067" i="3"/>
  <c r="G1067" i="3"/>
  <c r="F1067" i="3"/>
  <c r="E1067" i="3"/>
  <c r="M1066" i="3"/>
  <c r="L1066" i="3"/>
  <c r="K1066" i="3"/>
  <c r="I1066" i="3"/>
  <c r="H1066" i="3"/>
  <c r="G1066" i="3"/>
  <c r="F1066" i="3"/>
  <c r="E1066" i="3"/>
  <c r="M1065" i="3"/>
  <c r="L1065" i="3"/>
  <c r="K1065" i="3"/>
  <c r="I1065" i="3"/>
  <c r="H1065" i="3"/>
  <c r="G1065" i="3"/>
  <c r="F1065" i="3"/>
  <c r="E1065" i="3"/>
  <c r="M1064" i="3"/>
  <c r="L1064" i="3"/>
  <c r="K1064" i="3"/>
  <c r="I1064" i="3"/>
  <c r="H1064" i="3"/>
  <c r="G1064" i="3"/>
  <c r="F1064" i="3"/>
  <c r="E1064" i="3"/>
  <c r="M1063" i="3"/>
  <c r="L1063" i="3"/>
  <c r="K1063" i="3"/>
  <c r="I1063" i="3"/>
  <c r="H1063" i="3"/>
  <c r="G1063" i="3"/>
  <c r="F1063" i="3"/>
  <c r="E1063" i="3"/>
  <c r="M1062" i="3"/>
  <c r="L1062" i="3"/>
  <c r="K1062" i="3"/>
  <c r="I1062" i="3"/>
  <c r="H1062" i="3"/>
  <c r="G1062" i="3"/>
  <c r="F1062" i="3"/>
  <c r="E1062" i="3"/>
  <c r="M1061" i="3"/>
  <c r="L1061" i="3"/>
  <c r="K1061" i="3"/>
  <c r="I1061" i="3"/>
  <c r="H1061" i="3"/>
  <c r="G1061" i="3"/>
  <c r="F1061" i="3"/>
  <c r="E1061" i="3"/>
  <c r="M1060" i="3"/>
  <c r="L1060" i="3"/>
  <c r="K1060" i="3"/>
  <c r="I1060" i="3"/>
  <c r="H1060" i="3"/>
  <c r="G1060" i="3"/>
  <c r="F1060" i="3"/>
  <c r="E1060" i="3"/>
  <c r="M1059" i="3"/>
  <c r="L1059" i="3"/>
  <c r="K1059" i="3"/>
  <c r="I1059" i="3"/>
  <c r="H1059" i="3"/>
  <c r="G1059" i="3"/>
  <c r="F1059" i="3"/>
  <c r="E1059" i="3"/>
  <c r="M1058" i="3"/>
  <c r="L1058" i="3"/>
  <c r="K1058" i="3"/>
  <c r="I1058" i="3"/>
  <c r="H1058" i="3"/>
  <c r="G1058" i="3"/>
  <c r="F1058" i="3"/>
  <c r="E1058" i="3"/>
  <c r="M1057" i="3"/>
  <c r="L1057" i="3"/>
  <c r="K1057" i="3"/>
  <c r="I1057" i="3"/>
  <c r="H1057" i="3"/>
  <c r="G1057" i="3"/>
  <c r="F1057" i="3"/>
  <c r="E1057" i="3"/>
  <c r="M1056" i="3"/>
  <c r="L1056" i="3"/>
  <c r="K1056" i="3"/>
  <c r="I1056" i="3"/>
  <c r="H1056" i="3"/>
  <c r="G1056" i="3"/>
  <c r="F1056" i="3"/>
  <c r="E1056" i="3"/>
  <c r="M1055" i="3"/>
  <c r="L1055" i="3"/>
  <c r="K1055" i="3"/>
  <c r="I1055" i="3"/>
  <c r="H1055" i="3"/>
  <c r="G1055" i="3"/>
  <c r="F1055" i="3"/>
  <c r="E1055" i="3"/>
  <c r="M1054" i="3"/>
  <c r="L1054" i="3"/>
  <c r="K1054" i="3"/>
  <c r="I1054" i="3"/>
  <c r="H1054" i="3"/>
  <c r="G1054" i="3"/>
  <c r="F1054" i="3"/>
  <c r="E1054" i="3"/>
  <c r="M1053" i="3"/>
  <c r="L1053" i="3"/>
  <c r="K1053" i="3"/>
  <c r="I1053" i="3"/>
  <c r="H1053" i="3"/>
  <c r="G1053" i="3"/>
  <c r="F1053" i="3"/>
  <c r="E1053" i="3"/>
  <c r="M1052" i="3"/>
  <c r="L1052" i="3"/>
  <c r="K1052" i="3"/>
  <c r="I1052" i="3"/>
  <c r="H1052" i="3"/>
  <c r="G1052" i="3"/>
  <c r="F1052" i="3"/>
  <c r="E1052" i="3"/>
  <c r="M1051" i="3"/>
  <c r="L1051" i="3"/>
  <c r="K1051" i="3"/>
  <c r="I1051" i="3"/>
  <c r="H1051" i="3"/>
  <c r="G1051" i="3"/>
  <c r="F1051" i="3"/>
  <c r="E1051" i="3"/>
  <c r="M1050" i="3"/>
  <c r="L1050" i="3"/>
  <c r="K1050" i="3"/>
  <c r="I1050" i="3"/>
  <c r="H1050" i="3"/>
  <c r="G1050" i="3"/>
  <c r="F1050" i="3"/>
  <c r="E1050" i="3"/>
  <c r="M1049" i="3"/>
  <c r="L1049" i="3"/>
  <c r="K1049" i="3"/>
  <c r="I1049" i="3"/>
  <c r="H1049" i="3"/>
  <c r="G1049" i="3"/>
  <c r="F1049" i="3"/>
  <c r="E1049" i="3"/>
  <c r="M1048" i="3"/>
  <c r="L1048" i="3"/>
  <c r="K1048" i="3"/>
  <c r="I1048" i="3"/>
  <c r="H1048" i="3"/>
  <c r="G1048" i="3"/>
  <c r="F1048" i="3"/>
  <c r="E1048" i="3"/>
  <c r="M1047" i="3"/>
  <c r="L1047" i="3"/>
  <c r="K1047" i="3"/>
  <c r="I1047" i="3"/>
  <c r="H1047" i="3"/>
  <c r="G1047" i="3"/>
  <c r="F1047" i="3"/>
  <c r="E1047" i="3"/>
  <c r="M1046" i="3"/>
  <c r="L1046" i="3"/>
  <c r="K1046" i="3"/>
  <c r="I1046" i="3"/>
  <c r="H1046" i="3"/>
  <c r="G1046" i="3"/>
  <c r="F1046" i="3"/>
  <c r="E1046" i="3"/>
  <c r="M1045" i="3"/>
  <c r="L1045" i="3"/>
  <c r="K1045" i="3"/>
  <c r="I1045" i="3"/>
  <c r="H1045" i="3"/>
  <c r="G1045" i="3"/>
  <c r="F1045" i="3"/>
  <c r="E1045" i="3"/>
  <c r="M1044" i="3"/>
  <c r="L1044" i="3"/>
  <c r="K1044" i="3"/>
  <c r="I1044" i="3"/>
  <c r="H1044" i="3"/>
  <c r="G1044" i="3"/>
  <c r="F1044" i="3"/>
  <c r="E1044" i="3"/>
  <c r="M1043" i="3"/>
  <c r="L1043" i="3"/>
  <c r="K1043" i="3"/>
  <c r="I1043" i="3"/>
  <c r="H1043" i="3"/>
  <c r="G1043" i="3"/>
  <c r="F1043" i="3"/>
  <c r="E1043" i="3"/>
  <c r="M1042" i="3"/>
  <c r="L1042" i="3"/>
  <c r="K1042" i="3"/>
  <c r="I1042" i="3"/>
  <c r="H1042" i="3"/>
  <c r="G1042" i="3"/>
  <c r="F1042" i="3"/>
  <c r="E1042" i="3"/>
  <c r="M1041" i="3"/>
  <c r="L1041" i="3"/>
  <c r="K1041" i="3"/>
  <c r="I1041" i="3"/>
  <c r="H1041" i="3"/>
  <c r="G1041" i="3"/>
  <c r="F1041" i="3"/>
  <c r="E1041" i="3"/>
  <c r="M1040" i="3"/>
  <c r="L1040" i="3"/>
  <c r="K1040" i="3"/>
  <c r="I1040" i="3"/>
  <c r="H1040" i="3"/>
  <c r="G1040" i="3"/>
  <c r="F1040" i="3"/>
  <c r="E1040" i="3"/>
  <c r="M1039" i="3"/>
  <c r="L1039" i="3"/>
  <c r="K1039" i="3"/>
  <c r="I1039" i="3"/>
  <c r="H1039" i="3"/>
  <c r="G1039" i="3"/>
  <c r="F1039" i="3"/>
  <c r="E1039" i="3"/>
  <c r="M1038" i="3"/>
  <c r="L1038" i="3"/>
  <c r="K1038" i="3"/>
  <c r="I1038" i="3"/>
  <c r="H1038" i="3"/>
  <c r="G1038" i="3"/>
  <c r="F1038" i="3"/>
  <c r="E1038" i="3"/>
  <c r="M1037" i="3"/>
  <c r="L1037" i="3"/>
  <c r="K1037" i="3"/>
  <c r="I1037" i="3"/>
  <c r="H1037" i="3"/>
  <c r="G1037" i="3"/>
  <c r="F1037" i="3"/>
  <c r="E1037" i="3"/>
  <c r="M1036" i="3"/>
  <c r="L1036" i="3"/>
  <c r="K1036" i="3"/>
  <c r="I1036" i="3"/>
  <c r="H1036" i="3"/>
  <c r="G1036" i="3"/>
  <c r="F1036" i="3"/>
  <c r="E1036" i="3"/>
  <c r="M1035" i="3"/>
  <c r="L1035" i="3"/>
  <c r="K1035" i="3"/>
  <c r="I1035" i="3"/>
  <c r="H1035" i="3"/>
  <c r="G1035" i="3"/>
  <c r="F1035" i="3"/>
  <c r="E1035" i="3"/>
  <c r="M1034" i="3"/>
  <c r="L1034" i="3"/>
  <c r="K1034" i="3"/>
  <c r="I1034" i="3"/>
  <c r="H1034" i="3"/>
  <c r="G1034" i="3"/>
  <c r="F1034" i="3"/>
  <c r="E1034" i="3"/>
  <c r="M1033" i="3"/>
  <c r="L1033" i="3"/>
  <c r="K1033" i="3"/>
  <c r="I1033" i="3"/>
  <c r="H1033" i="3"/>
  <c r="G1033" i="3"/>
  <c r="F1033" i="3"/>
  <c r="E1033" i="3"/>
  <c r="M1032" i="3"/>
  <c r="L1032" i="3"/>
  <c r="K1032" i="3"/>
  <c r="I1032" i="3"/>
  <c r="H1032" i="3"/>
  <c r="G1032" i="3"/>
  <c r="F1032" i="3"/>
  <c r="E1032" i="3"/>
  <c r="M1031" i="3"/>
  <c r="L1031" i="3"/>
  <c r="K1031" i="3"/>
  <c r="I1031" i="3"/>
  <c r="H1031" i="3"/>
  <c r="G1031" i="3"/>
  <c r="F1031" i="3"/>
  <c r="E1031" i="3"/>
  <c r="M1030" i="3"/>
  <c r="L1030" i="3"/>
  <c r="K1030" i="3"/>
  <c r="I1030" i="3"/>
  <c r="H1030" i="3"/>
  <c r="G1030" i="3"/>
  <c r="F1030" i="3"/>
  <c r="E1030" i="3"/>
  <c r="M1029" i="3"/>
  <c r="L1029" i="3"/>
  <c r="K1029" i="3"/>
  <c r="I1029" i="3"/>
  <c r="H1029" i="3"/>
  <c r="G1029" i="3"/>
  <c r="F1029" i="3"/>
  <c r="E1029" i="3"/>
  <c r="M1028" i="3"/>
  <c r="L1028" i="3"/>
  <c r="K1028" i="3"/>
  <c r="I1028" i="3"/>
  <c r="H1028" i="3"/>
  <c r="G1028" i="3"/>
  <c r="F1028" i="3"/>
  <c r="E1028" i="3"/>
  <c r="M1027" i="3"/>
  <c r="L1027" i="3"/>
  <c r="K1027" i="3"/>
  <c r="I1027" i="3"/>
  <c r="H1027" i="3"/>
  <c r="G1027" i="3"/>
  <c r="F1027" i="3"/>
  <c r="E1027" i="3"/>
  <c r="M1026" i="3"/>
  <c r="L1026" i="3"/>
  <c r="K1026" i="3"/>
  <c r="I1026" i="3"/>
  <c r="H1026" i="3"/>
  <c r="G1026" i="3"/>
  <c r="F1026" i="3"/>
  <c r="E1026" i="3"/>
  <c r="M1025" i="3"/>
  <c r="L1025" i="3"/>
  <c r="K1025" i="3"/>
  <c r="I1025" i="3"/>
  <c r="H1025" i="3"/>
  <c r="G1025" i="3"/>
  <c r="F1025" i="3"/>
  <c r="E1025" i="3"/>
  <c r="M1024" i="3"/>
  <c r="L1024" i="3"/>
  <c r="K1024" i="3"/>
  <c r="I1024" i="3"/>
  <c r="H1024" i="3"/>
  <c r="G1024" i="3"/>
  <c r="F1024" i="3"/>
  <c r="E1024" i="3"/>
  <c r="M1023" i="3"/>
  <c r="L1023" i="3"/>
  <c r="K1023" i="3"/>
  <c r="I1023" i="3"/>
  <c r="H1023" i="3"/>
  <c r="G1023" i="3"/>
  <c r="F1023" i="3"/>
  <c r="E1023" i="3"/>
  <c r="M1022" i="3"/>
  <c r="L1022" i="3"/>
  <c r="K1022" i="3"/>
  <c r="I1022" i="3"/>
  <c r="H1022" i="3"/>
  <c r="G1022" i="3"/>
  <c r="F1022" i="3"/>
  <c r="E1022" i="3"/>
  <c r="M1021" i="3"/>
  <c r="L1021" i="3"/>
  <c r="K1021" i="3"/>
  <c r="I1021" i="3"/>
  <c r="H1021" i="3"/>
  <c r="G1021" i="3"/>
  <c r="F1021" i="3"/>
  <c r="E1021" i="3"/>
  <c r="M1020" i="3"/>
  <c r="L1020" i="3"/>
  <c r="K1020" i="3"/>
  <c r="I1020" i="3"/>
  <c r="H1020" i="3"/>
  <c r="G1020" i="3"/>
  <c r="F1020" i="3"/>
  <c r="E1020" i="3"/>
  <c r="M1019" i="3"/>
  <c r="L1019" i="3"/>
  <c r="K1019" i="3"/>
  <c r="I1019" i="3"/>
  <c r="H1019" i="3"/>
  <c r="G1019" i="3"/>
  <c r="F1019" i="3"/>
  <c r="E1019" i="3"/>
  <c r="M1018" i="3"/>
  <c r="L1018" i="3"/>
  <c r="K1018" i="3"/>
  <c r="I1018" i="3"/>
  <c r="H1018" i="3"/>
  <c r="G1018" i="3"/>
  <c r="F1018" i="3"/>
  <c r="E1018" i="3"/>
  <c r="M1017" i="3"/>
  <c r="L1017" i="3"/>
  <c r="K1017" i="3"/>
  <c r="I1017" i="3"/>
  <c r="H1017" i="3"/>
  <c r="G1017" i="3"/>
  <c r="F1017" i="3"/>
  <c r="E1017" i="3"/>
  <c r="M1016" i="3"/>
  <c r="L1016" i="3"/>
  <c r="K1016" i="3"/>
  <c r="I1016" i="3"/>
  <c r="H1016" i="3"/>
  <c r="G1016" i="3"/>
  <c r="F1016" i="3"/>
  <c r="E1016" i="3"/>
  <c r="M1015" i="3"/>
  <c r="L1015" i="3"/>
  <c r="K1015" i="3"/>
  <c r="I1015" i="3"/>
  <c r="H1015" i="3"/>
  <c r="G1015" i="3"/>
  <c r="F1015" i="3"/>
  <c r="E1015" i="3"/>
  <c r="M1014" i="3"/>
  <c r="L1014" i="3"/>
  <c r="K1014" i="3"/>
  <c r="I1014" i="3"/>
  <c r="H1014" i="3"/>
  <c r="G1014" i="3"/>
  <c r="F1014" i="3"/>
  <c r="E1014" i="3"/>
  <c r="M1013" i="3"/>
  <c r="L1013" i="3"/>
  <c r="K1013" i="3"/>
  <c r="I1013" i="3"/>
  <c r="H1013" i="3"/>
  <c r="G1013" i="3"/>
  <c r="F1013" i="3"/>
  <c r="E1013" i="3"/>
  <c r="M1012" i="3"/>
  <c r="L1012" i="3"/>
  <c r="K1012" i="3"/>
  <c r="I1012" i="3"/>
  <c r="H1012" i="3"/>
  <c r="G1012" i="3"/>
  <c r="F1012" i="3"/>
  <c r="E1012" i="3"/>
  <c r="M1011" i="3"/>
  <c r="L1011" i="3"/>
  <c r="K1011" i="3"/>
  <c r="I1011" i="3"/>
  <c r="H1011" i="3"/>
  <c r="G1011" i="3"/>
  <c r="F1011" i="3"/>
  <c r="E1011" i="3"/>
  <c r="M1010" i="3"/>
  <c r="L1010" i="3"/>
  <c r="K1010" i="3"/>
  <c r="I1010" i="3"/>
  <c r="H1010" i="3"/>
  <c r="G1010" i="3"/>
  <c r="F1010" i="3"/>
  <c r="E1010" i="3"/>
  <c r="M1009" i="3"/>
  <c r="L1009" i="3"/>
  <c r="K1009" i="3"/>
  <c r="I1009" i="3"/>
  <c r="H1009" i="3"/>
  <c r="G1009" i="3"/>
  <c r="F1009" i="3"/>
  <c r="E1009" i="3"/>
  <c r="M1008" i="3"/>
  <c r="L1008" i="3"/>
  <c r="K1008" i="3"/>
  <c r="I1008" i="3"/>
  <c r="H1008" i="3"/>
  <c r="G1008" i="3"/>
  <c r="F1008" i="3"/>
  <c r="E1008" i="3"/>
  <c r="M1007" i="3"/>
  <c r="L1007" i="3"/>
  <c r="K1007" i="3"/>
  <c r="I1007" i="3"/>
  <c r="H1007" i="3"/>
  <c r="G1007" i="3"/>
  <c r="F1007" i="3"/>
  <c r="E1007" i="3"/>
  <c r="M1006" i="3"/>
  <c r="L1006" i="3"/>
  <c r="K1006" i="3"/>
  <c r="I1006" i="3"/>
  <c r="H1006" i="3"/>
  <c r="G1006" i="3"/>
  <c r="F1006" i="3"/>
  <c r="E1006" i="3"/>
  <c r="M1005" i="3"/>
  <c r="L1005" i="3"/>
  <c r="K1005" i="3"/>
  <c r="I1005" i="3"/>
  <c r="H1005" i="3"/>
  <c r="G1005" i="3"/>
  <c r="F1005" i="3"/>
  <c r="E1005" i="3"/>
  <c r="M1004" i="3"/>
  <c r="L1004" i="3"/>
  <c r="K1004" i="3"/>
  <c r="I1004" i="3"/>
  <c r="H1004" i="3"/>
  <c r="G1004" i="3"/>
  <c r="F1004" i="3"/>
  <c r="E1004" i="3"/>
  <c r="M1003" i="3"/>
  <c r="L1003" i="3"/>
  <c r="K1003" i="3"/>
  <c r="I1003" i="3"/>
  <c r="H1003" i="3"/>
  <c r="G1003" i="3"/>
  <c r="F1003" i="3"/>
  <c r="E1003" i="3"/>
  <c r="M1002" i="3"/>
  <c r="L1002" i="3"/>
  <c r="K1002" i="3"/>
  <c r="I1002" i="3"/>
  <c r="H1002" i="3"/>
  <c r="G1002" i="3"/>
  <c r="F1002" i="3"/>
  <c r="E1002" i="3"/>
  <c r="M1001" i="3"/>
  <c r="L1001" i="3"/>
  <c r="K1001" i="3"/>
  <c r="I1001" i="3"/>
  <c r="H1001" i="3"/>
  <c r="G1001" i="3"/>
  <c r="F1001" i="3"/>
  <c r="E1001" i="3"/>
  <c r="M1000" i="3"/>
  <c r="L1000" i="3"/>
  <c r="K1000" i="3"/>
  <c r="I1000" i="3"/>
  <c r="H1000" i="3"/>
  <c r="G1000" i="3"/>
  <c r="F1000" i="3"/>
  <c r="E1000" i="3"/>
  <c r="M999" i="3"/>
  <c r="L999" i="3"/>
  <c r="K999" i="3"/>
  <c r="I999" i="3"/>
  <c r="H999" i="3"/>
  <c r="G999" i="3"/>
  <c r="F999" i="3"/>
  <c r="E999" i="3"/>
  <c r="M998" i="3"/>
  <c r="L998" i="3"/>
  <c r="K998" i="3"/>
  <c r="I998" i="3"/>
  <c r="H998" i="3"/>
  <c r="G998" i="3"/>
  <c r="F998" i="3"/>
  <c r="E998" i="3"/>
  <c r="M997" i="3"/>
  <c r="L997" i="3"/>
  <c r="K997" i="3"/>
  <c r="I997" i="3"/>
  <c r="H997" i="3"/>
  <c r="G997" i="3"/>
  <c r="F997" i="3"/>
  <c r="E997" i="3"/>
  <c r="M996" i="3"/>
  <c r="L996" i="3"/>
  <c r="K996" i="3"/>
  <c r="I996" i="3"/>
  <c r="H996" i="3"/>
  <c r="G996" i="3"/>
  <c r="F996" i="3"/>
  <c r="E996" i="3"/>
  <c r="M995" i="3"/>
  <c r="L995" i="3"/>
  <c r="K995" i="3"/>
  <c r="I995" i="3"/>
  <c r="H995" i="3"/>
  <c r="G995" i="3"/>
  <c r="F995" i="3"/>
  <c r="E995" i="3"/>
  <c r="M994" i="3"/>
  <c r="L994" i="3"/>
  <c r="K994" i="3"/>
  <c r="I994" i="3"/>
  <c r="H994" i="3"/>
  <c r="G994" i="3"/>
  <c r="F994" i="3"/>
  <c r="E994" i="3"/>
  <c r="M993" i="3"/>
  <c r="L993" i="3"/>
  <c r="K993" i="3"/>
  <c r="I993" i="3"/>
  <c r="H993" i="3"/>
  <c r="G993" i="3"/>
  <c r="F993" i="3"/>
  <c r="E993" i="3"/>
  <c r="M992" i="3"/>
  <c r="L992" i="3"/>
  <c r="K992" i="3"/>
  <c r="I992" i="3"/>
  <c r="H992" i="3"/>
  <c r="G992" i="3"/>
  <c r="F992" i="3"/>
  <c r="E992" i="3"/>
  <c r="M991" i="3"/>
  <c r="L991" i="3"/>
  <c r="K991" i="3"/>
  <c r="I991" i="3"/>
  <c r="H991" i="3"/>
  <c r="G991" i="3"/>
  <c r="F991" i="3"/>
  <c r="E991" i="3"/>
  <c r="M990" i="3"/>
  <c r="L990" i="3"/>
  <c r="K990" i="3"/>
  <c r="I990" i="3"/>
  <c r="H990" i="3"/>
  <c r="G990" i="3"/>
  <c r="F990" i="3"/>
  <c r="E990" i="3"/>
  <c r="M989" i="3"/>
  <c r="L989" i="3"/>
  <c r="K989" i="3"/>
  <c r="I989" i="3"/>
  <c r="H989" i="3"/>
  <c r="G989" i="3"/>
  <c r="F989" i="3"/>
  <c r="E989" i="3"/>
  <c r="M988" i="3"/>
  <c r="L988" i="3"/>
  <c r="K988" i="3"/>
  <c r="I988" i="3"/>
  <c r="H988" i="3"/>
  <c r="G988" i="3"/>
  <c r="F988" i="3"/>
  <c r="E988" i="3"/>
  <c r="M987" i="3"/>
  <c r="L987" i="3"/>
  <c r="K987" i="3"/>
  <c r="I987" i="3"/>
  <c r="H987" i="3"/>
  <c r="G987" i="3"/>
  <c r="F987" i="3"/>
  <c r="E987" i="3"/>
  <c r="M986" i="3"/>
  <c r="L986" i="3"/>
  <c r="K986" i="3"/>
  <c r="I986" i="3"/>
  <c r="H986" i="3"/>
  <c r="G986" i="3"/>
  <c r="F986" i="3"/>
  <c r="E986" i="3"/>
  <c r="M985" i="3"/>
  <c r="L985" i="3"/>
  <c r="K985" i="3"/>
  <c r="I985" i="3"/>
  <c r="H985" i="3"/>
  <c r="G985" i="3"/>
  <c r="F985" i="3"/>
  <c r="E985" i="3"/>
  <c r="M984" i="3"/>
  <c r="L984" i="3"/>
  <c r="K984" i="3"/>
  <c r="I984" i="3"/>
  <c r="H984" i="3"/>
  <c r="G984" i="3"/>
  <c r="F984" i="3"/>
  <c r="E984" i="3"/>
  <c r="M983" i="3"/>
  <c r="L983" i="3"/>
  <c r="K983" i="3"/>
  <c r="I983" i="3"/>
  <c r="H983" i="3"/>
  <c r="G983" i="3"/>
  <c r="F983" i="3"/>
  <c r="E983" i="3"/>
  <c r="M982" i="3"/>
  <c r="L982" i="3"/>
  <c r="K982" i="3"/>
  <c r="I982" i="3"/>
  <c r="H982" i="3"/>
  <c r="G982" i="3"/>
  <c r="F982" i="3"/>
  <c r="E982" i="3"/>
  <c r="M981" i="3"/>
  <c r="L981" i="3"/>
  <c r="K981" i="3"/>
  <c r="I981" i="3"/>
  <c r="H981" i="3"/>
  <c r="G981" i="3"/>
  <c r="F981" i="3"/>
  <c r="E981" i="3"/>
  <c r="M980" i="3"/>
  <c r="L980" i="3"/>
  <c r="K980" i="3"/>
  <c r="I980" i="3"/>
  <c r="H980" i="3"/>
  <c r="G980" i="3"/>
  <c r="F980" i="3"/>
  <c r="E980" i="3"/>
  <c r="M979" i="3"/>
  <c r="L979" i="3"/>
  <c r="K979" i="3"/>
  <c r="I979" i="3"/>
  <c r="H979" i="3"/>
  <c r="G979" i="3"/>
  <c r="F979" i="3"/>
  <c r="E979" i="3"/>
  <c r="M978" i="3"/>
  <c r="L978" i="3"/>
  <c r="K978" i="3"/>
  <c r="I978" i="3"/>
  <c r="H978" i="3"/>
  <c r="G978" i="3"/>
  <c r="F978" i="3"/>
  <c r="E978" i="3"/>
  <c r="M977" i="3"/>
  <c r="L977" i="3"/>
  <c r="K977" i="3"/>
  <c r="I977" i="3"/>
  <c r="H977" i="3"/>
  <c r="G977" i="3"/>
  <c r="F977" i="3"/>
  <c r="E977" i="3"/>
  <c r="M976" i="3"/>
  <c r="L976" i="3"/>
  <c r="K976" i="3"/>
  <c r="I976" i="3"/>
  <c r="H976" i="3"/>
  <c r="G976" i="3"/>
  <c r="F976" i="3"/>
  <c r="E976" i="3"/>
  <c r="M975" i="3"/>
  <c r="L975" i="3"/>
  <c r="K975" i="3"/>
  <c r="I975" i="3"/>
  <c r="H975" i="3"/>
  <c r="G975" i="3"/>
  <c r="F975" i="3"/>
  <c r="E975" i="3"/>
  <c r="M974" i="3"/>
  <c r="L974" i="3"/>
  <c r="K974" i="3"/>
  <c r="I974" i="3"/>
  <c r="H974" i="3"/>
  <c r="G974" i="3"/>
  <c r="F974" i="3"/>
  <c r="E974" i="3"/>
  <c r="M973" i="3"/>
  <c r="L973" i="3"/>
  <c r="K973" i="3"/>
  <c r="I973" i="3"/>
  <c r="H973" i="3"/>
  <c r="G973" i="3"/>
  <c r="F973" i="3"/>
  <c r="E973" i="3"/>
  <c r="M972" i="3"/>
  <c r="L972" i="3"/>
  <c r="K972" i="3"/>
  <c r="I972" i="3"/>
  <c r="H972" i="3"/>
  <c r="G972" i="3"/>
  <c r="F972" i="3"/>
  <c r="E972" i="3"/>
  <c r="M971" i="3"/>
  <c r="L971" i="3"/>
  <c r="K971" i="3"/>
  <c r="I971" i="3"/>
  <c r="H971" i="3"/>
  <c r="G971" i="3"/>
  <c r="F971" i="3"/>
  <c r="E971" i="3"/>
  <c r="M970" i="3"/>
  <c r="L970" i="3"/>
  <c r="K970" i="3"/>
  <c r="I970" i="3"/>
  <c r="H970" i="3"/>
  <c r="G970" i="3"/>
  <c r="F970" i="3"/>
  <c r="E970" i="3"/>
  <c r="M969" i="3"/>
  <c r="L969" i="3"/>
  <c r="K969" i="3"/>
  <c r="I969" i="3"/>
  <c r="H969" i="3"/>
  <c r="G969" i="3"/>
  <c r="F969" i="3"/>
  <c r="E969" i="3"/>
  <c r="M968" i="3"/>
  <c r="L968" i="3"/>
  <c r="K968" i="3"/>
  <c r="I968" i="3"/>
  <c r="H968" i="3"/>
  <c r="G968" i="3"/>
  <c r="F968" i="3"/>
  <c r="E968" i="3"/>
  <c r="M967" i="3"/>
  <c r="L967" i="3"/>
  <c r="K967" i="3"/>
  <c r="I967" i="3"/>
  <c r="H967" i="3"/>
  <c r="G967" i="3"/>
  <c r="F967" i="3"/>
  <c r="E967" i="3"/>
  <c r="M966" i="3"/>
  <c r="L966" i="3"/>
  <c r="K966" i="3"/>
  <c r="I966" i="3"/>
  <c r="H966" i="3"/>
  <c r="G966" i="3"/>
  <c r="F966" i="3"/>
  <c r="E966" i="3"/>
  <c r="M965" i="3"/>
  <c r="L965" i="3"/>
  <c r="K965" i="3"/>
  <c r="I965" i="3"/>
  <c r="H965" i="3"/>
  <c r="G965" i="3"/>
  <c r="F965" i="3"/>
  <c r="E965" i="3"/>
  <c r="M964" i="3"/>
  <c r="L964" i="3"/>
  <c r="K964" i="3"/>
  <c r="I964" i="3"/>
  <c r="H964" i="3"/>
  <c r="G964" i="3"/>
  <c r="F964" i="3"/>
  <c r="E964" i="3"/>
  <c r="M963" i="3"/>
  <c r="L963" i="3"/>
  <c r="K963" i="3"/>
  <c r="I963" i="3"/>
  <c r="H963" i="3"/>
  <c r="G963" i="3"/>
  <c r="F963" i="3"/>
  <c r="E963" i="3"/>
  <c r="M962" i="3"/>
  <c r="L962" i="3"/>
  <c r="K962" i="3"/>
  <c r="I962" i="3"/>
  <c r="H962" i="3"/>
  <c r="G962" i="3"/>
  <c r="F962" i="3"/>
  <c r="E962" i="3"/>
  <c r="M961" i="3"/>
  <c r="L961" i="3"/>
  <c r="K961" i="3"/>
  <c r="I961" i="3"/>
  <c r="H961" i="3"/>
  <c r="G961" i="3"/>
  <c r="F961" i="3"/>
  <c r="E961" i="3"/>
  <c r="M960" i="3"/>
  <c r="L960" i="3"/>
  <c r="K960" i="3"/>
  <c r="I960" i="3"/>
  <c r="H960" i="3"/>
  <c r="G960" i="3"/>
  <c r="F960" i="3"/>
  <c r="E960" i="3"/>
  <c r="M959" i="3"/>
  <c r="L959" i="3"/>
  <c r="K959" i="3"/>
  <c r="I959" i="3"/>
  <c r="H959" i="3"/>
  <c r="G959" i="3"/>
  <c r="F959" i="3"/>
  <c r="E959" i="3"/>
  <c r="M958" i="3"/>
  <c r="L958" i="3"/>
  <c r="K958" i="3"/>
  <c r="I958" i="3"/>
  <c r="H958" i="3"/>
  <c r="G958" i="3"/>
  <c r="F958" i="3"/>
  <c r="E958" i="3"/>
  <c r="M957" i="3"/>
  <c r="L957" i="3"/>
  <c r="K957" i="3"/>
  <c r="I957" i="3"/>
  <c r="H957" i="3"/>
  <c r="G957" i="3"/>
  <c r="F957" i="3"/>
  <c r="E957" i="3"/>
  <c r="M956" i="3"/>
  <c r="L956" i="3"/>
  <c r="K956" i="3"/>
  <c r="I956" i="3"/>
  <c r="H956" i="3"/>
  <c r="G956" i="3"/>
  <c r="F956" i="3"/>
  <c r="E956" i="3"/>
  <c r="M955" i="3"/>
  <c r="L955" i="3"/>
  <c r="K955" i="3"/>
  <c r="I955" i="3"/>
  <c r="H955" i="3"/>
  <c r="G955" i="3"/>
  <c r="F955" i="3"/>
  <c r="E955" i="3"/>
  <c r="M954" i="3"/>
  <c r="L954" i="3"/>
  <c r="K954" i="3"/>
  <c r="I954" i="3"/>
  <c r="H954" i="3"/>
  <c r="G954" i="3"/>
  <c r="F954" i="3"/>
  <c r="E954" i="3"/>
  <c r="M953" i="3"/>
  <c r="L953" i="3"/>
  <c r="K953" i="3"/>
  <c r="I953" i="3"/>
  <c r="H953" i="3"/>
  <c r="G953" i="3"/>
  <c r="F953" i="3"/>
  <c r="E953" i="3"/>
  <c r="M952" i="3"/>
  <c r="L952" i="3"/>
  <c r="K952" i="3"/>
  <c r="I952" i="3"/>
  <c r="H952" i="3"/>
  <c r="G952" i="3"/>
  <c r="F952" i="3"/>
  <c r="E952" i="3"/>
  <c r="M951" i="3"/>
  <c r="L951" i="3"/>
  <c r="K951" i="3"/>
  <c r="I951" i="3"/>
  <c r="H951" i="3"/>
  <c r="G951" i="3"/>
  <c r="F951" i="3"/>
  <c r="E951" i="3"/>
  <c r="M950" i="3"/>
  <c r="L950" i="3"/>
  <c r="K950" i="3"/>
  <c r="I950" i="3"/>
  <c r="H950" i="3"/>
  <c r="G950" i="3"/>
  <c r="F950" i="3"/>
  <c r="E950" i="3"/>
  <c r="M949" i="3"/>
  <c r="L949" i="3"/>
  <c r="K949" i="3"/>
  <c r="I949" i="3"/>
  <c r="H949" i="3"/>
  <c r="G949" i="3"/>
  <c r="F949" i="3"/>
  <c r="E949" i="3"/>
  <c r="M948" i="3"/>
  <c r="L948" i="3"/>
  <c r="K948" i="3"/>
  <c r="I948" i="3"/>
  <c r="H948" i="3"/>
  <c r="G948" i="3"/>
  <c r="F948" i="3"/>
  <c r="E948" i="3"/>
  <c r="M947" i="3"/>
  <c r="L947" i="3"/>
  <c r="K947" i="3"/>
  <c r="I947" i="3"/>
  <c r="H947" i="3"/>
  <c r="G947" i="3"/>
  <c r="F947" i="3"/>
  <c r="E947" i="3"/>
  <c r="M946" i="3"/>
  <c r="L946" i="3"/>
  <c r="K946" i="3"/>
  <c r="I946" i="3"/>
  <c r="H946" i="3"/>
  <c r="G946" i="3"/>
  <c r="F946" i="3"/>
  <c r="E946" i="3"/>
  <c r="M945" i="3"/>
  <c r="L945" i="3"/>
  <c r="K945" i="3"/>
  <c r="I945" i="3"/>
  <c r="H945" i="3"/>
  <c r="G945" i="3"/>
  <c r="F945" i="3"/>
  <c r="E945" i="3"/>
  <c r="M944" i="3"/>
  <c r="L944" i="3"/>
  <c r="K944" i="3"/>
  <c r="I944" i="3"/>
  <c r="H944" i="3"/>
  <c r="G944" i="3"/>
  <c r="F944" i="3"/>
  <c r="E944" i="3"/>
  <c r="M943" i="3"/>
  <c r="L943" i="3"/>
  <c r="K943" i="3"/>
  <c r="I943" i="3"/>
  <c r="H943" i="3"/>
  <c r="G943" i="3"/>
  <c r="F943" i="3"/>
  <c r="E943" i="3"/>
  <c r="M942" i="3"/>
  <c r="L942" i="3"/>
  <c r="K942" i="3"/>
  <c r="I942" i="3"/>
  <c r="H942" i="3"/>
  <c r="G942" i="3"/>
  <c r="F942" i="3"/>
  <c r="E942" i="3"/>
  <c r="M941" i="3"/>
  <c r="L941" i="3"/>
  <c r="K941" i="3"/>
  <c r="I941" i="3"/>
  <c r="H941" i="3"/>
  <c r="G941" i="3"/>
  <c r="F941" i="3"/>
  <c r="E941" i="3"/>
  <c r="M940" i="3"/>
  <c r="L940" i="3"/>
  <c r="K940" i="3"/>
  <c r="I940" i="3"/>
  <c r="H940" i="3"/>
  <c r="G940" i="3"/>
  <c r="F940" i="3"/>
  <c r="E940" i="3"/>
  <c r="M939" i="3"/>
  <c r="L939" i="3"/>
  <c r="K939" i="3"/>
  <c r="I939" i="3"/>
  <c r="H939" i="3"/>
  <c r="G939" i="3"/>
  <c r="F939" i="3"/>
  <c r="E939" i="3"/>
  <c r="M938" i="3"/>
  <c r="L938" i="3"/>
  <c r="K938" i="3"/>
  <c r="I938" i="3"/>
  <c r="H938" i="3"/>
  <c r="G938" i="3"/>
  <c r="F938" i="3"/>
  <c r="E938" i="3"/>
  <c r="M937" i="3"/>
  <c r="L937" i="3"/>
  <c r="K937" i="3"/>
  <c r="I937" i="3"/>
  <c r="H937" i="3"/>
  <c r="G937" i="3"/>
  <c r="F937" i="3"/>
  <c r="E937" i="3"/>
  <c r="M936" i="3"/>
  <c r="L936" i="3"/>
  <c r="K936" i="3"/>
  <c r="I936" i="3"/>
  <c r="H936" i="3"/>
  <c r="G936" i="3"/>
  <c r="F936" i="3"/>
  <c r="E936" i="3"/>
  <c r="M935" i="3"/>
  <c r="L935" i="3"/>
  <c r="K935" i="3"/>
  <c r="I935" i="3"/>
  <c r="H935" i="3"/>
  <c r="G935" i="3"/>
  <c r="F935" i="3"/>
  <c r="E935" i="3"/>
  <c r="M934" i="3"/>
  <c r="L934" i="3"/>
  <c r="K934" i="3"/>
  <c r="I934" i="3"/>
  <c r="H934" i="3"/>
  <c r="G934" i="3"/>
  <c r="F934" i="3"/>
  <c r="E934" i="3"/>
  <c r="M933" i="3"/>
  <c r="L933" i="3"/>
  <c r="K933" i="3"/>
  <c r="I933" i="3"/>
  <c r="H933" i="3"/>
  <c r="G933" i="3"/>
  <c r="F933" i="3"/>
  <c r="E933" i="3"/>
  <c r="M932" i="3"/>
  <c r="L932" i="3"/>
  <c r="K932" i="3"/>
  <c r="I932" i="3"/>
  <c r="H932" i="3"/>
  <c r="G932" i="3"/>
  <c r="F932" i="3"/>
  <c r="E932" i="3"/>
  <c r="M931" i="3"/>
  <c r="L931" i="3"/>
  <c r="K931" i="3"/>
  <c r="I931" i="3"/>
  <c r="H931" i="3"/>
  <c r="G931" i="3"/>
  <c r="F931" i="3"/>
  <c r="E931" i="3"/>
  <c r="M930" i="3"/>
  <c r="L930" i="3"/>
  <c r="K930" i="3"/>
  <c r="I930" i="3"/>
  <c r="H930" i="3"/>
  <c r="G930" i="3"/>
  <c r="F930" i="3"/>
  <c r="E930" i="3"/>
  <c r="M929" i="3"/>
  <c r="L929" i="3"/>
  <c r="K929" i="3"/>
  <c r="I929" i="3"/>
  <c r="H929" i="3"/>
  <c r="G929" i="3"/>
  <c r="F929" i="3"/>
  <c r="E929" i="3"/>
  <c r="M928" i="3"/>
  <c r="L928" i="3"/>
  <c r="K928" i="3"/>
  <c r="I928" i="3"/>
  <c r="H928" i="3"/>
  <c r="G928" i="3"/>
  <c r="F928" i="3"/>
  <c r="E928" i="3"/>
  <c r="M927" i="3"/>
  <c r="L927" i="3"/>
  <c r="K927" i="3"/>
  <c r="I927" i="3"/>
  <c r="H927" i="3"/>
  <c r="G927" i="3"/>
  <c r="F927" i="3"/>
  <c r="E927" i="3"/>
  <c r="M926" i="3"/>
  <c r="L926" i="3"/>
  <c r="K926" i="3"/>
  <c r="I926" i="3"/>
  <c r="H926" i="3"/>
  <c r="G926" i="3"/>
  <c r="F926" i="3"/>
  <c r="E926" i="3"/>
  <c r="M925" i="3"/>
  <c r="L925" i="3"/>
  <c r="K925" i="3"/>
  <c r="I925" i="3"/>
  <c r="H925" i="3"/>
  <c r="G925" i="3"/>
  <c r="F925" i="3"/>
  <c r="E925" i="3"/>
  <c r="M924" i="3"/>
  <c r="L924" i="3"/>
  <c r="K924" i="3"/>
  <c r="I924" i="3"/>
  <c r="H924" i="3"/>
  <c r="G924" i="3"/>
  <c r="F924" i="3"/>
  <c r="E924" i="3"/>
  <c r="M923" i="3"/>
  <c r="L923" i="3"/>
  <c r="K923" i="3"/>
  <c r="I923" i="3"/>
  <c r="H923" i="3"/>
  <c r="G923" i="3"/>
  <c r="F923" i="3"/>
  <c r="E923" i="3"/>
  <c r="M922" i="3"/>
  <c r="L922" i="3"/>
  <c r="K922" i="3"/>
  <c r="I922" i="3"/>
  <c r="H922" i="3"/>
  <c r="G922" i="3"/>
  <c r="F922" i="3"/>
  <c r="E922" i="3"/>
  <c r="M921" i="3"/>
  <c r="L921" i="3"/>
  <c r="K921" i="3"/>
  <c r="I921" i="3"/>
  <c r="H921" i="3"/>
  <c r="G921" i="3"/>
  <c r="F921" i="3"/>
  <c r="E921" i="3"/>
  <c r="M920" i="3"/>
  <c r="L920" i="3"/>
  <c r="K920" i="3"/>
  <c r="I920" i="3"/>
  <c r="H920" i="3"/>
  <c r="G920" i="3"/>
  <c r="F920" i="3"/>
  <c r="E920" i="3"/>
  <c r="M919" i="3"/>
  <c r="L919" i="3"/>
  <c r="K919" i="3"/>
  <c r="I919" i="3"/>
  <c r="H919" i="3"/>
  <c r="G919" i="3"/>
  <c r="F919" i="3"/>
  <c r="E919" i="3"/>
  <c r="M918" i="3"/>
  <c r="L918" i="3"/>
  <c r="K918" i="3"/>
  <c r="I918" i="3"/>
  <c r="H918" i="3"/>
  <c r="G918" i="3"/>
  <c r="F918" i="3"/>
  <c r="E918" i="3"/>
  <c r="M917" i="3"/>
  <c r="L917" i="3"/>
  <c r="K917" i="3"/>
  <c r="I917" i="3"/>
  <c r="H917" i="3"/>
  <c r="G917" i="3"/>
  <c r="F917" i="3"/>
  <c r="E917" i="3"/>
  <c r="M916" i="3"/>
  <c r="L916" i="3"/>
  <c r="K916" i="3"/>
  <c r="I916" i="3"/>
  <c r="H916" i="3"/>
  <c r="G916" i="3"/>
  <c r="F916" i="3"/>
  <c r="E916" i="3"/>
  <c r="M915" i="3"/>
  <c r="L915" i="3"/>
  <c r="K915" i="3"/>
  <c r="I915" i="3"/>
  <c r="H915" i="3"/>
  <c r="G915" i="3"/>
  <c r="F915" i="3"/>
  <c r="E915" i="3"/>
  <c r="M914" i="3"/>
  <c r="L914" i="3"/>
  <c r="K914" i="3"/>
  <c r="I914" i="3"/>
  <c r="H914" i="3"/>
  <c r="G914" i="3"/>
  <c r="F914" i="3"/>
  <c r="E914" i="3"/>
  <c r="M913" i="3"/>
  <c r="L913" i="3"/>
  <c r="K913" i="3"/>
  <c r="I913" i="3"/>
  <c r="H913" i="3"/>
  <c r="G913" i="3"/>
  <c r="F913" i="3"/>
  <c r="E913" i="3"/>
  <c r="M912" i="3"/>
  <c r="L912" i="3"/>
  <c r="K912" i="3"/>
  <c r="I912" i="3"/>
  <c r="H912" i="3"/>
  <c r="G912" i="3"/>
  <c r="F912" i="3"/>
  <c r="E912" i="3"/>
  <c r="M911" i="3"/>
  <c r="L911" i="3"/>
  <c r="K911" i="3"/>
  <c r="I911" i="3"/>
  <c r="H911" i="3"/>
  <c r="G911" i="3"/>
  <c r="F911" i="3"/>
  <c r="E911" i="3"/>
  <c r="M910" i="3"/>
  <c r="L910" i="3"/>
  <c r="K910" i="3"/>
  <c r="I910" i="3"/>
  <c r="H910" i="3"/>
  <c r="G910" i="3"/>
  <c r="F910" i="3"/>
  <c r="E910" i="3"/>
  <c r="M909" i="3"/>
  <c r="L909" i="3"/>
  <c r="K909" i="3"/>
  <c r="I909" i="3"/>
  <c r="H909" i="3"/>
  <c r="G909" i="3"/>
  <c r="F909" i="3"/>
  <c r="E909" i="3"/>
  <c r="M908" i="3"/>
  <c r="L908" i="3"/>
  <c r="K908" i="3"/>
  <c r="I908" i="3"/>
  <c r="H908" i="3"/>
  <c r="G908" i="3"/>
  <c r="F908" i="3"/>
  <c r="E908" i="3"/>
  <c r="M907" i="3"/>
  <c r="L907" i="3"/>
  <c r="K907" i="3"/>
  <c r="I907" i="3"/>
  <c r="H907" i="3"/>
  <c r="G907" i="3"/>
  <c r="F907" i="3"/>
  <c r="E907" i="3"/>
  <c r="M906" i="3"/>
  <c r="L906" i="3"/>
  <c r="K906" i="3"/>
  <c r="I906" i="3"/>
  <c r="H906" i="3"/>
  <c r="G906" i="3"/>
  <c r="F906" i="3"/>
  <c r="E906" i="3"/>
  <c r="M905" i="3"/>
  <c r="L905" i="3"/>
  <c r="K905" i="3"/>
  <c r="I905" i="3"/>
  <c r="H905" i="3"/>
  <c r="G905" i="3"/>
  <c r="F905" i="3"/>
  <c r="E905" i="3"/>
  <c r="M904" i="3"/>
  <c r="L904" i="3"/>
  <c r="K904" i="3"/>
  <c r="I904" i="3"/>
  <c r="H904" i="3"/>
  <c r="G904" i="3"/>
  <c r="F904" i="3"/>
  <c r="E904" i="3"/>
  <c r="M903" i="3"/>
  <c r="L903" i="3"/>
  <c r="K903" i="3"/>
  <c r="I903" i="3"/>
  <c r="H903" i="3"/>
  <c r="G903" i="3"/>
  <c r="F903" i="3"/>
  <c r="E903" i="3"/>
  <c r="M902" i="3"/>
  <c r="L902" i="3"/>
  <c r="K902" i="3"/>
  <c r="I902" i="3"/>
  <c r="H902" i="3"/>
  <c r="G902" i="3"/>
  <c r="F902" i="3"/>
  <c r="E902" i="3"/>
  <c r="M901" i="3"/>
  <c r="L901" i="3"/>
  <c r="K901" i="3"/>
  <c r="I901" i="3"/>
  <c r="H901" i="3"/>
  <c r="G901" i="3"/>
  <c r="F901" i="3"/>
  <c r="E901" i="3"/>
  <c r="M900" i="3"/>
  <c r="L900" i="3"/>
  <c r="K900" i="3"/>
  <c r="I900" i="3"/>
  <c r="H900" i="3"/>
  <c r="G900" i="3"/>
  <c r="F900" i="3"/>
  <c r="E900" i="3"/>
  <c r="M899" i="3"/>
  <c r="L899" i="3"/>
  <c r="K899" i="3"/>
  <c r="I899" i="3"/>
  <c r="H899" i="3"/>
  <c r="G899" i="3"/>
  <c r="F899" i="3"/>
  <c r="E899" i="3"/>
  <c r="M898" i="3"/>
  <c r="L898" i="3"/>
  <c r="K898" i="3"/>
  <c r="I898" i="3"/>
  <c r="H898" i="3"/>
  <c r="G898" i="3"/>
  <c r="F898" i="3"/>
  <c r="E898" i="3"/>
  <c r="M897" i="3"/>
  <c r="L897" i="3"/>
  <c r="K897" i="3"/>
  <c r="I897" i="3"/>
  <c r="H897" i="3"/>
  <c r="G897" i="3"/>
  <c r="F897" i="3"/>
  <c r="E897" i="3"/>
  <c r="M896" i="3"/>
  <c r="L896" i="3"/>
  <c r="K896" i="3"/>
  <c r="I896" i="3"/>
  <c r="H896" i="3"/>
  <c r="G896" i="3"/>
  <c r="F896" i="3"/>
  <c r="E896" i="3"/>
  <c r="M895" i="3"/>
  <c r="L895" i="3"/>
  <c r="K895" i="3"/>
  <c r="I895" i="3"/>
  <c r="H895" i="3"/>
  <c r="G895" i="3"/>
  <c r="F895" i="3"/>
  <c r="E895" i="3"/>
  <c r="M894" i="3"/>
  <c r="L894" i="3"/>
  <c r="K894" i="3"/>
  <c r="I894" i="3"/>
  <c r="H894" i="3"/>
  <c r="G894" i="3"/>
  <c r="F894" i="3"/>
  <c r="E894" i="3"/>
  <c r="M893" i="3"/>
  <c r="L893" i="3"/>
  <c r="K893" i="3"/>
  <c r="I893" i="3"/>
  <c r="H893" i="3"/>
  <c r="G893" i="3"/>
  <c r="F893" i="3"/>
  <c r="E893" i="3"/>
  <c r="M892" i="3"/>
  <c r="L892" i="3"/>
  <c r="K892" i="3"/>
  <c r="I892" i="3"/>
  <c r="H892" i="3"/>
  <c r="G892" i="3"/>
  <c r="F892" i="3"/>
  <c r="E892" i="3"/>
  <c r="M891" i="3"/>
  <c r="L891" i="3"/>
  <c r="K891" i="3"/>
  <c r="I891" i="3"/>
  <c r="H891" i="3"/>
  <c r="G891" i="3"/>
  <c r="F891" i="3"/>
  <c r="E891" i="3"/>
  <c r="M890" i="3"/>
  <c r="L890" i="3"/>
  <c r="K890" i="3"/>
  <c r="I890" i="3"/>
  <c r="H890" i="3"/>
  <c r="G890" i="3"/>
  <c r="F890" i="3"/>
  <c r="E890" i="3"/>
  <c r="M889" i="3"/>
  <c r="L889" i="3"/>
  <c r="K889" i="3"/>
  <c r="I889" i="3"/>
  <c r="H889" i="3"/>
  <c r="G889" i="3"/>
  <c r="F889" i="3"/>
  <c r="E889" i="3"/>
  <c r="M888" i="3"/>
  <c r="L888" i="3"/>
  <c r="K888" i="3"/>
  <c r="I888" i="3"/>
  <c r="H888" i="3"/>
  <c r="G888" i="3"/>
  <c r="F888" i="3"/>
  <c r="E888" i="3"/>
  <c r="M887" i="3"/>
  <c r="L887" i="3"/>
  <c r="K887" i="3"/>
  <c r="I887" i="3"/>
  <c r="H887" i="3"/>
  <c r="G887" i="3"/>
  <c r="F887" i="3"/>
  <c r="E887" i="3"/>
  <c r="M886" i="3"/>
  <c r="L886" i="3"/>
  <c r="K886" i="3"/>
  <c r="I886" i="3"/>
  <c r="H886" i="3"/>
  <c r="G886" i="3"/>
  <c r="F886" i="3"/>
  <c r="E886" i="3"/>
  <c r="M885" i="3"/>
  <c r="L885" i="3"/>
  <c r="K885" i="3"/>
  <c r="I885" i="3"/>
  <c r="H885" i="3"/>
  <c r="G885" i="3"/>
  <c r="F885" i="3"/>
  <c r="E885" i="3"/>
  <c r="M884" i="3"/>
  <c r="L884" i="3"/>
  <c r="K884" i="3"/>
  <c r="I884" i="3"/>
  <c r="H884" i="3"/>
  <c r="G884" i="3"/>
  <c r="F884" i="3"/>
  <c r="E884" i="3"/>
  <c r="M883" i="3"/>
  <c r="L883" i="3"/>
  <c r="K883" i="3"/>
  <c r="I883" i="3"/>
  <c r="H883" i="3"/>
  <c r="G883" i="3"/>
  <c r="F883" i="3"/>
  <c r="E883" i="3"/>
  <c r="M882" i="3"/>
  <c r="L882" i="3"/>
  <c r="K882" i="3"/>
  <c r="I882" i="3"/>
  <c r="H882" i="3"/>
  <c r="G882" i="3"/>
  <c r="F882" i="3"/>
  <c r="E882" i="3"/>
  <c r="M881" i="3"/>
  <c r="L881" i="3"/>
  <c r="K881" i="3"/>
  <c r="I881" i="3"/>
  <c r="H881" i="3"/>
  <c r="G881" i="3"/>
  <c r="F881" i="3"/>
  <c r="E881" i="3"/>
  <c r="M880" i="3"/>
  <c r="L880" i="3"/>
  <c r="K880" i="3"/>
  <c r="I880" i="3"/>
  <c r="H880" i="3"/>
  <c r="G880" i="3"/>
  <c r="F880" i="3"/>
  <c r="E880" i="3"/>
  <c r="M879" i="3"/>
  <c r="L879" i="3"/>
  <c r="K879" i="3"/>
  <c r="I879" i="3"/>
  <c r="H879" i="3"/>
  <c r="G879" i="3"/>
  <c r="F879" i="3"/>
  <c r="E879" i="3"/>
  <c r="M878" i="3"/>
  <c r="L878" i="3"/>
  <c r="K878" i="3"/>
  <c r="I878" i="3"/>
  <c r="H878" i="3"/>
  <c r="G878" i="3"/>
  <c r="F878" i="3"/>
  <c r="E878" i="3"/>
  <c r="M877" i="3"/>
  <c r="L877" i="3"/>
  <c r="K877" i="3"/>
  <c r="I877" i="3"/>
  <c r="H877" i="3"/>
  <c r="G877" i="3"/>
  <c r="F877" i="3"/>
  <c r="E877" i="3"/>
  <c r="M876" i="3"/>
  <c r="L876" i="3"/>
  <c r="K876" i="3"/>
  <c r="I876" i="3"/>
  <c r="H876" i="3"/>
  <c r="G876" i="3"/>
  <c r="F876" i="3"/>
  <c r="E876" i="3"/>
  <c r="M875" i="3"/>
  <c r="L875" i="3"/>
  <c r="K875" i="3"/>
  <c r="I875" i="3"/>
  <c r="H875" i="3"/>
  <c r="G875" i="3"/>
  <c r="F875" i="3"/>
  <c r="E875" i="3"/>
  <c r="M874" i="3"/>
  <c r="L874" i="3"/>
  <c r="K874" i="3"/>
  <c r="I874" i="3"/>
  <c r="H874" i="3"/>
  <c r="G874" i="3"/>
  <c r="F874" i="3"/>
  <c r="E874" i="3"/>
  <c r="M873" i="3"/>
  <c r="L873" i="3"/>
  <c r="K873" i="3"/>
  <c r="I873" i="3"/>
  <c r="H873" i="3"/>
  <c r="G873" i="3"/>
  <c r="F873" i="3"/>
  <c r="E873" i="3"/>
  <c r="M872" i="3"/>
  <c r="L872" i="3"/>
  <c r="K872" i="3"/>
  <c r="I872" i="3"/>
  <c r="H872" i="3"/>
  <c r="G872" i="3"/>
  <c r="F872" i="3"/>
  <c r="E872" i="3"/>
  <c r="M871" i="3"/>
  <c r="L871" i="3"/>
  <c r="K871" i="3"/>
  <c r="I871" i="3"/>
  <c r="H871" i="3"/>
  <c r="G871" i="3"/>
  <c r="F871" i="3"/>
  <c r="E871" i="3"/>
  <c r="M870" i="3"/>
  <c r="L870" i="3"/>
  <c r="K870" i="3"/>
  <c r="I870" i="3"/>
  <c r="H870" i="3"/>
  <c r="G870" i="3"/>
  <c r="F870" i="3"/>
  <c r="E870" i="3"/>
  <c r="M869" i="3"/>
  <c r="L869" i="3"/>
  <c r="K869" i="3"/>
  <c r="I869" i="3"/>
  <c r="H869" i="3"/>
  <c r="G869" i="3"/>
  <c r="F869" i="3"/>
  <c r="E869" i="3"/>
  <c r="M868" i="3"/>
  <c r="L868" i="3"/>
  <c r="K868" i="3"/>
  <c r="I868" i="3"/>
  <c r="H868" i="3"/>
  <c r="G868" i="3"/>
  <c r="F868" i="3"/>
  <c r="E868" i="3"/>
  <c r="M867" i="3"/>
  <c r="L867" i="3"/>
  <c r="K867" i="3"/>
  <c r="I867" i="3"/>
  <c r="H867" i="3"/>
  <c r="G867" i="3"/>
  <c r="F867" i="3"/>
  <c r="E867" i="3"/>
  <c r="M866" i="3"/>
  <c r="L866" i="3"/>
  <c r="K866" i="3"/>
  <c r="I866" i="3"/>
  <c r="H866" i="3"/>
  <c r="G866" i="3"/>
  <c r="F866" i="3"/>
  <c r="E866" i="3"/>
  <c r="M865" i="3"/>
  <c r="L865" i="3"/>
  <c r="K865" i="3"/>
  <c r="I865" i="3"/>
  <c r="H865" i="3"/>
  <c r="G865" i="3"/>
  <c r="F865" i="3"/>
  <c r="E865" i="3"/>
  <c r="M864" i="3"/>
  <c r="L864" i="3"/>
  <c r="K864" i="3"/>
  <c r="I864" i="3"/>
  <c r="H864" i="3"/>
  <c r="G864" i="3"/>
  <c r="F864" i="3"/>
  <c r="E864" i="3"/>
  <c r="M863" i="3"/>
  <c r="L863" i="3"/>
  <c r="K863" i="3"/>
  <c r="I863" i="3"/>
  <c r="H863" i="3"/>
  <c r="G863" i="3"/>
  <c r="F863" i="3"/>
  <c r="E863" i="3"/>
  <c r="M862" i="3"/>
  <c r="L862" i="3"/>
  <c r="K862" i="3"/>
  <c r="I862" i="3"/>
  <c r="H862" i="3"/>
  <c r="G862" i="3"/>
  <c r="F862" i="3"/>
  <c r="E862" i="3"/>
  <c r="M861" i="3"/>
  <c r="L861" i="3"/>
  <c r="K861" i="3"/>
  <c r="I861" i="3"/>
  <c r="H861" i="3"/>
  <c r="G861" i="3"/>
  <c r="F861" i="3"/>
  <c r="E861" i="3"/>
  <c r="M860" i="3"/>
  <c r="L860" i="3"/>
  <c r="K860" i="3"/>
  <c r="I860" i="3"/>
  <c r="H860" i="3"/>
  <c r="G860" i="3"/>
  <c r="F860" i="3"/>
  <c r="E860" i="3"/>
  <c r="M859" i="3"/>
  <c r="L859" i="3"/>
  <c r="K859" i="3"/>
  <c r="I859" i="3"/>
  <c r="H859" i="3"/>
  <c r="G859" i="3"/>
  <c r="F859" i="3"/>
  <c r="E859" i="3"/>
  <c r="M858" i="3"/>
  <c r="L858" i="3"/>
  <c r="K858" i="3"/>
  <c r="I858" i="3"/>
  <c r="H858" i="3"/>
  <c r="G858" i="3"/>
  <c r="F858" i="3"/>
  <c r="E858" i="3"/>
  <c r="M857" i="3"/>
  <c r="L857" i="3"/>
  <c r="K857" i="3"/>
  <c r="I857" i="3"/>
  <c r="H857" i="3"/>
  <c r="G857" i="3"/>
  <c r="F857" i="3"/>
  <c r="E857" i="3"/>
  <c r="M856" i="3"/>
  <c r="L856" i="3"/>
  <c r="K856" i="3"/>
  <c r="I856" i="3"/>
  <c r="H856" i="3"/>
  <c r="G856" i="3"/>
  <c r="F856" i="3"/>
  <c r="E856" i="3"/>
  <c r="M855" i="3"/>
  <c r="L855" i="3"/>
  <c r="K855" i="3"/>
  <c r="I855" i="3"/>
  <c r="H855" i="3"/>
  <c r="G855" i="3"/>
  <c r="F855" i="3"/>
  <c r="E855" i="3"/>
  <c r="M854" i="3"/>
  <c r="L854" i="3"/>
  <c r="K854" i="3"/>
  <c r="I854" i="3"/>
  <c r="H854" i="3"/>
  <c r="G854" i="3"/>
  <c r="F854" i="3"/>
  <c r="E854" i="3"/>
  <c r="M853" i="3"/>
  <c r="L853" i="3"/>
  <c r="K853" i="3"/>
  <c r="I853" i="3"/>
  <c r="H853" i="3"/>
  <c r="G853" i="3"/>
  <c r="F853" i="3"/>
  <c r="E853" i="3"/>
  <c r="M852" i="3"/>
  <c r="L852" i="3"/>
  <c r="K852" i="3"/>
  <c r="I852" i="3"/>
  <c r="H852" i="3"/>
  <c r="G852" i="3"/>
  <c r="F852" i="3"/>
  <c r="E852" i="3"/>
  <c r="M851" i="3"/>
  <c r="L851" i="3"/>
  <c r="K851" i="3"/>
  <c r="I851" i="3"/>
  <c r="H851" i="3"/>
  <c r="G851" i="3"/>
  <c r="F851" i="3"/>
  <c r="E851" i="3"/>
  <c r="M850" i="3"/>
  <c r="L850" i="3"/>
  <c r="K850" i="3"/>
  <c r="I850" i="3"/>
  <c r="H850" i="3"/>
  <c r="G850" i="3"/>
  <c r="F850" i="3"/>
  <c r="E850" i="3"/>
  <c r="M849" i="3"/>
  <c r="L849" i="3"/>
  <c r="K849" i="3"/>
  <c r="I849" i="3"/>
  <c r="H849" i="3"/>
  <c r="G849" i="3"/>
  <c r="F849" i="3"/>
  <c r="E849" i="3"/>
  <c r="M848" i="3"/>
  <c r="L848" i="3"/>
  <c r="K848" i="3"/>
  <c r="I848" i="3"/>
  <c r="H848" i="3"/>
  <c r="G848" i="3"/>
  <c r="F848" i="3"/>
  <c r="E848" i="3"/>
  <c r="M847" i="3"/>
  <c r="L847" i="3"/>
  <c r="K847" i="3"/>
  <c r="I847" i="3"/>
  <c r="H847" i="3"/>
  <c r="G847" i="3"/>
  <c r="F847" i="3"/>
  <c r="E847" i="3"/>
  <c r="M846" i="3"/>
  <c r="L846" i="3"/>
  <c r="K846" i="3"/>
  <c r="I846" i="3"/>
  <c r="H846" i="3"/>
  <c r="G846" i="3"/>
  <c r="F846" i="3"/>
  <c r="E846" i="3"/>
  <c r="M845" i="3"/>
  <c r="L845" i="3"/>
  <c r="K845" i="3"/>
  <c r="I845" i="3"/>
  <c r="H845" i="3"/>
  <c r="G845" i="3"/>
  <c r="F845" i="3"/>
  <c r="E845" i="3"/>
  <c r="M844" i="3"/>
  <c r="L844" i="3"/>
  <c r="K844" i="3"/>
  <c r="I844" i="3"/>
  <c r="H844" i="3"/>
  <c r="G844" i="3"/>
  <c r="F844" i="3"/>
  <c r="E844" i="3"/>
  <c r="M843" i="3"/>
  <c r="L843" i="3"/>
  <c r="K843" i="3"/>
  <c r="I843" i="3"/>
  <c r="H843" i="3"/>
  <c r="G843" i="3"/>
  <c r="F843" i="3"/>
  <c r="E843" i="3"/>
  <c r="M842" i="3"/>
  <c r="L842" i="3"/>
  <c r="K842" i="3"/>
  <c r="I842" i="3"/>
  <c r="H842" i="3"/>
  <c r="G842" i="3"/>
  <c r="F842" i="3"/>
  <c r="E842" i="3"/>
  <c r="M841" i="3"/>
  <c r="L841" i="3"/>
  <c r="K841" i="3"/>
  <c r="I841" i="3"/>
  <c r="H841" i="3"/>
  <c r="G841" i="3"/>
  <c r="F841" i="3"/>
  <c r="E841" i="3"/>
  <c r="M840" i="3"/>
  <c r="L840" i="3"/>
  <c r="K840" i="3"/>
  <c r="I840" i="3"/>
  <c r="H840" i="3"/>
  <c r="G840" i="3"/>
  <c r="F840" i="3"/>
  <c r="E840" i="3"/>
  <c r="M839" i="3"/>
  <c r="L839" i="3"/>
  <c r="K839" i="3"/>
  <c r="I839" i="3"/>
  <c r="H839" i="3"/>
  <c r="G839" i="3"/>
  <c r="F839" i="3"/>
  <c r="E839" i="3"/>
  <c r="M838" i="3"/>
  <c r="L838" i="3"/>
  <c r="K838" i="3"/>
  <c r="I838" i="3"/>
  <c r="H838" i="3"/>
  <c r="G838" i="3"/>
  <c r="F838" i="3"/>
  <c r="E838" i="3"/>
  <c r="M837" i="3"/>
  <c r="L837" i="3"/>
  <c r="K837" i="3"/>
  <c r="I837" i="3"/>
  <c r="H837" i="3"/>
  <c r="G837" i="3"/>
  <c r="F837" i="3"/>
  <c r="E837" i="3"/>
  <c r="M836" i="3"/>
  <c r="L836" i="3"/>
  <c r="K836" i="3"/>
  <c r="I836" i="3"/>
  <c r="H836" i="3"/>
  <c r="G836" i="3"/>
  <c r="F836" i="3"/>
  <c r="E836" i="3"/>
  <c r="M835" i="3"/>
  <c r="L835" i="3"/>
  <c r="K835" i="3"/>
  <c r="I835" i="3"/>
  <c r="H835" i="3"/>
  <c r="G835" i="3"/>
  <c r="F835" i="3"/>
  <c r="E835" i="3"/>
  <c r="M834" i="3"/>
  <c r="L834" i="3"/>
  <c r="K834" i="3"/>
  <c r="I834" i="3"/>
  <c r="H834" i="3"/>
  <c r="G834" i="3"/>
  <c r="F834" i="3"/>
  <c r="E834" i="3"/>
  <c r="M833" i="3"/>
  <c r="L833" i="3"/>
  <c r="K833" i="3"/>
  <c r="I833" i="3"/>
  <c r="H833" i="3"/>
  <c r="G833" i="3"/>
  <c r="F833" i="3"/>
  <c r="E833" i="3"/>
  <c r="M832" i="3"/>
  <c r="L832" i="3"/>
  <c r="K832" i="3"/>
  <c r="I832" i="3"/>
  <c r="H832" i="3"/>
  <c r="G832" i="3"/>
  <c r="F832" i="3"/>
  <c r="E832" i="3"/>
  <c r="M831" i="3"/>
  <c r="L831" i="3"/>
  <c r="K831" i="3"/>
  <c r="I831" i="3"/>
  <c r="H831" i="3"/>
  <c r="G831" i="3"/>
  <c r="F831" i="3"/>
  <c r="E831" i="3"/>
  <c r="M830" i="3"/>
  <c r="L830" i="3"/>
  <c r="K830" i="3"/>
  <c r="I830" i="3"/>
  <c r="H830" i="3"/>
  <c r="G830" i="3"/>
  <c r="F830" i="3"/>
  <c r="E830" i="3"/>
  <c r="M829" i="3"/>
  <c r="L829" i="3"/>
  <c r="K829" i="3"/>
  <c r="I829" i="3"/>
  <c r="H829" i="3"/>
  <c r="G829" i="3"/>
  <c r="F829" i="3"/>
  <c r="E829" i="3"/>
  <c r="M828" i="3"/>
  <c r="L828" i="3"/>
  <c r="K828" i="3"/>
  <c r="I828" i="3"/>
  <c r="H828" i="3"/>
  <c r="G828" i="3"/>
  <c r="F828" i="3"/>
  <c r="E828" i="3"/>
  <c r="M827" i="3"/>
  <c r="L827" i="3"/>
  <c r="K827" i="3"/>
  <c r="I827" i="3"/>
  <c r="H827" i="3"/>
  <c r="G827" i="3"/>
  <c r="F827" i="3"/>
  <c r="E827" i="3"/>
  <c r="M826" i="3"/>
  <c r="L826" i="3"/>
  <c r="K826" i="3"/>
  <c r="I826" i="3"/>
  <c r="H826" i="3"/>
  <c r="G826" i="3"/>
  <c r="F826" i="3"/>
  <c r="E826" i="3"/>
  <c r="M825" i="3"/>
  <c r="L825" i="3"/>
  <c r="K825" i="3"/>
  <c r="I825" i="3"/>
  <c r="H825" i="3"/>
  <c r="G825" i="3"/>
  <c r="F825" i="3"/>
  <c r="E825" i="3"/>
  <c r="M824" i="3"/>
  <c r="L824" i="3"/>
  <c r="K824" i="3"/>
  <c r="I824" i="3"/>
  <c r="H824" i="3"/>
  <c r="G824" i="3"/>
  <c r="F824" i="3"/>
  <c r="E824" i="3"/>
  <c r="M823" i="3"/>
  <c r="L823" i="3"/>
  <c r="K823" i="3"/>
  <c r="I823" i="3"/>
  <c r="H823" i="3"/>
  <c r="G823" i="3"/>
  <c r="F823" i="3"/>
  <c r="E823" i="3"/>
  <c r="M822" i="3"/>
  <c r="L822" i="3"/>
  <c r="K822" i="3"/>
  <c r="I822" i="3"/>
  <c r="H822" i="3"/>
  <c r="G822" i="3"/>
  <c r="F822" i="3"/>
  <c r="E822" i="3"/>
  <c r="M821" i="3"/>
  <c r="L821" i="3"/>
  <c r="K821" i="3"/>
  <c r="I821" i="3"/>
  <c r="H821" i="3"/>
  <c r="G821" i="3"/>
  <c r="F821" i="3"/>
  <c r="E821" i="3"/>
  <c r="M820" i="3"/>
  <c r="L820" i="3"/>
  <c r="K820" i="3"/>
  <c r="I820" i="3"/>
  <c r="H820" i="3"/>
  <c r="G820" i="3"/>
  <c r="F820" i="3"/>
  <c r="E820" i="3"/>
  <c r="M819" i="3"/>
  <c r="L819" i="3"/>
  <c r="K819" i="3"/>
  <c r="I819" i="3"/>
  <c r="H819" i="3"/>
  <c r="G819" i="3"/>
  <c r="F819" i="3"/>
  <c r="E819" i="3"/>
  <c r="M818" i="3"/>
  <c r="L818" i="3"/>
  <c r="K818" i="3"/>
  <c r="I818" i="3"/>
  <c r="H818" i="3"/>
  <c r="G818" i="3"/>
  <c r="F818" i="3"/>
  <c r="E818" i="3"/>
  <c r="M817" i="3"/>
  <c r="L817" i="3"/>
  <c r="K817" i="3"/>
  <c r="I817" i="3"/>
  <c r="H817" i="3"/>
  <c r="G817" i="3"/>
  <c r="F817" i="3"/>
  <c r="E817" i="3"/>
  <c r="M816" i="3"/>
  <c r="L816" i="3"/>
  <c r="K816" i="3"/>
  <c r="I816" i="3"/>
  <c r="H816" i="3"/>
  <c r="G816" i="3"/>
  <c r="F816" i="3"/>
  <c r="E816" i="3"/>
  <c r="M815" i="3"/>
  <c r="L815" i="3"/>
  <c r="K815" i="3"/>
  <c r="I815" i="3"/>
  <c r="H815" i="3"/>
  <c r="G815" i="3"/>
  <c r="F815" i="3"/>
  <c r="E815" i="3"/>
  <c r="M814" i="3"/>
  <c r="L814" i="3"/>
  <c r="K814" i="3"/>
  <c r="I814" i="3"/>
  <c r="H814" i="3"/>
  <c r="G814" i="3"/>
  <c r="F814" i="3"/>
  <c r="E814" i="3"/>
  <c r="M813" i="3"/>
  <c r="L813" i="3"/>
  <c r="K813" i="3"/>
  <c r="I813" i="3"/>
  <c r="H813" i="3"/>
  <c r="G813" i="3"/>
  <c r="F813" i="3"/>
  <c r="E813" i="3"/>
  <c r="M812" i="3"/>
  <c r="L812" i="3"/>
  <c r="K812" i="3"/>
  <c r="I812" i="3"/>
  <c r="H812" i="3"/>
  <c r="G812" i="3"/>
  <c r="F812" i="3"/>
  <c r="E812" i="3"/>
  <c r="M811" i="3"/>
  <c r="L811" i="3"/>
  <c r="K811" i="3"/>
  <c r="I811" i="3"/>
  <c r="H811" i="3"/>
  <c r="G811" i="3"/>
  <c r="F811" i="3"/>
  <c r="E811" i="3"/>
  <c r="M810" i="3"/>
  <c r="L810" i="3"/>
  <c r="K810" i="3"/>
  <c r="I810" i="3"/>
  <c r="H810" i="3"/>
  <c r="G810" i="3"/>
  <c r="F810" i="3"/>
  <c r="E810" i="3"/>
  <c r="M809" i="3"/>
  <c r="L809" i="3"/>
  <c r="K809" i="3"/>
  <c r="I809" i="3"/>
  <c r="H809" i="3"/>
  <c r="G809" i="3"/>
  <c r="F809" i="3"/>
  <c r="E809" i="3"/>
  <c r="M808" i="3"/>
  <c r="L808" i="3"/>
  <c r="K808" i="3"/>
  <c r="I808" i="3"/>
  <c r="H808" i="3"/>
  <c r="G808" i="3"/>
  <c r="F808" i="3"/>
  <c r="E808" i="3"/>
  <c r="M807" i="3"/>
  <c r="L807" i="3"/>
  <c r="K807" i="3"/>
  <c r="I807" i="3"/>
  <c r="H807" i="3"/>
  <c r="G807" i="3"/>
  <c r="F807" i="3"/>
  <c r="E807" i="3"/>
  <c r="M806" i="3"/>
  <c r="L806" i="3"/>
  <c r="K806" i="3"/>
  <c r="I806" i="3"/>
  <c r="H806" i="3"/>
  <c r="G806" i="3"/>
  <c r="F806" i="3"/>
  <c r="E806" i="3"/>
  <c r="M805" i="3"/>
  <c r="L805" i="3"/>
  <c r="K805" i="3"/>
  <c r="I805" i="3"/>
  <c r="H805" i="3"/>
  <c r="G805" i="3"/>
  <c r="F805" i="3"/>
  <c r="E805" i="3"/>
  <c r="M804" i="3"/>
  <c r="L804" i="3"/>
  <c r="K804" i="3"/>
  <c r="I804" i="3"/>
  <c r="H804" i="3"/>
  <c r="G804" i="3"/>
  <c r="F804" i="3"/>
  <c r="E804" i="3"/>
  <c r="M803" i="3"/>
  <c r="L803" i="3"/>
  <c r="K803" i="3"/>
  <c r="I803" i="3"/>
  <c r="H803" i="3"/>
  <c r="G803" i="3"/>
  <c r="F803" i="3"/>
  <c r="E803" i="3"/>
  <c r="M802" i="3"/>
  <c r="L802" i="3"/>
  <c r="K802" i="3"/>
  <c r="I802" i="3"/>
  <c r="H802" i="3"/>
  <c r="G802" i="3"/>
  <c r="F802" i="3"/>
  <c r="E802" i="3"/>
  <c r="M801" i="3"/>
  <c r="L801" i="3"/>
  <c r="K801" i="3"/>
  <c r="I801" i="3"/>
  <c r="H801" i="3"/>
  <c r="G801" i="3"/>
  <c r="F801" i="3"/>
  <c r="E801" i="3"/>
  <c r="M800" i="3"/>
  <c r="L800" i="3"/>
  <c r="K800" i="3"/>
  <c r="I800" i="3"/>
  <c r="H800" i="3"/>
  <c r="G800" i="3"/>
  <c r="F800" i="3"/>
  <c r="E800" i="3"/>
  <c r="M799" i="3"/>
  <c r="L799" i="3"/>
  <c r="K799" i="3"/>
  <c r="I799" i="3"/>
  <c r="H799" i="3"/>
  <c r="G799" i="3"/>
  <c r="F799" i="3"/>
  <c r="E799" i="3"/>
  <c r="M798" i="3"/>
  <c r="L798" i="3"/>
  <c r="K798" i="3"/>
  <c r="I798" i="3"/>
  <c r="H798" i="3"/>
  <c r="G798" i="3"/>
  <c r="F798" i="3"/>
  <c r="E798" i="3"/>
  <c r="M797" i="3"/>
  <c r="L797" i="3"/>
  <c r="K797" i="3"/>
  <c r="I797" i="3"/>
  <c r="H797" i="3"/>
  <c r="G797" i="3"/>
  <c r="F797" i="3"/>
  <c r="E797" i="3"/>
  <c r="M796" i="3"/>
  <c r="L796" i="3"/>
  <c r="K796" i="3"/>
  <c r="I796" i="3"/>
  <c r="H796" i="3"/>
  <c r="G796" i="3"/>
  <c r="F796" i="3"/>
  <c r="E796" i="3"/>
  <c r="M795" i="3"/>
  <c r="L795" i="3"/>
  <c r="K795" i="3"/>
  <c r="I795" i="3"/>
  <c r="H795" i="3"/>
  <c r="G795" i="3"/>
  <c r="F795" i="3"/>
  <c r="E795" i="3"/>
  <c r="M794" i="3"/>
  <c r="L794" i="3"/>
  <c r="K794" i="3"/>
  <c r="I794" i="3"/>
  <c r="H794" i="3"/>
  <c r="G794" i="3"/>
  <c r="F794" i="3"/>
  <c r="E794" i="3"/>
  <c r="M793" i="3"/>
  <c r="L793" i="3"/>
  <c r="K793" i="3"/>
  <c r="I793" i="3"/>
  <c r="H793" i="3"/>
  <c r="G793" i="3"/>
  <c r="F793" i="3"/>
  <c r="E793" i="3"/>
  <c r="M792" i="3"/>
  <c r="L792" i="3"/>
  <c r="K792" i="3"/>
  <c r="I792" i="3"/>
  <c r="H792" i="3"/>
  <c r="G792" i="3"/>
  <c r="F792" i="3"/>
  <c r="E792" i="3"/>
  <c r="M791" i="3"/>
  <c r="L791" i="3"/>
  <c r="K791" i="3"/>
  <c r="I791" i="3"/>
  <c r="H791" i="3"/>
  <c r="G791" i="3"/>
  <c r="F791" i="3"/>
  <c r="E791" i="3"/>
  <c r="M790" i="3"/>
  <c r="L790" i="3"/>
  <c r="K790" i="3"/>
  <c r="I790" i="3"/>
  <c r="H790" i="3"/>
  <c r="G790" i="3"/>
  <c r="F790" i="3"/>
  <c r="E790" i="3"/>
  <c r="M789" i="3"/>
  <c r="L789" i="3"/>
  <c r="K789" i="3"/>
  <c r="I789" i="3"/>
  <c r="H789" i="3"/>
  <c r="G789" i="3"/>
  <c r="F789" i="3"/>
  <c r="E789" i="3"/>
  <c r="M788" i="3"/>
  <c r="L788" i="3"/>
  <c r="K788" i="3"/>
  <c r="I788" i="3"/>
  <c r="H788" i="3"/>
  <c r="G788" i="3"/>
  <c r="F788" i="3"/>
  <c r="E788" i="3"/>
  <c r="M787" i="3"/>
  <c r="L787" i="3"/>
  <c r="K787" i="3"/>
  <c r="I787" i="3"/>
  <c r="H787" i="3"/>
  <c r="G787" i="3"/>
  <c r="F787" i="3"/>
  <c r="E787" i="3"/>
  <c r="M786" i="3"/>
  <c r="L786" i="3"/>
  <c r="K786" i="3"/>
  <c r="I786" i="3"/>
  <c r="H786" i="3"/>
  <c r="G786" i="3"/>
  <c r="F786" i="3"/>
  <c r="E786" i="3"/>
  <c r="M785" i="3"/>
  <c r="L785" i="3"/>
  <c r="K785" i="3"/>
  <c r="I785" i="3"/>
  <c r="H785" i="3"/>
  <c r="G785" i="3"/>
  <c r="F785" i="3"/>
  <c r="E785" i="3"/>
  <c r="M784" i="3"/>
  <c r="L784" i="3"/>
  <c r="K784" i="3"/>
  <c r="I784" i="3"/>
  <c r="H784" i="3"/>
  <c r="G784" i="3"/>
  <c r="F784" i="3"/>
  <c r="E784" i="3"/>
  <c r="M783" i="3"/>
  <c r="L783" i="3"/>
  <c r="K783" i="3"/>
  <c r="I783" i="3"/>
  <c r="H783" i="3"/>
  <c r="G783" i="3"/>
  <c r="F783" i="3"/>
  <c r="E783" i="3"/>
  <c r="M782" i="3"/>
  <c r="L782" i="3"/>
  <c r="K782" i="3"/>
  <c r="I782" i="3"/>
  <c r="H782" i="3"/>
  <c r="G782" i="3"/>
  <c r="F782" i="3"/>
  <c r="E782" i="3"/>
  <c r="M781" i="3"/>
  <c r="L781" i="3"/>
  <c r="K781" i="3"/>
  <c r="I781" i="3"/>
  <c r="H781" i="3"/>
  <c r="G781" i="3"/>
  <c r="F781" i="3"/>
  <c r="E781" i="3"/>
  <c r="M780" i="3"/>
  <c r="L780" i="3"/>
  <c r="K780" i="3"/>
  <c r="I780" i="3"/>
  <c r="H780" i="3"/>
  <c r="G780" i="3"/>
  <c r="F780" i="3"/>
  <c r="E780" i="3"/>
  <c r="M779" i="3"/>
  <c r="L779" i="3"/>
  <c r="K779" i="3"/>
  <c r="I779" i="3"/>
  <c r="H779" i="3"/>
  <c r="G779" i="3"/>
  <c r="F779" i="3"/>
  <c r="E779" i="3"/>
  <c r="M778" i="3"/>
  <c r="L778" i="3"/>
  <c r="K778" i="3"/>
  <c r="I778" i="3"/>
  <c r="H778" i="3"/>
  <c r="G778" i="3"/>
  <c r="F778" i="3"/>
  <c r="E778" i="3"/>
  <c r="M777" i="3"/>
  <c r="L777" i="3"/>
  <c r="K777" i="3"/>
  <c r="I777" i="3"/>
  <c r="H777" i="3"/>
  <c r="G777" i="3"/>
  <c r="F777" i="3"/>
  <c r="E777" i="3"/>
  <c r="M776" i="3"/>
  <c r="L776" i="3"/>
  <c r="K776" i="3"/>
  <c r="I776" i="3"/>
  <c r="H776" i="3"/>
  <c r="G776" i="3"/>
  <c r="F776" i="3"/>
  <c r="E776" i="3"/>
  <c r="M775" i="3"/>
  <c r="L775" i="3"/>
  <c r="K775" i="3"/>
  <c r="I775" i="3"/>
  <c r="H775" i="3"/>
  <c r="G775" i="3"/>
  <c r="F775" i="3"/>
  <c r="E775" i="3"/>
  <c r="M774" i="3"/>
  <c r="L774" i="3"/>
  <c r="K774" i="3"/>
  <c r="I774" i="3"/>
  <c r="H774" i="3"/>
  <c r="G774" i="3"/>
  <c r="F774" i="3"/>
  <c r="E774" i="3"/>
  <c r="M773" i="3"/>
  <c r="L773" i="3"/>
  <c r="K773" i="3"/>
  <c r="I773" i="3"/>
  <c r="H773" i="3"/>
  <c r="G773" i="3"/>
  <c r="F773" i="3"/>
  <c r="E773" i="3"/>
  <c r="M772" i="3"/>
  <c r="L772" i="3"/>
  <c r="K772" i="3"/>
  <c r="I772" i="3"/>
  <c r="H772" i="3"/>
  <c r="G772" i="3"/>
  <c r="F772" i="3"/>
  <c r="E772" i="3"/>
  <c r="M771" i="3"/>
  <c r="L771" i="3"/>
  <c r="K771" i="3"/>
  <c r="I771" i="3"/>
  <c r="H771" i="3"/>
  <c r="G771" i="3"/>
  <c r="F771" i="3"/>
  <c r="E771" i="3"/>
  <c r="M770" i="3"/>
  <c r="L770" i="3"/>
  <c r="K770" i="3"/>
  <c r="I770" i="3"/>
  <c r="H770" i="3"/>
  <c r="G770" i="3"/>
  <c r="F770" i="3"/>
  <c r="E770" i="3"/>
  <c r="M769" i="3"/>
  <c r="L769" i="3"/>
  <c r="K769" i="3"/>
  <c r="I769" i="3"/>
  <c r="H769" i="3"/>
  <c r="G769" i="3"/>
  <c r="F769" i="3"/>
  <c r="E769" i="3"/>
  <c r="M768" i="3"/>
  <c r="L768" i="3"/>
  <c r="K768" i="3"/>
  <c r="I768" i="3"/>
  <c r="H768" i="3"/>
  <c r="G768" i="3"/>
  <c r="F768" i="3"/>
  <c r="E768" i="3"/>
  <c r="M767" i="3"/>
  <c r="L767" i="3"/>
  <c r="K767" i="3"/>
  <c r="I767" i="3"/>
  <c r="H767" i="3"/>
  <c r="G767" i="3"/>
  <c r="F767" i="3"/>
  <c r="E767" i="3"/>
  <c r="M766" i="3"/>
  <c r="L766" i="3"/>
  <c r="K766" i="3"/>
  <c r="I766" i="3"/>
  <c r="H766" i="3"/>
  <c r="G766" i="3"/>
  <c r="F766" i="3"/>
  <c r="E766" i="3"/>
  <c r="M765" i="3"/>
  <c r="L765" i="3"/>
  <c r="K765" i="3"/>
  <c r="I765" i="3"/>
  <c r="H765" i="3"/>
  <c r="G765" i="3"/>
  <c r="F765" i="3"/>
  <c r="E765" i="3"/>
  <c r="M764" i="3"/>
  <c r="L764" i="3"/>
  <c r="K764" i="3"/>
  <c r="I764" i="3"/>
  <c r="H764" i="3"/>
  <c r="G764" i="3"/>
  <c r="F764" i="3"/>
  <c r="E764" i="3"/>
  <c r="M763" i="3"/>
  <c r="L763" i="3"/>
  <c r="K763" i="3"/>
  <c r="I763" i="3"/>
  <c r="H763" i="3"/>
  <c r="G763" i="3"/>
  <c r="F763" i="3"/>
  <c r="E763" i="3"/>
  <c r="M762" i="3"/>
  <c r="L762" i="3"/>
  <c r="K762" i="3"/>
  <c r="I762" i="3"/>
  <c r="H762" i="3"/>
  <c r="G762" i="3"/>
  <c r="F762" i="3"/>
  <c r="E762" i="3"/>
  <c r="M761" i="3"/>
  <c r="L761" i="3"/>
  <c r="K761" i="3"/>
  <c r="I761" i="3"/>
  <c r="H761" i="3"/>
  <c r="G761" i="3"/>
  <c r="F761" i="3"/>
  <c r="E761" i="3"/>
  <c r="M760" i="3"/>
  <c r="L760" i="3"/>
  <c r="K760" i="3"/>
  <c r="I760" i="3"/>
  <c r="H760" i="3"/>
  <c r="G760" i="3"/>
  <c r="F760" i="3"/>
  <c r="E760" i="3"/>
  <c r="M759" i="3"/>
  <c r="L759" i="3"/>
  <c r="K759" i="3"/>
  <c r="I759" i="3"/>
  <c r="H759" i="3"/>
  <c r="G759" i="3"/>
  <c r="F759" i="3"/>
  <c r="E759" i="3"/>
  <c r="M758" i="3"/>
  <c r="L758" i="3"/>
  <c r="K758" i="3"/>
  <c r="I758" i="3"/>
  <c r="H758" i="3"/>
  <c r="G758" i="3"/>
  <c r="F758" i="3"/>
  <c r="E758" i="3"/>
  <c r="M757" i="3"/>
  <c r="L757" i="3"/>
  <c r="K757" i="3"/>
  <c r="I757" i="3"/>
  <c r="H757" i="3"/>
  <c r="G757" i="3"/>
  <c r="F757" i="3"/>
  <c r="E757" i="3"/>
  <c r="M756" i="3"/>
  <c r="L756" i="3"/>
  <c r="K756" i="3"/>
  <c r="I756" i="3"/>
  <c r="H756" i="3"/>
  <c r="G756" i="3"/>
  <c r="F756" i="3"/>
  <c r="E756" i="3"/>
  <c r="M755" i="3"/>
  <c r="L755" i="3"/>
  <c r="K755" i="3"/>
  <c r="I755" i="3"/>
  <c r="H755" i="3"/>
  <c r="G755" i="3"/>
  <c r="F755" i="3"/>
  <c r="E755" i="3"/>
  <c r="M754" i="3"/>
  <c r="L754" i="3"/>
  <c r="K754" i="3"/>
  <c r="I754" i="3"/>
  <c r="H754" i="3"/>
  <c r="G754" i="3"/>
  <c r="F754" i="3"/>
  <c r="E754" i="3"/>
  <c r="M753" i="3"/>
  <c r="L753" i="3"/>
  <c r="K753" i="3"/>
  <c r="I753" i="3"/>
  <c r="H753" i="3"/>
  <c r="G753" i="3"/>
  <c r="F753" i="3"/>
  <c r="E753" i="3"/>
  <c r="M752" i="3"/>
  <c r="L752" i="3"/>
  <c r="K752" i="3"/>
  <c r="I752" i="3"/>
  <c r="H752" i="3"/>
  <c r="G752" i="3"/>
  <c r="F752" i="3"/>
  <c r="E752" i="3"/>
  <c r="M751" i="3"/>
  <c r="L751" i="3"/>
  <c r="K751" i="3"/>
  <c r="I751" i="3"/>
  <c r="H751" i="3"/>
  <c r="G751" i="3"/>
  <c r="F751" i="3"/>
  <c r="E751" i="3"/>
  <c r="M750" i="3"/>
  <c r="L750" i="3"/>
  <c r="K750" i="3"/>
  <c r="I750" i="3"/>
  <c r="H750" i="3"/>
  <c r="G750" i="3"/>
  <c r="F750" i="3"/>
  <c r="E750" i="3"/>
  <c r="M749" i="3"/>
  <c r="L749" i="3"/>
  <c r="K749" i="3"/>
  <c r="I749" i="3"/>
  <c r="H749" i="3"/>
  <c r="G749" i="3"/>
  <c r="F749" i="3"/>
  <c r="E749" i="3"/>
  <c r="M748" i="3"/>
  <c r="L748" i="3"/>
  <c r="K748" i="3"/>
  <c r="I748" i="3"/>
  <c r="H748" i="3"/>
  <c r="G748" i="3"/>
  <c r="F748" i="3"/>
  <c r="E748" i="3"/>
  <c r="M747" i="3"/>
  <c r="L747" i="3"/>
  <c r="K747" i="3"/>
  <c r="I747" i="3"/>
  <c r="H747" i="3"/>
  <c r="G747" i="3"/>
  <c r="F747" i="3"/>
  <c r="E747" i="3"/>
  <c r="M746" i="3"/>
  <c r="L746" i="3"/>
  <c r="K746" i="3"/>
  <c r="I746" i="3"/>
  <c r="H746" i="3"/>
  <c r="G746" i="3"/>
  <c r="F746" i="3"/>
  <c r="E746" i="3"/>
  <c r="M745" i="3"/>
  <c r="L745" i="3"/>
  <c r="K745" i="3"/>
  <c r="I745" i="3"/>
  <c r="H745" i="3"/>
  <c r="G745" i="3"/>
  <c r="F745" i="3"/>
  <c r="E745" i="3"/>
  <c r="M744" i="3"/>
  <c r="L744" i="3"/>
  <c r="K744" i="3"/>
  <c r="I744" i="3"/>
  <c r="H744" i="3"/>
  <c r="G744" i="3"/>
  <c r="F744" i="3"/>
  <c r="E744" i="3"/>
  <c r="M743" i="3"/>
  <c r="L743" i="3"/>
  <c r="K743" i="3"/>
  <c r="I743" i="3"/>
  <c r="H743" i="3"/>
  <c r="G743" i="3"/>
  <c r="F743" i="3"/>
  <c r="E743" i="3"/>
  <c r="M742" i="3"/>
  <c r="L742" i="3"/>
  <c r="K742" i="3"/>
  <c r="I742" i="3"/>
  <c r="H742" i="3"/>
  <c r="G742" i="3"/>
  <c r="F742" i="3"/>
  <c r="E742" i="3"/>
  <c r="M741" i="3"/>
  <c r="L741" i="3"/>
  <c r="K741" i="3"/>
  <c r="I741" i="3"/>
  <c r="H741" i="3"/>
  <c r="G741" i="3"/>
  <c r="F741" i="3"/>
  <c r="E741" i="3"/>
  <c r="M740" i="3"/>
  <c r="L740" i="3"/>
  <c r="K740" i="3"/>
  <c r="I740" i="3"/>
  <c r="H740" i="3"/>
  <c r="G740" i="3"/>
  <c r="F740" i="3"/>
  <c r="E740" i="3"/>
  <c r="M739" i="3"/>
  <c r="L739" i="3"/>
  <c r="K739" i="3"/>
  <c r="I739" i="3"/>
  <c r="H739" i="3"/>
  <c r="G739" i="3"/>
  <c r="F739" i="3"/>
  <c r="E739" i="3"/>
  <c r="M738" i="3"/>
  <c r="L738" i="3"/>
  <c r="K738" i="3"/>
  <c r="I738" i="3"/>
  <c r="H738" i="3"/>
  <c r="G738" i="3"/>
  <c r="F738" i="3"/>
  <c r="E738" i="3"/>
  <c r="M737" i="3"/>
  <c r="L737" i="3"/>
  <c r="K737" i="3"/>
  <c r="I737" i="3"/>
  <c r="H737" i="3"/>
  <c r="G737" i="3"/>
  <c r="F737" i="3"/>
  <c r="E737" i="3"/>
  <c r="M736" i="3"/>
  <c r="L736" i="3"/>
  <c r="K736" i="3"/>
  <c r="I736" i="3"/>
  <c r="H736" i="3"/>
  <c r="G736" i="3"/>
  <c r="F736" i="3"/>
  <c r="E736" i="3"/>
  <c r="M735" i="3"/>
  <c r="L735" i="3"/>
  <c r="K735" i="3"/>
  <c r="I735" i="3"/>
  <c r="H735" i="3"/>
  <c r="G735" i="3"/>
  <c r="F735" i="3"/>
  <c r="E735" i="3"/>
  <c r="M734" i="3"/>
  <c r="L734" i="3"/>
  <c r="K734" i="3"/>
  <c r="I734" i="3"/>
  <c r="H734" i="3"/>
  <c r="G734" i="3"/>
  <c r="F734" i="3"/>
  <c r="E734" i="3"/>
  <c r="M733" i="3"/>
  <c r="L733" i="3"/>
  <c r="K733" i="3"/>
  <c r="I733" i="3"/>
  <c r="H733" i="3"/>
  <c r="G733" i="3"/>
  <c r="F733" i="3"/>
  <c r="E733" i="3"/>
  <c r="M732" i="3"/>
  <c r="L732" i="3"/>
  <c r="K732" i="3"/>
  <c r="I732" i="3"/>
  <c r="H732" i="3"/>
  <c r="G732" i="3"/>
  <c r="F732" i="3"/>
  <c r="E732" i="3"/>
  <c r="M731" i="3"/>
  <c r="L731" i="3"/>
  <c r="K731" i="3"/>
  <c r="I731" i="3"/>
  <c r="H731" i="3"/>
  <c r="G731" i="3"/>
  <c r="F731" i="3"/>
  <c r="E731" i="3"/>
  <c r="M730" i="3"/>
  <c r="L730" i="3"/>
  <c r="K730" i="3"/>
  <c r="I730" i="3"/>
  <c r="H730" i="3"/>
  <c r="G730" i="3"/>
  <c r="F730" i="3"/>
  <c r="E730" i="3"/>
  <c r="M729" i="3"/>
  <c r="L729" i="3"/>
  <c r="K729" i="3"/>
  <c r="I729" i="3"/>
  <c r="H729" i="3"/>
  <c r="G729" i="3"/>
  <c r="F729" i="3"/>
  <c r="E729" i="3"/>
  <c r="M728" i="3"/>
  <c r="L728" i="3"/>
  <c r="K728" i="3"/>
  <c r="I728" i="3"/>
  <c r="H728" i="3"/>
  <c r="G728" i="3"/>
  <c r="F728" i="3"/>
  <c r="E728" i="3"/>
  <c r="M727" i="3"/>
  <c r="L727" i="3"/>
  <c r="K727" i="3"/>
  <c r="I727" i="3"/>
  <c r="H727" i="3"/>
  <c r="G727" i="3"/>
  <c r="F727" i="3"/>
  <c r="E727" i="3"/>
  <c r="M726" i="3"/>
  <c r="L726" i="3"/>
  <c r="K726" i="3"/>
  <c r="I726" i="3"/>
  <c r="H726" i="3"/>
  <c r="G726" i="3"/>
  <c r="F726" i="3"/>
  <c r="E726" i="3"/>
  <c r="M725" i="3"/>
  <c r="L725" i="3"/>
  <c r="K725" i="3"/>
  <c r="I725" i="3"/>
  <c r="H725" i="3"/>
  <c r="G725" i="3"/>
  <c r="F725" i="3"/>
  <c r="E725" i="3"/>
  <c r="M724" i="3"/>
  <c r="L724" i="3"/>
  <c r="K724" i="3"/>
  <c r="I724" i="3"/>
  <c r="H724" i="3"/>
  <c r="G724" i="3"/>
  <c r="F724" i="3"/>
  <c r="E724" i="3"/>
  <c r="M723" i="3"/>
  <c r="L723" i="3"/>
  <c r="K723" i="3"/>
  <c r="I723" i="3"/>
  <c r="H723" i="3"/>
  <c r="G723" i="3"/>
  <c r="F723" i="3"/>
  <c r="E723" i="3"/>
  <c r="M722" i="3"/>
  <c r="L722" i="3"/>
  <c r="K722" i="3"/>
  <c r="I722" i="3"/>
  <c r="H722" i="3"/>
  <c r="G722" i="3"/>
  <c r="F722" i="3"/>
  <c r="E722" i="3"/>
  <c r="M721" i="3"/>
  <c r="L721" i="3"/>
  <c r="K721" i="3"/>
  <c r="I721" i="3"/>
  <c r="H721" i="3"/>
  <c r="G721" i="3"/>
  <c r="F721" i="3"/>
  <c r="E721" i="3"/>
  <c r="M720" i="3"/>
  <c r="L720" i="3"/>
  <c r="K720" i="3"/>
  <c r="I720" i="3"/>
  <c r="H720" i="3"/>
  <c r="G720" i="3"/>
  <c r="F720" i="3"/>
  <c r="E720" i="3"/>
  <c r="M719" i="3"/>
  <c r="L719" i="3"/>
  <c r="K719" i="3"/>
  <c r="I719" i="3"/>
  <c r="H719" i="3"/>
  <c r="G719" i="3"/>
  <c r="F719" i="3"/>
  <c r="E719" i="3"/>
  <c r="M718" i="3"/>
  <c r="L718" i="3"/>
  <c r="K718" i="3"/>
  <c r="I718" i="3"/>
  <c r="H718" i="3"/>
  <c r="G718" i="3"/>
  <c r="F718" i="3"/>
  <c r="E718" i="3"/>
  <c r="M717" i="3"/>
  <c r="L717" i="3"/>
  <c r="K717" i="3"/>
  <c r="I717" i="3"/>
  <c r="H717" i="3"/>
  <c r="G717" i="3"/>
  <c r="F717" i="3"/>
  <c r="E717" i="3"/>
  <c r="M716" i="3"/>
  <c r="L716" i="3"/>
  <c r="K716" i="3"/>
  <c r="I716" i="3"/>
  <c r="H716" i="3"/>
  <c r="G716" i="3"/>
  <c r="F716" i="3"/>
  <c r="E716" i="3"/>
  <c r="M715" i="3"/>
  <c r="L715" i="3"/>
  <c r="K715" i="3"/>
  <c r="I715" i="3"/>
  <c r="H715" i="3"/>
  <c r="G715" i="3"/>
  <c r="F715" i="3"/>
  <c r="E715" i="3"/>
  <c r="M714" i="3"/>
  <c r="L714" i="3"/>
  <c r="K714" i="3"/>
  <c r="I714" i="3"/>
  <c r="H714" i="3"/>
  <c r="G714" i="3"/>
  <c r="F714" i="3"/>
  <c r="E714" i="3"/>
  <c r="M713" i="3"/>
  <c r="L713" i="3"/>
  <c r="K713" i="3"/>
  <c r="I713" i="3"/>
  <c r="H713" i="3"/>
  <c r="G713" i="3"/>
  <c r="F713" i="3"/>
  <c r="E713" i="3"/>
  <c r="M712" i="3"/>
  <c r="L712" i="3"/>
  <c r="K712" i="3"/>
  <c r="I712" i="3"/>
  <c r="H712" i="3"/>
  <c r="G712" i="3"/>
  <c r="F712" i="3"/>
  <c r="E712" i="3"/>
  <c r="M711" i="3"/>
  <c r="L711" i="3"/>
  <c r="K711" i="3"/>
  <c r="I711" i="3"/>
  <c r="H711" i="3"/>
  <c r="G711" i="3"/>
  <c r="F711" i="3"/>
  <c r="E711" i="3"/>
  <c r="M710" i="3"/>
  <c r="L710" i="3"/>
  <c r="K710" i="3"/>
  <c r="I710" i="3"/>
  <c r="H710" i="3"/>
  <c r="G710" i="3"/>
  <c r="F710" i="3"/>
  <c r="E710" i="3"/>
  <c r="M709" i="3"/>
  <c r="L709" i="3"/>
  <c r="K709" i="3"/>
  <c r="I709" i="3"/>
  <c r="H709" i="3"/>
  <c r="G709" i="3"/>
  <c r="F709" i="3"/>
  <c r="E709" i="3"/>
  <c r="M708" i="3"/>
  <c r="L708" i="3"/>
  <c r="K708" i="3"/>
  <c r="I708" i="3"/>
  <c r="H708" i="3"/>
  <c r="G708" i="3"/>
  <c r="F708" i="3"/>
  <c r="E708" i="3"/>
  <c r="M707" i="3"/>
  <c r="L707" i="3"/>
  <c r="K707" i="3"/>
  <c r="I707" i="3"/>
  <c r="H707" i="3"/>
  <c r="G707" i="3"/>
  <c r="F707" i="3"/>
  <c r="E707" i="3"/>
  <c r="M706" i="3"/>
  <c r="L706" i="3"/>
  <c r="K706" i="3"/>
  <c r="I706" i="3"/>
  <c r="H706" i="3"/>
  <c r="G706" i="3"/>
  <c r="F706" i="3"/>
  <c r="E706" i="3"/>
  <c r="M705" i="3"/>
  <c r="L705" i="3"/>
  <c r="K705" i="3"/>
  <c r="I705" i="3"/>
  <c r="H705" i="3"/>
  <c r="G705" i="3"/>
  <c r="F705" i="3"/>
  <c r="E705" i="3"/>
  <c r="M704" i="3"/>
  <c r="L704" i="3"/>
  <c r="K704" i="3"/>
  <c r="I704" i="3"/>
  <c r="H704" i="3"/>
  <c r="G704" i="3"/>
  <c r="F704" i="3"/>
  <c r="E704" i="3"/>
  <c r="M703" i="3"/>
  <c r="L703" i="3"/>
  <c r="K703" i="3"/>
  <c r="I703" i="3"/>
  <c r="H703" i="3"/>
  <c r="G703" i="3"/>
  <c r="F703" i="3"/>
  <c r="E703" i="3"/>
  <c r="M702" i="3"/>
  <c r="L702" i="3"/>
  <c r="K702" i="3"/>
  <c r="I702" i="3"/>
  <c r="H702" i="3"/>
  <c r="G702" i="3"/>
  <c r="F702" i="3"/>
  <c r="E702" i="3"/>
  <c r="M701" i="3"/>
  <c r="L701" i="3"/>
  <c r="K701" i="3"/>
  <c r="I701" i="3"/>
  <c r="H701" i="3"/>
  <c r="G701" i="3"/>
  <c r="F701" i="3"/>
  <c r="E701" i="3"/>
  <c r="M700" i="3"/>
  <c r="L700" i="3"/>
  <c r="K700" i="3"/>
  <c r="I700" i="3"/>
  <c r="H700" i="3"/>
  <c r="G700" i="3"/>
  <c r="F700" i="3"/>
  <c r="E700" i="3"/>
  <c r="M699" i="3"/>
  <c r="L699" i="3"/>
  <c r="K699" i="3"/>
  <c r="I699" i="3"/>
  <c r="H699" i="3"/>
  <c r="G699" i="3"/>
  <c r="F699" i="3"/>
  <c r="E699" i="3"/>
  <c r="M698" i="3"/>
  <c r="L698" i="3"/>
  <c r="K698" i="3"/>
  <c r="I698" i="3"/>
  <c r="H698" i="3"/>
  <c r="G698" i="3"/>
  <c r="F698" i="3"/>
  <c r="E698" i="3"/>
  <c r="M697" i="3"/>
  <c r="L697" i="3"/>
  <c r="K697" i="3"/>
  <c r="I697" i="3"/>
  <c r="H697" i="3"/>
  <c r="G697" i="3"/>
  <c r="F697" i="3"/>
  <c r="E697" i="3"/>
  <c r="M696" i="3"/>
  <c r="L696" i="3"/>
  <c r="K696" i="3"/>
  <c r="I696" i="3"/>
  <c r="H696" i="3"/>
  <c r="G696" i="3"/>
  <c r="F696" i="3"/>
  <c r="E696" i="3"/>
  <c r="M695" i="3"/>
  <c r="L695" i="3"/>
  <c r="K695" i="3"/>
  <c r="I695" i="3"/>
  <c r="H695" i="3"/>
  <c r="G695" i="3"/>
  <c r="F695" i="3"/>
  <c r="E695" i="3"/>
  <c r="M694" i="3"/>
  <c r="L694" i="3"/>
  <c r="K694" i="3"/>
  <c r="I694" i="3"/>
  <c r="H694" i="3"/>
  <c r="G694" i="3"/>
  <c r="F694" i="3"/>
  <c r="E694" i="3"/>
  <c r="M693" i="3"/>
  <c r="L693" i="3"/>
  <c r="K693" i="3"/>
  <c r="I693" i="3"/>
  <c r="H693" i="3"/>
  <c r="G693" i="3"/>
  <c r="F693" i="3"/>
  <c r="E693" i="3"/>
  <c r="M692" i="3"/>
  <c r="L692" i="3"/>
  <c r="K692" i="3"/>
  <c r="I692" i="3"/>
  <c r="H692" i="3"/>
  <c r="G692" i="3"/>
  <c r="F692" i="3"/>
  <c r="E692" i="3"/>
  <c r="M691" i="3"/>
  <c r="L691" i="3"/>
  <c r="K691" i="3"/>
  <c r="I691" i="3"/>
  <c r="H691" i="3"/>
  <c r="G691" i="3"/>
  <c r="F691" i="3"/>
  <c r="E691" i="3"/>
  <c r="M690" i="3"/>
  <c r="L690" i="3"/>
  <c r="K690" i="3"/>
  <c r="I690" i="3"/>
  <c r="H690" i="3"/>
  <c r="G690" i="3"/>
  <c r="F690" i="3"/>
  <c r="E690" i="3"/>
  <c r="M689" i="3"/>
  <c r="L689" i="3"/>
  <c r="K689" i="3"/>
  <c r="I689" i="3"/>
  <c r="H689" i="3"/>
  <c r="G689" i="3"/>
  <c r="F689" i="3"/>
  <c r="E689" i="3"/>
  <c r="M688" i="3"/>
  <c r="L688" i="3"/>
  <c r="K688" i="3"/>
  <c r="I688" i="3"/>
  <c r="H688" i="3"/>
  <c r="G688" i="3"/>
  <c r="F688" i="3"/>
  <c r="E688" i="3"/>
  <c r="M687" i="3"/>
  <c r="L687" i="3"/>
  <c r="K687" i="3"/>
  <c r="I687" i="3"/>
  <c r="H687" i="3"/>
  <c r="G687" i="3"/>
  <c r="F687" i="3"/>
  <c r="E687" i="3"/>
  <c r="M686" i="3"/>
  <c r="L686" i="3"/>
  <c r="K686" i="3"/>
  <c r="I686" i="3"/>
  <c r="H686" i="3"/>
  <c r="G686" i="3"/>
  <c r="F686" i="3"/>
  <c r="E686" i="3"/>
  <c r="M685" i="3"/>
  <c r="L685" i="3"/>
  <c r="K685" i="3"/>
  <c r="I685" i="3"/>
  <c r="H685" i="3"/>
  <c r="G685" i="3"/>
  <c r="F685" i="3"/>
  <c r="E685" i="3"/>
  <c r="M684" i="3"/>
  <c r="L684" i="3"/>
  <c r="K684" i="3"/>
  <c r="I684" i="3"/>
  <c r="H684" i="3"/>
  <c r="G684" i="3"/>
  <c r="F684" i="3"/>
  <c r="E684" i="3"/>
  <c r="M683" i="3"/>
  <c r="L683" i="3"/>
  <c r="K683" i="3"/>
  <c r="I683" i="3"/>
  <c r="H683" i="3"/>
  <c r="G683" i="3"/>
  <c r="F683" i="3"/>
  <c r="E683" i="3"/>
  <c r="M682" i="3"/>
  <c r="L682" i="3"/>
  <c r="K682" i="3"/>
  <c r="I682" i="3"/>
  <c r="H682" i="3"/>
  <c r="G682" i="3"/>
  <c r="F682" i="3"/>
  <c r="E682" i="3"/>
  <c r="M681" i="3"/>
  <c r="L681" i="3"/>
  <c r="K681" i="3"/>
  <c r="I681" i="3"/>
  <c r="H681" i="3"/>
  <c r="G681" i="3"/>
  <c r="F681" i="3"/>
  <c r="E681" i="3"/>
  <c r="M680" i="3"/>
  <c r="L680" i="3"/>
  <c r="K680" i="3"/>
  <c r="I680" i="3"/>
  <c r="H680" i="3"/>
  <c r="G680" i="3"/>
  <c r="F680" i="3"/>
  <c r="E680" i="3"/>
  <c r="M679" i="3"/>
  <c r="L679" i="3"/>
  <c r="K679" i="3"/>
  <c r="I679" i="3"/>
  <c r="H679" i="3"/>
  <c r="G679" i="3"/>
  <c r="F679" i="3"/>
  <c r="E679" i="3"/>
  <c r="M678" i="3"/>
  <c r="L678" i="3"/>
  <c r="K678" i="3"/>
  <c r="I678" i="3"/>
  <c r="H678" i="3"/>
  <c r="G678" i="3"/>
  <c r="F678" i="3"/>
  <c r="E678" i="3"/>
  <c r="M677" i="3"/>
  <c r="L677" i="3"/>
  <c r="K677" i="3"/>
  <c r="I677" i="3"/>
  <c r="H677" i="3"/>
  <c r="G677" i="3"/>
  <c r="F677" i="3"/>
  <c r="E677" i="3"/>
  <c r="M676" i="3"/>
  <c r="L676" i="3"/>
  <c r="K676" i="3"/>
  <c r="I676" i="3"/>
  <c r="H676" i="3"/>
  <c r="G676" i="3"/>
  <c r="F676" i="3"/>
  <c r="E676" i="3"/>
  <c r="M675" i="3"/>
  <c r="L675" i="3"/>
  <c r="K675" i="3"/>
  <c r="I675" i="3"/>
  <c r="H675" i="3"/>
  <c r="G675" i="3"/>
  <c r="F675" i="3"/>
  <c r="E675" i="3"/>
  <c r="M674" i="3"/>
  <c r="L674" i="3"/>
  <c r="K674" i="3"/>
  <c r="I674" i="3"/>
  <c r="H674" i="3"/>
  <c r="G674" i="3"/>
  <c r="F674" i="3"/>
  <c r="E674" i="3"/>
  <c r="M673" i="3"/>
  <c r="L673" i="3"/>
  <c r="K673" i="3"/>
  <c r="I673" i="3"/>
  <c r="H673" i="3"/>
  <c r="G673" i="3"/>
  <c r="F673" i="3"/>
  <c r="E673" i="3"/>
  <c r="M672" i="3"/>
  <c r="L672" i="3"/>
  <c r="K672" i="3"/>
  <c r="I672" i="3"/>
  <c r="H672" i="3"/>
  <c r="G672" i="3"/>
  <c r="F672" i="3"/>
  <c r="E672" i="3"/>
  <c r="M671" i="3"/>
  <c r="L671" i="3"/>
  <c r="K671" i="3"/>
  <c r="I671" i="3"/>
  <c r="H671" i="3"/>
  <c r="G671" i="3"/>
  <c r="F671" i="3"/>
  <c r="E671" i="3"/>
  <c r="M670" i="3"/>
  <c r="L670" i="3"/>
  <c r="K670" i="3"/>
  <c r="I670" i="3"/>
  <c r="H670" i="3"/>
  <c r="G670" i="3"/>
  <c r="F670" i="3"/>
  <c r="E670" i="3"/>
  <c r="M669" i="3"/>
  <c r="L669" i="3"/>
  <c r="K669" i="3"/>
  <c r="I669" i="3"/>
  <c r="H669" i="3"/>
  <c r="G669" i="3"/>
  <c r="F669" i="3"/>
  <c r="E669" i="3"/>
  <c r="M668" i="3"/>
  <c r="L668" i="3"/>
  <c r="K668" i="3"/>
  <c r="I668" i="3"/>
  <c r="H668" i="3"/>
  <c r="G668" i="3"/>
  <c r="F668" i="3"/>
  <c r="E668" i="3"/>
  <c r="M667" i="3"/>
  <c r="L667" i="3"/>
  <c r="K667" i="3"/>
  <c r="I667" i="3"/>
  <c r="H667" i="3"/>
  <c r="G667" i="3"/>
  <c r="F667" i="3"/>
  <c r="E667" i="3"/>
  <c r="M666" i="3"/>
  <c r="L666" i="3"/>
  <c r="K666" i="3"/>
  <c r="I666" i="3"/>
  <c r="H666" i="3"/>
  <c r="G666" i="3"/>
  <c r="F666" i="3"/>
  <c r="E666" i="3"/>
  <c r="M665" i="3"/>
  <c r="L665" i="3"/>
  <c r="K665" i="3"/>
  <c r="I665" i="3"/>
  <c r="H665" i="3"/>
  <c r="G665" i="3"/>
  <c r="F665" i="3"/>
  <c r="E665" i="3"/>
  <c r="M664" i="3"/>
  <c r="L664" i="3"/>
  <c r="K664" i="3"/>
  <c r="I664" i="3"/>
  <c r="H664" i="3"/>
  <c r="G664" i="3"/>
  <c r="F664" i="3"/>
  <c r="E664" i="3"/>
  <c r="M663" i="3"/>
  <c r="L663" i="3"/>
  <c r="K663" i="3"/>
  <c r="I663" i="3"/>
  <c r="H663" i="3"/>
  <c r="G663" i="3"/>
  <c r="F663" i="3"/>
  <c r="E663" i="3"/>
  <c r="M662" i="3"/>
  <c r="L662" i="3"/>
  <c r="K662" i="3"/>
  <c r="I662" i="3"/>
  <c r="H662" i="3"/>
  <c r="G662" i="3"/>
  <c r="F662" i="3"/>
  <c r="E662" i="3"/>
  <c r="M661" i="3"/>
  <c r="L661" i="3"/>
  <c r="K661" i="3"/>
  <c r="I661" i="3"/>
  <c r="H661" i="3"/>
  <c r="G661" i="3"/>
  <c r="F661" i="3"/>
  <c r="E661" i="3"/>
  <c r="M660" i="3"/>
  <c r="L660" i="3"/>
  <c r="K660" i="3"/>
  <c r="I660" i="3"/>
  <c r="H660" i="3"/>
  <c r="G660" i="3"/>
  <c r="F660" i="3"/>
  <c r="E660" i="3"/>
  <c r="M659" i="3"/>
  <c r="L659" i="3"/>
  <c r="K659" i="3"/>
  <c r="I659" i="3"/>
  <c r="H659" i="3"/>
  <c r="G659" i="3"/>
  <c r="F659" i="3"/>
  <c r="E659" i="3"/>
  <c r="M658" i="3"/>
  <c r="L658" i="3"/>
  <c r="K658" i="3"/>
  <c r="I658" i="3"/>
  <c r="H658" i="3"/>
  <c r="G658" i="3"/>
  <c r="F658" i="3"/>
  <c r="E658" i="3"/>
  <c r="M657" i="3"/>
  <c r="L657" i="3"/>
  <c r="K657" i="3"/>
  <c r="I657" i="3"/>
  <c r="H657" i="3"/>
  <c r="G657" i="3"/>
  <c r="F657" i="3"/>
  <c r="E657" i="3"/>
  <c r="M656" i="3"/>
  <c r="L656" i="3"/>
  <c r="K656" i="3"/>
  <c r="I656" i="3"/>
  <c r="H656" i="3"/>
  <c r="G656" i="3"/>
  <c r="F656" i="3"/>
  <c r="E656" i="3"/>
  <c r="M655" i="3"/>
  <c r="L655" i="3"/>
  <c r="K655" i="3"/>
  <c r="I655" i="3"/>
  <c r="H655" i="3"/>
  <c r="G655" i="3"/>
  <c r="F655" i="3"/>
  <c r="E655" i="3"/>
  <c r="M654" i="3"/>
  <c r="L654" i="3"/>
  <c r="K654" i="3"/>
  <c r="I654" i="3"/>
  <c r="H654" i="3"/>
  <c r="G654" i="3"/>
  <c r="F654" i="3"/>
  <c r="E654" i="3"/>
  <c r="M653" i="3"/>
  <c r="L653" i="3"/>
  <c r="K653" i="3"/>
  <c r="I653" i="3"/>
  <c r="H653" i="3"/>
  <c r="G653" i="3"/>
  <c r="F653" i="3"/>
  <c r="E653" i="3"/>
  <c r="M652" i="3"/>
  <c r="L652" i="3"/>
  <c r="K652" i="3"/>
  <c r="I652" i="3"/>
  <c r="H652" i="3"/>
  <c r="G652" i="3"/>
  <c r="F652" i="3"/>
  <c r="E652" i="3"/>
  <c r="M651" i="3"/>
  <c r="L651" i="3"/>
  <c r="K651" i="3"/>
  <c r="I651" i="3"/>
  <c r="H651" i="3"/>
  <c r="G651" i="3"/>
  <c r="F651" i="3"/>
  <c r="E651" i="3"/>
  <c r="M650" i="3"/>
  <c r="L650" i="3"/>
  <c r="K650" i="3"/>
  <c r="I650" i="3"/>
  <c r="H650" i="3"/>
  <c r="G650" i="3"/>
  <c r="F650" i="3"/>
  <c r="E650" i="3"/>
  <c r="M649" i="3"/>
  <c r="L649" i="3"/>
  <c r="K649" i="3"/>
  <c r="I649" i="3"/>
  <c r="H649" i="3"/>
  <c r="G649" i="3"/>
  <c r="F649" i="3"/>
  <c r="E649" i="3"/>
  <c r="M648" i="3"/>
  <c r="L648" i="3"/>
  <c r="K648" i="3"/>
  <c r="I648" i="3"/>
  <c r="H648" i="3"/>
  <c r="G648" i="3"/>
  <c r="F648" i="3"/>
  <c r="E648" i="3"/>
  <c r="M647" i="3"/>
  <c r="L647" i="3"/>
  <c r="K647" i="3"/>
  <c r="I647" i="3"/>
  <c r="H647" i="3"/>
  <c r="G647" i="3"/>
  <c r="F647" i="3"/>
  <c r="E647" i="3"/>
  <c r="M646" i="3"/>
  <c r="L646" i="3"/>
  <c r="K646" i="3"/>
  <c r="I646" i="3"/>
  <c r="H646" i="3"/>
  <c r="G646" i="3"/>
  <c r="F646" i="3"/>
  <c r="E646" i="3"/>
  <c r="M645" i="3"/>
  <c r="L645" i="3"/>
  <c r="K645" i="3"/>
  <c r="I645" i="3"/>
  <c r="H645" i="3"/>
  <c r="G645" i="3"/>
  <c r="F645" i="3"/>
  <c r="E645" i="3"/>
  <c r="M644" i="3"/>
  <c r="L644" i="3"/>
  <c r="K644" i="3"/>
  <c r="I644" i="3"/>
  <c r="H644" i="3"/>
  <c r="G644" i="3"/>
  <c r="F644" i="3"/>
  <c r="E644" i="3"/>
  <c r="M643" i="3"/>
  <c r="L643" i="3"/>
  <c r="K643" i="3"/>
  <c r="I643" i="3"/>
  <c r="H643" i="3"/>
  <c r="G643" i="3"/>
  <c r="F643" i="3"/>
  <c r="E643" i="3"/>
  <c r="M642" i="3"/>
  <c r="L642" i="3"/>
  <c r="K642" i="3"/>
  <c r="I642" i="3"/>
  <c r="H642" i="3"/>
  <c r="G642" i="3"/>
  <c r="F642" i="3"/>
  <c r="E642" i="3"/>
  <c r="M641" i="3"/>
  <c r="L641" i="3"/>
  <c r="K641" i="3"/>
  <c r="I641" i="3"/>
  <c r="H641" i="3"/>
  <c r="G641" i="3"/>
  <c r="F641" i="3"/>
  <c r="E641" i="3"/>
  <c r="M640" i="3"/>
  <c r="L640" i="3"/>
  <c r="K640" i="3"/>
  <c r="I640" i="3"/>
  <c r="H640" i="3"/>
  <c r="G640" i="3"/>
  <c r="F640" i="3"/>
  <c r="E640" i="3"/>
  <c r="M639" i="3"/>
  <c r="L639" i="3"/>
  <c r="K639" i="3"/>
  <c r="I639" i="3"/>
  <c r="H639" i="3"/>
  <c r="G639" i="3"/>
  <c r="F639" i="3"/>
  <c r="E639" i="3"/>
  <c r="M638" i="3"/>
  <c r="L638" i="3"/>
  <c r="K638" i="3"/>
  <c r="I638" i="3"/>
  <c r="H638" i="3"/>
  <c r="G638" i="3"/>
  <c r="F638" i="3"/>
  <c r="E638" i="3"/>
  <c r="M637" i="3"/>
  <c r="L637" i="3"/>
  <c r="K637" i="3"/>
  <c r="I637" i="3"/>
  <c r="H637" i="3"/>
  <c r="G637" i="3"/>
  <c r="F637" i="3"/>
  <c r="E637" i="3"/>
  <c r="M636" i="3"/>
  <c r="L636" i="3"/>
  <c r="K636" i="3"/>
  <c r="I636" i="3"/>
  <c r="H636" i="3"/>
  <c r="G636" i="3"/>
  <c r="F636" i="3"/>
  <c r="E636" i="3"/>
  <c r="M635" i="3"/>
  <c r="L635" i="3"/>
  <c r="K635" i="3"/>
  <c r="I635" i="3"/>
  <c r="H635" i="3"/>
  <c r="G635" i="3"/>
  <c r="F635" i="3"/>
  <c r="E635" i="3"/>
  <c r="M634" i="3"/>
  <c r="L634" i="3"/>
  <c r="K634" i="3"/>
  <c r="I634" i="3"/>
  <c r="H634" i="3"/>
  <c r="G634" i="3"/>
  <c r="F634" i="3"/>
  <c r="E634" i="3"/>
  <c r="M633" i="3"/>
  <c r="L633" i="3"/>
  <c r="K633" i="3"/>
  <c r="I633" i="3"/>
  <c r="H633" i="3"/>
  <c r="G633" i="3"/>
  <c r="F633" i="3"/>
  <c r="E633" i="3"/>
  <c r="M632" i="3"/>
  <c r="L632" i="3"/>
  <c r="K632" i="3"/>
  <c r="I632" i="3"/>
  <c r="H632" i="3"/>
  <c r="G632" i="3"/>
  <c r="F632" i="3"/>
  <c r="E632" i="3"/>
  <c r="M631" i="3"/>
  <c r="L631" i="3"/>
  <c r="K631" i="3"/>
  <c r="I631" i="3"/>
  <c r="H631" i="3"/>
  <c r="G631" i="3"/>
  <c r="F631" i="3"/>
  <c r="E631" i="3"/>
  <c r="M630" i="3"/>
  <c r="L630" i="3"/>
  <c r="K630" i="3"/>
  <c r="I630" i="3"/>
  <c r="H630" i="3"/>
  <c r="G630" i="3"/>
  <c r="F630" i="3"/>
  <c r="E630" i="3"/>
  <c r="M629" i="3"/>
  <c r="L629" i="3"/>
  <c r="K629" i="3"/>
  <c r="I629" i="3"/>
  <c r="H629" i="3"/>
  <c r="G629" i="3"/>
  <c r="F629" i="3"/>
  <c r="E629" i="3"/>
  <c r="M628" i="3"/>
  <c r="L628" i="3"/>
  <c r="K628" i="3"/>
  <c r="I628" i="3"/>
  <c r="H628" i="3"/>
  <c r="G628" i="3"/>
  <c r="F628" i="3"/>
  <c r="E628" i="3"/>
  <c r="M627" i="3"/>
  <c r="L627" i="3"/>
  <c r="K627" i="3"/>
  <c r="I627" i="3"/>
  <c r="H627" i="3"/>
  <c r="G627" i="3"/>
  <c r="F627" i="3"/>
  <c r="E627" i="3"/>
  <c r="M626" i="3"/>
  <c r="L626" i="3"/>
  <c r="K626" i="3"/>
  <c r="I626" i="3"/>
  <c r="H626" i="3"/>
  <c r="G626" i="3"/>
  <c r="F626" i="3"/>
  <c r="E626" i="3"/>
  <c r="M625" i="3"/>
  <c r="L625" i="3"/>
  <c r="K625" i="3"/>
  <c r="I625" i="3"/>
  <c r="H625" i="3"/>
  <c r="G625" i="3"/>
  <c r="F625" i="3"/>
  <c r="E625" i="3"/>
  <c r="M624" i="3"/>
  <c r="L624" i="3"/>
  <c r="K624" i="3"/>
  <c r="I624" i="3"/>
  <c r="H624" i="3"/>
  <c r="G624" i="3"/>
  <c r="F624" i="3"/>
  <c r="E624" i="3"/>
  <c r="M623" i="3"/>
  <c r="L623" i="3"/>
  <c r="K623" i="3"/>
  <c r="I623" i="3"/>
  <c r="H623" i="3"/>
  <c r="G623" i="3"/>
  <c r="F623" i="3"/>
  <c r="E623" i="3"/>
  <c r="M622" i="3"/>
  <c r="L622" i="3"/>
  <c r="K622" i="3"/>
  <c r="I622" i="3"/>
  <c r="H622" i="3"/>
  <c r="G622" i="3"/>
  <c r="F622" i="3"/>
  <c r="E622" i="3"/>
  <c r="M621" i="3"/>
  <c r="L621" i="3"/>
  <c r="K621" i="3"/>
  <c r="I621" i="3"/>
  <c r="H621" i="3"/>
  <c r="G621" i="3"/>
  <c r="F621" i="3"/>
  <c r="E621" i="3"/>
  <c r="M620" i="3"/>
  <c r="L620" i="3"/>
  <c r="K620" i="3"/>
  <c r="I620" i="3"/>
  <c r="H620" i="3"/>
  <c r="G620" i="3"/>
  <c r="F620" i="3"/>
  <c r="E620" i="3"/>
  <c r="M619" i="3"/>
  <c r="L619" i="3"/>
  <c r="K619" i="3"/>
  <c r="I619" i="3"/>
  <c r="H619" i="3"/>
  <c r="G619" i="3"/>
  <c r="F619" i="3"/>
  <c r="E619" i="3"/>
  <c r="M618" i="3"/>
  <c r="L618" i="3"/>
  <c r="K618" i="3"/>
  <c r="I618" i="3"/>
  <c r="H618" i="3"/>
  <c r="G618" i="3"/>
  <c r="F618" i="3"/>
  <c r="E618" i="3"/>
  <c r="M617" i="3"/>
  <c r="L617" i="3"/>
  <c r="K617" i="3"/>
  <c r="I617" i="3"/>
  <c r="H617" i="3"/>
  <c r="G617" i="3"/>
  <c r="F617" i="3"/>
  <c r="E617" i="3"/>
  <c r="M616" i="3"/>
  <c r="L616" i="3"/>
  <c r="K616" i="3"/>
  <c r="I616" i="3"/>
  <c r="H616" i="3"/>
  <c r="G616" i="3"/>
  <c r="F616" i="3"/>
  <c r="E616" i="3"/>
  <c r="M615" i="3"/>
  <c r="L615" i="3"/>
  <c r="K615" i="3"/>
  <c r="I615" i="3"/>
  <c r="H615" i="3"/>
  <c r="G615" i="3"/>
  <c r="F615" i="3"/>
  <c r="E615" i="3"/>
  <c r="M614" i="3"/>
  <c r="L614" i="3"/>
  <c r="K614" i="3"/>
  <c r="I614" i="3"/>
  <c r="H614" i="3"/>
  <c r="G614" i="3"/>
  <c r="F614" i="3"/>
  <c r="E614" i="3"/>
  <c r="M613" i="3"/>
  <c r="L613" i="3"/>
  <c r="K613" i="3"/>
  <c r="I613" i="3"/>
  <c r="H613" i="3"/>
  <c r="G613" i="3"/>
  <c r="F613" i="3"/>
  <c r="E613" i="3"/>
  <c r="M612" i="3"/>
  <c r="L612" i="3"/>
  <c r="K612" i="3"/>
  <c r="I612" i="3"/>
  <c r="H612" i="3"/>
  <c r="G612" i="3"/>
  <c r="F612" i="3"/>
  <c r="E612" i="3"/>
  <c r="M611" i="3"/>
  <c r="L611" i="3"/>
  <c r="K611" i="3"/>
  <c r="I611" i="3"/>
  <c r="H611" i="3"/>
  <c r="G611" i="3"/>
  <c r="F611" i="3"/>
  <c r="E611" i="3"/>
  <c r="M610" i="3"/>
  <c r="L610" i="3"/>
  <c r="K610" i="3"/>
  <c r="I610" i="3"/>
  <c r="H610" i="3"/>
  <c r="G610" i="3"/>
  <c r="F610" i="3"/>
  <c r="E610" i="3"/>
  <c r="M609" i="3"/>
  <c r="L609" i="3"/>
  <c r="K609" i="3"/>
  <c r="I609" i="3"/>
  <c r="H609" i="3"/>
  <c r="G609" i="3"/>
  <c r="F609" i="3"/>
  <c r="E609" i="3"/>
  <c r="M608" i="3"/>
  <c r="L608" i="3"/>
  <c r="K608" i="3"/>
  <c r="I608" i="3"/>
  <c r="H608" i="3"/>
  <c r="G608" i="3"/>
  <c r="F608" i="3"/>
  <c r="E608" i="3"/>
  <c r="M607" i="3"/>
  <c r="L607" i="3"/>
  <c r="K607" i="3"/>
  <c r="I607" i="3"/>
  <c r="H607" i="3"/>
  <c r="G607" i="3"/>
  <c r="F607" i="3"/>
  <c r="E607" i="3"/>
  <c r="M606" i="3"/>
  <c r="L606" i="3"/>
  <c r="K606" i="3"/>
  <c r="I606" i="3"/>
  <c r="H606" i="3"/>
  <c r="G606" i="3"/>
  <c r="F606" i="3"/>
  <c r="E606" i="3"/>
  <c r="M605" i="3"/>
  <c r="L605" i="3"/>
  <c r="K605" i="3"/>
  <c r="I605" i="3"/>
  <c r="H605" i="3"/>
  <c r="G605" i="3"/>
  <c r="F605" i="3"/>
  <c r="E605" i="3"/>
  <c r="M604" i="3"/>
  <c r="L604" i="3"/>
  <c r="K604" i="3"/>
  <c r="I604" i="3"/>
  <c r="H604" i="3"/>
  <c r="G604" i="3"/>
  <c r="F604" i="3"/>
  <c r="E604" i="3"/>
  <c r="M603" i="3"/>
  <c r="L603" i="3"/>
  <c r="K603" i="3"/>
  <c r="I603" i="3"/>
  <c r="H603" i="3"/>
  <c r="G603" i="3"/>
  <c r="F603" i="3"/>
  <c r="E603" i="3"/>
  <c r="M602" i="3"/>
  <c r="L602" i="3"/>
  <c r="K602" i="3"/>
  <c r="I602" i="3"/>
  <c r="H602" i="3"/>
  <c r="G602" i="3"/>
  <c r="F602" i="3"/>
  <c r="E602" i="3"/>
  <c r="M601" i="3"/>
  <c r="L601" i="3"/>
  <c r="K601" i="3"/>
  <c r="I601" i="3"/>
  <c r="H601" i="3"/>
  <c r="G601" i="3"/>
  <c r="F601" i="3"/>
  <c r="E601" i="3"/>
  <c r="M600" i="3"/>
  <c r="L600" i="3"/>
  <c r="K600" i="3"/>
  <c r="I600" i="3"/>
  <c r="H600" i="3"/>
  <c r="G600" i="3"/>
  <c r="F600" i="3"/>
  <c r="E600" i="3"/>
  <c r="M599" i="3"/>
  <c r="L599" i="3"/>
  <c r="K599" i="3"/>
  <c r="I599" i="3"/>
  <c r="H599" i="3"/>
  <c r="G599" i="3"/>
  <c r="F599" i="3"/>
  <c r="E599" i="3"/>
  <c r="M598" i="3"/>
  <c r="L598" i="3"/>
  <c r="K598" i="3"/>
  <c r="I598" i="3"/>
  <c r="H598" i="3"/>
  <c r="G598" i="3"/>
  <c r="F598" i="3"/>
  <c r="E598" i="3"/>
  <c r="M597" i="3"/>
  <c r="L597" i="3"/>
  <c r="K597" i="3"/>
  <c r="I597" i="3"/>
  <c r="H597" i="3"/>
  <c r="G597" i="3"/>
  <c r="F597" i="3"/>
  <c r="E597" i="3"/>
  <c r="M596" i="3"/>
  <c r="L596" i="3"/>
  <c r="K596" i="3"/>
  <c r="I596" i="3"/>
  <c r="H596" i="3"/>
  <c r="G596" i="3"/>
  <c r="F596" i="3"/>
  <c r="E596" i="3"/>
  <c r="M595" i="3"/>
  <c r="L595" i="3"/>
  <c r="K595" i="3"/>
  <c r="I595" i="3"/>
  <c r="H595" i="3"/>
  <c r="G595" i="3"/>
  <c r="F595" i="3"/>
  <c r="E595" i="3"/>
  <c r="M594" i="3"/>
  <c r="L594" i="3"/>
  <c r="K594" i="3"/>
  <c r="I594" i="3"/>
  <c r="H594" i="3"/>
  <c r="G594" i="3"/>
  <c r="F594" i="3"/>
  <c r="E594" i="3"/>
  <c r="M593" i="3"/>
  <c r="L593" i="3"/>
  <c r="K593" i="3"/>
  <c r="I593" i="3"/>
  <c r="H593" i="3"/>
  <c r="G593" i="3"/>
  <c r="F593" i="3"/>
  <c r="E593" i="3"/>
  <c r="M592" i="3"/>
  <c r="L592" i="3"/>
  <c r="K592" i="3"/>
  <c r="I592" i="3"/>
  <c r="H592" i="3"/>
  <c r="G592" i="3"/>
  <c r="F592" i="3"/>
  <c r="E592" i="3"/>
  <c r="M591" i="3"/>
  <c r="L591" i="3"/>
  <c r="K591" i="3"/>
  <c r="I591" i="3"/>
  <c r="H591" i="3"/>
  <c r="G591" i="3"/>
  <c r="F591" i="3"/>
  <c r="E591" i="3"/>
  <c r="M590" i="3"/>
  <c r="L590" i="3"/>
  <c r="K590" i="3"/>
  <c r="I590" i="3"/>
  <c r="H590" i="3"/>
  <c r="G590" i="3"/>
  <c r="F590" i="3"/>
  <c r="E590" i="3"/>
  <c r="M589" i="3"/>
  <c r="L589" i="3"/>
  <c r="K589" i="3"/>
  <c r="I589" i="3"/>
  <c r="H589" i="3"/>
  <c r="G589" i="3"/>
  <c r="F589" i="3"/>
  <c r="E589" i="3"/>
  <c r="M588" i="3"/>
  <c r="L588" i="3"/>
  <c r="K588" i="3"/>
  <c r="I588" i="3"/>
  <c r="H588" i="3"/>
  <c r="G588" i="3"/>
  <c r="F588" i="3"/>
  <c r="E588" i="3"/>
  <c r="M587" i="3"/>
  <c r="L587" i="3"/>
  <c r="K587" i="3"/>
  <c r="I587" i="3"/>
  <c r="H587" i="3"/>
  <c r="G587" i="3"/>
  <c r="F587" i="3"/>
  <c r="E587" i="3"/>
  <c r="M586" i="3"/>
  <c r="L586" i="3"/>
  <c r="K586" i="3"/>
  <c r="I586" i="3"/>
  <c r="H586" i="3"/>
  <c r="G586" i="3"/>
  <c r="F586" i="3"/>
  <c r="E586" i="3"/>
  <c r="M585" i="3"/>
  <c r="L585" i="3"/>
  <c r="K585" i="3"/>
  <c r="I585" i="3"/>
  <c r="H585" i="3"/>
  <c r="G585" i="3"/>
  <c r="F585" i="3"/>
  <c r="E585" i="3"/>
  <c r="M584" i="3"/>
  <c r="L584" i="3"/>
  <c r="K584" i="3"/>
  <c r="I584" i="3"/>
  <c r="H584" i="3"/>
  <c r="G584" i="3"/>
  <c r="F584" i="3"/>
  <c r="E584" i="3"/>
  <c r="M583" i="3"/>
  <c r="L583" i="3"/>
  <c r="K583" i="3"/>
  <c r="I583" i="3"/>
  <c r="H583" i="3"/>
  <c r="G583" i="3"/>
  <c r="F583" i="3"/>
  <c r="E583" i="3"/>
  <c r="M582" i="3"/>
  <c r="L582" i="3"/>
  <c r="K582" i="3"/>
  <c r="I582" i="3"/>
  <c r="H582" i="3"/>
  <c r="G582" i="3"/>
  <c r="F582" i="3"/>
  <c r="E582" i="3"/>
  <c r="M581" i="3"/>
  <c r="L581" i="3"/>
  <c r="K581" i="3"/>
  <c r="I581" i="3"/>
  <c r="H581" i="3"/>
  <c r="G581" i="3"/>
  <c r="F581" i="3"/>
  <c r="E581" i="3"/>
  <c r="M580" i="3"/>
  <c r="L580" i="3"/>
  <c r="K580" i="3"/>
  <c r="I580" i="3"/>
  <c r="H580" i="3"/>
  <c r="G580" i="3"/>
  <c r="F580" i="3"/>
  <c r="E580" i="3"/>
  <c r="M579" i="3"/>
  <c r="L579" i="3"/>
  <c r="K579" i="3"/>
  <c r="I579" i="3"/>
  <c r="H579" i="3"/>
  <c r="G579" i="3"/>
  <c r="F579" i="3"/>
  <c r="E579" i="3"/>
  <c r="M578" i="3"/>
  <c r="L578" i="3"/>
  <c r="K578" i="3"/>
  <c r="I578" i="3"/>
  <c r="H578" i="3"/>
  <c r="G578" i="3"/>
  <c r="F578" i="3"/>
  <c r="E578" i="3"/>
  <c r="M577" i="3"/>
  <c r="L577" i="3"/>
  <c r="K577" i="3"/>
  <c r="I577" i="3"/>
  <c r="H577" i="3"/>
  <c r="G577" i="3"/>
  <c r="F577" i="3"/>
  <c r="E577" i="3"/>
  <c r="M576" i="3"/>
  <c r="L576" i="3"/>
  <c r="K576" i="3"/>
  <c r="I576" i="3"/>
  <c r="H576" i="3"/>
  <c r="G576" i="3"/>
  <c r="F576" i="3"/>
  <c r="E576" i="3"/>
  <c r="M575" i="3"/>
  <c r="L575" i="3"/>
  <c r="K575" i="3"/>
  <c r="I575" i="3"/>
  <c r="H575" i="3"/>
  <c r="G575" i="3"/>
  <c r="F575" i="3"/>
  <c r="E575" i="3"/>
  <c r="M574" i="3"/>
  <c r="L574" i="3"/>
  <c r="K574" i="3"/>
  <c r="I574" i="3"/>
  <c r="H574" i="3"/>
  <c r="G574" i="3"/>
  <c r="F574" i="3"/>
  <c r="E574" i="3"/>
  <c r="M573" i="3"/>
  <c r="L573" i="3"/>
  <c r="K573" i="3"/>
  <c r="I573" i="3"/>
  <c r="H573" i="3"/>
  <c r="G573" i="3"/>
  <c r="F573" i="3"/>
  <c r="E573" i="3"/>
  <c r="M572" i="3"/>
  <c r="L572" i="3"/>
  <c r="K572" i="3"/>
  <c r="I572" i="3"/>
  <c r="H572" i="3"/>
  <c r="G572" i="3"/>
  <c r="F572" i="3"/>
  <c r="E572" i="3"/>
  <c r="M571" i="3"/>
  <c r="L571" i="3"/>
  <c r="K571" i="3"/>
  <c r="I571" i="3"/>
  <c r="H571" i="3"/>
  <c r="G571" i="3"/>
  <c r="F571" i="3"/>
  <c r="E571" i="3"/>
  <c r="M570" i="3"/>
  <c r="L570" i="3"/>
  <c r="K570" i="3"/>
  <c r="I570" i="3"/>
  <c r="H570" i="3"/>
  <c r="G570" i="3"/>
  <c r="F570" i="3"/>
  <c r="E570" i="3"/>
  <c r="M569" i="3"/>
  <c r="L569" i="3"/>
  <c r="K569" i="3"/>
  <c r="I569" i="3"/>
  <c r="H569" i="3"/>
  <c r="G569" i="3"/>
  <c r="F569" i="3"/>
  <c r="E569" i="3"/>
  <c r="M568" i="3"/>
  <c r="L568" i="3"/>
  <c r="K568" i="3"/>
  <c r="I568" i="3"/>
  <c r="H568" i="3"/>
  <c r="G568" i="3"/>
  <c r="F568" i="3"/>
  <c r="E568" i="3"/>
  <c r="M567" i="3"/>
  <c r="L567" i="3"/>
  <c r="K567" i="3"/>
  <c r="I567" i="3"/>
  <c r="H567" i="3"/>
  <c r="G567" i="3"/>
  <c r="F567" i="3"/>
  <c r="E567" i="3"/>
  <c r="M566" i="3"/>
  <c r="L566" i="3"/>
  <c r="K566" i="3"/>
  <c r="I566" i="3"/>
  <c r="H566" i="3"/>
  <c r="G566" i="3"/>
  <c r="F566" i="3"/>
  <c r="E566" i="3"/>
  <c r="M565" i="3"/>
  <c r="L565" i="3"/>
  <c r="K565" i="3"/>
  <c r="I565" i="3"/>
  <c r="H565" i="3"/>
  <c r="G565" i="3"/>
  <c r="F565" i="3"/>
  <c r="E565" i="3"/>
  <c r="M564" i="3"/>
  <c r="L564" i="3"/>
  <c r="K564" i="3"/>
  <c r="I564" i="3"/>
  <c r="H564" i="3"/>
  <c r="G564" i="3"/>
  <c r="F564" i="3"/>
  <c r="E564" i="3"/>
  <c r="M563" i="3"/>
  <c r="L563" i="3"/>
  <c r="K563" i="3"/>
  <c r="I563" i="3"/>
  <c r="H563" i="3"/>
  <c r="G563" i="3"/>
  <c r="F563" i="3"/>
  <c r="E563" i="3"/>
  <c r="M562" i="3"/>
  <c r="L562" i="3"/>
  <c r="K562" i="3"/>
  <c r="I562" i="3"/>
  <c r="H562" i="3"/>
  <c r="G562" i="3"/>
  <c r="F562" i="3"/>
  <c r="E562" i="3"/>
  <c r="M561" i="3"/>
  <c r="L561" i="3"/>
  <c r="K561" i="3"/>
  <c r="I561" i="3"/>
  <c r="H561" i="3"/>
  <c r="G561" i="3"/>
  <c r="F561" i="3"/>
  <c r="E561" i="3"/>
  <c r="M560" i="3"/>
  <c r="L560" i="3"/>
  <c r="K560" i="3"/>
  <c r="I560" i="3"/>
  <c r="H560" i="3"/>
  <c r="G560" i="3"/>
  <c r="F560" i="3"/>
  <c r="E560" i="3"/>
  <c r="M559" i="3"/>
  <c r="L559" i="3"/>
  <c r="K559" i="3"/>
  <c r="I559" i="3"/>
  <c r="H559" i="3"/>
  <c r="G559" i="3"/>
  <c r="F559" i="3"/>
  <c r="E559" i="3"/>
  <c r="M558" i="3"/>
  <c r="L558" i="3"/>
  <c r="K558" i="3"/>
  <c r="I558" i="3"/>
  <c r="H558" i="3"/>
  <c r="G558" i="3"/>
  <c r="F558" i="3"/>
  <c r="E558" i="3"/>
  <c r="M557" i="3"/>
  <c r="L557" i="3"/>
  <c r="K557" i="3"/>
  <c r="I557" i="3"/>
  <c r="H557" i="3"/>
  <c r="G557" i="3"/>
  <c r="F557" i="3"/>
  <c r="E557" i="3"/>
  <c r="M556" i="3"/>
  <c r="L556" i="3"/>
  <c r="K556" i="3"/>
  <c r="I556" i="3"/>
  <c r="H556" i="3"/>
  <c r="G556" i="3"/>
  <c r="F556" i="3"/>
  <c r="E556" i="3"/>
  <c r="M555" i="3"/>
  <c r="L555" i="3"/>
  <c r="K555" i="3"/>
  <c r="I555" i="3"/>
  <c r="H555" i="3"/>
  <c r="G555" i="3"/>
  <c r="F555" i="3"/>
  <c r="E555" i="3"/>
  <c r="M554" i="3"/>
  <c r="L554" i="3"/>
  <c r="K554" i="3"/>
  <c r="I554" i="3"/>
  <c r="H554" i="3"/>
  <c r="G554" i="3"/>
  <c r="F554" i="3"/>
  <c r="E554" i="3"/>
  <c r="M553" i="3"/>
  <c r="L553" i="3"/>
  <c r="K553" i="3"/>
  <c r="I553" i="3"/>
  <c r="H553" i="3"/>
  <c r="G553" i="3"/>
  <c r="F553" i="3"/>
  <c r="E553" i="3"/>
  <c r="M552" i="3"/>
  <c r="L552" i="3"/>
  <c r="K552" i="3"/>
  <c r="I552" i="3"/>
  <c r="H552" i="3"/>
  <c r="G552" i="3"/>
  <c r="F552" i="3"/>
  <c r="E552" i="3"/>
  <c r="M551" i="3"/>
  <c r="L551" i="3"/>
  <c r="K551" i="3"/>
  <c r="I551" i="3"/>
  <c r="H551" i="3"/>
  <c r="G551" i="3"/>
  <c r="F551" i="3"/>
  <c r="E551" i="3"/>
  <c r="M550" i="3"/>
  <c r="L550" i="3"/>
  <c r="K550" i="3"/>
  <c r="I550" i="3"/>
  <c r="H550" i="3"/>
  <c r="G550" i="3"/>
  <c r="F550" i="3"/>
  <c r="E550" i="3"/>
  <c r="M549" i="3"/>
  <c r="L549" i="3"/>
  <c r="K549" i="3"/>
  <c r="I549" i="3"/>
  <c r="H549" i="3"/>
  <c r="G549" i="3"/>
  <c r="F549" i="3"/>
  <c r="E549" i="3"/>
  <c r="M548" i="3"/>
  <c r="L548" i="3"/>
  <c r="K548" i="3"/>
  <c r="I548" i="3"/>
  <c r="H548" i="3"/>
  <c r="G548" i="3"/>
  <c r="F548" i="3"/>
  <c r="E548" i="3"/>
  <c r="M547" i="3"/>
  <c r="L547" i="3"/>
  <c r="K547" i="3"/>
  <c r="I547" i="3"/>
  <c r="H547" i="3"/>
  <c r="G547" i="3"/>
  <c r="F547" i="3"/>
  <c r="E547" i="3"/>
  <c r="M546" i="3"/>
  <c r="L546" i="3"/>
  <c r="K546" i="3"/>
  <c r="I546" i="3"/>
  <c r="H546" i="3"/>
  <c r="G546" i="3"/>
  <c r="F546" i="3"/>
  <c r="E546" i="3"/>
  <c r="M545" i="3"/>
  <c r="L545" i="3"/>
  <c r="K545" i="3"/>
  <c r="I545" i="3"/>
  <c r="H545" i="3"/>
  <c r="G545" i="3"/>
  <c r="F545" i="3"/>
  <c r="E545" i="3"/>
  <c r="M544" i="3"/>
  <c r="L544" i="3"/>
  <c r="K544" i="3"/>
  <c r="I544" i="3"/>
  <c r="H544" i="3"/>
  <c r="G544" i="3"/>
  <c r="F544" i="3"/>
  <c r="E544" i="3"/>
  <c r="M543" i="3"/>
  <c r="L543" i="3"/>
  <c r="K543" i="3"/>
  <c r="I543" i="3"/>
  <c r="H543" i="3"/>
  <c r="G543" i="3"/>
  <c r="F543" i="3"/>
  <c r="E543" i="3"/>
  <c r="M542" i="3"/>
  <c r="L542" i="3"/>
  <c r="K542" i="3"/>
  <c r="I542" i="3"/>
  <c r="H542" i="3"/>
  <c r="G542" i="3"/>
  <c r="F542" i="3"/>
  <c r="E542" i="3"/>
  <c r="M541" i="3"/>
  <c r="L541" i="3"/>
  <c r="K541" i="3"/>
  <c r="I541" i="3"/>
  <c r="H541" i="3"/>
  <c r="G541" i="3"/>
  <c r="F541" i="3"/>
  <c r="E541" i="3"/>
  <c r="M540" i="3"/>
  <c r="L540" i="3"/>
  <c r="K540" i="3"/>
  <c r="I540" i="3"/>
  <c r="H540" i="3"/>
  <c r="G540" i="3"/>
  <c r="F540" i="3"/>
  <c r="E540" i="3"/>
  <c r="M539" i="3"/>
  <c r="L539" i="3"/>
  <c r="K539" i="3"/>
  <c r="I539" i="3"/>
  <c r="H539" i="3"/>
  <c r="G539" i="3"/>
  <c r="F539" i="3"/>
  <c r="E539" i="3"/>
  <c r="M538" i="3"/>
  <c r="L538" i="3"/>
  <c r="K538" i="3"/>
  <c r="I538" i="3"/>
  <c r="H538" i="3"/>
  <c r="G538" i="3"/>
  <c r="F538" i="3"/>
  <c r="E538" i="3"/>
  <c r="M537" i="3"/>
  <c r="L537" i="3"/>
  <c r="K537" i="3"/>
  <c r="I537" i="3"/>
  <c r="H537" i="3"/>
  <c r="G537" i="3"/>
  <c r="F537" i="3"/>
  <c r="E537" i="3"/>
  <c r="M536" i="3"/>
  <c r="L536" i="3"/>
  <c r="K536" i="3"/>
  <c r="I536" i="3"/>
  <c r="H536" i="3"/>
  <c r="G536" i="3"/>
  <c r="F536" i="3"/>
  <c r="E536" i="3"/>
  <c r="M535" i="3"/>
  <c r="L535" i="3"/>
  <c r="K535" i="3"/>
  <c r="I535" i="3"/>
  <c r="H535" i="3"/>
  <c r="G535" i="3"/>
  <c r="F535" i="3"/>
  <c r="E535" i="3"/>
  <c r="M534" i="3"/>
  <c r="L534" i="3"/>
  <c r="K534" i="3"/>
  <c r="I534" i="3"/>
  <c r="H534" i="3"/>
  <c r="G534" i="3"/>
  <c r="F534" i="3"/>
  <c r="E534" i="3"/>
  <c r="M533" i="3"/>
  <c r="L533" i="3"/>
  <c r="K533" i="3"/>
  <c r="I533" i="3"/>
  <c r="H533" i="3"/>
  <c r="G533" i="3"/>
  <c r="F533" i="3"/>
  <c r="E533" i="3"/>
  <c r="M532" i="3"/>
  <c r="L532" i="3"/>
  <c r="K532" i="3"/>
  <c r="I532" i="3"/>
  <c r="H532" i="3"/>
  <c r="G532" i="3"/>
  <c r="F532" i="3"/>
  <c r="E532" i="3"/>
  <c r="M531" i="3"/>
  <c r="L531" i="3"/>
  <c r="K531" i="3"/>
  <c r="I531" i="3"/>
  <c r="H531" i="3"/>
  <c r="G531" i="3"/>
  <c r="F531" i="3"/>
  <c r="E531" i="3"/>
  <c r="M530" i="3"/>
  <c r="L530" i="3"/>
  <c r="K530" i="3"/>
  <c r="I530" i="3"/>
  <c r="H530" i="3"/>
  <c r="G530" i="3"/>
  <c r="F530" i="3"/>
  <c r="E530" i="3"/>
  <c r="M529" i="3"/>
  <c r="L529" i="3"/>
  <c r="K529" i="3"/>
  <c r="I529" i="3"/>
  <c r="H529" i="3"/>
  <c r="G529" i="3"/>
  <c r="F529" i="3"/>
  <c r="E529" i="3"/>
  <c r="M528" i="3"/>
  <c r="L528" i="3"/>
  <c r="K528" i="3"/>
  <c r="I528" i="3"/>
  <c r="H528" i="3"/>
  <c r="G528" i="3"/>
  <c r="F528" i="3"/>
  <c r="E528" i="3"/>
  <c r="M527" i="3"/>
  <c r="L527" i="3"/>
  <c r="K527" i="3"/>
  <c r="I527" i="3"/>
  <c r="H527" i="3"/>
  <c r="G527" i="3"/>
  <c r="F527" i="3"/>
  <c r="E527" i="3"/>
  <c r="M526" i="3"/>
  <c r="L526" i="3"/>
  <c r="K526" i="3"/>
  <c r="I526" i="3"/>
  <c r="H526" i="3"/>
  <c r="G526" i="3"/>
  <c r="F526" i="3"/>
  <c r="E526" i="3"/>
  <c r="M525" i="3"/>
  <c r="L525" i="3"/>
  <c r="K525" i="3"/>
  <c r="I525" i="3"/>
  <c r="H525" i="3"/>
  <c r="G525" i="3"/>
  <c r="F525" i="3"/>
  <c r="E525" i="3"/>
  <c r="M524" i="3"/>
  <c r="L524" i="3"/>
  <c r="K524" i="3"/>
  <c r="I524" i="3"/>
  <c r="H524" i="3"/>
  <c r="G524" i="3"/>
  <c r="F524" i="3"/>
  <c r="E524" i="3"/>
  <c r="M523" i="3"/>
  <c r="L523" i="3"/>
  <c r="K523" i="3"/>
  <c r="I523" i="3"/>
  <c r="H523" i="3"/>
  <c r="G523" i="3"/>
  <c r="F523" i="3"/>
  <c r="E523" i="3"/>
  <c r="M522" i="3"/>
  <c r="L522" i="3"/>
  <c r="K522" i="3"/>
  <c r="I522" i="3"/>
  <c r="H522" i="3"/>
  <c r="G522" i="3"/>
  <c r="F522" i="3"/>
  <c r="E522" i="3"/>
  <c r="M521" i="3"/>
  <c r="L521" i="3"/>
  <c r="K521" i="3"/>
  <c r="I521" i="3"/>
  <c r="H521" i="3"/>
  <c r="G521" i="3"/>
  <c r="F521" i="3"/>
  <c r="E521" i="3"/>
  <c r="M520" i="3"/>
  <c r="L520" i="3"/>
  <c r="K520" i="3"/>
  <c r="I520" i="3"/>
  <c r="H520" i="3"/>
  <c r="G520" i="3"/>
  <c r="F520" i="3"/>
  <c r="E520" i="3"/>
  <c r="M519" i="3"/>
  <c r="L519" i="3"/>
  <c r="K519" i="3"/>
  <c r="I519" i="3"/>
  <c r="H519" i="3"/>
  <c r="G519" i="3"/>
  <c r="F519" i="3"/>
  <c r="E519" i="3"/>
  <c r="M518" i="3"/>
  <c r="L518" i="3"/>
  <c r="K518" i="3"/>
  <c r="I518" i="3"/>
  <c r="H518" i="3"/>
  <c r="G518" i="3"/>
  <c r="F518" i="3"/>
  <c r="E518" i="3"/>
  <c r="M517" i="3"/>
  <c r="L517" i="3"/>
  <c r="K517" i="3"/>
  <c r="I517" i="3"/>
  <c r="H517" i="3"/>
  <c r="G517" i="3"/>
  <c r="F517" i="3"/>
  <c r="E517" i="3"/>
  <c r="M516" i="3"/>
  <c r="L516" i="3"/>
  <c r="K516" i="3"/>
  <c r="I516" i="3"/>
  <c r="H516" i="3"/>
  <c r="G516" i="3"/>
  <c r="F516" i="3"/>
  <c r="E516" i="3"/>
  <c r="M515" i="3"/>
  <c r="L515" i="3"/>
  <c r="K515" i="3"/>
  <c r="I515" i="3"/>
  <c r="H515" i="3"/>
  <c r="G515" i="3"/>
  <c r="F515" i="3"/>
  <c r="E515" i="3"/>
  <c r="M514" i="3"/>
  <c r="L514" i="3"/>
  <c r="K514" i="3"/>
  <c r="I514" i="3"/>
  <c r="H514" i="3"/>
  <c r="G514" i="3"/>
  <c r="F514" i="3"/>
  <c r="E514" i="3"/>
  <c r="M513" i="3"/>
  <c r="L513" i="3"/>
  <c r="K513" i="3"/>
  <c r="I513" i="3"/>
  <c r="H513" i="3"/>
  <c r="G513" i="3"/>
  <c r="F513" i="3"/>
  <c r="E513" i="3"/>
  <c r="M512" i="3"/>
  <c r="L512" i="3"/>
  <c r="K512" i="3"/>
  <c r="I512" i="3"/>
  <c r="H512" i="3"/>
  <c r="G512" i="3"/>
  <c r="F512" i="3"/>
  <c r="E512" i="3"/>
  <c r="M511" i="3"/>
  <c r="L511" i="3"/>
  <c r="K511" i="3"/>
  <c r="I511" i="3"/>
  <c r="H511" i="3"/>
  <c r="G511" i="3"/>
  <c r="F511" i="3"/>
  <c r="E511" i="3"/>
  <c r="M510" i="3"/>
  <c r="L510" i="3"/>
  <c r="K510" i="3"/>
  <c r="I510" i="3"/>
  <c r="H510" i="3"/>
  <c r="G510" i="3"/>
  <c r="F510" i="3"/>
  <c r="E510" i="3"/>
  <c r="M509" i="3"/>
  <c r="L509" i="3"/>
  <c r="K509" i="3"/>
  <c r="I509" i="3"/>
  <c r="H509" i="3"/>
  <c r="G509" i="3"/>
  <c r="F509" i="3"/>
  <c r="E509" i="3"/>
  <c r="M508" i="3"/>
  <c r="L508" i="3"/>
  <c r="K508" i="3"/>
  <c r="I508" i="3"/>
  <c r="H508" i="3"/>
  <c r="G508" i="3"/>
  <c r="F508" i="3"/>
  <c r="E508" i="3"/>
  <c r="M507" i="3"/>
  <c r="L507" i="3"/>
  <c r="K507" i="3"/>
  <c r="I507" i="3"/>
  <c r="H507" i="3"/>
  <c r="G507" i="3"/>
  <c r="F507" i="3"/>
  <c r="E507" i="3"/>
  <c r="M506" i="3"/>
  <c r="L506" i="3"/>
  <c r="K506" i="3"/>
  <c r="I506" i="3"/>
  <c r="H506" i="3"/>
  <c r="G506" i="3"/>
  <c r="F506" i="3"/>
  <c r="E506" i="3"/>
  <c r="M505" i="3"/>
  <c r="L505" i="3"/>
  <c r="K505" i="3"/>
  <c r="I505" i="3"/>
  <c r="H505" i="3"/>
  <c r="G505" i="3"/>
  <c r="F505" i="3"/>
  <c r="E505" i="3"/>
  <c r="M504" i="3"/>
  <c r="L504" i="3"/>
  <c r="K504" i="3"/>
  <c r="I504" i="3"/>
  <c r="H504" i="3"/>
  <c r="G504" i="3"/>
  <c r="F504" i="3"/>
  <c r="E504" i="3"/>
  <c r="M503" i="3"/>
  <c r="L503" i="3"/>
  <c r="K503" i="3"/>
  <c r="I503" i="3"/>
  <c r="H503" i="3"/>
  <c r="G503" i="3"/>
  <c r="F503" i="3"/>
  <c r="E503" i="3"/>
  <c r="M502" i="3"/>
  <c r="L502" i="3"/>
  <c r="K502" i="3"/>
  <c r="I502" i="3"/>
  <c r="H502" i="3"/>
  <c r="G502" i="3"/>
  <c r="F502" i="3"/>
  <c r="E502" i="3"/>
  <c r="M501" i="3"/>
  <c r="L501" i="3"/>
  <c r="K501" i="3"/>
  <c r="I501" i="3"/>
  <c r="H501" i="3"/>
  <c r="G501" i="3"/>
  <c r="F501" i="3"/>
  <c r="E501" i="3"/>
  <c r="M500" i="3"/>
  <c r="L500" i="3"/>
  <c r="K500" i="3"/>
  <c r="I500" i="3"/>
  <c r="H500" i="3"/>
  <c r="G500" i="3"/>
  <c r="F500" i="3"/>
  <c r="E500" i="3"/>
  <c r="M499" i="3"/>
  <c r="L499" i="3"/>
  <c r="K499" i="3"/>
  <c r="I499" i="3"/>
  <c r="H499" i="3"/>
  <c r="G499" i="3"/>
  <c r="F499" i="3"/>
  <c r="E499" i="3"/>
  <c r="M498" i="3"/>
  <c r="L498" i="3"/>
  <c r="K498" i="3"/>
  <c r="I498" i="3"/>
  <c r="H498" i="3"/>
  <c r="G498" i="3"/>
  <c r="F498" i="3"/>
  <c r="E498" i="3"/>
  <c r="M497" i="3"/>
  <c r="L497" i="3"/>
  <c r="K497" i="3"/>
  <c r="I497" i="3"/>
  <c r="H497" i="3"/>
  <c r="G497" i="3"/>
  <c r="F497" i="3"/>
  <c r="E497" i="3"/>
  <c r="M496" i="3"/>
  <c r="L496" i="3"/>
  <c r="K496" i="3"/>
  <c r="I496" i="3"/>
  <c r="H496" i="3"/>
  <c r="G496" i="3"/>
  <c r="F496" i="3"/>
  <c r="E496" i="3"/>
  <c r="M495" i="3"/>
  <c r="L495" i="3"/>
  <c r="K495" i="3"/>
  <c r="I495" i="3"/>
  <c r="H495" i="3"/>
  <c r="G495" i="3"/>
  <c r="F495" i="3"/>
  <c r="E495" i="3"/>
  <c r="M494" i="3"/>
  <c r="L494" i="3"/>
  <c r="K494" i="3"/>
  <c r="I494" i="3"/>
  <c r="H494" i="3"/>
  <c r="G494" i="3"/>
  <c r="F494" i="3"/>
  <c r="E494" i="3"/>
  <c r="M493" i="3"/>
  <c r="L493" i="3"/>
  <c r="K493" i="3"/>
  <c r="I493" i="3"/>
  <c r="H493" i="3"/>
  <c r="G493" i="3"/>
  <c r="F493" i="3"/>
  <c r="E493" i="3"/>
  <c r="M492" i="3"/>
  <c r="L492" i="3"/>
  <c r="K492" i="3"/>
  <c r="I492" i="3"/>
  <c r="H492" i="3"/>
  <c r="G492" i="3"/>
  <c r="F492" i="3"/>
  <c r="E492" i="3"/>
  <c r="M491" i="3"/>
  <c r="L491" i="3"/>
  <c r="K491" i="3"/>
  <c r="I491" i="3"/>
  <c r="H491" i="3"/>
  <c r="G491" i="3"/>
  <c r="F491" i="3"/>
  <c r="E491" i="3"/>
  <c r="M490" i="3"/>
  <c r="L490" i="3"/>
  <c r="K490" i="3"/>
  <c r="I490" i="3"/>
  <c r="H490" i="3"/>
  <c r="G490" i="3"/>
  <c r="F490" i="3"/>
  <c r="E490" i="3"/>
  <c r="M489" i="3"/>
  <c r="L489" i="3"/>
  <c r="K489" i="3"/>
  <c r="I489" i="3"/>
  <c r="H489" i="3"/>
  <c r="G489" i="3"/>
  <c r="F489" i="3"/>
  <c r="E489" i="3"/>
  <c r="M488" i="3"/>
  <c r="L488" i="3"/>
  <c r="K488" i="3"/>
  <c r="I488" i="3"/>
  <c r="H488" i="3"/>
  <c r="G488" i="3"/>
  <c r="F488" i="3"/>
  <c r="E488" i="3"/>
  <c r="M487" i="3"/>
  <c r="L487" i="3"/>
  <c r="K487" i="3"/>
  <c r="I487" i="3"/>
  <c r="H487" i="3"/>
  <c r="G487" i="3"/>
  <c r="F487" i="3"/>
  <c r="E487" i="3"/>
  <c r="M486" i="3"/>
  <c r="L486" i="3"/>
  <c r="K486" i="3"/>
  <c r="I486" i="3"/>
  <c r="H486" i="3"/>
  <c r="G486" i="3"/>
  <c r="F486" i="3"/>
  <c r="E486" i="3"/>
  <c r="M485" i="3"/>
  <c r="L485" i="3"/>
  <c r="K485" i="3"/>
  <c r="I485" i="3"/>
  <c r="H485" i="3"/>
  <c r="G485" i="3"/>
  <c r="F485" i="3"/>
  <c r="E485" i="3"/>
  <c r="M484" i="3"/>
  <c r="L484" i="3"/>
  <c r="K484" i="3"/>
  <c r="I484" i="3"/>
  <c r="H484" i="3"/>
  <c r="G484" i="3"/>
  <c r="F484" i="3"/>
  <c r="E484" i="3"/>
  <c r="M483" i="3"/>
  <c r="L483" i="3"/>
  <c r="K483" i="3"/>
  <c r="I483" i="3"/>
  <c r="H483" i="3"/>
  <c r="G483" i="3"/>
  <c r="F483" i="3"/>
  <c r="E483" i="3"/>
  <c r="M482" i="3"/>
  <c r="L482" i="3"/>
  <c r="K482" i="3"/>
  <c r="I482" i="3"/>
  <c r="H482" i="3"/>
  <c r="G482" i="3"/>
  <c r="F482" i="3"/>
  <c r="E482" i="3"/>
  <c r="M481" i="3"/>
  <c r="L481" i="3"/>
  <c r="K481" i="3"/>
  <c r="I481" i="3"/>
  <c r="H481" i="3"/>
  <c r="G481" i="3"/>
  <c r="F481" i="3"/>
  <c r="E481" i="3"/>
  <c r="M480" i="3"/>
  <c r="L480" i="3"/>
  <c r="K480" i="3"/>
  <c r="I480" i="3"/>
  <c r="H480" i="3"/>
  <c r="G480" i="3"/>
  <c r="F480" i="3"/>
  <c r="E480" i="3"/>
  <c r="M479" i="3"/>
  <c r="L479" i="3"/>
  <c r="K479" i="3"/>
  <c r="I479" i="3"/>
  <c r="H479" i="3"/>
  <c r="G479" i="3"/>
  <c r="F479" i="3"/>
  <c r="E479" i="3"/>
  <c r="M478" i="3"/>
  <c r="L478" i="3"/>
  <c r="K478" i="3"/>
  <c r="I478" i="3"/>
  <c r="H478" i="3"/>
  <c r="G478" i="3"/>
  <c r="F478" i="3"/>
  <c r="E478" i="3"/>
  <c r="M477" i="3"/>
  <c r="L477" i="3"/>
  <c r="K477" i="3"/>
  <c r="I477" i="3"/>
  <c r="H477" i="3"/>
  <c r="G477" i="3"/>
  <c r="F477" i="3"/>
  <c r="E477" i="3"/>
  <c r="M476" i="3"/>
  <c r="L476" i="3"/>
  <c r="K476" i="3"/>
  <c r="I476" i="3"/>
  <c r="H476" i="3"/>
  <c r="G476" i="3"/>
  <c r="F476" i="3"/>
  <c r="E476" i="3"/>
  <c r="M475" i="3"/>
  <c r="L475" i="3"/>
  <c r="K475" i="3"/>
  <c r="I475" i="3"/>
  <c r="H475" i="3"/>
  <c r="G475" i="3"/>
  <c r="F475" i="3"/>
  <c r="E475" i="3"/>
  <c r="M474" i="3"/>
  <c r="L474" i="3"/>
  <c r="K474" i="3"/>
  <c r="I474" i="3"/>
  <c r="H474" i="3"/>
  <c r="G474" i="3"/>
  <c r="F474" i="3"/>
  <c r="E474" i="3"/>
  <c r="M473" i="3"/>
  <c r="L473" i="3"/>
  <c r="K473" i="3"/>
  <c r="I473" i="3"/>
  <c r="H473" i="3"/>
  <c r="G473" i="3"/>
  <c r="F473" i="3"/>
  <c r="E473" i="3"/>
  <c r="M472" i="3"/>
  <c r="L472" i="3"/>
  <c r="K472" i="3"/>
  <c r="I472" i="3"/>
  <c r="H472" i="3"/>
  <c r="G472" i="3"/>
  <c r="F472" i="3"/>
  <c r="E472" i="3"/>
  <c r="M471" i="3"/>
  <c r="L471" i="3"/>
  <c r="K471" i="3"/>
  <c r="I471" i="3"/>
  <c r="H471" i="3"/>
  <c r="G471" i="3"/>
  <c r="F471" i="3"/>
  <c r="E471" i="3"/>
  <c r="M470" i="3"/>
  <c r="L470" i="3"/>
  <c r="K470" i="3"/>
  <c r="I470" i="3"/>
  <c r="H470" i="3"/>
  <c r="G470" i="3"/>
  <c r="F470" i="3"/>
  <c r="E470" i="3"/>
  <c r="M469" i="3"/>
  <c r="L469" i="3"/>
  <c r="K469" i="3"/>
  <c r="I469" i="3"/>
  <c r="H469" i="3"/>
  <c r="G469" i="3"/>
  <c r="F469" i="3"/>
  <c r="E469" i="3"/>
  <c r="M468" i="3"/>
  <c r="L468" i="3"/>
  <c r="K468" i="3"/>
  <c r="I468" i="3"/>
  <c r="H468" i="3"/>
  <c r="G468" i="3"/>
  <c r="F468" i="3"/>
  <c r="E468" i="3"/>
  <c r="M467" i="3"/>
  <c r="L467" i="3"/>
  <c r="K467" i="3"/>
  <c r="I467" i="3"/>
  <c r="H467" i="3"/>
  <c r="G467" i="3"/>
  <c r="F467" i="3"/>
  <c r="E467" i="3"/>
  <c r="M466" i="3"/>
  <c r="L466" i="3"/>
  <c r="K466" i="3"/>
  <c r="I466" i="3"/>
  <c r="H466" i="3"/>
  <c r="G466" i="3"/>
  <c r="F466" i="3"/>
  <c r="E466" i="3"/>
  <c r="M465" i="3"/>
  <c r="L465" i="3"/>
  <c r="K465" i="3"/>
  <c r="I465" i="3"/>
  <c r="H465" i="3"/>
  <c r="G465" i="3"/>
  <c r="F465" i="3"/>
  <c r="E465" i="3"/>
  <c r="M464" i="3"/>
  <c r="L464" i="3"/>
  <c r="K464" i="3"/>
  <c r="I464" i="3"/>
  <c r="H464" i="3"/>
  <c r="G464" i="3"/>
  <c r="F464" i="3"/>
  <c r="E464" i="3"/>
  <c r="M463" i="3"/>
  <c r="L463" i="3"/>
  <c r="K463" i="3"/>
  <c r="I463" i="3"/>
  <c r="H463" i="3"/>
  <c r="G463" i="3"/>
  <c r="F463" i="3"/>
  <c r="E463" i="3"/>
  <c r="M462" i="3"/>
  <c r="L462" i="3"/>
  <c r="K462" i="3"/>
  <c r="I462" i="3"/>
  <c r="H462" i="3"/>
  <c r="G462" i="3"/>
  <c r="F462" i="3"/>
  <c r="E462" i="3"/>
  <c r="M461" i="3"/>
  <c r="L461" i="3"/>
  <c r="K461" i="3"/>
  <c r="I461" i="3"/>
  <c r="H461" i="3"/>
  <c r="G461" i="3"/>
  <c r="F461" i="3"/>
  <c r="E461" i="3"/>
  <c r="M460" i="3"/>
  <c r="L460" i="3"/>
  <c r="K460" i="3"/>
  <c r="I460" i="3"/>
  <c r="H460" i="3"/>
  <c r="G460" i="3"/>
  <c r="F460" i="3"/>
  <c r="E460" i="3"/>
  <c r="M459" i="3"/>
  <c r="L459" i="3"/>
  <c r="K459" i="3"/>
  <c r="I459" i="3"/>
  <c r="H459" i="3"/>
  <c r="G459" i="3"/>
  <c r="F459" i="3"/>
  <c r="E459" i="3"/>
  <c r="M458" i="3"/>
  <c r="L458" i="3"/>
  <c r="K458" i="3"/>
  <c r="I458" i="3"/>
  <c r="H458" i="3"/>
  <c r="G458" i="3"/>
  <c r="F458" i="3"/>
  <c r="E458" i="3"/>
  <c r="M457" i="3"/>
  <c r="L457" i="3"/>
  <c r="K457" i="3"/>
  <c r="I457" i="3"/>
  <c r="H457" i="3"/>
  <c r="G457" i="3"/>
  <c r="F457" i="3"/>
  <c r="E457" i="3"/>
  <c r="M456" i="3"/>
  <c r="L456" i="3"/>
  <c r="K456" i="3"/>
  <c r="I456" i="3"/>
  <c r="H456" i="3"/>
  <c r="G456" i="3"/>
  <c r="F456" i="3"/>
  <c r="E456" i="3"/>
  <c r="M455" i="3"/>
  <c r="L455" i="3"/>
  <c r="K455" i="3"/>
  <c r="I455" i="3"/>
  <c r="H455" i="3"/>
  <c r="G455" i="3"/>
  <c r="F455" i="3"/>
  <c r="E455" i="3"/>
  <c r="M454" i="3"/>
  <c r="L454" i="3"/>
  <c r="K454" i="3"/>
  <c r="I454" i="3"/>
  <c r="H454" i="3"/>
  <c r="G454" i="3"/>
  <c r="F454" i="3"/>
  <c r="E454" i="3"/>
  <c r="M453" i="3"/>
  <c r="L453" i="3"/>
  <c r="K453" i="3"/>
  <c r="I453" i="3"/>
  <c r="H453" i="3"/>
  <c r="G453" i="3"/>
  <c r="F453" i="3"/>
  <c r="E453" i="3"/>
  <c r="M452" i="3"/>
  <c r="L452" i="3"/>
  <c r="K452" i="3"/>
  <c r="I452" i="3"/>
  <c r="H452" i="3"/>
  <c r="G452" i="3"/>
  <c r="F452" i="3"/>
  <c r="E452" i="3"/>
  <c r="M451" i="3"/>
  <c r="L451" i="3"/>
  <c r="K451" i="3"/>
  <c r="I451" i="3"/>
  <c r="H451" i="3"/>
  <c r="G451" i="3"/>
  <c r="F451" i="3"/>
  <c r="E451" i="3"/>
  <c r="M450" i="3"/>
  <c r="L450" i="3"/>
  <c r="K450" i="3"/>
  <c r="I450" i="3"/>
  <c r="H450" i="3"/>
  <c r="G450" i="3"/>
  <c r="F450" i="3"/>
  <c r="E450" i="3"/>
  <c r="M449" i="3"/>
  <c r="L449" i="3"/>
  <c r="K449" i="3"/>
  <c r="I449" i="3"/>
  <c r="H449" i="3"/>
  <c r="G449" i="3"/>
  <c r="F449" i="3"/>
  <c r="E449" i="3"/>
  <c r="M448" i="3"/>
  <c r="L448" i="3"/>
  <c r="K448" i="3"/>
  <c r="I448" i="3"/>
  <c r="H448" i="3"/>
  <c r="G448" i="3"/>
  <c r="F448" i="3"/>
  <c r="E448" i="3"/>
  <c r="M447" i="3"/>
  <c r="L447" i="3"/>
  <c r="K447" i="3"/>
  <c r="I447" i="3"/>
  <c r="H447" i="3"/>
  <c r="G447" i="3"/>
  <c r="F447" i="3"/>
  <c r="E447" i="3"/>
  <c r="M446" i="3"/>
  <c r="L446" i="3"/>
  <c r="K446" i="3"/>
  <c r="I446" i="3"/>
  <c r="H446" i="3"/>
  <c r="G446" i="3"/>
  <c r="F446" i="3"/>
  <c r="E446" i="3"/>
  <c r="M445" i="3"/>
  <c r="L445" i="3"/>
  <c r="K445" i="3"/>
  <c r="I445" i="3"/>
  <c r="H445" i="3"/>
  <c r="G445" i="3"/>
  <c r="F445" i="3"/>
  <c r="E445" i="3"/>
  <c r="M444" i="3"/>
  <c r="L444" i="3"/>
  <c r="K444" i="3"/>
  <c r="I444" i="3"/>
  <c r="H444" i="3"/>
  <c r="G444" i="3"/>
  <c r="F444" i="3"/>
  <c r="E444" i="3"/>
  <c r="M443" i="3"/>
  <c r="L443" i="3"/>
  <c r="K443" i="3"/>
  <c r="I443" i="3"/>
  <c r="H443" i="3"/>
  <c r="G443" i="3"/>
  <c r="F443" i="3"/>
  <c r="E443" i="3"/>
  <c r="M442" i="3"/>
  <c r="L442" i="3"/>
  <c r="K442" i="3"/>
  <c r="I442" i="3"/>
  <c r="H442" i="3"/>
  <c r="G442" i="3"/>
  <c r="F442" i="3"/>
  <c r="E442" i="3"/>
  <c r="M441" i="3"/>
  <c r="L441" i="3"/>
  <c r="K441" i="3"/>
  <c r="I441" i="3"/>
  <c r="H441" i="3"/>
  <c r="G441" i="3"/>
  <c r="F441" i="3"/>
  <c r="E441" i="3"/>
  <c r="M440" i="3"/>
  <c r="L440" i="3"/>
  <c r="K440" i="3"/>
  <c r="I440" i="3"/>
  <c r="H440" i="3"/>
  <c r="G440" i="3"/>
  <c r="F440" i="3"/>
  <c r="E440" i="3"/>
  <c r="M439" i="3"/>
  <c r="L439" i="3"/>
  <c r="K439" i="3"/>
  <c r="I439" i="3"/>
  <c r="H439" i="3"/>
  <c r="G439" i="3"/>
  <c r="F439" i="3"/>
  <c r="E439" i="3"/>
  <c r="M438" i="3"/>
  <c r="L438" i="3"/>
  <c r="K438" i="3"/>
  <c r="I438" i="3"/>
  <c r="H438" i="3"/>
  <c r="G438" i="3"/>
  <c r="F438" i="3"/>
  <c r="E438" i="3"/>
  <c r="M437" i="3"/>
  <c r="L437" i="3"/>
  <c r="K437" i="3"/>
  <c r="I437" i="3"/>
  <c r="H437" i="3"/>
  <c r="G437" i="3"/>
  <c r="F437" i="3"/>
  <c r="E437" i="3"/>
  <c r="M436" i="3"/>
  <c r="L436" i="3"/>
  <c r="K436" i="3"/>
  <c r="I436" i="3"/>
  <c r="H436" i="3"/>
  <c r="G436" i="3"/>
  <c r="F436" i="3"/>
  <c r="E436" i="3"/>
  <c r="M435" i="3"/>
  <c r="L435" i="3"/>
  <c r="K435" i="3"/>
  <c r="I435" i="3"/>
  <c r="H435" i="3"/>
  <c r="G435" i="3"/>
  <c r="F435" i="3"/>
  <c r="E435" i="3"/>
  <c r="M434" i="3"/>
  <c r="L434" i="3"/>
  <c r="K434" i="3"/>
  <c r="I434" i="3"/>
  <c r="H434" i="3"/>
  <c r="G434" i="3"/>
  <c r="F434" i="3"/>
  <c r="E434" i="3"/>
  <c r="M433" i="3"/>
  <c r="L433" i="3"/>
  <c r="K433" i="3"/>
  <c r="I433" i="3"/>
  <c r="H433" i="3"/>
  <c r="G433" i="3"/>
  <c r="F433" i="3"/>
  <c r="E433" i="3"/>
  <c r="M432" i="3"/>
  <c r="L432" i="3"/>
  <c r="K432" i="3"/>
  <c r="I432" i="3"/>
  <c r="H432" i="3"/>
  <c r="G432" i="3"/>
  <c r="F432" i="3"/>
  <c r="E432" i="3"/>
  <c r="M431" i="3"/>
  <c r="L431" i="3"/>
  <c r="K431" i="3"/>
  <c r="I431" i="3"/>
  <c r="H431" i="3"/>
  <c r="G431" i="3"/>
  <c r="F431" i="3"/>
  <c r="E431" i="3"/>
  <c r="M430" i="3"/>
  <c r="L430" i="3"/>
  <c r="K430" i="3"/>
  <c r="I430" i="3"/>
  <c r="H430" i="3"/>
  <c r="G430" i="3"/>
  <c r="F430" i="3"/>
  <c r="E430" i="3"/>
  <c r="M429" i="3"/>
  <c r="L429" i="3"/>
  <c r="K429" i="3"/>
  <c r="I429" i="3"/>
  <c r="H429" i="3"/>
  <c r="G429" i="3"/>
  <c r="F429" i="3"/>
  <c r="E429" i="3"/>
  <c r="M428" i="3"/>
  <c r="L428" i="3"/>
  <c r="K428" i="3"/>
  <c r="I428" i="3"/>
  <c r="H428" i="3"/>
  <c r="G428" i="3"/>
  <c r="F428" i="3"/>
  <c r="E428" i="3"/>
  <c r="M427" i="3"/>
  <c r="L427" i="3"/>
  <c r="K427" i="3"/>
  <c r="I427" i="3"/>
  <c r="H427" i="3"/>
  <c r="G427" i="3"/>
  <c r="F427" i="3"/>
  <c r="E427" i="3"/>
  <c r="M426" i="3"/>
  <c r="L426" i="3"/>
  <c r="K426" i="3"/>
  <c r="I426" i="3"/>
  <c r="H426" i="3"/>
  <c r="G426" i="3"/>
  <c r="F426" i="3"/>
  <c r="E426" i="3"/>
  <c r="M425" i="3"/>
  <c r="L425" i="3"/>
  <c r="K425" i="3"/>
  <c r="I425" i="3"/>
  <c r="H425" i="3"/>
  <c r="G425" i="3"/>
  <c r="F425" i="3"/>
  <c r="E425" i="3"/>
  <c r="M424" i="3"/>
  <c r="L424" i="3"/>
  <c r="K424" i="3"/>
  <c r="I424" i="3"/>
  <c r="H424" i="3"/>
  <c r="G424" i="3"/>
  <c r="F424" i="3"/>
  <c r="E424" i="3"/>
  <c r="M423" i="3"/>
  <c r="L423" i="3"/>
  <c r="K423" i="3"/>
  <c r="I423" i="3"/>
  <c r="H423" i="3"/>
  <c r="G423" i="3"/>
  <c r="F423" i="3"/>
  <c r="E423" i="3"/>
  <c r="M422" i="3"/>
  <c r="L422" i="3"/>
  <c r="K422" i="3"/>
  <c r="I422" i="3"/>
  <c r="H422" i="3"/>
  <c r="G422" i="3"/>
  <c r="F422" i="3"/>
  <c r="E422" i="3"/>
  <c r="M421" i="3"/>
  <c r="L421" i="3"/>
  <c r="K421" i="3"/>
  <c r="I421" i="3"/>
  <c r="H421" i="3"/>
  <c r="G421" i="3"/>
  <c r="F421" i="3"/>
  <c r="E421" i="3"/>
  <c r="M420" i="3"/>
  <c r="L420" i="3"/>
  <c r="K420" i="3"/>
  <c r="I420" i="3"/>
  <c r="H420" i="3"/>
  <c r="G420" i="3"/>
  <c r="F420" i="3"/>
  <c r="E420" i="3"/>
  <c r="M419" i="3"/>
  <c r="L419" i="3"/>
  <c r="K419" i="3"/>
  <c r="I419" i="3"/>
  <c r="H419" i="3"/>
  <c r="G419" i="3"/>
  <c r="F419" i="3"/>
  <c r="E419" i="3"/>
  <c r="M418" i="3"/>
  <c r="L418" i="3"/>
  <c r="K418" i="3"/>
  <c r="I418" i="3"/>
  <c r="H418" i="3"/>
  <c r="G418" i="3"/>
  <c r="F418" i="3"/>
  <c r="E418" i="3"/>
  <c r="M417" i="3"/>
  <c r="L417" i="3"/>
  <c r="K417" i="3"/>
  <c r="I417" i="3"/>
  <c r="H417" i="3"/>
  <c r="G417" i="3"/>
  <c r="F417" i="3"/>
  <c r="E417" i="3"/>
  <c r="M416" i="3"/>
  <c r="L416" i="3"/>
  <c r="K416" i="3"/>
  <c r="I416" i="3"/>
  <c r="H416" i="3"/>
  <c r="G416" i="3"/>
  <c r="F416" i="3"/>
  <c r="E416" i="3"/>
  <c r="M415" i="3"/>
  <c r="L415" i="3"/>
  <c r="K415" i="3"/>
  <c r="I415" i="3"/>
  <c r="H415" i="3"/>
  <c r="G415" i="3"/>
  <c r="F415" i="3"/>
  <c r="E415" i="3"/>
  <c r="M414" i="3"/>
  <c r="L414" i="3"/>
  <c r="K414" i="3"/>
  <c r="I414" i="3"/>
  <c r="H414" i="3"/>
  <c r="G414" i="3"/>
  <c r="F414" i="3"/>
  <c r="E414" i="3"/>
  <c r="M413" i="3"/>
  <c r="L413" i="3"/>
  <c r="K413" i="3"/>
  <c r="I413" i="3"/>
  <c r="H413" i="3"/>
  <c r="G413" i="3"/>
  <c r="F413" i="3"/>
  <c r="E413" i="3"/>
  <c r="M412" i="3"/>
  <c r="L412" i="3"/>
  <c r="K412" i="3"/>
  <c r="I412" i="3"/>
  <c r="H412" i="3"/>
  <c r="G412" i="3"/>
  <c r="F412" i="3"/>
  <c r="E412" i="3"/>
  <c r="M411" i="3"/>
  <c r="L411" i="3"/>
  <c r="K411" i="3"/>
  <c r="I411" i="3"/>
  <c r="H411" i="3"/>
  <c r="G411" i="3"/>
  <c r="F411" i="3"/>
  <c r="E411" i="3"/>
  <c r="M410" i="3"/>
  <c r="L410" i="3"/>
  <c r="K410" i="3"/>
  <c r="I410" i="3"/>
  <c r="H410" i="3"/>
  <c r="G410" i="3"/>
  <c r="F410" i="3"/>
  <c r="E410" i="3"/>
  <c r="M409" i="3"/>
  <c r="L409" i="3"/>
  <c r="K409" i="3"/>
  <c r="I409" i="3"/>
  <c r="H409" i="3"/>
  <c r="G409" i="3"/>
  <c r="F409" i="3"/>
  <c r="E409" i="3"/>
  <c r="M408" i="3"/>
  <c r="L408" i="3"/>
  <c r="K408" i="3"/>
  <c r="I408" i="3"/>
  <c r="H408" i="3"/>
  <c r="G408" i="3"/>
  <c r="F408" i="3"/>
  <c r="E408" i="3"/>
  <c r="M407" i="3"/>
  <c r="L407" i="3"/>
  <c r="K407" i="3"/>
  <c r="I407" i="3"/>
  <c r="H407" i="3"/>
  <c r="G407" i="3"/>
  <c r="F407" i="3"/>
  <c r="E407" i="3"/>
  <c r="M406" i="3"/>
  <c r="L406" i="3"/>
  <c r="K406" i="3"/>
  <c r="I406" i="3"/>
  <c r="H406" i="3"/>
  <c r="G406" i="3"/>
  <c r="F406" i="3"/>
  <c r="E406" i="3"/>
  <c r="M405" i="3"/>
  <c r="L405" i="3"/>
  <c r="K405" i="3"/>
  <c r="I405" i="3"/>
  <c r="H405" i="3"/>
  <c r="G405" i="3"/>
  <c r="F405" i="3"/>
  <c r="E405" i="3"/>
  <c r="M404" i="3"/>
  <c r="L404" i="3"/>
  <c r="K404" i="3"/>
  <c r="I404" i="3"/>
  <c r="H404" i="3"/>
  <c r="G404" i="3"/>
  <c r="F404" i="3"/>
  <c r="E404" i="3"/>
  <c r="M403" i="3"/>
  <c r="L403" i="3"/>
  <c r="K403" i="3"/>
  <c r="I403" i="3"/>
  <c r="H403" i="3"/>
  <c r="G403" i="3"/>
  <c r="F403" i="3"/>
  <c r="E403" i="3"/>
  <c r="M402" i="3"/>
  <c r="L402" i="3"/>
  <c r="K402" i="3"/>
  <c r="I402" i="3"/>
  <c r="H402" i="3"/>
  <c r="G402" i="3"/>
  <c r="F402" i="3"/>
  <c r="E402" i="3"/>
  <c r="M401" i="3"/>
  <c r="L401" i="3"/>
  <c r="K401" i="3"/>
  <c r="I401" i="3"/>
  <c r="H401" i="3"/>
  <c r="G401" i="3"/>
  <c r="F401" i="3"/>
  <c r="E401" i="3"/>
  <c r="M400" i="3"/>
  <c r="L400" i="3"/>
  <c r="K400" i="3"/>
  <c r="I400" i="3"/>
  <c r="H400" i="3"/>
  <c r="G400" i="3"/>
  <c r="F400" i="3"/>
  <c r="E400" i="3"/>
  <c r="M399" i="3"/>
  <c r="L399" i="3"/>
  <c r="K399" i="3"/>
  <c r="I399" i="3"/>
  <c r="H399" i="3"/>
  <c r="G399" i="3"/>
  <c r="F399" i="3"/>
  <c r="E399" i="3"/>
  <c r="M398" i="3"/>
  <c r="L398" i="3"/>
  <c r="K398" i="3"/>
  <c r="I398" i="3"/>
  <c r="H398" i="3"/>
  <c r="G398" i="3"/>
  <c r="F398" i="3"/>
  <c r="E398" i="3"/>
  <c r="M397" i="3"/>
  <c r="L397" i="3"/>
  <c r="K397" i="3"/>
  <c r="I397" i="3"/>
  <c r="H397" i="3"/>
  <c r="G397" i="3"/>
  <c r="F397" i="3"/>
  <c r="E397" i="3"/>
  <c r="M396" i="3"/>
  <c r="L396" i="3"/>
  <c r="K396" i="3"/>
  <c r="I396" i="3"/>
  <c r="H396" i="3"/>
  <c r="G396" i="3"/>
  <c r="F396" i="3"/>
  <c r="E396" i="3"/>
  <c r="M395" i="3"/>
  <c r="L395" i="3"/>
  <c r="K395" i="3"/>
  <c r="I395" i="3"/>
  <c r="H395" i="3"/>
  <c r="G395" i="3"/>
  <c r="F395" i="3"/>
  <c r="E395" i="3"/>
  <c r="M394" i="3"/>
  <c r="L394" i="3"/>
  <c r="K394" i="3"/>
  <c r="I394" i="3"/>
  <c r="H394" i="3"/>
  <c r="G394" i="3"/>
  <c r="F394" i="3"/>
  <c r="E394" i="3"/>
  <c r="M393" i="3"/>
  <c r="L393" i="3"/>
  <c r="K393" i="3"/>
  <c r="I393" i="3"/>
  <c r="H393" i="3"/>
  <c r="G393" i="3"/>
  <c r="F393" i="3"/>
  <c r="E393" i="3"/>
  <c r="M392" i="3"/>
  <c r="L392" i="3"/>
  <c r="K392" i="3"/>
  <c r="I392" i="3"/>
  <c r="H392" i="3"/>
  <c r="G392" i="3"/>
  <c r="F392" i="3"/>
  <c r="E392" i="3"/>
  <c r="M391" i="3"/>
  <c r="L391" i="3"/>
  <c r="K391" i="3"/>
  <c r="I391" i="3"/>
  <c r="H391" i="3"/>
  <c r="G391" i="3"/>
  <c r="F391" i="3"/>
  <c r="E391" i="3"/>
  <c r="M390" i="3"/>
  <c r="L390" i="3"/>
  <c r="K390" i="3"/>
  <c r="I390" i="3"/>
  <c r="H390" i="3"/>
  <c r="G390" i="3"/>
  <c r="F390" i="3"/>
  <c r="E390" i="3"/>
  <c r="M389" i="3"/>
  <c r="L389" i="3"/>
  <c r="K389" i="3"/>
  <c r="I389" i="3"/>
  <c r="H389" i="3"/>
  <c r="G389" i="3"/>
  <c r="F389" i="3"/>
  <c r="E389" i="3"/>
  <c r="M388" i="3"/>
  <c r="L388" i="3"/>
  <c r="K388" i="3"/>
  <c r="I388" i="3"/>
  <c r="H388" i="3"/>
  <c r="G388" i="3"/>
  <c r="F388" i="3"/>
  <c r="E388" i="3"/>
  <c r="M387" i="3"/>
  <c r="L387" i="3"/>
  <c r="K387" i="3"/>
  <c r="I387" i="3"/>
  <c r="H387" i="3"/>
  <c r="G387" i="3"/>
  <c r="F387" i="3"/>
  <c r="E387" i="3"/>
  <c r="M386" i="3"/>
  <c r="L386" i="3"/>
  <c r="K386" i="3"/>
  <c r="I386" i="3"/>
  <c r="H386" i="3"/>
  <c r="G386" i="3"/>
  <c r="F386" i="3"/>
  <c r="E386" i="3"/>
  <c r="M385" i="3"/>
  <c r="L385" i="3"/>
  <c r="K385" i="3"/>
  <c r="I385" i="3"/>
  <c r="H385" i="3"/>
  <c r="G385" i="3"/>
  <c r="F385" i="3"/>
  <c r="E385" i="3"/>
  <c r="M384" i="3"/>
  <c r="L384" i="3"/>
  <c r="K384" i="3"/>
  <c r="I384" i="3"/>
  <c r="H384" i="3"/>
  <c r="G384" i="3"/>
  <c r="F384" i="3"/>
  <c r="E384" i="3"/>
  <c r="M383" i="3"/>
  <c r="L383" i="3"/>
  <c r="K383" i="3"/>
  <c r="I383" i="3"/>
  <c r="H383" i="3"/>
  <c r="G383" i="3"/>
  <c r="F383" i="3"/>
  <c r="E383" i="3"/>
  <c r="M382" i="3"/>
  <c r="L382" i="3"/>
  <c r="K382" i="3"/>
  <c r="I382" i="3"/>
  <c r="H382" i="3"/>
  <c r="G382" i="3"/>
  <c r="F382" i="3"/>
  <c r="E382" i="3"/>
  <c r="M381" i="3"/>
  <c r="L381" i="3"/>
  <c r="K381" i="3"/>
  <c r="I381" i="3"/>
  <c r="H381" i="3"/>
  <c r="G381" i="3"/>
  <c r="F381" i="3"/>
  <c r="E381" i="3"/>
  <c r="M380" i="3"/>
  <c r="L380" i="3"/>
  <c r="K380" i="3"/>
  <c r="I380" i="3"/>
  <c r="H380" i="3"/>
  <c r="G380" i="3"/>
  <c r="F380" i="3"/>
  <c r="E380" i="3"/>
  <c r="M379" i="3"/>
  <c r="L379" i="3"/>
  <c r="K379" i="3"/>
  <c r="I379" i="3"/>
  <c r="H379" i="3"/>
  <c r="G379" i="3"/>
  <c r="F379" i="3"/>
  <c r="E379" i="3"/>
  <c r="M378" i="3"/>
  <c r="L378" i="3"/>
  <c r="K378" i="3"/>
  <c r="I378" i="3"/>
  <c r="H378" i="3"/>
  <c r="G378" i="3"/>
  <c r="F378" i="3"/>
  <c r="E378" i="3"/>
  <c r="M377" i="3"/>
  <c r="L377" i="3"/>
  <c r="K377" i="3"/>
  <c r="I377" i="3"/>
  <c r="H377" i="3"/>
  <c r="G377" i="3"/>
  <c r="F377" i="3"/>
  <c r="E377" i="3"/>
  <c r="M376" i="3"/>
  <c r="L376" i="3"/>
  <c r="K376" i="3"/>
  <c r="I376" i="3"/>
  <c r="H376" i="3"/>
  <c r="G376" i="3"/>
  <c r="F376" i="3"/>
  <c r="E376" i="3"/>
  <c r="M375" i="3"/>
  <c r="L375" i="3"/>
  <c r="K375" i="3"/>
  <c r="I375" i="3"/>
  <c r="H375" i="3"/>
  <c r="G375" i="3"/>
  <c r="F375" i="3"/>
  <c r="E375" i="3"/>
  <c r="M374" i="3"/>
  <c r="L374" i="3"/>
  <c r="K374" i="3"/>
  <c r="I374" i="3"/>
  <c r="H374" i="3"/>
  <c r="G374" i="3"/>
  <c r="F374" i="3"/>
  <c r="E374" i="3"/>
  <c r="M373" i="3"/>
  <c r="L373" i="3"/>
  <c r="K373" i="3"/>
  <c r="I373" i="3"/>
  <c r="H373" i="3"/>
  <c r="G373" i="3"/>
  <c r="F373" i="3"/>
  <c r="E373" i="3"/>
  <c r="M372" i="3"/>
  <c r="L372" i="3"/>
  <c r="K372" i="3"/>
  <c r="I372" i="3"/>
  <c r="H372" i="3"/>
  <c r="G372" i="3"/>
  <c r="F372" i="3"/>
  <c r="E372" i="3"/>
  <c r="M371" i="3"/>
  <c r="L371" i="3"/>
  <c r="K371" i="3"/>
  <c r="I371" i="3"/>
  <c r="H371" i="3"/>
  <c r="G371" i="3"/>
  <c r="F371" i="3"/>
  <c r="E371" i="3"/>
  <c r="M370" i="3"/>
  <c r="L370" i="3"/>
  <c r="K370" i="3"/>
  <c r="I370" i="3"/>
  <c r="H370" i="3"/>
  <c r="G370" i="3"/>
  <c r="F370" i="3"/>
  <c r="E370" i="3"/>
  <c r="M369" i="3"/>
  <c r="L369" i="3"/>
  <c r="K369" i="3"/>
  <c r="I369" i="3"/>
  <c r="H369" i="3"/>
  <c r="G369" i="3"/>
  <c r="F369" i="3"/>
  <c r="E369" i="3"/>
  <c r="M368" i="3"/>
  <c r="L368" i="3"/>
  <c r="K368" i="3"/>
  <c r="I368" i="3"/>
  <c r="H368" i="3"/>
  <c r="G368" i="3"/>
  <c r="F368" i="3"/>
  <c r="E368" i="3"/>
  <c r="M367" i="3"/>
  <c r="L367" i="3"/>
  <c r="K367" i="3"/>
  <c r="I367" i="3"/>
  <c r="H367" i="3"/>
  <c r="G367" i="3"/>
  <c r="F367" i="3"/>
  <c r="E367" i="3"/>
  <c r="M366" i="3"/>
  <c r="L366" i="3"/>
  <c r="K366" i="3"/>
  <c r="I366" i="3"/>
  <c r="H366" i="3"/>
  <c r="G366" i="3"/>
  <c r="F366" i="3"/>
  <c r="E366" i="3"/>
  <c r="M365" i="3"/>
  <c r="L365" i="3"/>
  <c r="K365" i="3"/>
  <c r="I365" i="3"/>
  <c r="H365" i="3"/>
  <c r="G365" i="3"/>
  <c r="F365" i="3"/>
  <c r="E365" i="3"/>
  <c r="M364" i="3"/>
  <c r="L364" i="3"/>
  <c r="K364" i="3"/>
  <c r="I364" i="3"/>
  <c r="H364" i="3"/>
  <c r="G364" i="3"/>
  <c r="F364" i="3"/>
  <c r="E364" i="3"/>
  <c r="M363" i="3"/>
  <c r="L363" i="3"/>
  <c r="K363" i="3"/>
  <c r="I363" i="3"/>
  <c r="H363" i="3"/>
  <c r="G363" i="3"/>
  <c r="F363" i="3"/>
  <c r="E363" i="3"/>
  <c r="M362" i="3"/>
  <c r="L362" i="3"/>
  <c r="K362" i="3"/>
  <c r="I362" i="3"/>
  <c r="H362" i="3"/>
  <c r="G362" i="3"/>
  <c r="F362" i="3"/>
  <c r="E362" i="3"/>
  <c r="M361" i="3"/>
  <c r="L361" i="3"/>
  <c r="K361" i="3"/>
  <c r="I361" i="3"/>
  <c r="H361" i="3"/>
  <c r="G361" i="3"/>
  <c r="F361" i="3"/>
  <c r="E361" i="3"/>
  <c r="M360" i="3"/>
  <c r="L360" i="3"/>
  <c r="K360" i="3"/>
  <c r="I360" i="3"/>
  <c r="H360" i="3"/>
  <c r="G360" i="3"/>
  <c r="F360" i="3"/>
  <c r="E360" i="3"/>
  <c r="M359" i="3"/>
  <c r="L359" i="3"/>
  <c r="K359" i="3"/>
  <c r="I359" i="3"/>
  <c r="H359" i="3"/>
  <c r="G359" i="3"/>
  <c r="F359" i="3"/>
  <c r="E359" i="3"/>
  <c r="M358" i="3"/>
  <c r="L358" i="3"/>
  <c r="K358" i="3"/>
  <c r="I358" i="3"/>
  <c r="H358" i="3"/>
  <c r="G358" i="3"/>
  <c r="F358" i="3"/>
  <c r="E358" i="3"/>
  <c r="M357" i="3"/>
  <c r="L357" i="3"/>
  <c r="K357" i="3"/>
  <c r="I357" i="3"/>
  <c r="H357" i="3"/>
  <c r="G357" i="3"/>
  <c r="F357" i="3"/>
  <c r="E357" i="3"/>
  <c r="M356" i="3"/>
  <c r="L356" i="3"/>
  <c r="K356" i="3"/>
  <c r="I356" i="3"/>
  <c r="H356" i="3"/>
  <c r="G356" i="3"/>
  <c r="F356" i="3"/>
  <c r="E356" i="3"/>
  <c r="M355" i="3"/>
  <c r="L355" i="3"/>
  <c r="K355" i="3"/>
  <c r="I355" i="3"/>
  <c r="H355" i="3"/>
  <c r="G355" i="3"/>
  <c r="F355" i="3"/>
  <c r="E355" i="3"/>
  <c r="M354" i="3"/>
  <c r="L354" i="3"/>
  <c r="K354" i="3"/>
  <c r="I354" i="3"/>
  <c r="H354" i="3"/>
  <c r="G354" i="3"/>
  <c r="F354" i="3"/>
  <c r="E354" i="3"/>
  <c r="M353" i="3"/>
  <c r="L353" i="3"/>
  <c r="K353" i="3"/>
  <c r="I353" i="3"/>
  <c r="H353" i="3"/>
  <c r="G353" i="3"/>
  <c r="F353" i="3"/>
  <c r="E353" i="3"/>
  <c r="M352" i="3"/>
  <c r="L352" i="3"/>
  <c r="K352" i="3"/>
  <c r="I352" i="3"/>
  <c r="H352" i="3"/>
  <c r="G352" i="3"/>
  <c r="F352" i="3"/>
  <c r="E352" i="3"/>
  <c r="M351" i="3"/>
  <c r="L351" i="3"/>
  <c r="K351" i="3"/>
  <c r="I351" i="3"/>
  <c r="H351" i="3"/>
  <c r="G351" i="3"/>
  <c r="F351" i="3"/>
  <c r="E351" i="3"/>
  <c r="M350" i="3"/>
  <c r="L350" i="3"/>
  <c r="K350" i="3"/>
  <c r="I350" i="3"/>
  <c r="H350" i="3"/>
  <c r="G350" i="3"/>
  <c r="F350" i="3"/>
  <c r="E350" i="3"/>
  <c r="M349" i="3"/>
  <c r="L349" i="3"/>
  <c r="K349" i="3"/>
  <c r="I349" i="3"/>
  <c r="H349" i="3"/>
  <c r="G349" i="3"/>
  <c r="F349" i="3"/>
  <c r="E349" i="3"/>
  <c r="M348" i="3"/>
  <c r="L348" i="3"/>
  <c r="K348" i="3"/>
  <c r="I348" i="3"/>
  <c r="H348" i="3"/>
  <c r="G348" i="3"/>
  <c r="F348" i="3"/>
  <c r="E348" i="3"/>
  <c r="M347" i="3"/>
  <c r="L347" i="3"/>
  <c r="K347" i="3"/>
  <c r="I347" i="3"/>
  <c r="H347" i="3"/>
  <c r="G347" i="3"/>
  <c r="F347" i="3"/>
  <c r="E347" i="3"/>
  <c r="M346" i="3"/>
  <c r="L346" i="3"/>
  <c r="K346" i="3"/>
  <c r="I346" i="3"/>
  <c r="H346" i="3"/>
  <c r="G346" i="3"/>
  <c r="F346" i="3"/>
  <c r="E346" i="3"/>
  <c r="M345" i="3"/>
  <c r="L345" i="3"/>
  <c r="K345" i="3"/>
  <c r="I345" i="3"/>
  <c r="H345" i="3"/>
  <c r="G345" i="3"/>
  <c r="F345" i="3"/>
  <c r="E345" i="3"/>
  <c r="M344" i="3"/>
  <c r="L344" i="3"/>
  <c r="K344" i="3"/>
  <c r="I344" i="3"/>
  <c r="H344" i="3"/>
  <c r="G344" i="3"/>
  <c r="F344" i="3"/>
  <c r="E344" i="3"/>
  <c r="M343" i="3"/>
  <c r="L343" i="3"/>
  <c r="K343" i="3"/>
  <c r="I343" i="3"/>
  <c r="H343" i="3"/>
  <c r="G343" i="3"/>
  <c r="F343" i="3"/>
  <c r="E343" i="3"/>
  <c r="M342" i="3"/>
  <c r="L342" i="3"/>
  <c r="K342" i="3"/>
  <c r="I342" i="3"/>
  <c r="H342" i="3"/>
  <c r="G342" i="3"/>
  <c r="F342" i="3"/>
  <c r="E342" i="3"/>
  <c r="M341" i="3"/>
  <c r="L341" i="3"/>
  <c r="K341" i="3"/>
  <c r="I341" i="3"/>
  <c r="H341" i="3"/>
  <c r="G341" i="3"/>
  <c r="F341" i="3"/>
  <c r="E341" i="3"/>
  <c r="M340" i="3"/>
  <c r="L340" i="3"/>
  <c r="K340" i="3"/>
  <c r="I340" i="3"/>
  <c r="H340" i="3"/>
  <c r="G340" i="3"/>
  <c r="F340" i="3"/>
  <c r="E340" i="3"/>
  <c r="M339" i="3"/>
  <c r="L339" i="3"/>
  <c r="K339" i="3"/>
  <c r="I339" i="3"/>
  <c r="H339" i="3"/>
  <c r="G339" i="3"/>
  <c r="F339" i="3"/>
  <c r="E339" i="3"/>
  <c r="M338" i="3"/>
  <c r="L338" i="3"/>
  <c r="K338" i="3"/>
  <c r="I338" i="3"/>
  <c r="H338" i="3"/>
  <c r="G338" i="3"/>
  <c r="F338" i="3"/>
  <c r="E338" i="3"/>
  <c r="M337" i="3"/>
  <c r="L337" i="3"/>
  <c r="K337" i="3"/>
  <c r="I337" i="3"/>
  <c r="H337" i="3"/>
  <c r="G337" i="3"/>
  <c r="F337" i="3"/>
  <c r="E337" i="3"/>
  <c r="M336" i="3"/>
  <c r="L336" i="3"/>
  <c r="K336" i="3"/>
  <c r="I336" i="3"/>
  <c r="H336" i="3"/>
  <c r="G336" i="3"/>
  <c r="F336" i="3"/>
  <c r="E336" i="3"/>
  <c r="M335" i="3"/>
  <c r="L335" i="3"/>
  <c r="K335" i="3"/>
  <c r="I335" i="3"/>
  <c r="H335" i="3"/>
  <c r="G335" i="3"/>
  <c r="F335" i="3"/>
  <c r="E335" i="3"/>
  <c r="M334" i="3"/>
  <c r="L334" i="3"/>
  <c r="K334" i="3"/>
  <c r="I334" i="3"/>
  <c r="H334" i="3"/>
  <c r="G334" i="3"/>
  <c r="F334" i="3"/>
  <c r="E334" i="3"/>
  <c r="M333" i="3"/>
  <c r="L333" i="3"/>
  <c r="K333" i="3"/>
  <c r="I333" i="3"/>
  <c r="H333" i="3"/>
  <c r="G333" i="3"/>
  <c r="F333" i="3"/>
  <c r="E333" i="3"/>
  <c r="M332" i="3"/>
  <c r="L332" i="3"/>
  <c r="K332" i="3"/>
  <c r="I332" i="3"/>
  <c r="H332" i="3"/>
  <c r="G332" i="3"/>
  <c r="F332" i="3"/>
  <c r="E332" i="3"/>
  <c r="M331" i="3"/>
  <c r="L331" i="3"/>
  <c r="K331" i="3"/>
  <c r="I331" i="3"/>
  <c r="H331" i="3"/>
  <c r="G331" i="3"/>
  <c r="F331" i="3"/>
  <c r="E331" i="3"/>
  <c r="M330" i="3"/>
  <c r="L330" i="3"/>
  <c r="K330" i="3"/>
  <c r="I330" i="3"/>
  <c r="H330" i="3"/>
  <c r="G330" i="3"/>
  <c r="F330" i="3"/>
  <c r="E330" i="3"/>
  <c r="M329" i="3"/>
  <c r="L329" i="3"/>
  <c r="K329" i="3"/>
  <c r="I329" i="3"/>
  <c r="H329" i="3"/>
  <c r="G329" i="3"/>
  <c r="F329" i="3"/>
  <c r="E329" i="3"/>
  <c r="M328" i="3"/>
  <c r="L328" i="3"/>
  <c r="K328" i="3"/>
  <c r="I328" i="3"/>
  <c r="H328" i="3"/>
  <c r="G328" i="3"/>
  <c r="F328" i="3"/>
  <c r="E328" i="3"/>
  <c r="M327" i="3"/>
  <c r="L327" i="3"/>
  <c r="K327" i="3"/>
  <c r="I327" i="3"/>
  <c r="H327" i="3"/>
  <c r="G327" i="3"/>
  <c r="F327" i="3"/>
  <c r="E327" i="3"/>
  <c r="M326" i="3"/>
  <c r="L326" i="3"/>
  <c r="K326" i="3"/>
  <c r="I326" i="3"/>
  <c r="H326" i="3"/>
  <c r="G326" i="3"/>
  <c r="F326" i="3"/>
  <c r="E326" i="3"/>
  <c r="M325" i="3"/>
  <c r="L325" i="3"/>
  <c r="K325" i="3"/>
  <c r="I325" i="3"/>
  <c r="H325" i="3"/>
  <c r="G325" i="3"/>
  <c r="F325" i="3"/>
  <c r="E325" i="3"/>
  <c r="M324" i="3"/>
  <c r="L324" i="3"/>
  <c r="K324" i="3"/>
  <c r="I324" i="3"/>
  <c r="H324" i="3"/>
  <c r="G324" i="3"/>
  <c r="F324" i="3"/>
  <c r="E324" i="3"/>
  <c r="M323" i="3"/>
  <c r="L323" i="3"/>
  <c r="K323" i="3"/>
  <c r="I323" i="3"/>
  <c r="H323" i="3"/>
  <c r="G323" i="3"/>
  <c r="F323" i="3"/>
  <c r="E323" i="3"/>
  <c r="M322" i="3"/>
  <c r="L322" i="3"/>
  <c r="K322" i="3"/>
  <c r="I322" i="3"/>
  <c r="H322" i="3"/>
  <c r="G322" i="3"/>
  <c r="F322" i="3"/>
  <c r="E322" i="3"/>
  <c r="M321" i="3"/>
  <c r="L321" i="3"/>
  <c r="K321" i="3"/>
  <c r="I321" i="3"/>
  <c r="H321" i="3"/>
  <c r="G321" i="3"/>
  <c r="F321" i="3"/>
  <c r="E321" i="3"/>
  <c r="M320" i="3"/>
  <c r="L320" i="3"/>
  <c r="K320" i="3"/>
  <c r="I320" i="3"/>
  <c r="H320" i="3"/>
  <c r="G320" i="3"/>
  <c r="F320" i="3"/>
  <c r="E320" i="3"/>
  <c r="M319" i="3"/>
  <c r="L319" i="3"/>
  <c r="K319" i="3"/>
  <c r="I319" i="3"/>
  <c r="H319" i="3"/>
  <c r="G319" i="3"/>
  <c r="F319" i="3"/>
  <c r="E319" i="3"/>
  <c r="M318" i="3"/>
  <c r="L318" i="3"/>
  <c r="K318" i="3"/>
  <c r="I318" i="3"/>
  <c r="H318" i="3"/>
  <c r="G318" i="3"/>
  <c r="F318" i="3"/>
  <c r="E318" i="3"/>
  <c r="M317" i="3"/>
  <c r="L317" i="3"/>
  <c r="K317" i="3"/>
  <c r="I317" i="3"/>
  <c r="H317" i="3"/>
  <c r="G317" i="3"/>
  <c r="F317" i="3"/>
  <c r="E317" i="3"/>
  <c r="M316" i="3"/>
  <c r="L316" i="3"/>
  <c r="K316" i="3"/>
  <c r="I316" i="3"/>
  <c r="H316" i="3"/>
  <c r="G316" i="3"/>
  <c r="F316" i="3"/>
  <c r="E316" i="3"/>
  <c r="M315" i="3"/>
  <c r="L315" i="3"/>
  <c r="K315" i="3"/>
  <c r="I315" i="3"/>
  <c r="H315" i="3"/>
  <c r="G315" i="3"/>
  <c r="F315" i="3"/>
  <c r="E315" i="3"/>
  <c r="M314" i="3"/>
  <c r="L314" i="3"/>
  <c r="K314" i="3"/>
  <c r="I314" i="3"/>
  <c r="H314" i="3"/>
  <c r="G314" i="3"/>
  <c r="F314" i="3"/>
  <c r="E314" i="3"/>
  <c r="M313" i="3"/>
  <c r="L313" i="3"/>
  <c r="K313" i="3"/>
  <c r="I313" i="3"/>
  <c r="H313" i="3"/>
  <c r="G313" i="3"/>
  <c r="F313" i="3"/>
  <c r="E313" i="3"/>
  <c r="M312" i="3"/>
  <c r="L312" i="3"/>
  <c r="K312" i="3"/>
  <c r="I312" i="3"/>
  <c r="H312" i="3"/>
  <c r="G312" i="3"/>
  <c r="F312" i="3"/>
  <c r="E312" i="3"/>
  <c r="M311" i="3"/>
  <c r="L311" i="3"/>
  <c r="K311" i="3"/>
  <c r="I311" i="3"/>
  <c r="H311" i="3"/>
  <c r="G311" i="3"/>
  <c r="F311" i="3"/>
  <c r="E311" i="3"/>
  <c r="M310" i="3"/>
  <c r="L310" i="3"/>
  <c r="K310" i="3"/>
  <c r="I310" i="3"/>
  <c r="H310" i="3"/>
  <c r="G310" i="3"/>
  <c r="F310" i="3"/>
  <c r="E310" i="3"/>
  <c r="M309" i="3"/>
  <c r="L309" i="3"/>
  <c r="K309" i="3"/>
  <c r="I309" i="3"/>
  <c r="H309" i="3"/>
  <c r="G309" i="3"/>
  <c r="F309" i="3"/>
  <c r="E309" i="3"/>
  <c r="M308" i="3"/>
  <c r="L308" i="3"/>
  <c r="K308" i="3"/>
  <c r="I308" i="3"/>
  <c r="H308" i="3"/>
  <c r="G308" i="3"/>
  <c r="F308" i="3"/>
  <c r="E308" i="3"/>
  <c r="M307" i="3"/>
  <c r="L307" i="3"/>
  <c r="K307" i="3"/>
  <c r="I307" i="3"/>
  <c r="H307" i="3"/>
  <c r="G307" i="3"/>
  <c r="F307" i="3"/>
  <c r="E307" i="3"/>
  <c r="M306" i="3"/>
  <c r="L306" i="3"/>
  <c r="K306" i="3"/>
  <c r="I306" i="3"/>
  <c r="H306" i="3"/>
  <c r="G306" i="3"/>
  <c r="F306" i="3"/>
  <c r="E306" i="3"/>
  <c r="M305" i="3"/>
  <c r="L305" i="3"/>
  <c r="K305" i="3"/>
  <c r="I305" i="3"/>
  <c r="H305" i="3"/>
  <c r="G305" i="3"/>
  <c r="F305" i="3"/>
  <c r="E305" i="3"/>
  <c r="M304" i="3"/>
  <c r="L304" i="3"/>
  <c r="K304" i="3"/>
  <c r="I304" i="3"/>
  <c r="H304" i="3"/>
  <c r="G304" i="3"/>
  <c r="F304" i="3"/>
  <c r="E304" i="3"/>
  <c r="M303" i="3"/>
  <c r="L303" i="3"/>
  <c r="K303" i="3"/>
  <c r="I303" i="3"/>
  <c r="H303" i="3"/>
  <c r="G303" i="3"/>
  <c r="F303" i="3"/>
  <c r="E303" i="3"/>
  <c r="M302" i="3"/>
  <c r="L302" i="3"/>
  <c r="K302" i="3"/>
  <c r="I302" i="3"/>
  <c r="H302" i="3"/>
  <c r="G302" i="3"/>
  <c r="F302" i="3"/>
  <c r="E302" i="3"/>
  <c r="M301" i="3"/>
  <c r="L301" i="3"/>
  <c r="K301" i="3"/>
  <c r="I301" i="3"/>
  <c r="H301" i="3"/>
  <c r="G301" i="3"/>
  <c r="F301" i="3"/>
  <c r="E301" i="3"/>
  <c r="M300" i="3"/>
  <c r="L300" i="3"/>
  <c r="K300" i="3"/>
  <c r="I300" i="3"/>
  <c r="H300" i="3"/>
  <c r="G300" i="3"/>
  <c r="F300" i="3"/>
  <c r="E300" i="3"/>
  <c r="M299" i="3"/>
  <c r="L299" i="3"/>
  <c r="K299" i="3"/>
  <c r="I299" i="3"/>
  <c r="H299" i="3"/>
  <c r="G299" i="3"/>
  <c r="F299" i="3"/>
  <c r="E299" i="3"/>
  <c r="M298" i="3"/>
  <c r="L298" i="3"/>
  <c r="K298" i="3"/>
  <c r="I298" i="3"/>
  <c r="H298" i="3"/>
  <c r="G298" i="3"/>
  <c r="F298" i="3"/>
  <c r="E298" i="3"/>
  <c r="M297" i="3"/>
  <c r="L297" i="3"/>
  <c r="K297" i="3"/>
  <c r="I297" i="3"/>
  <c r="H297" i="3"/>
  <c r="G297" i="3"/>
  <c r="F297" i="3"/>
  <c r="E297" i="3"/>
  <c r="M296" i="3"/>
  <c r="L296" i="3"/>
  <c r="K296" i="3"/>
  <c r="I296" i="3"/>
  <c r="H296" i="3"/>
  <c r="G296" i="3"/>
  <c r="F296" i="3"/>
  <c r="E296" i="3"/>
  <c r="M295" i="3"/>
  <c r="L295" i="3"/>
  <c r="K295" i="3"/>
  <c r="I295" i="3"/>
  <c r="H295" i="3"/>
  <c r="G295" i="3"/>
  <c r="F295" i="3"/>
  <c r="E295" i="3"/>
  <c r="M294" i="3"/>
  <c r="L294" i="3"/>
  <c r="K294" i="3"/>
  <c r="I294" i="3"/>
  <c r="H294" i="3"/>
  <c r="G294" i="3"/>
  <c r="F294" i="3"/>
  <c r="E294" i="3"/>
  <c r="M293" i="3"/>
  <c r="L293" i="3"/>
  <c r="K293" i="3"/>
  <c r="I293" i="3"/>
  <c r="H293" i="3"/>
  <c r="G293" i="3"/>
  <c r="F293" i="3"/>
  <c r="E293" i="3"/>
  <c r="M292" i="3"/>
  <c r="L292" i="3"/>
  <c r="K292" i="3"/>
  <c r="I292" i="3"/>
  <c r="H292" i="3"/>
  <c r="G292" i="3"/>
  <c r="F292" i="3"/>
  <c r="E292" i="3"/>
  <c r="M291" i="3"/>
  <c r="L291" i="3"/>
  <c r="K291" i="3"/>
  <c r="I291" i="3"/>
  <c r="H291" i="3"/>
  <c r="G291" i="3"/>
  <c r="F291" i="3"/>
  <c r="E291" i="3"/>
  <c r="M290" i="3"/>
  <c r="L290" i="3"/>
  <c r="K290" i="3"/>
  <c r="I290" i="3"/>
  <c r="H290" i="3"/>
  <c r="G290" i="3"/>
  <c r="F290" i="3"/>
  <c r="E290" i="3"/>
  <c r="M289" i="3"/>
  <c r="L289" i="3"/>
  <c r="K289" i="3"/>
  <c r="I289" i="3"/>
  <c r="H289" i="3"/>
  <c r="G289" i="3"/>
  <c r="F289" i="3"/>
  <c r="E289" i="3"/>
  <c r="M288" i="3"/>
  <c r="L288" i="3"/>
  <c r="K288" i="3"/>
  <c r="I288" i="3"/>
  <c r="H288" i="3"/>
  <c r="G288" i="3"/>
  <c r="F288" i="3"/>
  <c r="E288" i="3"/>
  <c r="M287" i="3"/>
  <c r="L287" i="3"/>
  <c r="K287" i="3"/>
  <c r="I287" i="3"/>
  <c r="H287" i="3"/>
  <c r="G287" i="3"/>
  <c r="F287" i="3"/>
  <c r="E287" i="3"/>
  <c r="M286" i="3"/>
  <c r="L286" i="3"/>
  <c r="K286" i="3"/>
  <c r="I286" i="3"/>
  <c r="H286" i="3"/>
  <c r="G286" i="3"/>
  <c r="F286" i="3"/>
  <c r="E286" i="3"/>
  <c r="M285" i="3"/>
  <c r="L285" i="3"/>
  <c r="K285" i="3"/>
  <c r="I285" i="3"/>
  <c r="H285" i="3"/>
  <c r="G285" i="3"/>
  <c r="F285" i="3"/>
  <c r="E285" i="3"/>
  <c r="M284" i="3"/>
  <c r="L284" i="3"/>
  <c r="K284" i="3"/>
  <c r="I284" i="3"/>
  <c r="H284" i="3"/>
  <c r="G284" i="3"/>
  <c r="F284" i="3"/>
  <c r="E284" i="3"/>
  <c r="M283" i="3"/>
  <c r="L283" i="3"/>
  <c r="K283" i="3"/>
  <c r="I283" i="3"/>
  <c r="H283" i="3"/>
  <c r="G283" i="3"/>
  <c r="F283" i="3"/>
  <c r="E283" i="3"/>
  <c r="M282" i="3"/>
  <c r="L282" i="3"/>
  <c r="K282" i="3"/>
  <c r="I282" i="3"/>
  <c r="H282" i="3"/>
  <c r="G282" i="3"/>
  <c r="F282" i="3"/>
  <c r="E282" i="3"/>
  <c r="M281" i="3"/>
  <c r="L281" i="3"/>
  <c r="K281" i="3"/>
  <c r="I281" i="3"/>
  <c r="H281" i="3"/>
  <c r="G281" i="3"/>
  <c r="F281" i="3"/>
  <c r="E281" i="3"/>
  <c r="M280" i="3"/>
  <c r="L280" i="3"/>
  <c r="K280" i="3"/>
  <c r="I280" i="3"/>
  <c r="H280" i="3"/>
  <c r="G280" i="3"/>
  <c r="F280" i="3"/>
  <c r="E280" i="3"/>
  <c r="M279" i="3"/>
  <c r="L279" i="3"/>
  <c r="K279" i="3"/>
  <c r="I279" i="3"/>
  <c r="H279" i="3"/>
  <c r="G279" i="3"/>
  <c r="F279" i="3"/>
  <c r="E279" i="3"/>
  <c r="M278" i="3"/>
  <c r="L278" i="3"/>
  <c r="K278" i="3"/>
  <c r="I278" i="3"/>
  <c r="H278" i="3"/>
  <c r="G278" i="3"/>
  <c r="F278" i="3"/>
  <c r="E278" i="3"/>
  <c r="M277" i="3"/>
  <c r="L277" i="3"/>
  <c r="K277" i="3"/>
  <c r="I277" i="3"/>
  <c r="H277" i="3"/>
  <c r="G277" i="3"/>
  <c r="F277" i="3"/>
  <c r="E277" i="3"/>
  <c r="M276" i="3"/>
  <c r="L276" i="3"/>
  <c r="K276" i="3"/>
  <c r="I276" i="3"/>
  <c r="H276" i="3"/>
  <c r="G276" i="3"/>
  <c r="F276" i="3"/>
  <c r="E276" i="3"/>
  <c r="M275" i="3"/>
  <c r="L275" i="3"/>
  <c r="K275" i="3"/>
  <c r="I275" i="3"/>
  <c r="H275" i="3"/>
  <c r="G275" i="3"/>
  <c r="F275" i="3"/>
  <c r="E275" i="3"/>
  <c r="M274" i="3"/>
  <c r="L274" i="3"/>
  <c r="K274" i="3"/>
  <c r="I274" i="3"/>
  <c r="H274" i="3"/>
  <c r="G274" i="3"/>
  <c r="F274" i="3"/>
  <c r="E274" i="3"/>
  <c r="M273" i="3"/>
  <c r="L273" i="3"/>
  <c r="K273" i="3"/>
  <c r="I273" i="3"/>
  <c r="H273" i="3"/>
  <c r="G273" i="3"/>
  <c r="F273" i="3"/>
  <c r="E273" i="3"/>
  <c r="M272" i="3"/>
  <c r="L272" i="3"/>
  <c r="K272" i="3"/>
  <c r="I272" i="3"/>
  <c r="H272" i="3"/>
  <c r="G272" i="3"/>
  <c r="F272" i="3"/>
  <c r="E272" i="3"/>
  <c r="M271" i="3"/>
  <c r="L271" i="3"/>
  <c r="K271" i="3"/>
  <c r="I271" i="3"/>
  <c r="H271" i="3"/>
  <c r="G271" i="3"/>
  <c r="F271" i="3"/>
  <c r="E271" i="3"/>
  <c r="M270" i="3"/>
  <c r="L270" i="3"/>
  <c r="K270" i="3"/>
  <c r="I270" i="3"/>
  <c r="H270" i="3"/>
  <c r="G270" i="3"/>
  <c r="F270" i="3"/>
  <c r="E270" i="3"/>
  <c r="M269" i="3"/>
  <c r="L269" i="3"/>
  <c r="K269" i="3"/>
  <c r="I269" i="3"/>
  <c r="H269" i="3"/>
  <c r="G269" i="3"/>
  <c r="F269" i="3"/>
  <c r="E269" i="3"/>
  <c r="M268" i="3"/>
  <c r="L268" i="3"/>
  <c r="K268" i="3"/>
  <c r="I268" i="3"/>
  <c r="H268" i="3"/>
  <c r="G268" i="3"/>
  <c r="F268" i="3"/>
  <c r="E268" i="3"/>
  <c r="M267" i="3"/>
  <c r="L267" i="3"/>
  <c r="K267" i="3"/>
  <c r="I267" i="3"/>
  <c r="H267" i="3"/>
  <c r="G267" i="3"/>
  <c r="F267" i="3"/>
  <c r="E267" i="3"/>
  <c r="M266" i="3"/>
  <c r="L266" i="3"/>
  <c r="K266" i="3"/>
  <c r="I266" i="3"/>
  <c r="H266" i="3"/>
  <c r="G266" i="3"/>
  <c r="F266" i="3"/>
  <c r="E266" i="3"/>
  <c r="M265" i="3"/>
  <c r="L265" i="3"/>
  <c r="K265" i="3"/>
  <c r="I265" i="3"/>
  <c r="H265" i="3"/>
  <c r="G265" i="3"/>
  <c r="F265" i="3"/>
  <c r="E265" i="3"/>
  <c r="M264" i="3"/>
  <c r="L264" i="3"/>
  <c r="K264" i="3"/>
  <c r="I264" i="3"/>
  <c r="H264" i="3"/>
  <c r="G264" i="3"/>
  <c r="F264" i="3"/>
  <c r="E264" i="3"/>
  <c r="M263" i="3"/>
  <c r="L263" i="3"/>
  <c r="K263" i="3"/>
  <c r="I263" i="3"/>
  <c r="H263" i="3"/>
  <c r="G263" i="3"/>
  <c r="F263" i="3"/>
  <c r="E263" i="3"/>
  <c r="M262" i="3"/>
  <c r="L262" i="3"/>
  <c r="K262" i="3"/>
  <c r="I262" i="3"/>
  <c r="H262" i="3"/>
  <c r="G262" i="3"/>
  <c r="F262" i="3"/>
  <c r="E262" i="3"/>
  <c r="M261" i="3"/>
  <c r="L261" i="3"/>
  <c r="K261" i="3"/>
  <c r="I261" i="3"/>
  <c r="H261" i="3"/>
  <c r="G261" i="3"/>
  <c r="F261" i="3"/>
  <c r="E261" i="3"/>
  <c r="M260" i="3"/>
  <c r="L260" i="3"/>
  <c r="K260" i="3"/>
  <c r="I260" i="3"/>
  <c r="H260" i="3"/>
  <c r="G260" i="3"/>
  <c r="F260" i="3"/>
  <c r="E260" i="3"/>
  <c r="M259" i="3"/>
  <c r="L259" i="3"/>
  <c r="K259" i="3"/>
  <c r="I259" i="3"/>
  <c r="H259" i="3"/>
  <c r="G259" i="3"/>
  <c r="F259" i="3"/>
  <c r="E259" i="3"/>
  <c r="M258" i="3"/>
  <c r="L258" i="3"/>
  <c r="K258" i="3"/>
  <c r="I258" i="3"/>
  <c r="H258" i="3"/>
  <c r="G258" i="3"/>
  <c r="F258" i="3"/>
  <c r="E258" i="3"/>
  <c r="M257" i="3"/>
  <c r="L257" i="3"/>
  <c r="K257" i="3"/>
  <c r="I257" i="3"/>
  <c r="H257" i="3"/>
  <c r="G257" i="3"/>
  <c r="F257" i="3"/>
  <c r="E257" i="3"/>
  <c r="M256" i="3"/>
  <c r="L256" i="3"/>
  <c r="K256" i="3"/>
  <c r="I256" i="3"/>
  <c r="H256" i="3"/>
  <c r="G256" i="3"/>
  <c r="F256" i="3"/>
  <c r="E256" i="3"/>
  <c r="M255" i="3"/>
  <c r="L255" i="3"/>
  <c r="K255" i="3"/>
  <c r="I255" i="3"/>
  <c r="H255" i="3"/>
  <c r="G255" i="3"/>
  <c r="F255" i="3"/>
  <c r="E255" i="3"/>
  <c r="M254" i="3"/>
  <c r="L254" i="3"/>
  <c r="K254" i="3"/>
  <c r="I254" i="3"/>
  <c r="H254" i="3"/>
  <c r="G254" i="3"/>
  <c r="F254" i="3"/>
  <c r="E254" i="3"/>
  <c r="M253" i="3"/>
  <c r="L253" i="3"/>
  <c r="K253" i="3"/>
  <c r="I253" i="3"/>
  <c r="H253" i="3"/>
  <c r="G253" i="3"/>
  <c r="F253" i="3"/>
  <c r="E253" i="3"/>
  <c r="M252" i="3"/>
  <c r="L252" i="3"/>
  <c r="K252" i="3"/>
  <c r="I252" i="3"/>
  <c r="H252" i="3"/>
  <c r="G252" i="3"/>
  <c r="F252" i="3"/>
  <c r="E252" i="3"/>
  <c r="M251" i="3"/>
  <c r="L251" i="3"/>
  <c r="K251" i="3"/>
  <c r="I251" i="3"/>
  <c r="H251" i="3"/>
  <c r="G251" i="3"/>
  <c r="F251" i="3"/>
  <c r="E251" i="3"/>
  <c r="M250" i="3"/>
  <c r="L250" i="3"/>
  <c r="K250" i="3"/>
  <c r="I250" i="3"/>
  <c r="H250" i="3"/>
  <c r="G250" i="3"/>
  <c r="F250" i="3"/>
  <c r="E250" i="3"/>
  <c r="M249" i="3"/>
  <c r="L249" i="3"/>
  <c r="K249" i="3"/>
  <c r="I249" i="3"/>
  <c r="H249" i="3"/>
  <c r="G249" i="3"/>
  <c r="F249" i="3"/>
  <c r="E249" i="3"/>
  <c r="M248" i="3"/>
  <c r="L248" i="3"/>
  <c r="K248" i="3"/>
  <c r="I248" i="3"/>
  <c r="H248" i="3"/>
  <c r="G248" i="3"/>
  <c r="F248" i="3"/>
  <c r="E248" i="3"/>
  <c r="M247" i="3"/>
  <c r="L247" i="3"/>
  <c r="K247" i="3"/>
  <c r="I247" i="3"/>
  <c r="H247" i="3"/>
  <c r="G247" i="3"/>
  <c r="F247" i="3"/>
  <c r="E247" i="3"/>
  <c r="M246" i="3"/>
  <c r="L246" i="3"/>
  <c r="K246" i="3"/>
  <c r="I246" i="3"/>
  <c r="H246" i="3"/>
  <c r="G246" i="3"/>
  <c r="F246" i="3"/>
  <c r="E246" i="3"/>
  <c r="M245" i="3"/>
  <c r="L245" i="3"/>
  <c r="K245" i="3"/>
  <c r="I245" i="3"/>
  <c r="H245" i="3"/>
  <c r="G245" i="3"/>
  <c r="F245" i="3"/>
  <c r="E245" i="3"/>
  <c r="M244" i="3"/>
  <c r="L244" i="3"/>
  <c r="K244" i="3"/>
  <c r="I244" i="3"/>
  <c r="H244" i="3"/>
  <c r="G244" i="3"/>
  <c r="F244" i="3"/>
  <c r="E244" i="3"/>
  <c r="M243" i="3"/>
  <c r="L243" i="3"/>
  <c r="K243" i="3"/>
  <c r="I243" i="3"/>
  <c r="H243" i="3"/>
  <c r="G243" i="3"/>
  <c r="F243" i="3"/>
  <c r="E243" i="3"/>
  <c r="M242" i="3"/>
  <c r="L242" i="3"/>
  <c r="K242" i="3"/>
  <c r="I242" i="3"/>
  <c r="H242" i="3"/>
  <c r="G242" i="3"/>
  <c r="F242" i="3"/>
  <c r="E242" i="3"/>
  <c r="M241" i="3"/>
  <c r="L241" i="3"/>
  <c r="K241" i="3"/>
  <c r="I241" i="3"/>
  <c r="H241" i="3"/>
  <c r="G241" i="3"/>
  <c r="F241" i="3"/>
  <c r="E241" i="3"/>
  <c r="M240" i="3"/>
  <c r="L240" i="3"/>
  <c r="K240" i="3"/>
  <c r="I240" i="3"/>
  <c r="H240" i="3"/>
  <c r="G240" i="3"/>
  <c r="F240" i="3"/>
  <c r="E240" i="3"/>
  <c r="M239" i="3"/>
  <c r="L239" i="3"/>
  <c r="K239" i="3"/>
  <c r="I239" i="3"/>
  <c r="H239" i="3"/>
  <c r="G239" i="3"/>
  <c r="F239" i="3"/>
  <c r="E239" i="3"/>
  <c r="M238" i="3"/>
  <c r="L238" i="3"/>
  <c r="K238" i="3"/>
  <c r="I238" i="3"/>
  <c r="H238" i="3"/>
  <c r="G238" i="3"/>
  <c r="F238" i="3"/>
  <c r="E238" i="3"/>
  <c r="M237" i="3"/>
  <c r="L237" i="3"/>
  <c r="K237" i="3"/>
  <c r="I237" i="3"/>
  <c r="H237" i="3"/>
  <c r="G237" i="3"/>
  <c r="F237" i="3"/>
  <c r="E237" i="3"/>
  <c r="M236" i="3"/>
  <c r="L236" i="3"/>
  <c r="K236" i="3"/>
  <c r="I236" i="3"/>
  <c r="H236" i="3"/>
  <c r="G236" i="3"/>
  <c r="F236" i="3"/>
  <c r="E236" i="3"/>
  <c r="M235" i="3"/>
  <c r="L235" i="3"/>
  <c r="K235" i="3"/>
  <c r="I235" i="3"/>
  <c r="H235" i="3"/>
  <c r="G235" i="3"/>
  <c r="F235" i="3"/>
  <c r="E235" i="3"/>
  <c r="M234" i="3"/>
  <c r="L234" i="3"/>
  <c r="K234" i="3"/>
  <c r="I234" i="3"/>
  <c r="H234" i="3"/>
  <c r="G234" i="3"/>
  <c r="F234" i="3"/>
  <c r="E234" i="3"/>
  <c r="M233" i="3"/>
  <c r="L233" i="3"/>
  <c r="K233" i="3"/>
  <c r="I233" i="3"/>
  <c r="H233" i="3"/>
  <c r="G233" i="3"/>
  <c r="F233" i="3"/>
  <c r="E233" i="3"/>
  <c r="M232" i="3"/>
  <c r="L232" i="3"/>
  <c r="K232" i="3"/>
  <c r="I232" i="3"/>
  <c r="H232" i="3"/>
  <c r="G232" i="3"/>
  <c r="F232" i="3"/>
  <c r="E232" i="3"/>
  <c r="M231" i="3"/>
  <c r="L231" i="3"/>
  <c r="K231" i="3"/>
  <c r="I231" i="3"/>
  <c r="H231" i="3"/>
  <c r="G231" i="3"/>
  <c r="F231" i="3"/>
  <c r="E231" i="3"/>
  <c r="M230" i="3"/>
  <c r="L230" i="3"/>
  <c r="K230" i="3"/>
  <c r="I230" i="3"/>
  <c r="H230" i="3"/>
  <c r="G230" i="3"/>
  <c r="F230" i="3"/>
  <c r="E230" i="3"/>
  <c r="M229" i="3"/>
  <c r="L229" i="3"/>
  <c r="K229" i="3"/>
  <c r="I229" i="3"/>
  <c r="H229" i="3"/>
  <c r="G229" i="3"/>
  <c r="F229" i="3"/>
  <c r="E229" i="3"/>
  <c r="M228" i="3"/>
  <c r="L228" i="3"/>
  <c r="K228" i="3"/>
  <c r="I228" i="3"/>
  <c r="H228" i="3"/>
  <c r="G228" i="3"/>
  <c r="F228" i="3"/>
  <c r="E228" i="3"/>
  <c r="M227" i="3"/>
  <c r="L227" i="3"/>
  <c r="K227" i="3"/>
  <c r="I227" i="3"/>
  <c r="H227" i="3"/>
  <c r="G227" i="3"/>
  <c r="F227" i="3"/>
  <c r="E227" i="3"/>
  <c r="M226" i="3"/>
  <c r="L226" i="3"/>
  <c r="K226" i="3"/>
  <c r="I226" i="3"/>
  <c r="H226" i="3"/>
  <c r="G226" i="3"/>
  <c r="F226" i="3"/>
  <c r="E226" i="3"/>
  <c r="M225" i="3"/>
  <c r="L225" i="3"/>
  <c r="K225" i="3"/>
  <c r="I225" i="3"/>
  <c r="H225" i="3"/>
  <c r="G225" i="3"/>
  <c r="F225" i="3"/>
  <c r="E225" i="3"/>
  <c r="M224" i="3"/>
  <c r="L224" i="3"/>
  <c r="K224" i="3"/>
  <c r="I224" i="3"/>
  <c r="H224" i="3"/>
  <c r="G224" i="3"/>
  <c r="F224" i="3"/>
  <c r="E224" i="3"/>
  <c r="M223" i="3"/>
  <c r="L223" i="3"/>
  <c r="K223" i="3"/>
  <c r="I223" i="3"/>
  <c r="H223" i="3"/>
  <c r="G223" i="3"/>
  <c r="F223" i="3"/>
  <c r="E223" i="3"/>
  <c r="M222" i="3"/>
  <c r="L222" i="3"/>
  <c r="K222" i="3"/>
  <c r="I222" i="3"/>
  <c r="H222" i="3"/>
  <c r="G222" i="3"/>
  <c r="F222" i="3"/>
  <c r="E222" i="3"/>
  <c r="M221" i="3"/>
  <c r="L221" i="3"/>
  <c r="K221" i="3"/>
  <c r="I221" i="3"/>
  <c r="H221" i="3"/>
  <c r="G221" i="3"/>
  <c r="F221" i="3"/>
  <c r="E221" i="3"/>
  <c r="M220" i="3"/>
  <c r="L220" i="3"/>
  <c r="K220" i="3"/>
  <c r="I220" i="3"/>
  <c r="H220" i="3"/>
  <c r="G220" i="3"/>
  <c r="F220" i="3"/>
  <c r="E220" i="3"/>
  <c r="M219" i="3"/>
  <c r="L219" i="3"/>
  <c r="K219" i="3"/>
  <c r="I219" i="3"/>
  <c r="H219" i="3"/>
  <c r="G219" i="3"/>
  <c r="F219" i="3"/>
  <c r="E219" i="3"/>
  <c r="M218" i="3"/>
  <c r="L218" i="3"/>
  <c r="K218" i="3"/>
  <c r="I218" i="3"/>
  <c r="H218" i="3"/>
  <c r="G218" i="3"/>
  <c r="F218" i="3"/>
  <c r="E218" i="3"/>
  <c r="M217" i="3"/>
  <c r="L217" i="3"/>
  <c r="K217" i="3"/>
  <c r="I217" i="3"/>
  <c r="H217" i="3"/>
  <c r="G217" i="3"/>
  <c r="F217" i="3"/>
  <c r="E217" i="3"/>
  <c r="M216" i="3"/>
  <c r="L216" i="3"/>
  <c r="K216" i="3"/>
  <c r="I216" i="3"/>
  <c r="H216" i="3"/>
  <c r="G216" i="3"/>
  <c r="F216" i="3"/>
  <c r="E216" i="3"/>
  <c r="M215" i="3"/>
  <c r="L215" i="3"/>
  <c r="K215" i="3"/>
  <c r="I215" i="3"/>
  <c r="H215" i="3"/>
  <c r="G215" i="3"/>
  <c r="F215" i="3"/>
  <c r="E215" i="3"/>
  <c r="M214" i="3"/>
  <c r="L214" i="3"/>
  <c r="K214" i="3"/>
  <c r="I214" i="3"/>
  <c r="H214" i="3"/>
  <c r="G214" i="3"/>
  <c r="F214" i="3"/>
  <c r="E214" i="3"/>
  <c r="M213" i="3"/>
  <c r="L213" i="3"/>
  <c r="K213" i="3"/>
  <c r="I213" i="3"/>
  <c r="H213" i="3"/>
  <c r="G213" i="3"/>
  <c r="F213" i="3"/>
  <c r="E213" i="3"/>
  <c r="M212" i="3"/>
  <c r="L212" i="3"/>
  <c r="K212" i="3"/>
  <c r="I212" i="3"/>
  <c r="H212" i="3"/>
  <c r="G212" i="3"/>
  <c r="F212" i="3"/>
  <c r="E212" i="3"/>
  <c r="M211" i="3"/>
  <c r="L211" i="3"/>
  <c r="K211" i="3"/>
  <c r="I211" i="3"/>
  <c r="H211" i="3"/>
  <c r="G211" i="3"/>
  <c r="F211" i="3"/>
  <c r="E211" i="3"/>
  <c r="M210" i="3"/>
  <c r="L210" i="3"/>
  <c r="K210" i="3"/>
  <c r="I210" i="3"/>
  <c r="H210" i="3"/>
  <c r="G210" i="3"/>
  <c r="F210" i="3"/>
  <c r="E210" i="3"/>
  <c r="M209" i="3"/>
  <c r="L209" i="3"/>
  <c r="K209" i="3"/>
  <c r="I209" i="3"/>
  <c r="H209" i="3"/>
  <c r="G209" i="3"/>
  <c r="F209" i="3"/>
  <c r="E209" i="3"/>
  <c r="M208" i="3"/>
  <c r="L208" i="3"/>
  <c r="K208" i="3"/>
  <c r="I208" i="3"/>
  <c r="H208" i="3"/>
  <c r="G208" i="3"/>
  <c r="F208" i="3"/>
  <c r="E208" i="3"/>
  <c r="M207" i="3"/>
  <c r="L207" i="3"/>
  <c r="K207" i="3"/>
  <c r="I207" i="3"/>
  <c r="H207" i="3"/>
  <c r="G207" i="3"/>
  <c r="F207" i="3"/>
  <c r="E207" i="3"/>
  <c r="M206" i="3"/>
  <c r="L206" i="3"/>
  <c r="K206" i="3"/>
  <c r="I206" i="3"/>
  <c r="H206" i="3"/>
  <c r="G206" i="3"/>
  <c r="F206" i="3"/>
  <c r="E206" i="3"/>
  <c r="M205" i="3"/>
  <c r="L205" i="3"/>
  <c r="K205" i="3"/>
  <c r="I205" i="3"/>
  <c r="H205" i="3"/>
  <c r="G205" i="3"/>
  <c r="F205" i="3"/>
  <c r="E205" i="3"/>
  <c r="M204" i="3"/>
  <c r="L204" i="3"/>
  <c r="K204" i="3"/>
  <c r="I204" i="3"/>
  <c r="H204" i="3"/>
  <c r="G204" i="3"/>
  <c r="F204" i="3"/>
  <c r="E204" i="3"/>
  <c r="M203" i="3"/>
  <c r="L203" i="3"/>
  <c r="K203" i="3"/>
  <c r="I203" i="3"/>
  <c r="H203" i="3"/>
  <c r="G203" i="3"/>
  <c r="F203" i="3"/>
  <c r="E203" i="3"/>
  <c r="M202" i="3"/>
  <c r="L202" i="3"/>
  <c r="K202" i="3"/>
  <c r="I202" i="3"/>
  <c r="H202" i="3"/>
  <c r="G202" i="3"/>
  <c r="F202" i="3"/>
  <c r="E202" i="3"/>
  <c r="M201" i="3"/>
  <c r="L201" i="3"/>
  <c r="K201" i="3"/>
  <c r="I201" i="3"/>
  <c r="H201" i="3"/>
  <c r="G201" i="3"/>
  <c r="F201" i="3"/>
  <c r="E201" i="3"/>
  <c r="M200" i="3"/>
  <c r="L200" i="3"/>
  <c r="K200" i="3"/>
  <c r="I200" i="3"/>
  <c r="H200" i="3"/>
  <c r="G200" i="3"/>
  <c r="F200" i="3"/>
  <c r="E200" i="3"/>
  <c r="M199" i="3"/>
  <c r="L199" i="3"/>
  <c r="K199" i="3"/>
  <c r="I199" i="3"/>
  <c r="H199" i="3"/>
  <c r="G199" i="3"/>
  <c r="F199" i="3"/>
  <c r="E199" i="3"/>
  <c r="M198" i="3"/>
  <c r="L198" i="3"/>
  <c r="K198" i="3"/>
  <c r="I198" i="3"/>
  <c r="H198" i="3"/>
  <c r="G198" i="3"/>
  <c r="F198" i="3"/>
  <c r="E198" i="3"/>
  <c r="M197" i="3"/>
  <c r="L197" i="3"/>
  <c r="K197" i="3"/>
  <c r="I197" i="3"/>
  <c r="H197" i="3"/>
  <c r="G197" i="3"/>
  <c r="F197" i="3"/>
  <c r="E197" i="3"/>
  <c r="M196" i="3"/>
  <c r="L196" i="3"/>
  <c r="K196" i="3"/>
  <c r="I196" i="3"/>
  <c r="H196" i="3"/>
  <c r="G196" i="3"/>
  <c r="F196" i="3"/>
  <c r="E196" i="3"/>
  <c r="M195" i="3"/>
  <c r="L195" i="3"/>
  <c r="K195" i="3"/>
  <c r="I195" i="3"/>
  <c r="H195" i="3"/>
  <c r="G195" i="3"/>
  <c r="F195" i="3"/>
  <c r="E195" i="3"/>
  <c r="M194" i="3"/>
  <c r="L194" i="3"/>
  <c r="K194" i="3"/>
  <c r="I194" i="3"/>
  <c r="H194" i="3"/>
  <c r="G194" i="3"/>
  <c r="F194" i="3"/>
  <c r="E194" i="3"/>
  <c r="M193" i="3"/>
  <c r="L193" i="3"/>
  <c r="K193" i="3"/>
  <c r="I193" i="3"/>
  <c r="H193" i="3"/>
  <c r="G193" i="3"/>
  <c r="F193" i="3"/>
  <c r="E193" i="3"/>
  <c r="M192" i="3"/>
  <c r="L192" i="3"/>
  <c r="K192" i="3"/>
  <c r="I192" i="3"/>
  <c r="H192" i="3"/>
  <c r="G192" i="3"/>
  <c r="F192" i="3"/>
  <c r="E192" i="3"/>
  <c r="M191" i="3"/>
  <c r="L191" i="3"/>
  <c r="K191" i="3"/>
  <c r="I191" i="3"/>
  <c r="H191" i="3"/>
  <c r="G191" i="3"/>
  <c r="F191" i="3"/>
  <c r="E191" i="3"/>
  <c r="M190" i="3"/>
  <c r="L190" i="3"/>
  <c r="K190" i="3"/>
  <c r="I190" i="3"/>
  <c r="H190" i="3"/>
  <c r="G190" i="3"/>
  <c r="F190" i="3"/>
  <c r="E190" i="3"/>
  <c r="M189" i="3"/>
  <c r="L189" i="3"/>
  <c r="K189" i="3"/>
  <c r="I189" i="3"/>
  <c r="H189" i="3"/>
  <c r="G189" i="3"/>
  <c r="F189" i="3"/>
  <c r="E189" i="3"/>
  <c r="M188" i="3"/>
  <c r="L188" i="3"/>
  <c r="K188" i="3"/>
  <c r="I188" i="3"/>
  <c r="H188" i="3"/>
  <c r="G188" i="3"/>
  <c r="F188" i="3"/>
  <c r="E188" i="3"/>
  <c r="M187" i="3"/>
  <c r="L187" i="3"/>
  <c r="K187" i="3"/>
  <c r="I187" i="3"/>
  <c r="H187" i="3"/>
  <c r="G187" i="3"/>
  <c r="F187" i="3"/>
  <c r="E187" i="3"/>
  <c r="M186" i="3"/>
  <c r="L186" i="3"/>
  <c r="K186" i="3"/>
  <c r="I186" i="3"/>
  <c r="H186" i="3"/>
  <c r="G186" i="3"/>
  <c r="F186" i="3"/>
  <c r="E186" i="3"/>
  <c r="M185" i="3"/>
  <c r="L185" i="3"/>
  <c r="K185" i="3"/>
  <c r="I185" i="3"/>
  <c r="H185" i="3"/>
  <c r="G185" i="3"/>
  <c r="F185" i="3"/>
  <c r="E185" i="3"/>
  <c r="M184" i="3"/>
  <c r="L184" i="3"/>
  <c r="K184" i="3"/>
  <c r="I184" i="3"/>
  <c r="H184" i="3"/>
  <c r="G184" i="3"/>
  <c r="F184" i="3"/>
  <c r="E184" i="3"/>
  <c r="M183" i="3"/>
  <c r="L183" i="3"/>
  <c r="K183" i="3"/>
  <c r="I183" i="3"/>
  <c r="H183" i="3"/>
  <c r="G183" i="3"/>
  <c r="F183" i="3"/>
  <c r="E183" i="3"/>
  <c r="M182" i="3"/>
  <c r="L182" i="3"/>
  <c r="K182" i="3"/>
  <c r="I182" i="3"/>
  <c r="H182" i="3"/>
  <c r="G182" i="3"/>
  <c r="F182" i="3"/>
  <c r="E182" i="3"/>
  <c r="M181" i="3"/>
  <c r="L181" i="3"/>
  <c r="K181" i="3"/>
  <c r="I181" i="3"/>
  <c r="H181" i="3"/>
  <c r="G181" i="3"/>
  <c r="F181" i="3"/>
  <c r="E181" i="3"/>
  <c r="M180" i="3"/>
  <c r="L180" i="3"/>
  <c r="K180" i="3"/>
  <c r="I180" i="3"/>
  <c r="H180" i="3"/>
  <c r="G180" i="3"/>
  <c r="F180" i="3"/>
  <c r="E180" i="3"/>
  <c r="M179" i="3"/>
  <c r="L179" i="3"/>
  <c r="K179" i="3"/>
  <c r="I179" i="3"/>
  <c r="H179" i="3"/>
  <c r="G179" i="3"/>
  <c r="F179" i="3"/>
  <c r="E179" i="3"/>
  <c r="M178" i="3"/>
  <c r="L178" i="3"/>
  <c r="K178" i="3"/>
  <c r="I178" i="3"/>
  <c r="H178" i="3"/>
  <c r="G178" i="3"/>
  <c r="F178" i="3"/>
  <c r="E178" i="3"/>
  <c r="M177" i="3"/>
  <c r="L177" i="3"/>
  <c r="K177" i="3"/>
  <c r="I177" i="3"/>
  <c r="H177" i="3"/>
  <c r="G177" i="3"/>
  <c r="F177" i="3"/>
  <c r="E177" i="3"/>
  <c r="M176" i="3"/>
  <c r="L176" i="3"/>
  <c r="K176" i="3"/>
  <c r="I176" i="3"/>
  <c r="H176" i="3"/>
  <c r="G176" i="3"/>
  <c r="F176" i="3"/>
  <c r="E176" i="3"/>
  <c r="M175" i="3"/>
  <c r="L175" i="3"/>
  <c r="K175" i="3"/>
  <c r="I175" i="3"/>
  <c r="H175" i="3"/>
  <c r="G175" i="3"/>
  <c r="F175" i="3"/>
  <c r="E175" i="3"/>
  <c r="M174" i="3"/>
  <c r="L174" i="3"/>
  <c r="K174" i="3"/>
  <c r="I174" i="3"/>
  <c r="H174" i="3"/>
  <c r="G174" i="3"/>
  <c r="F174" i="3"/>
  <c r="E174" i="3"/>
  <c r="M173" i="3"/>
  <c r="L173" i="3"/>
  <c r="K173" i="3"/>
  <c r="I173" i="3"/>
  <c r="H173" i="3"/>
  <c r="G173" i="3"/>
  <c r="F173" i="3"/>
  <c r="E173" i="3"/>
  <c r="M172" i="3"/>
  <c r="L172" i="3"/>
  <c r="K172" i="3"/>
  <c r="I172" i="3"/>
  <c r="H172" i="3"/>
  <c r="G172" i="3"/>
  <c r="F172" i="3"/>
  <c r="E172" i="3"/>
  <c r="M171" i="3"/>
  <c r="L171" i="3"/>
  <c r="K171" i="3"/>
  <c r="I171" i="3"/>
  <c r="H171" i="3"/>
  <c r="G171" i="3"/>
  <c r="F171" i="3"/>
  <c r="E171" i="3"/>
  <c r="M170" i="3"/>
  <c r="L170" i="3"/>
  <c r="K170" i="3"/>
  <c r="I170" i="3"/>
  <c r="H170" i="3"/>
  <c r="G170" i="3"/>
  <c r="F170" i="3"/>
  <c r="E170" i="3"/>
  <c r="M169" i="3"/>
  <c r="L169" i="3"/>
  <c r="K169" i="3"/>
  <c r="I169" i="3"/>
  <c r="H169" i="3"/>
  <c r="G169" i="3"/>
  <c r="F169" i="3"/>
  <c r="E169" i="3"/>
  <c r="M168" i="3"/>
  <c r="L168" i="3"/>
  <c r="K168" i="3"/>
  <c r="I168" i="3"/>
  <c r="H168" i="3"/>
  <c r="G168" i="3"/>
  <c r="F168" i="3"/>
  <c r="E168" i="3"/>
  <c r="M167" i="3"/>
  <c r="L167" i="3"/>
  <c r="K167" i="3"/>
  <c r="I167" i="3"/>
  <c r="H167" i="3"/>
  <c r="G167" i="3"/>
  <c r="F167" i="3"/>
  <c r="E167" i="3"/>
  <c r="M166" i="3"/>
  <c r="L166" i="3"/>
  <c r="K166" i="3"/>
  <c r="I166" i="3"/>
  <c r="H166" i="3"/>
  <c r="G166" i="3"/>
  <c r="F166" i="3"/>
  <c r="E166" i="3"/>
  <c r="M165" i="3"/>
  <c r="L165" i="3"/>
  <c r="K165" i="3"/>
  <c r="I165" i="3"/>
  <c r="H165" i="3"/>
  <c r="G165" i="3"/>
  <c r="F165" i="3"/>
  <c r="E165" i="3"/>
  <c r="M164" i="3"/>
  <c r="L164" i="3"/>
  <c r="K164" i="3"/>
  <c r="I164" i="3"/>
  <c r="H164" i="3"/>
  <c r="G164" i="3"/>
  <c r="F164" i="3"/>
  <c r="E164" i="3"/>
  <c r="M163" i="3"/>
  <c r="L163" i="3"/>
  <c r="K163" i="3"/>
  <c r="I163" i="3"/>
  <c r="H163" i="3"/>
  <c r="G163" i="3"/>
  <c r="F163" i="3"/>
  <c r="E163" i="3"/>
  <c r="M162" i="3"/>
  <c r="L162" i="3"/>
  <c r="K162" i="3"/>
  <c r="I162" i="3"/>
  <c r="H162" i="3"/>
  <c r="G162" i="3"/>
  <c r="F162" i="3"/>
  <c r="E162" i="3"/>
  <c r="M161" i="3"/>
  <c r="L161" i="3"/>
  <c r="K161" i="3"/>
  <c r="I161" i="3"/>
  <c r="H161" i="3"/>
  <c r="G161" i="3"/>
  <c r="F161" i="3"/>
  <c r="E161" i="3"/>
  <c r="M160" i="3"/>
  <c r="L160" i="3"/>
  <c r="K160" i="3"/>
  <c r="I160" i="3"/>
  <c r="H160" i="3"/>
  <c r="G160" i="3"/>
  <c r="F160" i="3"/>
  <c r="E160" i="3"/>
  <c r="M159" i="3"/>
  <c r="L159" i="3"/>
  <c r="K159" i="3"/>
  <c r="I159" i="3"/>
  <c r="H159" i="3"/>
  <c r="G159" i="3"/>
  <c r="F159" i="3"/>
  <c r="E159" i="3"/>
  <c r="M158" i="3"/>
  <c r="L158" i="3"/>
  <c r="K158" i="3"/>
  <c r="I158" i="3"/>
  <c r="H158" i="3"/>
  <c r="G158" i="3"/>
  <c r="F158" i="3"/>
  <c r="E158" i="3"/>
  <c r="M157" i="3"/>
  <c r="L157" i="3"/>
  <c r="K157" i="3"/>
  <c r="I157" i="3"/>
  <c r="H157" i="3"/>
  <c r="G157" i="3"/>
  <c r="F157" i="3"/>
  <c r="E157" i="3"/>
  <c r="M156" i="3"/>
  <c r="L156" i="3"/>
  <c r="K156" i="3"/>
  <c r="I156" i="3"/>
  <c r="H156" i="3"/>
  <c r="G156" i="3"/>
  <c r="F156" i="3"/>
  <c r="E156" i="3"/>
  <c r="M155" i="3"/>
  <c r="L155" i="3"/>
  <c r="K155" i="3"/>
  <c r="I155" i="3"/>
  <c r="H155" i="3"/>
  <c r="G155" i="3"/>
  <c r="F155" i="3"/>
  <c r="E155" i="3"/>
  <c r="M154" i="3"/>
  <c r="L154" i="3"/>
  <c r="K154" i="3"/>
  <c r="I154" i="3"/>
  <c r="H154" i="3"/>
  <c r="G154" i="3"/>
  <c r="F154" i="3"/>
  <c r="E154" i="3"/>
  <c r="M153" i="3"/>
  <c r="L153" i="3"/>
  <c r="K153" i="3"/>
  <c r="I153" i="3"/>
  <c r="H153" i="3"/>
  <c r="G153" i="3"/>
  <c r="F153" i="3"/>
  <c r="E153" i="3"/>
  <c r="M152" i="3"/>
  <c r="L152" i="3"/>
  <c r="K152" i="3"/>
  <c r="I152" i="3"/>
  <c r="H152" i="3"/>
  <c r="G152" i="3"/>
  <c r="F152" i="3"/>
  <c r="E152" i="3"/>
  <c r="M151" i="3"/>
  <c r="L151" i="3"/>
  <c r="K151" i="3"/>
  <c r="I151" i="3"/>
  <c r="H151" i="3"/>
  <c r="G151" i="3"/>
  <c r="F151" i="3"/>
  <c r="E151" i="3"/>
  <c r="M150" i="3"/>
  <c r="L150" i="3"/>
  <c r="K150" i="3"/>
  <c r="I150" i="3"/>
  <c r="H150" i="3"/>
  <c r="G150" i="3"/>
  <c r="F150" i="3"/>
  <c r="E150" i="3"/>
  <c r="M149" i="3"/>
  <c r="L149" i="3"/>
  <c r="K149" i="3"/>
  <c r="I149" i="3"/>
  <c r="H149" i="3"/>
  <c r="G149" i="3"/>
  <c r="F149" i="3"/>
  <c r="E149" i="3"/>
  <c r="M148" i="3"/>
  <c r="L148" i="3"/>
  <c r="K148" i="3"/>
  <c r="I148" i="3"/>
  <c r="H148" i="3"/>
  <c r="G148" i="3"/>
  <c r="F148" i="3"/>
  <c r="E148" i="3"/>
  <c r="M147" i="3"/>
  <c r="L147" i="3"/>
  <c r="K147" i="3"/>
  <c r="I147" i="3"/>
  <c r="H147" i="3"/>
  <c r="G147" i="3"/>
  <c r="F147" i="3"/>
  <c r="E147" i="3"/>
  <c r="M146" i="3"/>
  <c r="L146" i="3"/>
  <c r="K146" i="3"/>
  <c r="I146" i="3"/>
  <c r="H146" i="3"/>
  <c r="G146" i="3"/>
  <c r="F146" i="3"/>
  <c r="E146" i="3"/>
  <c r="M145" i="3"/>
  <c r="L145" i="3"/>
  <c r="K145" i="3"/>
  <c r="I145" i="3"/>
  <c r="H145" i="3"/>
  <c r="G145" i="3"/>
  <c r="F145" i="3"/>
  <c r="E145" i="3"/>
  <c r="M144" i="3"/>
  <c r="L144" i="3"/>
  <c r="K144" i="3"/>
  <c r="I144" i="3"/>
  <c r="H144" i="3"/>
  <c r="G144" i="3"/>
  <c r="F144" i="3"/>
  <c r="E144" i="3"/>
  <c r="M143" i="3"/>
  <c r="L143" i="3"/>
  <c r="K143" i="3"/>
  <c r="I143" i="3"/>
  <c r="H143" i="3"/>
  <c r="G143" i="3"/>
  <c r="F143" i="3"/>
  <c r="E143" i="3"/>
  <c r="M142" i="3"/>
  <c r="L142" i="3"/>
  <c r="K142" i="3"/>
  <c r="I142" i="3"/>
  <c r="H142" i="3"/>
  <c r="G142" i="3"/>
  <c r="F142" i="3"/>
  <c r="E142" i="3"/>
  <c r="M141" i="3"/>
  <c r="L141" i="3"/>
  <c r="K141" i="3"/>
  <c r="I141" i="3"/>
  <c r="H141" i="3"/>
  <c r="G141" i="3"/>
  <c r="F141" i="3"/>
  <c r="E141" i="3"/>
  <c r="M140" i="3"/>
  <c r="L140" i="3"/>
  <c r="K140" i="3"/>
  <c r="I140" i="3"/>
  <c r="H140" i="3"/>
  <c r="G140" i="3"/>
  <c r="F140" i="3"/>
  <c r="E140" i="3"/>
  <c r="M139" i="3"/>
  <c r="L139" i="3"/>
  <c r="K139" i="3"/>
  <c r="I139" i="3"/>
  <c r="H139" i="3"/>
  <c r="G139" i="3"/>
  <c r="F139" i="3"/>
  <c r="E139" i="3"/>
  <c r="M138" i="3"/>
  <c r="L138" i="3"/>
  <c r="K138" i="3"/>
  <c r="I138" i="3"/>
  <c r="H138" i="3"/>
  <c r="G138" i="3"/>
  <c r="F138" i="3"/>
  <c r="E138" i="3"/>
  <c r="M137" i="3"/>
  <c r="L137" i="3"/>
  <c r="K137" i="3"/>
  <c r="I137" i="3"/>
  <c r="H137" i="3"/>
  <c r="G137" i="3"/>
  <c r="F137" i="3"/>
  <c r="E137" i="3"/>
  <c r="M136" i="3"/>
  <c r="L136" i="3"/>
  <c r="K136" i="3"/>
  <c r="I136" i="3"/>
  <c r="H136" i="3"/>
  <c r="G136" i="3"/>
  <c r="F136" i="3"/>
  <c r="E136" i="3"/>
  <c r="M135" i="3"/>
  <c r="L135" i="3"/>
  <c r="K135" i="3"/>
  <c r="I135" i="3"/>
  <c r="H135" i="3"/>
  <c r="G135" i="3"/>
  <c r="F135" i="3"/>
  <c r="E135" i="3"/>
  <c r="M134" i="3"/>
  <c r="L134" i="3"/>
  <c r="K134" i="3"/>
  <c r="I134" i="3"/>
  <c r="H134" i="3"/>
  <c r="G134" i="3"/>
  <c r="F134" i="3"/>
  <c r="E134" i="3"/>
  <c r="M133" i="3"/>
  <c r="L133" i="3"/>
  <c r="K133" i="3"/>
  <c r="I133" i="3"/>
  <c r="H133" i="3"/>
  <c r="G133" i="3"/>
  <c r="F133" i="3"/>
  <c r="E133" i="3"/>
  <c r="M132" i="3"/>
  <c r="L132" i="3"/>
  <c r="K132" i="3"/>
  <c r="I132" i="3"/>
  <c r="H132" i="3"/>
  <c r="G132" i="3"/>
  <c r="F132" i="3"/>
  <c r="E132" i="3"/>
  <c r="M131" i="3"/>
  <c r="L131" i="3"/>
  <c r="K131" i="3"/>
  <c r="I131" i="3"/>
  <c r="H131" i="3"/>
  <c r="G131" i="3"/>
  <c r="F131" i="3"/>
  <c r="E131" i="3"/>
  <c r="M130" i="3"/>
  <c r="L130" i="3"/>
  <c r="K130" i="3"/>
  <c r="I130" i="3"/>
  <c r="H130" i="3"/>
  <c r="G130" i="3"/>
  <c r="F130" i="3"/>
  <c r="E130" i="3"/>
  <c r="M129" i="3"/>
  <c r="L129" i="3"/>
  <c r="K129" i="3"/>
  <c r="I129" i="3"/>
  <c r="H129" i="3"/>
  <c r="G129" i="3"/>
  <c r="F129" i="3"/>
  <c r="E129" i="3"/>
  <c r="M128" i="3"/>
  <c r="L128" i="3"/>
  <c r="K128" i="3"/>
  <c r="I128" i="3"/>
  <c r="H128" i="3"/>
  <c r="G128" i="3"/>
  <c r="F128" i="3"/>
  <c r="E128" i="3"/>
  <c r="M127" i="3"/>
  <c r="L127" i="3"/>
  <c r="K127" i="3"/>
  <c r="I127" i="3"/>
  <c r="H127" i="3"/>
  <c r="G127" i="3"/>
  <c r="F127" i="3"/>
  <c r="E127" i="3"/>
  <c r="M126" i="3"/>
  <c r="L126" i="3"/>
  <c r="K126" i="3"/>
  <c r="I126" i="3"/>
  <c r="H126" i="3"/>
  <c r="G126" i="3"/>
  <c r="F126" i="3"/>
  <c r="E126" i="3"/>
  <c r="M125" i="3"/>
  <c r="L125" i="3"/>
  <c r="K125" i="3"/>
  <c r="I125" i="3"/>
  <c r="H125" i="3"/>
  <c r="G125" i="3"/>
  <c r="F125" i="3"/>
  <c r="E125" i="3"/>
  <c r="M124" i="3"/>
  <c r="L124" i="3"/>
  <c r="K124" i="3"/>
  <c r="I124" i="3"/>
  <c r="H124" i="3"/>
  <c r="G124" i="3"/>
  <c r="F124" i="3"/>
  <c r="E124" i="3"/>
  <c r="M123" i="3"/>
  <c r="L123" i="3"/>
  <c r="K123" i="3"/>
  <c r="I123" i="3"/>
  <c r="H123" i="3"/>
  <c r="G123" i="3"/>
  <c r="F123" i="3"/>
  <c r="E123" i="3"/>
  <c r="M122" i="3"/>
  <c r="L122" i="3"/>
  <c r="K122" i="3"/>
  <c r="I122" i="3"/>
  <c r="H122" i="3"/>
  <c r="G122" i="3"/>
  <c r="F122" i="3"/>
  <c r="E122" i="3"/>
  <c r="M121" i="3"/>
  <c r="L121" i="3"/>
  <c r="K121" i="3"/>
  <c r="I121" i="3"/>
  <c r="H121" i="3"/>
  <c r="G121" i="3"/>
  <c r="F121" i="3"/>
  <c r="E121" i="3"/>
  <c r="M120" i="3"/>
  <c r="L120" i="3"/>
  <c r="K120" i="3"/>
  <c r="I120" i="3"/>
  <c r="H120" i="3"/>
  <c r="G120" i="3"/>
  <c r="F120" i="3"/>
  <c r="E120" i="3"/>
  <c r="M119" i="3"/>
  <c r="L119" i="3"/>
  <c r="K119" i="3"/>
  <c r="I119" i="3"/>
  <c r="H119" i="3"/>
  <c r="G119" i="3"/>
  <c r="F119" i="3"/>
  <c r="E119" i="3"/>
  <c r="M118" i="3"/>
  <c r="L118" i="3"/>
  <c r="K118" i="3"/>
  <c r="I118" i="3"/>
  <c r="H118" i="3"/>
  <c r="G118" i="3"/>
  <c r="F118" i="3"/>
  <c r="E118" i="3"/>
  <c r="M117" i="3"/>
  <c r="L117" i="3"/>
  <c r="K117" i="3"/>
  <c r="I117" i="3"/>
  <c r="H117" i="3"/>
  <c r="G117" i="3"/>
  <c r="F117" i="3"/>
  <c r="E117" i="3"/>
  <c r="M116" i="3"/>
  <c r="L116" i="3"/>
  <c r="K116" i="3"/>
  <c r="I116" i="3"/>
  <c r="H116" i="3"/>
  <c r="G116" i="3"/>
  <c r="F116" i="3"/>
  <c r="E116" i="3"/>
  <c r="M115" i="3"/>
  <c r="L115" i="3"/>
  <c r="K115" i="3"/>
  <c r="I115" i="3"/>
  <c r="H115" i="3"/>
  <c r="G115" i="3"/>
  <c r="F115" i="3"/>
  <c r="E115" i="3"/>
  <c r="M114" i="3"/>
  <c r="L114" i="3"/>
  <c r="K114" i="3"/>
  <c r="I114" i="3"/>
  <c r="H114" i="3"/>
  <c r="G114" i="3"/>
  <c r="F114" i="3"/>
  <c r="E114" i="3"/>
  <c r="M113" i="3"/>
  <c r="L113" i="3"/>
  <c r="K113" i="3"/>
  <c r="I113" i="3"/>
  <c r="H113" i="3"/>
  <c r="G113" i="3"/>
  <c r="F113" i="3"/>
  <c r="E113" i="3"/>
  <c r="M112" i="3"/>
  <c r="L112" i="3"/>
  <c r="K112" i="3"/>
  <c r="I112" i="3"/>
  <c r="H112" i="3"/>
  <c r="G112" i="3"/>
  <c r="F112" i="3"/>
  <c r="E112" i="3"/>
  <c r="M111" i="3"/>
  <c r="L111" i="3"/>
  <c r="K111" i="3"/>
  <c r="I111" i="3"/>
  <c r="H111" i="3"/>
  <c r="G111" i="3"/>
  <c r="F111" i="3"/>
  <c r="E111" i="3"/>
  <c r="M110" i="3"/>
  <c r="L110" i="3"/>
  <c r="K110" i="3"/>
  <c r="I110" i="3"/>
  <c r="H110" i="3"/>
  <c r="G110" i="3"/>
  <c r="F110" i="3"/>
  <c r="E110" i="3"/>
  <c r="M109" i="3"/>
  <c r="L109" i="3"/>
  <c r="K109" i="3"/>
  <c r="I109" i="3"/>
  <c r="H109" i="3"/>
  <c r="G109" i="3"/>
  <c r="F109" i="3"/>
  <c r="E109" i="3"/>
  <c r="M108" i="3"/>
  <c r="L108" i="3"/>
  <c r="K108" i="3"/>
  <c r="I108" i="3"/>
  <c r="H108" i="3"/>
  <c r="G108" i="3"/>
  <c r="F108" i="3"/>
  <c r="E108" i="3"/>
  <c r="M107" i="3"/>
  <c r="L107" i="3"/>
  <c r="K107" i="3"/>
  <c r="I107" i="3"/>
  <c r="H107" i="3"/>
  <c r="G107" i="3"/>
  <c r="F107" i="3"/>
  <c r="E107" i="3"/>
  <c r="M106" i="3"/>
  <c r="L106" i="3"/>
  <c r="K106" i="3"/>
  <c r="I106" i="3"/>
  <c r="H106" i="3"/>
  <c r="G106" i="3"/>
  <c r="F106" i="3"/>
  <c r="E106" i="3"/>
  <c r="M105" i="3"/>
  <c r="L105" i="3"/>
  <c r="K105" i="3"/>
  <c r="I105" i="3"/>
  <c r="H105" i="3"/>
  <c r="G105" i="3"/>
  <c r="F105" i="3"/>
  <c r="E105" i="3"/>
  <c r="M104" i="3"/>
  <c r="L104" i="3"/>
  <c r="K104" i="3"/>
  <c r="I104" i="3"/>
  <c r="H104" i="3"/>
  <c r="G104" i="3"/>
  <c r="F104" i="3"/>
  <c r="E104" i="3"/>
  <c r="M103" i="3"/>
  <c r="L103" i="3"/>
  <c r="K103" i="3"/>
  <c r="I103" i="3"/>
  <c r="H103" i="3"/>
  <c r="G103" i="3"/>
  <c r="F103" i="3"/>
  <c r="E103" i="3"/>
  <c r="M102" i="3"/>
  <c r="L102" i="3"/>
  <c r="K102" i="3"/>
  <c r="I102" i="3"/>
  <c r="H102" i="3"/>
  <c r="G102" i="3"/>
  <c r="F102" i="3"/>
  <c r="E102" i="3"/>
  <c r="M101" i="3"/>
  <c r="L101" i="3"/>
  <c r="K101" i="3"/>
  <c r="I101" i="3"/>
  <c r="H101" i="3"/>
  <c r="G101" i="3"/>
  <c r="F101" i="3"/>
  <c r="E101" i="3"/>
  <c r="M100" i="3"/>
  <c r="L100" i="3"/>
  <c r="K100" i="3"/>
  <c r="I100" i="3"/>
  <c r="H100" i="3"/>
  <c r="G100" i="3"/>
  <c r="F100" i="3"/>
  <c r="E100" i="3"/>
  <c r="M99" i="3"/>
  <c r="L99" i="3"/>
  <c r="K99" i="3"/>
  <c r="I99" i="3"/>
  <c r="H99" i="3"/>
  <c r="G99" i="3"/>
  <c r="F99" i="3"/>
  <c r="E99" i="3"/>
  <c r="M98" i="3"/>
  <c r="L98" i="3"/>
  <c r="K98" i="3"/>
  <c r="I98" i="3"/>
  <c r="H98" i="3"/>
  <c r="G98" i="3"/>
  <c r="F98" i="3"/>
  <c r="E98" i="3"/>
  <c r="M97" i="3"/>
  <c r="L97" i="3"/>
  <c r="K97" i="3"/>
  <c r="I97" i="3"/>
  <c r="H97" i="3"/>
  <c r="G97" i="3"/>
  <c r="F97" i="3"/>
  <c r="E97" i="3"/>
  <c r="M96" i="3"/>
  <c r="L96" i="3"/>
  <c r="K96" i="3"/>
  <c r="I96" i="3"/>
  <c r="H96" i="3"/>
  <c r="G96" i="3"/>
  <c r="F96" i="3"/>
  <c r="E96" i="3"/>
  <c r="M95" i="3"/>
  <c r="L95" i="3"/>
  <c r="K95" i="3"/>
  <c r="I95" i="3"/>
  <c r="H95" i="3"/>
  <c r="G95" i="3"/>
  <c r="F95" i="3"/>
  <c r="E95" i="3"/>
  <c r="M94" i="3"/>
  <c r="L94" i="3"/>
  <c r="K94" i="3"/>
  <c r="I94" i="3"/>
  <c r="H94" i="3"/>
  <c r="G94" i="3"/>
  <c r="F94" i="3"/>
  <c r="E94" i="3"/>
  <c r="M93" i="3"/>
  <c r="L93" i="3"/>
  <c r="K93" i="3"/>
  <c r="I93" i="3"/>
  <c r="H93" i="3"/>
  <c r="G93" i="3"/>
  <c r="F93" i="3"/>
  <c r="E93" i="3"/>
  <c r="M92" i="3"/>
  <c r="L92" i="3"/>
  <c r="K92" i="3"/>
  <c r="I92" i="3"/>
  <c r="H92" i="3"/>
  <c r="G92" i="3"/>
  <c r="F92" i="3"/>
  <c r="E92" i="3"/>
  <c r="M91" i="3"/>
  <c r="L91" i="3"/>
  <c r="K91" i="3"/>
  <c r="I91" i="3"/>
  <c r="H91" i="3"/>
  <c r="G91" i="3"/>
  <c r="F91" i="3"/>
  <c r="E91" i="3"/>
  <c r="M90" i="3"/>
  <c r="L90" i="3"/>
  <c r="K90" i="3"/>
  <c r="I90" i="3"/>
  <c r="H90" i="3"/>
  <c r="G90" i="3"/>
  <c r="F90" i="3"/>
  <c r="E90" i="3"/>
  <c r="M89" i="3"/>
  <c r="L89" i="3"/>
  <c r="K89" i="3"/>
  <c r="I89" i="3"/>
  <c r="H89" i="3"/>
  <c r="G89" i="3"/>
  <c r="F89" i="3"/>
  <c r="E89" i="3"/>
  <c r="M88" i="3"/>
  <c r="L88" i="3"/>
  <c r="K88" i="3"/>
  <c r="I88" i="3"/>
  <c r="H88" i="3"/>
  <c r="G88" i="3"/>
  <c r="F88" i="3"/>
  <c r="E88" i="3"/>
  <c r="M87" i="3"/>
  <c r="L87" i="3"/>
  <c r="K87" i="3"/>
  <c r="I87" i="3"/>
  <c r="H87" i="3"/>
  <c r="G87" i="3"/>
  <c r="F87" i="3"/>
  <c r="E87" i="3"/>
  <c r="M86" i="3"/>
  <c r="L86" i="3"/>
  <c r="K86" i="3"/>
  <c r="I86" i="3"/>
  <c r="H86" i="3"/>
  <c r="G86" i="3"/>
  <c r="F86" i="3"/>
  <c r="E86" i="3"/>
  <c r="M85" i="3"/>
  <c r="L85" i="3"/>
  <c r="K85" i="3"/>
  <c r="I85" i="3"/>
  <c r="H85" i="3"/>
  <c r="G85" i="3"/>
  <c r="F85" i="3"/>
  <c r="E85" i="3"/>
  <c r="M84" i="3"/>
  <c r="L84" i="3"/>
  <c r="K84" i="3"/>
  <c r="I84" i="3"/>
  <c r="H84" i="3"/>
  <c r="G84" i="3"/>
  <c r="F84" i="3"/>
  <c r="E84" i="3"/>
  <c r="M83" i="3"/>
  <c r="L83" i="3"/>
  <c r="K83" i="3"/>
  <c r="I83" i="3"/>
  <c r="H83" i="3"/>
  <c r="G83" i="3"/>
  <c r="F83" i="3"/>
  <c r="E83" i="3"/>
  <c r="M82" i="3"/>
  <c r="L82" i="3"/>
  <c r="K82" i="3"/>
  <c r="I82" i="3"/>
  <c r="H82" i="3"/>
  <c r="G82" i="3"/>
  <c r="F82" i="3"/>
  <c r="E82" i="3"/>
  <c r="M81" i="3"/>
  <c r="L81" i="3"/>
  <c r="K81" i="3"/>
  <c r="I81" i="3"/>
  <c r="H81" i="3"/>
  <c r="G81" i="3"/>
  <c r="F81" i="3"/>
  <c r="E81" i="3"/>
  <c r="M80" i="3"/>
  <c r="L80" i="3"/>
  <c r="K80" i="3"/>
  <c r="I80" i="3"/>
  <c r="H80" i="3"/>
  <c r="G80" i="3"/>
  <c r="F80" i="3"/>
  <c r="E80" i="3"/>
  <c r="M79" i="3"/>
  <c r="L79" i="3"/>
  <c r="K79" i="3"/>
  <c r="I79" i="3"/>
  <c r="H79" i="3"/>
  <c r="G79" i="3"/>
  <c r="F79" i="3"/>
  <c r="E79" i="3"/>
  <c r="M78" i="3"/>
  <c r="L78" i="3"/>
  <c r="K78" i="3"/>
  <c r="I78" i="3"/>
  <c r="H78" i="3"/>
  <c r="G78" i="3"/>
  <c r="F78" i="3"/>
  <c r="E78" i="3"/>
  <c r="M77" i="3"/>
  <c r="L77" i="3"/>
  <c r="K77" i="3"/>
  <c r="I77" i="3"/>
  <c r="H77" i="3"/>
  <c r="G77" i="3"/>
  <c r="F77" i="3"/>
  <c r="E77" i="3"/>
  <c r="M76" i="3"/>
  <c r="L76" i="3"/>
  <c r="K76" i="3"/>
  <c r="I76" i="3"/>
  <c r="H76" i="3"/>
  <c r="G76" i="3"/>
  <c r="F76" i="3"/>
  <c r="E76" i="3"/>
  <c r="M75" i="3"/>
  <c r="L75" i="3"/>
  <c r="K75" i="3"/>
  <c r="I75" i="3"/>
  <c r="H75" i="3"/>
  <c r="G75" i="3"/>
  <c r="F75" i="3"/>
  <c r="E75" i="3"/>
  <c r="M74" i="3"/>
  <c r="L74" i="3"/>
  <c r="K74" i="3"/>
  <c r="I74" i="3"/>
  <c r="H74" i="3"/>
  <c r="G74" i="3"/>
  <c r="F74" i="3"/>
  <c r="E74" i="3"/>
  <c r="M73" i="3"/>
  <c r="L73" i="3"/>
  <c r="K73" i="3"/>
  <c r="I73" i="3"/>
  <c r="H73" i="3"/>
  <c r="G73" i="3"/>
  <c r="F73" i="3"/>
  <c r="E73" i="3"/>
  <c r="M72" i="3"/>
  <c r="L72" i="3"/>
  <c r="K72" i="3"/>
  <c r="I72" i="3"/>
  <c r="H72" i="3"/>
  <c r="G72" i="3"/>
  <c r="F72" i="3"/>
  <c r="E72" i="3"/>
  <c r="M71" i="3"/>
  <c r="L71" i="3"/>
  <c r="K71" i="3"/>
  <c r="I71" i="3"/>
  <c r="H71" i="3"/>
  <c r="G71" i="3"/>
  <c r="F71" i="3"/>
  <c r="E71" i="3"/>
  <c r="M70" i="3"/>
  <c r="L70" i="3"/>
  <c r="K70" i="3"/>
  <c r="I70" i="3"/>
  <c r="H70" i="3"/>
  <c r="G70" i="3"/>
  <c r="F70" i="3"/>
  <c r="E70" i="3"/>
  <c r="M69" i="3"/>
  <c r="L69" i="3"/>
  <c r="K69" i="3"/>
  <c r="I69" i="3"/>
  <c r="H69" i="3"/>
  <c r="G69" i="3"/>
  <c r="F69" i="3"/>
  <c r="E69" i="3"/>
  <c r="M68" i="3"/>
  <c r="L68" i="3"/>
  <c r="K68" i="3"/>
  <c r="I68" i="3"/>
  <c r="H68" i="3"/>
  <c r="G68" i="3"/>
  <c r="F68" i="3"/>
  <c r="E68" i="3"/>
  <c r="M67" i="3"/>
  <c r="L67" i="3"/>
  <c r="K67" i="3"/>
  <c r="I67" i="3"/>
  <c r="H67" i="3"/>
  <c r="G67" i="3"/>
  <c r="F67" i="3"/>
  <c r="E67" i="3"/>
  <c r="M66" i="3"/>
  <c r="L66" i="3"/>
  <c r="K66" i="3"/>
  <c r="I66" i="3"/>
  <c r="H66" i="3"/>
  <c r="G66" i="3"/>
  <c r="F66" i="3"/>
  <c r="E66" i="3"/>
  <c r="M65" i="3"/>
  <c r="L65" i="3"/>
  <c r="K65" i="3"/>
  <c r="I65" i="3"/>
  <c r="H65" i="3"/>
  <c r="G65" i="3"/>
  <c r="F65" i="3"/>
  <c r="E65" i="3"/>
  <c r="M64" i="3"/>
  <c r="L64" i="3"/>
  <c r="K64" i="3"/>
  <c r="I64" i="3"/>
  <c r="H64" i="3"/>
  <c r="G64" i="3"/>
  <c r="F64" i="3"/>
  <c r="E64" i="3"/>
  <c r="M63" i="3"/>
  <c r="L63" i="3"/>
  <c r="K63" i="3"/>
  <c r="I63" i="3"/>
  <c r="H63" i="3"/>
  <c r="G63" i="3"/>
  <c r="F63" i="3"/>
  <c r="E63" i="3"/>
  <c r="M62" i="3"/>
  <c r="L62" i="3"/>
  <c r="K62" i="3"/>
  <c r="I62" i="3"/>
  <c r="H62" i="3"/>
  <c r="G62" i="3"/>
  <c r="F62" i="3"/>
  <c r="E62" i="3"/>
  <c r="M61" i="3"/>
  <c r="L61" i="3"/>
  <c r="K61" i="3"/>
  <c r="I61" i="3"/>
  <c r="H61" i="3"/>
  <c r="G61" i="3"/>
  <c r="F61" i="3"/>
  <c r="E61" i="3"/>
  <c r="M60" i="3"/>
  <c r="L60" i="3"/>
  <c r="K60" i="3"/>
  <c r="I60" i="3"/>
  <c r="H60" i="3"/>
  <c r="G60" i="3"/>
  <c r="F60" i="3"/>
  <c r="E60" i="3"/>
  <c r="M59" i="3"/>
  <c r="L59" i="3"/>
  <c r="K59" i="3"/>
  <c r="I59" i="3"/>
  <c r="H59" i="3"/>
  <c r="G59" i="3"/>
  <c r="F59" i="3"/>
  <c r="E59" i="3"/>
  <c r="M58" i="3"/>
  <c r="L58" i="3"/>
  <c r="K58" i="3"/>
  <c r="I58" i="3"/>
  <c r="H58" i="3"/>
  <c r="G58" i="3"/>
  <c r="F58" i="3"/>
  <c r="E58" i="3"/>
  <c r="M57" i="3"/>
  <c r="L57" i="3"/>
  <c r="K57" i="3"/>
  <c r="I57" i="3"/>
  <c r="H57" i="3"/>
  <c r="G57" i="3"/>
  <c r="F57" i="3"/>
  <c r="E57" i="3"/>
  <c r="M56" i="3"/>
  <c r="L56" i="3"/>
  <c r="K56" i="3"/>
  <c r="I56" i="3"/>
  <c r="H56" i="3"/>
  <c r="G56" i="3"/>
  <c r="F56" i="3"/>
  <c r="E56" i="3"/>
  <c r="M55" i="3"/>
  <c r="L55" i="3"/>
  <c r="K55" i="3"/>
  <c r="I55" i="3"/>
  <c r="H55" i="3"/>
  <c r="G55" i="3"/>
  <c r="F55" i="3"/>
  <c r="E55" i="3"/>
  <c r="M54" i="3"/>
  <c r="L54" i="3"/>
  <c r="K54" i="3"/>
  <c r="I54" i="3"/>
  <c r="H54" i="3"/>
  <c r="G54" i="3"/>
  <c r="F54" i="3"/>
  <c r="E54" i="3"/>
  <c r="M53" i="3"/>
  <c r="L53" i="3"/>
  <c r="K53" i="3"/>
  <c r="I53" i="3"/>
  <c r="H53" i="3"/>
  <c r="G53" i="3"/>
  <c r="F53" i="3"/>
  <c r="E53" i="3"/>
  <c r="M52" i="3"/>
  <c r="L52" i="3"/>
  <c r="K52" i="3"/>
  <c r="I52" i="3"/>
  <c r="H52" i="3"/>
  <c r="G52" i="3"/>
  <c r="F52" i="3"/>
  <c r="E52" i="3"/>
  <c r="M51" i="3"/>
  <c r="L51" i="3"/>
  <c r="K51" i="3"/>
  <c r="I51" i="3"/>
  <c r="H51" i="3"/>
  <c r="G51" i="3"/>
  <c r="F51" i="3"/>
  <c r="E51" i="3"/>
  <c r="M50" i="3"/>
  <c r="L50" i="3"/>
  <c r="K50" i="3"/>
  <c r="I50" i="3"/>
  <c r="H50" i="3"/>
  <c r="G50" i="3"/>
  <c r="F50" i="3"/>
  <c r="E50" i="3"/>
  <c r="M49" i="3"/>
  <c r="L49" i="3"/>
  <c r="K49" i="3"/>
  <c r="I49" i="3"/>
  <c r="H49" i="3"/>
  <c r="G49" i="3"/>
  <c r="F49" i="3"/>
  <c r="E49" i="3"/>
  <c r="M48" i="3"/>
  <c r="L48" i="3"/>
  <c r="K48" i="3"/>
  <c r="I48" i="3"/>
  <c r="H48" i="3"/>
  <c r="G48" i="3"/>
  <c r="F48" i="3"/>
  <c r="E48" i="3"/>
  <c r="M47" i="3"/>
  <c r="L47" i="3"/>
  <c r="K47" i="3"/>
  <c r="I47" i="3"/>
  <c r="H47" i="3"/>
  <c r="G47" i="3"/>
  <c r="F47" i="3"/>
  <c r="E47" i="3"/>
  <c r="M46" i="3"/>
  <c r="L46" i="3"/>
  <c r="K46" i="3"/>
  <c r="I46" i="3"/>
  <c r="H46" i="3"/>
  <c r="G46" i="3"/>
  <c r="F46" i="3"/>
  <c r="E46" i="3"/>
  <c r="M45" i="3"/>
  <c r="L45" i="3"/>
  <c r="K45" i="3"/>
  <c r="I45" i="3"/>
  <c r="H45" i="3"/>
  <c r="G45" i="3"/>
  <c r="F45" i="3"/>
  <c r="E45" i="3"/>
  <c r="M44" i="3"/>
  <c r="L44" i="3"/>
  <c r="K44" i="3"/>
  <c r="I44" i="3"/>
  <c r="H44" i="3"/>
  <c r="G44" i="3"/>
  <c r="F44" i="3"/>
  <c r="E44" i="3"/>
  <c r="M43" i="3"/>
  <c r="L43" i="3"/>
  <c r="K43" i="3"/>
  <c r="I43" i="3"/>
  <c r="H43" i="3"/>
  <c r="G43" i="3"/>
  <c r="F43" i="3"/>
  <c r="E43" i="3"/>
  <c r="M42" i="3"/>
  <c r="L42" i="3"/>
  <c r="K42" i="3"/>
  <c r="I42" i="3"/>
  <c r="H42" i="3"/>
  <c r="G42" i="3"/>
  <c r="F42" i="3"/>
  <c r="E42" i="3"/>
  <c r="M41" i="3"/>
  <c r="L41" i="3"/>
  <c r="K41" i="3"/>
  <c r="I41" i="3"/>
  <c r="H41" i="3"/>
  <c r="G41" i="3"/>
  <c r="F41" i="3"/>
  <c r="E41" i="3"/>
  <c r="M40" i="3"/>
  <c r="L40" i="3"/>
  <c r="I40" i="3"/>
  <c r="H40" i="3"/>
  <c r="G40" i="3"/>
  <c r="F40" i="3"/>
  <c r="E40" i="3"/>
  <c r="M39" i="3"/>
  <c r="L39" i="3"/>
  <c r="K39" i="3"/>
  <c r="I39" i="3"/>
  <c r="H39" i="3"/>
  <c r="G39" i="3"/>
  <c r="F39" i="3"/>
  <c r="E39" i="3"/>
  <c r="E38" i="3" s="1"/>
  <c r="C5021" i="3"/>
  <c r="C5020" i="3"/>
  <c r="C5019" i="3"/>
  <c r="C5018" i="3"/>
  <c r="C5017" i="3"/>
  <c r="C5016" i="3"/>
  <c r="J5016" i="3" s="1"/>
  <c r="C5015" i="3"/>
  <c r="C5014" i="3"/>
  <c r="C5013" i="3"/>
  <c r="C5012" i="3"/>
  <c r="C5011" i="3"/>
  <c r="C5010" i="3"/>
  <c r="C5009" i="3"/>
  <c r="C5008" i="3"/>
  <c r="C5007" i="3"/>
  <c r="C5006" i="3"/>
  <c r="C5005" i="3"/>
  <c r="C5004" i="3"/>
  <c r="C5003" i="3"/>
  <c r="C5002" i="3"/>
  <c r="C5001" i="3"/>
  <c r="C5000" i="3"/>
  <c r="C4999" i="3"/>
  <c r="C4998" i="3"/>
  <c r="C4997" i="3"/>
  <c r="C4996" i="3"/>
  <c r="C4995" i="3"/>
  <c r="C4994" i="3"/>
  <c r="C4993" i="3"/>
  <c r="C4992" i="3"/>
  <c r="C4991" i="3"/>
  <c r="C4990" i="3"/>
  <c r="C4989" i="3"/>
  <c r="C4988" i="3"/>
  <c r="C4987" i="3"/>
  <c r="C4986" i="3"/>
  <c r="C4985" i="3"/>
  <c r="C4984" i="3"/>
  <c r="C4983" i="3"/>
  <c r="C4982" i="3"/>
  <c r="C4981" i="3"/>
  <c r="C4980" i="3"/>
  <c r="C4979" i="3"/>
  <c r="C4978" i="3"/>
  <c r="C4977" i="3"/>
  <c r="C4976" i="3"/>
  <c r="C4975" i="3"/>
  <c r="C4974" i="3"/>
  <c r="C4973" i="3"/>
  <c r="C4972" i="3"/>
  <c r="C4971" i="3"/>
  <c r="C4970" i="3"/>
  <c r="C4969" i="3"/>
  <c r="C4968" i="3"/>
  <c r="C4967" i="3"/>
  <c r="C4966" i="3"/>
  <c r="C4965" i="3"/>
  <c r="C4964" i="3"/>
  <c r="C4963" i="3"/>
  <c r="C4962" i="3"/>
  <c r="C4961" i="3"/>
  <c r="C4960" i="3"/>
  <c r="C4959" i="3"/>
  <c r="C4958" i="3"/>
  <c r="C4957" i="3"/>
  <c r="C4956" i="3"/>
  <c r="C4955" i="3"/>
  <c r="C4954" i="3"/>
  <c r="C4953" i="3"/>
  <c r="C4952" i="3"/>
  <c r="C4951" i="3"/>
  <c r="C4950" i="3"/>
  <c r="C4949" i="3"/>
  <c r="C4948" i="3"/>
  <c r="C4947" i="3"/>
  <c r="C4946" i="3"/>
  <c r="C4945" i="3"/>
  <c r="C4944" i="3"/>
  <c r="C4943" i="3"/>
  <c r="C4942" i="3"/>
  <c r="C4941" i="3"/>
  <c r="C4940" i="3"/>
  <c r="C4939" i="3"/>
  <c r="C4938" i="3"/>
  <c r="C4937" i="3"/>
  <c r="J4937" i="3" s="1"/>
  <c r="C4936" i="3"/>
  <c r="C4935" i="3"/>
  <c r="C4934" i="3"/>
  <c r="C4933" i="3"/>
  <c r="C4932" i="3"/>
  <c r="C4931" i="3"/>
  <c r="C4930" i="3"/>
  <c r="C4929" i="3"/>
  <c r="C4928" i="3"/>
  <c r="C4927" i="3"/>
  <c r="N4927" i="3" s="1"/>
  <c r="C4926" i="3"/>
  <c r="C4925" i="3"/>
  <c r="C4924" i="3"/>
  <c r="C4923" i="3"/>
  <c r="C4922" i="3"/>
  <c r="C4921" i="3"/>
  <c r="C4920" i="3"/>
  <c r="C4919" i="3"/>
  <c r="C4918" i="3"/>
  <c r="C4917" i="3"/>
  <c r="C4916" i="3"/>
  <c r="C4915" i="3"/>
  <c r="C4914" i="3"/>
  <c r="C4913" i="3"/>
  <c r="C4912" i="3"/>
  <c r="C4911" i="3"/>
  <c r="C4910" i="3"/>
  <c r="C4909" i="3"/>
  <c r="C4908" i="3"/>
  <c r="C4907" i="3"/>
  <c r="C4906" i="3"/>
  <c r="C4905" i="3"/>
  <c r="C4904" i="3"/>
  <c r="C4903" i="3"/>
  <c r="C4902" i="3"/>
  <c r="C4901" i="3"/>
  <c r="C4900" i="3"/>
  <c r="C4899" i="3"/>
  <c r="C4898" i="3"/>
  <c r="C4897" i="3"/>
  <c r="C4896" i="3"/>
  <c r="C4895" i="3"/>
  <c r="C4894" i="3"/>
  <c r="C4893" i="3"/>
  <c r="C4892" i="3"/>
  <c r="C4891" i="3"/>
  <c r="C4890" i="3"/>
  <c r="C4889" i="3"/>
  <c r="C4888" i="3"/>
  <c r="C4887" i="3"/>
  <c r="C4886" i="3"/>
  <c r="C4885" i="3"/>
  <c r="C4884" i="3"/>
  <c r="C4883" i="3"/>
  <c r="C4882" i="3"/>
  <c r="C4881" i="3"/>
  <c r="C4880" i="3"/>
  <c r="C4879" i="3"/>
  <c r="C4878" i="3"/>
  <c r="C4877" i="3"/>
  <c r="C4876" i="3"/>
  <c r="C4875" i="3"/>
  <c r="C4874" i="3"/>
  <c r="C4873" i="3"/>
  <c r="C4872" i="3"/>
  <c r="C4871" i="3"/>
  <c r="C4870" i="3"/>
  <c r="C4869" i="3"/>
  <c r="C4868" i="3"/>
  <c r="C4867" i="3"/>
  <c r="C4866" i="3"/>
  <c r="C4865" i="3"/>
  <c r="C4864" i="3"/>
  <c r="C4863" i="3"/>
  <c r="C4862" i="3"/>
  <c r="C4861" i="3"/>
  <c r="C4860" i="3"/>
  <c r="C4859" i="3"/>
  <c r="C4858" i="3"/>
  <c r="C4857" i="3"/>
  <c r="C4856" i="3"/>
  <c r="C4855" i="3"/>
  <c r="C4854" i="3"/>
  <c r="C4853" i="3"/>
  <c r="C4852" i="3"/>
  <c r="C4851" i="3"/>
  <c r="C4850" i="3"/>
  <c r="C4849" i="3"/>
  <c r="C4848" i="3"/>
  <c r="C4847" i="3"/>
  <c r="C4846" i="3"/>
  <c r="C4845" i="3"/>
  <c r="C4844" i="3"/>
  <c r="C4843" i="3"/>
  <c r="C4842" i="3"/>
  <c r="C4841" i="3"/>
  <c r="C4840" i="3"/>
  <c r="C4839" i="3"/>
  <c r="C4838" i="3"/>
  <c r="C4837" i="3"/>
  <c r="C4836" i="3"/>
  <c r="C4835" i="3"/>
  <c r="C4834" i="3"/>
  <c r="C4833" i="3"/>
  <c r="C4832" i="3"/>
  <c r="C4831" i="3"/>
  <c r="C4830" i="3"/>
  <c r="C4829" i="3"/>
  <c r="C4828" i="3"/>
  <c r="C4827" i="3"/>
  <c r="C4826" i="3"/>
  <c r="C4825" i="3"/>
  <c r="C4824" i="3"/>
  <c r="C4823" i="3"/>
  <c r="C4822" i="3"/>
  <c r="C4821" i="3"/>
  <c r="C4820" i="3"/>
  <c r="C4819" i="3"/>
  <c r="C4818" i="3"/>
  <c r="C4817" i="3"/>
  <c r="C4816" i="3"/>
  <c r="C4815" i="3"/>
  <c r="C4814" i="3"/>
  <c r="C4813" i="3"/>
  <c r="C4812" i="3"/>
  <c r="C4811" i="3"/>
  <c r="C4810" i="3"/>
  <c r="C4809" i="3"/>
  <c r="C4808" i="3"/>
  <c r="C4807" i="3"/>
  <c r="C4806" i="3"/>
  <c r="C4805" i="3"/>
  <c r="C4804" i="3"/>
  <c r="C4803" i="3"/>
  <c r="C4802" i="3"/>
  <c r="C4801" i="3"/>
  <c r="C4800" i="3"/>
  <c r="C4799" i="3"/>
  <c r="C4798" i="3"/>
  <c r="C4797" i="3"/>
  <c r="C4796" i="3"/>
  <c r="C4795" i="3"/>
  <c r="C4794" i="3"/>
  <c r="C4793" i="3"/>
  <c r="C4792" i="3"/>
  <c r="C4791" i="3"/>
  <c r="C4790" i="3"/>
  <c r="C4789" i="3"/>
  <c r="C4788" i="3"/>
  <c r="C4787" i="3"/>
  <c r="C4786" i="3"/>
  <c r="C4785" i="3"/>
  <c r="C4784" i="3"/>
  <c r="C4783" i="3"/>
  <c r="C4782" i="3"/>
  <c r="C4781" i="3"/>
  <c r="C4780" i="3"/>
  <c r="C4779" i="3"/>
  <c r="C4778" i="3"/>
  <c r="C4777" i="3"/>
  <c r="C4776" i="3"/>
  <c r="C4775" i="3"/>
  <c r="C4774" i="3"/>
  <c r="C4773" i="3"/>
  <c r="C4772" i="3"/>
  <c r="C4771" i="3"/>
  <c r="C4770" i="3"/>
  <c r="C4769" i="3"/>
  <c r="C4768" i="3"/>
  <c r="C4767" i="3"/>
  <c r="C4766" i="3"/>
  <c r="C4765" i="3"/>
  <c r="C4764" i="3"/>
  <c r="C4763" i="3"/>
  <c r="C4762" i="3"/>
  <c r="C4761" i="3"/>
  <c r="C4760" i="3"/>
  <c r="C4759" i="3"/>
  <c r="C4758" i="3"/>
  <c r="C4757" i="3"/>
  <c r="C4756" i="3"/>
  <c r="C4755" i="3"/>
  <c r="C4754" i="3"/>
  <c r="C4753" i="3"/>
  <c r="C4752" i="3"/>
  <c r="C4751" i="3"/>
  <c r="C4750" i="3"/>
  <c r="C4749" i="3"/>
  <c r="C4748" i="3"/>
  <c r="C4747" i="3"/>
  <c r="C4746" i="3"/>
  <c r="C4745" i="3"/>
  <c r="C4744" i="3"/>
  <c r="C4743" i="3"/>
  <c r="C4742" i="3"/>
  <c r="C4741" i="3"/>
  <c r="C4740" i="3"/>
  <c r="C4739" i="3"/>
  <c r="C4738" i="3"/>
  <c r="C4737" i="3"/>
  <c r="C4736" i="3"/>
  <c r="C4735" i="3"/>
  <c r="C4734" i="3"/>
  <c r="C4733" i="3"/>
  <c r="C4732" i="3"/>
  <c r="C4731" i="3"/>
  <c r="C4730" i="3"/>
  <c r="C4729" i="3"/>
  <c r="C4728" i="3"/>
  <c r="C4727" i="3"/>
  <c r="C4726" i="3"/>
  <c r="C4725" i="3"/>
  <c r="C4724" i="3"/>
  <c r="C4723" i="3"/>
  <c r="C4722" i="3"/>
  <c r="C4721" i="3"/>
  <c r="C4720" i="3"/>
  <c r="C4719" i="3"/>
  <c r="C4718" i="3"/>
  <c r="C4717" i="3"/>
  <c r="C4716" i="3"/>
  <c r="C4715" i="3"/>
  <c r="C4714" i="3"/>
  <c r="C4713" i="3"/>
  <c r="C4712" i="3"/>
  <c r="C4711" i="3"/>
  <c r="C4710" i="3"/>
  <c r="C4709" i="3"/>
  <c r="C4708" i="3"/>
  <c r="C4707" i="3"/>
  <c r="C4706" i="3"/>
  <c r="C4705" i="3"/>
  <c r="C4704" i="3"/>
  <c r="C4703" i="3"/>
  <c r="C4702" i="3"/>
  <c r="C4701" i="3"/>
  <c r="C4700" i="3"/>
  <c r="C4699" i="3"/>
  <c r="C4698" i="3"/>
  <c r="C4697" i="3"/>
  <c r="C4696" i="3"/>
  <c r="C4695" i="3"/>
  <c r="C4694" i="3"/>
  <c r="C4693" i="3"/>
  <c r="C4692" i="3"/>
  <c r="C4691" i="3"/>
  <c r="C4690" i="3"/>
  <c r="C4689" i="3"/>
  <c r="C4688" i="3"/>
  <c r="C4687" i="3"/>
  <c r="C4686" i="3"/>
  <c r="C4685" i="3"/>
  <c r="C4684" i="3"/>
  <c r="C4683" i="3"/>
  <c r="C4682" i="3"/>
  <c r="C4681" i="3"/>
  <c r="C4680" i="3"/>
  <c r="C4679" i="3"/>
  <c r="C4678" i="3"/>
  <c r="C4677" i="3"/>
  <c r="C4676" i="3"/>
  <c r="C4675" i="3"/>
  <c r="C4674" i="3"/>
  <c r="C4673" i="3"/>
  <c r="C4672" i="3"/>
  <c r="C4671" i="3"/>
  <c r="C4670" i="3"/>
  <c r="C4669" i="3"/>
  <c r="C4668" i="3"/>
  <c r="C4667" i="3"/>
  <c r="C4666" i="3"/>
  <c r="C4665" i="3"/>
  <c r="C4664" i="3"/>
  <c r="C4663" i="3"/>
  <c r="C4662" i="3"/>
  <c r="C4661" i="3"/>
  <c r="C4660" i="3"/>
  <c r="C4659" i="3"/>
  <c r="C4658" i="3"/>
  <c r="C4657" i="3"/>
  <c r="C4656" i="3"/>
  <c r="C4655" i="3"/>
  <c r="C4654" i="3"/>
  <c r="C4653" i="3"/>
  <c r="C4652" i="3"/>
  <c r="C4651" i="3"/>
  <c r="C4650" i="3"/>
  <c r="C4649" i="3"/>
  <c r="C4648" i="3"/>
  <c r="C4647" i="3"/>
  <c r="C4646" i="3"/>
  <c r="C4645" i="3"/>
  <c r="C4644" i="3"/>
  <c r="C4643" i="3"/>
  <c r="C4642" i="3"/>
  <c r="C4641" i="3"/>
  <c r="C4640" i="3"/>
  <c r="C4639" i="3"/>
  <c r="C4638" i="3"/>
  <c r="C4637" i="3"/>
  <c r="C4636" i="3"/>
  <c r="C4635" i="3"/>
  <c r="C4634" i="3"/>
  <c r="C4633" i="3"/>
  <c r="C4632" i="3"/>
  <c r="C4631" i="3"/>
  <c r="C4630" i="3"/>
  <c r="C4629" i="3"/>
  <c r="C4628" i="3"/>
  <c r="C4627" i="3"/>
  <c r="C4626" i="3"/>
  <c r="C4625" i="3"/>
  <c r="C4624" i="3"/>
  <c r="C4623" i="3"/>
  <c r="C4622" i="3"/>
  <c r="C4621" i="3"/>
  <c r="C4620" i="3"/>
  <c r="C4619" i="3"/>
  <c r="C4618" i="3"/>
  <c r="C4617" i="3"/>
  <c r="C4616" i="3"/>
  <c r="C4615" i="3"/>
  <c r="C4614" i="3"/>
  <c r="C4613" i="3"/>
  <c r="C4612" i="3"/>
  <c r="C4611" i="3"/>
  <c r="C4610" i="3"/>
  <c r="C4609" i="3"/>
  <c r="C4608" i="3"/>
  <c r="C4607" i="3"/>
  <c r="C4606" i="3"/>
  <c r="C4605" i="3"/>
  <c r="C4604" i="3"/>
  <c r="C4603" i="3"/>
  <c r="C4602" i="3"/>
  <c r="C4601" i="3"/>
  <c r="C4600" i="3"/>
  <c r="C4599" i="3"/>
  <c r="C4598" i="3"/>
  <c r="C4597" i="3"/>
  <c r="C4596" i="3"/>
  <c r="C4595" i="3"/>
  <c r="C4594" i="3"/>
  <c r="C4593" i="3"/>
  <c r="C4592" i="3"/>
  <c r="C4591" i="3"/>
  <c r="C4590" i="3"/>
  <c r="C4589" i="3"/>
  <c r="C4588" i="3"/>
  <c r="C4587" i="3"/>
  <c r="C4586" i="3"/>
  <c r="C4585" i="3"/>
  <c r="C4584" i="3"/>
  <c r="C4583" i="3"/>
  <c r="C4582" i="3"/>
  <c r="C4581" i="3"/>
  <c r="C4580" i="3"/>
  <c r="C4579" i="3"/>
  <c r="C4578" i="3"/>
  <c r="C4577" i="3"/>
  <c r="C4576" i="3"/>
  <c r="C4575" i="3"/>
  <c r="C4574" i="3"/>
  <c r="C4573" i="3"/>
  <c r="C4572" i="3"/>
  <c r="C4571" i="3"/>
  <c r="C4570" i="3"/>
  <c r="C4569" i="3"/>
  <c r="C4568" i="3"/>
  <c r="C4567" i="3"/>
  <c r="C4566" i="3"/>
  <c r="C4565" i="3"/>
  <c r="C4564" i="3"/>
  <c r="C4563" i="3"/>
  <c r="C4562" i="3"/>
  <c r="C4561" i="3"/>
  <c r="C4560" i="3"/>
  <c r="C4559" i="3"/>
  <c r="C4558" i="3"/>
  <c r="C4557" i="3"/>
  <c r="C4556" i="3"/>
  <c r="C4555" i="3"/>
  <c r="C4554" i="3"/>
  <c r="C4553" i="3"/>
  <c r="C4552" i="3"/>
  <c r="C4551" i="3"/>
  <c r="C4550" i="3"/>
  <c r="C4549" i="3"/>
  <c r="C4548" i="3"/>
  <c r="C4547" i="3"/>
  <c r="C4546" i="3"/>
  <c r="C4545" i="3"/>
  <c r="C4544" i="3"/>
  <c r="C4543" i="3"/>
  <c r="C4542" i="3"/>
  <c r="C4541" i="3"/>
  <c r="C4540" i="3"/>
  <c r="C4539" i="3"/>
  <c r="C4538" i="3"/>
  <c r="C4537" i="3"/>
  <c r="C4536" i="3"/>
  <c r="C4535" i="3"/>
  <c r="C4534" i="3"/>
  <c r="C4533" i="3"/>
  <c r="C4532" i="3"/>
  <c r="C4531" i="3"/>
  <c r="C4530" i="3"/>
  <c r="C4529" i="3"/>
  <c r="C4528" i="3"/>
  <c r="C4527" i="3"/>
  <c r="C4526" i="3"/>
  <c r="C4525" i="3"/>
  <c r="C4524" i="3"/>
  <c r="C4523" i="3"/>
  <c r="C4522" i="3"/>
  <c r="C4521" i="3"/>
  <c r="C4520" i="3"/>
  <c r="C4519" i="3"/>
  <c r="C4518" i="3"/>
  <c r="C4517" i="3"/>
  <c r="C4516" i="3"/>
  <c r="C4515" i="3"/>
  <c r="C4514" i="3"/>
  <c r="C4513" i="3"/>
  <c r="C4512" i="3"/>
  <c r="C4511" i="3"/>
  <c r="C4510" i="3"/>
  <c r="C4509" i="3"/>
  <c r="C4508" i="3"/>
  <c r="C4507" i="3"/>
  <c r="C4506" i="3"/>
  <c r="C4505" i="3"/>
  <c r="C4504" i="3"/>
  <c r="C4503" i="3"/>
  <c r="C4502" i="3"/>
  <c r="C4501" i="3"/>
  <c r="C4500" i="3"/>
  <c r="C4499" i="3"/>
  <c r="C4498" i="3"/>
  <c r="C4497" i="3"/>
  <c r="C4496" i="3"/>
  <c r="C4495" i="3"/>
  <c r="C4494" i="3"/>
  <c r="C4493" i="3"/>
  <c r="C4492" i="3"/>
  <c r="C4491" i="3"/>
  <c r="C4490" i="3"/>
  <c r="C4489" i="3"/>
  <c r="C4488" i="3"/>
  <c r="C4487" i="3"/>
  <c r="C4486" i="3"/>
  <c r="C4485" i="3"/>
  <c r="C4484" i="3"/>
  <c r="C4483" i="3"/>
  <c r="C4482" i="3"/>
  <c r="C4481" i="3"/>
  <c r="C4480" i="3"/>
  <c r="C4479" i="3"/>
  <c r="C4478" i="3"/>
  <c r="C4477" i="3"/>
  <c r="C4476" i="3"/>
  <c r="C4475" i="3"/>
  <c r="C4474" i="3"/>
  <c r="C4473" i="3"/>
  <c r="C4472" i="3"/>
  <c r="C4471" i="3"/>
  <c r="C4470" i="3"/>
  <c r="C4469" i="3"/>
  <c r="C4468" i="3"/>
  <c r="C4467" i="3"/>
  <c r="C4466" i="3"/>
  <c r="C4465" i="3"/>
  <c r="C4464" i="3"/>
  <c r="C4463" i="3"/>
  <c r="C4462" i="3"/>
  <c r="C4461" i="3"/>
  <c r="C4460" i="3"/>
  <c r="C4459" i="3"/>
  <c r="C4458" i="3"/>
  <c r="C4457" i="3"/>
  <c r="C4456" i="3"/>
  <c r="C4455" i="3"/>
  <c r="C4454" i="3"/>
  <c r="C4453" i="3"/>
  <c r="C4452" i="3"/>
  <c r="C4451" i="3"/>
  <c r="C4450" i="3"/>
  <c r="C4449" i="3"/>
  <c r="C4448" i="3"/>
  <c r="C4447" i="3"/>
  <c r="C4446" i="3"/>
  <c r="C4445" i="3"/>
  <c r="C4444" i="3"/>
  <c r="C4443" i="3"/>
  <c r="C4442" i="3"/>
  <c r="C4441" i="3"/>
  <c r="C4440" i="3"/>
  <c r="C4439" i="3"/>
  <c r="C4438" i="3"/>
  <c r="C4437" i="3"/>
  <c r="C4436" i="3"/>
  <c r="C4435" i="3"/>
  <c r="C4434" i="3"/>
  <c r="C4433" i="3"/>
  <c r="C4432" i="3"/>
  <c r="C4431" i="3"/>
  <c r="C4430" i="3"/>
  <c r="C4429" i="3"/>
  <c r="C4428" i="3"/>
  <c r="C4427" i="3"/>
  <c r="C4426" i="3"/>
  <c r="C4425" i="3"/>
  <c r="C4424" i="3"/>
  <c r="C4423" i="3"/>
  <c r="C4422" i="3"/>
  <c r="C4421" i="3"/>
  <c r="C4420" i="3"/>
  <c r="C4419" i="3"/>
  <c r="C4418" i="3"/>
  <c r="C4417" i="3"/>
  <c r="C4416" i="3"/>
  <c r="C4415" i="3"/>
  <c r="C4414" i="3"/>
  <c r="C4413" i="3"/>
  <c r="C4412" i="3"/>
  <c r="C4411" i="3"/>
  <c r="C4410" i="3"/>
  <c r="C4409" i="3"/>
  <c r="C4408" i="3"/>
  <c r="C4407" i="3"/>
  <c r="C4406" i="3"/>
  <c r="C4405" i="3"/>
  <c r="C4404" i="3"/>
  <c r="C4403" i="3"/>
  <c r="C4402" i="3"/>
  <c r="C4401" i="3"/>
  <c r="C4400" i="3"/>
  <c r="C4399" i="3"/>
  <c r="C4398" i="3"/>
  <c r="C4397" i="3"/>
  <c r="C4396" i="3"/>
  <c r="C4395" i="3"/>
  <c r="C4394" i="3"/>
  <c r="C4393" i="3"/>
  <c r="C4392" i="3"/>
  <c r="C4391" i="3"/>
  <c r="C4390" i="3"/>
  <c r="C4389" i="3"/>
  <c r="C4388" i="3"/>
  <c r="C4387" i="3"/>
  <c r="C4386" i="3"/>
  <c r="C4385" i="3"/>
  <c r="C4384" i="3"/>
  <c r="C4383" i="3"/>
  <c r="C4382" i="3"/>
  <c r="C4381" i="3"/>
  <c r="C4380" i="3"/>
  <c r="C4379" i="3"/>
  <c r="C4378" i="3"/>
  <c r="C4377" i="3"/>
  <c r="C4376" i="3"/>
  <c r="C4375" i="3"/>
  <c r="C4374" i="3"/>
  <c r="C4373" i="3"/>
  <c r="C4372" i="3"/>
  <c r="C4371" i="3"/>
  <c r="C4370" i="3"/>
  <c r="C4369" i="3"/>
  <c r="C4368" i="3"/>
  <c r="C4367" i="3"/>
  <c r="C4366" i="3"/>
  <c r="C4365" i="3"/>
  <c r="C4364" i="3"/>
  <c r="C4363" i="3"/>
  <c r="C4362" i="3"/>
  <c r="C4361" i="3"/>
  <c r="C4360" i="3"/>
  <c r="C4359" i="3"/>
  <c r="C4358" i="3"/>
  <c r="C4357" i="3"/>
  <c r="C4356" i="3"/>
  <c r="C4355" i="3"/>
  <c r="C4354" i="3"/>
  <c r="C4353" i="3"/>
  <c r="C4352" i="3"/>
  <c r="C4351" i="3"/>
  <c r="C4350" i="3"/>
  <c r="C4349" i="3"/>
  <c r="C4348" i="3"/>
  <c r="C4347" i="3"/>
  <c r="C4346" i="3"/>
  <c r="C4345" i="3"/>
  <c r="C4344" i="3"/>
  <c r="C4343" i="3"/>
  <c r="C4342" i="3"/>
  <c r="C4341" i="3"/>
  <c r="C4340" i="3"/>
  <c r="C4339" i="3"/>
  <c r="C4338" i="3"/>
  <c r="C4337" i="3"/>
  <c r="C4336" i="3"/>
  <c r="C4335" i="3"/>
  <c r="C4334" i="3"/>
  <c r="C4333" i="3"/>
  <c r="C4332" i="3"/>
  <c r="C4331" i="3"/>
  <c r="C4330" i="3"/>
  <c r="C4329" i="3"/>
  <c r="C4328" i="3"/>
  <c r="C4327" i="3"/>
  <c r="C4326" i="3"/>
  <c r="C4325" i="3"/>
  <c r="C4324" i="3"/>
  <c r="C4323" i="3"/>
  <c r="C4322" i="3"/>
  <c r="C4321" i="3"/>
  <c r="C4320" i="3"/>
  <c r="C4319" i="3"/>
  <c r="C4318" i="3"/>
  <c r="C4317" i="3"/>
  <c r="C4316" i="3"/>
  <c r="C4315" i="3"/>
  <c r="C4314" i="3"/>
  <c r="C4313" i="3"/>
  <c r="C4312" i="3"/>
  <c r="C4311" i="3"/>
  <c r="C4310" i="3"/>
  <c r="C4309" i="3"/>
  <c r="C4308" i="3"/>
  <c r="C4307" i="3"/>
  <c r="C4306" i="3"/>
  <c r="C4305" i="3"/>
  <c r="C4304" i="3"/>
  <c r="C4303" i="3"/>
  <c r="C4302" i="3"/>
  <c r="C4301" i="3"/>
  <c r="C4300" i="3"/>
  <c r="C4299" i="3"/>
  <c r="C4298" i="3"/>
  <c r="C4297" i="3"/>
  <c r="C4296" i="3"/>
  <c r="C4295" i="3"/>
  <c r="C4294" i="3"/>
  <c r="C4293" i="3"/>
  <c r="C4292" i="3"/>
  <c r="C4291" i="3"/>
  <c r="C4290" i="3"/>
  <c r="C4289" i="3"/>
  <c r="C4288" i="3"/>
  <c r="C4287" i="3"/>
  <c r="C4286" i="3"/>
  <c r="C4285" i="3"/>
  <c r="C4284" i="3"/>
  <c r="C4283" i="3"/>
  <c r="C4282" i="3"/>
  <c r="C4281" i="3"/>
  <c r="C4280" i="3"/>
  <c r="C4279" i="3"/>
  <c r="C4278" i="3"/>
  <c r="C4277" i="3"/>
  <c r="C4276" i="3"/>
  <c r="C4275" i="3"/>
  <c r="C4274" i="3"/>
  <c r="C4273" i="3"/>
  <c r="C4272" i="3"/>
  <c r="C4271" i="3"/>
  <c r="C4270" i="3"/>
  <c r="C4269" i="3"/>
  <c r="C4268" i="3"/>
  <c r="C4267" i="3"/>
  <c r="C4266" i="3"/>
  <c r="C4265" i="3"/>
  <c r="C4264" i="3"/>
  <c r="C4263" i="3"/>
  <c r="C4262" i="3"/>
  <c r="C4261" i="3"/>
  <c r="C4260" i="3"/>
  <c r="C4259" i="3"/>
  <c r="C4258" i="3"/>
  <c r="C4257" i="3"/>
  <c r="C4256" i="3"/>
  <c r="C4255" i="3"/>
  <c r="C4254" i="3"/>
  <c r="C4253" i="3"/>
  <c r="C4252" i="3"/>
  <c r="C4251" i="3"/>
  <c r="C4250" i="3"/>
  <c r="C4249" i="3"/>
  <c r="C4248" i="3"/>
  <c r="C4247" i="3"/>
  <c r="C4246" i="3"/>
  <c r="C4245" i="3"/>
  <c r="C4244" i="3"/>
  <c r="C4243" i="3"/>
  <c r="C4242" i="3"/>
  <c r="C4241" i="3"/>
  <c r="C4240" i="3"/>
  <c r="C4239" i="3"/>
  <c r="C4238" i="3"/>
  <c r="C4237" i="3"/>
  <c r="C4236" i="3"/>
  <c r="C4235" i="3"/>
  <c r="C4234" i="3"/>
  <c r="C4233" i="3"/>
  <c r="C4232" i="3"/>
  <c r="C4231" i="3"/>
  <c r="C4230" i="3"/>
  <c r="C4229" i="3"/>
  <c r="C4228" i="3"/>
  <c r="C4227" i="3"/>
  <c r="C4226" i="3"/>
  <c r="C4225" i="3"/>
  <c r="C4224" i="3"/>
  <c r="C4223" i="3"/>
  <c r="C4222" i="3"/>
  <c r="C4221" i="3"/>
  <c r="C4220" i="3"/>
  <c r="C4219" i="3"/>
  <c r="C4218" i="3"/>
  <c r="C4217" i="3"/>
  <c r="C4216" i="3"/>
  <c r="C4215" i="3"/>
  <c r="C4214" i="3"/>
  <c r="C4213" i="3"/>
  <c r="C4212" i="3"/>
  <c r="C4211" i="3"/>
  <c r="C4210" i="3"/>
  <c r="C4209" i="3"/>
  <c r="C4208" i="3"/>
  <c r="C4207" i="3"/>
  <c r="C4206" i="3"/>
  <c r="C4205" i="3"/>
  <c r="C4204" i="3"/>
  <c r="C4203" i="3"/>
  <c r="C4202" i="3"/>
  <c r="C4201" i="3"/>
  <c r="C4200" i="3"/>
  <c r="C4199" i="3"/>
  <c r="C4198" i="3"/>
  <c r="C4197" i="3"/>
  <c r="C4196" i="3"/>
  <c r="C4195" i="3"/>
  <c r="C4194" i="3"/>
  <c r="C4193" i="3"/>
  <c r="C4192" i="3"/>
  <c r="C4191" i="3"/>
  <c r="C4190" i="3"/>
  <c r="C4189" i="3"/>
  <c r="C4188" i="3"/>
  <c r="C4187" i="3"/>
  <c r="C4186" i="3"/>
  <c r="C4185" i="3"/>
  <c r="C4184" i="3"/>
  <c r="C4183" i="3"/>
  <c r="C4182" i="3"/>
  <c r="C4181" i="3"/>
  <c r="C4180" i="3"/>
  <c r="C4179" i="3"/>
  <c r="C4178" i="3"/>
  <c r="C4177" i="3"/>
  <c r="C4176" i="3"/>
  <c r="C4175" i="3"/>
  <c r="C4174" i="3"/>
  <c r="C4173" i="3"/>
  <c r="C4172" i="3"/>
  <c r="C4171" i="3"/>
  <c r="C4170" i="3"/>
  <c r="C4169" i="3"/>
  <c r="C4168" i="3"/>
  <c r="C4167" i="3"/>
  <c r="C4166" i="3"/>
  <c r="C4165" i="3"/>
  <c r="C4164" i="3"/>
  <c r="C4163" i="3"/>
  <c r="C4162" i="3"/>
  <c r="C4161" i="3"/>
  <c r="C4160" i="3"/>
  <c r="C4159" i="3"/>
  <c r="C4158" i="3"/>
  <c r="C4157" i="3"/>
  <c r="C4156" i="3"/>
  <c r="C4155" i="3"/>
  <c r="C4154" i="3"/>
  <c r="C4153" i="3"/>
  <c r="C4152" i="3"/>
  <c r="C4151" i="3"/>
  <c r="C4150" i="3"/>
  <c r="C4149" i="3"/>
  <c r="C4148" i="3"/>
  <c r="C4147" i="3"/>
  <c r="C4146" i="3"/>
  <c r="C4145" i="3"/>
  <c r="C4144" i="3"/>
  <c r="C4143" i="3"/>
  <c r="C4142" i="3"/>
  <c r="C4141" i="3"/>
  <c r="C4140" i="3"/>
  <c r="C4139" i="3"/>
  <c r="C4138" i="3"/>
  <c r="C4137" i="3"/>
  <c r="C4136" i="3"/>
  <c r="C4135" i="3"/>
  <c r="C4134" i="3"/>
  <c r="C4133" i="3"/>
  <c r="C4132" i="3"/>
  <c r="C4131" i="3"/>
  <c r="C4130" i="3"/>
  <c r="C4129" i="3"/>
  <c r="C4128" i="3"/>
  <c r="C4127" i="3"/>
  <c r="C4126" i="3"/>
  <c r="C4125" i="3"/>
  <c r="C4124" i="3"/>
  <c r="C4123" i="3"/>
  <c r="C4122" i="3"/>
  <c r="C4121" i="3"/>
  <c r="C4120" i="3"/>
  <c r="C4119" i="3"/>
  <c r="C4118" i="3"/>
  <c r="C4117" i="3"/>
  <c r="C4116" i="3"/>
  <c r="C4115" i="3"/>
  <c r="C4114" i="3"/>
  <c r="C4113" i="3"/>
  <c r="C4112" i="3"/>
  <c r="C4111" i="3"/>
  <c r="C4110" i="3"/>
  <c r="C4109" i="3"/>
  <c r="C4108" i="3"/>
  <c r="C4107" i="3"/>
  <c r="C4106" i="3"/>
  <c r="C4105" i="3"/>
  <c r="C4104" i="3"/>
  <c r="C4103" i="3"/>
  <c r="C4102" i="3"/>
  <c r="C4101" i="3"/>
  <c r="C4100" i="3"/>
  <c r="C4099" i="3"/>
  <c r="C4098" i="3"/>
  <c r="C4097" i="3"/>
  <c r="C4096" i="3"/>
  <c r="C4095" i="3"/>
  <c r="C4094" i="3"/>
  <c r="C4093" i="3"/>
  <c r="C4092" i="3"/>
  <c r="C4091" i="3"/>
  <c r="C4090" i="3"/>
  <c r="C4089" i="3"/>
  <c r="C4088" i="3"/>
  <c r="C4087" i="3"/>
  <c r="C4086" i="3"/>
  <c r="C4085" i="3"/>
  <c r="C4084" i="3"/>
  <c r="C4083" i="3"/>
  <c r="C4082" i="3"/>
  <c r="C4081" i="3"/>
  <c r="C4080" i="3"/>
  <c r="C4079" i="3"/>
  <c r="C4078" i="3"/>
  <c r="C4077" i="3"/>
  <c r="C4076" i="3"/>
  <c r="C4075" i="3"/>
  <c r="C4074" i="3"/>
  <c r="C4073" i="3"/>
  <c r="C4072" i="3"/>
  <c r="C4071" i="3"/>
  <c r="C4070" i="3"/>
  <c r="C4069" i="3"/>
  <c r="C4068" i="3"/>
  <c r="C4067" i="3"/>
  <c r="C4066" i="3"/>
  <c r="C4065" i="3"/>
  <c r="C4064" i="3"/>
  <c r="C4063" i="3"/>
  <c r="C4062" i="3"/>
  <c r="C4061" i="3"/>
  <c r="C4060" i="3"/>
  <c r="C4059" i="3"/>
  <c r="C4058" i="3"/>
  <c r="C4057" i="3"/>
  <c r="C4056" i="3"/>
  <c r="C4055" i="3"/>
  <c r="C4054" i="3"/>
  <c r="C4053" i="3"/>
  <c r="C4052" i="3"/>
  <c r="C4051" i="3"/>
  <c r="C4050" i="3"/>
  <c r="C4049" i="3"/>
  <c r="C4048" i="3"/>
  <c r="C4047" i="3"/>
  <c r="C4046" i="3"/>
  <c r="C4045" i="3"/>
  <c r="C4044" i="3"/>
  <c r="C4043" i="3"/>
  <c r="C4042" i="3"/>
  <c r="C4041" i="3"/>
  <c r="C4040" i="3"/>
  <c r="C4039" i="3"/>
  <c r="C4038" i="3"/>
  <c r="C4037" i="3"/>
  <c r="C4036" i="3"/>
  <c r="C4035" i="3"/>
  <c r="C4034" i="3"/>
  <c r="C4033" i="3"/>
  <c r="C4032" i="3"/>
  <c r="C4031" i="3"/>
  <c r="C4030" i="3"/>
  <c r="C4029" i="3"/>
  <c r="C4028" i="3"/>
  <c r="C4027" i="3"/>
  <c r="C4026" i="3"/>
  <c r="C4025" i="3"/>
  <c r="C4024" i="3"/>
  <c r="C4023" i="3"/>
  <c r="C4022" i="3"/>
  <c r="C4021" i="3"/>
  <c r="C4020" i="3"/>
  <c r="C4019" i="3"/>
  <c r="C4018" i="3"/>
  <c r="C4017" i="3"/>
  <c r="C4016" i="3"/>
  <c r="C4015" i="3"/>
  <c r="C4014" i="3"/>
  <c r="C4013" i="3"/>
  <c r="C4012" i="3"/>
  <c r="C4011" i="3"/>
  <c r="C4010" i="3"/>
  <c r="C4009" i="3"/>
  <c r="C4008" i="3"/>
  <c r="C4007" i="3"/>
  <c r="C4006" i="3"/>
  <c r="C4005" i="3"/>
  <c r="C4004" i="3"/>
  <c r="C4003" i="3"/>
  <c r="C4002" i="3"/>
  <c r="C4001" i="3"/>
  <c r="C4000" i="3"/>
  <c r="C3999" i="3"/>
  <c r="C3998" i="3"/>
  <c r="C3997" i="3"/>
  <c r="C3996" i="3"/>
  <c r="C3995" i="3"/>
  <c r="C3994" i="3"/>
  <c r="C3993" i="3"/>
  <c r="C3992" i="3"/>
  <c r="C3991" i="3"/>
  <c r="C3990" i="3"/>
  <c r="C3989" i="3"/>
  <c r="C3988" i="3"/>
  <c r="C3987" i="3"/>
  <c r="C3986" i="3"/>
  <c r="C3985" i="3"/>
  <c r="C3984" i="3"/>
  <c r="C3983" i="3"/>
  <c r="C3982" i="3"/>
  <c r="C3981" i="3"/>
  <c r="C3980" i="3"/>
  <c r="C3979" i="3"/>
  <c r="C3978" i="3"/>
  <c r="C3977" i="3"/>
  <c r="C3976" i="3"/>
  <c r="C3975" i="3"/>
  <c r="C3974" i="3"/>
  <c r="C3973" i="3"/>
  <c r="C3972" i="3"/>
  <c r="C3971" i="3"/>
  <c r="C3970" i="3"/>
  <c r="C3969" i="3"/>
  <c r="C3968" i="3"/>
  <c r="C3967" i="3"/>
  <c r="C3966" i="3"/>
  <c r="C3965" i="3"/>
  <c r="C3964" i="3"/>
  <c r="C3963" i="3"/>
  <c r="C3962" i="3"/>
  <c r="C3961" i="3"/>
  <c r="C3960" i="3"/>
  <c r="C3959" i="3"/>
  <c r="C3958" i="3"/>
  <c r="C3957" i="3"/>
  <c r="C3956" i="3"/>
  <c r="C3955" i="3"/>
  <c r="C3954" i="3"/>
  <c r="C3953" i="3"/>
  <c r="C3952" i="3"/>
  <c r="C3951" i="3"/>
  <c r="C3950" i="3"/>
  <c r="C3949" i="3"/>
  <c r="C3948" i="3"/>
  <c r="C3947" i="3"/>
  <c r="C3946" i="3"/>
  <c r="C3945" i="3"/>
  <c r="C3944" i="3"/>
  <c r="C3943" i="3"/>
  <c r="C3942" i="3"/>
  <c r="C3941" i="3"/>
  <c r="C3940" i="3"/>
  <c r="C3939" i="3"/>
  <c r="C3938" i="3"/>
  <c r="C3937" i="3"/>
  <c r="C3936" i="3"/>
  <c r="C3935" i="3"/>
  <c r="C3934" i="3"/>
  <c r="C3933" i="3"/>
  <c r="C3932" i="3"/>
  <c r="C3931" i="3"/>
  <c r="C3930" i="3"/>
  <c r="C3929" i="3"/>
  <c r="C3928" i="3"/>
  <c r="C3927" i="3"/>
  <c r="C3926" i="3"/>
  <c r="C3925" i="3"/>
  <c r="C3924" i="3"/>
  <c r="C3923" i="3"/>
  <c r="C3922" i="3"/>
  <c r="C3921" i="3"/>
  <c r="C3920" i="3"/>
  <c r="C3919" i="3"/>
  <c r="C3918" i="3"/>
  <c r="C3917" i="3"/>
  <c r="C3916" i="3"/>
  <c r="C3915" i="3"/>
  <c r="C3914" i="3"/>
  <c r="C3913" i="3"/>
  <c r="C3912" i="3"/>
  <c r="C3911" i="3"/>
  <c r="C3910" i="3"/>
  <c r="C3909" i="3"/>
  <c r="C3908" i="3"/>
  <c r="C3907" i="3"/>
  <c r="C3906" i="3"/>
  <c r="C3905" i="3"/>
  <c r="C3904" i="3"/>
  <c r="C3903" i="3"/>
  <c r="C3902" i="3"/>
  <c r="C3901" i="3"/>
  <c r="C3900" i="3"/>
  <c r="C3899" i="3"/>
  <c r="C3898" i="3"/>
  <c r="C3897" i="3"/>
  <c r="C3896" i="3"/>
  <c r="C3895" i="3"/>
  <c r="C3894" i="3"/>
  <c r="C3893" i="3"/>
  <c r="C3892" i="3"/>
  <c r="C3891" i="3"/>
  <c r="C3890" i="3"/>
  <c r="C3889" i="3"/>
  <c r="C3888" i="3"/>
  <c r="C3887" i="3"/>
  <c r="C3886" i="3"/>
  <c r="C3885" i="3"/>
  <c r="C3884" i="3"/>
  <c r="C3883" i="3"/>
  <c r="C3882" i="3"/>
  <c r="C3881" i="3"/>
  <c r="C3880" i="3"/>
  <c r="C3879" i="3"/>
  <c r="C3878" i="3"/>
  <c r="C3877" i="3"/>
  <c r="C3876" i="3"/>
  <c r="C3875" i="3"/>
  <c r="C3874" i="3"/>
  <c r="C3873" i="3"/>
  <c r="C3872" i="3"/>
  <c r="C3871" i="3"/>
  <c r="C3870" i="3"/>
  <c r="C3869" i="3"/>
  <c r="C3868" i="3"/>
  <c r="C3867" i="3"/>
  <c r="C3866" i="3"/>
  <c r="C3865" i="3"/>
  <c r="C3864" i="3"/>
  <c r="C3863" i="3"/>
  <c r="C3862" i="3"/>
  <c r="C3861" i="3"/>
  <c r="C3860" i="3"/>
  <c r="C3859" i="3"/>
  <c r="C3858" i="3"/>
  <c r="C3857" i="3"/>
  <c r="C3856" i="3"/>
  <c r="C3855" i="3"/>
  <c r="C3854" i="3"/>
  <c r="C3853" i="3"/>
  <c r="C3852" i="3"/>
  <c r="C3851" i="3"/>
  <c r="C3850" i="3"/>
  <c r="C3849" i="3"/>
  <c r="C3848" i="3"/>
  <c r="C3847" i="3"/>
  <c r="C3846" i="3"/>
  <c r="C3845" i="3"/>
  <c r="C3844" i="3"/>
  <c r="C3843" i="3"/>
  <c r="C3842" i="3"/>
  <c r="C3841" i="3"/>
  <c r="C3840" i="3"/>
  <c r="C3839" i="3"/>
  <c r="C3838" i="3"/>
  <c r="C3837" i="3"/>
  <c r="C3836" i="3"/>
  <c r="C3835" i="3"/>
  <c r="C3834" i="3"/>
  <c r="C3833" i="3"/>
  <c r="C3832" i="3"/>
  <c r="C3831" i="3"/>
  <c r="C3830" i="3"/>
  <c r="C3829" i="3"/>
  <c r="C3828" i="3"/>
  <c r="C3827" i="3"/>
  <c r="C3826" i="3"/>
  <c r="C3825" i="3"/>
  <c r="C3824" i="3"/>
  <c r="C3823" i="3"/>
  <c r="C3822" i="3"/>
  <c r="C3821" i="3"/>
  <c r="C3820" i="3"/>
  <c r="C3819" i="3"/>
  <c r="C3818" i="3"/>
  <c r="C3817" i="3"/>
  <c r="C3816" i="3"/>
  <c r="C3815" i="3"/>
  <c r="C3814" i="3"/>
  <c r="C3813" i="3"/>
  <c r="C3812" i="3"/>
  <c r="C3811" i="3"/>
  <c r="C3810" i="3"/>
  <c r="C3809" i="3"/>
  <c r="C3808" i="3"/>
  <c r="C3807" i="3"/>
  <c r="C3806" i="3"/>
  <c r="C3805" i="3"/>
  <c r="C3804" i="3"/>
  <c r="C3803" i="3"/>
  <c r="C3802" i="3"/>
  <c r="C3801" i="3"/>
  <c r="C3800" i="3"/>
  <c r="C3799" i="3"/>
  <c r="C3798" i="3"/>
  <c r="C3797" i="3"/>
  <c r="C3796" i="3"/>
  <c r="C3795" i="3"/>
  <c r="C3794" i="3"/>
  <c r="C3793" i="3"/>
  <c r="C3792" i="3"/>
  <c r="C3791" i="3"/>
  <c r="C3790" i="3"/>
  <c r="C3789" i="3"/>
  <c r="C3788" i="3"/>
  <c r="C3787" i="3"/>
  <c r="C3786" i="3"/>
  <c r="C3785" i="3"/>
  <c r="C3784" i="3"/>
  <c r="C3783" i="3"/>
  <c r="C3782" i="3"/>
  <c r="C3781" i="3"/>
  <c r="C3780" i="3"/>
  <c r="C3779" i="3"/>
  <c r="C3778" i="3"/>
  <c r="C3777" i="3"/>
  <c r="C3776" i="3"/>
  <c r="C3775" i="3"/>
  <c r="C3774" i="3"/>
  <c r="C3773" i="3"/>
  <c r="C3772" i="3"/>
  <c r="C3771" i="3"/>
  <c r="C3770" i="3"/>
  <c r="C3769" i="3"/>
  <c r="C3768" i="3"/>
  <c r="C3767" i="3"/>
  <c r="C3766" i="3"/>
  <c r="C3765" i="3"/>
  <c r="C3764" i="3"/>
  <c r="C3763" i="3"/>
  <c r="C3762" i="3"/>
  <c r="C3761" i="3"/>
  <c r="C3760" i="3"/>
  <c r="C3759" i="3"/>
  <c r="C3758" i="3"/>
  <c r="C3757" i="3"/>
  <c r="C3756" i="3"/>
  <c r="C3755" i="3"/>
  <c r="C3754" i="3"/>
  <c r="C3753" i="3"/>
  <c r="C3752" i="3"/>
  <c r="C3751" i="3"/>
  <c r="C3750" i="3"/>
  <c r="C3749" i="3"/>
  <c r="C3748" i="3"/>
  <c r="C3747" i="3"/>
  <c r="C3746" i="3"/>
  <c r="C3745" i="3"/>
  <c r="C3744" i="3"/>
  <c r="C3743" i="3"/>
  <c r="C3742" i="3"/>
  <c r="C3741" i="3"/>
  <c r="C3740" i="3"/>
  <c r="C3739" i="3"/>
  <c r="C3738" i="3"/>
  <c r="C3737" i="3"/>
  <c r="C3736" i="3"/>
  <c r="C3735" i="3"/>
  <c r="C3734" i="3"/>
  <c r="C3733" i="3"/>
  <c r="C3732" i="3"/>
  <c r="C3731" i="3"/>
  <c r="C3730" i="3"/>
  <c r="C3729" i="3"/>
  <c r="C3728" i="3"/>
  <c r="C3727" i="3"/>
  <c r="C3726" i="3"/>
  <c r="C3725" i="3"/>
  <c r="C3724" i="3"/>
  <c r="C3723" i="3"/>
  <c r="C3722" i="3"/>
  <c r="C3721" i="3"/>
  <c r="C3720" i="3"/>
  <c r="C3719" i="3"/>
  <c r="C3718" i="3"/>
  <c r="C3717" i="3"/>
  <c r="C3716" i="3"/>
  <c r="C3715" i="3"/>
  <c r="C3714" i="3"/>
  <c r="C3713" i="3"/>
  <c r="C3712" i="3"/>
  <c r="C3711" i="3"/>
  <c r="C3710" i="3"/>
  <c r="C3709" i="3"/>
  <c r="C3708" i="3"/>
  <c r="C3707" i="3"/>
  <c r="C3706" i="3"/>
  <c r="C3705" i="3"/>
  <c r="C3704" i="3"/>
  <c r="C3703" i="3"/>
  <c r="C3702" i="3"/>
  <c r="C3701" i="3"/>
  <c r="C3700" i="3"/>
  <c r="C3699" i="3"/>
  <c r="C3698" i="3"/>
  <c r="C3697" i="3"/>
  <c r="C3696" i="3"/>
  <c r="C3695" i="3"/>
  <c r="C3694" i="3"/>
  <c r="C3693" i="3"/>
  <c r="C3692" i="3"/>
  <c r="C3691" i="3"/>
  <c r="C3690" i="3"/>
  <c r="C3689" i="3"/>
  <c r="C3688" i="3"/>
  <c r="C3687" i="3"/>
  <c r="C3686" i="3"/>
  <c r="C3685" i="3"/>
  <c r="C3684" i="3"/>
  <c r="C3683" i="3"/>
  <c r="C3682" i="3"/>
  <c r="C3681" i="3"/>
  <c r="C3680" i="3"/>
  <c r="C3679" i="3"/>
  <c r="C3678" i="3"/>
  <c r="C3677" i="3"/>
  <c r="C3676" i="3"/>
  <c r="C3675" i="3"/>
  <c r="C3674" i="3"/>
  <c r="C3673" i="3"/>
  <c r="C3672" i="3"/>
  <c r="C3671" i="3"/>
  <c r="C3670" i="3"/>
  <c r="C3669" i="3"/>
  <c r="C3668" i="3"/>
  <c r="C3667" i="3"/>
  <c r="C3666" i="3"/>
  <c r="C3665" i="3"/>
  <c r="C3664" i="3"/>
  <c r="C3663" i="3"/>
  <c r="C3662" i="3"/>
  <c r="C3661" i="3"/>
  <c r="C3660" i="3"/>
  <c r="C3659" i="3"/>
  <c r="C3658" i="3"/>
  <c r="C3657" i="3"/>
  <c r="C3656" i="3"/>
  <c r="C3655" i="3"/>
  <c r="C3654" i="3"/>
  <c r="C3653" i="3"/>
  <c r="C3652" i="3"/>
  <c r="C3651" i="3"/>
  <c r="C3650" i="3"/>
  <c r="C3649" i="3"/>
  <c r="C3648" i="3"/>
  <c r="C3647" i="3"/>
  <c r="C3646" i="3"/>
  <c r="C3645" i="3"/>
  <c r="C3644" i="3"/>
  <c r="C3643" i="3"/>
  <c r="C3642" i="3"/>
  <c r="C3641" i="3"/>
  <c r="C3640" i="3"/>
  <c r="C3639" i="3"/>
  <c r="C3638" i="3"/>
  <c r="C3637" i="3"/>
  <c r="C3636" i="3"/>
  <c r="C3635" i="3"/>
  <c r="C3634" i="3"/>
  <c r="C3633" i="3"/>
  <c r="C3632" i="3"/>
  <c r="C3631" i="3"/>
  <c r="C3630" i="3"/>
  <c r="C3629" i="3"/>
  <c r="C3628" i="3"/>
  <c r="C3627" i="3"/>
  <c r="C3626" i="3"/>
  <c r="C3625" i="3"/>
  <c r="C3624" i="3"/>
  <c r="C3623" i="3"/>
  <c r="C3622" i="3"/>
  <c r="C3621" i="3"/>
  <c r="C3620" i="3"/>
  <c r="C3619" i="3"/>
  <c r="C3618" i="3"/>
  <c r="C3617" i="3"/>
  <c r="C3616" i="3"/>
  <c r="C3615" i="3"/>
  <c r="C3614" i="3"/>
  <c r="C3613" i="3"/>
  <c r="C3612" i="3"/>
  <c r="C3611" i="3"/>
  <c r="C3610" i="3"/>
  <c r="C3609" i="3"/>
  <c r="C3608" i="3"/>
  <c r="C3607" i="3"/>
  <c r="C3606" i="3"/>
  <c r="C3605" i="3"/>
  <c r="C3604" i="3"/>
  <c r="C3603" i="3"/>
  <c r="C3602" i="3"/>
  <c r="C3601" i="3"/>
  <c r="C3600" i="3"/>
  <c r="C3599" i="3"/>
  <c r="C3598" i="3"/>
  <c r="C3597" i="3"/>
  <c r="C3596" i="3"/>
  <c r="C3595" i="3"/>
  <c r="C3594" i="3"/>
  <c r="C3593" i="3"/>
  <c r="C3592" i="3"/>
  <c r="C3591" i="3"/>
  <c r="C3590" i="3"/>
  <c r="C3589" i="3"/>
  <c r="C3588" i="3"/>
  <c r="C3587" i="3"/>
  <c r="C3586" i="3"/>
  <c r="C3585" i="3"/>
  <c r="C3584" i="3"/>
  <c r="C3583" i="3"/>
  <c r="C3582" i="3"/>
  <c r="C3581" i="3"/>
  <c r="C3580" i="3"/>
  <c r="C3579" i="3"/>
  <c r="C3578" i="3"/>
  <c r="C3577" i="3"/>
  <c r="C3576" i="3"/>
  <c r="C3575" i="3"/>
  <c r="C3574" i="3"/>
  <c r="C3573" i="3"/>
  <c r="C3572" i="3"/>
  <c r="C3571" i="3"/>
  <c r="C3570" i="3"/>
  <c r="C3569" i="3"/>
  <c r="C3568" i="3"/>
  <c r="C3567" i="3"/>
  <c r="C3566" i="3"/>
  <c r="C3565" i="3"/>
  <c r="C3564" i="3"/>
  <c r="C3563" i="3"/>
  <c r="C3562" i="3"/>
  <c r="C3561" i="3"/>
  <c r="C3560" i="3"/>
  <c r="C3559" i="3"/>
  <c r="C3558" i="3"/>
  <c r="C3557" i="3"/>
  <c r="C3556" i="3"/>
  <c r="C3555" i="3"/>
  <c r="C3554" i="3"/>
  <c r="C3553" i="3"/>
  <c r="C3552" i="3"/>
  <c r="C3551" i="3"/>
  <c r="C3550" i="3"/>
  <c r="C3549" i="3"/>
  <c r="C3548" i="3"/>
  <c r="C3547" i="3"/>
  <c r="C3546" i="3"/>
  <c r="C3545" i="3"/>
  <c r="C3544" i="3"/>
  <c r="C3543" i="3"/>
  <c r="C3542" i="3"/>
  <c r="C3541" i="3"/>
  <c r="C3540" i="3"/>
  <c r="C3539" i="3"/>
  <c r="C3538" i="3"/>
  <c r="C3537" i="3"/>
  <c r="C3536" i="3"/>
  <c r="C3535" i="3"/>
  <c r="C3534" i="3"/>
  <c r="C3533" i="3"/>
  <c r="C3532" i="3"/>
  <c r="C3531" i="3"/>
  <c r="C3530" i="3"/>
  <c r="C3529" i="3"/>
  <c r="C3528" i="3"/>
  <c r="C3527" i="3"/>
  <c r="C3526" i="3"/>
  <c r="C3525" i="3"/>
  <c r="C3524" i="3"/>
  <c r="C3523" i="3"/>
  <c r="C3522" i="3"/>
  <c r="C3521" i="3"/>
  <c r="C3520" i="3"/>
  <c r="C3519" i="3"/>
  <c r="C3518" i="3"/>
  <c r="C3517" i="3"/>
  <c r="C3516" i="3"/>
  <c r="C3515" i="3"/>
  <c r="C3514" i="3"/>
  <c r="C3513" i="3"/>
  <c r="C3512" i="3"/>
  <c r="C3511" i="3"/>
  <c r="C3510" i="3"/>
  <c r="C3509" i="3"/>
  <c r="C3508" i="3"/>
  <c r="C3507" i="3"/>
  <c r="C3506" i="3"/>
  <c r="C3505" i="3"/>
  <c r="C3504" i="3"/>
  <c r="C3503" i="3"/>
  <c r="C3502" i="3"/>
  <c r="C3501" i="3"/>
  <c r="C3500" i="3"/>
  <c r="C3499" i="3"/>
  <c r="C3498" i="3"/>
  <c r="C3497" i="3"/>
  <c r="C3496" i="3"/>
  <c r="C3495" i="3"/>
  <c r="C3494" i="3"/>
  <c r="C3493" i="3"/>
  <c r="C3492" i="3"/>
  <c r="C3491" i="3"/>
  <c r="C3490" i="3"/>
  <c r="C3489" i="3"/>
  <c r="C3488" i="3"/>
  <c r="C3487" i="3"/>
  <c r="C3486" i="3"/>
  <c r="C3485" i="3"/>
  <c r="C3484" i="3"/>
  <c r="C3483" i="3"/>
  <c r="C3482" i="3"/>
  <c r="C3481" i="3"/>
  <c r="C3480" i="3"/>
  <c r="C3479" i="3"/>
  <c r="C3478" i="3"/>
  <c r="C3477" i="3"/>
  <c r="C3476" i="3"/>
  <c r="C3475" i="3"/>
  <c r="C3474" i="3"/>
  <c r="C3473" i="3"/>
  <c r="C3472" i="3"/>
  <c r="C3471" i="3"/>
  <c r="C3470" i="3"/>
  <c r="C3469" i="3"/>
  <c r="C3468" i="3"/>
  <c r="C3467" i="3"/>
  <c r="C3466" i="3"/>
  <c r="C3465" i="3"/>
  <c r="C3464" i="3"/>
  <c r="C3463" i="3"/>
  <c r="C3462" i="3"/>
  <c r="C3461" i="3"/>
  <c r="C3460" i="3"/>
  <c r="C3459" i="3"/>
  <c r="C3458" i="3"/>
  <c r="C3457" i="3"/>
  <c r="C3456" i="3"/>
  <c r="C3455" i="3"/>
  <c r="C3454" i="3"/>
  <c r="C3453" i="3"/>
  <c r="C3452" i="3"/>
  <c r="C3451" i="3"/>
  <c r="C3450" i="3"/>
  <c r="C3449" i="3"/>
  <c r="C3448" i="3"/>
  <c r="C3447" i="3"/>
  <c r="C3446" i="3"/>
  <c r="C3445" i="3"/>
  <c r="C3444" i="3"/>
  <c r="C3443" i="3"/>
  <c r="C3442" i="3"/>
  <c r="C3441" i="3"/>
  <c r="C3440" i="3"/>
  <c r="C3439" i="3"/>
  <c r="C3438" i="3"/>
  <c r="C3437" i="3"/>
  <c r="C3436" i="3"/>
  <c r="C3435" i="3"/>
  <c r="C3434" i="3"/>
  <c r="C3433" i="3"/>
  <c r="C3432" i="3"/>
  <c r="C3431" i="3"/>
  <c r="C3430" i="3"/>
  <c r="C3429" i="3"/>
  <c r="C3428" i="3"/>
  <c r="C3427" i="3"/>
  <c r="C3426" i="3"/>
  <c r="C3425" i="3"/>
  <c r="C3424" i="3"/>
  <c r="C3423" i="3"/>
  <c r="C3422" i="3"/>
  <c r="C3421" i="3"/>
  <c r="C3420" i="3"/>
  <c r="C3419" i="3"/>
  <c r="C3418" i="3"/>
  <c r="C3417" i="3"/>
  <c r="C3416" i="3"/>
  <c r="C3415" i="3"/>
  <c r="C3414" i="3"/>
  <c r="C3413" i="3"/>
  <c r="C3412" i="3"/>
  <c r="C3411" i="3"/>
  <c r="C3410" i="3"/>
  <c r="C3409" i="3"/>
  <c r="C3408" i="3"/>
  <c r="C3407" i="3"/>
  <c r="C3406" i="3"/>
  <c r="C3405" i="3"/>
  <c r="C3404" i="3"/>
  <c r="C3403" i="3"/>
  <c r="C3402" i="3"/>
  <c r="C3401" i="3"/>
  <c r="C3400" i="3"/>
  <c r="C3399" i="3"/>
  <c r="C3398" i="3"/>
  <c r="C3397" i="3"/>
  <c r="C3396" i="3"/>
  <c r="C3395" i="3"/>
  <c r="C3394" i="3"/>
  <c r="C3393" i="3"/>
  <c r="C3392" i="3"/>
  <c r="C3391" i="3"/>
  <c r="C3390" i="3"/>
  <c r="C3389" i="3"/>
  <c r="C3388" i="3"/>
  <c r="C3387" i="3"/>
  <c r="C3386" i="3"/>
  <c r="C3385" i="3"/>
  <c r="C3384" i="3"/>
  <c r="C3383" i="3"/>
  <c r="C3382" i="3"/>
  <c r="C3381" i="3"/>
  <c r="C3380" i="3"/>
  <c r="C3379" i="3"/>
  <c r="C3378" i="3"/>
  <c r="C3377" i="3"/>
  <c r="C3376" i="3"/>
  <c r="C3375" i="3"/>
  <c r="C3374" i="3"/>
  <c r="C3373" i="3"/>
  <c r="C3372" i="3"/>
  <c r="C3371" i="3"/>
  <c r="C3370" i="3"/>
  <c r="C3369" i="3"/>
  <c r="C3368" i="3"/>
  <c r="C3367" i="3"/>
  <c r="C3366" i="3"/>
  <c r="C3365" i="3"/>
  <c r="C3364" i="3"/>
  <c r="C3363" i="3"/>
  <c r="C3362" i="3"/>
  <c r="C3361" i="3"/>
  <c r="C3360" i="3"/>
  <c r="C3359" i="3"/>
  <c r="C3358" i="3"/>
  <c r="C3357" i="3"/>
  <c r="C3356" i="3"/>
  <c r="C3355" i="3"/>
  <c r="C3354" i="3"/>
  <c r="C3353" i="3"/>
  <c r="C3352" i="3"/>
  <c r="C3351" i="3"/>
  <c r="C3350" i="3"/>
  <c r="C3349" i="3"/>
  <c r="C3348" i="3"/>
  <c r="C3347" i="3"/>
  <c r="C3346" i="3"/>
  <c r="C3345" i="3"/>
  <c r="C3344" i="3"/>
  <c r="C3343" i="3"/>
  <c r="C3342" i="3"/>
  <c r="C3341" i="3"/>
  <c r="C3340" i="3"/>
  <c r="C3339" i="3"/>
  <c r="C3338" i="3"/>
  <c r="C3337" i="3"/>
  <c r="C3336" i="3"/>
  <c r="C3335" i="3"/>
  <c r="C3334" i="3"/>
  <c r="C3333" i="3"/>
  <c r="C3332" i="3"/>
  <c r="C3331" i="3"/>
  <c r="C3330" i="3"/>
  <c r="C3329" i="3"/>
  <c r="C3328" i="3"/>
  <c r="C3327" i="3"/>
  <c r="C3326" i="3"/>
  <c r="C3325" i="3"/>
  <c r="C3324" i="3"/>
  <c r="C3323" i="3"/>
  <c r="C3322" i="3"/>
  <c r="C3321" i="3"/>
  <c r="C3320" i="3"/>
  <c r="C3319" i="3"/>
  <c r="C3318" i="3"/>
  <c r="C3317" i="3"/>
  <c r="C3316" i="3"/>
  <c r="C3315" i="3"/>
  <c r="C3314" i="3"/>
  <c r="C3313" i="3"/>
  <c r="C3312" i="3"/>
  <c r="C3311" i="3"/>
  <c r="C3310" i="3"/>
  <c r="C3309" i="3"/>
  <c r="C3308" i="3"/>
  <c r="C3307" i="3"/>
  <c r="C3306" i="3"/>
  <c r="C3305" i="3"/>
  <c r="C3304" i="3"/>
  <c r="C3303" i="3"/>
  <c r="C3302" i="3"/>
  <c r="C3301" i="3"/>
  <c r="C3300" i="3"/>
  <c r="C3299" i="3"/>
  <c r="C3298" i="3"/>
  <c r="C3297" i="3"/>
  <c r="C3296" i="3"/>
  <c r="C3295" i="3"/>
  <c r="C3294" i="3"/>
  <c r="C3293" i="3"/>
  <c r="C3292" i="3"/>
  <c r="C3291" i="3"/>
  <c r="C3290" i="3"/>
  <c r="C3289" i="3"/>
  <c r="C3288" i="3"/>
  <c r="C3287" i="3"/>
  <c r="C3286" i="3"/>
  <c r="C3285" i="3"/>
  <c r="C3284" i="3"/>
  <c r="C3283" i="3"/>
  <c r="C3282" i="3"/>
  <c r="C3281" i="3"/>
  <c r="C3280" i="3"/>
  <c r="C3279" i="3"/>
  <c r="C3278" i="3"/>
  <c r="C3277" i="3"/>
  <c r="C3276" i="3"/>
  <c r="C3275" i="3"/>
  <c r="C3274" i="3"/>
  <c r="C3273" i="3"/>
  <c r="C3272" i="3"/>
  <c r="C3271" i="3"/>
  <c r="C3270" i="3"/>
  <c r="C3269" i="3"/>
  <c r="C3268" i="3"/>
  <c r="C3267" i="3"/>
  <c r="C3266" i="3"/>
  <c r="C3265" i="3"/>
  <c r="C3264" i="3"/>
  <c r="C3263" i="3"/>
  <c r="C3262" i="3"/>
  <c r="C3261" i="3"/>
  <c r="C3260" i="3"/>
  <c r="C3259" i="3"/>
  <c r="C3258" i="3"/>
  <c r="C3257" i="3"/>
  <c r="C3256" i="3"/>
  <c r="C3255" i="3"/>
  <c r="C3254" i="3"/>
  <c r="C3253" i="3"/>
  <c r="C3252" i="3"/>
  <c r="C3251" i="3"/>
  <c r="C3250" i="3"/>
  <c r="C3249" i="3"/>
  <c r="C3248" i="3"/>
  <c r="C3247" i="3"/>
  <c r="C3246" i="3"/>
  <c r="C3245" i="3"/>
  <c r="C3244" i="3"/>
  <c r="C3243" i="3"/>
  <c r="C3242" i="3"/>
  <c r="C3241" i="3"/>
  <c r="C3240" i="3"/>
  <c r="C3239" i="3"/>
  <c r="C3238" i="3"/>
  <c r="C3237" i="3"/>
  <c r="C3236" i="3"/>
  <c r="C3235" i="3"/>
  <c r="C3234" i="3"/>
  <c r="C3233" i="3"/>
  <c r="C3232" i="3"/>
  <c r="C3231" i="3"/>
  <c r="C3230" i="3"/>
  <c r="C3229" i="3"/>
  <c r="C3228" i="3"/>
  <c r="C3227" i="3"/>
  <c r="C3226" i="3"/>
  <c r="C3225" i="3"/>
  <c r="C3224" i="3"/>
  <c r="C3223" i="3"/>
  <c r="C3222" i="3"/>
  <c r="C3221" i="3"/>
  <c r="C3220" i="3"/>
  <c r="C3219" i="3"/>
  <c r="C3218" i="3"/>
  <c r="C3217" i="3"/>
  <c r="C3216" i="3"/>
  <c r="C3215" i="3"/>
  <c r="C3214" i="3"/>
  <c r="C3213" i="3"/>
  <c r="C3212" i="3"/>
  <c r="C3211" i="3"/>
  <c r="C3210" i="3"/>
  <c r="C3209" i="3"/>
  <c r="C3208" i="3"/>
  <c r="C3207" i="3"/>
  <c r="C3206" i="3"/>
  <c r="C3205" i="3"/>
  <c r="C3204" i="3"/>
  <c r="C3203" i="3"/>
  <c r="C3202" i="3"/>
  <c r="C3201" i="3"/>
  <c r="C3200" i="3"/>
  <c r="C3199" i="3"/>
  <c r="C3198" i="3"/>
  <c r="C3197" i="3"/>
  <c r="C3196" i="3"/>
  <c r="C3195" i="3"/>
  <c r="C3194" i="3"/>
  <c r="C3193" i="3"/>
  <c r="C3192" i="3"/>
  <c r="C3191" i="3"/>
  <c r="C3190" i="3"/>
  <c r="C3189" i="3"/>
  <c r="C3188" i="3"/>
  <c r="C3187" i="3"/>
  <c r="C3186" i="3"/>
  <c r="C3185" i="3"/>
  <c r="C3184" i="3"/>
  <c r="C3183" i="3"/>
  <c r="C3182" i="3"/>
  <c r="C3181" i="3"/>
  <c r="C3180" i="3"/>
  <c r="C3179" i="3"/>
  <c r="C3178" i="3"/>
  <c r="C3177" i="3"/>
  <c r="C3176" i="3"/>
  <c r="C3175" i="3"/>
  <c r="C3174" i="3"/>
  <c r="C3173" i="3"/>
  <c r="C3172" i="3"/>
  <c r="C3171" i="3"/>
  <c r="C3170" i="3"/>
  <c r="C3169" i="3"/>
  <c r="C3168" i="3"/>
  <c r="C3167" i="3"/>
  <c r="C3166" i="3"/>
  <c r="C3165" i="3"/>
  <c r="C3164" i="3"/>
  <c r="C3163" i="3"/>
  <c r="C3162" i="3"/>
  <c r="C3161" i="3"/>
  <c r="C3160" i="3"/>
  <c r="C3159" i="3"/>
  <c r="C3158" i="3"/>
  <c r="C3157" i="3"/>
  <c r="C3156" i="3"/>
  <c r="C3155" i="3"/>
  <c r="C3154" i="3"/>
  <c r="C3153" i="3"/>
  <c r="C3152" i="3"/>
  <c r="C3151" i="3"/>
  <c r="C3150" i="3"/>
  <c r="C3149" i="3"/>
  <c r="C3148" i="3"/>
  <c r="C3147" i="3"/>
  <c r="C3146" i="3"/>
  <c r="C3145" i="3"/>
  <c r="C3144" i="3"/>
  <c r="C3143" i="3"/>
  <c r="C3142" i="3"/>
  <c r="C3141" i="3"/>
  <c r="C3140" i="3"/>
  <c r="C3139" i="3"/>
  <c r="C3138" i="3"/>
  <c r="C3137" i="3"/>
  <c r="C3136" i="3"/>
  <c r="C3135" i="3"/>
  <c r="C3134" i="3"/>
  <c r="C3133" i="3"/>
  <c r="C3132" i="3"/>
  <c r="C3131" i="3"/>
  <c r="C3130" i="3"/>
  <c r="C3129" i="3"/>
  <c r="C3128" i="3"/>
  <c r="C3127" i="3"/>
  <c r="C3126" i="3"/>
  <c r="C3125" i="3"/>
  <c r="C3124" i="3"/>
  <c r="C3123" i="3"/>
  <c r="C3122" i="3"/>
  <c r="C3121" i="3"/>
  <c r="C3120" i="3"/>
  <c r="C3119" i="3"/>
  <c r="C3118" i="3"/>
  <c r="C3117" i="3"/>
  <c r="C3116" i="3"/>
  <c r="C3115" i="3"/>
  <c r="C3114" i="3"/>
  <c r="C3113" i="3"/>
  <c r="C3112" i="3"/>
  <c r="C3111" i="3"/>
  <c r="C3110" i="3"/>
  <c r="C3109" i="3"/>
  <c r="C3108" i="3"/>
  <c r="C3107" i="3"/>
  <c r="C3106" i="3"/>
  <c r="C3105" i="3"/>
  <c r="C3104" i="3"/>
  <c r="C3103" i="3"/>
  <c r="C3102" i="3"/>
  <c r="C3101" i="3"/>
  <c r="C3100" i="3"/>
  <c r="C3099" i="3"/>
  <c r="C3098" i="3"/>
  <c r="C3097" i="3"/>
  <c r="C3096" i="3"/>
  <c r="C3095" i="3"/>
  <c r="C3094" i="3"/>
  <c r="C3093" i="3"/>
  <c r="C3092" i="3"/>
  <c r="C3091" i="3"/>
  <c r="C3090" i="3"/>
  <c r="C3089" i="3"/>
  <c r="C3088" i="3"/>
  <c r="C3087" i="3"/>
  <c r="C3086" i="3"/>
  <c r="C3085" i="3"/>
  <c r="C3084" i="3"/>
  <c r="C3083" i="3"/>
  <c r="C3082" i="3"/>
  <c r="C3081" i="3"/>
  <c r="C3080" i="3"/>
  <c r="C3079" i="3"/>
  <c r="C3078" i="3"/>
  <c r="C3077" i="3"/>
  <c r="C3076" i="3"/>
  <c r="C3075" i="3"/>
  <c r="C3074" i="3"/>
  <c r="C3073" i="3"/>
  <c r="C3072" i="3"/>
  <c r="C3071" i="3"/>
  <c r="C3070" i="3"/>
  <c r="C3069" i="3"/>
  <c r="C3068" i="3"/>
  <c r="C3067" i="3"/>
  <c r="C3066" i="3"/>
  <c r="C3065" i="3"/>
  <c r="C3064" i="3"/>
  <c r="C3063" i="3"/>
  <c r="C3062" i="3"/>
  <c r="C3061" i="3"/>
  <c r="C3060" i="3"/>
  <c r="C3059" i="3"/>
  <c r="C3058" i="3"/>
  <c r="C3057" i="3"/>
  <c r="C3056" i="3"/>
  <c r="C3055" i="3"/>
  <c r="C3054" i="3"/>
  <c r="C3053" i="3"/>
  <c r="C3052" i="3"/>
  <c r="C3051" i="3"/>
  <c r="C3050" i="3"/>
  <c r="C3049" i="3"/>
  <c r="C3048" i="3"/>
  <c r="C3047" i="3"/>
  <c r="C3046" i="3"/>
  <c r="C3045" i="3"/>
  <c r="C3044" i="3"/>
  <c r="C3043" i="3"/>
  <c r="C3042" i="3"/>
  <c r="C3041" i="3"/>
  <c r="C3040" i="3"/>
  <c r="C3039" i="3"/>
  <c r="C3038" i="3"/>
  <c r="C3037" i="3"/>
  <c r="C3036" i="3"/>
  <c r="C3035" i="3"/>
  <c r="C3034" i="3"/>
  <c r="C3033" i="3"/>
  <c r="C3032" i="3"/>
  <c r="C3031" i="3"/>
  <c r="C3030" i="3"/>
  <c r="C3029" i="3"/>
  <c r="C3028" i="3"/>
  <c r="C3027" i="3"/>
  <c r="C3026" i="3"/>
  <c r="C3025" i="3"/>
  <c r="C3024" i="3"/>
  <c r="C3023" i="3"/>
  <c r="C3022" i="3"/>
  <c r="C3021" i="3"/>
  <c r="C3020" i="3"/>
  <c r="C3019" i="3"/>
  <c r="C3018" i="3"/>
  <c r="C3017" i="3"/>
  <c r="C3016" i="3"/>
  <c r="C3015" i="3"/>
  <c r="C3014" i="3"/>
  <c r="C3013" i="3"/>
  <c r="C3012" i="3"/>
  <c r="C3011" i="3"/>
  <c r="C3010" i="3"/>
  <c r="C3009" i="3"/>
  <c r="C3008" i="3"/>
  <c r="C3007" i="3"/>
  <c r="C3006" i="3"/>
  <c r="C3005" i="3"/>
  <c r="C3004" i="3"/>
  <c r="C3003" i="3"/>
  <c r="C3002" i="3"/>
  <c r="C3001" i="3"/>
  <c r="C3000" i="3"/>
  <c r="C2999" i="3"/>
  <c r="C2998" i="3"/>
  <c r="C2997" i="3"/>
  <c r="C2996" i="3"/>
  <c r="C2995" i="3"/>
  <c r="C2994" i="3"/>
  <c r="C2993" i="3"/>
  <c r="C2992" i="3"/>
  <c r="C2991" i="3"/>
  <c r="C2990" i="3"/>
  <c r="C2989" i="3"/>
  <c r="C2988" i="3"/>
  <c r="C2987" i="3"/>
  <c r="C2986" i="3"/>
  <c r="C2985" i="3"/>
  <c r="C2984" i="3"/>
  <c r="C2983" i="3"/>
  <c r="C2982" i="3"/>
  <c r="C2981" i="3"/>
  <c r="C2980" i="3"/>
  <c r="C2979" i="3"/>
  <c r="C2978" i="3"/>
  <c r="C2977" i="3"/>
  <c r="C2976" i="3"/>
  <c r="C2975" i="3"/>
  <c r="C2974" i="3"/>
  <c r="C2973" i="3"/>
  <c r="C2972" i="3"/>
  <c r="C2971" i="3"/>
  <c r="C2970" i="3"/>
  <c r="C2969" i="3"/>
  <c r="C2968" i="3"/>
  <c r="C2967" i="3"/>
  <c r="C2966" i="3"/>
  <c r="C2965" i="3"/>
  <c r="C2964" i="3"/>
  <c r="C2963" i="3"/>
  <c r="C2962" i="3"/>
  <c r="C2961" i="3"/>
  <c r="C2960" i="3"/>
  <c r="C2959" i="3"/>
  <c r="C2958" i="3"/>
  <c r="C2957" i="3"/>
  <c r="C2956" i="3"/>
  <c r="C2955" i="3"/>
  <c r="C2954" i="3"/>
  <c r="C2953" i="3"/>
  <c r="C2952" i="3"/>
  <c r="C2951" i="3"/>
  <c r="C2950" i="3"/>
  <c r="C2949" i="3"/>
  <c r="C2948" i="3"/>
  <c r="C2947" i="3"/>
  <c r="C2946" i="3"/>
  <c r="C2945" i="3"/>
  <c r="C2944" i="3"/>
  <c r="C2943" i="3"/>
  <c r="C2942" i="3"/>
  <c r="C2941" i="3"/>
  <c r="C2940" i="3"/>
  <c r="C2939" i="3"/>
  <c r="C2938" i="3"/>
  <c r="C2937" i="3"/>
  <c r="C2936" i="3"/>
  <c r="C2935" i="3"/>
  <c r="C2934" i="3"/>
  <c r="C2933" i="3"/>
  <c r="C2932" i="3"/>
  <c r="C2931" i="3"/>
  <c r="C2930" i="3"/>
  <c r="C2929" i="3"/>
  <c r="C2928" i="3"/>
  <c r="C2927" i="3"/>
  <c r="C2926" i="3"/>
  <c r="C2925" i="3"/>
  <c r="C2924" i="3"/>
  <c r="C2923" i="3"/>
  <c r="C2922" i="3"/>
  <c r="C2921" i="3"/>
  <c r="C2920" i="3"/>
  <c r="C2919" i="3"/>
  <c r="C2918" i="3"/>
  <c r="C2917" i="3"/>
  <c r="C2916" i="3"/>
  <c r="C2915" i="3"/>
  <c r="C2914" i="3"/>
  <c r="C2913" i="3"/>
  <c r="C2912" i="3"/>
  <c r="C2911" i="3"/>
  <c r="C2910" i="3"/>
  <c r="C2909" i="3"/>
  <c r="C2908" i="3"/>
  <c r="C2907" i="3"/>
  <c r="C2906" i="3"/>
  <c r="C2905" i="3"/>
  <c r="C2904" i="3"/>
  <c r="C2903" i="3"/>
  <c r="C2902" i="3"/>
  <c r="C2901" i="3"/>
  <c r="C2900" i="3"/>
  <c r="C2899" i="3"/>
  <c r="C2898" i="3"/>
  <c r="C2897" i="3"/>
  <c r="C2896" i="3"/>
  <c r="C2895" i="3"/>
  <c r="C2894" i="3"/>
  <c r="C2893" i="3"/>
  <c r="C2892" i="3"/>
  <c r="C2891" i="3"/>
  <c r="C2890" i="3"/>
  <c r="C2889" i="3"/>
  <c r="C2888" i="3"/>
  <c r="C2887" i="3"/>
  <c r="C2886" i="3"/>
  <c r="C2885" i="3"/>
  <c r="C2884" i="3"/>
  <c r="C2883" i="3"/>
  <c r="C2882" i="3"/>
  <c r="C2881" i="3"/>
  <c r="C2880" i="3"/>
  <c r="C2879" i="3"/>
  <c r="C2878" i="3"/>
  <c r="C2877" i="3"/>
  <c r="C2876" i="3"/>
  <c r="C2875" i="3"/>
  <c r="C2874" i="3"/>
  <c r="C2873" i="3"/>
  <c r="C2872" i="3"/>
  <c r="C2871" i="3"/>
  <c r="C2870" i="3"/>
  <c r="C2869" i="3"/>
  <c r="C2868" i="3"/>
  <c r="C2867" i="3"/>
  <c r="C2866" i="3"/>
  <c r="C2865" i="3"/>
  <c r="C2864" i="3"/>
  <c r="C2863" i="3"/>
  <c r="C2862" i="3"/>
  <c r="C2861" i="3"/>
  <c r="C2860" i="3"/>
  <c r="C2859" i="3"/>
  <c r="C2858" i="3"/>
  <c r="C2857" i="3"/>
  <c r="C2856" i="3"/>
  <c r="C2855" i="3"/>
  <c r="C2854" i="3"/>
  <c r="C2853" i="3"/>
  <c r="C2852" i="3"/>
  <c r="C2851" i="3"/>
  <c r="C2850" i="3"/>
  <c r="C2849" i="3"/>
  <c r="C2848" i="3"/>
  <c r="C2847" i="3"/>
  <c r="C2846" i="3"/>
  <c r="C2845" i="3"/>
  <c r="C2844" i="3"/>
  <c r="C2843" i="3"/>
  <c r="C2842" i="3"/>
  <c r="C2841" i="3"/>
  <c r="C2840" i="3"/>
  <c r="C2839" i="3"/>
  <c r="C2838" i="3"/>
  <c r="C2837" i="3"/>
  <c r="C2836" i="3"/>
  <c r="C2835" i="3"/>
  <c r="C2834" i="3"/>
  <c r="C2833" i="3"/>
  <c r="C2832" i="3"/>
  <c r="C2831" i="3"/>
  <c r="C2830" i="3"/>
  <c r="C2829" i="3"/>
  <c r="C2828" i="3"/>
  <c r="C2827" i="3"/>
  <c r="C2826" i="3"/>
  <c r="C2825" i="3"/>
  <c r="C2824" i="3"/>
  <c r="C2823" i="3"/>
  <c r="C2822" i="3"/>
  <c r="C2821" i="3"/>
  <c r="C2820" i="3"/>
  <c r="C2819" i="3"/>
  <c r="C2818" i="3"/>
  <c r="C2817" i="3"/>
  <c r="C2816" i="3"/>
  <c r="C2815" i="3"/>
  <c r="C2814" i="3"/>
  <c r="C2813" i="3"/>
  <c r="C2812" i="3"/>
  <c r="C2811" i="3"/>
  <c r="C2810" i="3"/>
  <c r="C2809" i="3"/>
  <c r="C2808" i="3"/>
  <c r="C2807" i="3"/>
  <c r="C2806" i="3"/>
  <c r="C2805" i="3"/>
  <c r="C2804" i="3"/>
  <c r="C2803" i="3"/>
  <c r="C2802" i="3"/>
  <c r="C2801" i="3"/>
  <c r="C2800" i="3"/>
  <c r="C2799" i="3"/>
  <c r="C2798" i="3"/>
  <c r="C2797" i="3"/>
  <c r="C2796" i="3"/>
  <c r="C2795" i="3"/>
  <c r="C2794" i="3"/>
  <c r="C2793" i="3"/>
  <c r="C2792" i="3"/>
  <c r="C2791" i="3"/>
  <c r="C2790" i="3"/>
  <c r="C2789" i="3"/>
  <c r="C2788" i="3"/>
  <c r="C2787" i="3"/>
  <c r="C2786" i="3"/>
  <c r="C2785" i="3"/>
  <c r="C2784" i="3"/>
  <c r="C2783" i="3"/>
  <c r="C2782" i="3"/>
  <c r="C2781" i="3"/>
  <c r="C2780" i="3"/>
  <c r="C2779" i="3"/>
  <c r="C2778" i="3"/>
  <c r="C2777" i="3"/>
  <c r="C2776" i="3"/>
  <c r="C2775" i="3"/>
  <c r="C2774" i="3"/>
  <c r="C2773" i="3"/>
  <c r="C2772" i="3"/>
  <c r="C2771" i="3"/>
  <c r="C2770" i="3"/>
  <c r="C2769" i="3"/>
  <c r="C2768" i="3"/>
  <c r="C2767" i="3"/>
  <c r="C2766" i="3"/>
  <c r="C2765" i="3"/>
  <c r="C2764" i="3"/>
  <c r="C2763" i="3"/>
  <c r="C2762" i="3"/>
  <c r="C2761" i="3"/>
  <c r="C2760" i="3"/>
  <c r="C2759" i="3"/>
  <c r="C2758" i="3"/>
  <c r="C2757" i="3"/>
  <c r="C2756" i="3"/>
  <c r="C2755" i="3"/>
  <c r="C2754" i="3"/>
  <c r="C2753" i="3"/>
  <c r="C2752" i="3"/>
  <c r="C2751" i="3"/>
  <c r="C2750" i="3"/>
  <c r="C2749" i="3"/>
  <c r="C2748" i="3"/>
  <c r="C2747" i="3"/>
  <c r="C2746" i="3"/>
  <c r="C2745" i="3"/>
  <c r="C2744" i="3"/>
  <c r="C2743" i="3"/>
  <c r="C2742" i="3"/>
  <c r="C2741" i="3"/>
  <c r="C2740" i="3"/>
  <c r="C2739" i="3"/>
  <c r="C2738" i="3"/>
  <c r="C2737" i="3"/>
  <c r="C2736" i="3"/>
  <c r="C2735" i="3"/>
  <c r="C2734" i="3"/>
  <c r="C2733" i="3"/>
  <c r="C2732" i="3"/>
  <c r="C2731" i="3"/>
  <c r="C2730" i="3"/>
  <c r="C2729" i="3"/>
  <c r="C2728" i="3"/>
  <c r="C2727" i="3"/>
  <c r="C2726" i="3"/>
  <c r="C2725" i="3"/>
  <c r="C2724" i="3"/>
  <c r="C2723" i="3"/>
  <c r="C2722" i="3"/>
  <c r="C2721" i="3"/>
  <c r="C2720" i="3"/>
  <c r="C2719" i="3"/>
  <c r="C2718" i="3"/>
  <c r="C2717" i="3"/>
  <c r="C2716" i="3"/>
  <c r="C2715" i="3"/>
  <c r="C2714" i="3"/>
  <c r="C2713" i="3"/>
  <c r="C2712" i="3"/>
  <c r="C2711" i="3"/>
  <c r="C2710" i="3"/>
  <c r="C2709" i="3"/>
  <c r="C2708" i="3"/>
  <c r="C2707" i="3"/>
  <c r="C2706" i="3"/>
  <c r="C2705" i="3"/>
  <c r="C2704" i="3"/>
  <c r="C2703" i="3"/>
  <c r="C2702" i="3"/>
  <c r="C2701" i="3"/>
  <c r="C2700" i="3"/>
  <c r="C2699" i="3"/>
  <c r="C2698" i="3"/>
  <c r="C2697" i="3"/>
  <c r="C2696" i="3"/>
  <c r="C2695" i="3"/>
  <c r="C2694" i="3"/>
  <c r="C2693" i="3"/>
  <c r="C2692" i="3"/>
  <c r="C2691" i="3"/>
  <c r="C2690" i="3"/>
  <c r="C2689" i="3"/>
  <c r="C2688" i="3"/>
  <c r="C2687" i="3"/>
  <c r="C2686" i="3"/>
  <c r="C2685" i="3"/>
  <c r="C2684" i="3"/>
  <c r="C2683" i="3"/>
  <c r="C2682" i="3"/>
  <c r="C2681" i="3"/>
  <c r="C2680" i="3"/>
  <c r="C2679" i="3"/>
  <c r="C2678" i="3"/>
  <c r="C2677" i="3"/>
  <c r="C2676" i="3"/>
  <c r="C2675" i="3"/>
  <c r="C2674" i="3"/>
  <c r="C2673" i="3"/>
  <c r="C2672" i="3"/>
  <c r="C2671" i="3"/>
  <c r="C2670" i="3"/>
  <c r="C2669" i="3"/>
  <c r="C2668" i="3"/>
  <c r="C2667" i="3"/>
  <c r="C2666" i="3"/>
  <c r="C2665" i="3"/>
  <c r="C2664" i="3"/>
  <c r="C2663" i="3"/>
  <c r="C2662" i="3"/>
  <c r="C2661" i="3"/>
  <c r="C2660" i="3"/>
  <c r="C2659" i="3"/>
  <c r="C2658" i="3"/>
  <c r="C2657" i="3"/>
  <c r="C2656" i="3"/>
  <c r="C2655" i="3"/>
  <c r="C2654" i="3"/>
  <c r="C2653" i="3"/>
  <c r="C2652" i="3"/>
  <c r="C2651" i="3"/>
  <c r="C2650" i="3"/>
  <c r="C2649" i="3"/>
  <c r="C2648" i="3"/>
  <c r="C2647" i="3"/>
  <c r="C2646" i="3"/>
  <c r="C2645" i="3"/>
  <c r="C2644" i="3"/>
  <c r="C2643" i="3"/>
  <c r="C2642" i="3"/>
  <c r="C2641" i="3"/>
  <c r="C2640" i="3"/>
  <c r="C2639" i="3"/>
  <c r="C2638" i="3"/>
  <c r="C2637" i="3"/>
  <c r="C2636" i="3"/>
  <c r="C2635" i="3"/>
  <c r="C2634" i="3"/>
  <c r="C2633" i="3"/>
  <c r="C2632" i="3"/>
  <c r="C2631" i="3"/>
  <c r="C2630" i="3"/>
  <c r="C2629" i="3"/>
  <c r="C2628" i="3"/>
  <c r="C2627" i="3"/>
  <c r="C2626" i="3"/>
  <c r="C2625" i="3"/>
  <c r="C2624" i="3"/>
  <c r="C2623" i="3"/>
  <c r="C2622" i="3"/>
  <c r="C2621" i="3"/>
  <c r="C2620" i="3"/>
  <c r="C2619" i="3"/>
  <c r="C2618" i="3"/>
  <c r="C2617" i="3"/>
  <c r="C2616" i="3"/>
  <c r="C2615" i="3"/>
  <c r="C2614" i="3"/>
  <c r="C2613" i="3"/>
  <c r="C2612" i="3"/>
  <c r="C2611" i="3"/>
  <c r="C2610" i="3"/>
  <c r="C2609" i="3"/>
  <c r="C2608" i="3"/>
  <c r="C2607" i="3"/>
  <c r="C2606" i="3"/>
  <c r="C2605" i="3"/>
  <c r="C2604" i="3"/>
  <c r="C2603" i="3"/>
  <c r="C2602" i="3"/>
  <c r="C2601" i="3"/>
  <c r="C2600" i="3"/>
  <c r="C2599" i="3"/>
  <c r="C2598" i="3"/>
  <c r="C2597" i="3"/>
  <c r="C2596" i="3"/>
  <c r="C2595" i="3"/>
  <c r="C2594" i="3"/>
  <c r="C2593" i="3"/>
  <c r="C2592" i="3"/>
  <c r="C2591" i="3"/>
  <c r="C2590" i="3"/>
  <c r="C2589" i="3"/>
  <c r="C2588" i="3"/>
  <c r="C2587" i="3"/>
  <c r="C2586" i="3"/>
  <c r="C2585" i="3"/>
  <c r="C2584" i="3"/>
  <c r="C2583" i="3"/>
  <c r="C2582" i="3"/>
  <c r="C2581" i="3"/>
  <c r="C2580" i="3"/>
  <c r="C2579" i="3"/>
  <c r="C2578" i="3"/>
  <c r="C2577" i="3"/>
  <c r="C2576" i="3"/>
  <c r="C2575" i="3"/>
  <c r="C2574" i="3"/>
  <c r="C2573" i="3"/>
  <c r="C2572" i="3"/>
  <c r="C2571" i="3"/>
  <c r="C2570" i="3"/>
  <c r="C2569" i="3"/>
  <c r="C2568" i="3"/>
  <c r="C2567" i="3"/>
  <c r="C2566" i="3"/>
  <c r="C2565" i="3"/>
  <c r="C2564" i="3"/>
  <c r="C2563" i="3"/>
  <c r="C2562" i="3"/>
  <c r="C2561" i="3"/>
  <c r="C2560" i="3"/>
  <c r="C2559" i="3"/>
  <c r="C2558" i="3"/>
  <c r="C2557" i="3"/>
  <c r="C2556" i="3"/>
  <c r="C2555" i="3"/>
  <c r="C2554" i="3"/>
  <c r="C2553" i="3"/>
  <c r="C2552" i="3"/>
  <c r="C2551" i="3"/>
  <c r="C2550" i="3"/>
  <c r="C2549" i="3"/>
  <c r="C2548" i="3"/>
  <c r="C2547" i="3"/>
  <c r="C2546" i="3"/>
  <c r="C2545" i="3"/>
  <c r="C2544" i="3"/>
  <c r="C2543" i="3"/>
  <c r="C2542" i="3"/>
  <c r="C2541" i="3"/>
  <c r="C2540" i="3"/>
  <c r="C2539" i="3"/>
  <c r="C2538" i="3"/>
  <c r="C2537" i="3"/>
  <c r="C2536" i="3"/>
  <c r="C2535" i="3"/>
  <c r="C2534" i="3"/>
  <c r="C2533" i="3"/>
  <c r="C2532" i="3"/>
  <c r="C2531" i="3"/>
  <c r="C2530" i="3"/>
  <c r="C2529" i="3"/>
  <c r="C2528" i="3"/>
  <c r="C2527" i="3"/>
  <c r="C2526" i="3"/>
  <c r="C2525" i="3"/>
  <c r="C2524" i="3"/>
  <c r="C2523" i="3"/>
  <c r="C2522" i="3"/>
  <c r="C2521" i="3"/>
  <c r="C2520" i="3"/>
  <c r="C2519" i="3"/>
  <c r="C2518" i="3"/>
  <c r="C2517" i="3"/>
  <c r="C2516" i="3"/>
  <c r="C2515" i="3"/>
  <c r="C2514" i="3"/>
  <c r="C2513" i="3"/>
  <c r="C2512" i="3"/>
  <c r="C2511" i="3"/>
  <c r="C2510" i="3"/>
  <c r="C2509" i="3"/>
  <c r="C2508" i="3"/>
  <c r="C2507" i="3"/>
  <c r="C2506" i="3"/>
  <c r="C2505" i="3"/>
  <c r="C2504" i="3"/>
  <c r="C2503" i="3"/>
  <c r="C2502" i="3"/>
  <c r="C2501" i="3"/>
  <c r="C2500" i="3"/>
  <c r="C2499" i="3"/>
  <c r="C2498" i="3"/>
  <c r="C2497" i="3"/>
  <c r="C2496" i="3"/>
  <c r="C2495" i="3"/>
  <c r="C2494" i="3"/>
  <c r="C2493" i="3"/>
  <c r="C2492" i="3"/>
  <c r="C2491" i="3"/>
  <c r="C2490" i="3"/>
  <c r="C2489" i="3"/>
  <c r="C2488" i="3"/>
  <c r="C2487" i="3"/>
  <c r="C2486" i="3"/>
  <c r="C2485" i="3"/>
  <c r="C2484" i="3"/>
  <c r="C2483" i="3"/>
  <c r="C2482" i="3"/>
  <c r="C2481" i="3"/>
  <c r="C2480" i="3"/>
  <c r="C2479" i="3"/>
  <c r="C2478" i="3"/>
  <c r="C2477" i="3"/>
  <c r="C2476" i="3"/>
  <c r="C2475" i="3"/>
  <c r="C2474" i="3"/>
  <c r="C2473" i="3"/>
  <c r="C2472" i="3"/>
  <c r="C2471" i="3"/>
  <c r="C2470" i="3"/>
  <c r="C2469" i="3"/>
  <c r="C2468" i="3"/>
  <c r="C2467" i="3"/>
  <c r="C2466" i="3"/>
  <c r="C2465" i="3"/>
  <c r="C2464" i="3"/>
  <c r="C2463" i="3"/>
  <c r="C2462" i="3"/>
  <c r="C2461" i="3"/>
  <c r="C2460" i="3"/>
  <c r="C2459" i="3"/>
  <c r="C2458" i="3"/>
  <c r="C2457" i="3"/>
  <c r="C2456" i="3"/>
  <c r="C2455" i="3"/>
  <c r="C2454" i="3"/>
  <c r="C2453" i="3"/>
  <c r="C2452" i="3"/>
  <c r="C2451" i="3"/>
  <c r="C2450" i="3"/>
  <c r="C2449" i="3"/>
  <c r="C2448" i="3"/>
  <c r="C2447" i="3"/>
  <c r="C2446" i="3"/>
  <c r="C2445" i="3"/>
  <c r="C2444" i="3"/>
  <c r="C2443" i="3"/>
  <c r="C2442" i="3"/>
  <c r="C2441" i="3"/>
  <c r="C2440" i="3"/>
  <c r="C2439" i="3"/>
  <c r="C2438" i="3"/>
  <c r="C2437" i="3"/>
  <c r="C2436" i="3"/>
  <c r="C2435" i="3"/>
  <c r="C2434" i="3"/>
  <c r="C2433" i="3"/>
  <c r="C2432" i="3"/>
  <c r="C2431" i="3"/>
  <c r="C2430" i="3"/>
  <c r="C2429" i="3"/>
  <c r="C2428" i="3"/>
  <c r="C2427" i="3"/>
  <c r="C2426" i="3"/>
  <c r="C2425" i="3"/>
  <c r="C2424" i="3"/>
  <c r="C2423" i="3"/>
  <c r="C2422" i="3"/>
  <c r="C2421" i="3"/>
  <c r="C2420" i="3"/>
  <c r="C2419" i="3"/>
  <c r="C2418" i="3"/>
  <c r="C2417" i="3"/>
  <c r="C2416" i="3"/>
  <c r="C2415" i="3"/>
  <c r="C2414" i="3"/>
  <c r="C2413" i="3"/>
  <c r="C2412" i="3"/>
  <c r="C2411" i="3"/>
  <c r="C2410" i="3"/>
  <c r="C2409" i="3"/>
  <c r="C2408" i="3"/>
  <c r="C2407" i="3"/>
  <c r="C2406" i="3"/>
  <c r="C2405" i="3"/>
  <c r="C2404" i="3"/>
  <c r="C2403" i="3"/>
  <c r="C2402" i="3"/>
  <c r="C2401" i="3"/>
  <c r="C2400" i="3"/>
  <c r="C2399" i="3"/>
  <c r="C2398" i="3"/>
  <c r="C2397" i="3"/>
  <c r="C2396" i="3"/>
  <c r="C2395" i="3"/>
  <c r="C2394" i="3"/>
  <c r="C2393" i="3"/>
  <c r="C2392" i="3"/>
  <c r="C2391" i="3"/>
  <c r="C2390" i="3"/>
  <c r="C2389" i="3"/>
  <c r="C2388" i="3"/>
  <c r="C2387" i="3"/>
  <c r="C2386" i="3"/>
  <c r="C2385" i="3"/>
  <c r="C2384" i="3"/>
  <c r="C2383" i="3"/>
  <c r="C2382" i="3"/>
  <c r="C2381" i="3"/>
  <c r="C2380" i="3"/>
  <c r="C2379" i="3"/>
  <c r="C2378" i="3"/>
  <c r="C2377" i="3"/>
  <c r="C2376" i="3"/>
  <c r="C2375" i="3"/>
  <c r="C2374" i="3"/>
  <c r="C2373" i="3"/>
  <c r="C2372" i="3"/>
  <c r="C2371" i="3"/>
  <c r="C2370" i="3"/>
  <c r="C2369" i="3"/>
  <c r="C2368" i="3"/>
  <c r="C2367" i="3"/>
  <c r="C2366" i="3"/>
  <c r="C2365" i="3"/>
  <c r="C2364" i="3"/>
  <c r="C2363" i="3"/>
  <c r="C2362" i="3"/>
  <c r="C2361" i="3"/>
  <c r="C2360" i="3"/>
  <c r="C2359" i="3"/>
  <c r="C2358" i="3"/>
  <c r="C2357" i="3"/>
  <c r="C2356" i="3"/>
  <c r="C2355" i="3"/>
  <c r="C2354" i="3"/>
  <c r="C2353" i="3"/>
  <c r="C2352" i="3"/>
  <c r="C2351" i="3"/>
  <c r="C2350" i="3"/>
  <c r="C2349" i="3"/>
  <c r="C2348" i="3"/>
  <c r="C2347" i="3"/>
  <c r="C2346" i="3"/>
  <c r="C2345" i="3"/>
  <c r="C2344" i="3"/>
  <c r="C2343" i="3"/>
  <c r="C2342" i="3"/>
  <c r="C2341" i="3"/>
  <c r="C2340" i="3"/>
  <c r="C2339" i="3"/>
  <c r="C2338" i="3"/>
  <c r="C2337" i="3"/>
  <c r="C2336" i="3"/>
  <c r="C2335" i="3"/>
  <c r="C2334" i="3"/>
  <c r="C2333" i="3"/>
  <c r="C2332" i="3"/>
  <c r="C2331" i="3"/>
  <c r="C2330" i="3"/>
  <c r="C2329" i="3"/>
  <c r="C2328" i="3"/>
  <c r="C2327" i="3"/>
  <c r="C2326" i="3"/>
  <c r="C2325" i="3"/>
  <c r="C2324" i="3"/>
  <c r="C2323" i="3"/>
  <c r="C2322" i="3"/>
  <c r="C2321" i="3"/>
  <c r="C2320" i="3"/>
  <c r="C2319" i="3"/>
  <c r="C2318" i="3"/>
  <c r="C2317" i="3"/>
  <c r="C2316" i="3"/>
  <c r="C2315" i="3"/>
  <c r="C2314" i="3"/>
  <c r="C2313" i="3"/>
  <c r="C2312" i="3"/>
  <c r="C2311" i="3"/>
  <c r="C2310" i="3"/>
  <c r="C2309" i="3"/>
  <c r="C2308" i="3"/>
  <c r="C2307" i="3"/>
  <c r="C2306" i="3"/>
  <c r="C2305" i="3"/>
  <c r="C2304" i="3"/>
  <c r="C2303" i="3"/>
  <c r="C2302" i="3"/>
  <c r="C2301" i="3"/>
  <c r="C2300" i="3"/>
  <c r="C2299" i="3"/>
  <c r="C2298" i="3"/>
  <c r="C2297" i="3"/>
  <c r="C2296" i="3"/>
  <c r="C2295" i="3"/>
  <c r="C2294" i="3"/>
  <c r="C2293" i="3"/>
  <c r="C2292" i="3"/>
  <c r="C2291" i="3"/>
  <c r="C2290" i="3"/>
  <c r="C2289" i="3"/>
  <c r="C2288" i="3"/>
  <c r="C2287" i="3"/>
  <c r="C2286" i="3"/>
  <c r="C2285" i="3"/>
  <c r="C2284" i="3"/>
  <c r="C2283" i="3"/>
  <c r="C2282" i="3"/>
  <c r="C2281" i="3"/>
  <c r="C2280" i="3"/>
  <c r="C2279" i="3"/>
  <c r="C2278" i="3"/>
  <c r="C2277" i="3"/>
  <c r="C2276" i="3"/>
  <c r="C2275" i="3"/>
  <c r="C2274" i="3"/>
  <c r="C2273" i="3"/>
  <c r="C2272" i="3"/>
  <c r="C2271" i="3"/>
  <c r="C2270" i="3"/>
  <c r="C2269" i="3"/>
  <c r="C2268" i="3"/>
  <c r="C2267" i="3"/>
  <c r="C2266" i="3"/>
  <c r="C2265" i="3"/>
  <c r="C2264" i="3"/>
  <c r="C2263" i="3"/>
  <c r="C2262" i="3"/>
  <c r="C2261" i="3"/>
  <c r="C2260" i="3"/>
  <c r="C2259" i="3"/>
  <c r="C2258" i="3"/>
  <c r="C2257" i="3"/>
  <c r="C2256" i="3"/>
  <c r="C2255" i="3"/>
  <c r="C2254" i="3"/>
  <c r="C2253" i="3"/>
  <c r="C2252" i="3"/>
  <c r="C2251" i="3"/>
  <c r="C2250" i="3"/>
  <c r="C2249" i="3"/>
  <c r="C2248" i="3"/>
  <c r="C2247" i="3"/>
  <c r="C2246" i="3"/>
  <c r="C2245" i="3"/>
  <c r="C2244" i="3"/>
  <c r="C2243" i="3"/>
  <c r="C2242" i="3"/>
  <c r="C2241" i="3"/>
  <c r="C2240" i="3"/>
  <c r="C2239" i="3"/>
  <c r="C2238" i="3"/>
  <c r="C2237" i="3"/>
  <c r="C2236" i="3"/>
  <c r="C2235" i="3"/>
  <c r="C2234" i="3"/>
  <c r="C2233" i="3"/>
  <c r="C2232" i="3"/>
  <c r="C2231" i="3"/>
  <c r="C2230" i="3"/>
  <c r="C2229" i="3"/>
  <c r="C2228" i="3"/>
  <c r="C2227" i="3"/>
  <c r="C2226" i="3"/>
  <c r="C2225" i="3"/>
  <c r="C2224" i="3"/>
  <c r="C2223" i="3"/>
  <c r="C2222" i="3"/>
  <c r="C2221" i="3"/>
  <c r="C2220" i="3"/>
  <c r="C2219" i="3"/>
  <c r="C2218" i="3"/>
  <c r="C2217" i="3"/>
  <c r="C2216" i="3"/>
  <c r="C2215" i="3"/>
  <c r="C2214" i="3"/>
  <c r="C2213" i="3"/>
  <c r="C2212" i="3"/>
  <c r="C2211" i="3"/>
  <c r="C2210" i="3"/>
  <c r="C2209" i="3"/>
  <c r="C2208" i="3"/>
  <c r="C2207" i="3"/>
  <c r="C2206" i="3"/>
  <c r="C2205" i="3"/>
  <c r="C2204" i="3"/>
  <c r="C2203" i="3"/>
  <c r="C2202" i="3"/>
  <c r="C2201" i="3"/>
  <c r="C2200" i="3"/>
  <c r="C2199" i="3"/>
  <c r="C2198" i="3"/>
  <c r="C2197" i="3"/>
  <c r="C2196" i="3"/>
  <c r="C2195" i="3"/>
  <c r="C2194" i="3"/>
  <c r="C2193" i="3"/>
  <c r="C2192" i="3"/>
  <c r="C2191" i="3"/>
  <c r="C2190" i="3"/>
  <c r="C2189" i="3"/>
  <c r="C2188" i="3"/>
  <c r="C2187" i="3"/>
  <c r="C2186" i="3"/>
  <c r="C2185" i="3"/>
  <c r="C2184" i="3"/>
  <c r="C2183" i="3"/>
  <c r="C2182" i="3"/>
  <c r="C2181" i="3"/>
  <c r="C2180" i="3"/>
  <c r="C2179" i="3"/>
  <c r="C2178" i="3"/>
  <c r="C2177" i="3"/>
  <c r="C2176" i="3"/>
  <c r="C2175" i="3"/>
  <c r="C2174" i="3"/>
  <c r="C2173" i="3"/>
  <c r="C2172" i="3"/>
  <c r="C2171" i="3"/>
  <c r="C2170" i="3"/>
  <c r="C2169" i="3"/>
  <c r="C2168" i="3"/>
  <c r="C2167" i="3"/>
  <c r="C2166" i="3"/>
  <c r="C2165" i="3"/>
  <c r="C2164" i="3"/>
  <c r="C2163" i="3"/>
  <c r="C2162" i="3"/>
  <c r="C2161" i="3"/>
  <c r="C2160" i="3"/>
  <c r="C2159" i="3"/>
  <c r="C2158" i="3"/>
  <c r="C2157" i="3"/>
  <c r="C2156" i="3"/>
  <c r="C2155" i="3"/>
  <c r="C2154" i="3"/>
  <c r="C2153" i="3"/>
  <c r="C2152" i="3"/>
  <c r="C2151" i="3"/>
  <c r="C2150" i="3"/>
  <c r="C2149" i="3"/>
  <c r="C2148" i="3"/>
  <c r="C2147" i="3"/>
  <c r="C2146" i="3"/>
  <c r="C2145" i="3"/>
  <c r="C2144" i="3"/>
  <c r="C2143" i="3"/>
  <c r="C2142" i="3"/>
  <c r="C2141" i="3"/>
  <c r="C2140" i="3"/>
  <c r="C2139" i="3"/>
  <c r="C2138" i="3"/>
  <c r="C2137" i="3"/>
  <c r="C2136" i="3"/>
  <c r="C2135" i="3"/>
  <c r="C2134" i="3"/>
  <c r="C2133" i="3"/>
  <c r="C2132" i="3"/>
  <c r="C2131" i="3"/>
  <c r="C2130" i="3"/>
  <c r="C2129" i="3"/>
  <c r="C2128" i="3"/>
  <c r="C2127" i="3"/>
  <c r="C2126" i="3"/>
  <c r="C2125" i="3"/>
  <c r="C2124" i="3"/>
  <c r="C2123" i="3"/>
  <c r="C2122" i="3"/>
  <c r="C2121" i="3"/>
  <c r="C2120" i="3"/>
  <c r="C2119" i="3"/>
  <c r="C2118" i="3"/>
  <c r="C2117" i="3"/>
  <c r="C2116" i="3"/>
  <c r="C2115" i="3"/>
  <c r="C2114" i="3"/>
  <c r="C2113" i="3"/>
  <c r="C2112" i="3"/>
  <c r="C2111" i="3"/>
  <c r="C2110" i="3"/>
  <c r="C2109" i="3"/>
  <c r="C2108" i="3"/>
  <c r="C2107" i="3"/>
  <c r="C2106" i="3"/>
  <c r="C2105" i="3"/>
  <c r="C2104" i="3"/>
  <c r="C2103" i="3"/>
  <c r="C2102" i="3"/>
  <c r="C2101" i="3"/>
  <c r="C2100" i="3"/>
  <c r="C2099" i="3"/>
  <c r="C2098" i="3"/>
  <c r="C2097" i="3"/>
  <c r="C2096" i="3"/>
  <c r="C2095" i="3"/>
  <c r="C2094" i="3"/>
  <c r="C2093" i="3"/>
  <c r="C2092" i="3"/>
  <c r="C2091" i="3"/>
  <c r="C2090" i="3"/>
  <c r="C2089" i="3"/>
  <c r="C2088" i="3"/>
  <c r="C2087" i="3"/>
  <c r="C2086" i="3"/>
  <c r="C2085" i="3"/>
  <c r="C2084" i="3"/>
  <c r="C2083" i="3"/>
  <c r="C2082" i="3"/>
  <c r="C2081" i="3"/>
  <c r="C2080" i="3"/>
  <c r="C2079" i="3"/>
  <c r="C2078" i="3"/>
  <c r="C2077" i="3"/>
  <c r="C2076" i="3"/>
  <c r="C2075" i="3"/>
  <c r="C2074" i="3"/>
  <c r="C2073" i="3"/>
  <c r="C2072" i="3"/>
  <c r="C2071" i="3"/>
  <c r="C2070" i="3"/>
  <c r="C2069" i="3"/>
  <c r="C2068" i="3"/>
  <c r="C2067" i="3"/>
  <c r="C2066" i="3"/>
  <c r="C2065" i="3"/>
  <c r="C2064" i="3"/>
  <c r="C2063" i="3"/>
  <c r="C2062" i="3"/>
  <c r="C2061" i="3"/>
  <c r="C2060" i="3"/>
  <c r="C2059" i="3"/>
  <c r="C2058" i="3"/>
  <c r="C2057" i="3"/>
  <c r="C2056" i="3"/>
  <c r="C2055" i="3"/>
  <c r="C2054" i="3"/>
  <c r="C2053" i="3"/>
  <c r="C2052" i="3"/>
  <c r="C2051" i="3"/>
  <c r="C2050" i="3"/>
  <c r="C2049" i="3"/>
  <c r="C2048" i="3"/>
  <c r="C2047" i="3"/>
  <c r="C2046" i="3"/>
  <c r="C2045" i="3"/>
  <c r="C2044" i="3"/>
  <c r="C2043" i="3"/>
  <c r="C2042" i="3"/>
  <c r="C2041" i="3"/>
  <c r="C2040" i="3"/>
  <c r="C2039" i="3"/>
  <c r="C2038" i="3"/>
  <c r="C2037" i="3"/>
  <c r="C2036" i="3"/>
  <c r="C2035" i="3"/>
  <c r="C2034" i="3"/>
  <c r="C2033" i="3"/>
  <c r="C2032" i="3"/>
  <c r="C2031" i="3"/>
  <c r="C2030" i="3"/>
  <c r="C2029" i="3"/>
  <c r="C2028" i="3"/>
  <c r="C2027" i="3"/>
  <c r="C2026" i="3"/>
  <c r="C2025" i="3"/>
  <c r="C2024" i="3"/>
  <c r="C2023" i="3"/>
  <c r="C2022" i="3"/>
  <c r="C2021" i="3"/>
  <c r="C2020" i="3"/>
  <c r="C2019" i="3"/>
  <c r="C2018" i="3"/>
  <c r="C2017" i="3"/>
  <c r="C2016" i="3"/>
  <c r="C2015" i="3"/>
  <c r="C2014" i="3"/>
  <c r="C2013" i="3"/>
  <c r="C2012" i="3"/>
  <c r="C2011" i="3"/>
  <c r="C2010" i="3"/>
  <c r="C2009" i="3"/>
  <c r="C2008" i="3"/>
  <c r="C2007" i="3"/>
  <c r="C2006" i="3"/>
  <c r="C2005" i="3"/>
  <c r="C2004" i="3"/>
  <c r="C2003" i="3"/>
  <c r="C2002" i="3"/>
  <c r="C2001" i="3"/>
  <c r="C2000" i="3"/>
  <c r="C1999" i="3"/>
  <c r="C1998" i="3"/>
  <c r="C1997" i="3"/>
  <c r="C1996" i="3"/>
  <c r="C1995" i="3"/>
  <c r="C1994" i="3"/>
  <c r="C1993" i="3"/>
  <c r="C1992" i="3"/>
  <c r="C1991" i="3"/>
  <c r="C1990" i="3"/>
  <c r="C1989" i="3"/>
  <c r="C1988" i="3"/>
  <c r="C1987" i="3"/>
  <c r="C1986" i="3"/>
  <c r="C1985" i="3"/>
  <c r="C1984" i="3"/>
  <c r="C1983" i="3"/>
  <c r="C1982" i="3"/>
  <c r="C1981" i="3"/>
  <c r="C1980" i="3"/>
  <c r="C1979" i="3"/>
  <c r="C1978" i="3"/>
  <c r="C1977" i="3"/>
  <c r="C1976" i="3"/>
  <c r="C1975" i="3"/>
  <c r="C1974" i="3"/>
  <c r="C1973" i="3"/>
  <c r="C1972" i="3"/>
  <c r="C1971" i="3"/>
  <c r="C1970" i="3"/>
  <c r="C1969" i="3"/>
  <c r="C1968" i="3"/>
  <c r="C1967" i="3"/>
  <c r="C1966" i="3"/>
  <c r="C1965" i="3"/>
  <c r="C1964" i="3"/>
  <c r="C1963" i="3"/>
  <c r="C1962" i="3"/>
  <c r="C1961" i="3"/>
  <c r="C1960" i="3"/>
  <c r="C1959" i="3"/>
  <c r="C1958" i="3"/>
  <c r="C1957" i="3"/>
  <c r="C1956" i="3"/>
  <c r="C1955" i="3"/>
  <c r="C1954" i="3"/>
  <c r="C1953" i="3"/>
  <c r="C1952" i="3"/>
  <c r="C1951" i="3"/>
  <c r="C1950" i="3"/>
  <c r="C1949" i="3"/>
  <c r="C1948" i="3"/>
  <c r="C1947" i="3"/>
  <c r="C1946" i="3"/>
  <c r="C1945" i="3"/>
  <c r="C1944" i="3"/>
  <c r="C1943" i="3"/>
  <c r="C1942" i="3"/>
  <c r="C1941" i="3"/>
  <c r="C1940" i="3"/>
  <c r="C1939" i="3"/>
  <c r="C1938" i="3"/>
  <c r="C1937" i="3"/>
  <c r="C1936" i="3"/>
  <c r="C1935" i="3"/>
  <c r="C1934" i="3"/>
  <c r="C1933" i="3"/>
  <c r="C1932" i="3"/>
  <c r="C1931" i="3"/>
  <c r="C1930" i="3"/>
  <c r="C1929" i="3"/>
  <c r="C1928" i="3"/>
  <c r="C1927" i="3"/>
  <c r="C1926" i="3"/>
  <c r="C1925" i="3"/>
  <c r="C1924" i="3"/>
  <c r="C1923" i="3"/>
  <c r="C1922" i="3"/>
  <c r="C1921" i="3"/>
  <c r="C1920" i="3"/>
  <c r="C1919" i="3"/>
  <c r="C1918" i="3"/>
  <c r="C1917" i="3"/>
  <c r="C1916" i="3"/>
  <c r="C1915" i="3"/>
  <c r="C1914" i="3"/>
  <c r="C1913" i="3"/>
  <c r="C1912" i="3"/>
  <c r="C1911" i="3"/>
  <c r="C1910" i="3"/>
  <c r="C1909" i="3"/>
  <c r="C1908" i="3"/>
  <c r="C1907" i="3"/>
  <c r="C1906" i="3"/>
  <c r="C1905" i="3"/>
  <c r="C1904" i="3"/>
  <c r="C1903" i="3"/>
  <c r="C1902" i="3"/>
  <c r="C1901" i="3"/>
  <c r="C1900" i="3"/>
  <c r="C1899" i="3"/>
  <c r="C1898" i="3"/>
  <c r="C1897" i="3"/>
  <c r="C1896" i="3"/>
  <c r="C1895" i="3"/>
  <c r="C1894" i="3"/>
  <c r="C1893" i="3"/>
  <c r="C1892" i="3"/>
  <c r="C1891" i="3"/>
  <c r="C1890" i="3"/>
  <c r="C1889" i="3"/>
  <c r="C1888" i="3"/>
  <c r="C1887" i="3"/>
  <c r="C1886" i="3"/>
  <c r="C1885" i="3"/>
  <c r="C1884" i="3"/>
  <c r="C1883" i="3"/>
  <c r="C1882" i="3"/>
  <c r="C1881" i="3"/>
  <c r="C1880" i="3"/>
  <c r="C1879" i="3"/>
  <c r="C1878" i="3"/>
  <c r="C1877" i="3"/>
  <c r="C1876" i="3"/>
  <c r="C1875" i="3"/>
  <c r="C1874" i="3"/>
  <c r="C1873" i="3"/>
  <c r="C1872" i="3"/>
  <c r="C1871" i="3"/>
  <c r="C1870" i="3"/>
  <c r="C1869" i="3"/>
  <c r="C1868" i="3"/>
  <c r="C1867" i="3"/>
  <c r="C1866" i="3"/>
  <c r="C1865" i="3"/>
  <c r="C1864" i="3"/>
  <c r="C1863" i="3"/>
  <c r="C1862" i="3"/>
  <c r="C1861" i="3"/>
  <c r="C1860" i="3"/>
  <c r="C1859" i="3"/>
  <c r="C1858" i="3"/>
  <c r="C1857" i="3"/>
  <c r="C1856" i="3"/>
  <c r="C1855" i="3"/>
  <c r="C1854" i="3"/>
  <c r="C1853" i="3"/>
  <c r="C1852" i="3"/>
  <c r="C1851" i="3"/>
  <c r="C1850" i="3"/>
  <c r="C1849" i="3"/>
  <c r="C1848" i="3"/>
  <c r="C1847" i="3"/>
  <c r="C1846" i="3"/>
  <c r="C1845" i="3"/>
  <c r="C1844" i="3"/>
  <c r="C1843" i="3"/>
  <c r="C1842" i="3"/>
  <c r="C1841" i="3"/>
  <c r="C1840" i="3"/>
  <c r="C1839" i="3"/>
  <c r="C1838" i="3"/>
  <c r="C1837" i="3"/>
  <c r="C1836" i="3"/>
  <c r="C1835" i="3"/>
  <c r="C1834" i="3"/>
  <c r="C1833" i="3"/>
  <c r="C1832" i="3"/>
  <c r="C1831" i="3"/>
  <c r="C1830" i="3"/>
  <c r="C1829" i="3"/>
  <c r="C1828" i="3"/>
  <c r="C1827" i="3"/>
  <c r="C1826" i="3"/>
  <c r="C1825" i="3"/>
  <c r="C1824" i="3"/>
  <c r="C1823" i="3"/>
  <c r="C1822" i="3"/>
  <c r="C1821" i="3"/>
  <c r="C1820" i="3"/>
  <c r="C1819" i="3"/>
  <c r="C1818" i="3"/>
  <c r="C1817" i="3"/>
  <c r="C1816" i="3"/>
  <c r="C1815" i="3"/>
  <c r="C1814" i="3"/>
  <c r="C1813" i="3"/>
  <c r="C1812" i="3"/>
  <c r="C1811" i="3"/>
  <c r="C1810" i="3"/>
  <c r="C1809" i="3"/>
  <c r="C1808" i="3"/>
  <c r="C1807" i="3"/>
  <c r="C1806" i="3"/>
  <c r="C1805" i="3"/>
  <c r="C1804" i="3"/>
  <c r="C1803" i="3"/>
  <c r="C1802" i="3"/>
  <c r="C1801" i="3"/>
  <c r="C1800" i="3"/>
  <c r="C1799" i="3"/>
  <c r="C1798" i="3"/>
  <c r="C1797" i="3"/>
  <c r="C1796" i="3"/>
  <c r="C1795" i="3"/>
  <c r="C1794" i="3"/>
  <c r="C1793" i="3"/>
  <c r="C1792" i="3"/>
  <c r="C1791" i="3"/>
  <c r="C1790" i="3"/>
  <c r="C1789" i="3"/>
  <c r="C1788" i="3"/>
  <c r="C1787" i="3"/>
  <c r="C1786" i="3"/>
  <c r="C1785" i="3"/>
  <c r="C1784" i="3"/>
  <c r="C1783" i="3"/>
  <c r="C1782" i="3"/>
  <c r="C1781" i="3"/>
  <c r="C1780" i="3"/>
  <c r="C1779" i="3"/>
  <c r="C1778" i="3"/>
  <c r="C1777" i="3"/>
  <c r="C1776" i="3"/>
  <c r="C1775" i="3"/>
  <c r="C1774" i="3"/>
  <c r="C1773" i="3"/>
  <c r="C1772" i="3"/>
  <c r="C1771" i="3"/>
  <c r="C1770" i="3"/>
  <c r="C1769" i="3"/>
  <c r="C1768" i="3"/>
  <c r="C1767" i="3"/>
  <c r="C1766" i="3"/>
  <c r="C1765" i="3"/>
  <c r="C1764" i="3"/>
  <c r="C1763" i="3"/>
  <c r="C1762" i="3"/>
  <c r="C1761" i="3"/>
  <c r="C1760" i="3"/>
  <c r="C1759" i="3"/>
  <c r="C1758" i="3"/>
  <c r="C1757" i="3"/>
  <c r="C1756" i="3"/>
  <c r="C1755" i="3"/>
  <c r="C1754" i="3"/>
  <c r="C1753" i="3"/>
  <c r="C1752" i="3"/>
  <c r="C1751" i="3"/>
  <c r="C1750" i="3"/>
  <c r="C1749" i="3"/>
  <c r="C1748" i="3"/>
  <c r="C1747" i="3"/>
  <c r="C1746" i="3"/>
  <c r="C1745" i="3"/>
  <c r="C1744" i="3"/>
  <c r="C1743" i="3"/>
  <c r="C1742" i="3"/>
  <c r="C1741" i="3"/>
  <c r="C1740" i="3"/>
  <c r="C1739" i="3"/>
  <c r="C1738" i="3"/>
  <c r="C1737" i="3"/>
  <c r="C1736" i="3"/>
  <c r="C1735" i="3"/>
  <c r="C1734" i="3"/>
  <c r="C1733" i="3"/>
  <c r="C1732" i="3"/>
  <c r="C1731" i="3"/>
  <c r="C1730" i="3"/>
  <c r="C1729" i="3"/>
  <c r="C1728" i="3"/>
  <c r="C1727" i="3"/>
  <c r="C1726" i="3"/>
  <c r="C1725" i="3"/>
  <c r="C1724" i="3"/>
  <c r="C1723" i="3"/>
  <c r="C1722" i="3"/>
  <c r="C1721" i="3"/>
  <c r="C1720" i="3"/>
  <c r="C1719" i="3"/>
  <c r="C1718" i="3"/>
  <c r="C1717" i="3"/>
  <c r="C1716" i="3"/>
  <c r="C1715" i="3"/>
  <c r="C1714" i="3"/>
  <c r="C1713" i="3"/>
  <c r="C1712" i="3"/>
  <c r="C1711" i="3"/>
  <c r="C1710" i="3"/>
  <c r="C1709" i="3"/>
  <c r="C1708" i="3"/>
  <c r="C1707" i="3"/>
  <c r="C1706" i="3"/>
  <c r="C1705" i="3"/>
  <c r="C1704" i="3"/>
  <c r="C1703" i="3"/>
  <c r="C1702" i="3"/>
  <c r="C1701" i="3"/>
  <c r="C1700" i="3"/>
  <c r="C1699" i="3"/>
  <c r="C1698" i="3"/>
  <c r="C1697" i="3"/>
  <c r="C1696" i="3"/>
  <c r="C1695" i="3"/>
  <c r="C1694" i="3"/>
  <c r="C1693" i="3"/>
  <c r="C1692" i="3"/>
  <c r="C1691" i="3"/>
  <c r="C1690" i="3"/>
  <c r="C1689" i="3"/>
  <c r="C1688" i="3"/>
  <c r="C1687" i="3"/>
  <c r="C1686" i="3"/>
  <c r="C1685" i="3"/>
  <c r="C1684" i="3"/>
  <c r="C1683" i="3"/>
  <c r="C1682" i="3"/>
  <c r="C1681" i="3"/>
  <c r="C1680" i="3"/>
  <c r="C1679" i="3"/>
  <c r="C1678" i="3"/>
  <c r="C1677" i="3"/>
  <c r="C1676" i="3"/>
  <c r="C1675" i="3"/>
  <c r="C1674" i="3"/>
  <c r="C1673" i="3"/>
  <c r="C1672" i="3"/>
  <c r="C1671" i="3"/>
  <c r="C1670" i="3"/>
  <c r="C1669" i="3"/>
  <c r="C1668" i="3"/>
  <c r="C1667" i="3"/>
  <c r="C1666" i="3"/>
  <c r="C1665" i="3"/>
  <c r="C1664" i="3"/>
  <c r="C1663" i="3"/>
  <c r="C1662" i="3"/>
  <c r="C1661" i="3"/>
  <c r="C1660" i="3"/>
  <c r="C1659" i="3"/>
  <c r="C1658" i="3"/>
  <c r="C1657" i="3"/>
  <c r="C1656" i="3"/>
  <c r="C1655" i="3"/>
  <c r="C1654" i="3"/>
  <c r="C1653" i="3"/>
  <c r="C1652" i="3"/>
  <c r="C1651" i="3"/>
  <c r="C1650" i="3"/>
  <c r="C1649" i="3"/>
  <c r="C1648" i="3"/>
  <c r="C1647" i="3"/>
  <c r="C1646" i="3"/>
  <c r="C1645" i="3"/>
  <c r="C1644" i="3"/>
  <c r="C1643" i="3"/>
  <c r="C1642" i="3"/>
  <c r="C1641" i="3"/>
  <c r="C1640" i="3"/>
  <c r="C1639" i="3"/>
  <c r="C1638" i="3"/>
  <c r="C1637" i="3"/>
  <c r="C1636" i="3"/>
  <c r="C1635" i="3"/>
  <c r="C1634" i="3"/>
  <c r="C1633" i="3"/>
  <c r="C1632" i="3"/>
  <c r="C1631" i="3"/>
  <c r="C1630" i="3"/>
  <c r="C1629" i="3"/>
  <c r="C1628" i="3"/>
  <c r="C1627" i="3"/>
  <c r="C1626" i="3"/>
  <c r="C1625" i="3"/>
  <c r="C1624" i="3"/>
  <c r="C1623" i="3"/>
  <c r="C1622" i="3"/>
  <c r="C1621" i="3"/>
  <c r="C1620" i="3"/>
  <c r="C1619" i="3"/>
  <c r="C1618" i="3"/>
  <c r="C1617" i="3"/>
  <c r="C1616" i="3"/>
  <c r="C1615" i="3"/>
  <c r="C1614" i="3"/>
  <c r="C1613" i="3"/>
  <c r="C1612" i="3"/>
  <c r="C1611" i="3"/>
  <c r="C1610" i="3"/>
  <c r="C1609" i="3"/>
  <c r="C1608" i="3"/>
  <c r="C1607" i="3"/>
  <c r="C1606" i="3"/>
  <c r="C1605" i="3"/>
  <c r="C1604" i="3"/>
  <c r="C1603" i="3"/>
  <c r="C1602" i="3"/>
  <c r="C1601" i="3"/>
  <c r="C1600" i="3"/>
  <c r="C1599" i="3"/>
  <c r="C1598" i="3"/>
  <c r="C1597" i="3"/>
  <c r="C1596" i="3"/>
  <c r="C1595" i="3"/>
  <c r="C1594" i="3"/>
  <c r="C1593" i="3"/>
  <c r="C1592" i="3"/>
  <c r="C1591" i="3"/>
  <c r="C1590" i="3"/>
  <c r="C1589" i="3"/>
  <c r="C1588" i="3"/>
  <c r="C1587" i="3"/>
  <c r="C1586" i="3"/>
  <c r="C1585" i="3"/>
  <c r="C1584" i="3"/>
  <c r="C1583" i="3"/>
  <c r="C1582" i="3"/>
  <c r="C1581" i="3"/>
  <c r="C1580" i="3"/>
  <c r="C1579" i="3"/>
  <c r="C1578" i="3"/>
  <c r="C1577" i="3"/>
  <c r="C1576" i="3"/>
  <c r="C1575" i="3"/>
  <c r="C1574" i="3"/>
  <c r="C1573" i="3"/>
  <c r="C1572" i="3"/>
  <c r="C1571" i="3"/>
  <c r="C1570" i="3"/>
  <c r="C1569" i="3"/>
  <c r="C1568" i="3"/>
  <c r="C1567" i="3"/>
  <c r="C1566" i="3"/>
  <c r="C1565" i="3"/>
  <c r="C1564" i="3"/>
  <c r="C1563" i="3"/>
  <c r="C1562" i="3"/>
  <c r="C1561" i="3"/>
  <c r="C1560" i="3"/>
  <c r="C1559" i="3"/>
  <c r="C1558" i="3"/>
  <c r="C1557" i="3"/>
  <c r="C1556" i="3"/>
  <c r="C1555" i="3"/>
  <c r="C1554" i="3"/>
  <c r="C1553" i="3"/>
  <c r="C1552" i="3"/>
  <c r="C1551" i="3"/>
  <c r="C1550" i="3"/>
  <c r="C1549" i="3"/>
  <c r="C1548" i="3"/>
  <c r="C1547" i="3"/>
  <c r="C1546" i="3"/>
  <c r="C1545" i="3"/>
  <c r="C1544" i="3"/>
  <c r="C1543" i="3"/>
  <c r="C1542" i="3"/>
  <c r="C1541" i="3"/>
  <c r="C1540" i="3"/>
  <c r="C1539" i="3"/>
  <c r="C1538" i="3"/>
  <c r="C1537" i="3"/>
  <c r="C1536" i="3"/>
  <c r="C1535" i="3"/>
  <c r="C1534" i="3"/>
  <c r="C1533" i="3"/>
  <c r="C1532" i="3"/>
  <c r="C1531" i="3"/>
  <c r="C1530" i="3"/>
  <c r="C1529" i="3"/>
  <c r="C1528" i="3"/>
  <c r="C1527" i="3"/>
  <c r="C1526" i="3"/>
  <c r="C1525" i="3"/>
  <c r="C1524" i="3"/>
  <c r="C1523" i="3"/>
  <c r="C1522" i="3"/>
  <c r="C1521" i="3"/>
  <c r="C1520" i="3"/>
  <c r="C1519" i="3"/>
  <c r="C1518" i="3"/>
  <c r="C1517" i="3"/>
  <c r="C1516" i="3"/>
  <c r="C1515" i="3"/>
  <c r="C1514" i="3"/>
  <c r="C1513" i="3"/>
  <c r="C1512" i="3"/>
  <c r="C1511" i="3"/>
  <c r="C1510" i="3"/>
  <c r="C1509" i="3"/>
  <c r="C1508" i="3"/>
  <c r="C1507" i="3"/>
  <c r="C1506" i="3"/>
  <c r="C1505" i="3"/>
  <c r="C1504" i="3"/>
  <c r="C1503" i="3"/>
  <c r="C1502" i="3"/>
  <c r="C1501" i="3"/>
  <c r="C1500" i="3"/>
  <c r="C1499" i="3"/>
  <c r="C1498" i="3"/>
  <c r="C1497" i="3"/>
  <c r="C1496" i="3"/>
  <c r="C1495" i="3"/>
  <c r="C1494" i="3"/>
  <c r="C1493" i="3"/>
  <c r="C1492" i="3"/>
  <c r="C1491" i="3"/>
  <c r="C1490" i="3"/>
  <c r="C1489" i="3"/>
  <c r="C1488" i="3"/>
  <c r="C1487" i="3"/>
  <c r="C1486" i="3"/>
  <c r="C1485" i="3"/>
  <c r="C1484" i="3"/>
  <c r="C1483" i="3"/>
  <c r="C1482" i="3"/>
  <c r="C1481" i="3"/>
  <c r="C1480" i="3"/>
  <c r="C1479" i="3"/>
  <c r="C1478" i="3"/>
  <c r="C1477" i="3"/>
  <c r="C1476" i="3"/>
  <c r="C1475" i="3"/>
  <c r="C1474" i="3"/>
  <c r="C1473" i="3"/>
  <c r="C1472" i="3"/>
  <c r="C1471" i="3"/>
  <c r="C1470" i="3"/>
  <c r="C1469" i="3"/>
  <c r="C1468" i="3"/>
  <c r="C1467" i="3"/>
  <c r="C1466" i="3"/>
  <c r="C1465" i="3"/>
  <c r="C1464" i="3"/>
  <c r="C1463" i="3"/>
  <c r="C1462" i="3"/>
  <c r="C1461" i="3"/>
  <c r="C1460" i="3"/>
  <c r="C1459" i="3"/>
  <c r="C1458" i="3"/>
  <c r="C1457" i="3"/>
  <c r="C1456" i="3"/>
  <c r="C1455" i="3"/>
  <c r="C1454" i="3"/>
  <c r="C1453" i="3"/>
  <c r="C1452" i="3"/>
  <c r="C1451" i="3"/>
  <c r="C1450" i="3"/>
  <c r="C1449" i="3"/>
  <c r="C1448" i="3"/>
  <c r="C1447" i="3"/>
  <c r="C1446" i="3"/>
  <c r="C1445" i="3"/>
  <c r="C1444" i="3"/>
  <c r="C1443" i="3"/>
  <c r="C1442" i="3"/>
  <c r="C1441" i="3"/>
  <c r="C1440" i="3"/>
  <c r="C1439" i="3"/>
  <c r="C1438" i="3"/>
  <c r="C1437" i="3"/>
  <c r="C1436" i="3"/>
  <c r="C1435" i="3"/>
  <c r="C1434" i="3"/>
  <c r="C1433" i="3"/>
  <c r="C1432" i="3"/>
  <c r="C1431" i="3"/>
  <c r="C1430" i="3"/>
  <c r="C1429" i="3"/>
  <c r="C1428" i="3"/>
  <c r="C1427" i="3"/>
  <c r="C1426" i="3"/>
  <c r="C1425" i="3"/>
  <c r="C1424" i="3"/>
  <c r="C1423" i="3"/>
  <c r="C1422" i="3"/>
  <c r="C1421" i="3"/>
  <c r="C1420" i="3"/>
  <c r="C1419" i="3"/>
  <c r="C1418" i="3"/>
  <c r="C1417" i="3"/>
  <c r="C1416" i="3"/>
  <c r="C1415" i="3"/>
  <c r="C1414" i="3"/>
  <c r="C1413" i="3"/>
  <c r="C1412" i="3"/>
  <c r="C1411" i="3"/>
  <c r="C1410" i="3"/>
  <c r="C1409" i="3"/>
  <c r="C1408" i="3"/>
  <c r="C1407" i="3"/>
  <c r="C1406" i="3"/>
  <c r="C1405" i="3"/>
  <c r="C1404" i="3"/>
  <c r="C1403" i="3"/>
  <c r="C1402" i="3"/>
  <c r="C1401" i="3"/>
  <c r="C1400" i="3"/>
  <c r="C1399" i="3"/>
  <c r="C1398" i="3"/>
  <c r="C1397" i="3"/>
  <c r="C1396" i="3"/>
  <c r="C1395" i="3"/>
  <c r="C1394" i="3"/>
  <c r="C1393" i="3"/>
  <c r="C1392" i="3"/>
  <c r="C1391" i="3"/>
  <c r="C1390" i="3"/>
  <c r="C1389" i="3"/>
  <c r="C1388" i="3"/>
  <c r="C1387" i="3"/>
  <c r="C1386" i="3"/>
  <c r="C1385" i="3"/>
  <c r="C1384" i="3"/>
  <c r="C1383" i="3"/>
  <c r="C1382" i="3"/>
  <c r="C1381" i="3"/>
  <c r="C1380" i="3"/>
  <c r="C1379" i="3"/>
  <c r="C1378" i="3"/>
  <c r="C1377" i="3"/>
  <c r="C1376" i="3"/>
  <c r="C1375" i="3"/>
  <c r="C1374" i="3"/>
  <c r="C1373" i="3"/>
  <c r="C1372" i="3"/>
  <c r="C1371" i="3"/>
  <c r="C1370" i="3"/>
  <c r="C1369" i="3"/>
  <c r="C1368" i="3"/>
  <c r="C1367" i="3"/>
  <c r="C1366" i="3"/>
  <c r="C1365" i="3"/>
  <c r="C1364" i="3"/>
  <c r="C1363" i="3"/>
  <c r="C1362" i="3"/>
  <c r="C1361" i="3"/>
  <c r="C1360" i="3"/>
  <c r="C1359" i="3"/>
  <c r="C1358" i="3"/>
  <c r="C1357" i="3"/>
  <c r="C1356" i="3"/>
  <c r="C1355" i="3"/>
  <c r="C1354" i="3"/>
  <c r="C1353" i="3"/>
  <c r="C1352" i="3"/>
  <c r="C1351" i="3"/>
  <c r="C1350" i="3"/>
  <c r="C1349" i="3"/>
  <c r="C1348" i="3"/>
  <c r="C1347" i="3"/>
  <c r="C1346" i="3"/>
  <c r="C1345" i="3"/>
  <c r="C1344" i="3"/>
  <c r="C1343" i="3"/>
  <c r="C1342" i="3"/>
  <c r="C1341" i="3"/>
  <c r="C1340" i="3"/>
  <c r="C1339" i="3"/>
  <c r="C1338" i="3"/>
  <c r="C1337" i="3"/>
  <c r="C1336" i="3"/>
  <c r="C1335" i="3"/>
  <c r="C1334" i="3"/>
  <c r="C1333" i="3"/>
  <c r="C1332" i="3"/>
  <c r="C1331" i="3"/>
  <c r="C1330" i="3"/>
  <c r="C1329" i="3"/>
  <c r="C1328" i="3"/>
  <c r="C1327" i="3"/>
  <c r="C1326" i="3"/>
  <c r="C1325" i="3"/>
  <c r="C1324" i="3"/>
  <c r="C1323" i="3"/>
  <c r="C1322" i="3"/>
  <c r="C1321" i="3"/>
  <c r="C1320" i="3"/>
  <c r="C1319" i="3"/>
  <c r="C1318" i="3"/>
  <c r="C1317" i="3"/>
  <c r="C1316" i="3"/>
  <c r="C1315" i="3"/>
  <c r="C1314" i="3"/>
  <c r="C1313" i="3"/>
  <c r="C1312" i="3"/>
  <c r="C1311" i="3"/>
  <c r="C1310" i="3"/>
  <c r="C1309" i="3"/>
  <c r="C1308" i="3"/>
  <c r="C1307" i="3"/>
  <c r="C1306" i="3"/>
  <c r="C1305" i="3"/>
  <c r="C1304" i="3"/>
  <c r="C1303" i="3"/>
  <c r="C1302" i="3"/>
  <c r="C1301" i="3"/>
  <c r="C1300" i="3"/>
  <c r="C1299" i="3"/>
  <c r="C1298" i="3"/>
  <c r="C1297" i="3"/>
  <c r="C1296" i="3"/>
  <c r="C1295" i="3"/>
  <c r="C1294" i="3"/>
  <c r="C1293" i="3"/>
  <c r="C1292" i="3"/>
  <c r="C1291" i="3"/>
  <c r="C1290" i="3"/>
  <c r="C1289" i="3"/>
  <c r="C1288" i="3"/>
  <c r="C1287" i="3"/>
  <c r="C1286" i="3"/>
  <c r="C1285" i="3"/>
  <c r="C1284" i="3"/>
  <c r="C1283" i="3"/>
  <c r="C1282" i="3"/>
  <c r="C1281" i="3"/>
  <c r="C1280" i="3"/>
  <c r="C1279" i="3"/>
  <c r="C1278" i="3"/>
  <c r="C1277" i="3"/>
  <c r="C1276" i="3"/>
  <c r="C1275" i="3"/>
  <c r="C1274" i="3"/>
  <c r="C1273" i="3"/>
  <c r="C1272" i="3"/>
  <c r="C1271" i="3"/>
  <c r="C1270" i="3"/>
  <c r="C1269" i="3"/>
  <c r="C1268" i="3"/>
  <c r="C1267" i="3"/>
  <c r="C1266" i="3"/>
  <c r="C1265" i="3"/>
  <c r="C1264" i="3"/>
  <c r="C1263" i="3"/>
  <c r="C1262" i="3"/>
  <c r="C1261" i="3"/>
  <c r="C1260" i="3"/>
  <c r="C1259" i="3"/>
  <c r="C1258" i="3"/>
  <c r="C1257" i="3"/>
  <c r="C1256" i="3"/>
  <c r="C1255" i="3"/>
  <c r="C1254" i="3"/>
  <c r="C1253" i="3"/>
  <c r="C1252" i="3"/>
  <c r="C1251" i="3"/>
  <c r="C1250" i="3"/>
  <c r="C1249" i="3"/>
  <c r="C1248" i="3"/>
  <c r="C1247" i="3"/>
  <c r="C1246" i="3"/>
  <c r="C1245" i="3"/>
  <c r="C1244" i="3"/>
  <c r="C1243" i="3"/>
  <c r="C1242" i="3"/>
  <c r="C1241" i="3"/>
  <c r="C1240" i="3"/>
  <c r="C1239" i="3"/>
  <c r="C1238" i="3"/>
  <c r="C1237" i="3"/>
  <c r="C1236" i="3"/>
  <c r="C1235" i="3"/>
  <c r="C1234" i="3"/>
  <c r="C1233" i="3"/>
  <c r="C1232" i="3"/>
  <c r="C1231" i="3"/>
  <c r="C1230" i="3"/>
  <c r="C1229" i="3"/>
  <c r="C1228" i="3"/>
  <c r="C1227" i="3"/>
  <c r="C1226" i="3"/>
  <c r="C1225" i="3"/>
  <c r="C1224" i="3"/>
  <c r="C1223" i="3"/>
  <c r="C1222" i="3"/>
  <c r="C1221" i="3"/>
  <c r="C1220" i="3"/>
  <c r="C1219" i="3"/>
  <c r="C1218" i="3"/>
  <c r="C1217" i="3"/>
  <c r="C1216" i="3"/>
  <c r="C1215" i="3"/>
  <c r="C1214" i="3"/>
  <c r="C1213" i="3"/>
  <c r="C1212" i="3"/>
  <c r="C1211" i="3"/>
  <c r="C1210" i="3"/>
  <c r="C1209" i="3"/>
  <c r="C1208" i="3"/>
  <c r="C1207" i="3"/>
  <c r="C1206" i="3"/>
  <c r="C1205" i="3"/>
  <c r="C1204" i="3"/>
  <c r="C1203" i="3"/>
  <c r="C1202" i="3"/>
  <c r="C1201" i="3"/>
  <c r="C1200" i="3"/>
  <c r="C1199" i="3"/>
  <c r="C1198" i="3"/>
  <c r="C1197" i="3"/>
  <c r="C1196" i="3"/>
  <c r="C1195" i="3"/>
  <c r="C1194" i="3"/>
  <c r="C1193" i="3"/>
  <c r="C1192" i="3"/>
  <c r="C1191" i="3"/>
  <c r="C1190" i="3"/>
  <c r="C1189" i="3"/>
  <c r="C1188" i="3"/>
  <c r="C1187" i="3"/>
  <c r="C1186" i="3"/>
  <c r="C1185" i="3"/>
  <c r="C1184" i="3"/>
  <c r="C1183" i="3"/>
  <c r="C1182" i="3"/>
  <c r="C1181" i="3"/>
  <c r="C1180" i="3"/>
  <c r="C1179" i="3"/>
  <c r="C1178" i="3"/>
  <c r="C1177" i="3"/>
  <c r="C1176" i="3"/>
  <c r="C1175" i="3"/>
  <c r="C1174" i="3"/>
  <c r="C1173" i="3"/>
  <c r="C1172" i="3"/>
  <c r="C1171" i="3"/>
  <c r="C1170" i="3"/>
  <c r="C1169" i="3"/>
  <c r="C1168" i="3"/>
  <c r="C1167" i="3"/>
  <c r="C1166" i="3"/>
  <c r="C1165" i="3"/>
  <c r="C1164" i="3"/>
  <c r="C1163" i="3"/>
  <c r="C1162" i="3"/>
  <c r="C1161" i="3"/>
  <c r="C1160" i="3"/>
  <c r="C1159" i="3"/>
  <c r="C1158" i="3"/>
  <c r="C1157" i="3"/>
  <c r="C1156" i="3"/>
  <c r="C1155" i="3"/>
  <c r="C1154" i="3"/>
  <c r="C1153" i="3"/>
  <c r="C1152" i="3"/>
  <c r="C1151" i="3"/>
  <c r="C1150" i="3"/>
  <c r="C1149" i="3"/>
  <c r="C1148" i="3"/>
  <c r="C1147" i="3"/>
  <c r="C1146" i="3"/>
  <c r="C1145" i="3"/>
  <c r="C1144" i="3"/>
  <c r="C1143" i="3"/>
  <c r="C1142" i="3"/>
  <c r="C1141" i="3"/>
  <c r="C1140" i="3"/>
  <c r="C1139" i="3"/>
  <c r="C1138" i="3"/>
  <c r="C1137" i="3"/>
  <c r="C1136" i="3"/>
  <c r="C1135" i="3"/>
  <c r="C1134" i="3"/>
  <c r="C1133" i="3"/>
  <c r="C1132" i="3"/>
  <c r="C1131" i="3"/>
  <c r="C1130" i="3"/>
  <c r="C1129" i="3"/>
  <c r="C1128" i="3"/>
  <c r="C1127" i="3"/>
  <c r="C1126" i="3"/>
  <c r="C1125" i="3"/>
  <c r="C1124" i="3"/>
  <c r="C1123" i="3"/>
  <c r="C1122" i="3"/>
  <c r="C1121" i="3"/>
  <c r="C1120" i="3"/>
  <c r="C1119" i="3"/>
  <c r="C1118" i="3"/>
  <c r="C1117" i="3"/>
  <c r="C1116" i="3"/>
  <c r="C1115" i="3"/>
  <c r="C1114" i="3"/>
  <c r="C1113" i="3"/>
  <c r="C1112" i="3"/>
  <c r="C1111" i="3"/>
  <c r="C1110" i="3"/>
  <c r="C1109" i="3"/>
  <c r="C1108" i="3"/>
  <c r="C1107" i="3"/>
  <c r="C1106" i="3"/>
  <c r="C1105" i="3"/>
  <c r="C1104" i="3"/>
  <c r="C1103" i="3"/>
  <c r="C1102" i="3"/>
  <c r="C1101" i="3"/>
  <c r="C1100" i="3"/>
  <c r="C1099" i="3"/>
  <c r="C1098" i="3"/>
  <c r="C1097" i="3"/>
  <c r="C1096" i="3"/>
  <c r="C1095" i="3"/>
  <c r="C1094" i="3"/>
  <c r="C1093" i="3"/>
  <c r="C1092" i="3"/>
  <c r="C1091" i="3"/>
  <c r="C1090" i="3"/>
  <c r="C1089" i="3"/>
  <c r="C1088" i="3"/>
  <c r="C1087" i="3"/>
  <c r="C1086" i="3"/>
  <c r="C1085" i="3"/>
  <c r="C1084" i="3"/>
  <c r="C1083" i="3"/>
  <c r="C1082" i="3"/>
  <c r="C1081" i="3"/>
  <c r="C1080" i="3"/>
  <c r="C1079" i="3"/>
  <c r="C1078" i="3"/>
  <c r="C1077" i="3"/>
  <c r="C1076" i="3"/>
  <c r="C1075" i="3"/>
  <c r="C1074" i="3"/>
  <c r="C1073" i="3"/>
  <c r="C1072" i="3"/>
  <c r="C1071" i="3"/>
  <c r="C1070" i="3"/>
  <c r="C1069" i="3"/>
  <c r="C1068" i="3"/>
  <c r="C1067" i="3"/>
  <c r="C1066" i="3"/>
  <c r="C1065" i="3"/>
  <c r="C1064" i="3"/>
  <c r="C1063" i="3"/>
  <c r="C1062" i="3"/>
  <c r="C1061" i="3"/>
  <c r="C1060" i="3"/>
  <c r="C1059" i="3"/>
  <c r="C1058" i="3"/>
  <c r="C1057" i="3"/>
  <c r="C1056" i="3"/>
  <c r="C1055" i="3"/>
  <c r="C1054" i="3"/>
  <c r="C1053" i="3"/>
  <c r="C1052" i="3"/>
  <c r="C1051" i="3"/>
  <c r="C1050" i="3"/>
  <c r="C1049" i="3"/>
  <c r="C1048" i="3"/>
  <c r="C1047" i="3"/>
  <c r="C1046" i="3"/>
  <c r="C1045" i="3"/>
  <c r="C1044" i="3"/>
  <c r="C1043" i="3"/>
  <c r="C1042" i="3"/>
  <c r="C1041" i="3"/>
  <c r="C1040" i="3"/>
  <c r="C1039" i="3"/>
  <c r="C1038" i="3"/>
  <c r="C1037" i="3"/>
  <c r="C1036" i="3"/>
  <c r="C1035" i="3"/>
  <c r="C1034" i="3"/>
  <c r="C1033" i="3"/>
  <c r="C1032" i="3"/>
  <c r="C1031" i="3"/>
  <c r="C1030" i="3"/>
  <c r="C1029" i="3"/>
  <c r="C1028" i="3"/>
  <c r="C1027" i="3"/>
  <c r="C1026" i="3"/>
  <c r="C1025" i="3"/>
  <c r="C1024" i="3"/>
  <c r="C1023" i="3"/>
  <c r="C1022" i="3"/>
  <c r="C1021" i="3"/>
  <c r="C1020" i="3"/>
  <c r="C1019" i="3"/>
  <c r="C1018" i="3"/>
  <c r="C1017" i="3"/>
  <c r="C1016" i="3"/>
  <c r="C1015" i="3"/>
  <c r="C1014" i="3"/>
  <c r="C1013" i="3"/>
  <c r="C1012" i="3"/>
  <c r="C1011" i="3"/>
  <c r="C1010" i="3"/>
  <c r="C1009" i="3"/>
  <c r="C1008" i="3"/>
  <c r="C1007" i="3"/>
  <c r="C1006" i="3"/>
  <c r="C1005" i="3"/>
  <c r="C1004" i="3"/>
  <c r="C1003" i="3"/>
  <c r="C1002" i="3"/>
  <c r="C1001" i="3"/>
  <c r="C1000" i="3"/>
  <c r="C999" i="3"/>
  <c r="C998" i="3"/>
  <c r="C997" i="3"/>
  <c r="C996" i="3"/>
  <c r="C995" i="3"/>
  <c r="C994" i="3"/>
  <c r="C993" i="3"/>
  <c r="C992" i="3"/>
  <c r="C991" i="3"/>
  <c r="C990" i="3"/>
  <c r="C989" i="3"/>
  <c r="C988" i="3"/>
  <c r="C987" i="3"/>
  <c r="C986" i="3"/>
  <c r="C985" i="3"/>
  <c r="C984" i="3"/>
  <c r="C983" i="3"/>
  <c r="C982" i="3"/>
  <c r="C981" i="3"/>
  <c r="C980" i="3"/>
  <c r="C979" i="3"/>
  <c r="C978" i="3"/>
  <c r="C977" i="3"/>
  <c r="C976" i="3"/>
  <c r="C975" i="3"/>
  <c r="C974" i="3"/>
  <c r="C973" i="3"/>
  <c r="C972" i="3"/>
  <c r="C971" i="3"/>
  <c r="C970" i="3"/>
  <c r="C969" i="3"/>
  <c r="C968" i="3"/>
  <c r="C967" i="3"/>
  <c r="C966" i="3"/>
  <c r="C965" i="3"/>
  <c r="C964" i="3"/>
  <c r="C963" i="3"/>
  <c r="C962" i="3"/>
  <c r="C961" i="3"/>
  <c r="C960" i="3"/>
  <c r="C959" i="3"/>
  <c r="C958" i="3"/>
  <c r="C957" i="3"/>
  <c r="C956" i="3"/>
  <c r="C955" i="3"/>
  <c r="C954" i="3"/>
  <c r="C953" i="3"/>
  <c r="C952" i="3"/>
  <c r="C951" i="3"/>
  <c r="C950" i="3"/>
  <c r="C949" i="3"/>
  <c r="C948" i="3"/>
  <c r="C947" i="3"/>
  <c r="C946" i="3"/>
  <c r="C945" i="3"/>
  <c r="C944" i="3"/>
  <c r="C943" i="3"/>
  <c r="C942" i="3"/>
  <c r="C941" i="3"/>
  <c r="C940" i="3"/>
  <c r="C939" i="3"/>
  <c r="C938" i="3"/>
  <c r="C937" i="3"/>
  <c r="C936" i="3"/>
  <c r="C935" i="3"/>
  <c r="C934" i="3"/>
  <c r="C933" i="3"/>
  <c r="C932" i="3"/>
  <c r="C931" i="3"/>
  <c r="C930" i="3"/>
  <c r="C929" i="3"/>
  <c r="C928" i="3"/>
  <c r="C927" i="3"/>
  <c r="C926" i="3"/>
  <c r="C925" i="3"/>
  <c r="C924" i="3"/>
  <c r="C923" i="3"/>
  <c r="C922" i="3"/>
  <c r="C921" i="3"/>
  <c r="C920" i="3"/>
  <c r="C919" i="3"/>
  <c r="C918" i="3"/>
  <c r="C917" i="3"/>
  <c r="C916" i="3"/>
  <c r="C915" i="3"/>
  <c r="C914" i="3"/>
  <c r="C913" i="3"/>
  <c r="C912" i="3"/>
  <c r="C911" i="3"/>
  <c r="C910" i="3"/>
  <c r="C909" i="3"/>
  <c r="C908" i="3"/>
  <c r="C907" i="3"/>
  <c r="C906" i="3"/>
  <c r="C905" i="3"/>
  <c r="C904" i="3"/>
  <c r="C903" i="3"/>
  <c r="C902" i="3"/>
  <c r="C901" i="3"/>
  <c r="C900" i="3"/>
  <c r="C899" i="3"/>
  <c r="C898" i="3"/>
  <c r="C897" i="3"/>
  <c r="C896" i="3"/>
  <c r="C895" i="3"/>
  <c r="C894" i="3"/>
  <c r="C893" i="3"/>
  <c r="C892" i="3"/>
  <c r="C891" i="3"/>
  <c r="C890" i="3"/>
  <c r="C889" i="3"/>
  <c r="C888" i="3"/>
  <c r="C887" i="3"/>
  <c r="C886" i="3"/>
  <c r="C885" i="3"/>
  <c r="C884" i="3"/>
  <c r="C883" i="3"/>
  <c r="C882" i="3"/>
  <c r="C881" i="3"/>
  <c r="C880" i="3"/>
  <c r="C879" i="3"/>
  <c r="C878" i="3"/>
  <c r="C877" i="3"/>
  <c r="C876" i="3"/>
  <c r="C875" i="3"/>
  <c r="C874" i="3"/>
  <c r="C873" i="3"/>
  <c r="C872" i="3"/>
  <c r="C871" i="3"/>
  <c r="C870" i="3"/>
  <c r="C869" i="3"/>
  <c r="C868" i="3"/>
  <c r="C867" i="3"/>
  <c r="C866" i="3"/>
  <c r="C865" i="3"/>
  <c r="C864" i="3"/>
  <c r="C863" i="3"/>
  <c r="C862" i="3"/>
  <c r="C861" i="3"/>
  <c r="C860" i="3"/>
  <c r="C859" i="3"/>
  <c r="C858" i="3"/>
  <c r="C857" i="3"/>
  <c r="C856" i="3"/>
  <c r="C855" i="3"/>
  <c r="C854" i="3"/>
  <c r="C853" i="3"/>
  <c r="C852" i="3"/>
  <c r="C851" i="3"/>
  <c r="C850" i="3"/>
  <c r="C849" i="3"/>
  <c r="C848" i="3"/>
  <c r="C847" i="3"/>
  <c r="C846" i="3"/>
  <c r="C845" i="3"/>
  <c r="C844" i="3"/>
  <c r="C843" i="3"/>
  <c r="C842" i="3"/>
  <c r="C841" i="3"/>
  <c r="C840" i="3"/>
  <c r="C839" i="3"/>
  <c r="C838" i="3"/>
  <c r="C837" i="3"/>
  <c r="C836" i="3"/>
  <c r="C835" i="3"/>
  <c r="C834" i="3"/>
  <c r="C833" i="3"/>
  <c r="C832" i="3"/>
  <c r="C831" i="3"/>
  <c r="C830" i="3"/>
  <c r="C829" i="3"/>
  <c r="C828" i="3"/>
  <c r="C827" i="3"/>
  <c r="C826" i="3"/>
  <c r="C825" i="3"/>
  <c r="C824" i="3"/>
  <c r="C823" i="3"/>
  <c r="C822" i="3"/>
  <c r="C821" i="3"/>
  <c r="C820" i="3"/>
  <c r="C819" i="3"/>
  <c r="C818" i="3"/>
  <c r="C817" i="3"/>
  <c r="C816" i="3"/>
  <c r="C815" i="3"/>
  <c r="C814" i="3"/>
  <c r="C813" i="3"/>
  <c r="C812" i="3"/>
  <c r="C811" i="3"/>
  <c r="C810" i="3"/>
  <c r="C809" i="3"/>
  <c r="C808" i="3"/>
  <c r="C807" i="3"/>
  <c r="C806" i="3"/>
  <c r="C805" i="3"/>
  <c r="C804" i="3"/>
  <c r="C803" i="3"/>
  <c r="C802" i="3"/>
  <c r="C801" i="3"/>
  <c r="C800" i="3"/>
  <c r="C799" i="3"/>
  <c r="C798" i="3"/>
  <c r="C797" i="3"/>
  <c r="C796" i="3"/>
  <c r="C795" i="3"/>
  <c r="C794" i="3"/>
  <c r="C793" i="3"/>
  <c r="C792" i="3"/>
  <c r="C791" i="3"/>
  <c r="C790" i="3"/>
  <c r="C789" i="3"/>
  <c r="C788" i="3"/>
  <c r="C787" i="3"/>
  <c r="C786" i="3"/>
  <c r="C785" i="3"/>
  <c r="C784" i="3"/>
  <c r="C783" i="3"/>
  <c r="C782" i="3"/>
  <c r="C781" i="3"/>
  <c r="C780" i="3"/>
  <c r="C779" i="3"/>
  <c r="C778" i="3"/>
  <c r="C777" i="3"/>
  <c r="C776" i="3"/>
  <c r="C775" i="3"/>
  <c r="C774" i="3"/>
  <c r="C773" i="3"/>
  <c r="C772" i="3"/>
  <c r="C771" i="3"/>
  <c r="C770" i="3"/>
  <c r="C769" i="3"/>
  <c r="C768" i="3"/>
  <c r="C767" i="3"/>
  <c r="C766" i="3"/>
  <c r="C765" i="3"/>
  <c r="C764" i="3"/>
  <c r="C763" i="3"/>
  <c r="C762" i="3"/>
  <c r="C761" i="3"/>
  <c r="C760" i="3"/>
  <c r="C759" i="3"/>
  <c r="C758" i="3"/>
  <c r="C757" i="3"/>
  <c r="C756" i="3"/>
  <c r="C755" i="3"/>
  <c r="C754" i="3"/>
  <c r="C753" i="3"/>
  <c r="C752" i="3"/>
  <c r="C751" i="3"/>
  <c r="C750" i="3"/>
  <c r="C749" i="3"/>
  <c r="C748" i="3"/>
  <c r="C747" i="3"/>
  <c r="C746" i="3"/>
  <c r="C745" i="3"/>
  <c r="C744" i="3"/>
  <c r="C743" i="3"/>
  <c r="C742" i="3"/>
  <c r="C741" i="3"/>
  <c r="C740" i="3"/>
  <c r="C739" i="3"/>
  <c r="C738" i="3"/>
  <c r="C737" i="3"/>
  <c r="C736" i="3"/>
  <c r="C735" i="3"/>
  <c r="C734" i="3"/>
  <c r="C733" i="3"/>
  <c r="C732" i="3"/>
  <c r="C731" i="3"/>
  <c r="C730" i="3"/>
  <c r="C729" i="3"/>
  <c r="C728" i="3"/>
  <c r="C727" i="3"/>
  <c r="C726" i="3"/>
  <c r="C725" i="3"/>
  <c r="C724" i="3"/>
  <c r="C723" i="3"/>
  <c r="C722" i="3"/>
  <c r="C721" i="3"/>
  <c r="C720" i="3"/>
  <c r="C719" i="3"/>
  <c r="C718" i="3"/>
  <c r="C717" i="3"/>
  <c r="C716" i="3"/>
  <c r="C715" i="3"/>
  <c r="C714" i="3"/>
  <c r="C713" i="3"/>
  <c r="C712" i="3"/>
  <c r="C711" i="3"/>
  <c r="C710" i="3"/>
  <c r="C709" i="3"/>
  <c r="C708" i="3"/>
  <c r="C707" i="3"/>
  <c r="C706" i="3"/>
  <c r="C705" i="3"/>
  <c r="C704" i="3"/>
  <c r="C703" i="3"/>
  <c r="C702" i="3"/>
  <c r="C701" i="3"/>
  <c r="C700" i="3"/>
  <c r="C699" i="3"/>
  <c r="C698" i="3"/>
  <c r="C697" i="3"/>
  <c r="C696" i="3"/>
  <c r="C695" i="3"/>
  <c r="C694" i="3"/>
  <c r="C693" i="3"/>
  <c r="C692" i="3"/>
  <c r="C691" i="3"/>
  <c r="C690" i="3"/>
  <c r="C689" i="3"/>
  <c r="C688" i="3"/>
  <c r="C687" i="3"/>
  <c r="C686" i="3"/>
  <c r="C685" i="3"/>
  <c r="C684" i="3"/>
  <c r="C683" i="3"/>
  <c r="C682" i="3"/>
  <c r="C681" i="3"/>
  <c r="C680" i="3"/>
  <c r="C679" i="3"/>
  <c r="C678" i="3"/>
  <c r="C677" i="3"/>
  <c r="C676" i="3"/>
  <c r="C675" i="3"/>
  <c r="C674" i="3"/>
  <c r="C673" i="3"/>
  <c r="C672" i="3"/>
  <c r="C671" i="3"/>
  <c r="C670" i="3"/>
  <c r="C669" i="3"/>
  <c r="C668" i="3"/>
  <c r="C667" i="3"/>
  <c r="C666" i="3"/>
  <c r="C665" i="3"/>
  <c r="C664" i="3"/>
  <c r="C663" i="3"/>
  <c r="C662" i="3"/>
  <c r="C661" i="3"/>
  <c r="C660" i="3"/>
  <c r="C659" i="3"/>
  <c r="C658" i="3"/>
  <c r="C657" i="3"/>
  <c r="C656" i="3"/>
  <c r="C655" i="3"/>
  <c r="C654" i="3"/>
  <c r="C653" i="3"/>
  <c r="C652" i="3"/>
  <c r="C651" i="3"/>
  <c r="C650" i="3"/>
  <c r="C649" i="3"/>
  <c r="C648" i="3"/>
  <c r="C647" i="3"/>
  <c r="C646" i="3"/>
  <c r="C645" i="3"/>
  <c r="C644" i="3"/>
  <c r="C643" i="3"/>
  <c r="C642" i="3"/>
  <c r="C641" i="3"/>
  <c r="C640" i="3"/>
  <c r="C639" i="3"/>
  <c r="C638" i="3"/>
  <c r="C637" i="3"/>
  <c r="C636" i="3"/>
  <c r="C635" i="3"/>
  <c r="C634" i="3"/>
  <c r="C633" i="3"/>
  <c r="C632" i="3"/>
  <c r="C631" i="3"/>
  <c r="C630" i="3"/>
  <c r="C629" i="3"/>
  <c r="C628" i="3"/>
  <c r="C627" i="3"/>
  <c r="C626" i="3"/>
  <c r="C625" i="3"/>
  <c r="C624" i="3"/>
  <c r="C623" i="3"/>
  <c r="C622" i="3"/>
  <c r="C621" i="3"/>
  <c r="C620" i="3"/>
  <c r="C619" i="3"/>
  <c r="C618" i="3"/>
  <c r="C617" i="3"/>
  <c r="C616" i="3"/>
  <c r="C615" i="3"/>
  <c r="C614" i="3"/>
  <c r="C613" i="3"/>
  <c r="C612" i="3"/>
  <c r="C611" i="3"/>
  <c r="C610" i="3"/>
  <c r="C609" i="3"/>
  <c r="C608" i="3"/>
  <c r="C607" i="3"/>
  <c r="C606" i="3"/>
  <c r="C605" i="3"/>
  <c r="C604" i="3"/>
  <c r="C603" i="3"/>
  <c r="C602" i="3"/>
  <c r="C601" i="3"/>
  <c r="C600" i="3"/>
  <c r="C599" i="3"/>
  <c r="C598" i="3"/>
  <c r="C597" i="3"/>
  <c r="C596" i="3"/>
  <c r="C595" i="3"/>
  <c r="C594" i="3"/>
  <c r="C593" i="3"/>
  <c r="C592" i="3"/>
  <c r="C591" i="3"/>
  <c r="C590" i="3"/>
  <c r="C589" i="3"/>
  <c r="C588" i="3"/>
  <c r="C587" i="3"/>
  <c r="C586" i="3"/>
  <c r="C585" i="3"/>
  <c r="C584" i="3"/>
  <c r="C583" i="3"/>
  <c r="C582" i="3"/>
  <c r="C581" i="3"/>
  <c r="C580" i="3"/>
  <c r="C579" i="3"/>
  <c r="C578" i="3"/>
  <c r="C577" i="3"/>
  <c r="C576" i="3"/>
  <c r="C575" i="3"/>
  <c r="C574" i="3"/>
  <c r="C573" i="3"/>
  <c r="C572" i="3"/>
  <c r="C571" i="3"/>
  <c r="C570" i="3"/>
  <c r="C569" i="3"/>
  <c r="C568" i="3"/>
  <c r="C567" i="3"/>
  <c r="C566" i="3"/>
  <c r="C565" i="3"/>
  <c r="C564" i="3"/>
  <c r="C563" i="3"/>
  <c r="C562" i="3"/>
  <c r="C561" i="3"/>
  <c r="C560" i="3"/>
  <c r="C559" i="3"/>
  <c r="C558" i="3"/>
  <c r="C557" i="3"/>
  <c r="C556" i="3"/>
  <c r="C555" i="3"/>
  <c r="C554" i="3"/>
  <c r="C553" i="3"/>
  <c r="C552" i="3"/>
  <c r="C551" i="3"/>
  <c r="C550" i="3"/>
  <c r="C549" i="3"/>
  <c r="C548" i="3"/>
  <c r="C547" i="3"/>
  <c r="C546" i="3"/>
  <c r="C545" i="3"/>
  <c r="C544" i="3"/>
  <c r="C543" i="3"/>
  <c r="C542" i="3"/>
  <c r="C541" i="3"/>
  <c r="C540" i="3"/>
  <c r="C539" i="3"/>
  <c r="C538" i="3"/>
  <c r="C537" i="3"/>
  <c r="C536" i="3"/>
  <c r="C535" i="3"/>
  <c r="C534" i="3"/>
  <c r="C533" i="3"/>
  <c r="C532" i="3"/>
  <c r="C531" i="3"/>
  <c r="C530" i="3"/>
  <c r="C529" i="3"/>
  <c r="C528" i="3"/>
  <c r="C527" i="3"/>
  <c r="C526" i="3"/>
  <c r="C525" i="3"/>
  <c r="C524" i="3"/>
  <c r="C523" i="3"/>
  <c r="C522" i="3"/>
  <c r="C521" i="3"/>
  <c r="C520" i="3"/>
  <c r="C519" i="3"/>
  <c r="C518" i="3"/>
  <c r="C517" i="3"/>
  <c r="C516" i="3"/>
  <c r="C515" i="3"/>
  <c r="C514" i="3"/>
  <c r="C513" i="3"/>
  <c r="C512" i="3"/>
  <c r="C511" i="3"/>
  <c r="C510" i="3"/>
  <c r="C509" i="3"/>
  <c r="C508" i="3"/>
  <c r="C507" i="3"/>
  <c r="C506" i="3"/>
  <c r="C505" i="3"/>
  <c r="C504" i="3"/>
  <c r="C503" i="3"/>
  <c r="C502" i="3"/>
  <c r="C501" i="3"/>
  <c r="C500" i="3"/>
  <c r="C499" i="3"/>
  <c r="C498" i="3"/>
  <c r="C497" i="3"/>
  <c r="C496" i="3"/>
  <c r="C495" i="3"/>
  <c r="C494" i="3"/>
  <c r="C493" i="3"/>
  <c r="C492" i="3"/>
  <c r="C491" i="3"/>
  <c r="C490" i="3"/>
  <c r="C489" i="3"/>
  <c r="C488" i="3"/>
  <c r="C487" i="3"/>
  <c r="C486" i="3"/>
  <c r="C485" i="3"/>
  <c r="C484" i="3"/>
  <c r="C483" i="3"/>
  <c r="C482" i="3"/>
  <c r="C481" i="3"/>
  <c r="C480" i="3"/>
  <c r="C479" i="3"/>
  <c r="C478" i="3"/>
  <c r="C477" i="3"/>
  <c r="C476" i="3"/>
  <c r="C475" i="3"/>
  <c r="C474" i="3"/>
  <c r="C473" i="3"/>
  <c r="C472" i="3"/>
  <c r="C471" i="3"/>
  <c r="C470" i="3"/>
  <c r="C469" i="3"/>
  <c r="C468" i="3"/>
  <c r="C467" i="3"/>
  <c r="C466" i="3"/>
  <c r="C465" i="3"/>
  <c r="C464" i="3"/>
  <c r="C463" i="3"/>
  <c r="C462" i="3"/>
  <c r="C461" i="3"/>
  <c r="C460" i="3"/>
  <c r="C459" i="3"/>
  <c r="C458" i="3"/>
  <c r="C457" i="3"/>
  <c r="C456" i="3"/>
  <c r="C455" i="3"/>
  <c r="C454" i="3"/>
  <c r="C453" i="3"/>
  <c r="C452" i="3"/>
  <c r="C451" i="3"/>
  <c r="C450" i="3"/>
  <c r="C449" i="3"/>
  <c r="C448" i="3"/>
  <c r="C447" i="3"/>
  <c r="C446" i="3"/>
  <c r="C445" i="3"/>
  <c r="C444" i="3"/>
  <c r="C443" i="3"/>
  <c r="C442" i="3"/>
  <c r="C441" i="3"/>
  <c r="C440" i="3"/>
  <c r="C439" i="3"/>
  <c r="C438" i="3"/>
  <c r="C437" i="3"/>
  <c r="C436" i="3"/>
  <c r="C435" i="3"/>
  <c r="C434" i="3"/>
  <c r="C433" i="3"/>
  <c r="C432" i="3"/>
  <c r="C431" i="3"/>
  <c r="C430" i="3"/>
  <c r="C429" i="3"/>
  <c r="C428" i="3"/>
  <c r="C427" i="3"/>
  <c r="C426" i="3"/>
  <c r="C425" i="3"/>
  <c r="C424" i="3"/>
  <c r="C423" i="3"/>
  <c r="C422" i="3"/>
  <c r="C421" i="3"/>
  <c r="C420" i="3"/>
  <c r="C419" i="3"/>
  <c r="C418" i="3"/>
  <c r="C417" i="3"/>
  <c r="C416" i="3"/>
  <c r="C415" i="3"/>
  <c r="C414" i="3"/>
  <c r="C413" i="3"/>
  <c r="C412" i="3"/>
  <c r="C411" i="3"/>
  <c r="C410" i="3"/>
  <c r="C409" i="3"/>
  <c r="C408" i="3"/>
  <c r="C407" i="3"/>
  <c r="C406" i="3"/>
  <c r="C405" i="3"/>
  <c r="C404" i="3"/>
  <c r="C403" i="3"/>
  <c r="C402" i="3"/>
  <c r="C401" i="3"/>
  <c r="C400" i="3"/>
  <c r="C399" i="3"/>
  <c r="C398" i="3"/>
  <c r="C397" i="3"/>
  <c r="C396" i="3"/>
  <c r="C395" i="3"/>
  <c r="C394" i="3"/>
  <c r="C393" i="3"/>
  <c r="C392" i="3"/>
  <c r="C391" i="3"/>
  <c r="C390" i="3"/>
  <c r="C389" i="3"/>
  <c r="C388" i="3"/>
  <c r="C387" i="3"/>
  <c r="C386" i="3"/>
  <c r="C385" i="3"/>
  <c r="C384" i="3"/>
  <c r="C383" i="3"/>
  <c r="C382" i="3"/>
  <c r="C381" i="3"/>
  <c r="C380" i="3"/>
  <c r="C379" i="3"/>
  <c r="C378" i="3"/>
  <c r="C377" i="3"/>
  <c r="C376" i="3"/>
  <c r="C375" i="3"/>
  <c r="C374" i="3"/>
  <c r="C373" i="3"/>
  <c r="C372" i="3"/>
  <c r="C371" i="3"/>
  <c r="C370" i="3"/>
  <c r="C369" i="3"/>
  <c r="C368" i="3"/>
  <c r="C367" i="3"/>
  <c r="C366" i="3"/>
  <c r="C365" i="3"/>
  <c r="C364" i="3"/>
  <c r="C363" i="3"/>
  <c r="C362" i="3"/>
  <c r="C361" i="3"/>
  <c r="C360" i="3"/>
  <c r="C359" i="3"/>
  <c r="C358" i="3"/>
  <c r="C357" i="3"/>
  <c r="C356" i="3"/>
  <c r="C355" i="3"/>
  <c r="C354" i="3"/>
  <c r="C353" i="3"/>
  <c r="C352" i="3"/>
  <c r="C351" i="3"/>
  <c r="C350" i="3"/>
  <c r="C349" i="3"/>
  <c r="C348" i="3"/>
  <c r="C347" i="3"/>
  <c r="C346" i="3"/>
  <c r="C345" i="3"/>
  <c r="C344" i="3"/>
  <c r="C343" i="3"/>
  <c r="C342" i="3"/>
  <c r="C341" i="3"/>
  <c r="C340" i="3"/>
  <c r="C339" i="3"/>
  <c r="C338" i="3"/>
  <c r="C337" i="3"/>
  <c r="C336" i="3"/>
  <c r="C335" i="3"/>
  <c r="C334" i="3"/>
  <c r="C333" i="3"/>
  <c r="C332" i="3"/>
  <c r="C331" i="3"/>
  <c r="C330" i="3"/>
  <c r="C329" i="3"/>
  <c r="C328" i="3"/>
  <c r="C327" i="3"/>
  <c r="C326" i="3"/>
  <c r="C325" i="3"/>
  <c r="C324" i="3"/>
  <c r="C323" i="3"/>
  <c r="C322" i="3"/>
  <c r="C321" i="3"/>
  <c r="C320" i="3"/>
  <c r="C319" i="3"/>
  <c r="C318" i="3"/>
  <c r="C317" i="3"/>
  <c r="C316" i="3"/>
  <c r="C315" i="3"/>
  <c r="C314" i="3"/>
  <c r="C313" i="3"/>
  <c r="C312" i="3"/>
  <c r="C311" i="3"/>
  <c r="C310" i="3"/>
  <c r="C309" i="3"/>
  <c r="C308" i="3"/>
  <c r="C307" i="3"/>
  <c r="C306" i="3"/>
  <c r="C305" i="3"/>
  <c r="C304" i="3"/>
  <c r="C303" i="3"/>
  <c r="C302" i="3"/>
  <c r="C301" i="3"/>
  <c r="C300" i="3"/>
  <c r="C299" i="3"/>
  <c r="C298" i="3"/>
  <c r="C297" i="3"/>
  <c r="C296" i="3"/>
  <c r="C295" i="3"/>
  <c r="C294" i="3"/>
  <c r="C293" i="3"/>
  <c r="C292" i="3"/>
  <c r="C291" i="3"/>
  <c r="C290" i="3"/>
  <c r="C289" i="3"/>
  <c r="C288" i="3"/>
  <c r="C287" i="3"/>
  <c r="C286" i="3"/>
  <c r="C285" i="3"/>
  <c r="C284" i="3"/>
  <c r="C283" i="3"/>
  <c r="C282" i="3"/>
  <c r="C281" i="3"/>
  <c r="C280" i="3"/>
  <c r="C279" i="3"/>
  <c r="C278" i="3"/>
  <c r="C277" i="3"/>
  <c r="C276" i="3"/>
  <c r="C275" i="3"/>
  <c r="C274" i="3"/>
  <c r="C273" i="3"/>
  <c r="C272" i="3"/>
  <c r="C271" i="3"/>
  <c r="C270" i="3"/>
  <c r="C269" i="3"/>
  <c r="C268" i="3"/>
  <c r="C267" i="3"/>
  <c r="C266" i="3"/>
  <c r="C265" i="3"/>
  <c r="C264" i="3"/>
  <c r="C263" i="3"/>
  <c r="C262" i="3"/>
  <c r="C261" i="3"/>
  <c r="C260" i="3"/>
  <c r="C259" i="3"/>
  <c r="C258" i="3"/>
  <c r="C257" i="3"/>
  <c r="C256" i="3"/>
  <c r="C255" i="3"/>
  <c r="C254" i="3"/>
  <c r="C253" i="3"/>
  <c r="C252" i="3"/>
  <c r="C251" i="3"/>
  <c r="C250" i="3"/>
  <c r="C249" i="3"/>
  <c r="C248" i="3"/>
  <c r="C247" i="3"/>
  <c r="C246" i="3"/>
  <c r="C245" i="3"/>
  <c r="C244" i="3"/>
  <c r="C243" i="3"/>
  <c r="C242" i="3"/>
  <c r="C241" i="3"/>
  <c r="C240" i="3"/>
  <c r="C239" i="3"/>
  <c r="C238" i="3"/>
  <c r="C237" i="3"/>
  <c r="C236" i="3"/>
  <c r="C235" i="3"/>
  <c r="C234" i="3"/>
  <c r="C233" i="3"/>
  <c r="C232" i="3"/>
  <c r="C231" i="3"/>
  <c r="C230" i="3"/>
  <c r="C229" i="3"/>
  <c r="C228" i="3"/>
  <c r="C227" i="3"/>
  <c r="C226" i="3"/>
  <c r="C225" i="3"/>
  <c r="C224" i="3"/>
  <c r="C223" i="3"/>
  <c r="C222" i="3"/>
  <c r="C221" i="3"/>
  <c r="C220" i="3"/>
  <c r="C219" i="3"/>
  <c r="C218" i="3"/>
  <c r="C217" i="3"/>
  <c r="C216" i="3"/>
  <c r="C215" i="3"/>
  <c r="C214" i="3"/>
  <c r="C213" i="3"/>
  <c r="C212" i="3"/>
  <c r="C211" i="3"/>
  <c r="C210" i="3"/>
  <c r="C209" i="3"/>
  <c r="C208" i="3"/>
  <c r="C207" i="3"/>
  <c r="C206" i="3"/>
  <c r="C205" i="3"/>
  <c r="C204" i="3"/>
  <c r="C203" i="3"/>
  <c r="C202" i="3"/>
  <c r="C201" i="3"/>
  <c r="C200" i="3"/>
  <c r="C199" i="3"/>
  <c r="C198" i="3"/>
  <c r="C197" i="3"/>
  <c r="C196" i="3"/>
  <c r="C195" i="3"/>
  <c r="C194" i="3"/>
  <c r="C193" i="3"/>
  <c r="C192" i="3"/>
  <c r="C191" i="3"/>
  <c r="C190" i="3"/>
  <c r="C189" i="3"/>
  <c r="C188" i="3"/>
  <c r="C187" i="3"/>
  <c r="C186" i="3"/>
  <c r="C185" i="3"/>
  <c r="C184" i="3"/>
  <c r="C183" i="3"/>
  <c r="C182" i="3"/>
  <c r="C181" i="3"/>
  <c r="C180" i="3"/>
  <c r="C179" i="3"/>
  <c r="C178" i="3"/>
  <c r="C177" i="3"/>
  <c r="C176" i="3"/>
  <c r="C175" i="3"/>
  <c r="C174" i="3"/>
  <c r="C173" i="3"/>
  <c r="C172" i="3"/>
  <c r="C171" i="3"/>
  <c r="C170" i="3"/>
  <c r="C169" i="3"/>
  <c r="C168" i="3"/>
  <c r="C167" i="3"/>
  <c r="C166" i="3"/>
  <c r="C165" i="3"/>
  <c r="C164" i="3"/>
  <c r="C163" i="3"/>
  <c r="C162" i="3"/>
  <c r="C161" i="3"/>
  <c r="C160" i="3"/>
  <c r="C159" i="3"/>
  <c r="C158" i="3"/>
  <c r="C157" i="3"/>
  <c r="C156" i="3"/>
  <c r="C155" i="3"/>
  <c r="C154" i="3"/>
  <c r="C153" i="3"/>
  <c r="C152" i="3"/>
  <c r="C151" i="3"/>
  <c r="C150" i="3"/>
  <c r="C149" i="3"/>
  <c r="C148" i="3"/>
  <c r="C147" i="3"/>
  <c r="C146" i="3"/>
  <c r="C145" i="3"/>
  <c r="C144" i="3"/>
  <c r="C143" i="3"/>
  <c r="C142" i="3"/>
  <c r="C141" i="3"/>
  <c r="C140" i="3"/>
  <c r="C139" i="3"/>
  <c r="C138" i="3"/>
  <c r="C137" i="3"/>
  <c r="C136" i="3"/>
  <c r="C135" i="3"/>
  <c r="C134" i="3"/>
  <c r="C133" i="3"/>
  <c r="C132" i="3"/>
  <c r="C131" i="3"/>
  <c r="C130" i="3"/>
  <c r="C129" i="3"/>
  <c r="C128" i="3"/>
  <c r="C127" i="3"/>
  <c r="C126" i="3"/>
  <c r="C125" i="3"/>
  <c r="C124" i="3"/>
  <c r="C123" i="3"/>
  <c r="C122" i="3"/>
  <c r="C121" i="3"/>
  <c r="C120" i="3"/>
  <c r="C119" i="3"/>
  <c r="C118" i="3"/>
  <c r="C117" i="3"/>
  <c r="C116" i="3"/>
  <c r="C115" i="3"/>
  <c r="C114" i="3"/>
  <c r="C113" i="3"/>
  <c r="C112" i="3"/>
  <c r="C111" i="3"/>
  <c r="C110" i="3"/>
  <c r="C109" i="3"/>
  <c r="C108" i="3"/>
  <c r="C107" i="3"/>
  <c r="C106" i="3"/>
  <c r="C105" i="3"/>
  <c r="C104" i="3"/>
  <c r="C103" i="3"/>
  <c r="C102" i="3"/>
  <c r="C101" i="3"/>
  <c r="C100" i="3"/>
  <c r="C99" i="3"/>
  <c r="C98" i="3"/>
  <c r="C97" i="3"/>
  <c r="C96" i="3"/>
  <c r="C95" i="3"/>
  <c r="C94" i="3"/>
  <c r="C93" i="3"/>
  <c r="C92" i="3"/>
  <c r="C91" i="3"/>
  <c r="C90" i="3"/>
  <c r="C89" i="3"/>
  <c r="C88" i="3"/>
  <c r="C87" i="3"/>
  <c r="C86" i="3"/>
  <c r="C85" i="3"/>
  <c r="C84" i="3"/>
  <c r="C83" i="3"/>
  <c r="C82" i="3"/>
  <c r="C81" i="3"/>
  <c r="C80" i="3"/>
  <c r="C79" i="3"/>
  <c r="C78" i="3"/>
  <c r="C77" i="3"/>
  <c r="C76" i="3"/>
  <c r="C75" i="3"/>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G38" i="3" l="1"/>
  <c r="F38" i="3"/>
  <c r="F8" i="9"/>
  <c r="K8" i="9"/>
  <c r="D38" i="3"/>
  <c r="N40" i="3"/>
  <c r="N41" i="3"/>
  <c r="N44" i="3"/>
  <c r="N45" i="3"/>
  <c r="N48" i="3"/>
  <c r="N49" i="3"/>
  <c r="N52" i="3"/>
  <c r="N53" i="3"/>
  <c r="N56" i="3"/>
  <c r="N57" i="3"/>
  <c r="N60" i="3"/>
  <c r="N61" i="3"/>
  <c r="N64" i="3"/>
  <c r="N65" i="3"/>
  <c r="N68" i="3"/>
  <c r="N69" i="3"/>
  <c r="N72" i="3"/>
  <c r="N73" i="3"/>
  <c r="N76" i="3"/>
  <c r="N77" i="3"/>
  <c r="N80" i="3"/>
  <c r="N81" i="3"/>
  <c r="N84" i="3"/>
  <c r="N85" i="3"/>
  <c r="N88" i="3"/>
  <c r="N89" i="3"/>
  <c r="N92" i="3"/>
  <c r="N93" i="3"/>
  <c r="N96" i="3"/>
  <c r="N97" i="3"/>
  <c r="N100" i="3"/>
  <c r="N101" i="3"/>
  <c r="N104" i="3"/>
  <c r="N105" i="3"/>
  <c r="N108" i="3"/>
  <c r="N109" i="3"/>
  <c r="N112" i="3"/>
  <c r="N113" i="3"/>
  <c r="N116" i="3"/>
  <c r="N117" i="3"/>
  <c r="N120" i="3"/>
  <c r="N121" i="3"/>
  <c r="N124" i="3"/>
  <c r="N125" i="3"/>
  <c r="N128" i="3"/>
  <c r="N129" i="3"/>
  <c r="N132" i="3"/>
  <c r="N133" i="3"/>
  <c r="N136" i="3"/>
  <c r="N137" i="3"/>
  <c r="N140" i="3"/>
  <c r="N141" i="3"/>
  <c r="N144" i="3"/>
  <c r="N145" i="3"/>
  <c r="N148" i="3"/>
  <c r="N149" i="3"/>
  <c r="N152" i="3"/>
  <c r="N153" i="3"/>
  <c r="N156" i="3"/>
  <c r="N157" i="3"/>
  <c r="N160" i="3"/>
  <c r="N161" i="3"/>
  <c r="N164" i="3"/>
  <c r="N165" i="3"/>
  <c r="N168" i="3"/>
  <c r="N169" i="3"/>
  <c r="N172" i="3"/>
  <c r="N173" i="3"/>
  <c r="N176" i="3"/>
  <c r="N177" i="3"/>
  <c r="N180" i="3"/>
  <c r="N181" i="3"/>
  <c r="N184" i="3"/>
  <c r="N185" i="3"/>
  <c r="N188" i="3"/>
  <c r="N189" i="3"/>
  <c r="N192" i="3"/>
  <c r="N193" i="3"/>
  <c r="N196" i="3"/>
  <c r="N197" i="3"/>
  <c r="N200" i="3"/>
  <c r="N201" i="3"/>
  <c r="N204" i="3"/>
  <c r="N205" i="3"/>
  <c r="N208" i="3"/>
  <c r="N209" i="3"/>
  <c r="N212" i="3"/>
  <c r="N213" i="3"/>
  <c r="N216" i="3"/>
  <c r="N217" i="3"/>
  <c r="N220" i="3"/>
  <c r="N221" i="3"/>
  <c r="N224" i="3"/>
  <c r="N225" i="3"/>
  <c r="N228" i="3"/>
  <c r="N229" i="3"/>
  <c r="N232" i="3"/>
  <c r="N233" i="3"/>
  <c r="N236" i="3"/>
  <c r="N237" i="3"/>
  <c r="N240" i="3"/>
  <c r="N241" i="3"/>
  <c r="N244" i="3"/>
  <c r="N245" i="3"/>
  <c r="N248" i="3"/>
  <c r="N249" i="3"/>
  <c r="N252" i="3"/>
  <c r="N256" i="3"/>
  <c r="N260" i="3"/>
  <c r="N264" i="3"/>
  <c r="N268" i="3"/>
  <c r="N272" i="3"/>
  <c r="N276" i="3"/>
  <c r="N280" i="3"/>
  <c r="N284" i="3"/>
  <c r="N288" i="3"/>
  <c r="N292" i="3"/>
  <c r="N296" i="3"/>
  <c r="N300" i="3"/>
  <c r="N304" i="3"/>
  <c r="N308" i="3"/>
  <c r="N312" i="3"/>
  <c r="N316" i="3"/>
  <c r="N320" i="3"/>
  <c r="N324" i="3"/>
  <c r="N330" i="3"/>
  <c r="J330" i="3"/>
  <c r="N338" i="3"/>
  <c r="J338" i="3"/>
  <c r="N346" i="3"/>
  <c r="J346" i="3"/>
  <c r="N354" i="3"/>
  <c r="J354" i="3"/>
  <c r="N362" i="3"/>
  <c r="J362" i="3"/>
  <c r="N370" i="3"/>
  <c r="J370" i="3"/>
  <c r="N378" i="3"/>
  <c r="J378" i="3"/>
  <c r="N382" i="3"/>
  <c r="J382" i="3"/>
  <c r="N390" i="3"/>
  <c r="J390" i="3"/>
  <c r="N398" i="3"/>
  <c r="J398" i="3"/>
  <c r="N406" i="3"/>
  <c r="J406" i="3"/>
  <c r="N414" i="3"/>
  <c r="J414" i="3"/>
  <c r="N422" i="3"/>
  <c r="J422" i="3"/>
  <c r="N430" i="3"/>
  <c r="J430" i="3"/>
  <c r="J438" i="3"/>
  <c r="N438" i="3"/>
  <c r="N446" i="3"/>
  <c r="J446" i="3"/>
  <c r="N458" i="3"/>
  <c r="J458" i="3"/>
  <c r="N462" i="3"/>
  <c r="J462" i="3"/>
  <c r="N470" i="3"/>
  <c r="J470" i="3"/>
  <c r="N482" i="3"/>
  <c r="J482" i="3"/>
  <c r="N490" i="3"/>
  <c r="J490" i="3"/>
  <c r="N498" i="3"/>
  <c r="J498" i="3"/>
  <c r="N506" i="3"/>
  <c r="J506" i="3"/>
  <c r="J510" i="3"/>
  <c r="N510" i="3"/>
  <c r="J518" i="3"/>
  <c r="N518" i="3"/>
  <c r="N530" i="3"/>
  <c r="J530" i="3"/>
  <c r="N538" i="3"/>
  <c r="J538" i="3"/>
  <c r="N546" i="3"/>
  <c r="J546" i="3"/>
  <c r="N554" i="3"/>
  <c r="J554" i="3"/>
  <c r="N562" i="3"/>
  <c r="J562" i="3"/>
  <c r="N570" i="3"/>
  <c r="J570" i="3"/>
  <c r="N578" i="3"/>
  <c r="J578" i="3"/>
  <c r="N586" i="3"/>
  <c r="J586" i="3"/>
  <c r="N42" i="3"/>
  <c r="N46" i="3"/>
  <c r="N50" i="3"/>
  <c r="N54" i="3"/>
  <c r="N58" i="3"/>
  <c r="N62" i="3"/>
  <c r="N66" i="3"/>
  <c r="N70" i="3"/>
  <c r="N74" i="3"/>
  <c r="N78" i="3"/>
  <c r="N326" i="3"/>
  <c r="J326" i="3"/>
  <c r="N334" i="3"/>
  <c r="J334" i="3"/>
  <c r="N342" i="3"/>
  <c r="J342" i="3"/>
  <c r="N350" i="3"/>
  <c r="J350" i="3"/>
  <c r="N358" i="3"/>
  <c r="J358" i="3"/>
  <c r="N366" i="3"/>
  <c r="J366" i="3"/>
  <c r="N374" i="3"/>
  <c r="J374" i="3"/>
  <c r="N386" i="3"/>
  <c r="J386" i="3"/>
  <c r="N394" i="3"/>
  <c r="J394" i="3"/>
  <c r="N402" i="3"/>
  <c r="J402" i="3"/>
  <c r="N410" i="3"/>
  <c r="J410" i="3"/>
  <c r="N418" i="3"/>
  <c r="J418" i="3"/>
  <c r="N426" i="3"/>
  <c r="J426" i="3"/>
  <c r="N434" i="3"/>
  <c r="J434" i="3"/>
  <c r="N442" i="3"/>
  <c r="J442" i="3"/>
  <c r="N450" i="3"/>
  <c r="J450" i="3"/>
  <c r="N454" i="3"/>
  <c r="J454" i="3"/>
  <c r="N466" i="3"/>
  <c r="J466" i="3"/>
  <c r="N474" i="3"/>
  <c r="J474" i="3"/>
  <c r="N478" i="3"/>
  <c r="J478" i="3"/>
  <c r="N486" i="3"/>
  <c r="J486" i="3"/>
  <c r="N494" i="3"/>
  <c r="J494" i="3"/>
  <c r="N502" i="3"/>
  <c r="J502" i="3"/>
  <c r="N514" i="3"/>
  <c r="J514" i="3"/>
  <c r="N522" i="3"/>
  <c r="J522" i="3"/>
  <c r="N526" i="3"/>
  <c r="J526" i="3"/>
  <c r="N534" i="3"/>
  <c r="J534" i="3"/>
  <c r="J542" i="3"/>
  <c r="N542" i="3"/>
  <c r="N550" i="3"/>
  <c r="J550" i="3"/>
  <c r="J558" i="3"/>
  <c r="N558" i="3"/>
  <c r="J566" i="3"/>
  <c r="N566" i="3"/>
  <c r="J574" i="3"/>
  <c r="N574" i="3"/>
  <c r="J582" i="3"/>
  <c r="N582" i="3"/>
  <c r="N82" i="3"/>
  <c r="N86" i="3"/>
  <c r="N90" i="3"/>
  <c r="N94" i="3"/>
  <c r="N98" i="3"/>
  <c r="N102" i="3"/>
  <c r="N106" i="3"/>
  <c r="N110" i="3"/>
  <c r="N114" i="3"/>
  <c r="N118" i="3"/>
  <c r="N122" i="3"/>
  <c r="N126" i="3"/>
  <c r="N130" i="3"/>
  <c r="N134" i="3"/>
  <c r="N138" i="3"/>
  <c r="N142" i="3"/>
  <c r="N146" i="3"/>
  <c r="N150" i="3"/>
  <c r="N154" i="3"/>
  <c r="N158" i="3"/>
  <c r="N162" i="3"/>
  <c r="N166" i="3"/>
  <c r="N170" i="3"/>
  <c r="N174" i="3"/>
  <c r="N178" i="3"/>
  <c r="N182" i="3"/>
  <c r="N186" i="3"/>
  <c r="N190" i="3"/>
  <c r="N194" i="3"/>
  <c r="N198" i="3"/>
  <c r="N202" i="3"/>
  <c r="N206" i="3"/>
  <c r="N210" i="3"/>
  <c r="N214" i="3"/>
  <c r="N218" i="3"/>
  <c r="N222" i="3"/>
  <c r="N226" i="3"/>
  <c r="N230" i="3"/>
  <c r="N234" i="3"/>
  <c r="N238" i="3"/>
  <c r="N242" i="3"/>
  <c r="N246" i="3"/>
  <c r="N250" i="3"/>
  <c r="N253" i="3"/>
  <c r="N254" i="3"/>
  <c r="N257" i="3"/>
  <c r="N258" i="3"/>
  <c r="N261" i="3"/>
  <c r="N262" i="3"/>
  <c r="N265" i="3"/>
  <c r="N266" i="3"/>
  <c r="N269" i="3"/>
  <c r="N270" i="3"/>
  <c r="N273" i="3"/>
  <c r="N274" i="3"/>
  <c r="N277" i="3"/>
  <c r="N278" i="3"/>
  <c r="N281" i="3"/>
  <c r="N282" i="3"/>
  <c r="N285" i="3"/>
  <c r="N286" i="3"/>
  <c r="N289" i="3"/>
  <c r="N290" i="3"/>
  <c r="N294" i="3"/>
  <c r="N298" i="3"/>
  <c r="N302" i="3"/>
  <c r="N306" i="3"/>
  <c r="N310" i="3"/>
  <c r="N314" i="3"/>
  <c r="N318" i="3"/>
  <c r="N322" i="3"/>
  <c r="N328" i="3"/>
  <c r="N332" i="3"/>
  <c r="N336" i="3"/>
  <c r="N340" i="3"/>
  <c r="N344" i="3"/>
  <c r="N348" i="3"/>
  <c r="N352" i="3"/>
  <c r="N356" i="3"/>
  <c r="N360" i="3"/>
  <c r="N364" i="3"/>
  <c r="N368" i="3"/>
  <c r="N372" i="3"/>
  <c r="N376" i="3"/>
  <c r="N380" i="3"/>
  <c r="N384" i="3"/>
  <c r="N388" i="3"/>
  <c r="N392" i="3"/>
  <c r="N396" i="3"/>
  <c r="N400" i="3"/>
  <c r="N404" i="3"/>
  <c r="N408" i="3"/>
  <c r="N412" i="3"/>
  <c r="N416" i="3"/>
  <c r="N420" i="3"/>
  <c r="N424" i="3"/>
  <c r="N428" i="3"/>
  <c r="N432" i="3"/>
  <c r="N436" i="3"/>
  <c r="N440" i="3"/>
  <c r="N444" i="3"/>
  <c r="N448" i="3"/>
  <c r="N452" i="3"/>
  <c r="N456" i="3"/>
  <c r="N460" i="3"/>
  <c r="N464" i="3"/>
  <c r="N468" i="3"/>
  <c r="N472" i="3"/>
  <c r="N476" i="3"/>
  <c r="N480" i="3"/>
  <c r="N484" i="3"/>
  <c r="N488" i="3"/>
  <c r="N492" i="3"/>
  <c r="N496" i="3"/>
  <c r="N500" i="3"/>
  <c r="N504" i="3"/>
  <c r="N508" i="3"/>
  <c r="N512" i="3"/>
  <c r="N516" i="3"/>
  <c r="N520" i="3"/>
  <c r="N524" i="3"/>
  <c r="N528" i="3"/>
  <c r="N532" i="3"/>
  <c r="N536" i="3"/>
  <c r="N540" i="3"/>
  <c r="N544" i="3"/>
  <c r="N548" i="3"/>
  <c r="N552" i="3"/>
  <c r="N556" i="3"/>
  <c r="N560" i="3"/>
  <c r="N564" i="3"/>
  <c r="N568" i="3"/>
  <c r="N572" i="3"/>
  <c r="N576" i="3"/>
  <c r="N580" i="3"/>
  <c r="N584" i="3"/>
  <c r="N588" i="3"/>
  <c r="N2851" i="3"/>
  <c r="J2851" i="3"/>
  <c r="N2863" i="3"/>
  <c r="J2863" i="3"/>
  <c r="N2875" i="3"/>
  <c r="J2875" i="3"/>
  <c r="N2895" i="3"/>
  <c r="J2895" i="3"/>
  <c r="N2907" i="3"/>
  <c r="J2907" i="3"/>
  <c r="N2927" i="3"/>
  <c r="J2927" i="3"/>
  <c r="N2939" i="3"/>
  <c r="J2939" i="3"/>
  <c r="N2955" i="3"/>
  <c r="J2955" i="3"/>
  <c r="N2971" i="3"/>
  <c r="J2971" i="3"/>
  <c r="N2983" i="3"/>
  <c r="J2983" i="3"/>
  <c r="N2995" i="3"/>
  <c r="J2995" i="3"/>
  <c r="N3015" i="3"/>
  <c r="J3015" i="3"/>
  <c r="N3027" i="3"/>
  <c r="J3027" i="3"/>
  <c r="N3039" i="3"/>
  <c r="J3039" i="3"/>
  <c r="N3055" i="3"/>
  <c r="J3055" i="3"/>
  <c r="N3071" i="3"/>
  <c r="J3071" i="3"/>
  <c r="N3083" i="3"/>
  <c r="J3083" i="3"/>
  <c r="N3095" i="3"/>
  <c r="J3095" i="3"/>
  <c r="N3107" i="3"/>
  <c r="J3107" i="3"/>
  <c r="N3119" i="3"/>
  <c r="J3119" i="3"/>
  <c r="N3131" i="3"/>
  <c r="J3131" i="3"/>
  <c r="N3147" i="3"/>
  <c r="J3147" i="3"/>
  <c r="N3159" i="3"/>
  <c r="J3159" i="3"/>
  <c r="N3175" i="3"/>
  <c r="J3175" i="3"/>
  <c r="N3191" i="3"/>
  <c r="J3191" i="3"/>
  <c r="N3203" i="3"/>
  <c r="J3203" i="3"/>
  <c r="N3215" i="3"/>
  <c r="J3215" i="3"/>
  <c r="N3235" i="3"/>
  <c r="J3235" i="3"/>
  <c r="N3247" i="3"/>
  <c r="J3247" i="3"/>
  <c r="N3259" i="3"/>
  <c r="J3259" i="3"/>
  <c r="N3275" i="3"/>
  <c r="J3275" i="3"/>
  <c r="N3291" i="3"/>
  <c r="J3291" i="3"/>
  <c r="N3303" i="3"/>
  <c r="J3303" i="3"/>
  <c r="N3319" i="3"/>
  <c r="J3319" i="3"/>
  <c r="N3335" i="3"/>
  <c r="J3335" i="3"/>
  <c r="N3351" i="3"/>
  <c r="J3351" i="3"/>
  <c r="N3367" i="3"/>
  <c r="J3367" i="3"/>
  <c r="N3379" i="3"/>
  <c r="J3379" i="3"/>
  <c r="N3391" i="3"/>
  <c r="J3391" i="3"/>
  <c r="N3411" i="3"/>
  <c r="J3411" i="3"/>
  <c r="N3427" i="3"/>
  <c r="J3427" i="3"/>
  <c r="N3443" i="3"/>
  <c r="J3443" i="3"/>
  <c r="N3475" i="3"/>
  <c r="J3475" i="3"/>
  <c r="N3487" i="3"/>
  <c r="J3487" i="3"/>
  <c r="N3503" i="3"/>
  <c r="J3503" i="3"/>
  <c r="N3519" i="3"/>
  <c r="J3519" i="3"/>
  <c r="N3531" i="3"/>
  <c r="J3531" i="3"/>
  <c r="N3543" i="3"/>
  <c r="J3543" i="3"/>
  <c r="N3555" i="3"/>
  <c r="J3555" i="3"/>
  <c r="N3567" i="3"/>
  <c r="J3567" i="3"/>
  <c r="N3587" i="3"/>
  <c r="J3587" i="3"/>
  <c r="N3599" i="3"/>
  <c r="J3599" i="3"/>
  <c r="N3611" i="3"/>
  <c r="J3611" i="3"/>
  <c r="N3627" i="3"/>
  <c r="J3627" i="3"/>
  <c r="N3643" i="3"/>
  <c r="J3643" i="3"/>
  <c r="N3659" i="3"/>
  <c r="J3659" i="3"/>
  <c r="N3671" i="3"/>
  <c r="J3671" i="3"/>
  <c r="N3675" i="3"/>
  <c r="J3675" i="3"/>
  <c r="N3691" i="3"/>
  <c r="J3691" i="3"/>
  <c r="N3703" i="3"/>
  <c r="J3703" i="3"/>
  <c r="N3715" i="3"/>
  <c r="J3715" i="3"/>
  <c r="N3727" i="3"/>
  <c r="J3727" i="3"/>
  <c r="N3743" i="3"/>
  <c r="J3743" i="3"/>
  <c r="N3759" i="3"/>
  <c r="J3759" i="3"/>
  <c r="N3775" i="3"/>
  <c r="J3775" i="3"/>
  <c r="N3799" i="3"/>
  <c r="J3799" i="3"/>
  <c r="N3811" i="3"/>
  <c r="J3811" i="3"/>
  <c r="N3815" i="3"/>
  <c r="J3815" i="3"/>
  <c r="N3827" i="3"/>
  <c r="J3827" i="3"/>
  <c r="N3843" i="3"/>
  <c r="J3843" i="3"/>
  <c r="N3855" i="3"/>
  <c r="J3855" i="3"/>
  <c r="N3867" i="3"/>
  <c r="J3867" i="3"/>
  <c r="N3883" i="3"/>
  <c r="J3883" i="3"/>
  <c r="N3895" i="3"/>
  <c r="J3895" i="3"/>
  <c r="N3911" i="3"/>
  <c r="J3911" i="3"/>
  <c r="N3927" i="3"/>
  <c r="J3927" i="3"/>
  <c r="N3943" i="3"/>
  <c r="J3943" i="3"/>
  <c r="N3955" i="3"/>
  <c r="J3955" i="3"/>
  <c r="N3967" i="3"/>
  <c r="J3967" i="3"/>
  <c r="N47" i="3"/>
  <c r="N63" i="3"/>
  <c r="N71" i="3"/>
  <c r="N99" i="3"/>
  <c r="N115" i="3"/>
  <c r="N119" i="3"/>
  <c r="N127" i="3"/>
  <c r="N131" i="3"/>
  <c r="N139" i="3"/>
  <c r="N155" i="3"/>
  <c r="N175" i="3"/>
  <c r="N191" i="3"/>
  <c r="N211" i="3"/>
  <c r="N219" i="3"/>
  <c r="N231" i="3"/>
  <c r="N267" i="3"/>
  <c r="N271" i="3"/>
  <c r="N291" i="3"/>
  <c r="J335" i="3"/>
  <c r="J339" i="3"/>
  <c r="J383" i="3"/>
  <c r="J411" i="3"/>
  <c r="J415" i="3"/>
  <c r="J427" i="3"/>
  <c r="J439" i="3"/>
  <c r="J443" i="3"/>
  <c r="J479" i="3"/>
  <c r="J491" i="3"/>
  <c r="J495" i="3"/>
  <c r="J515" i="3"/>
  <c r="J523" i="3"/>
  <c r="J547" i="3"/>
  <c r="J551" i="3"/>
  <c r="J555" i="3"/>
  <c r="J575" i="3"/>
  <c r="N590" i="3"/>
  <c r="J590" i="3"/>
  <c r="N594" i="3"/>
  <c r="J594" i="3"/>
  <c r="N598" i="3"/>
  <c r="J598" i="3"/>
  <c r="N602" i="3"/>
  <c r="J602" i="3"/>
  <c r="N606" i="3"/>
  <c r="J606" i="3"/>
  <c r="N610" i="3"/>
  <c r="J610" i="3"/>
  <c r="N614" i="3"/>
  <c r="J614" i="3"/>
  <c r="N618" i="3"/>
  <c r="J618" i="3"/>
  <c r="N622" i="3"/>
  <c r="J622" i="3"/>
  <c r="N626" i="3"/>
  <c r="J626" i="3"/>
  <c r="N630" i="3"/>
  <c r="J630" i="3"/>
  <c r="N634" i="3"/>
  <c r="J634" i="3"/>
  <c r="N638" i="3"/>
  <c r="J638" i="3"/>
  <c r="N642" i="3"/>
  <c r="J642" i="3"/>
  <c r="N646" i="3"/>
  <c r="J646" i="3"/>
  <c r="N650" i="3"/>
  <c r="J650" i="3"/>
  <c r="N654" i="3"/>
  <c r="J654" i="3"/>
  <c r="N658" i="3"/>
  <c r="J658" i="3"/>
  <c r="N662" i="3"/>
  <c r="J662" i="3"/>
  <c r="N666" i="3"/>
  <c r="J666" i="3"/>
  <c r="N670" i="3"/>
  <c r="J670" i="3"/>
  <c r="N674" i="3"/>
  <c r="J674" i="3"/>
  <c r="N678" i="3"/>
  <c r="J678" i="3"/>
  <c r="N682" i="3"/>
  <c r="J682" i="3"/>
  <c r="N686" i="3"/>
  <c r="J686" i="3"/>
  <c r="N690" i="3"/>
  <c r="J690" i="3"/>
  <c r="N694" i="3"/>
  <c r="J694" i="3"/>
  <c r="N698" i="3"/>
  <c r="J698" i="3"/>
  <c r="N702" i="3"/>
  <c r="J702" i="3"/>
  <c r="N706" i="3"/>
  <c r="J706" i="3"/>
  <c r="N710" i="3"/>
  <c r="J710" i="3"/>
  <c r="N714" i="3"/>
  <c r="J714" i="3"/>
  <c r="N718" i="3"/>
  <c r="J718" i="3"/>
  <c r="N722" i="3"/>
  <c r="J722" i="3"/>
  <c r="N726" i="3"/>
  <c r="J726" i="3"/>
  <c r="N730" i="3"/>
  <c r="J730" i="3"/>
  <c r="N734" i="3"/>
  <c r="J734" i="3"/>
  <c r="N738" i="3"/>
  <c r="J738" i="3"/>
  <c r="N742" i="3"/>
  <c r="J742" i="3"/>
  <c r="N746" i="3"/>
  <c r="J746" i="3"/>
  <c r="N750" i="3"/>
  <c r="J750" i="3"/>
  <c r="N754" i="3"/>
  <c r="J754" i="3"/>
  <c r="N758" i="3"/>
  <c r="J758" i="3"/>
  <c r="N762" i="3"/>
  <c r="J762" i="3"/>
  <c r="N766" i="3"/>
  <c r="J766" i="3"/>
  <c r="N770" i="3"/>
  <c r="J770" i="3"/>
  <c r="N774" i="3"/>
  <c r="J774" i="3"/>
  <c r="N778" i="3"/>
  <c r="J778" i="3"/>
  <c r="N782" i="3"/>
  <c r="J782" i="3"/>
  <c r="N786" i="3"/>
  <c r="J786" i="3"/>
  <c r="N790" i="3"/>
  <c r="J790" i="3"/>
  <c r="N794" i="3"/>
  <c r="J794" i="3"/>
  <c r="N798" i="3"/>
  <c r="J798" i="3"/>
  <c r="N802" i="3"/>
  <c r="J802" i="3"/>
  <c r="N806" i="3"/>
  <c r="J806" i="3"/>
  <c r="N810" i="3"/>
  <c r="J810" i="3"/>
  <c r="N814" i="3"/>
  <c r="J814" i="3"/>
  <c r="N818" i="3"/>
  <c r="J818" i="3"/>
  <c r="N822" i="3"/>
  <c r="J822" i="3"/>
  <c r="N826" i="3"/>
  <c r="J826" i="3"/>
  <c r="N830" i="3"/>
  <c r="J830" i="3"/>
  <c r="N834" i="3"/>
  <c r="J834" i="3"/>
  <c r="N838" i="3"/>
  <c r="J838" i="3"/>
  <c r="N842" i="3"/>
  <c r="J842" i="3"/>
  <c r="N846" i="3"/>
  <c r="J846" i="3"/>
  <c r="N850" i="3"/>
  <c r="J850" i="3"/>
  <c r="N854" i="3"/>
  <c r="J854" i="3"/>
  <c r="N858" i="3"/>
  <c r="J858" i="3"/>
  <c r="N862" i="3"/>
  <c r="J862" i="3"/>
  <c r="N866" i="3"/>
  <c r="J866" i="3"/>
  <c r="N870" i="3"/>
  <c r="J870" i="3"/>
  <c r="N874" i="3"/>
  <c r="J874" i="3"/>
  <c r="N878" i="3"/>
  <c r="J878" i="3"/>
  <c r="N882" i="3"/>
  <c r="J882" i="3"/>
  <c r="N886" i="3"/>
  <c r="J886" i="3"/>
  <c r="N890" i="3"/>
  <c r="J890" i="3"/>
  <c r="N894" i="3"/>
  <c r="J894" i="3"/>
  <c r="N898" i="3"/>
  <c r="J898" i="3"/>
  <c r="N902" i="3"/>
  <c r="J902" i="3"/>
  <c r="N906" i="3"/>
  <c r="J906" i="3"/>
  <c r="N910" i="3"/>
  <c r="J910" i="3"/>
  <c r="N914" i="3"/>
  <c r="J914" i="3"/>
  <c r="N918" i="3"/>
  <c r="J918" i="3"/>
  <c r="N922" i="3"/>
  <c r="J922" i="3"/>
  <c r="N926" i="3"/>
  <c r="J926" i="3"/>
  <c r="N930" i="3"/>
  <c r="J930" i="3"/>
  <c r="N934" i="3"/>
  <c r="J934" i="3"/>
  <c r="N938" i="3"/>
  <c r="J938" i="3"/>
  <c r="N942" i="3"/>
  <c r="J942" i="3"/>
  <c r="N946" i="3"/>
  <c r="J946" i="3"/>
  <c r="N950" i="3"/>
  <c r="J950" i="3"/>
  <c r="N954" i="3"/>
  <c r="J954" i="3"/>
  <c r="N958" i="3"/>
  <c r="J958" i="3"/>
  <c r="N962" i="3"/>
  <c r="J962" i="3"/>
  <c r="N966" i="3"/>
  <c r="J966" i="3"/>
  <c r="N970" i="3"/>
  <c r="J970" i="3"/>
  <c r="N974" i="3"/>
  <c r="J974" i="3"/>
  <c r="N978" i="3"/>
  <c r="J978" i="3"/>
  <c r="N982" i="3"/>
  <c r="J982" i="3"/>
  <c r="N986" i="3"/>
  <c r="J986" i="3"/>
  <c r="N990" i="3"/>
  <c r="J990" i="3"/>
  <c r="N994" i="3"/>
  <c r="J994" i="3"/>
  <c r="N998" i="3"/>
  <c r="J998" i="3"/>
  <c r="N1002" i="3"/>
  <c r="J1002" i="3"/>
  <c r="N1006" i="3"/>
  <c r="J1006" i="3"/>
  <c r="N1010" i="3"/>
  <c r="J1010" i="3"/>
  <c r="N1014" i="3"/>
  <c r="J1014" i="3"/>
  <c r="N1018" i="3"/>
  <c r="J1018" i="3"/>
  <c r="N1022" i="3"/>
  <c r="J1022" i="3"/>
  <c r="N1026" i="3"/>
  <c r="J1026" i="3"/>
  <c r="N1030" i="3"/>
  <c r="J1030" i="3"/>
  <c r="N1034" i="3"/>
  <c r="J1034" i="3"/>
  <c r="N1038" i="3"/>
  <c r="J1038" i="3"/>
  <c r="N1042" i="3"/>
  <c r="J1042" i="3"/>
  <c r="N1046" i="3"/>
  <c r="J1046" i="3"/>
  <c r="N1050" i="3"/>
  <c r="J1050" i="3"/>
  <c r="N1054" i="3"/>
  <c r="J1054" i="3"/>
  <c r="N1058" i="3"/>
  <c r="J1058" i="3"/>
  <c r="N1062" i="3"/>
  <c r="J1062" i="3"/>
  <c r="N1066" i="3"/>
  <c r="J1066" i="3"/>
  <c r="N1070" i="3"/>
  <c r="J1070" i="3"/>
  <c r="N1074" i="3"/>
  <c r="J1074" i="3"/>
  <c r="N1078" i="3"/>
  <c r="J1078" i="3"/>
  <c r="N1082" i="3"/>
  <c r="J1082" i="3"/>
  <c r="N1086" i="3"/>
  <c r="J1086" i="3"/>
  <c r="N1090" i="3"/>
  <c r="J1090" i="3"/>
  <c r="N1094" i="3"/>
  <c r="J1094" i="3"/>
  <c r="N1098" i="3"/>
  <c r="J1098" i="3"/>
  <c r="N1102" i="3"/>
  <c r="J1102" i="3"/>
  <c r="N1106" i="3"/>
  <c r="J1106" i="3"/>
  <c r="N1110" i="3"/>
  <c r="J1110" i="3"/>
  <c r="N1114" i="3"/>
  <c r="J1114" i="3"/>
  <c r="N1118" i="3"/>
  <c r="J1118" i="3"/>
  <c r="N1122" i="3"/>
  <c r="J1122" i="3"/>
  <c r="N1126" i="3"/>
  <c r="J1126" i="3"/>
  <c r="N1130" i="3"/>
  <c r="J1130" i="3"/>
  <c r="N1134" i="3"/>
  <c r="J1134" i="3"/>
  <c r="N1138" i="3"/>
  <c r="J1138" i="3"/>
  <c r="N1142" i="3"/>
  <c r="J1142" i="3"/>
  <c r="N1146" i="3"/>
  <c r="J1146" i="3"/>
  <c r="N1150" i="3"/>
  <c r="J1150" i="3"/>
  <c r="N1154" i="3"/>
  <c r="J1154" i="3"/>
  <c r="N1158" i="3"/>
  <c r="J1158" i="3"/>
  <c r="N1162" i="3"/>
  <c r="J1162" i="3"/>
  <c r="N1166" i="3"/>
  <c r="J1166" i="3"/>
  <c r="N1170" i="3"/>
  <c r="J1170" i="3"/>
  <c r="N1174" i="3"/>
  <c r="J1174" i="3"/>
  <c r="N1178" i="3"/>
  <c r="J1178" i="3"/>
  <c r="N1182" i="3"/>
  <c r="J1182" i="3"/>
  <c r="N1186" i="3"/>
  <c r="J1186" i="3"/>
  <c r="N1190" i="3"/>
  <c r="J1190" i="3"/>
  <c r="N1194" i="3"/>
  <c r="J1194" i="3"/>
  <c r="N1198" i="3"/>
  <c r="J1198" i="3"/>
  <c r="N1202" i="3"/>
  <c r="J1202" i="3"/>
  <c r="N1206" i="3"/>
  <c r="J1206" i="3"/>
  <c r="N1210" i="3"/>
  <c r="J1210" i="3"/>
  <c r="N1214" i="3"/>
  <c r="J1214" i="3"/>
  <c r="N1218" i="3"/>
  <c r="J1218" i="3"/>
  <c r="N1222" i="3"/>
  <c r="J1222" i="3"/>
  <c r="N1226" i="3"/>
  <c r="J1226" i="3"/>
  <c r="N1230" i="3"/>
  <c r="J1230" i="3"/>
  <c r="N1234" i="3"/>
  <c r="J1234" i="3"/>
  <c r="N1238" i="3"/>
  <c r="J1238" i="3"/>
  <c r="N1242" i="3"/>
  <c r="J1242" i="3"/>
  <c r="N1246" i="3"/>
  <c r="J1246" i="3"/>
  <c r="N1250" i="3"/>
  <c r="J1250" i="3"/>
  <c r="N1254" i="3"/>
  <c r="J1254" i="3"/>
  <c r="N1258" i="3"/>
  <c r="J1258" i="3"/>
  <c r="N1262" i="3"/>
  <c r="J1262" i="3"/>
  <c r="N1266" i="3"/>
  <c r="J1266" i="3"/>
  <c r="N1270" i="3"/>
  <c r="J1270" i="3"/>
  <c r="N1274" i="3"/>
  <c r="J1274" i="3"/>
  <c r="N1278" i="3"/>
  <c r="J1278" i="3"/>
  <c r="N1282" i="3"/>
  <c r="J1282" i="3"/>
  <c r="N1286" i="3"/>
  <c r="J1286" i="3"/>
  <c r="N1290" i="3"/>
  <c r="J1290" i="3"/>
  <c r="N1294" i="3"/>
  <c r="J1294" i="3"/>
  <c r="N1298" i="3"/>
  <c r="J1298" i="3"/>
  <c r="N1302" i="3"/>
  <c r="J1302" i="3"/>
  <c r="N1306" i="3"/>
  <c r="J1306" i="3"/>
  <c r="N1310" i="3"/>
  <c r="J1310" i="3"/>
  <c r="N1314" i="3"/>
  <c r="J1314" i="3"/>
  <c r="N1318" i="3"/>
  <c r="J1318" i="3"/>
  <c r="N1322" i="3"/>
  <c r="J1322" i="3"/>
  <c r="N1326" i="3"/>
  <c r="J1326" i="3"/>
  <c r="N1330" i="3"/>
  <c r="J1330" i="3"/>
  <c r="N1334" i="3"/>
  <c r="J1334" i="3"/>
  <c r="N1338" i="3"/>
  <c r="J1338" i="3"/>
  <c r="N1342" i="3"/>
  <c r="J1342" i="3"/>
  <c r="N1346" i="3"/>
  <c r="J1346" i="3"/>
  <c r="N1350" i="3"/>
  <c r="J1350" i="3"/>
  <c r="N1354" i="3"/>
  <c r="J1354" i="3"/>
  <c r="N1358" i="3"/>
  <c r="J1358" i="3"/>
  <c r="N1362" i="3"/>
  <c r="J1362" i="3"/>
  <c r="N1366" i="3"/>
  <c r="J1366" i="3"/>
  <c r="N1370" i="3"/>
  <c r="J1370" i="3"/>
  <c r="N1374" i="3"/>
  <c r="J1374" i="3"/>
  <c r="N1378" i="3"/>
  <c r="J1378" i="3"/>
  <c r="N1382" i="3"/>
  <c r="J1382" i="3"/>
  <c r="N1386" i="3"/>
  <c r="J1386" i="3"/>
  <c r="N1390" i="3"/>
  <c r="J1390" i="3"/>
  <c r="N1394" i="3"/>
  <c r="J1394" i="3"/>
  <c r="N1398" i="3"/>
  <c r="J1398" i="3"/>
  <c r="N1402" i="3"/>
  <c r="J1402" i="3"/>
  <c r="N1406" i="3"/>
  <c r="J1406" i="3"/>
  <c r="N1410" i="3"/>
  <c r="J1410" i="3"/>
  <c r="N1414" i="3"/>
  <c r="J1414" i="3"/>
  <c r="N1418" i="3"/>
  <c r="J1418" i="3"/>
  <c r="N1422" i="3"/>
  <c r="J1422" i="3"/>
  <c r="N1426" i="3"/>
  <c r="J1426" i="3"/>
  <c r="N1430" i="3"/>
  <c r="J1430" i="3"/>
  <c r="N1434" i="3"/>
  <c r="J1434" i="3"/>
  <c r="N1438" i="3"/>
  <c r="J1438" i="3"/>
  <c r="N1442" i="3"/>
  <c r="J1442" i="3"/>
  <c r="N1446" i="3"/>
  <c r="J1446" i="3"/>
  <c r="N1450" i="3"/>
  <c r="J1450" i="3"/>
  <c r="N1454" i="3"/>
  <c r="J1454" i="3"/>
  <c r="N1458" i="3"/>
  <c r="J1458" i="3"/>
  <c r="N1462" i="3"/>
  <c r="J1462" i="3"/>
  <c r="N1466" i="3"/>
  <c r="J1466" i="3"/>
  <c r="N1470" i="3"/>
  <c r="J1470" i="3"/>
  <c r="N1474" i="3"/>
  <c r="J1474" i="3"/>
  <c r="N1478" i="3"/>
  <c r="J1478" i="3"/>
  <c r="N1482" i="3"/>
  <c r="J1482" i="3"/>
  <c r="N1486" i="3"/>
  <c r="J1486" i="3"/>
  <c r="N1490" i="3"/>
  <c r="J1490" i="3"/>
  <c r="N1494" i="3"/>
  <c r="J1494" i="3"/>
  <c r="N1498" i="3"/>
  <c r="J1498" i="3"/>
  <c r="N1502" i="3"/>
  <c r="J1502" i="3"/>
  <c r="N1506" i="3"/>
  <c r="J1506" i="3"/>
  <c r="N1510" i="3"/>
  <c r="J1510" i="3"/>
  <c r="N1514" i="3"/>
  <c r="J1514" i="3"/>
  <c r="N1518" i="3"/>
  <c r="J1518" i="3"/>
  <c r="N1522" i="3"/>
  <c r="J1522" i="3"/>
  <c r="N1526" i="3"/>
  <c r="J1526" i="3"/>
  <c r="N1530" i="3"/>
  <c r="J1530" i="3"/>
  <c r="N1534" i="3"/>
  <c r="J1534" i="3"/>
  <c r="N1538" i="3"/>
  <c r="J1538" i="3"/>
  <c r="N1542" i="3"/>
  <c r="J1542" i="3"/>
  <c r="N1546" i="3"/>
  <c r="J1546" i="3"/>
  <c r="N1550" i="3"/>
  <c r="J1550" i="3"/>
  <c r="N1554" i="3"/>
  <c r="J1554" i="3"/>
  <c r="N1558" i="3"/>
  <c r="J1558" i="3"/>
  <c r="N1562" i="3"/>
  <c r="J1562" i="3"/>
  <c r="N1566" i="3"/>
  <c r="J1566" i="3"/>
  <c r="N1570" i="3"/>
  <c r="J1570" i="3"/>
  <c r="N1574" i="3"/>
  <c r="J1574" i="3"/>
  <c r="N1578" i="3"/>
  <c r="J1578" i="3"/>
  <c r="N1582" i="3"/>
  <c r="J1582" i="3"/>
  <c r="N1586" i="3"/>
  <c r="J1586" i="3"/>
  <c r="N2266" i="3"/>
  <c r="J2266" i="3"/>
  <c r="N2270" i="3"/>
  <c r="J2270" i="3"/>
  <c r="N2274" i="3"/>
  <c r="J2274" i="3"/>
  <c r="N2278" i="3"/>
  <c r="J2278" i="3"/>
  <c r="N2282" i="3"/>
  <c r="J2282" i="3"/>
  <c r="N2286" i="3"/>
  <c r="J2286" i="3"/>
  <c r="N4614" i="3"/>
  <c r="J4614" i="3"/>
  <c r="N4618" i="3"/>
  <c r="J4618" i="3"/>
  <c r="N4622" i="3"/>
  <c r="J4622" i="3"/>
  <c r="N4626" i="3"/>
  <c r="J4626" i="3"/>
  <c r="N4630" i="3"/>
  <c r="J4630" i="3"/>
  <c r="N4634" i="3"/>
  <c r="J4634" i="3"/>
  <c r="N4638" i="3"/>
  <c r="J4638" i="3"/>
  <c r="N4642" i="3"/>
  <c r="J4642" i="3"/>
  <c r="N4646" i="3"/>
  <c r="J4646" i="3"/>
  <c r="N4650" i="3"/>
  <c r="J4650" i="3"/>
  <c r="N4654" i="3"/>
  <c r="J4654" i="3"/>
  <c r="N4658" i="3"/>
  <c r="J4658" i="3"/>
  <c r="N4662" i="3"/>
  <c r="J4662" i="3"/>
  <c r="N4666" i="3"/>
  <c r="J4666" i="3"/>
  <c r="N4670" i="3"/>
  <c r="J4670" i="3"/>
  <c r="N4674" i="3"/>
  <c r="J4674" i="3"/>
  <c r="N4678" i="3"/>
  <c r="J4678" i="3"/>
  <c r="N4682" i="3"/>
  <c r="J4682" i="3"/>
  <c r="N4686" i="3"/>
  <c r="J4686" i="3"/>
  <c r="N4690" i="3"/>
  <c r="J4690" i="3"/>
  <c r="N4694" i="3"/>
  <c r="J4694" i="3"/>
  <c r="N4698" i="3"/>
  <c r="J4698" i="3"/>
  <c r="N4702" i="3"/>
  <c r="J4702" i="3"/>
  <c r="N4706" i="3"/>
  <c r="J4706" i="3"/>
  <c r="N4710" i="3"/>
  <c r="J4710" i="3"/>
  <c r="N4714" i="3"/>
  <c r="J4714" i="3"/>
  <c r="N4718" i="3"/>
  <c r="J4718" i="3"/>
  <c r="N4722" i="3"/>
  <c r="J4722" i="3"/>
  <c r="N4726" i="3"/>
  <c r="J4726" i="3"/>
  <c r="N4730" i="3"/>
  <c r="J4730" i="3"/>
  <c r="N4734" i="3"/>
  <c r="J4734" i="3"/>
  <c r="N4738" i="3"/>
  <c r="J4738" i="3"/>
  <c r="N4742" i="3"/>
  <c r="J4742" i="3"/>
  <c r="N4746" i="3"/>
  <c r="J4746" i="3"/>
  <c r="N4750" i="3"/>
  <c r="J4750" i="3"/>
  <c r="N4754" i="3"/>
  <c r="J4754" i="3"/>
  <c r="N4758" i="3"/>
  <c r="J4758" i="3"/>
  <c r="N4762" i="3"/>
  <c r="J4762" i="3"/>
  <c r="N4766" i="3"/>
  <c r="J4766" i="3"/>
  <c r="N4770" i="3"/>
  <c r="J4770" i="3"/>
  <c r="N4774" i="3"/>
  <c r="J4774" i="3"/>
  <c r="N4778" i="3"/>
  <c r="J4778" i="3"/>
  <c r="N4782" i="3"/>
  <c r="J4782" i="3"/>
  <c r="N4786" i="3"/>
  <c r="J4786" i="3"/>
  <c r="J293" i="3"/>
  <c r="J295" i="3"/>
  <c r="J297" i="3"/>
  <c r="J299" i="3"/>
  <c r="J301" i="3"/>
  <c r="J303" i="3"/>
  <c r="J305" i="3"/>
  <c r="J307" i="3"/>
  <c r="J309" i="3"/>
  <c r="J311" i="3"/>
  <c r="J313" i="3"/>
  <c r="J315" i="3"/>
  <c r="J317" i="3"/>
  <c r="J319" i="3"/>
  <c r="J321" i="3"/>
  <c r="J323" i="3"/>
  <c r="J325" i="3"/>
  <c r="N339" i="3"/>
  <c r="N343" i="3"/>
  <c r="N347" i="3"/>
  <c r="N351" i="3"/>
  <c r="N355" i="3"/>
  <c r="N359" i="3"/>
  <c r="N363" i="3"/>
  <c r="N367" i="3"/>
  <c r="N371" i="3"/>
  <c r="N375" i="3"/>
  <c r="N379" i="3"/>
  <c r="N383" i="3"/>
  <c r="N387" i="3"/>
  <c r="N391" i="3"/>
  <c r="N395" i="3"/>
  <c r="N399" i="3"/>
  <c r="N403" i="3"/>
  <c r="N407" i="3"/>
  <c r="N411" i="3"/>
  <c r="N415" i="3"/>
  <c r="N419" i="3"/>
  <c r="N423" i="3"/>
  <c r="N427" i="3"/>
  <c r="N431" i="3"/>
  <c r="N435" i="3"/>
  <c r="N439" i="3"/>
  <c r="N443" i="3"/>
  <c r="N447" i="3"/>
  <c r="N451" i="3"/>
  <c r="N455" i="3"/>
  <c r="N459" i="3"/>
  <c r="N463" i="3"/>
  <c r="N467" i="3"/>
  <c r="N471" i="3"/>
  <c r="N475" i="3"/>
  <c r="N479" i="3"/>
  <c r="N483" i="3"/>
  <c r="N487" i="3"/>
  <c r="N491" i="3"/>
  <c r="N495" i="3"/>
  <c r="N499" i="3"/>
  <c r="N503" i="3"/>
  <c r="N507" i="3"/>
  <c r="N511" i="3"/>
  <c r="N515" i="3"/>
  <c r="N519" i="3"/>
  <c r="N523" i="3"/>
  <c r="N527" i="3"/>
  <c r="N531" i="3"/>
  <c r="N535" i="3"/>
  <c r="N539" i="3"/>
  <c r="N543" i="3"/>
  <c r="N547" i="3"/>
  <c r="N551" i="3"/>
  <c r="N555" i="3"/>
  <c r="N559" i="3"/>
  <c r="N563" i="3"/>
  <c r="N567" i="3"/>
  <c r="N571" i="3"/>
  <c r="N575" i="3"/>
  <c r="N579" i="3"/>
  <c r="N583" i="3"/>
  <c r="N587" i="3"/>
  <c r="N2843" i="3"/>
  <c r="J2843" i="3"/>
  <c r="N2855" i="3"/>
  <c r="J2855" i="3"/>
  <c r="N2867" i="3"/>
  <c r="J2867" i="3"/>
  <c r="N2879" i="3"/>
  <c r="J2879" i="3"/>
  <c r="N2887" i="3"/>
  <c r="J2887" i="3"/>
  <c r="N2903" i="3"/>
  <c r="J2903" i="3"/>
  <c r="N2915" i="3"/>
  <c r="J2915" i="3"/>
  <c r="N2923" i="3"/>
  <c r="J2923" i="3"/>
  <c r="N2935" i="3"/>
  <c r="J2935" i="3"/>
  <c r="N2947" i="3"/>
  <c r="J2947" i="3"/>
  <c r="N2959" i="3"/>
  <c r="J2959" i="3"/>
  <c r="N2963" i="3"/>
  <c r="J2963" i="3"/>
  <c r="N2975" i="3"/>
  <c r="J2975" i="3"/>
  <c r="N2991" i="3"/>
  <c r="J2991" i="3"/>
  <c r="N3003" i="3"/>
  <c r="J3003" i="3"/>
  <c r="N3007" i="3"/>
  <c r="J3007" i="3"/>
  <c r="N3019" i="3"/>
  <c r="J3019" i="3"/>
  <c r="N3035" i="3"/>
  <c r="J3035" i="3"/>
  <c r="N3047" i="3"/>
  <c r="J3047" i="3"/>
  <c r="N3059" i="3"/>
  <c r="J3059" i="3"/>
  <c r="N3067" i="3"/>
  <c r="J3067" i="3"/>
  <c r="N3079" i="3"/>
  <c r="J3079" i="3"/>
  <c r="N3087" i="3"/>
  <c r="J3087" i="3"/>
  <c r="N3103" i="3"/>
  <c r="J3103" i="3"/>
  <c r="N3115" i="3"/>
  <c r="J3115" i="3"/>
  <c r="N3127" i="3"/>
  <c r="J3127" i="3"/>
  <c r="N3139" i="3"/>
  <c r="J3139" i="3"/>
  <c r="N3155" i="3"/>
  <c r="J3155" i="3"/>
  <c r="N3167" i="3"/>
  <c r="J3167" i="3"/>
  <c r="N3179" i="3"/>
  <c r="J3179" i="3"/>
  <c r="N3187" i="3"/>
  <c r="J3187" i="3"/>
  <c r="N3199" i="3"/>
  <c r="J3199" i="3"/>
  <c r="N3211" i="3"/>
  <c r="J3211" i="3"/>
  <c r="N3223" i="3"/>
  <c r="J3223" i="3"/>
  <c r="N3231" i="3"/>
  <c r="J3231" i="3"/>
  <c r="N3243" i="3"/>
  <c r="J3243" i="3"/>
  <c r="N3255" i="3"/>
  <c r="J3255" i="3"/>
  <c r="N3267" i="3"/>
  <c r="J3267" i="3"/>
  <c r="N3279" i="3"/>
  <c r="J3279" i="3"/>
  <c r="N3287" i="3"/>
  <c r="J3287" i="3"/>
  <c r="N3299" i="3"/>
  <c r="J3299" i="3"/>
  <c r="N3311" i="3"/>
  <c r="J3311" i="3"/>
  <c r="N3323" i="3"/>
  <c r="J3323" i="3"/>
  <c r="N3331" i="3"/>
  <c r="J3331" i="3"/>
  <c r="N3343" i="3"/>
  <c r="J3343" i="3"/>
  <c r="N3355" i="3"/>
  <c r="J3355" i="3"/>
  <c r="N3363" i="3"/>
  <c r="J3363" i="3"/>
  <c r="N3375" i="3"/>
  <c r="J3375" i="3"/>
  <c r="N3387" i="3"/>
  <c r="J3387" i="3"/>
  <c r="N3399" i="3"/>
  <c r="J3399" i="3"/>
  <c r="N3403" i="3"/>
  <c r="J3403" i="3"/>
  <c r="N3415" i="3"/>
  <c r="J3415" i="3"/>
  <c r="N3423" i="3"/>
  <c r="J3423" i="3"/>
  <c r="N3435" i="3"/>
  <c r="J3435" i="3"/>
  <c r="N3447" i="3"/>
  <c r="J3447" i="3"/>
  <c r="N3479" i="3"/>
  <c r="J3479" i="3"/>
  <c r="N3491" i="3"/>
  <c r="J3491" i="3"/>
  <c r="N3499" i="3"/>
  <c r="J3499" i="3"/>
  <c r="N3511" i="3"/>
  <c r="J3511" i="3"/>
  <c r="N3523" i="3"/>
  <c r="J3523" i="3"/>
  <c r="N3535" i="3"/>
  <c r="J3535" i="3"/>
  <c r="N3547" i="3"/>
  <c r="J3547" i="3"/>
  <c r="N3559" i="3"/>
  <c r="J3559" i="3"/>
  <c r="N3571" i="3"/>
  <c r="J3571" i="3"/>
  <c r="N3579" i="3"/>
  <c r="J3579" i="3"/>
  <c r="N3591" i="3"/>
  <c r="J3591" i="3"/>
  <c r="N3603" i="3"/>
  <c r="J3603" i="3"/>
  <c r="N3615" i="3"/>
  <c r="J3615" i="3"/>
  <c r="N3623" i="3"/>
  <c r="J3623" i="3"/>
  <c r="N3635" i="3"/>
  <c r="J3635" i="3"/>
  <c r="N3647" i="3"/>
  <c r="J3647" i="3"/>
  <c r="N3651" i="3"/>
  <c r="J3651" i="3"/>
  <c r="N3663" i="3"/>
  <c r="J3663" i="3"/>
  <c r="N3683" i="3"/>
  <c r="J3683" i="3"/>
  <c r="N3695" i="3"/>
  <c r="J3695" i="3"/>
  <c r="N3707" i="3"/>
  <c r="J3707" i="3"/>
  <c r="N3711" i="3"/>
  <c r="J3711" i="3"/>
  <c r="N3723" i="3"/>
  <c r="J3723" i="3"/>
  <c r="N3735" i="3"/>
  <c r="J3735" i="3"/>
  <c r="N3747" i="3"/>
  <c r="J3747" i="3"/>
  <c r="N3751" i="3"/>
  <c r="J3751" i="3"/>
  <c r="N3763" i="3"/>
  <c r="J3763" i="3"/>
  <c r="N3779" i="3"/>
  <c r="J3779" i="3"/>
  <c r="N3787" i="3"/>
  <c r="J3787" i="3"/>
  <c r="N3795" i="3"/>
  <c r="J3795" i="3"/>
  <c r="N3807" i="3"/>
  <c r="J3807" i="3"/>
  <c r="N3819" i="3"/>
  <c r="J3819" i="3"/>
  <c r="N3831" i="3"/>
  <c r="J3831" i="3"/>
  <c r="N3839" i="3"/>
  <c r="J3839" i="3"/>
  <c r="N3851" i="3"/>
  <c r="J3851" i="3"/>
  <c r="N3859" i="3"/>
  <c r="J3859" i="3"/>
  <c r="N3871" i="3"/>
  <c r="J3871" i="3"/>
  <c r="N3879" i="3"/>
  <c r="J3879" i="3"/>
  <c r="N3887" i="3"/>
  <c r="J3887" i="3"/>
  <c r="N3899" i="3"/>
  <c r="J3899" i="3"/>
  <c r="N3907" i="3"/>
  <c r="J3907" i="3"/>
  <c r="N3919" i="3"/>
  <c r="J3919" i="3"/>
  <c r="N3931" i="3"/>
  <c r="J3931" i="3"/>
  <c r="N3935" i="3"/>
  <c r="J3935" i="3"/>
  <c r="N3951" i="3"/>
  <c r="J3951" i="3"/>
  <c r="N3959" i="3"/>
  <c r="J3959" i="3"/>
  <c r="N4935" i="3"/>
  <c r="J4935" i="3"/>
  <c r="N43" i="3"/>
  <c r="N67" i="3"/>
  <c r="N75" i="3"/>
  <c r="N79" i="3"/>
  <c r="N91" i="3"/>
  <c r="N95" i="3"/>
  <c r="N103" i="3"/>
  <c r="N107" i="3"/>
  <c r="N111" i="3"/>
  <c r="N123" i="3"/>
  <c r="N135" i="3"/>
  <c r="N147" i="3"/>
  <c r="N195" i="3"/>
  <c r="N199" i="3"/>
  <c r="N203" i="3"/>
  <c r="N207" i="3"/>
  <c r="N215" i="3"/>
  <c r="N223" i="3"/>
  <c r="N227" i="3"/>
  <c r="N235" i="3"/>
  <c r="N239" i="3"/>
  <c r="N243" i="3"/>
  <c r="N275" i="3"/>
  <c r="N283" i="3"/>
  <c r="J331" i="3"/>
  <c r="J355" i="3"/>
  <c r="J359" i="3"/>
  <c r="J363" i="3"/>
  <c r="J379" i="3"/>
  <c r="J403" i="3"/>
  <c r="J407" i="3"/>
  <c r="J435" i="3"/>
  <c r="J447" i="3"/>
  <c r="J455" i="3"/>
  <c r="J471" i="3"/>
  <c r="J483" i="3"/>
  <c r="J487" i="3"/>
  <c r="J511" i="3"/>
  <c r="J527" i="3"/>
  <c r="J539" i="3"/>
  <c r="J543" i="3"/>
  <c r="J567" i="3"/>
  <c r="J571" i="3"/>
  <c r="J579" i="3"/>
  <c r="J583" i="3"/>
  <c r="J587" i="3"/>
  <c r="N592" i="3"/>
  <c r="J592" i="3"/>
  <c r="N596" i="3"/>
  <c r="J596" i="3"/>
  <c r="N600" i="3"/>
  <c r="J600" i="3"/>
  <c r="N604" i="3"/>
  <c r="J604" i="3"/>
  <c r="N608" i="3"/>
  <c r="J608" i="3"/>
  <c r="N612" i="3"/>
  <c r="J612" i="3"/>
  <c r="N616" i="3"/>
  <c r="J616" i="3"/>
  <c r="N620" i="3"/>
  <c r="J620" i="3"/>
  <c r="N624" i="3"/>
  <c r="J624" i="3"/>
  <c r="N628" i="3"/>
  <c r="J628" i="3"/>
  <c r="N632" i="3"/>
  <c r="J632" i="3"/>
  <c r="N636" i="3"/>
  <c r="J636" i="3"/>
  <c r="N640" i="3"/>
  <c r="J640" i="3"/>
  <c r="N644" i="3"/>
  <c r="J644" i="3"/>
  <c r="N648" i="3"/>
  <c r="J648" i="3"/>
  <c r="N652" i="3"/>
  <c r="J652" i="3"/>
  <c r="N656" i="3"/>
  <c r="J656" i="3"/>
  <c r="N660" i="3"/>
  <c r="J660" i="3"/>
  <c r="N664" i="3"/>
  <c r="J664" i="3"/>
  <c r="N668" i="3"/>
  <c r="J668" i="3"/>
  <c r="N672" i="3"/>
  <c r="J672" i="3"/>
  <c r="N676" i="3"/>
  <c r="J676" i="3"/>
  <c r="N680" i="3"/>
  <c r="J680" i="3"/>
  <c r="N684" i="3"/>
  <c r="J684" i="3"/>
  <c r="N688" i="3"/>
  <c r="J688" i="3"/>
  <c r="N692" i="3"/>
  <c r="J692" i="3"/>
  <c r="N696" i="3"/>
  <c r="J696" i="3"/>
  <c r="N700" i="3"/>
  <c r="J700" i="3"/>
  <c r="N704" i="3"/>
  <c r="J704" i="3"/>
  <c r="N708" i="3"/>
  <c r="J708" i="3"/>
  <c r="N712" i="3"/>
  <c r="J712" i="3"/>
  <c r="N716" i="3"/>
  <c r="J716" i="3"/>
  <c r="N720" i="3"/>
  <c r="J720" i="3"/>
  <c r="N724" i="3"/>
  <c r="J724" i="3"/>
  <c r="N728" i="3"/>
  <c r="J728" i="3"/>
  <c r="N732" i="3"/>
  <c r="J732" i="3"/>
  <c r="N736" i="3"/>
  <c r="J736" i="3"/>
  <c r="N740" i="3"/>
  <c r="J740" i="3"/>
  <c r="N744" i="3"/>
  <c r="J744" i="3"/>
  <c r="N748" i="3"/>
  <c r="J748" i="3"/>
  <c r="N752" i="3"/>
  <c r="J752" i="3"/>
  <c r="N756" i="3"/>
  <c r="J756" i="3"/>
  <c r="N760" i="3"/>
  <c r="J760" i="3"/>
  <c r="N764" i="3"/>
  <c r="J764" i="3"/>
  <c r="N768" i="3"/>
  <c r="J768" i="3"/>
  <c r="N772" i="3"/>
  <c r="J772" i="3"/>
  <c r="N776" i="3"/>
  <c r="J776" i="3"/>
  <c r="N780" i="3"/>
  <c r="J780" i="3"/>
  <c r="N784" i="3"/>
  <c r="J784" i="3"/>
  <c r="N788" i="3"/>
  <c r="J788" i="3"/>
  <c r="N792" i="3"/>
  <c r="J792" i="3"/>
  <c r="N796" i="3"/>
  <c r="J796" i="3"/>
  <c r="N800" i="3"/>
  <c r="J800" i="3"/>
  <c r="N804" i="3"/>
  <c r="J804" i="3"/>
  <c r="N808" i="3"/>
  <c r="J808" i="3"/>
  <c r="N812" i="3"/>
  <c r="J812" i="3"/>
  <c r="N816" i="3"/>
  <c r="J816" i="3"/>
  <c r="N820" i="3"/>
  <c r="J820" i="3"/>
  <c r="N824" i="3"/>
  <c r="J824" i="3"/>
  <c r="N828" i="3"/>
  <c r="J828" i="3"/>
  <c r="N832" i="3"/>
  <c r="J832" i="3"/>
  <c r="N836" i="3"/>
  <c r="J836" i="3"/>
  <c r="N840" i="3"/>
  <c r="J840" i="3"/>
  <c r="N844" i="3"/>
  <c r="J844" i="3"/>
  <c r="N848" i="3"/>
  <c r="J848" i="3"/>
  <c r="N852" i="3"/>
  <c r="J852" i="3"/>
  <c r="N856" i="3"/>
  <c r="J856" i="3"/>
  <c r="N860" i="3"/>
  <c r="J860" i="3"/>
  <c r="N864" i="3"/>
  <c r="J864" i="3"/>
  <c r="N868" i="3"/>
  <c r="J868" i="3"/>
  <c r="N872" i="3"/>
  <c r="J872" i="3"/>
  <c r="N876" i="3"/>
  <c r="J876" i="3"/>
  <c r="N880" i="3"/>
  <c r="J880" i="3"/>
  <c r="N884" i="3"/>
  <c r="J884" i="3"/>
  <c r="N888" i="3"/>
  <c r="J888" i="3"/>
  <c r="N892" i="3"/>
  <c r="J892" i="3"/>
  <c r="N896" i="3"/>
  <c r="J896" i="3"/>
  <c r="N900" i="3"/>
  <c r="J900" i="3"/>
  <c r="N904" i="3"/>
  <c r="J904" i="3"/>
  <c r="N908" i="3"/>
  <c r="J908" i="3"/>
  <c r="N912" i="3"/>
  <c r="J912" i="3"/>
  <c r="N916" i="3"/>
  <c r="J916" i="3"/>
  <c r="N920" i="3"/>
  <c r="J920" i="3"/>
  <c r="N924" i="3"/>
  <c r="J924" i="3"/>
  <c r="N928" i="3"/>
  <c r="J928" i="3"/>
  <c r="N932" i="3"/>
  <c r="J932" i="3"/>
  <c r="N936" i="3"/>
  <c r="J936" i="3"/>
  <c r="N940" i="3"/>
  <c r="J940" i="3"/>
  <c r="N944" i="3"/>
  <c r="J944" i="3"/>
  <c r="N948" i="3"/>
  <c r="J948" i="3"/>
  <c r="N952" i="3"/>
  <c r="J952" i="3"/>
  <c r="N956" i="3"/>
  <c r="J956" i="3"/>
  <c r="N960" i="3"/>
  <c r="J960" i="3"/>
  <c r="N964" i="3"/>
  <c r="J964" i="3"/>
  <c r="N968" i="3"/>
  <c r="J968" i="3"/>
  <c r="N972" i="3"/>
  <c r="J972" i="3"/>
  <c r="N976" i="3"/>
  <c r="J976" i="3"/>
  <c r="N980" i="3"/>
  <c r="J980" i="3"/>
  <c r="N984" i="3"/>
  <c r="J984" i="3"/>
  <c r="N988" i="3"/>
  <c r="J988" i="3"/>
  <c r="N992" i="3"/>
  <c r="J992" i="3"/>
  <c r="N996" i="3"/>
  <c r="J996" i="3"/>
  <c r="N1000" i="3"/>
  <c r="J1000" i="3"/>
  <c r="N1004" i="3"/>
  <c r="J1004" i="3"/>
  <c r="N1008" i="3"/>
  <c r="J1008" i="3"/>
  <c r="N1012" i="3"/>
  <c r="J1012" i="3"/>
  <c r="N1016" i="3"/>
  <c r="J1016" i="3"/>
  <c r="N1020" i="3"/>
  <c r="J1020" i="3"/>
  <c r="N1024" i="3"/>
  <c r="J1024" i="3"/>
  <c r="N1028" i="3"/>
  <c r="J1028" i="3"/>
  <c r="N1032" i="3"/>
  <c r="J1032" i="3"/>
  <c r="N1036" i="3"/>
  <c r="J1036" i="3"/>
  <c r="N1040" i="3"/>
  <c r="J1040" i="3"/>
  <c r="N1044" i="3"/>
  <c r="J1044" i="3"/>
  <c r="N1048" i="3"/>
  <c r="J1048" i="3"/>
  <c r="N1052" i="3"/>
  <c r="J1052" i="3"/>
  <c r="N1056" i="3"/>
  <c r="J1056" i="3"/>
  <c r="N1060" i="3"/>
  <c r="J1060" i="3"/>
  <c r="N1064" i="3"/>
  <c r="J1064" i="3"/>
  <c r="N1068" i="3"/>
  <c r="J1068" i="3"/>
  <c r="N1072" i="3"/>
  <c r="J1072" i="3"/>
  <c r="N1076" i="3"/>
  <c r="J1076" i="3"/>
  <c r="N1080" i="3"/>
  <c r="J1080" i="3"/>
  <c r="N1084" i="3"/>
  <c r="J1084" i="3"/>
  <c r="N1088" i="3"/>
  <c r="J1088" i="3"/>
  <c r="N1092" i="3"/>
  <c r="J1092" i="3"/>
  <c r="N1096" i="3"/>
  <c r="J1096" i="3"/>
  <c r="N1100" i="3"/>
  <c r="J1100" i="3"/>
  <c r="N1104" i="3"/>
  <c r="J1104" i="3"/>
  <c r="N1108" i="3"/>
  <c r="J1108" i="3"/>
  <c r="N1112" i="3"/>
  <c r="J1112" i="3"/>
  <c r="N1116" i="3"/>
  <c r="J1116" i="3"/>
  <c r="N1120" i="3"/>
  <c r="J1120" i="3"/>
  <c r="N1124" i="3"/>
  <c r="J1124" i="3"/>
  <c r="N1128" i="3"/>
  <c r="J1128" i="3"/>
  <c r="N1132" i="3"/>
  <c r="J1132" i="3"/>
  <c r="N1136" i="3"/>
  <c r="J1136" i="3"/>
  <c r="N1140" i="3"/>
  <c r="J1140" i="3"/>
  <c r="N1144" i="3"/>
  <c r="J1144" i="3"/>
  <c r="N1148" i="3"/>
  <c r="J1148" i="3"/>
  <c r="N1152" i="3"/>
  <c r="J1152" i="3"/>
  <c r="N1156" i="3"/>
  <c r="J1156" i="3"/>
  <c r="N1160" i="3"/>
  <c r="J1160" i="3"/>
  <c r="N1164" i="3"/>
  <c r="J1164" i="3"/>
  <c r="N1168" i="3"/>
  <c r="J1168" i="3"/>
  <c r="N1172" i="3"/>
  <c r="J1172" i="3"/>
  <c r="N1176" i="3"/>
  <c r="J1176" i="3"/>
  <c r="N1180" i="3"/>
  <c r="J1180" i="3"/>
  <c r="N1184" i="3"/>
  <c r="J1184" i="3"/>
  <c r="N1188" i="3"/>
  <c r="J1188" i="3"/>
  <c r="N1192" i="3"/>
  <c r="J1192" i="3"/>
  <c r="N1196" i="3"/>
  <c r="J1196" i="3"/>
  <c r="N1200" i="3"/>
  <c r="J1200" i="3"/>
  <c r="N1204" i="3"/>
  <c r="J1204" i="3"/>
  <c r="N1208" i="3"/>
  <c r="J1208" i="3"/>
  <c r="N1212" i="3"/>
  <c r="J1212" i="3"/>
  <c r="N1216" i="3"/>
  <c r="J1216" i="3"/>
  <c r="N1220" i="3"/>
  <c r="J1220" i="3"/>
  <c r="N1224" i="3"/>
  <c r="J1224" i="3"/>
  <c r="N1228" i="3"/>
  <c r="J1228" i="3"/>
  <c r="N1232" i="3"/>
  <c r="J1232" i="3"/>
  <c r="N1236" i="3"/>
  <c r="J1236" i="3"/>
  <c r="N1240" i="3"/>
  <c r="J1240" i="3"/>
  <c r="N1244" i="3"/>
  <c r="J1244" i="3"/>
  <c r="N1248" i="3"/>
  <c r="J1248" i="3"/>
  <c r="N1252" i="3"/>
  <c r="J1252" i="3"/>
  <c r="N1256" i="3"/>
  <c r="J1256" i="3"/>
  <c r="N1260" i="3"/>
  <c r="J1260" i="3"/>
  <c r="N1264" i="3"/>
  <c r="J1264" i="3"/>
  <c r="N1268" i="3"/>
  <c r="J1268" i="3"/>
  <c r="N1272" i="3"/>
  <c r="J1272" i="3"/>
  <c r="N1276" i="3"/>
  <c r="J1276" i="3"/>
  <c r="N1280" i="3"/>
  <c r="J1280" i="3"/>
  <c r="N1284" i="3"/>
  <c r="J1284" i="3"/>
  <c r="N1288" i="3"/>
  <c r="J1288" i="3"/>
  <c r="N1292" i="3"/>
  <c r="J1292" i="3"/>
  <c r="N1296" i="3"/>
  <c r="J1296" i="3"/>
  <c r="N1300" i="3"/>
  <c r="J1300" i="3"/>
  <c r="N1304" i="3"/>
  <c r="J1304" i="3"/>
  <c r="N1308" i="3"/>
  <c r="J1308" i="3"/>
  <c r="N1312" i="3"/>
  <c r="J1312" i="3"/>
  <c r="N1316" i="3"/>
  <c r="J1316" i="3"/>
  <c r="N1320" i="3"/>
  <c r="J1320" i="3"/>
  <c r="N1324" i="3"/>
  <c r="J1324" i="3"/>
  <c r="N1328" i="3"/>
  <c r="J1328" i="3"/>
  <c r="N1332" i="3"/>
  <c r="J1332" i="3"/>
  <c r="N1336" i="3"/>
  <c r="J1336" i="3"/>
  <c r="N1340" i="3"/>
  <c r="J1340" i="3"/>
  <c r="N1344" i="3"/>
  <c r="J1344" i="3"/>
  <c r="N1348" i="3"/>
  <c r="J1348" i="3"/>
  <c r="N1352" i="3"/>
  <c r="J1352" i="3"/>
  <c r="N1356" i="3"/>
  <c r="J1356" i="3"/>
  <c r="N1360" i="3"/>
  <c r="J1360" i="3"/>
  <c r="N1364" i="3"/>
  <c r="J1364" i="3"/>
  <c r="N1368" i="3"/>
  <c r="J1368" i="3"/>
  <c r="N1372" i="3"/>
  <c r="J1372" i="3"/>
  <c r="N1376" i="3"/>
  <c r="J1376" i="3"/>
  <c r="N1380" i="3"/>
  <c r="J1380" i="3"/>
  <c r="N1384" i="3"/>
  <c r="J1384" i="3"/>
  <c r="N1388" i="3"/>
  <c r="J1388" i="3"/>
  <c r="N1392" i="3"/>
  <c r="J1392" i="3"/>
  <c r="N1396" i="3"/>
  <c r="J1396" i="3"/>
  <c r="N1400" i="3"/>
  <c r="J1400" i="3"/>
  <c r="N1404" i="3"/>
  <c r="J1404" i="3"/>
  <c r="N1408" i="3"/>
  <c r="J1408" i="3"/>
  <c r="N1412" i="3"/>
  <c r="J1412" i="3"/>
  <c r="N1416" i="3"/>
  <c r="J1416" i="3"/>
  <c r="N1420" i="3"/>
  <c r="J1420" i="3"/>
  <c r="N1424" i="3"/>
  <c r="J1424" i="3"/>
  <c r="N1428" i="3"/>
  <c r="J1428" i="3"/>
  <c r="N1432" i="3"/>
  <c r="J1432" i="3"/>
  <c r="N1436" i="3"/>
  <c r="J1436" i="3"/>
  <c r="N1440" i="3"/>
  <c r="J1440" i="3"/>
  <c r="N1444" i="3"/>
  <c r="J1444" i="3"/>
  <c r="N1448" i="3"/>
  <c r="J1448" i="3"/>
  <c r="N1452" i="3"/>
  <c r="J1452" i="3"/>
  <c r="N1456" i="3"/>
  <c r="J1456" i="3"/>
  <c r="N1460" i="3"/>
  <c r="J1460" i="3"/>
  <c r="N1464" i="3"/>
  <c r="J1464" i="3"/>
  <c r="N1468" i="3"/>
  <c r="J1468" i="3"/>
  <c r="N1472" i="3"/>
  <c r="J1472" i="3"/>
  <c r="N1476" i="3"/>
  <c r="J1476" i="3"/>
  <c r="N1480" i="3"/>
  <c r="J1480" i="3"/>
  <c r="N1484" i="3"/>
  <c r="J1484" i="3"/>
  <c r="N1488" i="3"/>
  <c r="J1488" i="3"/>
  <c r="N1492" i="3"/>
  <c r="J1492" i="3"/>
  <c r="N1496" i="3"/>
  <c r="J1496" i="3"/>
  <c r="N1500" i="3"/>
  <c r="J1500" i="3"/>
  <c r="N1504" i="3"/>
  <c r="J1504" i="3"/>
  <c r="N1508" i="3"/>
  <c r="J1508" i="3"/>
  <c r="N1512" i="3"/>
  <c r="J1512" i="3"/>
  <c r="N1516" i="3"/>
  <c r="J1516" i="3"/>
  <c r="N1520" i="3"/>
  <c r="J1520" i="3"/>
  <c r="N1524" i="3"/>
  <c r="J1524" i="3"/>
  <c r="N1528" i="3"/>
  <c r="J1528" i="3"/>
  <c r="N1532" i="3"/>
  <c r="J1532" i="3"/>
  <c r="N1536" i="3"/>
  <c r="J1536" i="3"/>
  <c r="N1540" i="3"/>
  <c r="J1540" i="3"/>
  <c r="N1544" i="3"/>
  <c r="J1544" i="3"/>
  <c r="N1548" i="3"/>
  <c r="J1548" i="3"/>
  <c r="N1552" i="3"/>
  <c r="J1552" i="3"/>
  <c r="N1556" i="3"/>
  <c r="J1556" i="3"/>
  <c r="N1560" i="3"/>
  <c r="J1560" i="3"/>
  <c r="N1564" i="3"/>
  <c r="J1564" i="3"/>
  <c r="N1568" i="3"/>
  <c r="J1568" i="3"/>
  <c r="N1572" i="3"/>
  <c r="J1572" i="3"/>
  <c r="N1576" i="3"/>
  <c r="J1576" i="3"/>
  <c r="N1580" i="3"/>
  <c r="J1580" i="3"/>
  <c r="N1584" i="3"/>
  <c r="J1584" i="3"/>
  <c r="N4616" i="3"/>
  <c r="J4616" i="3"/>
  <c r="N4620" i="3"/>
  <c r="J4620" i="3"/>
  <c r="N4624" i="3"/>
  <c r="J4624" i="3"/>
  <c r="N4628" i="3"/>
  <c r="J4628" i="3"/>
  <c r="N4632" i="3"/>
  <c r="J4632" i="3"/>
  <c r="N4636" i="3"/>
  <c r="J4636" i="3"/>
  <c r="N4640" i="3"/>
  <c r="J4640" i="3"/>
  <c r="N4644" i="3"/>
  <c r="J4644" i="3"/>
  <c r="N4648" i="3"/>
  <c r="J4648" i="3"/>
  <c r="N4652" i="3"/>
  <c r="J4652" i="3"/>
  <c r="N4656" i="3"/>
  <c r="J4656" i="3"/>
  <c r="N4660" i="3"/>
  <c r="J4660" i="3"/>
  <c r="N4664" i="3"/>
  <c r="J4664" i="3"/>
  <c r="N4668" i="3"/>
  <c r="J4668" i="3"/>
  <c r="N4672" i="3"/>
  <c r="J4672" i="3"/>
  <c r="N4676" i="3"/>
  <c r="J4676" i="3"/>
  <c r="N4680" i="3"/>
  <c r="J4680" i="3"/>
  <c r="N4684" i="3"/>
  <c r="J4684" i="3"/>
  <c r="N4688" i="3"/>
  <c r="J4688" i="3"/>
  <c r="N4692" i="3"/>
  <c r="J4692" i="3"/>
  <c r="N4696" i="3"/>
  <c r="J4696" i="3"/>
  <c r="N4700" i="3"/>
  <c r="J4700" i="3"/>
  <c r="N4704" i="3"/>
  <c r="J4704" i="3"/>
  <c r="N4708" i="3"/>
  <c r="J4708" i="3"/>
  <c r="N4712" i="3"/>
  <c r="J4712" i="3"/>
  <c r="N4716" i="3"/>
  <c r="J4716" i="3"/>
  <c r="N4720" i="3"/>
  <c r="J4720" i="3"/>
  <c r="N4724" i="3"/>
  <c r="J4724" i="3"/>
  <c r="N4728" i="3"/>
  <c r="J4728" i="3"/>
  <c r="N4732" i="3"/>
  <c r="J4732" i="3"/>
  <c r="N4736" i="3"/>
  <c r="J4736" i="3"/>
  <c r="N4740" i="3"/>
  <c r="J4740" i="3"/>
  <c r="N4744" i="3"/>
  <c r="J4744" i="3"/>
  <c r="N4748" i="3"/>
  <c r="J4748" i="3"/>
  <c r="N4752" i="3"/>
  <c r="J4752" i="3"/>
  <c r="N4756" i="3"/>
  <c r="J4756" i="3"/>
  <c r="N4760" i="3"/>
  <c r="J4760" i="3"/>
  <c r="N4764" i="3"/>
  <c r="J4764" i="3"/>
  <c r="N4768" i="3"/>
  <c r="J4768" i="3"/>
  <c r="N4772" i="3"/>
  <c r="J4772" i="3"/>
  <c r="N4776" i="3"/>
  <c r="J4776" i="3"/>
  <c r="N4780" i="3"/>
  <c r="J4780" i="3"/>
  <c r="N4940" i="3"/>
  <c r="J4940" i="3"/>
  <c r="N4944" i="3"/>
  <c r="J4944" i="3"/>
  <c r="N4948" i="3"/>
  <c r="J4948" i="3"/>
  <c r="N4952" i="3"/>
  <c r="J4952" i="3"/>
  <c r="N4956" i="3"/>
  <c r="J4956" i="3"/>
  <c r="N4960" i="3"/>
  <c r="J4960" i="3"/>
  <c r="N4964" i="3"/>
  <c r="J4964" i="3"/>
  <c r="N4968" i="3"/>
  <c r="J4968" i="3"/>
  <c r="N4972" i="3"/>
  <c r="J4972" i="3"/>
  <c r="N4976" i="3"/>
  <c r="J4976" i="3"/>
  <c r="N4980" i="3"/>
  <c r="J4980" i="3"/>
  <c r="N4984" i="3"/>
  <c r="J4984" i="3"/>
  <c r="N4988" i="3"/>
  <c r="J4988" i="3"/>
  <c r="N4992" i="3"/>
  <c r="J4992" i="3"/>
  <c r="N4996" i="3"/>
  <c r="J4996" i="3"/>
  <c r="N5000" i="3"/>
  <c r="J5000" i="3"/>
  <c r="N5004" i="3"/>
  <c r="J5004" i="3"/>
  <c r="N5008" i="3"/>
  <c r="J5008" i="3"/>
  <c r="N5012" i="3"/>
  <c r="J5012"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4" i="3"/>
  <c r="J296" i="3"/>
  <c r="J298" i="3"/>
  <c r="J300" i="3"/>
  <c r="J302" i="3"/>
  <c r="J304" i="3"/>
  <c r="J306" i="3"/>
  <c r="J308" i="3"/>
  <c r="J310" i="3"/>
  <c r="J312" i="3"/>
  <c r="J314" i="3"/>
  <c r="J316" i="3"/>
  <c r="J318" i="3"/>
  <c r="J320" i="3"/>
  <c r="J322" i="3"/>
  <c r="J324" i="3"/>
  <c r="N337" i="3"/>
  <c r="N341" i="3"/>
  <c r="N345" i="3"/>
  <c r="N349" i="3"/>
  <c r="N353" i="3"/>
  <c r="N357" i="3"/>
  <c r="N361" i="3"/>
  <c r="N365" i="3"/>
  <c r="N369" i="3"/>
  <c r="N373" i="3"/>
  <c r="N377" i="3"/>
  <c r="N381" i="3"/>
  <c r="N385" i="3"/>
  <c r="N389" i="3"/>
  <c r="N393" i="3"/>
  <c r="N397" i="3"/>
  <c r="N401" i="3"/>
  <c r="N405" i="3"/>
  <c r="N409" i="3"/>
  <c r="N413" i="3"/>
  <c r="N417" i="3"/>
  <c r="N421" i="3"/>
  <c r="N425" i="3"/>
  <c r="N429" i="3"/>
  <c r="N433" i="3"/>
  <c r="N437" i="3"/>
  <c r="N441" i="3"/>
  <c r="N445" i="3"/>
  <c r="N449" i="3"/>
  <c r="N453" i="3"/>
  <c r="N457" i="3"/>
  <c r="N461" i="3"/>
  <c r="N465" i="3"/>
  <c r="N469" i="3"/>
  <c r="N473" i="3"/>
  <c r="N477" i="3"/>
  <c r="N481" i="3"/>
  <c r="N485" i="3"/>
  <c r="N489" i="3"/>
  <c r="N493" i="3"/>
  <c r="N497" i="3"/>
  <c r="N501" i="3"/>
  <c r="N505" i="3"/>
  <c r="N509" i="3"/>
  <c r="N513" i="3"/>
  <c r="N517" i="3"/>
  <c r="N521" i="3"/>
  <c r="N525" i="3"/>
  <c r="N529" i="3"/>
  <c r="N533" i="3"/>
  <c r="N537" i="3"/>
  <c r="N541" i="3"/>
  <c r="N545" i="3"/>
  <c r="N549" i="3"/>
  <c r="N553" i="3"/>
  <c r="N557" i="3"/>
  <c r="N561" i="3"/>
  <c r="N565" i="3"/>
  <c r="N569" i="3"/>
  <c r="N573" i="3"/>
  <c r="N577" i="3"/>
  <c r="N581" i="3"/>
  <c r="N585" i="3"/>
  <c r="N589" i="3"/>
  <c r="N591" i="3"/>
  <c r="N2839" i="3"/>
  <c r="J2839" i="3"/>
  <c r="N2847" i="3"/>
  <c r="J2847" i="3"/>
  <c r="N2859" i="3"/>
  <c r="J2859" i="3"/>
  <c r="N2871" i="3"/>
  <c r="J2871" i="3"/>
  <c r="N2883" i="3"/>
  <c r="J2883" i="3"/>
  <c r="N2891" i="3"/>
  <c r="J2891" i="3"/>
  <c r="N2899" i="3"/>
  <c r="J2899" i="3"/>
  <c r="N2911" i="3"/>
  <c r="J2911" i="3"/>
  <c r="N2919" i="3"/>
  <c r="J2919" i="3"/>
  <c r="N2931" i="3"/>
  <c r="J2931" i="3"/>
  <c r="N2943" i="3"/>
  <c r="J2943" i="3"/>
  <c r="N2951" i="3"/>
  <c r="J2951" i="3"/>
  <c r="N2967" i="3"/>
  <c r="J2967" i="3"/>
  <c r="N2979" i="3"/>
  <c r="J2979" i="3"/>
  <c r="N2987" i="3"/>
  <c r="J2987" i="3"/>
  <c r="N2999" i="3"/>
  <c r="J2999" i="3"/>
  <c r="N3011" i="3"/>
  <c r="J3011" i="3"/>
  <c r="N3023" i="3"/>
  <c r="J3023" i="3"/>
  <c r="N3031" i="3"/>
  <c r="J3031" i="3"/>
  <c r="N3043" i="3"/>
  <c r="J3043" i="3"/>
  <c r="N3051" i="3"/>
  <c r="J3051" i="3"/>
  <c r="N3063" i="3"/>
  <c r="J3063" i="3"/>
  <c r="N3075" i="3"/>
  <c r="J3075" i="3"/>
  <c r="N3091" i="3"/>
  <c r="J3091" i="3"/>
  <c r="N3099" i="3"/>
  <c r="J3099" i="3"/>
  <c r="N3111" i="3"/>
  <c r="J3111" i="3"/>
  <c r="N3123" i="3"/>
  <c r="J3123" i="3"/>
  <c r="N3135" i="3"/>
  <c r="J3135" i="3"/>
  <c r="N3143" i="3"/>
  <c r="J3143" i="3"/>
  <c r="N3151" i="3"/>
  <c r="J3151" i="3"/>
  <c r="N3163" i="3"/>
  <c r="J3163" i="3"/>
  <c r="N3171" i="3"/>
  <c r="J3171" i="3"/>
  <c r="N3183" i="3"/>
  <c r="J3183" i="3"/>
  <c r="N3195" i="3"/>
  <c r="J3195" i="3"/>
  <c r="N3207" i="3"/>
  <c r="J3207" i="3"/>
  <c r="N3219" i="3"/>
  <c r="J3219" i="3"/>
  <c r="N3227" i="3"/>
  <c r="J3227" i="3"/>
  <c r="N3239" i="3"/>
  <c r="J3239" i="3"/>
  <c r="N3251" i="3"/>
  <c r="J3251" i="3"/>
  <c r="N3263" i="3"/>
  <c r="J3263" i="3"/>
  <c r="N3271" i="3"/>
  <c r="J3271" i="3"/>
  <c r="N3283" i="3"/>
  <c r="J3283" i="3"/>
  <c r="N3295" i="3"/>
  <c r="J3295" i="3"/>
  <c r="N3307" i="3"/>
  <c r="J3307" i="3"/>
  <c r="N3315" i="3"/>
  <c r="J3315" i="3"/>
  <c r="N3327" i="3"/>
  <c r="J3327" i="3"/>
  <c r="N3339" i="3"/>
  <c r="J3339" i="3"/>
  <c r="N3347" i="3"/>
  <c r="J3347" i="3"/>
  <c r="N3359" i="3"/>
  <c r="J3359" i="3"/>
  <c r="N3371" i="3"/>
  <c r="J3371" i="3"/>
  <c r="N3383" i="3"/>
  <c r="J3383" i="3"/>
  <c r="N3395" i="3"/>
  <c r="J3395" i="3"/>
  <c r="N3407" i="3"/>
  <c r="J3407" i="3"/>
  <c r="N3419" i="3"/>
  <c r="J3419" i="3"/>
  <c r="N3431" i="3"/>
  <c r="J3431" i="3"/>
  <c r="N3439" i="3"/>
  <c r="J3439" i="3"/>
  <c r="N3483" i="3"/>
  <c r="J3483" i="3"/>
  <c r="N3495" i="3"/>
  <c r="J3495" i="3"/>
  <c r="N3507" i="3"/>
  <c r="J3507" i="3"/>
  <c r="N3515" i="3"/>
  <c r="J3515" i="3"/>
  <c r="N3527" i="3"/>
  <c r="J3527" i="3"/>
  <c r="N3539" i="3"/>
  <c r="J3539" i="3"/>
  <c r="N3551" i="3"/>
  <c r="J3551" i="3"/>
  <c r="N3563" i="3"/>
  <c r="J3563" i="3"/>
  <c r="N3575" i="3"/>
  <c r="J3575" i="3"/>
  <c r="N3583" i="3"/>
  <c r="J3583" i="3"/>
  <c r="N3595" i="3"/>
  <c r="J3595" i="3"/>
  <c r="N3607" i="3"/>
  <c r="J3607" i="3"/>
  <c r="N3619" i="3"/>
  <c r="J3619" i="3"/>
  <c r="N3631" i="3"/>
  <c r="J3631" i="3"/>
  <c r="N3639" i="3"/>
  <c r="J3639" i="3"/>
  <c r="N3655" i="3"/>
  <c r="J3655" i="3"/>
  <c r="N3667" i="3"/>
  <c r="J3667" i="3"/>
  <c r="N3679" i="3"/>
  <c r="J3679" i="3"/>
  <c r="N3687" i="3"/>
  <c r="J3687" i="3"/>
  <c r="N3699" i="3"/>
  <c r="J3699" i="3"/>
  <c r="N3719" i="3"/>
  <c r="J3719" i="3"/>
  <c r="N3739" i="3"/>
  <c r="J3739" i="3"/>
  <c r="N3755" i="3"/>
  <c r="J3755" i="3"/>
  <c r="N3767" i="3"/>
  <c r="J3767" i="3"/>
  <c r="N3771" i="3"/>
  <c r="J3771" i="3"/>
  <c r="N3783" i="3"/>
  <c r="J3783" i="3"/>
  <c r="N3791" i="3"/>
  <c r="J3791" i="3"/>
  <c r="N3803" i="3"/>
  <c r="J3803" i="3"/>
  <c r="N3823" i="3"/>
  <c r="J3823" i="3"/>
  <c r="N3835" i="3"/>
  <c r="J3835" i="3"/>
  <c r="N3847" i="3"/>
  <c r="J3847" i="3"/>
  <c r="N3863" i="3"/>
  <c r="J3863" i="3"/>
  <c r="N3875" i="3"/>
  <c r="J3875" i="3"/>
  <c r="N3891" i="3"/>
  <c r="J3891" i="3"/>
  <c r="N3903" i="3"/>
  <c r="J3903" i="3"/>
  <c r="N3915" i="3"/>
  <c r="J3915" i="3"/>
  <c r="N3923" i="3"/>
  <c r="J3923" i="3"/>
  <c r="N3939" i="3"/>
  <c r="J3939" i="3"/>
  <c r="N3947" i="3"/>
  <c r="J3947" i="3"/>
  <c r="N3963" i="3"/>
  <c r="J3963" i="3"/>
  <c r="N4931" i="3"/>
  <c r="J4931" i="3"/>
  <c r="N51" i="3"/>
  <c r="N55" i="3"/>
  <c r="N59" i="3"/>
  <c r="N83" i="3"/>
  <c r="N87" i="3"/>
  <c r="N143" i="3"/>
  <c r="N151" i="3"/>
  <c r="N159" i="3"/>
  <c r="N163" i="3"/>
  <c r="N167" i="3"/>
  <c r="N171" i="3"/>
  <c r="N179" i="3"/>
  <c r="N183" i="3"/>
  <c r="N187" i="3"/>
  <c r="N247" i="3"/>
  <c r="N251" i="3"/>
  <c r="N255" i="3"/>
  <c r="N259" i="3"/>
  <c r="N263" i="3"/>
  <c r="N279" i="3"/>
  <c r="N287" i="3"/>
  <c r="J327" i="3"/>
  <c r="J343" i="3"/>
  <c r="J347" i="3"/>
  <c r="J351" i="3"/>
  <c r="J367" i="3"/>
  <c r="J371" i="3"/>
  <c r="J375" i="3"/>
  <c r="J387" i="3"/>
  <c r="J391" i="3"/>
  <c r="J395" i="3"/>
  <c r="J399" i="3"/>
  <c r="J419" i="3"/>
  <c r="J423" i="3"/>
  <c r="J431" i="3"/>
  <c r="J451" i="3"/>
  <c r="J459" i="3"/>
  <c r="J463" i="3"/>
  <c r="J467" i="3"/>
  <c r="J475" i="3"/>
  <c r="J499" i="3"/>
  <c r="J503" i="3"/>
  <c r="J507" i="3"/>
  <c r="J519" i="3"/>
  <c r="J531" i="3"/>
  <c r="J535" i="3"/>
  <c r="J559" i="3"/>
  <c r="J563" i="3"/>
  <c r="N1589" i="3"/>
  <c r="J1589" i="3"/>
  <c r="N1593" i="3"/>
  <c r="J1593" i="3"/>
  <c r="N1597" i="3"/>
  <c r="J1597" i="3"/>
  <c r="N1601" i="3"/>
  <c r="J1601" i="3"/>
  <c r="N1605" i="3"/>
  <c r="J1605" i="3"/>
  <c r="N1609" i="3"/>
  <c r="J1609" i="3"/>
  <c r="N1613" i="3"/>
  <c r="J1613" i="3"/>
  <c r="N1617" i="3"/>
  <c r="J1617" i="3"/>
  <c r="N1621" i="3"/>
  <c r="J1621" i="3"/>
  <c r="N1625" i="3"/>
  <c r="J1625" i="3"/>
  <c r="N1629" i="3"/>
  <c r="J1629" i="3"/>
  <c r="N1633" i="3"/>
  <c r="J1633" i="3"/>
  <c r="N1637" i="3"/>
  <c r="J1637" i="3"/>
  <c r="N1641" i="3"/>
  <c r="J1641" i="3"/>
  <c r="N1645" i="3"/>
  <c r="J1645" i="3"/>
  <c r="N1649" i="3"/>
  <c r="J1649" i="3"/>
  <c r="N1653" i="3"/>
  <c r="J1653" i="3"/>
  <c r="N1657" i="3"/>
  <c r="J1657" i="3"/>
  <c r="N1661" i="3"/>
  <c r="J1661" i="3"/>
  <c r="N1665" i="3"/>
  <c r="J1665" i="3"/>
  <c r="N1669" i="3"/>
  <c r="J1669" i="3"/>
  <c r="N1673" i="3"/>
  <c r="J1673" i="3"/>
  <c r="N1677" i="3"/>
  <c r="J1677" i="3"/>
  <c r="N1681" i="3"/>
  <c r="J1681" i="3"/>
  <c r="N1685" i="3"/>
  <c r="J1685" i="3"/>
  <c r="N1689" i="3"/>
  <c r="J1689" i="3"/>
  <c r="N1693" i="3"/>
  <c r="J1693" i="3"/>
  <c r="N1697" i="3"/>
  <c r="J1697" i="3"/>
  <c r="N1701" i="3"/>
  <c r="J1701" i="3"/>
  <c r="N1705" i="3"/>
  <c r="J1705" i="3"/>
  <c r="N1709" i="3"/>
  <c r="J1709" i="3"/>
  <c r="N1713" i="3"/>
  <c r="J1713" i="3"/>
  <c r="N1717" i="3"/>
  <c r="J1717" i="3"/>
  <c r="N1721" i="3"/>
  <c r="J1721" i="3"/>
  <c r="N2841" i="3"/>
  <c r="J2841" i="3"/>
  <c r="N2845" i="3"/>
  <c r="J2845" i="3"/>
  <c r="N2849" i="3"/>
  <c r="J2849" i="3"/>
  <c r="N2853" i="3"/>
  <c r="J2853" i="3"/>
  <c r="N2857" i="3"/>
  <c r="J2857" i="3"/>
  <c r="N2861" i="3"/>
  <c r="J2861" i="3"/>
  <c r="N2865" i="3"/>
  <c r="J2865" i="3"/>
  <c r="N2869" i="3"/>
  <c r="J2869" i="3"/>
  <c r="N2873" i="3"/>
  <c r="J2873" i="3"/>
  <c r="N2877" i="3"/>
  <c r="J2877" i="3"/>
  <c r="N2881" i="3"/>
  <c r="J2881" i="3"/>
  <c r="N2885" i="3"/>
  <c r="J2885" i="3"/>
  <c r="N2889" i="3"/>
  <c r="J2889" i="3"/>
  <c r="N2893" i="3"/>
  <c r="J2893" i="3"/>
  <c r="N2897" i="3"/>
  <c r="J2897" i="3"/>
  <c r="N2901" i="3"/>
  <c r="J2901" i="3"/>
  <c r="N2905" i="3"/>
  <c r="J2905" i="3"/>
  <c r="N2909" i="3"/>
  <c r="J2909" i="3"/>
  <c r="N2913" i="3"/>
  <c r="J2913" i="3"/>
  <c r="N2917" i="3"/>
  <c r="J2917" i="3"/>
  <c r="N2921" i="3"/>
  <c r="J2921" i="3"/>
  <c r="N2925" i="3"/>
  <c r="J2925" i="3"/>
  <c r="N2929" i="3"/>
  <c r="J2929" i="3"/>
  <c r="N2933" i="3"/>
  <c r="J2933" i="3"/>
  <c r="N2937" i="3"/>
  <c r="J2937" i="3"/>
  <c r="N2941" i="3"/>
  <c r="J2941" i="3"/>
  <c r="N2945" i="3"/>
  <c r="J2945" i="3"/>
  <c r="N2949" i="3"/>
  <c r="J2949" i="3"/>
  <c r="N2953" i="3"/>
  <c r="J2953" i="3"/>
  <c r="N2957" i="3"/>
  <c r="J2957" i="3"/>
  <c r="N2961" i="3"/>
  <c r="J2961" i="3"/>
  <c r="N2965" i="3"/>
  <c r="J2965" i="3"/>
  <c r="N2969" i="3"/>
  <c r="J2969" i="3"/>
  <c r="N2973" i="3"/>
  <c r="J2973" i="3"/>
  <c r="N2977" i="3"/>
  <c r="J2977" i="3"/>
  <c r="N2981" i="3"/>
  <c r="J2981" i="3"/>
  <c r="N2985" i="3"/>
  <c r="J2985" i="3"/>
  <c r="N2989" i="3"/>
  <c r="J2989" i="3"/>
  <c r="N2993" i="3"/>
  <c r="J2993" i="3"/>
  <c r="N2997" i="3"/>
  <c r="J2997" i="3"/>
  <c r="N3001" i="3"/>
  <c r="J3001" i="3"/>
  <c r="N3005" i="3"/>
  <c r="J3005" i="3"/>
  <c r="N3009" i="3"/>
  <c r="J3009" i="3"/>
  <c r="N3013" i="3"/>
  <c r="J3013" i="3"/>
  <c r="N3017" i="3"/>
  <c r="J3017" i="3"/>
  <c r="N3021" i="3"/>
  <c r="J3021" i="3"/>
  <c r="N3025" i="3"/>
  <c r="J3025" i="3"/>
  <c r="N3029" i="3"/>
  <c r="J3029" i="3"/>
  <c r="N3033" i="3"/>
  <c r="J3033" i="3"/>
  <c r="N3037" i="3"/>
  <c r="J3037" i="3"/>
  <c r="N3041" i="3"/>
  <c r="J3041" i="3"/>
  <c r="N3045" i="3"/>
  <c r="J3045" i="3"/>
  <c r="N3049" i="3"/>
  <c r="J3049" i="3"/>
  <c r="N3053" i="3"/>
  <c r="J3053" i="3"/>
  <c r="N3057" i="3"/>
  <c r="J3057" i="3"/>
  <c r="N3061" i="3"/>
  <c r="J3061" i="3"/>
  <c r="N3065" i="3"/>
  <c r="J3065" i="3"/>
  <c r="N3069" i="3"/>
  <c r="J3069" i="3"/>
  <c r="N3073" i="3"/>
  <c r="J3073" i="3"/>
  <c r="N3077" i="3"/>
  <c r="J3077" i="3"/>
  <c r="N3081" i="3"/>
  <c r="J3081" i="3"/>
  <c r="N3085" i="3"/>
  <c r="J3085" i="3"/>
  <c r="N3089" i="3"/>
  <c r="J3089" i="3"/>
  <c r="N3093" i="3"/>
  <c r="J3093" i="3"/>
  <c r="N3097" i="3"/>
  <c r="J3097" i="3"/>
  <c r="N3101" i="3"/>
  <c r="J3101" i="3"/>
  <c r="N3105" i="3"/>
  <c r="J3105" i="3"/>
  <c r="N3109" i="3"/>
  <c r="J3109" i="3"/>
  <c r="N3113" i="3"/>
  <c r="J3113" i="3"/>
  <c r="N3117" i="3"/>
  <c r="J3117" i="3"/>
  <c r="N3121" i="3"/>
  <c r="J3121" i="3"/>
  <c r="N3125" i="3"/>
  <c r="J3125" i="3"/>
  <c r="N3129" i="3"/>
  <c r="J3129" i="3"/>
  <c r="N3133" i="3"/>
  <c r="J3133" i="3"/>
  <c r="N3137" i="3"/>
  <c r="J3137" i="3"/>
  <c r="N3141" i="3"/>
  <c r="J3141" i="3"/>
  <c r="N3145" i="3"/>
  <c r="J3145" i="3"/>
  <c r="N3149" i="3"/>
  <c r="J3149" i="3"/>
  <c r="N3153" i="3"/>
  <c r="J3153" i="3"/>
  <c r="N3157" i="3"/>
  <c r="J3157" i="3"/>
  <c r="N3161" i="3"/>
  <c r="J3161" i="3"/>
  <c r="N3165" i="3"/>
  <c r="J3165" i="3"/>
  <c r="N3169" i="3"/>
  <c r="J3169" i="3"/>
  <c r="N3173" i="3"/>
  <c r="J3173" i="3"/>
  <c r="N3177" i="3"/>
  <c r="J3177" i="3"/>
  <c r="N3181" i="3"/>
  <c r="J3181" i="3"/>
  <c r="N3185" i="3"/>
  <c r="J3185" i="3"/>
  <c r="N3189" i="3"/>
  <c r="J3189" i="3"/>
  <c r="N3193" i="3"/>
  <c r="J3193" i="3"/>
  <c r="N3197" i="3"/>
  <c r="J3197" i="3"/>
  <c r="N3201" i="3"/>
  <c r="J3201" i="3"/>
  <c r="N3205" i="3"/>
  <c r="J3205" i="3"/>
  <c r="N3209" i="3"/>
  <c r="J3209" i="3"/>
  <c r="N3213" i="3"/>
  <c r="J3213" i="3"/>
  <c r="N3217" i="3"/>
  <c r="J3217" i="3"/>
  <c r="N3221" i="3"/>
  <c r="J3221" i="3"/>
  <c r="N3225" i="3"/>
  <c r="J3225" i="3"/>
  <c r="N3229" i="3"/>
  <c r="J3229" i="3"/>
  <c r="N3233" i="3"/>
  <c r="J3233" i="3"/>
  <c r="N3237" i="3"/>
  <c r="J3237" i="3"/>
  <c r="N3241" i="3"/>
  <c r="J3241" i="3"/>
  <c r="N3245" i="3"/>
  <c r="J3245" i="3"/>
  <c r="N3249" i="3"/>
  <c r="J3249" i="3"/>
  <c r="N3253" i="3"/>
  <c r="J3253" i="3"/>
  <c r="N3257" i="3"/>
  <c r="J3257" i="3"/>
  <c r="N3261" i="3"/>
  <c r="J3261" i="3"/>
  <c r="N3265" i="3"/>
  <c r="J3265" i="3"/>
  <c r="N3269" i="3"/>
  <c r="J3269" i="3"/>
  <c r="N3273" i="3"/>
  <c r="J3273" i="3"/>
  <c r="N3277" i="3"/>
  <c r="J3277" i="3"/>
  <c r="N3281" i="3"/>
  <c r="J3281" i="3"/>
  <c r="N3285" i="3"/>
  <c r="J3285" i="3"/>
  <c r="N3289" i="3"/>
  <c r="J3289" i="3"/>
  <c r="N3293" i="3"/>
  <c r="J3293" i="3"/>
  <c r="N3297" i="3"/>
  <c r="J3297" i="3"/>
  <c r="N3301" i="3"/>
  <c r="J3301" i="3"/>
  <c r="N3305" i="3"/>
  <c r="J3305" i="3"/>
  <c r="N3309" i="3"/>
  <c r="J3309" i="3"/>
  <c r="N3313" i="3"/>
  <c r="J3313" i="3"/>
  <c r="N3317" i="3"/>
  <c r="J3317" i="3"/>
  <c r="N3321" i="3"/>
  <c r="J3321" i="3"/>
  <c r="N3325" i="3"/>
  <c r="J3325" i="3"/>
  <c r="N3329" i="3"/>
  <c r="J3329" i="3"/>
  <c r="N3333" i="3"/>
  <c r="J3333" i="3"/>
  <c r="N3337" i="3"/>
  <c r="J3337" i="3"/>
  <c r="N3341" i="3"/>
  <c r="J3341" i="3"/>
  <c r="N3345" i="3"/>
  <c r="J3345" i="3"/>
  <c r="N3349" i="3"/>
  <c r="J3349" i="3"/>
  <c r="N3353" i="3"/>
  <c r="J3353" i="3"/>
  <c r="N3357" i="3"/>
  <c r="J3357" i="3"/>
  <c r="N3361" i="3"/>
  <c r="J3361" i="3"/>
  <c r="N3365" i="3"/>
  <c r="J3365" i="3"/>
  <c r="N3369" i="3"/>
  <c r="J3369" i="3"/>
  <c r="N3373" i="3"/>
  <c r="J3373" i="3"/>
  <c r="N3377" i="3"/>
  <c r="J3377" i="3"/>
  <c r="N3381" i="3"/>
  <c r="J3381" i="3"/>
  <c r="N3385" i="3"/>
  <c r="J3385" i="3"/>
  <c r="N3389" i="3"/>
  <c r="J3389" i="3"/>
  <c r="N3393" i="3"/>
  <c r="J3393" i="3"/>
  <c r="N3397" i="3"/>
  <c r="J3397" i="3"/>
  <c r="N3401" i="3"/>
  <c r="J3401" i="3"/>
  <c r="N3405" i="3"/>
  <c r="J3405" i="3"/>
  <c r="N3409" i="3"/>
  <c r="J3409" i="3"/>
  <c r="N3413" i="3"/>
  <c r="J3413" i="3"/>
  <c r="N3417" i="3"/>
  <c r="J3417" i="3"/>
  <c r="N3421" i="3"/>
  <c r="J3421" i="3"/>
  <c r="N3425" i="3"/>
  <c r="J3425" i="3"/>
  <c r="N3429" i="3"/>
  <c r="J3429" i="3"/>
  <c r="N3433" i="3"/>
  <c r="J3433" i="3"/>
  <c r="N3437" i="3"/>
  <c r="J3437" i="3"/>
  <c r="N3441" i="3"/>
  <c r="J3441" i="3"/>
  <c r="N3445" i="3"/>
  <c r="J3445" i="3"/>
  <c r="N3449" i="3"/>
  <c r="J3449" i="3"/>
  <c r="N3733" i="3"/>
  <c r="J3733" i="3"/>
  <c r="N3737" i="3"/>
  <c r="J3737" i="3"/>
  <c r="N3741" i="3"/>
  <c r="J3741" i="3"/>
  <c r="N3745" i="3"/>
  <c r="J3745" i="3"/>
  <c r="N3749" i="3"/>
  <c r="J3749" i="3"/>
  <c r="N3753" i="3"/>
  <c r="J3753" i="3"/>
  <c r="N3757" i="3"/>
  <c r="J3757" i="3"/>
  <c r="N3761" i="3"/>
  <c r="J3761" i="3"/>
  <c r="N3765" i="3"/>
  <c r="J3765" i="3"/>
  <c r="N3769" i="3"/>
  <c r="J3769" i="3"/>
  <c r="N3773" i="3"/>
  <c r="J3773" i="3"/>
  <c r="N3777" i="3"/>
  <c r="J3777" i="3"/>
  <c r="N3781" i="3"/>
  <c r="J3781" i="3"/>
  <c r="N3785" i="3"/>
  <c r="J3785" i="3"/>
  <c r="N3789" i="3"/>
  <c r="J3789" i="3"/>
  <c r="N3793" i="3"/>
  <c r="J3793" i="3"/>
  <c r="N3797" i="3"/>
  <c r="J3797" i="3"/>
  <c r="N3801" i="3"/>
  <c r="J3801" i="3"/>
  <c r="N3805" i="3"/>
  <c r="J3805" i="3"/>
  <c r="N3809" i="3"/>
  <c r="J3809" i="3"/>
  <c r="N3813" i="3"/>
  <c r="J3813" i="3"/>
  <c r="N3817" i="3"/>
  <c r="J3817" i="3"/>
  <c r="N3821" i="3"/>
  <c r="J3821" i="3"/>
  <c r="N3825" i="3"/>
  <c r="J3825" i="3"/>
  <c r="N3829" i="3"/>
  <c r="J3829" i="3"/>
  <c r="N3833" i="3"/>
  <c r="J3833" i="3"/>
  <c r="N3837" i="3"/>
  <c r="J3837" i="3"/>
  <c r="N3841" i="3"/>
  <c r="J3841" i="3"/>
  <c r="N3845" i="3"/>
  <c r="J3845" i="3"/>
  <c r="N3849" i="3"/>
  <c r="J3849" i="3"/>
  <c r="N3853" i="3"/>
  <c r="J3853" i="3"/>
  <c r="N3857" i="3"/>
  <c r="J3857" i="3"/>
  <c r="N3861" i="3"/>
  <c r="J3861" i="3"/>
  <c r="N3865" i="3"/>
  <c r="J3865" i="3"/>
  <c r="N3869" i="3"/>
  <c r="J3869" i="3"/>
  <c r="N3873" i="3"/>
  <c r="J3873" i="3"/>
  <c r="N3877" i="3"/>
  <c r="J3877" i="3"/>
  <c r="N3881" i="3"/>
  <c r="J3881" i="3"/>
  <c r="N3885" i="3"/>
  <c r="J3885" i="3"/>
  <c r="N3889" i="3"/>
  <c r="J3889" i="3"/>
  <c r="N3893" i="3"/>
  <c r="J3893" i="3"/>
  <c r="N3897" i="3"/>
  <c r="J3897" i="3"/>
  <c r="N3901" i="3"/>
  <c r="J3901" i="3"/>
  <c r="N3905" i="3"/>
  <c r="J3905" i="3"/>
  <c r="N3909" i="3"/>
  <c r="J3909" i="3"/>
  <c r="N3913" i="3"/>
  <c r="J3913" i="3"/>
  <c r="N3917" i="3"/>
  <c r="J3917" i="3"/>
  <c r="N3921" i="3"/>
  <c r="J3921" i="3"/>
  <c r="N3925" i="3"/>
  <c r="J3925" i="3"/>
  <c r="N3929" i="3"/>
  <c r="J3929" i="3"/>
  <c r="N3933" i="3"/>
  <c r="J3933" i="3"/>
  <c r="N3937" i="3"/>
  <c r="J3937" i="3"/>
  <c r="N3941" i="3"/>
  <c r="J3941" i="3"/>
  <c r="N3945" i="3"/>
  <c r="J3945" i="3"/>
  <c r="N3949" i="3"/>
  <c r="J3949" i="3"/>
  <c r="N3953" i="3"/>
  <c r="J3953" i="3"/>
  <c r="N3957" i="3"/>
  <c r="J3957" i="3"/>
  <c r="N3961" i="3"/>
  <c r="J3961" i="3"/>
  <c r="N3965" i="3"/>
  <c r="J3965" i="3"/>
  <c r="N3969" i="3"/>
  <c r="J3969" i="3"/>
  <c r="N3973" i="3"/>
  <c r="J3973" i="3"/>
  <c r="N3977" i="3"/>
  <c r="J3977" i="3"/>
  <c r="N3981" i="3"/>
  <c r="J3981" i="3"/>
  <c r="N3985" i="3"/>
  <c r="J3985" i="3"/>
  <c r="N3989" i="3"/>
  <c r="J3989" i="3"/>
  <c r="N3993" i="3"/>
  <c r="J3993" i="3"/>
  <c r="N3997" i="3"/>
  <c r="J3997" i="3"/>
  <c r="N4001" i="3"/>
  <c r="J4001" i="3"/>
  <c r="N4005" i="3"/>
  <c r="J4005" i="3"/>
  <c r="N4009" i="3"/>
  <c r="J4009" i="3"/>
  <c r="N4013" i="3"/>
  <c r="J4013" i="3"/>
  <c r="N4017" i="3"/>
  <c r="J4017" i="3"/>
  <c r="N4877" i="3"/>
  <c r="J4877" i="3"/>
  <c r="N4881" i="3"/>
  <c r="J4881" i="3"/>
  <c r="N4885" i="3"/>
  <c r="J4885" i="3"/>
  <c r="N4889" i="3"/>
  <c r="J4889" i="3"/>
  <c r="N4893" i="3"/>
  <c r="J4893" i="3"/>
  <c r="N4897" i="3"/>
  <c r="J4897" i="3"/>
  <c r="N4901" i="3"/>
  <c r="J4901" i="3"/>
  <c r="N4905" i="3"/>
  <c r="J4905" i="3"/>
  <c r="N4909" i="3"/>
  <c r="J4909" i="3"/>
  <c r="N4913" i="3"/>
  <c r="J4913" i="3"/>
  <c r="N4917" i="3"/>
  <c r="J4917" i="3"/>
  <c r="N4921" i="3"/>
  <c r="J4921" i="3"/>
  <c r="N4925" i="3"/>
  <c r="J4925" i="3"/>
  <c r="N4929" i="3"/>
  <c r="J4929" i="3"/>
  <c r="N4933" i="3"/>
  <c r="J4933" i="3"/>
  <c r="N293" i="3"/>
  <c r="N295" i="3"/>
  <c r="N297" i="3"/>
  <c r="N299" i="3"/>
  <c r="N301" i="3"/>
  <c r="N303" i="3"/>
  <c r="N305" i="3"/>
  <c r="N307" i="3"/>
  <c r="N309" i="3"/>
  <c r="N311" i="3"/>
  <c r="N313" i="3"/>
  <c r="N315" i="3"/>
  <c r="N317" i="3"/>
  <c r="N319" i="3"/>
  <c r="N321" i="3"/>
  <c r="N323" i="3"/>
  <c r="J328" i="3"/>
  <c r="J329" i="3"/>
  <c r="J332" i="3"/>
  <c r="J333" i="3"/>
  <c r="J336" i="3"/>
  <c r="J337" i="3"/>
  <c r="J340" i="3"/>
  <c r="J341" i="3"/>
  <c r="J344" i="3"/>
  <c r="J345" i="3"/>
  <c r="J348" i="3"/>
  <c r="J349" i="3"/>
  <c r="J352" i="3"/>
  <c r="J353" i="3"/>
  <c r="J356" i="3"/>
  <c r="J357" i="3"/>
  <c r="J360" i="3"/>
  <c r="J361" i="3"/>
  <c r="J364" i="3"/>
  <c r="J365" i="3"/>
  <c r="J368" i="3"/>
  <c r="J369" i="3"/>
  <c r="J372" i="3"/>
  <c r="J373" i="3"/>
  <c r="J376" i="3"/>
  <c r="J377" i="3"/>
  <c r="J380" i="3"/>
  <c r="J381" i="3"/>
  <c r="J384" i="3"/>
  <c r="J385" i="3"/>
  <c r="J388" i="3"/>
  <c r="J389" i="3"/>
  <c r="J392" i="3"/>
  <c r="J393" i="3"/>
  <c r="J396" i="3"/>
  <c r="J397" i="3"/>
  <c r="J400" i="3"/>
  <c r="J401" i="3"/>
  <c r="J404" i="3"/>
  <c r="J405" i="3"/>
  <c r="J408" i="3"/>
  <c r="J409" i="3"/>
  <c r="J412" i="3"/>
  <c r="J413" i="3"/>
  <c r="J416" i="3"/>
  <c r="J417" i="3"/>
  <c r="J420" i="3"/>
  <c r="J421" i="3"/>
  <c r="J424" i="3"/>
  <c r="J425" i="3"/>
  <c r="J428" i="3"/>
  <c r="J429" i="3"/>
  <c r="J432" i="3"/>
  <c r="J433" i="3"/>
  <c r="J436" i="3"/>
  <c r="J437" i="3"/>
  <c r="J440" i="3"/>
  <c r="J441" i="3"/>
  <c r="J444" i="3"/>
  <c r="J445" i="3"/>
  <c r="J448" i="3"/>
  <c r="J449" i="3"/>
  <c r="J452" i="3"/>
  <c r="J453" i="3"/>
  <c r="J456" i="3"/>
  <c r="J457" i="3"/>
  <c r="J460" i="3"/>
  <c r="J461" i="3"/>
  <c r="J464" i="3"/>
  <c r="J465" i="3"/>
  <c r="J468" i="3"/>
  <c r="J469" i="3"/>
  <c r="J472" i="3"/>
  <c r="J473" i="3"/>
  <c r="J476" i="3"/>
  <c r="J477" i="3"/>
  <c r="J480" i="3"/>
  <c r="J481" i="3"/>
  <c r="J484" i="3"/>
  <c r="J485" i="3"/>
  <c r="J488" i="3"/>
  <c r="J489" i="3"/>
  <c r="J492" i="3"/>
  <c r="J493" i="3"/>
  <c r="J496" i="3"/>
  <c r="J497" i="3"/>
  <c r="J500" i="3"/>
  <c r="J501" i="3"/>
  <c r="J504" i="3"/>
  <c r="J505" i="3"/>
  <c r="J508" i="3"/>
  <c r="J509" i="3"/>
  <c r="J512" i="3"/>
  <c r="J513" i="3"/>
  <c r="J516" i="3"/>
  <c r="J517" i="3"/>
  <c r="J520" i="3"/>
  <c r="J521" i="3"/>
  <c r="J524" i="3"/>
  <c r="J525" i="3"/>
  <c r="J528" i="3"/>
  <c r="J529" i="3"/>
  <c r="J532" i="3"/>
  <c r="J533" i="3"/>
  <c r="J536" i="3"/>
  <c r="J537" i="3"/>
  <c r="J540" i="3"/>
  <c r="J541" i="3"/>
  <c r="J544" i="3"/>
  <c r="J545" i="3"/>
  <c r="J548" i="3"/>
  <c r="J549" i="3"/>
  <c r="J552" i="3"/>
  <c r="J553" i="3"/>
  <c r="J556" i="3"/>
  <c r="J557" i="3"/>
  <c r="J560" i="3"/>
  <c r="J561" i="3"/>
  <c r="J564" i="3"/>
  <c r="J565" i="3"/>
  <c r="J568" i="3"/>
  <c r="J569" i="3"/>
  <c r="J572" i="3"/>
  <c r="J573" i="3"/>
  <c r="J576" i="3"/>
  <c r="J577" i="3"/>
  <c r="J580" i="3"/>
  <c r="J581" i="3"/>
  <c r="J584" i="3"/>
  <c r="J585" i="3"/>
  <c r="J588" i="3"/>
  <c r="J589" i="3"/>
  <c r="N595" i="3"/>
  <c r="N599" i="3"/>
  <c r="N603" i="3"/>
  <c r="N607" i="3"/>
  <c r="N611" i="3"/>
  <c r="N615" i="3"/>
  <c r="N619" i="3"/>
  <c r="N623" i="3"/>
  <c r="N627" i="3"/>
  <c r="N631" i="3"/>
  <c r="N635" i="3"/>
  <c r="N639" i="3"/>
  <c r="N643" i="3"/>
  <c r="N647" i="3"/>
  <c r="N651" i="3"/>
  <c r="N655" i="3"/>
  <c r="N659" i="3"/>
  <c r="N663" i="3"/>
  <c r="N667" i="3"/>
  <c r="N671" i="3"/>
  <c r="N675" i="3"/>
  <c r="N679" i="3"/>
  <c r="N683" i="3"/>
  <c r="N687" i="3"/>
  <c r="N691" i="3"/>
  <c r="N695" i="3"/>
  <c r="N811" i="3"/>
  <c r="N815" i="3"/>
  <c r="N819" i="3"/>
  <c r="N823" i="3"/>
  <c r="N827" i="3"/>
  <c r="N831" i="3"/>
  <c r="N835" i="3"/>
  <c r="N839" i="3"/>
  <c r="N843" i="3"/>
  <c r="J1451" i="3"/>
  <c r="J1455" i="3"/>
  <c r="J1459" i="3"/>
  <c r="J1463" i="3"/>
  <c r="J1467" i="3"/>
  <c r="J1471" i="3"/>
  <c r="J1475" i="3"/>
  <c r="J1479" i="3"/>
  <c r="J1483" i="3"/>
  <c r="J1487" i="3"/>
  <c r="J1491" i="3"/>
  <c r="J1495" i="3"/>
  <c r="J591" i="3"/>
  <c r="J595" i="3"/>
  <c r="J599" i="3"/>
  <c r="J603" i="3"/>
  <c r="J607" i="3"/>
  <c r="J611" i="3"/>
  <c r="J615" i="3"/>
  <c r="J619" i="3"/>
  <c r="J623" i="3"/>
  <c r="J627" i="3"/>
  <c r="J631" i="3"/>
  <c r="J635" i="3"/>
  <c r="J639" i="3"/>
  <c r="J643" i="3"/>
  <c r="J647" i="3"/>
  <c r="J651" i="3"/>
  <c r="J655" i="3"/>
  <c r="J659" i="3"/>
  <c r="J663" i="3"/>
  <c r="J667" i="3"/>
  <c r="J671" i="3"/>
  <c r="J675" i="3"/>
  <c r="J679" i="3"/>
  <c r="J683" i="3"/>
  <c r="J687" i="3"/>
  <c r="J691" i="3"/>
  <c r="J695" i="3"/>
  <c r="N697" i="3"/>
  <c r="N701" i="3"/>
  <c r="N705" i="3"/>
  <c r="N709" i="3"/>
  <c r="N713" i="3"/>
  <c r="N717" i="3"/>
  <c r="N721" i="3"/>
  <c r="N725" i="3"/>
  <c r="N729" i="3"/>
  <c r="N733" i="3"/>
  <c r="N737" i="3"/>
  <c r="N741" i="3"/>
  <c r="N745" i="3"/>
  <c r="N749" i="3"/>
  <c r="N753" i="3"/>
  <c r="N757" i="3"/>
  <c r="N761" i="3"/>
  <c r="N765" i="3"/>
  <c r="N769" i="3"/>
  <c r="N773" i="3"/>
  <c r="N777" i="3"/>
  <c r="N781" i="3"/>
  <c r="N785" i="3"/>
  <c r="N789" i="3"/>
  <c r="N793" i="3"/>
  <c r="N797" i="3"/>
  <c r="N801" i="3"/>
  <c r="N805" i="3"/>
  <c r="N809" i="3"/>
  <c r="J811" i="3"/>
  <c r="N813" i="3"/>
  <c r="J815" i="3"/>
  <c r="J819" i="3"/>
  <c r="J823" i="3"/>
  <c r="J827" i="3"/>
  <c r="J831" i="3"/>
  <c r="J835" i="3"/>
  <c r="J839" i="3"/>
  <c r="J843" i="3"/>
  <c r="N849" i="3"/>
  <c r="N853" i="3"/>
  <c r="N857" i="3"/>
  <c r="N861" i="3"/>
  <c r="N865" i="3"/>
  <c r="N869" i="3"/>
  <c r="N873" i="3"/>
  <c r="N877" i="3"/>
  <c r="N881" i="3"/>
  <c r="N885" i="3"/>
  <c r="N889" i="3"/>
  <c r="N893" i="3"/>
  <c r="N897" i="3"/>
  <c r="N901" i="3"/>
  <c r="N905" i="3"/>
  <c r="N909" i="3"/>
  <c r="N913" i="3"/>
  <c r="N917" i="3"/>
  <c r="N921" i="3"/>
  <c r="N925" i="3"/>
  <c r="N929" i="3"/>
  <c r="N933" i="3"/>
  <c r="N937" i="3"/>
  <c r="N941" i="3"/>
  <c r="N945" i="3"/>
  <c r="N949" i="3"/>
  <c r="N953" i="3"/>
  <c r="N957" i="3"/>
  <c r="N961" i="3"/>
  <c r="N965" i="3"/>
  <c r="N969" i="3"/>
  <c r="N973" i="3"/>
  <c r="N977" i="3"/>
  <c r="N981" i="3"/>
  <c r="N985" i="3"/>
  <c r="N989" i="3"/>
  <c r="N993" i="3"/>
  <c r="N997" i="3"/>
  <c r="N1001" i="3"/>
  <c r="N1005" i="3"/>
  <c r="N1009" i="3"/>
  <c r="N1013" i="3"/>
  <c r="N1017" i="3"/>
  <c r="N1021" i="3"/>
  <c r="N1025" i="3"/>
  <c r="N1029" i="3"/>
  <c r="N1033" i="3"/>
  <c r="N1037" i="3"/>
  <c r="N1041" i="3"/>
  <c r="N1045" i="3"/>
  <c r="N1049" i="3"/>
  <c r="N1053" i="3"/>
  <c r="N1057" i="3"/>
  <c r="N1061" i="3"/>
  <c r="N1065" i="3"/>
  <c r="N1069" i="3"/>
  <c r="N1073" i="3"/>
  <c r="N1077" i="3"/>
  <c r="N1081" i="3"/>
  <c r="N1085" i="3"/>
  <c r="N1089" i="3"/>
  <c r="N1093" i="3"/>
  <c r="N1097" i="3"/>
  <c r="N1101" i="3"/>
  <c r="N1105" i="3"/>
  <c r="N1109" i="3"/>
  <c r="N1113" i="3"/>
  <c r="N1117" i="3"/>
  <c r="N1121" i="3"/>
  <c r="N1125" i="3"/>
  <c r="N1129" i="3"/>
  <c r="N1133" i="3"/>
  <c r="N1137" i="3"/>
  <c r="N1141" i="3"/>
  <c r="N1145" i="3"/>
  <c r="N1149" i="3"/>
  <c r="N1153" i="3"/>
  <c r="N1157" i="3"/>
  <c r="N1161" i="3"/>
  <c r="N1165" i="3"/>
  <c r="N1169" i="3"/>
  <c r="N1173" i="3"/>
  <c r="N1177" i="3"/>
  <c r="N1181" i="3"/>
  <c r="N1185" i="3"/>
  <c r="N1189" i="3"/>
  <c r="N1193" i="3"/>
  <c r="N1197" i="3"/>
  <c r="N1201" i="3"/>
  <c r="N1205" i="3"/>
  <c r="N1209" i="3"/>
  <c r="N1213" i="3"/>
  <c r="N1217" i="3"/>
  <c r="N1221" i="3"/>
  <c r="N1225" i="3"/>
  <c r="N1229" i="3"/>
  <c r="N1233" i="3"/>
  <c r="N1237" i="3"/>
  <c r="N1241" i="3"/>
  <c r="N1245" i="3"/>
  <c r="N1249" i="3"/>
  <c r="N1253" i="3"/>
  <c r="N1257" i="3"/>
  <c r="N1261" i="3"/>
  <c r="N1265" i="3"/>
  <c r="N1269" i="3"/>
  <c r="N1273" i="3"/>
  <c r="N1277" i="3"/>
  <c r="N1281" i="3"/>
  <c r="N1285" i="3"/>
  <c r="N1289" i="3"/>
  <c r="N1293" i="3"/>
  <c r="N1297" i="3"/>
  <c r="N1301" i="3"/>
  <c r="N1305" i="3"/>
  <c r="N1309" i="3"/>
  <c r="N1313" i="3"/>
  <c r="N1317" i="3"/>
  <c r="N1321" i="3"/>
  <c r="N1325" i="3"/>
  <c r="N1329" i="3"/>
  <c r="N1333" i="3"/>
  <c r="N1337" i="3"/>
  <c r="N1341" i="3"/>
  <c r="N1345" i="3"/>
  <c r="N1349" i="3"/>
  <c r="N1353" i="3"/>
  <c r="N1357" i="3"/>
  <c r="N1361" i="3"/>
  <c r="N1365" i="3"/>
  <c r="N1369" i="3"/>
  <c r="N1373" i="3"/>
  <c r="N1377" i="3"/>
  <c r="N1381" i="3"/>
  <c r="N1385" i="3"/>
  <c r="N1389" i="3"/>
  <c r="N1393" i="3"/>
  <c r="N1397" i="3"/>
  <c r="N1401" i="3"/>
  <c r="N1405" i="3"/>
  <c r="N1409" i="3"/>
  <c r="N1413" i="3"/>
  <c r="N1417" i="3"/>
  <c r="N1421" i="3"/>
  <c r="N1425" i="3"/>
  <c r="N1429" i="3"/>
  <c r="N1433" i="3"/>
  <c r="N1437" i="3"/>
  <c r="N1441" i="3"/>
  <c r="N1445" i="3"/>
  <c r="N1449" i="3"/>
  <c r="N1453" i="3"/>
  <c r="N1457" i="3"/>
  <c r="N1461" i="3"/>
  <c r="N1465" i="3"/>
  <c r="N1469" i="3"/>
  <c r="N1473" i="3"/>
  <c r="N1477" i="3"/>
  <c r="N1481" i="3"/>
  <c r="N1485" i="3"/>
  <c r="N1489" i="3"/>
  <c r="N1493" i="3"/>
  <c r="N593" i="3"/>
  <c r="N597" i="3"/>
  <c r="N601" i="3"/>
  <c r="N605" i="3"/>
  <c r="N609" i="3"/>
  <c r="N613" i="3"/>
  <c r="N617" i="3"/>
  <c r="N621" i="3"/>
  <c r="N625" i="3"/>
  <c r="N629" i="3"/>
  <c r="N633" i="3"/>
  <c r="N637" i="3"/>
  <c r="N641" i="3"/>
  <c r="N645" i="3"/>
  <c r="N649" i="3"/>
  <c r="N653" i="3"/>
  <c r="N657" i="3"/>
  <c r="N661" i="3"/>
  <c r="N665" i="3"/>
  <c r="N669" i="3"/>
  <c r="N673" i="3"/>
  <c r="N677" i="3"/>
  <c r="N681" i="3"/>
  <c r="N685" i="3"/>
  <c r="N689" i="3"/>
  <c r="N693" i="3"/>
  <c r="N817" i="3"/>
  <c r="N821" i="3"/>
  <c r="N825" i="3"/>
  <c r="N829" i="3"/>
  <c r="N833" i="3"/>
  <c r="N837" i="3"/>
  <c r="N841" i="3"/>
  <c r="N845" i="3"/>
  <c r="J1499" i="3"/>
  <c r="J1503" i="3"/>
  <c r="J1507" i="3"/>
  <c r="J1511" i="3"/>
  <c r="J1515" i="3"/>
  <c r="J1519" i="3"/>
  <c r="J1523" i="3"/>
  <c r="J1527" i="3"/>
  <c r="J1531" i="3"/>
  <c r="J1535" i="3"/>
  <c r="J1539" i="3"/>
  <c r="J1543" i="3"/>
  <c r="J1547" i="3"/>
  <c r="J1551" i="3"/>
  <c r="J1555" i="3"/>
  <c r="J593" i="3"/>
  <c r="J597" i="3"/>
  <c r="J601" i="3"/>
  <c r="J605" i="3"/>
  <c r="J609" i="3"/>
  <c r="J613" i="3"/>
  <c r="J617" i="3"/>
  <c r="J621" i="3"/>
  <c r="J625" i="3"/>
  <c r="J629" i="3"/>
  <c r="J633" i="3"/>
  <c r="J637" i="3"/>
  <c r="J641" i="3"/>
  <c r="J645" i="3"/>
  <c r="J649" i="3"/>
  <c r="J653" i="3"/>
  <c r="J657" i="3"/>
  <c r="J661" i="3"/>
  <c r="J665" i="3"/>
  <c r="J669" i="3"/>
  <c r="J673" i="3"/>
  <c r="J677" i="3"/>
  <c r="J681" i="3"/>
  <c r="J685" i="3"/>
  <c r="J689" i="3"/>
  <c r="J693" i="3"/>
  <c r="N699" i="3"/>
  <c r="N703" i="3"/>
  <c r="N707" i="3"/>
  <c r="N711" i="3"/>
  <c r="N715" i="3"/>
  <c r="N719" i="3"/>
  <c r="N723" i="3"/>
  <c r="N727" i="3"/>
  <c r="N731" i="3"/>
  <c r="N735" i="3"/>
  <c r="N739" i="3"/>
  <c r="N743" i="3"/>
  <c r="N747" i="3"/>
  <c r="N751" i="3"/>
  <c r="N755" i="3"/>
  <c r="N759" i="3"/>
  <c r="N763" i="3"/>
  <c r="N767" i="3"/>
  <c r="N771" i="3"/>
  <c r="N775" i="3"/>
  <c r="N779" i="3"/>
  <c r="N783" i="3"/>
  <c r="N787" i="3"/>
  <c r="N791" i="3"/>
  <c r="N795" i="3"/>
  <c r="N799" i="3"/>
  <c r="N803" i="3"/>
  <c r="N807" i="3"/>
  <c r="J817" i="3"/>
  <c r="J821" i="3"/>
  <c r="J825" i="3"/>
  <c r="J829" i="3"/>
  <c r="J833" i="3"/>
  <c r="J837" i="3"/>
  <c r="J841" i="3"/>
  <c r="J845" i="3"/>
  <c r="N847" i="3"/>
  <c r="N851" i="3"/>
  <c r="N855" i="3"/>
  <c r="N859" i="3"/>
  <c r="N863" i="3"/>
  <c r="N867" i="3"/>
  <c r="N871" i="3"/>
  <c r="N875" i="3"/>
  <c r="N879" i="3"/>
  <c r="N883" i="3"/>
  <c r="N887" i="3"/>
  <c r="N891" i="3"/>
  <c r="N895" i="3"/>
  <c r="N899" i="3"/>
  <c r="N903" i="3"/>
  <c r="N907" i="3"/>
  <c r="N911" i="3"/>
  <c r="N915" i="3"/>
  <c r="N919" i="3"/>
  <c r="N923" i="3"/>
  <c r="N927" i="3"/>
  <c r="N931" i="3"/>
  <c r="N935" i="3"/>
  <c r="N939" i="3"/>
  <c r="N943" i="3"/>
  <c r="N947" i="3"/>
  <c r="N951" i="3"/>
  <c r="N955" i="3"/>
  <c r="N959" i="3"/>
  <c r="N963" i="3"/>
  <c r="N967" i="3"/>
  <c r="N971" i="3"/>
  <c r="N975" i="3"/>
  <c r="N979" i="3"/>
  <c r="N983" i="3"/>
  <c r="N987" i="3"/>
  <c r="N991" i="3"/>
  <c r="N995" i="3"/>
  <c r="N999" i="3"/>
  <c r="N1003" i="3"/>
  <c r="N1007" i="3"/>
  <c r="N1011" i="3"/>
  <c r="N1015" i="3"/>
  <c r="N1019" i="3"/>
  <c r="N1023" i="3"/>
  <c r="N1027" i="3"/>
  <c r="N1031" i="3"/>
  <c r="N1035" i="3"/>
  <c r="N1039" i="3"/>
  <c r="N1043" i="3"/>
  <c r="N1047" i="3"/>
  <c r="N1051" i="3"/>
  <c r="N1055" i="3"/>
  <c r="N1059" i="3"/>
  <c r="N1063" i="3"/>
  <c r="N1067" i="3"/>
  <c r="N1071" i="3"/>
  <c r="N1075" i="3"/>
  <c r="N1079" i="3"/>
  <c r="N1083" i="3"/>
  <c r="N1087" i="3"/>
  <c r="N1091" i="3"/>
  <c r="N1095" i="3"/>
  <c r="N1099" i="3"/>
  <c r="N1103" i="3"/>
  <c r="N1107" i="3"/>
  <c r="N1111" i="3"/>
  <c r="N1115" i="3"/>
  <c r="N1119" i="3"/>
  <c r="N1123" i="3"/>
  <c r="N1127" i="3"/>
  <c r="N1131" i="3"/>
  <c r="N1135" i="3"/>
  <c r="N1139" i="3"/>
  <c r="N1143" i="3"/>
  <c r="N1147" i="3"/>
  <c r="N1151" i="3"/>
  <c r="N1155" i="3"/>
  <c r="N1159" i="3"/>
  <c r="N1163" i="3"/>
  <c r="N1167" i="3"/>
  <c r="N1171" i="3"/>
  <c r="N1175" i="3"/>
  <c r="N1179" i="3"/>
  <c r="N1183" i="3"/>
  <c r="N1187" i="3"/>
  <c r="N1191" i="3"/>
  <c r="N1195" i="3"/>
  <c r="N1199" i="3"/>
  <c r="N1203" i="3"/>
  <c r="N1207" i="3"/>
  <c r="N1211" i="3"/>
  <c r="N1215" i="3"/>
  <c r="N1219" i="3"/>
  <c r="N1223" i="3"/>
  <c r="N1227" i="3"/>
  <c r="N1231" i="3"/>
  <c r="N1235" i="3"/>
  <c r="N1239" i="3"/>
  <c r="N1243" i="3"/>
  <c r="N1247" i="3"/>
  <c r="N1251" i="3"/>
  <c r="N1255" i="3"/>
  <c r="N1259" i="3"/>
  <c r="N1263" i="3"/>
  <c r="N1267" i="3"/>
  <c r="N1271" i="3"/>
  <c r="N1275" i="3"/>
  <c r="N1279" i="3"/>
  <c r="N1283" i="3"/>
  <c r="N1287" i="3"/>
  <c r="N1291" i="3"/>
  <c r="N1295" i="3"/>
  <c r="N1299" i="3"/>
  <c r="N1303" i="3"/>
  <c r="N1307" i="3"/>
  <c r="N1311" i="3"/>
  <c r="N1315" i="3"/>
  <c r="N1319" i="3"/>
  <c r="N1323" i="3"/>
  <c r="N1327" i="3"/>
  <c r="N1331" i="3"/>
  <c r="N1335" i="3"/>
  <c r="N1339" i="3"/>
  <c r="N1343" i="3"/>
  <c r="N1347" i="3"/>
  <c r="N1351" i="3"/>
  <c r="N1355" i="3"/>
  <c r="N1359" i="3"/>
  <c r="N1363" i="3"/>
  <c r="N1367" i="3"/>
  <c r="N1371" i="3"/>
  <c r="N1375" i="3"/>
  <c r="N1379" i="3"/>
  <c r="N1383" i="3"/>
  <c r="N1387" i="3"/>
  <c r="N1391" i="3"/>
  <c r="N1395" i="3"/>
  <c r="N1399" i="3"/>
  <c r="N1403" i="3"/>
  <c r="N1407" i="3"/>
  <c r="N1411" i="3"/>
  <c r="N1415" i="3"/>
  <c r="N1419" i="3"/>
  <c r="N1423" i="3"/>
  <c r="N1427" i="3"/>
  <c r="N1431" i="3"/>
  <c r="N1435" i="3"/>
  <c r="N1439" i="3"/>
  <c r="N1443" i="3"/>
  <c r="N1447" i="3"/>
  <c r="N1451" i="3"/>
  <c r="N1455" i="3"/>
  <c r="N1459" i="3"/>
  <c r="N1463" i="3"/>
  <c r="N1467" i="3"/>
  <c r="N1471" i="3"/>
  <c r="N1475" i="3"/>
  <c r="N1479" i="3"/>
  <c r="N1483" i="3"/>
  <c r="N1487" i="3"/>
  <c r="N1491" i="3"/>
  <c r="N1495" i="3"/>
  <c r="J1591" i="3"/>
  <c r="J1599" i="3"/>
  <c r="J1607" i="3"/>
  <c r="J1616" i="3"/>
  <c r="J1619" i="3"/>
  <c r="J1624" i="3"/>
  <c r="J1627" i="3"/>
  <c r="J1632" i="3"/>
  <c r="J1635" i="3"/>
  <c r="J1640" i="3"/>
  <c r="J1643" i="3"/>
  <c r="J1648" i="3"/>
  <c r="J1651" i="3"/>
  <c r="J1656" i="3"/>
  <c r="J1659" i="3"/>
  <c r="J1664" i="3"/>
  <c r="J1667" i="3"/>
  <c r="J1672" i="3"/>
  <c r="J1675" i="3"/>
  <c r="J1680" i="3"/>
  <c r="J1683" i="3"/>
  <c r="J1688" i="3"/>
  <c r="J1691" i="3"/>
  <c r="J1696" i="3"/>
  <c r="J1699" i="3"/>
  <c r="J1704" i="3"/>
  <c r="J1707" i="3"/>
  <c r="J1712" i="3"/>
  <c r="J1715" i="3"/>
  <c r="J1720" i="3"/>
  <c r="J1723" i="3"/>
  <c r="J1725" i="3"/>
  <c r="J1727" i="3"/>
  <c r="J1729" i="3"/>
  <c r="J1731" i="3"/>
  <c r="J1733" i="3"/>
  <c r="J1735" i="3"/>
  <c r="J1737" i="3"/>
  <c r="J1739" i="3"/>
  <c r="J1741" i="3"/>
  <c r="J1743" i="3"/>
  <c r="J1745" i="3"/>
  <c r="J1747" i="3"/>
  <c r="J1749" i="3"/>
  <c r="J1751" i="3"/>
  <c r="J1753" i="3"/>
  <c r="J1755" i="3"/>
  <c r="J1757" i="3"/>
  <c r="J1759" i="3"/>
  <c r="J1761" i="3"/>
  <c r="J1763" i="3"/>
  <c r="J1765" i="3"/>
  <c r="J1767" i="3"/>
  <c r="J1769" i="3"/>
  <c r="J1771" i="3"/>
  <c r="J1773" i="3"/>
  <c r="J1775" i="3"/>
  <c r="J1777" i="3"/>
  <c r="J1779" i="3"/>
  <c r="J1781" i="3"/>
  <c r="J1783" i="3"/>
  <c r="J1785" i="3"/>
  <c r="J1787" i="3"/>
  <c r="J1789" i="3"/>
  <c r="J1791" i="3"/>
  <c r="J1793" i="3"/>
  <c r="J1795" i="3"/>
  <c r="J1797" i="3"/>
  <c r="J1799" i="3"/>
  <c r="J1801" i="3"/>
  <c r="J1803" i="3"/>
  <c r="J1805" i="3"/>
  <c r="J1807" i="3"/>
  <c r="J1809" i="3"/>
  <c r="J1811" i="3"/>
  <c r="J1813" i="3"/>
  <c r="J1815" i="3"/>
  <c r="J1817" i="3"/>
  <c r="J1819" i="3"/>
  <c r="J1821" i="3"/>
  <c r="J1823" i="3"/>
  <c r="J1825" i="3"/>
  <c r="J1827" i="3"/>
  <c r="J1829" i="3"/>
  <c r="J1831" i="3"/>
  <c r="J1833" i="3"/>
  <c r="J1835" i="3"/>
  <c r="J1837" i="3"/>
  <c r="J1839" i="3"/>
  <c r="J1841" i="3"/>
  <c r="J1843" i="3"/>
  <c r="J1845" i="3"/>
  <c r="J1847" i="3"/>
  <c r="J1849" i="3"/>
  <c r="J1851" i="3"/>
  <c r="J1853" i="3"/>
  <c r="J1855" i="3"/>
  <c r="J1857" i="3"/>
  <c r="J1859" i="3"/>
  <c r="J1861" i="3"/>
  <c r="J1863" i="3"/>
  <c r="J1865" i="3"/>
  <c r="J1867" i="3"/>
  <c r="J1869" i="3"/>
  <c r="J1871" i="3"/>
  <c r="J1873" i="3"/>
  <c r="J1875" i="3"/>
  <c r="J1877" i="3"/>
  <c r="J1879" i="3"/>
  <c r="J1881" i="3"/>
  <c r="J1883" i="3"/>
  <c r="J1885" i="3"/>
  <c r="J1887" i="3"/>
  <c r="J1889" i="3"/>
  <c r="J1891" i="3"/>
  <c r="J1893" i="3"/>
  <c r="J1895" i="3"/>
  <c r="J1897" i="3"/>
  <c r="J1899" i="3"/>
  <c r="J1901" i="3"/>
  <c r="J1903" i="3"/>
  <c r="J1905" i="3"/>
  <c r="J1907" i="3"/>
  <c r="J1909" i="3"/>
  <c r="J1911" i="3"/>
  <c r="J1913" i="3"/>
  <c r="J1915" i="3"/>
  <c r="J1917" i="3"/>
  <c r="J1919" i="3"/>
  <c r="J1921" i="3"/>
  <c r="J1923" i="3"/>
  <c r="J1925" i="3"/>
  <c r="J1927" i="3"/>
  <c r="J1929" i="3"/>
  <c r="J1931" i="3"/>
  <c r="J1933" i="3"/>
  <c r="J1935" i="3"/>
  <c r="J1937" i="3"/>
  <c r="J1939" i="3"/>
  <c r="J1941" i="3"/>
  <c r="J1943" i="3"/>
  <c r="J1945" i="3"/>
  <c r="J1947" i="3"/>
  <c r="J1949" i="3"/>
  <c r="J1951" i="3"/>
  <c r="J1953" i="3"/>
  <c r="J1955" i="3"/>
  <c r="J1957" i="3"/>
  <c r="J1959" i="3"/>
  <c r="J1961" i="3"/>
  <c r="J1963" i="3"/>
  <c r="J1965" i="3"/>
  <c r="J1967" i="3"/>
  <c r="J1969" i="3"/>
  <c r="J1971" i="3"/>
  <c r="J1973" i="3"/>
  <c r="J1975" i="3"/>
  <c r="J1977" i="3"/>
  <c r="J1979" i="3"/>
  <c r="J1981" i="3"/>
  <c r="J1983" i="3"/>
  <c r="J1985" i="3"/>
  <c r="J1987" i="3"/>
  <c r="J1989" i="3"/>
  <c r="J1991" i="3"/>
  <c r="J1993" i="3"/>
  <c r="J1995" i="3"/>
  <c r="J1997" i="3"/>
  <c r="J1999" i="3"/>
  <c r="J2001" i="3"/>
  <c r="J2003" i="3"/>
  <c r="J2005" i="3"/>
  <c r="J2007" i="3"/>
  <c r="J2009" i="3"/>
  <c r="J2011" i="3"/>
  <c r="J2013" i="3"/>
  <c r="J2015" i="3"/>
  <c r="J2017" i="3"/>
  <c r="J2019" i="3"/>
  <c r="J2021" i="3"/>
  <c r="J2023" i="3"/>
  <c r="J2025" i="3"/>
  <c r="J2027" i="3"/>
  <c r="J2029" i="3"/>
  <c r="J2031" i="3"/>
  <c r="J2033" i="3"/>
  <c r="J2035" i="3"/>
  <c r="J2037" i="3"/>
  <c r="J2039" i="3"/>
  <c r="J2041" i="3"/>
  <c r="J2043" i="3"/>
  <c r="J2045" i="3"/>
  <c r="J2047" i="3"/>
  <c r="J2049" i="3"/>
  <c r="J2051" i="3"/>
  <c r="J2053" i="3"/>
  <c r="J2055" i="3"/>
  <c r="J2057" i="3"/>
  <c r="J2059" i="3"/>
  <c r="J2061" i="3"/>
  <c r="J2063" i="3"/>
  <c r="J2065" i="3"/>
  <c r="J2067" i="3"/>
  <c r="J2069" i="3"/>
  <c r="J2071" i="3"/>
  <c r="J2073" i="3"/>
  <c r="J2075" i="3"/>
  <c r="J2077" i="3"/>
  <c r="J2079" i="3"/>
  <c r="J2081" i="3"/>
  <c r="J2083" i="3"/>
  <c r="J2085" i="3"/>
  <c r="J2087" i="3"/>
  <c r="J2089" i="3"/>
  <c r="J2091" i="3"/>
  <c r="J2093" i="3"/>
  <c r="J2095" i="3"/>
  <c r="J2097" i="3"/>
  <c r="J2099" i="3"/>
  <c r="J2101" i="3"/>
  <c r="J2103" i="3"/>
  <c r="J2105" i="3"/>
  <c r="J2107" i="3"/>
  <c r="J2109" i="3"/>
  <c r="J2111" i="3"/>
  <c r="J2113" i="3"/>
  <c r="J2115" i="3"/>
  <c r="J2117" i="3"/>
  <c r="J2119" i="3"/>
  <c r="J2121" i="3"/>
  <c r="J2123" i="3"/>
  <c r="J2125" i="3"/>
  <c r="J2127" i="3"/>
  <c r="J2129" i="3"/>
  <c r="J2131" i="3"/>
  <c r="N1499" i="3"/>
  <c r="N1503" i="3"/>
  <c r="N1507" i="3"/>
  <c r="N1511" i="3"/>
  <c r="N1515" i="3"/>
  <c r="N1519" i="3"/>
  <c r="N1523" i="3"/>
  <c r="N1527" i="3"/>
  <c r="N1531" i="3"/>
  <c r="N1535" i="3"/>
  <c r="N1539" i="3"/>
  <c r="N1543" i="3"/>
  <c r="N1547" i="3"/>
  <c r="N1551" i="3"/>
  <c r="N1555" i="3"/>
  <c r="N1559" i="3"/>
  <c r="N1563" i="3"/>
  <c r="N1567" i="3"/>
  <c r="N1571" i="3"/>
  <c r="N1575" i="3"/>
  <c r="N1579" i="3"/>
  <c r="N1583" i="3"/>
  <c r="N1587" i="3"/>
  <c r="N1588" i="3"/>
  <c r="N1595" i="3"/>
  <c r="N1596" i="3"/>
  <c r="N1603" i="3"/>
  <c r="N1604" i="3"/>
  <c r="N1611" i="3"/>
  <c r="N1612" i="3"/>
  <c r="N1615" i="3"/>
  <c r="N1620" i="3"/>
  <c r="N1623" i="3"/>
  <c r="N1628" i="3"/>
  <c r="N1631" i="3"/>
  <c r="N1636" i="3"/>
  <c r="N1639" i="3"/>
  <c r="N1644" i="3"/>
  <c r="N1647" i="3"/>
  <c r="N1652" i="3"/>
  <c r="N1655" i="3"/>
  <c r="N1660" i="3"/>
  <c r="N1663" i="3"/>
  <c r="N1668" i="3"/>
  <c r="N1671" i="3"/>
  <c r="N1676" i="3"/>
  <c r="N1679" i="3"/>
  <c r="N1684" i="3"/>
  <c r="N1687" i="3"/>
  <c r="N1692" i="3"/>
  <c r="N1695" i="3"/>
  <c r="N1700" i="3"/>
  <c r="N1703" i="3"/>
  <c r="N1708" i="3"/>
  <c r="N1711" i="3"/>
  <c r="N1716" i="3"/>
  <c r="N1719" i="3"/>
  <c r="N1724" i="3"/>
  <c r="N1726" i="3"/>
  <c r="N1728" i="3"/>
  <c r="N1730" i="3"/>
  <c r="N1732" i="3"/>
  <c r="N1734" i="3"/>
  <c r="N1736" i="3"/>
  <c r="N1738" i="3"/>
  <c r="N1740" i="3"/>
  <c r="N1742" i="3"/>
  <c r="N1744" i="3"/>
  <c r="N1746" i="3"/>
  <c r="N1748" i="3"/>
  <c r="N1750" i="3"/>
  <c r="N1752" i="3"/>
  <c r="N1754" i="3"/>
  <c r="N1756" i="3"/>
  <c r="N1758" i="3"/>
  <c r="N1760" i="3"/>
  <c r="N1762" i="3"/>
  <c r="N1764" i="3"/>
  <c r="N1766" i="3"/>
  <c r="N1768" i="3"/>
  <c r="N1770" i="3"/>
  <c r="N1772" i="3"/>
  <c r="N1774" i="3"/>
  <c r="N1776" i="3"/>
  <c r="N1778" i="3"/>
  <c r="N1780" i="3"/>
  <c r="N1782" i="3"/>
  <c r="N1784" i="3"/>
  <c r="N1786" i="3"/>
  <c r="N1788" i="3"/>
  <c r="N1790" i="3"/>
  <c r="N1792" i="3"/>
  <c r="N1794" i="3"/>
  <c r="N1796" i="3"/>
  <c r="N1798" i="3"/>
  <c r="N1800" i="3"/>
  <c r="N1802" i="3"/>
  <c r="N1804" i="3"/>
  <c r="N1806" i="3"/>
  <c r="N1808" i="3"/>
  <c r="N1810" i="3"/>
  <c r="N1812" i="3"/>
  <c r="N1814" i="3"/>
  <c r="N1816" i="3"/>
  <c r="N1818" i="3"/>
  <c r="N1820" i="3"/>
  <c r="N1822" i="3"/>
  <c r="N1824" i="3"/>
  <c r="N1826" i="3"/>
  <c r="N1828" i="3"/>
  <c r="N1830" i="3"/>
  <c r="N1832" i="3"/>
  <c r="N1834" i="3"/>
  <c r="N1836" i="3"/>
  <c r="N1838" i="3"/>
  <c r="N1840" i="3"/>
  <c r="N1842" i="3"/>
  <c r="N1844" i="3"/>
  <c r="N1846" i="3"/>
  <c r="N1848" i="3"/>
  <c r="N1850" i="3"/>
  <c r="N1852" i="3"/>
  <c r="N1854" i="3"/>
  <c r="N1856" i="3"/>
  <c r="N1858" i="3"/>
  <c r="N1860" i="3"/>
  <c r="N1862" i="3"/>
  <c r="N1864" i="3"/>
  <c r="N1866" i="3"/>
  <c r="N1868" i="3"/>
  <c r="N1870" i="3"/>
  <c r="N1872" i="3"/>
  <c r="N1874" i="3"/>
  <c r="N1876" i="3"/>
  <c r="N1878" i="3"/>
  <c r="N1880" i="3"/>
  <c r="N1882" i="3"/>
  <c r="N1884" i="3"/>
  <c r="N1886" i="3"/>
  <c r="N1888" i="3"/>
  <c r="N1890" i="3"/>
  <c r="N1892" i="3"/>
  <c r="N1894" i="3"/>
  <c r="N1896" i="3"/>
  <c r="N1898" i="3"/>
  <c r="N1900" i="3"/>
  <c r="N1902" i="3"/>
  <c r="N1904" i="3"/>
  <c r="N1906" i="3"/>
  <c r="N1908" i="3"/>
  <c r="N1910" i="3"/>
  <c r="N1912" i="3"/>
  <c r="N1914" i="3"/>
  <c r="N1916" i="3"/>
  <c r="N1918" i="3"/>
  <c r="N1920" i="3"/>
  <c r="N1922" i="3"/>
  <c r="N1924" i="3"/>
  <c r="N1926" i="3"/>
  <c r="N1928" i="3"/>
  <c r="N1930" i="3"/>
  <c r="N1932" i="3"/>
  <c r="N1934" i="3"/>
  <c r="N1936" i="3"/>
  <c r="N1938" i="3"/>
  <c r="N1940" i="3"/>
  <c r="N1942" i="3"/>
  <c r="N1944" i="3"/>
  <c r="N1946" i="3"/>
  <c r="N1948" i="3"/>
  <c r="N1950" i="3"/>
  <c r="N1952" i="3"/>
  <c r="N1954" i="3"/>
  <c r="N1956" i="3"/>
  <c r="N1958" i="3"/>
  <c r="N1960" i="3"/>
  <c r="N1962" i="3"/>
  <c r="N1964" i="3"/>
  <c r="N1966" i="3"/>
  <c r="N1968" i="3"/>
  <c r="N1970" i="3"/>
  <c r="N1972" i="3"/>
  <c r="N1974" i="3"/>
  <c r="N1976" i="3"/>
  <c r="N1978" i="3"/>
  <c r="N1980" i="3"/>
  <c r="N1982" i="3"/>
  <c r="N1984" i="3"/>
  <c r="N1986" i="3"/>
  <c r="N1988" i="3"/>
  <c r="N1990" i="3"/>
  <c r="N1992" i="3"/>
  <c r="N1994" i="3"/>
  <c r="N1996" i="3"/>
  <c r="N1998" i="3"/>
  <c r="N2000" i="3"/>
  <c r="N2002" i="3"/>
  <c r="N2004" i="3"/>
  <c r="N2006" i="3"/>
  <c r="N2008" i="3"/>
  <c r="N2010" i="3"/>
  <c r="N2012" i="3"/>
  <c r="N2014" i="3"/>
  <c r="N2016" i="3"/>
  <c r="N2018" i="3"/>
  <c r="N2020" i="3"/>
  <c r="N2022" i="3"/>
  <c r="N2024" i="3"/>
  <c r="N2026" i="3"/>
  <c r="N2028" i="3"/>
  <c r="N2030" i="3"/>
  <c r="N2032" i="3"/>
  <c r="N2034" i="3"/>
  <c r="N2036" i="3"/>
  <c r="N2038" i="3"/>
  <c r="N2040" i="3"/>
  <c r="N2042" i="3"/>
  <c r="N2044" i="3"/>
  <c r="N2046" i="3"/>
  <c r="N2048" i="3"/>
  <c r="N2050" i="3"/>
  <c r="N2052" i="3"/>
  <c r="N2054" i="3"/>
  <c r="N2056" i="3"/>
  <c r="N2058" i="3"/>
  <c r="N2060" i="3"/>
  <c r="N2062" i="3"/>
  <c r="N2064" i="3"/>
  <c r="N2066" i="3"/>
  <c r="N2068" i="3"/>
  <c r="N2070" i="3"/>
  <c r="N2072" i="3"/>
  <c r="N2074" i="3"/>
  <c r="N2076" i="3"/>
  <c r="N2078" i="3"/>
  <c r="N2080" i="3"/>
  <c r="N2082" i="3"/>
  <c r="N2084" i="3"/>
  <c r="N2086" i="3"/>
  <c r="N2088" i="3"/>
  <c r="N2090" i="3"/>
  <c r="N2092" i="3"/>
  <c r="N2094" i="3"/>
  <c r="N2096" i="3"/>
  <c r="N2098" i="3"/>
  <c r="N2100" i="3"/>
  <c r="N2102" i="3"/>
  <c r="N2104" i="3"/>
  <c r="N2106" i="3"/>
  <c r="N2108" i="3"/>
  <c r="N2110" i="3"/>
  <c r="N2112" i="3"/>
  <c r="N2114" i="3"/>
  <c r="N2116" i="3"/>
  <c r="N2118" i="3"/>
  <c r="N2120" i="3"/>
  <c r="N2122" i="3"/>
  <c r="N2124" i="3"/>
  <c r="N2126" i="3"/>
  <c r="N2128" i="3"/>
  <c r="N2130" i="3"/>
  <c r="J1559" i="3"/>
  <c r="J1563" i="3"/>
  <c r="J1567" i="3"/>
  <c r="J1571" i="3"/>
  <c r="J1575" i="3"/>
  <c r="J1579" i="3"/>
  <c r="J1583" i="3"/>
  <c r="J1587" i="3"/>
  <c r="J1595" i="3"/>
  <c r="J1603" i="3"/>
  <c r="J1611" i="3"/>
  <c r="J1615" i="3"/>
  <c r="J1620" i="3"/>
  <c r="J1623" i="3"/>
  <c r="J1628" i="3"/>
  <c r="J1631" i="3"/>
  <c r="J1636" i="3"/>
  <c r="J1639" i="3"/>
  <c r="J1644" i="3"/>
  <c r="J1647" i="3"/>
  <c r="J1652" i="3"/>
  <c r="J1655" i="3"/>
  <c r="J1660" i="3"/>
  <c r="J1663" i="3"/>
  <c r="J1668" i="3"/>
  <c r="J1671" i="3"/>
  <c r="J1676" i="3"/>
  <c r="J1679" i="3"/>
  <c r="J1684" i="3"/>
  <c r="J1687" i="3"/>
  <c r="J1692" i="3"/>
  <c r="J1695" i="3"/>
  <c r="J1700" i="3"/>
  <c r="J1703" i="3"/>
  <c r="J1708" i="3"/>
  <c r="J1711" i="3"/>
  <c r="J1716" i="3"/>
  <c r="J1719" i="3"/>
  <c r="J1724" i="3"/>
  <c r="J1726" i="3"/>
  <c r="J1728" i="3"/>
  <c r="J1730" i="3"/>
  <c r="J1732" i="3"/>
  <c r="J1734" i="3"/>
  <c r="J1736" i="3"/>
  <c r="J1738" i="3"/>
  <c r="J1740" i="3"/>
  <c r="J1742" i="3"/>
  <c r="J1744" i="3"/>
  <c r="J1746" i="3"/>
  <c r="J1748" i="3"/>
  <c r="J1750" i="3"/>
  <c r="J1752" i="3"/>
  <c r="J1754" i="3"/>
  <c r="J1756" i="3"/>
  <c r="J1758" i="3"/>
  <c r="J1760" i="3"/>
  <c r="J1762" i="3"/>
  <c r="J1764" i="3"/>
  <c r="J1766" i="3"/>
  <c r="J1768" i="3"/>
  <c r="J1770" i="3"/>
  <c r="J1772" i="3"/>
  <c r="J1774" i="3"/>
  <c r="J1776" i="3"/>
  <c r="J1778" i="3"/>
  <c r="J1780" i="3"/>
  <c r="J1782" i="3"/>
  <c r="J1784" i="3"/>
  <c r="J1786" i="3"/>
  <c r="J1788" i="3"/>
  <c r="J1790" i="3"/>
  <c r="J1792" i="3"/>
  <c r="J1794" i="3"/>
  <c r="J1796" i="3"/>
  <c r="J1798" i="3"/>
  <c r="J1800" i="3"/>
  <c r="J1802" i="3"/>
  <c r="J1804" i="3"/>
  <c r="J1806" i="3"/>
  <c r="J1808" i="3"/>
  <c r="J1810" i="3"/>
  <c r="J1812" i="3"/>
  <c r="J1814" i="3"/>
  <c r="J1816" i="3"/>
  <c r="J1818" i="3"/>
  <c r="J1820" i="3"/>
  <c r="J1822" i="3"/>
  <c r="J1824" i="3"/>
  <c r="J1826" i="3"/>
  <c r="J1828" i="3"/>
  <c r="J1830" i="3"/>
  <c r="J1832" i="3"/>
  <c r="J1834" i="3"/>
  <c r="J1836" i="3"/>
  <c r="J1838" i="3"/>
  <c r="J1840" i="3"/>
  <c r="J1842" i="3"/>
  <c r="J1844" i="3"/>
  <c r="J1846" i="3"/>
  <c r="J1848" i="3"/>
  <c r="J1850" i="3"/>
  <c r="J1852" i="3"/>
  <c r="J1854" i="3"/>
  <c r="J1856" i="3"/>
  <c r="J1858" i="3"/>
  <c r="J1860" i="3"/>
  <c r="J1862" i="3"/>
  <c r="J1864" i="3"/>
  <c r="J1866" i="3"/>
  <c r="J1868" i="3"/>
  <c r="J1870" i="3"/>
  <c r="J1872" i="3"/>
  <c r="J1874" i="3"/>
  <c r="J1876" i="3"/>
  <c r="J1878" i="3"/>
  <c r="J1880" i="3"/>
  <c r="J1882" i="3"/>
  <c r="J1884" i="3"/>
  <c r="J1886" i="3"/>
  <c r="J1888" i="3"/>
  <c r="J1890" i="3"/>
  <c r="J1892" i="3"/>
  <c r="J1894" i="3"/>
  <c r="J1896" i="3"/>
  <c r="J1898" i="3"/>
  <c r="J1900" i="3"/>
  <c r="J1902" i="3"/>
  <c r="J1904" i="3"/>
  <c r="J1906" i="3"/>
  <c r="J1908" i="3"/>
  <c r="J1910" i="3"/>
  <c r="J1912" i="3"/>
  <c r="J1914" i="3"/>
  <c r="J1916" i="3"/>
  <c r="J1918" i="3"/>
  <c r="J1920" i="3"/>
  <c r="J1922" i="3"/>
  <c r="J1924" i="3"/>
  <c r="J1926" i="3"/>
  <c r="J1928" i="3"/>
  <c r="J1930" i="3"/>
  <c r="J1932" i="3"/>
  <c r="J1934" i="3"/>
  <c r="J1936" i="3"/>
  <c r="J1938" i="3"/>
  <c r="J1940" i="3"/>
  <c r="J1942" i="3"/>
  <c r="J1944" i="3"/>
  <c r="J1946" i="3"/>
  <c r="J1948" i="3"/>
  <c r="J1950" i="3"/>
  <c r="J1952" i="3"/>
  <c r="J1954" i="3"/>
  <c r="J1956" i="3"/>
  <c r="J1958" i="3"/>
  <c r="J1960" i="3"/>
  <c r="J1962" i="3"/>
  <c r="J1964" i="3"/>
  <c r="J1966" i="3"/>
  <c r="J1968" i="3"/>
  <c r="J1970" i="3"/>
  <c r="J1972" i="3"/>
  <c r="J1974" i="3"/>
  <c r="J1976" i="3"/>
  <c r="J1978" i="3"/>
  <c r="J1980" i="3"/>
  <c r="J1982" i="3"/>
  <c r="J1984" i="3"/>
  <c r="J1986" i="3"/>
  <c r="J1988" i="3"/>
  <c r="J1990" i="3"/>
  <c r="J1992" i="3"/>
  <c r="J1994" i="3"/>
  <c r="J1996" i="3"/>
  <c r="J1998" i="3"/>
  <c r="J2000" i="3"/>
  <c r="J2002" i="3"/>
  <c r="J2004" i="3"/>
  <c r="J2006" i="3"/>
  <c r="J2008" i="3"/>
  <c r="J2010" i="3"/>
  <c r="J2012" i="3"/>
  <c r="J2014" i="3"/>
  <c r="J2016" i="3"/>
  <c r="J2018" i="3"/>
  <c r="J2020" i="3"/>
  <c r="J2022" i="3"/>
  <c r="J2024" i="3"/>
  <c r="J2026" i="3"/>
  <c r="J2028" i="3"/>
  <c r="J2030" i="3"/>
  <c r="J2032" i="3"/>
  <c r="J2034" i="3"/>
  <c r="J2036" i="3"/>
  <c r="J2038" i="3"/>
  <c r="J2040" i="3"/>
  <c r="J2042" i="3"/>
  <c r="J2044" i="3"/>
  <c r="J2046" i="3"/>
  <c r="J2048" i="3"/>
  <c r="J2050" i="3"/>
  <c r="J2052" i="3"/>
  <c r="J2054" i="3"/>
  <c r="J2056" i="3"/>
  <c r="J2058" i="3"/>
  <c r="J2060" i="3"/>
  <c r="J2062" i="3"/>
  <c r="J2064" i="3"/>
  <c r="J2066" i="3"/>
  <c r="J2068" i="3"/>
  <c r="J2070" i="3"/>
  <c r="J2072" i="3"/>
  <c r="J2074" i="3"/>
  <c r="J2076" i="3"/>
  <c r="J2078" i="3"/>
  <c r="J2080" i="3"/>
  <c r="J2082" i="3"/>
  <c r="J2084" i="3"/>
  <c r="J2086" i="3"/>
  <c r="J2088" i="3"/>
  <c r="J2090" i="3"/>
  <c r="J2092" i="3"/>
  <c r="J2094" i="3"/>
  <c r="J2096" i="3"/>
  <c r="J2098" i="3"/>
  <c r="J2100" i="3"/>
  <c r="J2102" i="3"/>
  <c r="J2104" i="3"/>
  <c r="J2106" i="3"/>
  <c r="J2108" i="3"/>
  <c r="J2110" i="3"/>
  <c r="J2112" i="3"/>
  <c r="J2114" i="3"/>
  <c r="J2116" i="3"/>
  <c r="J2118" i="3"/>
  <c r="J2120" i="3"/>
  <c r="J2122" i="3"/>
  <c r="J2124" i="3"/>
  <c r="J2126" i="3"/>
  <c r="J2128" i="3"/>
  <c r="J2130" i="3"/>
  <c r="N1497" i="3"/>
  <c r="N1501" i="3"/>
  <c r="N1505" i="3"/>
  <c r="N1509" i="3"/>
  <c r="N1513" i="3"/>
  <c r="N1517" i="3"/>
  <c r="N1521" i="3"/>
  <c r="N1525" i="3"/>
  <c r="N1529" i="3"/>
  <c r="N1533" i="3"/>
  <c r="N1537" i="3"/>
  <c r="N1541" i="3"/>
  <c r="N1545" i="3"/>
  <c r="N1549" i="3"/>
  <c r="N1553" i="3"/>
  <c r="N1557" i="3"/>
  <c r="N1561" i="3"/>
  <c r="N1565" i="3"/>
  <c r="N1569" i="3"/>
  <c r="N1573" i="3"/>
  <c r="N1577" i="3"/>
  <c r="N1581" i="3"/>
  <c r="N1585" i="3"/>
  <c r="N1591" i="3"/>
  <c r="N1592" i="3"/>
  <c r="N1599" i="3"/>
  <c r="N1600" i="3"/>
  <c r="N1607" i="3"/>
  <c r="N1608" i="3"/>
  <c r="N1616" i="3"/>
  <c r="N1619" i="3"/>
  <c r="N1624" i="3"/>
  <c r="N1627" i="3"/>
  <c r="N1632" i="3"/>
  <c r="N1635" i="3"/>
  <c r="N1640" i="3"/>
  <c r="N1643" i="3"/>
  <c r="N1648" i="3"/>
  <c r="N1651" i="3"/>
  <c r="N1656" i="3"/>
  <c r="N1659" i="3"/>
  <c r="N1664" i="3"/>
  <c r="N1667" i="3"/>
  <c r="N1672" i="3"/>
  <c r="N1675" i="3"/>
  <c r="N1680" i="3"/>
  <c r="N1683" i="3"/>
  <c r="N1688" i="3"/>
  <c r="N1691" i="3"/>
  <c r="N1696" i="3"/>
  <c r="N1699" i="3"/>
  <c r="N1704" i="3"/>
  <c r="N1707" i="3"/>
  <c r="N1712" i="3"/>
  <c r="N1715" i="3"/>
  <c r="N1720" i="3"/>
  <c r="N1723" i="3"/>
  <c r="N1725" i="3"/>
  <c r="N1727" i="3"/>
  <c r="N1729" i="3"/>
  <c r="N1731" i="3"/>
  <c r="N1733" i="3"/>
  <c r="N1735" i="3"/>
  <c r="N1737" i="3"/>
  <c r="N1739" i="3"/>
  <c r="N1741" i="3"/>
  <c r="N1743" i="3"/>
  <c r="N1745" i="3"/>
  <c r="N1747" i="3"/>
  <c r="N1749" i="3"/>
  <c r="N1751" i="3"/>
  <c r="N1753" i="3"/>
  <c r="N1755" i="3"/>
  <c r="N1757" i="3"/>
  <c r="N1759" i="3"/>
  <c r="N1761" i="3"/>
  <c r="N1763" i="3"/>
  <c r="N1765" i="3"/>
  <c r="N1767" i="3"/>
  <c r="N1769" i="3"/>
  <c r="N1771" i="3"/>
  <c r="N1773" i="3"/>
  <c r="N1775" i="3"/>
  <c r="N1777" i="3"/>
  <c r="N1779" i="3"/>
  <c r="N1781" i="3"/>
  <c r="N1783" i="3"/>
  <c r="N1785" i="3"/>
  <c r="N1787" i="3"/>
  <c r="N1789" i="3"/>
  <c r="N1791" i="3"/>
  <c r="N1793" i="3"/>
  <c r="N1795" i="3"/>
  <c r="N1797" i="3"/>
  <c r="N1799" i="3"/>
  <c r="N1801" i="3"/>
  <c r="N1803" i="3"/>
  <c r="N1805" i="3"/>
  <c r="N1807" i="3"/>
  <c r="N1809" i="3"/>
  <c r="N1811" i="3"/>
  <c r="N1813" i="3"/>
  <c r="N1815" i="3"/>
  <c r="N1817" i="3"/>
  <c r="N1819" i="3"/>
  <c r="N1821" i="3"/>
  <c r="N1823" i="3"/>
  <c r="N1825" i="3"/>
  <c r="N1827" i="3"/>
  <c r="N1829" i="3"/>
  <c r="N1831" i="3"/>
  <c r="N1833" i="3"/>
  <c r="N1835" i="3"/>
  <c r="N1837" i="3"/>
  <c r="N1839" i="3"/>
  <c r="N1841" i="3"/>
  <c r="N1843" i="3"/>
  <c r="N1845" i="3"/>
  <c r="N1847" i="3"/>
  <c r="N1849" i="3"/>
  <c r="N1851" i="3"/>
  <c r="N1853" i="3"/>
  <c r="N1855" i="3"/>
  <c r="N1857" i="3"/>
  <c r="N1859" i="3"/>
  <c r="N1861" i="3"/>
  <c r="N1863" i="3"/>
  <c r="N1865" i="3"/>
  <c r="N1867" i="3"/>
  <c r="N1869" i="3"/>
  <c r="N1871" i="3"/>
  <c r="N1873" i="3"/>
  <c r="N1875" i="3"/>
  <c r="N1877" i="3"/>
  <c r="N1879" i="3"/>
  <c r="N1881" i="3"/>
  <c r="N1883" i="3"/>
  <c r="N1885" i="3"/>
  <c r="N1887" i="3"/>
  <c r="N1889" i="3"/>
  <c r="N1891" i="3"/>
  <c r="N1893" i="3"/>
  <c r="N1895" i="3"/>
  <c r="N1897" i="3"/>
  <c r="N1899" i="3"/>
  <c r="N1901" i="3"/>
  <c r="N1903" i="3"/>
  <c r="N1905" i="3"/>
  <c r="N1907" i="3"/>
  <c r="N1909" i="3"/>
  <c r="N1911" i="3"/>
  <c r="N1913" i="3"/>
  <c r="N1915" i="3"/>
  <c r="N1917" i="3"/>
  <c r="N1919" i="3"/>
  <c r="N1921" i="3"/>
  <c r="N1923" i="3"/>
  <c r="N1925" i="3"/>
  <c r="N1927" i="3"/>
  <c r="N1929" i="3"/>
  <c r="N1931" i="3"/>
  <c r="N1933" i="3"/>
  <c r="N1935" i="3"/>
  <c r="N1937" i="3"/>
  <c r="N1939" i="3"/>
  <c r="N1941" i="3"/>
  <c r="N1943" i="3"/>
  <c r="N1945" i="3"/>
  <c r="N1947" i="3"/>
  <c r="N1949" i="3"/>
  <c r="N1951" i="3"/>
  <c r="N1953" i="3"/>
  <c r="N1955" i="3"/>
  <c r="N1957" i="3"/>
  <c r="N1959" i="3"/>
  <c r="N1961" i="3"/>
  <c r="N1963" i="3"/>
  <c r="N1965" i="3"/>
  <c r="N1967" i="3"/>
  <c r="N1969" i="3"/>
  <c r="N1971" i="3"/>
  <c r="N1973" i="3"/>
  <c r="N1975" i="3"/>
  <c r="N1977" i="3"/>
  <c r="N1979" i="3"/>
  <c r="N1981" i="3"/>
  <c r="N1983" i="3"/>
  <c r="N1985" i="3"/>
  <c r="N1987" i="3"/>
  <c r="N1989" i="3"/>
  <c r="N1991" i="3"/>
  <c r="N1993" i="3"/>
  <c r="N1995" i="3"/>
  <c r="N1997" i="3"/>
  <c r="N1999" i="3"/>
  <c r="N2001" i="3"/>
  <c r="N2003" i="3"/>
  <c r="N2005" i="3"/>
  <c r="N2007" i="3"/>
  <c r="N2009" i="3"/>
  <c r="N2011" i="3"/>
  <c r="N2013" i="3"/>
  <c r="N2015" i="3"/>
  <c r="N2017" i="3"/>
  <c r="N2019" i="3"/>
  <c r="N2021" i="3"/>
  <c r="N2023" i="3"/>
  <c r="N2025" i="3"/>
  <c r="N2027" i="3"/>
  <c r="N2029" i="3"/>
  <c r="N2031" i="3"/>
  <c r="N2033" i="3"/>
  <c r="N2035" i="3"/>
  <c r="N2037" i="3"/>
  <c r="N2039" i="3"/>
  <c r="N2041" i="3"/>
  <c r="N2043" i="3"/>
  <c r="N2045" i="3"/>
  <c r="N2047" i="3"/>
  <c r="N2049" i="3"/>
  <c r="N2051" i="3"/>
  <c r="N2053" i="3"/>
  <c r="N2055" i="3"/>
  <c r="N2057" i="3"/>
  <c r="N2059" i="3"/>
  <c r="N2061" i="3"/>
  <c r="N2063" i="3"/>
  <c r="N2065" i="3"/>
  <c r="N2067" i="3"/>
  <c r="N2069" i="3"/>
  <c r="N2071" i="3"/>
  <c r="N2073" i="3"/>
  <c r="N2075" i="3"/>
  <c r="N2077" i="3"/>
  <c r="N2079" i="3"/>
  <c r="N2081" i="3"/>
  <c r="N2083" i="3"/>
  <c r="N2085" i="3"/>
  <c r="N2087" i="3"/>
  <c r="N2089" i="3"/>
  <c r="N2091" i="3"/>
  <c r="N2093" i="3"/>
  <c r="N2095" i="3"/>
  <c r="N2097" i="3"/>
  <c r="N2099" i="3"/>
  <c r="N2101" i="3"/>
  <c r="N2103" i="3"/>
  <c r="N2105" i="3"/>
  <c r="N2107" i="3"/>
  <c r="N2109" i="3"/>
  <c r="N2111" i="3"/>
  <c r="N2113" i="3"/>
  <c r="N2115" i="3"/>
  <c r="N2117" i="3"/>
  <c r="N2119" i="3"/>
  <c r="N2121" i="3"/>
  <c r="N2123" i="3"/>
  <c r="N2125" i="3"/>
  <c r="N2127" i="3"/>
  <c r="N2129" i="3"/>
  <c r="N2131" i="3"/>
  <c r="J2133" i="3"/>
  <c r="J2135" i="3"/>
  <c r="J2137" i="3"/>
  <c r="J2139" i="3"/>
  <c r="J2141" i="3"/>
  <c r="J2143" i="3"/>
  <c r="J2145" i="3"/>
  <c r="J2147" i="3"/>
  <c r="J2149" i="3"/>
  <c r="J2151" i="3"/>
  <c r="J2153" i="3"/>
  <c r="J2155" i="3"/>
  <c r="J2157" i="3"/>
  <c r="J2159" i="3"/>
  <c r="J2161" i="3"/>
  <c r="J2163" i="3"/>
  <c r="J2165" i="3"/>
  <c r="J2167" i="3"/>
  <c r="J2169" i="3"/>
  <c r="J2171" i="3"/>
  <c r="J2173" i="3"/>
  <c r="J2175" i="3"/>
  <c r="J2177" i="3"/>
  <c r="J2179" i="3"/>
  <c r="J2181" i="3"/>
  <c r="J2183" i="3"/>
  <c r="J2185" i="3"/>
  <c r="J2187" i="3"/>
  <c r="J2189" i="3"/>
  <c r="J2191" i="3"/>
  <c r="J2193" i="3"/>
  <c r="J2195" i="3"/>
  <c r="J2197" i="3"/>
  <c r="J2199" i="3"/>
  <c r="J2201" i="3"/>
  <c r="J2203" i="3"/>
  <c r="J2205" i="3"/>
  <c r="J2207" i="3"/>
  <c r="J2209" i="3"/>
  <c r="J2211" i="3"/>
  <c r="J2213" i="3"/>
  <c r="J2215" i="3"/>
  <c r="J2217" i="3"/>
  <c r="J2219" i="3"/>
  <c r="J2221" i="3"/>
  <c r="J2223" i="3"/>
  <c r="J2225" i="3"/>
  <c r="J2227" i="3"/>
  <c r="J2229" i="3"/>
  <c r="J2231" i="3"/>
  <c r="J2233" i="3"/>
  <c r="J2235" i="3"/>
  <c r="J2237" i="3"/>
  <c r="J2239" i="3"/>
  <c r="J2241" i="3"/>
  <c r="J2243" i="3"/>
  <c r="J2245" i="3"/>
  <c r="J2247" i="3"/>
  <c r="J2249" i="3"/>
  <c r="J2251" i="3"/>
  <c r="J2253" i="3"/>
  <c r="J2255" i="3"/>
  <c r="J2257" i="3"/>
  <c r="J2259" i="3"/>
  <c r="J2261" i="3"/>
  <c r="J2263" i="3"/>
  <c r="J2268" i="3"/>
  <c r="J2269" i="3"/>
  <c r="J2276" i="3"/>
  <c r="J2277" i="3"/>
  <c r="J2284" i="3"/>
  <c r="J2285" i="3"/>
  <c r="J2397" i="3"/>
  <c r="J2399" i="3"/>
  <c r="J2401" i="3"/>
  <c r="J2403" i="3"/>
  <c r="J2405" i="3"/>
  <c r="J2407" i="3"/>
  <c r="J2409" i="3"/>
  <c r="J2411" i="3"/>
  <c r="J2413" i="3"/>
  <c r="J2415" i="3"/>
  <c r="J2417" i="3"/>
  <c r="J2419" i="3"/>
  <c r="J2421" i="3"/>
  <c r="J2423" i="3"/>
  <c r="J2425" i="3"/>
  <c r="J2427" i="3"/>
  <c r="J2429" i="3"/>
  <c r="J2431" i="3"/>
  <c r="J2433" i="3"/>
  <c r="J2435" i="3"/>
  <c r="J2437" i="3"/>
  <c r="J2439" i="3"/>
  <c r="J2441" i="3"/>
  <c r="J2443" i="3"/>
  <c r="J2445" i="3"/>
  <c r="J2447" i="3"/>
  <c r="J2449" i="3"/>
  <c r="J2451" i="3"/>
  <c r="J2453" i="3"/>
  <c r="J2455" i="3"/>
  <c r="J2457" i="3"/>
  <c r="J2459" i="3"/>
  <c r="J2461" i="3"/>
  <c r="J2463" i="3"/>
  <c r="J2465" i="3"/>
  <c r="J2467" i="3"/>
  <c r="J2469" i="3"/>
  <c r="J2471" i="3"/>
  <c r="J2473" i="3"/>
  <c r="J2475" i="3"/>
  <c r="J2477" i="3"/>
  <c r="J2479" i="3"/>
  <c r="J2481" i="3"/>
  <c r="J2483" i="3"/>
  <c r="J2485" i="3"/>
  <c r="J2487" i="3"/>
  <c r="J2489" i="3"/>
  <c r="J2491" i="3"/>
  <c r="J2493" i="3"/>
  <c r="J2495" i="3"/>
  <c r="J2497" i="3"/>
  <c r="J2499" i="3"/>
  <c r="J2501" i="3"/>
  <c r="J2503" i="3"/>
  <c r="J2505" i="3"/>
  <c r="J2507" i="3"/>
  <c r="J2509" i="3"/>
  <c r="J2511" i="3"/>
  <c r="J2513" i="3"/>
  <c r="J2515" i="3"/>
  <c r="J2517" i="3"/>
  <c r="J2519" i="3"/>
  <c r="J2521" i="3"/>
  <c r="J2523" i="3"/>
  <c r="J2525" i="3"/>
  <c r="J2527" i="3"/>
  <c r="J2529" i="3"/>
  <c r="J2531" i="3"/>
  <c r="J2533" i="3"/>
  <c r="J2535" i="3"/>
  <c r="J2537" i="3"/>
  <c r="J2539" i="3"/>
  <c r="J2541" i="3"/>
  <c r="J2543" i="3"/>
  <c r="J2545" i="3"/>
  <c r="J2547" i="3"/>
  <c r="J2549" i="3"/>
  <c r="J2551" i="3"/>
  <c r="J2553" i="3"/>
  <c r="J2555" i="3"/>
  <c r="J2557" i="3"/>
  <c r="J2559" i="3"/>
  <c r="J2561" i="3"/>
  <c r="J2563" i="3"/>
  <c r="J2565" i="3"/>
  <c r="J2567" i="3"/>
  <c r="J2569" i="3"/>
  <c r="J2571" i="3"/>
  <c r="J2573" i="3"/>
  <c r="J2575" i="3"/>
  <c r="J2577" i="3"/>
  <c r="J2579" i="3"/>
  <c r="J2581" i="3"/>
  <c r="J2583" i="3"/>
  <c r="J2585" i="3"/>
  <c r="J2587" i="3"/>
  <c r="J2589" i="3"/>
  <c r="J2591" i="3"/>
  <c r="J2593" i="3"/>
  <c r="J2595" i="3"/>
  <c r="J2597" i="3"/>
  <c r="J2599" i="3"/>
  <c r="N2132" i="3"/>
  <c r="N2134" i="3"/>
  <c r="N2136" i="3"/>
  <c r="N2138" i="3"/>
  <c r="N2140" i="3"/>
  <c r="N2142" i="3"/>
  <c r="N2144" i="3"/>
  <c r="N2146" i="3"/>
  <c r="N2148" i="3"/>
  <c r="N2150" i="3"/>
  <c r="N2152" i="3"/>
  <c r="N2154" i="3"/>
  <c r="N2156" i="3"/>
  <c r="N2158" i="3"/>
  <c r="N2160" i="3"/>
  <c r="N2162" i="3"/>
  <c r="N2164" i="3"/>
  <c r="N2166" i="3"/>
  <c r="N2168" i="3"/>
  <c r="N2170" i="3"/>
  <c r="N2172" i="3"/>
  <c r="N2174" i="3"/>
  <c r="N2176" i="3"/>
  <c r="N2178" i="3"/>
  <c r="N2180" i="3"/>
  <c r="N2182" i="3"/>
  <c r="N2184" i="3"/>
  <c r="N2186" i="3"/>
  <c r="N2188" i="3"/>
  <c r="N2190" i="3"/>
  <c r="N2192" i="3"/>
  <c r="N2194" i="3"/>
  <c r="N2196" i="3"/>
  <c r="N2198" i="3"/>
  <c r="N2200" i="3"/>
  <c r="N2202" i="3"/>
  <c r="N2204" i="3"/>
  <c r="N2206" i="3"/>
  <c r="N2208" i="3"/>
  <c r="N2210" i="3"/>
  <c r="N2212" i="3"/>
  <c r="N2214" i="3"/>
  <c r="N2216" i="3"/>
  <c r="N2218" i="3"/>
  <c r="N2220" i="3"/>
  <c r="N2222" i="3"/>
  <c r="N2224" i="3"/>
  <c r="N2226" i="3"/>
  <c r="N2228" i="3"/>
  <c r="N2230" i="3"/>
  <c r="N2232" i="3"/>
  <c r="N2234" i="3"/>
  <c r="N2236" i="3"/>
  <c r="N2238" i="3"/>
  <c r="N2240" i="3"/>
  <c r="N2242" i="3"/>
  <c r="N2244" i="3"/>
  <c r="N2246" i="3"/>
  <c r="N2248" i="3"/>
  <c r="N2250" i="3"/>
  <c r="N2252" i="3"/>
  <c r="N2254" i="3"/>
  <c r="N2256" i="3"/>
  <c r="N2258" i="3"/>
  <c r="N2260" i="3"/>
  <c r="N2262" i="3"/>
  <c r="N2264" i="3"/>
  <c r="N2265" i="3"/>
  <c r="N2272" i="3"/>
  <c r="N2273" i="3"/>
  <c r="N2280" i="3"/>
  <c r="N2281" i="3"/>
  <c r="N2288" i="3"/>
  <c r="N2289" i="3"/>
  <c r="N2290" i="3"/>
  <c r="N2291" i="3"/>
  <c r="N2292" i="3"/>
  <c r="N2293" i="3"/>
  <c r="N2294" i="3"/>
  <c r="N2295" i="3"/>
  <c r="N2296" i="3"/>
  <c r="N2297" i="3"/>
  <c r="N2298" i="3"/>
  <c r="N2299" i="3"/>
  <c r="N2300" i="3"/>
  <c r="N2301" i="3"/>
  <c r="N2302" i="3"/>
  <c r="N2303" i="3"/>
  <c r="N2304" i="3"/>
  <c r="N2305" i="3"/>
  <c r="N2306" i="3"/>
  <c r="N2307" i="3"/>
  <c r="N2308" i="3"/>
  <c r="N2309" i="3"/>
  <c r="N2310" i="3"/>
  <c r="N2311" i="3"/>
  <c r="N2312" i="3"/>
  <c r="N2313" i="3"/>
  <c r="N2314" i="3"/>
  <c r="N2315" i="3"/>
  <c r="N2316" i="3"/>
  <c r="N2317" i="3"/>
  <c r="N2318" i="3"/>
  <c r="N2319" i="3"/>
  <c r="N2320" i="3"/>
  <c r="N2321" i="3"/>
  <c r="N2322" i="3"/>
  <c r="N2323" i="3"/>
  <c r="N2324" i="3"/>
  <c r="N2325" i="3"/>
  <c r="N2326" i="3"/>
  <c r="N2327" i="3"/>
  <c r="N2328" i="3"/>
  <c r="N2329" i="3"/>
  <c r="N2330" i="3"/>
  <c r="N2331" i="3"/>
  <c r="N2332" i="3"/>
  <c r="N2334" i="3"/>
  <c r="N2336" i="3"/>
  <c r="N2338" i="3"/>
  <c r="N2340" i="3"/>
  <c r="N2342" i="3"/>
  <c r="N2344" i="3"/>
  <c r="N2346" i="3"/>
  <c r="N2348" i="3"/>
  <c r="N2350" i="3"/>
  <c r="N2352" i="3"/>
  <c r="N2354" i="3"/>
  <c r="N2356" i="3"/>
  <c r="N2358" i="3"/>
  <c r="N2360" i="3"/>
  <c r="N2362" i="3"/>
  <c r="N2364" i="3"/>
  <c r="N2366" i="3"/>
  <c r="N2368" i="3"/>
  <c r="N2370" i="3"/>
  <c r="N2372" i="3"/>
  <c r="N2374" i="3"/>
  <c r="N2376" i="3"/>
  <c r="N2378" i="3"/>
  <c r="N2380" i="3"/>
  <c r="N2382" i="3"/>
  <c r="N2384" i="3"/>
  <c r="N2386" i="3"/>
  <c r="N2388" i="3"/>
  <c r="N2390" i="3"/>
  <c r="N2392" i="3"/>
  <c r="N2394" i="3"/>
  <c r="N2396" i="3"/>
  <c r="N2398" i="3"/>
  <c r="N2400" i="3"/>
  <c r="N2402" i="3"/>
  <c r="N2404" i="3"/>
  <c r="N2406" i="3"/>
  <c r="N2408" i="3"/>
  <c r="N2410" i="3"/>
  <c r="N2412" i="3"/>
  <c r="N2414" i="3"/>
  <c r="N2416" i="3"/>
  <c r="N2418" i="3"/>
  <c r="N2420" i="3"/>
  <c r="N2422" i="3"/>
  <c r="N2424" i="3"/>
  <c r="N2426" i="3"/>
  <c r="N2428" i="3"/>
  <c r="N2430" i="3"/>
  <c r="N2432" i="3"/>
  <c r="N2434" i="3"/>
  <c r="N2436" i="3"/>
  <c r="N2438" i="3"/>
  <c r="N2440" i="3"/>
  <c r="N2442" i="3"/>
  <c r="N2444" i="3"/>
  <c r="N2446" i="3"/>
  <c r="N2448" i="3"/>
  <c r="N2450" i="3"/>
  <c r="N2452" i="3"/>
  <c r="N2454" i="3"/>
  <c r="N2456" i="3"/>
  <c r="N2458" i="3"/>
  <c r="N2460" i="3"/>
  <c r="N2462" i="3"/>
  <c r="N2464" i="3"/>
  <c r="N2466" i="3"/>
  <c r="N2468" i="3"/>
  <c r="N2470" i="3"/>
  <c r="N2472" i="3"/>
  <c r="N2474" i="3"/>
  <c r="N2476" i="3"/>
  <c r="N2478" i="3"/>
  <c r="N2480" i="3"/>
  <c r="N2482" i="3"/>
  <c r="N2484" i="3"/>
  <c r="N2486" i="3"/>
  <c r="N2488" i="3"/>
  <c r="N2490" i="3"/>
  <c r="N2492" i="3"/>
  <c r="N2494" i="3"/>
  <c r="N2496" i="3"/>
  <c r="N2498" i="3"/>
  <c r="N2500" i="3"/>
  <c r="N2502" i="3"/>
  <c r="N2504" i="3"/>
  <c r="N2506" i="3"/>
  <c r="N2508" i="3"/>
  <c r="N2510" i="3"/>
  <c r="N2512" i="3"/>
  <c r="N2514" i="3"/>
  <c r="N2516" i="3"/>
  <c r="N2518" i="3"/>
  <c r="N2520" i="3"/>
  <c r="N2522" i="3"/>
  <c r="N2524" i="3"/>
  <c r="N2526" i="3"/>
  <c r="N2528" i="3"/>
  <c r="N2530" i="3"/>
  <c r="N2532" i="3"/>
  <c r="N2534" i="3"/>
  <c r="N2536" i="3"/>
  <c r="N2538" i="3"/>
  <c r="N2540" i="3"/>
  <c r="N2542" i="3"/>
  <c r="N2544" i="3"/>
  <c r="N2546" i="3"/>
  <c r="N2548" i="3"/>
  <c r="N2550" i="3"/>
  <c r="N2552" i="3"/>
  <c r="N2554" i="3"/>
  <c r="N2556" i="3"/>
  <c r="N2558" i="3"/>
  <c r="N2560" i="3"/>
  <c r="N2562" i="3"/>
  <c r="N2564" i="3"/>
  <c r="N2566" i="3"/>
  <c r="N2568" i="3"/>
  <c r="N2570" i="3"/>
  <c r="N2572" i="3"/>
  <c r="N2574" i="3"/>
  <c r="N2576" i="3"/>
  <c r="N2578" i="3"/>
  <c r="N2580" i="3"/>
  <c r="N2582" i="3"/>
  <c r="N2584" i="3"/>
  <c r="N2586" i="3"/>
  <c r="N2588" i="3"/>
  <c r="N2590" i="3"/>
  <c r="N2592" i="3"/>
  <c r="N2594" i="3"/>
  <c r="N2596" i="3"/>
  <c r="N2598" i="3"/>
  <c r="N2600" i="3"/>
  <c r="N2601" i="3"/>
  <c r="N2602" i="3"/>
  <c r="N2603" i="3"/>
  <c r="N2604" i="3"/>
  <c r="N2605" i="3"/>
  <c r="N2606" i="3"/>
  <c r="N2607" i="3"/>
  <c r="N2608" i="3"/>
  <c r="N2609" i="3"/>
  <c r="N2610" i="3"/>
  <c r="N2611" i="3"/>
  <c r="N2612" i="3"/>
  <c r="N2613" i="3"/>
  <c r="N2614" i="3"/>
  <c r="N2615" i="3"/>
  <c r="N2616" i="3"/>
  <c r="N2617" i="3"/>
  <c r="N2618" i="3"/>
  <c r="N2619" i="3"/>
  <c r="N2620" i="3"/>
  <c r="N2621" i="3"/>
  <c r="N2622" i="3"/>
  <c r="N2623" i="3"/>
  <c r="N2624" i="3"/>
  <c r="N2625" i="3"/>
  <c r="N2626" i="3"/>
  <c r="N2627" i="3"/>
  <c r="N2628" i="3"/>
  <c r="N2629" i="3"/>
  <c r="N2630" i="3"/>
  <c r="N2631" i="3"/>
  <c r="N2632" i="3"/>
  <c r="N2633" i="3"/>
  <c r="N2634" i="3"/>
  <c r="N2635" i="3"/>
  <c r="N2636" i="3"/>
  <c r="N2637" i="3"/>
  <c r="N2638" i="3"/>
  <c r="N2639" i="3"/>
  <c r="N2640" i="3"/>
  <c r="N2641" i="3"/>
  <c r="N2642" i="3"/>
  <c r="N2643" i="3"/>
  <c r="N2644" i="3"/>
  <c r="N2645" i="3"/>
  <c r="N2646" i="3"/>
  <c r="N2647" i="3"/>
  <c r="N2648" i="3"/>
  <c r="N2649" i="3"/>
  <c r="N2650" i="3"/>
  <c r="N2651" i="3"/>
  <c r="N2652" i="3"/>
  <c r="N2653" i="3"/>
  <c r="N2654" i="3"/>
  <c r="N2655" i="3"/>
  <c r="N2656" i="3"/>
  <c r="N2657" i="3"/>
  <c r="N2658" i="3"/>
  <c r="N2659" i="3"/>
  <c r="N2660" i="3"/>
  <c r="N2661" i="3"/>
  <c r="N2662" i="3"/>
  <c r="N2663" i="3"/>
  <c r="N2664" i="3"/>
  <c r="N2665" i="3"/>
  <c r="N2666" i="3"/>
  <c r="N2667" i="3"/>
  <c r="N2668" i="3"/>
  <c r="N2669" i="3"/>
  <c r="N2670" i="3"/>
  <c r="J2132" i="3"/>
  <c r="J2134" i="3"/>
  <c r="J2136" i="3"/>
  <c r="J2138" i="3"/>
  <c r="J2140" i="3"/>
  <c r="J2142" i="3"/>
  <c r="J2144" i="3"/>
  <c r="J2146" i="3"/>
  <c r="J2148" i="3"/>
  <c r="J2150" i="3"/>
  <c r="J2152" i="3"/>
  <c r="J2154" i="3"/>
  <c r="J2156" i="3"/>
  <c r="J2158" i="3"/>
  <c r="J2160" i="3"/>
  <c r="J2162" i="3"/>
  <c r="J2164" i="3"/>
  <c r="J2166" i="3"/>
  <c r="J2168" i="3"/>
  <c r="J2170" i="3"/>
  <c r="J2172" i="3"/>
  <c r="J2174" i="3"/>
  <c r="J2176" i="3"/>
  <c r="J2178" i="3"/>
  <c r="J2180" i="3"/>
  <c r="J2182" i="3"/>
  <c r="J2184" i="3"/>
  <c r="J2186" i="3"/>
  <c r="J2188" i="3"/>
  <c r="J2190" i="3"/>
  <c r="J2192" i="3"/>
  <c r="J2194" i="3"/>
  <c r="J2196" i="3"/>
  <c r="J2198" i="3"/>
  <c r="J2200" i="3"/>
  <c r="J2202" i="3"/>
  <c r="J2204" i="3"/>
  <c r="J2206" i="3"/>
  <c r="J2208" i="3"/>
  <c r="J2210" i="3"/>
  <c r="J2212" i="3"/>
  <c r="J2214" i="3"/>
  <c r="J2216" i="3"/>
  <c r="J2218" i="3"/>
  <c r="J2220" i="3"/>
  <c r="J2222" i="3"/>
  <c r="J2224" i="3"/>
  <c r="J2226" i="3"/>
  <c r="J2228" i="3"/>
  <c r="J2230" i="3"/>
  <c r="J2232" i="3"/>
  <c r="J2234" i="3"/>
  <c r="J2236" i="3"/>
  <c r="J2238" i="3"/>
  <c r="J2240" i="3"/>
  <c r="J2242" i="3"/>
  <c r="J2244" i="3"/>
  <c r="J2246" i="3"/>
  <c r="J2248" i="3"/>
  <c r="J2250" i="3"/>
  <c r="J2252" i="3"/>
  <c r="J2254" i="3"/>
  <c r="J2256" i="3"/>
  <c r="J2258" i="3"/>
  <c r="J2260" i="3"/>
  <c r="J2262" i="3"/>
  <c r="J2264" i="3"/>
  <c r="J2265" i="3"/>
  <c r="J2272" i="3"/>
  <c r="J2273" i="3"/>
  <c r="J2280" i="3"/>
  <c r="J2281" i="3"/>
  <c r="J2288" i="3"/>
  <c r="J2289" i="3"/>
  <c r="J2290" i="3"/>
  <c r="J2291" i="3"/>
  <c r="J2292" i="3"/>
  <c r="J2293" i="3"/>
  <c r="J2294" i="3"/>
  <c r="J2295" i="3"/>
  <c r="J2296" i="3"/>
  <c r="J2297" i="3"/>
  <c r="J2298" i="3"/>
  <c r="J2299" i="3"/>
  <c r="J2300" i="3"/>
  <c r="J2301" i="3"/>
  <c r="J2302" i="3"/>
  <c r="J2303" i="3"/>
  <c r="J2304" i="3"/>
  <c r="J2305" i="3"/>
  <c r="J2306" i="3"/>
  <c r="J2307" i="3"/>
  <c r="J2308" i="3"/>
  <c r="J2309" i="3"/>
  <c r="J2310" i="3"/>
  <c r="J2311" i="3"/>
  <c r="J2312" i="3"/>
  <c r="J2313" i="3"/>
  <c r="J2314" i="3"/>
  <c r="J2316" i="3"/>
  <c r="J2318" i="3"/>
  <c r="J2320" i="3"/>
  <c r="J2322" i="3"/>
  <c r="J2324" i="3"/>
  <c r="J2326" i="3"/>
  <c r="J2328" i="3"/>
  <c r="J2330" i="3"/>
  <c r="J2332" i="3"/>
  <c r="N2333" i="3"/>
  <c r="J2334" i="3"/>
  <c r="N2335" i="3"/>
  <c r="J2336" i="3"/>
  <c r="N2337" i="3"/>
  <c r="J2338" i="3"/>
  <c r="N2339" i="3"/>
  <c r="J2340" i="3"/>
  <c r="N2341" i="3"/>
  <c r="J2342" i="3"/>
  <c r="N2343" i="3"/>
  <c r="J2344" i="3"/>
  <c r="N2345" i="3"/>
  <c r="J2346" i="3"/>
  <c r="N2347" i="3"/>
  <c r="J2348" i="3"/>
  <c r="N2349" i="3"/>
  <c r="J2350" i="3"/>
  <c r="N2351" i="3"/>
  <c r="J2352" i="3"/>
  <c r="N2353" i="3"/>
  <c r="J2354" i="3"/>
  <c r="N2355" i="3"/>
  <c r="J2356" i="3"/>
  <c r="N2357" i="3"/>
  <c r="J2358" i="3"/>
  <c r="N2359" i="3"/>
  <c r="J2360" i="3"/>
  <c r="N2361" i="3"/>
  <c r="J2362" i="3"/>
  <c r="N2363" i="3"/>
  <c r="J2364" i="3"/>
  <c r="N2365" i="3"/>
  <c r="J2366" i="3"/>
  <c r="N2367" i="3"/>
  <c r="J2368" i="3"/>
  <c r="N2369" i="3"/>
  <c r="J2370" i="3"/>
  <c r="N2371" i="3"/>
  <c r="J2372" i="3"/>
  <c r="N2373" i="3"/>
  <c r="J2374" i="3"/>
  <c r="N2375" i="3"/>
  <c r="J2376" i="3"/>
  <c r="N2377" i="3"/>
  <c r="J2378" i="3"/>
  <c r="N2379" i="3"/>
  <c r="J2380" i="3"/>
  <c r="N2381" i="3"/>
  <c r="J2382" i="3"/>
  <c r="N2383" i="3"/>
  <c r="J2384" i="3"/>
  <c r="N2385" i="3"/>
  <c r="J2386" i="3"/>
  <c r="N2387" i="3"/>
  <c r="J2388" i="3"/>
  <c r="N2389" i="3"/>
  <c r="J2390" i="3"/>
  <c r="N2391" i="3"/>
  <c r="J2392" i="3"/>
  <c r="N2393" i="3"/>
  <c r="J2394" i="3"/>
  <c r="J2396" i="3"/>
  <c r="J2398" i="3"/>
  <c r="J2400" i="3"/>
  <c r="J2402" i="3"/>
  <c r="J2404" i="3"/>
  <c r="J2406" i="3"/>
  <c r="J2408" i="3"/>
  <c r="J2410" i="3"/>
  <c r="J2412" i="3"/>
  <c r="J2414" i="3"/>
  <c r="J2416" i="3"/>
  <c r="J2418" i="3"/>
  <c r="J2420" i="3"/>
  <c r="J2422" i="3"/>
  <c r="J2424" i="3"/>
  <c r="J2426" i="3"/>
  <c r="J2428" i="3"/>
  <c r="J2430" i="3"/>
  <c r="J2432" i="3"/>
  <c r="J2434" i="3"/>
  <c r="J2436" i="3"/>
  <c r="J2438" i="3"/>
  <c r="J2440" i="3"/>
  <c r="J2442" i="3"/>
  <c r="J2444" i="3"/>
  <c r="J2446" i="3"/>
  <c r="J2448" i="3"/>
  <c r="J2450" i="3"/>
  <c r="J2452" i="3"/>
  <c r="J2454" i="3"/>
  <c r="J2456" i="3"/>
  <c r="J2458" i="3"/>
  <c r="J2460" i="3"/>
  <c r="J2462" i="3"/>
  <c r="J2464" i="3"/>
  <c r="J2466" i="3"/>
  <c r="J2468" i="3"/>
  <c r="J2470" i="3"/>
  <c r="J2472" i="3"/>
  <c r="J2474" i="3"/>
  <c r="J2476" i="3"/>
  <c r="J2478" i="3"/>
  <c r="J2480" i="3"/>
  <c r="J2482" i="3"/>
  <c r="J2484" i="3"/>
  <c r="J2486" i="3"/>
  <c r="J2488" i="3"/>
  <c r="J2490" i="3"/>
  <c r="J2492" i="3"/>
  <c r="J2494" i="3"/>
  <c r="J2496" i="3"/>
  <c r="J2498" i="3"/>
  <c r="J2500" i="3"/>
  <c r="J2502" i="3"/>
  <c r="J2504" i="3"/>
  <c r="J2506" i="3"/>
  <c r="J2508" i="3"/>
  <c r="J2510" i="3"/>
  <c r="J2512" i="3"/>
  <c r="J2514" i="3"/>
  <c r="J2516" i="3"/>
  <c r="J2518" i="3"/>
  <c r="J2520" i="3"/>
  <c r="J2522" i="3"/>
  <c r="J2524" i="3"/>
  <c r="J2526" i="3"/>
  <c r="J2528" i="3"/>
  <c r="J2530" i="3"/>
  <c r="J2532" i="3"/>
  <c r="J2534" i="3"/>
  <c r="J2536" i="3"/>
  <c r="J2538" i="3"/>
  <c r="J2540" i="3"/>
  <c r="J2542" i="3"/>
  <c r="J2544" i="3"/>
  <c r="J2546" i="3"/>
  <c r="J2548" i="3"/>
  <c r="J2550" i="3"/>
  <c r="J2552" i="3"/>
  <c r="J2554" i="3"/>
  <c r="J2556" i="3"/>
  <c r="J2558" i="3"/>
  <c r="J2560" i="3"/>
  <c r="J2562" i="3"/>
  <c r="J2564" i="3"/>
  <c r="J2566" i="3"/>
  <c r="J2568" i="3"/>
  <c r="J2570" i="3"/>
  <c r="J2572" i="3"/>
  <c r="J2574" i="3"/>
  <c r="J2576" i="3"/>
  <c r="J2578" i="3"/>
  <c r="J2580" i="3"/>
  <c r="J2582" i="3"/>
  <c r="J2584" i="3"/>
  <c r="J2586" i="3"/>
  <c r="J2588" i="3"/>
  <c r="J2590" i="3"/>
  <c r="J2592" i="3"/>
  <c r="J2594" i="3"/>
  <c r="J2596" i="3"/>
  <c r="J2598" i="3"/>
  <c r="J2600" i="3"/>
  <c r="J2601" i="3"/>
  <c r="J2602" i="3"/>
  <c r="J2603" i="3"/>
  <c r="J2604" i="3"/>
  <c r="J2605" i="3"/>
  <c r="J2606" i="3"/>
  <c r="J2607" i="3"/>
  <c r="J2608" i="3"/>
  <c r="J2609" i="3"/>
  <c r="J2610" i="3"/>
  <c r="J2611" i="3"/>
  <c r="J2612" i="3"/>
  <c r="J2613" i="3"/>
  <c r="J2614" i="3"/>
  <c r="J2615" i="3"/>
  <c r="J2616" i="3"/>
  <c r="J2617" i="3"/>
  <c r="J2618" i="3"/>
  <c r="J2619" i="3"/>
  <c r="J2620" i="3"/>
  <c r="J2621" i="3"/>
  <c r="J2622" i="3"/>
  <c r="J2623" i="3"/>
  <c r="J2624" i="3"/>
  <c r="J2625" i="3"/>
  <c r="J2626" i="3"/>
  <c r="J2627" i="3"/>
  <c r="J2628" i="3"/>
  <c r="J2629" i="3"/>
  <c r="J2630" i="3"/>
  <c r="J2631" i="3"/>
  <c r="J2632" i="3"/>
  <c r="J2633" i="3"/>
  <c r="J2634" i="3"/>
  <c r="J2635" i="3"/>
  <c r="J2636" i="3"/>
  <c r="J2637" i="3"/>
  <c r="J2638" i="3"/>
  <c r="J2639" i="3"/>
  <c r="J2640" i="3"/>
  <c r="J2641" i="3"/>
  <c r="J2642" i="3"/>
  <c r="J2643" i="3"/>
  <c r="J2644" i="3"/>
  <c r="J2645" i="3"/>
  <c r="J2646" i="3"/>
  <c r="J2647" i="3"/>
  <c r="J2648" i="3"/>
  <c r="J2649" i="3"/>
  <c r="J2650" i="3"/>
  <c r="J2651" i="3"/>
  <c r="J2652" i="3"/>
  <c r="J2653" i="3"/>
  <c r="J2654" i="3"/>
  <c r="J2655" i="3"/>
  <c r="J2656" i="3"/>
  <c r="J2657" i="3"/>
  <c r="J2658" i="3"/>
  <c r="J2659" i="3"/>
  <c r="J2660" i="3"/>
  <c r="J2661" i="3"/>
  <c r="J2662" i="3"/>
  <c r="J2663" i="3"/>
  <c r="J2664" i="3"/>
  <c r="J2665" i="3"/>
  <c r="J2666" i="3"/>
  <c r="J2667" i="3"/>
  <c r="J2668" i="3"/>
  <c r="N2133" i="3"/>
  <c r="N2135" i="3"/>
  <c r="N2137" i="3"/>
  <c r="N2139" i="3"/>
  <c r="N2141" i="3"/>
  <c r="N2143" i="3"/>
  <c r="N2145" i="3"/>
  <c r="N2147" i="3"/>
  <c r="N2149" i="3"/>
  <c r="N2151" i="3"/>
  <c r="N2153" i="3"/>
  <c r="N2155" i="3"/>
  <c r="N2157" i="3"/>
  <c r="N2159" i="3"/>
  <c r="N2161" i="3"/>
  <c r="N2163" i="3"/>
  <c r="N2165" i="3"/>
  <c r="N2167" i="3"/>
  <c r="N2169" i="3"/>
  <c r="N2171" i="3"/>
  <c r="N2173" i="3"/>
  <c r="N2175" i="3"/>
  <c r="N2177" i="3"/>
  <c r="N2179" i="3"/>
  <c r="N2181" i="3"/>
  <c r="N2183" i="3"/>
  <c r="N2185" i="3"/>
  <c r="N2187" i="3"/>
  <c r="N2189" i="3"/>
  <c r="N2191" i="3"/>
  <c r="N2193" i="3"/>
  <c r="N2195" i="3"/>
  <c r="N2197" i="3"/>
  <c r="N2199" i="3"/>
  <c r="N2201" i="3"/>
  <c r="N2203" i="3"/>
  <c r="N2205" i="3"/>
  <c r="N2207" i="3"/>
  <c r="N2209" i="3"/>
  <c r="N2211" i="3"/>
  <c r="N2213" i="3"/>
  <c r="N2215" i="3"/>
  <c r="N2217" i="3"/>
  <c r="N2219" i="3"/>
  <c r="N2221" i="3"/>
  <c r="N2223" i="3"/>
  <c r="N2225" i="3"/>
  <c r="N2227" i="3"/>
  <c r="N2229" i="3"/>
  <c r="N2231" i="3"/>
  <c r="N2233" i="3"/>
  <c r="N2235" i="3"/>
  <c r="N2237" i="3"/>
  <c r="N2239" i="3"/>
  <c r="N2241" i="3"/>
  <c r="N2243" i="3"/>
  <c r="N2245" i="3"/>
  <c r="N2247" i="3"/>
  <c r="N2249" i="3"/>
  <c r="N2251" i="3"/>
  <c r="N2253" i="3"/>
  <c r="N2255" i="3"/>
  <c r="N2257" i="3"/>
  <c r="N2259" i="3"/>
  <c r="N2261" i="3"/>
  <c r="N2268" i="3"/>
  <c r="N2269" i="3"/>
  <c r="N2276" i="3"/>
  <c r="N2277" i="3"/>
  <c r="N2284" i="3"/>
  <c r="N2285" i="3"/>
  <c r="N2395" i="3"/>
  <c r="N2397" i="3"/>
  <c r="N2399" i="3"/>
  <c r="N2401" i="3"/>
  <c r="N2403" i="3"/>
  <c r="N2405" i="3"/>
  <c r="N2407" i="3"/>
  <c r="N2409" i="3"/>
  <c r="N2411" i="3"/>
  <c r="N2413" i="3"/>
  <c r="N2415" i="3"/>
  <c r="N2417" i="3"/>
  <c r="N2419" i="3"/>
  <c r="N2421" i="3"/>
  <c r="N2423" i="3"/>
  <c r="N2425" i="3"/>
  <c r="N2427" i="3"/>
  <c r="N2429" i="3"/>
  <c r="N2431" i="3"/>
  <c r="N2433" i="3"/>
  <c r="N2435" i="3"/>
  <c r="N2437" i="3"/>
  <c r="N2439" i="3"/>
  <c r="N2441" i="3"/>
  <c r="N2443" i="3"/>
  <c r="N2445" i="3"/>
  <c r="N2447" i="3"/>
  <c r="N2449" i="3"/>
  <c r="N2451" i="3"/>
  <c r="N2453" i="3"/>
  <c r="N2455" i="3"/>
  <c r="N2457" i="3"/>
  <c r="N2459" i="3"/>
  <c r="N2461" i="3"/>
  <c r="N2463" i="3"/>
  <c r="N2465" i="3"/>
  <c r="N2467" i="3"/>
  <c r="N2469" i="3"/>
  <c r="N2471" i="3"/>
  <c r="N2473" i="3"/>
  <c r="N2475" i="3"/>
  <c r="N2477" i="3"/>
  <c r="N2479" i="3"/>
  <c r="N2481" i="3"/>
  <c r="N2483" i="3"/>
  <c r="N2485" i="3"/>
  <c r="N2487" i="3"/>
  <c r="N2489" i="3"/>
  <c r="N2491" i="3"/>
  <c r="N2493" i="3"/>
  <c r="N2495" i="3"/>
  <c r="N2497" i="3"/>
  <c r="N2499" i="3"/>
  <c r="N2501" i="3"/>
  <c r="N2503" i="3"/>
  <c r="N2505" i="3"/>
  <c r="N2507" i="3"/>
  <c r="N2509" i="3"/>
  <c r="N2511" i="3"/>
  <c r="N2513" i="3"/>
  <c r="N2515" i="3"/>
  <c r="N2517" i="3"/>
  <c r="N2519" i="3"/>
  <c r="N2521" i="3"/>
  <c r="N2523" i="3"/>
  <c r="N2525" i="3"/>
  <c r="N2527" i="3"/>
  <c r="N2529" i="3"/>
  <c r="N2531" i="3"/>
  <c r="N2533" i="3"/>
  <c r="N2535" i="3"/>
  <c r="N2537" i="3"/>
  <c r="N2539" i="3"/>
  <c r="N2541" i="3"/>
  <c r="N2543" i="3"/>
  <c r="N2545" i="3"/>
  <c r="N2547" i="3"/>
  <c r="N2549" i="3"/>
  <c r="N2551" i="3"/>
  <c r="N2553" i="3"/>
  <c r="N2555" i="3"/>
  <c r="N2557" i="3"/>
  <c r="N2559" i="3"/>
  <c r="N2561" i="3"/>
  <c r="N2563" i="3"/>
  <c r="N2565" i="3"/>
  <c r="N2567" i="3"/>
  <c r="N2569" i="3"/>
  <c r="N2571" i="3"/>
  <c r="N2573" i="3"/>
  <c r="N2575" i="3"/>
  <c r="N2577" i="3"/>
  <c r="N2579" i="3"/>
  <c r="N2581" i="3"/>
  <c r="N2583" i="3"/>
  <c r="N2585" i="3"/>
  <c r="N2587" i="3"/>
  <c r="N2589" i="3"/>
  <c r="N2591" i="3"/>
  <c r="N2593" i="3"/>
  <c r="N2595" i="3"/>
  <c r="N2597" i="3"/>
  <c r="N2599" i="3"/>
  <c r="J2669" i="3"/>
  <c r="J2670" i="3"/>
  <c r="J2671" i="3"/>
  <c r="J2672" i="3"/>
  <c r="J2673" i="3"/>
  <c r="J2674" i="3"/>
  <c r="J2675" i="3"/>
  <c r="N2675" i="3"/>
  <c r="J2676" i="3"/>
  <c r="J2677" i="3"/>
  <c r="J2678" i="3"/>
  <c r="J2679" i="3"/>
  <c r="J2680" i="3"/>
  <c r="J2681" i="3"/>
  <c r="J2682" i="3"/>
  <c r="J2683" i="3"/>
  <c r="J2684" i="3"/>
  <c r="J2685" i="3"/>
  <c r="J2686" i="3"/>
  <c r="J2687" i="3"/>
  <c r="J2688" i="3"/>
  <c r="J2689" i="3"/>
  <c r="J2690" i="3"/>
  <c r="J2691" i="3"/>
  <c r="J2692" i="3"/>
  <c r="J2693" i="3"/>
  <c r="J2694" i="3"/>
  <c r="J2695" i="3"/>
  <c r="J2696" i="3"/>
  <c r="J2697" i="3"/>
  <c r="J2698" i="3"/>
  <c r="J2699" i="3"/>
  <c r="J2700" i="3"/>
  <c r="J2701" i="3"/>
  <c r="J2702" i="3"/>
  <c r="J2703" i="3"/>
  <c r="J2704" i="3"/>
  <c r="J2705" i="3"/>
  <c r="J2706" i="3"/>
  <c r="J2707" i="3"/>
  <c r="J2708" i="3"/>
  <c r="J2709" i="3"/>
  <c r="J2710" i="3"/>
  <c r="J2711" i="3"/>
  <c r="J2712" i="3"/>
  <c r="J2713" i="3"/>
  <c r="J2714" i="3"/>
  <c r="J2715" i="3"/>
  <c r="J2716" i="3"/>
  <c r="J2717" i="3"/>
  <c r="J2718" i="3"/>
  <c r="J2719" i="3"/>
  <c r="J2720" i="3"/>
  <c r="J2721" i="3"/>
  <c r="J2722" i="3"/>
  <c r="J2723" i="3"/>
  <c r="J2724" i="3"/>
  <c r="J2725" i="3"/>
  <c r="J2726" i="3"/>
  <c r="J2727" i="3"/>
  <c r="J2728" i="3"/>
  <c r="J2729" i="3"/>
  <c r="J2730" i="3"/>
  <c r="J2731" i="3"/>
  <c r="J2732" i="3"/>
  <c r="J2733" i="3"/>
  <c r="J2734" i="3"/>
  <c r="J2735" i="3"/>
  <c r="J2736" i="3"/>
  <c r="J2737" i="3"/>
  <c r="J2738" i="3"/>
  <c r="J2739" i="3"/>
  <c r="J2740" i="3"/>
  <c r="J2741" i="3"/>
  <c r="J2742" i="3"/>
  <c r="J2743" i="3"/>
  <c r="J2744" i="3"/>
  <c r="J2745" i="3"/>
  <c r="J2746" i="3"/>
  <c r="J2747" i="3"/>
  <c r="J2748" i="3"/>
  <c r="J2749" i="3"/>
  <c r="J2750" i="3"/>
  <c r="J2751" i="3"/>
  <c r="J2752" i="3"/>
  <c r="J2753" i="3"/>
  <c r="J2754" i="3"/>
  <c r="J2755" i="3"/>
  <c r="N2755" i="3"/>
  <c r="J2756" i="3"/>
  <c r="N2757" i="3"/>
  <c r="J2758" i="3"/>
  <c r="N2759" i="3"/>
  <c r="J2760" i="3"/>
  <c r="N2761" i="3"/>
  <c r="J2762" i="3"/>
  <c r="N2763" i="3"/>
  <c r="J2764" i="3"/>
  <c r="J2766" i="3"/>
  <c r="J2768" i="3"/>
  <c r="J2769" i="3"/>
  <c r="J2770" i="3"/>
  <c r="J2771" i="3"/>
  <c r="J2772" i="3"/>
  <c r="J2773" i="3"/>
  <c r="J2774" i="3"/>
  <c r="J2775" i="3"/>
  <c r="J2776" i="3"/>
  <c r="J2777" i="3"/>
  <c r="J2778" i="3"/>
  <c r="J2779" i="3"/>
  <c r="J2780" i="3"/>
  <c r="J2781" i="3"/>
  <c r="J2782" i="3"/>
  <c r="J2783" i="3"/>
  <c r="J2784" i="3"/>
  <c r="J2785" i="3"/>
  <c r="J2786" i="3"/>
  <c r="J2787" i="3"/>
  <c r="J2788" i="3"/>
  <c r="J2789" i="3"/>
  <c r="J2790" i="3"/>
  <c r="J2791" i="3"/>
  <c r="J2792" i="3"/>
  <c r="J2793" i="3"/>
  <c r="J2794" i="3"/>
  <c r="J2795" i="3"/>
  <c r="J2796" i="3"/>
  <c r="J2797" i="3"/>
  <c r="J2798" i="3"/>
  <c r="J2799" i="3"/>
  <c r="J2800" i="3"/>
  <c r="J2801" i="3"/>
  <c r="J2802" i="3"/>
  <c r="J2803" i="3"/>
  <c r="J2804" i="3"/>
  <c r="J2805" i="3"/>
  <c r="J2806" i="3"/>
  <c r="J2807" i="3"/>
  <c r="J2808" i="3"/>
  <c r="J2809" i="3"/>
  <c r="J2810" i="3"/>
  <c r="J2811" i="3"/>
  <c r="J2812" i="3"/>
  <c r="J2813" i="3"/>
  <c r="J2814" i="3"/>
  <c r="J2815" i="3"/>
  <c r="J2816" i="3"/>
  <c r="J2817" i="3"/>
  <c r="J2818" i="3"/>
  <c r="J2819" i="3"/>
  <c r="J2820" i="3"/>
  <c r="J2821" i="3"/>
  <c r="J2822" i="3"/>
  <c r="J2823" i="3"/>
  <c r="J2824" i="3"/>
  <c r="N2824" i="3"/>
  <c r="J2825" i="3"/>
  <c r="N2826" i="3"/>
  <c r="J2827" i="3"/>
  <c r="N2828" i="3"/>
  <c r="J2829" i="3"/>
  <c r="N2830" i="3"/>
  <c r="J2831" i="3"/>
  <c r="N2832" i="3"/>
  <c r="J2833" i="3"/>
  <c r="N2834" i="3"/>
  <c r="J2835" i="3"/>
  <c r="N2836" i="3"/>
  <c r="J2837" i="3"/>
  <c r="J2757" i="3"/>
  <c r="J2759" i="3"/>
  <c r="J2761" i="3"/>
  <c r="J2763" i="3"/>
  <c r="J2765" i="3"/>
  <c r="N2765" i="3"/>
  <c r="N2767" i="3"/>
  <c r="J2826" i="3"/>
  <c r="J2828" i="3"/>
  <c r="J2830" i="3"/>
  <c r="J2832" i="3"/>
  <c r="J2834" i="3"/>
  <c r="J2836" i="3"/>
  <c r="J2838" i="3"/>
  <c r="J2842" i="3"/>
  <c r="J2846" i="3"/>
  <c r="J2850" i="3"/>
  <c r="J2854" i="3"/>
  <c r="J2858" i="3"/>
  <c r="J2862" i="3"/>
  <c r="J2866" i="3"/>
  <c r="J2870" i="3"/>
  <c r="J2874" i="3"/>
  <c r="J2878" i="3"/>
  <c r="J2882" i="3"/>
  <c r="J2886" i="3"/>
  <c r="J2890" i="3"/>
  <c r="J2894" i="3"/>
  <c r="J2898" i="3"/>
  <c r="J2902" i="3"/>
  <c r="J2906" i="3"/>
  <c r="J2910" i="3"/>
  <c r="J2914" i="3"/>
  <c r="J2918" i="3"/>
  <c r="J2922" i="3"/>
  <c r="J2926" i="3"/>
  <c r="J2930" i="3"/>
  <c r="J2934" i="3"/>
  <c r="J2938" i="3"/>
  <c r="J2942" i="3"/>
  <c r="J2946" i="3"/>
  <c r="J2950" i="3"/>
  <c r="J2954" i="3"/>
  <c r="J2958" i="3"/>
  <c r="J2962" i="3"/>
  <c r="J2966" i="3"/>
  <c r="J2970" i="3"/>
  <c r="J2767" i="3"/>
  <c r="N3262" i="3"/>
  <c r="N3266" i="3"/>
  <c r="N2671" i="3"/>
  <c r="N2672" i="3"/>
  <c r="N2673" i="3"/>
  <c r="N2674" i="3"/>
  <c r="N2676" i="3"/>
  <c r="N2677" i="3"/>
  <c r="N2678" i="3"/>
  <c r="N2679" i="3"/>
  <c r="N2680" i="3"/>
  <c r="N2681" i="3"/>
  <c r="N2682" i="3"/>
  <c r="N2683" i="3"/>
  <c r="N2684" i="3"/>
  <c r="N2685" i="3"/>
  <c r="N2686" i="3"/>
  <c r="N2687" i="3"/>
  <c r="N2688" i="3"/>
  <c r="N2689" i="3"/>
  <c r="N2690" i="3"/>
  <c r="N2691" i="3"/>
  <c r="N2692" i="3"/>
  <c r="N2693" i="3"/>
  <c r="N2694" i="3"/>
  <c r="N2695" i="3"/>
  <c r="N2696" i="3"/>
  <c r="N2697" i="3"/>
  <c r="N2698" i="3"/>
  <c r="N2699" i="3"/>
  <c r="N2700" i="3"/>
  <c r="N2701" i="3"/>
  <c r="N2702" i="3"/>
  <c r="N2703" i="3"/>
  <c r="N2704" i="3"/>
  <c r="N2705" i="3"/>
  <c r="N2706" i="3"/>
  <c r="N2707" i="3"/>
  <c r="N2708" i="3"/>
  <c r="N2709" i="3"/>
  <c r="N2710" i="3"/>
  <c r="N2711" i="3"/>
  <c r="N2712" i="3"/>
  <c r="N2713" i="3"/>
  <c r="N2714" i="3"/>
  <c r="N2715" i="3"/>
  <c r="N2716" i="3"/>
  <c r="N2717" i="3"/>
  <c r="N2718" i="3"/>
  <c r="N2719" i="3"/>
  <c r="N2720" i="3"/>
  <c r="N2721" i="3"/>
  <c r="N2722" i="3"/>
  <c r="N2723" i="3"/>
  <c r="N2724" i="3"/>
  <c r="N2725" i="3"/>
  <c r="N2726" i="3"/>
  <c r="N2727" i="3"/>
  <c r="N2728" i="3"/>
  <c r="N2729" i="3"/>
  <c r="N2730" i="3"/>
  <c r="N2731" i="3"/>
  <c r="N2732" i="3"/>
  <c r="N2733" i="3"/>
  <c r="N2734" i="3"/>
  <c r="N2735" i="3"/>
  <c r="N2736" i="3"/>
  <c r="N2737" i="3"/>
  <c r="N2738" i="3"/>
  <c r="N2739" i="3"/>
  <c r="N2740" i="3"/>
  <c r="N2741" i="3"/>
  <c r="N2742" i="3"/>
  <c r="N2743" i="3"/>
  <c r="N2744" i="3"/>
  <c r="N2745" i="3"/>
  <c r="N2746" i="3"/>
  <c r="N2747" i="3"/>
  <c r="N2748" i="3"/>
  <c r="N2749" i="3"/>
  <c r="N2750" i="3"/>
  <c r="N2751" i="3"/>
  <c r="N2752" i="3"/>
  <c r="N2753" i="3"/>
  <c r="N2754" i="3"/>
  <c r="N2756" i="3"/>
  <c r="N2758" i="3"/>
  <c r="N2760" i="3"/>
  <c r="N2762" i="3"/>
  <c r="N2764" i="3"/>
  <c r="N2766" i="3"/>
  <c r="N2768" i="3"/>
  <c r="N2769" i="3"/>
  <c r="N2770" i="3"/>
  <c r="N2771" i="3"/>
  <c r="N2772" i="3"/>
  <c r="N2773" i="3"/>
  <c r="N2774" i="3"/>
  <c r="N2775" i="3"/>
  <c r="N2776" i="3"/>
  <c r="N2777" i="3"/>
  <c r="N2778" i="3"/>
  <c r="N2779" i="3"/>
  <c r="N2780" i="3"/>
  <c r="N2781" i="3"/>
  <c r="N2782" i="3"/>
  <c r="N2783" i="3"/>
  <c r="N2784" i="3"/>
  <c r="N2785" i="3"/>
  <c r="N2786" i="3"/>
  <c r="N2787" i="3"/>
  <c r="N2788" i="3"/>
  <c r="N2789" i="3"/>
  <c r="N2790" i="3"/>
  <c r="N2791" i="3"/>
  <c r="N2792" i="3"/>
  <c r="N2793" i="3"/>
  <c r="N2794" i="3"/>
  <c r="N2795" i="3"/>
  <c r="N2796" i="3"/>
  <c r="N2797" i="3"/>
  <c r="N2798" i="3"/>
  <c r="N2799" i="3"/>
  <c r="N2800" i="3"/>
  <c r="N2801" i="3"/>
  <c r="N2802" i="3"/>
  <c r="N2803" i="3"/>
  <c r="N2804" i="3"/>
  <c r="N2805" i="3"/>
  <c r="N2806" i="3"/>
  <c r="N2807" i="3"/>
  <c r="N2808" i="3"/>
  <c r="N2809" i="3"/>
  <c r="N2810" i="3"/>
  <c r="N2811" i="3"/>
  <c r="N2812" i="3"/>
  <c r="N2813" i="3"/>
  <c r="N2814" i="3"/>
  <c r="N2815" i="3"/>
  <c r="N2816" i="3"/>
  <c r="N2817" i="3"/>
  <c r="N2818" i="3"/>
  <c r="N2819" i="3"/>
  <c r="N2820" i="3"/>
  <c r="N2821" i="3"/>
  <c r="N2822" i="3"/>
  <c r="N2823" i="3"/>
  <c r="N2825" i="3"/>
  <c r="N2827" i="3"/>
  <c r="N2829" i="3"/>
  <c r="N2831" i="3"/>
  <c r="N2833" i="3"/>
  <c r="N2835" i="3"/>
  <c r="N2837" i="3"/>
  <c r="J2840" i="3"/>
  <c r="J2844" i="3"/>
  <c r="J2848" i="3"/>
  <c r="J2852" i="3"/>
  <c r="J2856" i="3"/>
  <c r="J2860" i="3"/>
  <c r="J2864" i="3"/>
  <c r="J2868" i="3"/>
  <c r="J2872" i="3"/>
  <c r="J2876" i="3"/>
  <c r="J2880" i="3"/>
  <c r="J2884" i="3"/>
  <c r="J2888" i="3"/>
  <c r="J2892" i="3"/>
  <c r="J2896" i="3"/>
  <c r="J2900" i="3"/>
  <c r="J2904" i="3"/>
  <c r="J2908" i="3"/>
  <c r="J2912" i="3"/>
  <c r="J2916" i="3"/>
  <c r="J2920" i="3"/>
  <c r="J2924" i="3"/>
  <c r="J2928" i="3"/>
  <c r="J2932" i="3"/>
  <c r="J2936" i="3"/>
  <c r="J2940" i="3"/>
  <c r="J2944" i="3"/>
  <c r="J2948" i="3"/>
  <c r="J2952" i="3"/>
  <c r="J2956" i="3"/>
  <c r="J2960" i="3"/>
  <c r="J2964" i="3"/>
  <c r="J2968" i="3"/>
  <c r="J2972" i="3"/>
  <c r="N3274" i="3"/>
  <c r="N3278" i="3"/>
  <c r="N3282" i="3"/>
  <c r="N3286" i="3"/>
  <c r="N3290" i="3"/>
  <c r="N3294" i="3"/>
  <c r="N3298" i="3"/>
  <c r="N3302" i="3"/>
  <c r="N3306" i="3"/>
  <c r="N3310" i="3"/>
  <c r="N3314" i="3"/>
  <c r="N3318" i="3"/>
  <c r="N3322" i="3"/>
  <c r="N3326" i="3"/>
  <c r="N3330" i="3"/>
  <c r="N3334" i="3"/>
  <c r="N3338" i="3"/>
  <c r="N3342" i="3"/>
  <c r="N3350" i="3"/>
  <c r="N3358" i="3"/>
  <c r="N3366" i="3"/>
  <c r="N3374" i="3"/>
  <c r="N3382" i="3"/>
  <c r="N3390" i="3"/>
  <c r="N3398" i="3"/>
  <c r="N3406" i="3"/>
  <c r="N3414" i="3"/>
  <c r="J3422" i="3"/>
  <c r="N3422" i="3"/>
  <c r="J3438" i="3"/>
  <c r="J3446" i="3"/>
  <c r="J3482" i="3"/>
  <c r="J3485" i="3"/>
  <c r="J3498" i="3"/>
  <c r="J3501" i="3"/>
  <c r="J3514" i="3"/>
  <c r="J3517" i="3"/>
  <c r="J3525" i="3"/>
  <c r="J3533" i="3"/>
  <c r="J3541" i="3"/>
  <c r="J3549" i="3"/>
  <c r="J3557" i="3"/>
  <c r="J3565" i="3"/>
  <c r="J3573" i="3"/>
  <c r="J3581" i="3"/>
  <c r="J3589" i="3"/>
  <c r="J3597" i="3"/>
  <c r="J3605" i="3"/>
  <c r="J3613" i="3"/>
  <c r="J3621" i="3"/>
  <c r="J3629" i="3"/>
  <c r="J3637" i="3"/>
  <c r="J3645" i="3"/>
  <c r="J3653" i="3"/>
  <c r="J3661" i="3"/>
  <c r="J3669" i="3"/>
  <c r="J3677" i="3"/>
  <c r="J3685" i="3"/>
  <c r="J3693" i="3"/>
  <c r="J3701" i="3"/>
  <c r="J3709" i="3"/>
  <c r="J3717" i="3"/>
  <c r="J3725" i="3"/>
  <c r="J2974" i="3"/>
  <c r="J2978" i="3"/>
  <c r="J2982" i="3"/>
  <c r="J2986" i="3"/>
  <c r="J2990" i="3"/>
  <c r="J2994" i="3"/>
  <c r="J2998" i="3"/>
  <c r="J3002" i="3"/>
  <c r="J3006" i="3"/>
  <c r="J3010" i="3"/>
  <c r="J3014" i="3"/>
  <c r="J3018" i="3"/>
  <c r="J3022" i="3"/>
  <c r="J3026" i="3"/>
  <c r="J3030" i="3"/>
  <c r="J3034" i="3"/>
  <c r="J3038" i="3"/>
  <c r="J3042" i="3"/>
  <c r="J3046" i="3"/>
  <c r="J3050" i="3"/>
  <c r="J3054" i="3"/>
  <c r="J3058" i="3"/>
  <c r="J3062" i="3"/>
  <c r="J3066" i="3"/>
  <c r="J3070" i="3"/>
  <c r="J3074" i="3"/>
  <c r="J3078" i="3"/>
  <c r="J3082" i="3"/>
  <c r="J3086" i="3"/>
  <c r="J3090" i="3"/>
  <c r="J3094" i="3"/>
  <c r="J3098" i="3"/>
  <c r="J3102" i="3"/>
  <c r="J3106" i="3"/>
  <c r="J3110" i="3"/>
  <c r="J3114" i="3"/>
  <c r="J3118" i="3"/>
  <c r="J3122" i="3"/>
  <c r="J3126" i="3"/>
  <c r="J3130" i="3"/>
  <c r="J3134" i="3"/>
  <c r="J3138" i="3"/>
  <c r="J3142" i="3"/>
  <c r="J3146" i="3"/>
  <c r="J3150" i="3"/>
  <c r="J3154" i="3"/>
  <c r="J3158" i="3"/>
  <c r="J3162" i="3"/>
  <c r="J3166" i="3"/>
  <c r="J3170" i="3"/>
  <c r="J3174" i="3"/>
  <c r="J3178" i="3"/>
  <c r="J3182" i="3"/>
  <c r="J3186" i="3"/>
  <c r="J3190" i="3"/>
  <c r="J3194" i="3"/>
  <c r="J3198" i="3"/>
  <c r="J3202" i="3"/>
  <c r="J3206" i="3"/>
  <c r="J3210" i="3"/>
  <c r="J3214" i="3"/>
  <c r="J3218" i="3"/>
  <c r="J3222" i="3"/>
  <c r="J3226" i="3"/>
  <c r="J3230" i="3"/>
  <c r="J3234" i="3"/>
  <c r="J3238" i="3"/>
  <c r="J3242" i="3"/>
  <c r="J3246" i="3"/>
  <c r="J3250" i="3"/>
  <c r="J3254" i="3"/>
  <c r="J3258" i="3"/>
  <c r="J3262" i="3"/>
  <c r="J3266" i="3"/>
  <c r="N3268" i="3"/>
  <c r="J3274" i="3"/>
  <c r="J3278" i="3"/>
  <c r="J3282" i="3"/>
  <c r="J3286" i="3"/>
  <c r="J3290" i="3"/>
  <c r="J3294" i="3"/>
  <c r="J3298" i="3"/>
  <c r="J3302" i="3"/>
  <c r="J3306" i="3"/>
  <c r="J3310" i="3"/>
  <c r="J3314" i="3"/>
  <c r="J3318" i="3"/>
  <c r="J3322" i="3"/>
  <c r="J3326" i="3"/>
  <c r="J3330" i="3"/>
  <c r="J3334" i="3"/>
  <c r="J3338" i="3"/>
  <c r="J3342" i="3"/>
  <c r="J3348" i="3"/>
  <c r="J3356" i="3"/>
  <c r="J3364" i="3"/>
  <c r="J3372" i="3"/>
  <c r="J3380" i="3"/>
  <c r="J3388" i="3"/>
  <c r="J3396" i="3"/>
  <c r="J3404" i="3"/>
  <c r="J3412" i="3"/>
  <c r="J3420" i="3"/>
  <c r="J3428" i="3"/>
  <c r="N3434" i="3"/>
  <c r="N3442" i="3"/>
  <c r="N3451" i="3"/>
  <c r="N3452" i="3"/>
  <c r="N3455" i="3"/>
  <c r="N3456" i="3"/>
  <c r="N3459" i="3"/>
  <c r="N3460" i="3"/>
  <c r="N3463" i="3"/>
  <c r="N3464" i="3"/>
  <c r="N3467" i="3"/>
  <c r="N3468" i="3"/>
  <c r="N3471" i="3"/>
  <c r="N3472" i="3"/>
  <c r="N3477" i="3"/>
  <c r="N3488" i="3"/>
  <c r="N3493" i="3"/>
  <c r="N3504" i="3"/>
  <c r="N3509" i="3"/>
  <c r="N3260" i="3"/>
  <c r="N3264" i="3"/>
  <c r="N3272" i="3"/>
  <c r="N3276" i="3"/>
  <c r="N3280" i="3"/>
  <c r="N3284" i="3"/>
  <c r="N3288" i="3"/>
  <c r="N3292" i="3"/>
  <c r="N3296" i="3"/>
  <c r="N3300" i="3"/>
  <c r="N3304" i="3"/>
  <c r="N3308" i="3"/>
  <c r="N3312" i="3"/>
  <c r="N3316" i="3"/>
  <c r="N3320" i="3"/>
  <c r="N3324" i="3"/>
  <c r="N3328" i="3"/>
  <c r="N3332" i="3"/>
  <c r="N3336" i="3"/>
  <c r="N3340" i="3"/>
  <c r="N3346" i="3"/>
  <c r="N3354" i="3"/>
  <c r="N3362" i="3"/>
  <c r="N3370" i="3"/>
  <c r="N3378" i="3"/>
  <c r="N3386" i="3"/>
  <c r="N3394" i="3"/>
  <c r="N3402" i="3"/>
  <c r="N3410" i="3"/>
  <c r="N3418" i="3"/>
  <c r="N3426" i="3"/>
  <c r="J3434" i="3"/>
  <c r="J3442" i="3"/>
  <c r="J3450" i="3"/>
  <c r="J3451" i="3"/>
  <c r="J3454" i="3"/>
  <c r="J3455" i="3"/>
  <c r="J3458" i="3"/>
  <c r="J3459" i="3"/>
  <c r="J3462" i="3"/>
  <c r="J3463" i="3"/>
  <c r="J3466" i="3"/>
  <c r="J3467" i="3"/>
  <c r="J3470" i="3"/>
  <c r="J3471" i="3"/>
  <c r="J3474" i="3"/>
  <c r="J3477" i="3"/>
  <c r="J3490" i="3"/>
  <c r="J3493" i="3"/>
  <c r="J3506" i="3"/>
  <c r="J3509" i="3"/>
  <c r="J3522" i="3"/>
  <c r="J3530" i="3"/>
  <c r="J3538" i="3"/>
  <c r="J3546" i="3"/>
  <c r="J3554" i="3"/>
  <c r="J3562" i="3"/>
  <c r="J3570" i="3"/>
  <c r="J3578" i="3"/>
  <c r="J3586" i="3"/>
  <c r="J3594" i="3"/>
  <c r="J3602" i="3"/>
  <c r="J3610" i="3"/>
  <c r="J3618" i="3"/>
  <c r="J3626" i="3"/>
  <c r="J3634" i="3"/>
  <c r="J3642" i="3"/>
  <c r="J3650" i="3"/>
  <c r="J3658" i="3"/>
  <c r="J3666" i="3"/>
  <c r="J3674" i="3"/>
  <c r="J3682" i="3"/>
  <c r="J3690" i="3"/>
  <c r="J3698" i="3"/>
  <c r="J3706" i="3"/>
  <c r="J3714" i="3"/>
  <c r="J3722" i="3"/>
  <c r="J3730" i="3"/>
  <c r="J3732" i="3"/>
  <c r="J2976" i="3"/>
  <c r="J2980" i="3"/>
  <c r="J2984" i="3"/>
  <c r="J2988" i="3"/>
  <c r="J2992" i="3"/>
  <c r="J2996" i="3"/>
  <c r="J3000" i="3"/>
  <c r="J3004" i="3"/>
  <c r="J3008" i="3"/>
  <c r="J3012" i="3"/>
  <c r="J3016" i="3"/>
  <c r="J3020" i="3"/>
  <c r="J3024" i="3"/>
  <c r="J3028" i="3"/>
  <c r="J3032" i="3"/>
  <c r="J3036" i="3"/>
  <c r="J3040" i="3"/>
  <c r="J3044" i="3"/>
  <c r="J3048" i="3"/>
  <c r="J3052" i="3"/>
  <c r="J3056" i="3"/>
  <c r="J3060" i="3"/>
  <c r="J3064" i="3"/>
  <c r="J3068" i="3"/>
  <c r="J3072" i="3"/>
  <c r="J3076" i="3"/>
  <c r="J3080" i="3"/>
  <c r="J3084" i="3"/>
  <c r="J3088" i="3"/>
  <c r="J3092" i="3"/>
  <c r="J3096" i="3"/>
  <c r="J3100" i="3"/>
  <c r="J3104" i="3"/>
  <c r="J3108" i="3"/>
  <c r="J3112" i="3"/>
  <c r="J3116" i="3"/>
  <c r="J3120" i="3"/>
  <c r="J3124" i="3"/>
  <c r="J3128" i="3"/>
  <c r="J3132" i="3"/>
  <c r="J3136" i="3"/>
  <c r="J3140" i="3"/>
  <c r="J3144" i="3"/>
  <c r="J3148" i="3"/>
  <c r="J3152" i="3"/>
  <c r="J3156" i="3"/>
  <c r="J3160" i="3"/>
  <c r="J3164" i="3"/>
  <c r="J3168" i="3"/>
  <c r="J3172" i="3"/>
  <c r="J3176" i="3"/>
  <c r="J3180" i="3"/>
  <c r="J3184" i="3"/>
  <c r="J3188" i="3"/>
  <c r="J3192" i="3"/>
  <c r="J3196" i="3"/>
  <c r="J3200" i="3"/>
  <c r="J3204" i="3"/>
  <c r="J3208" i="3"/>
  <c r="J3212" i="3"/>
  <c r="J3216" i="3"/>
  <c r="J3220" i="3"/>
  <c r="J3224" i="3"/>
  <c r="J3228" i="3"/>
  <c r="J3232" i="3"/>
  <c r="J3236" i="3"/>
  <c r="J3240" i="3"/>
  <c r="J3244" i="3"/>
  <c r="J3248" i="3"/>
  <c r="J3252" i="3"/>
  <c r="J3256" i="3"/>
  <c r="J3260" i="3"/>
  <c r="J3264" i="3"/>
  <c r="N3270" i="3"/>
  <c r="J3272" i="3"/>
  <c r="J3276" i="3"/>
  <c r="J3280" i="3"/>
  <c r="J3284" i="3"/>
  <c r="J3288" i="3"/>
  <c r="J3292" i="3"/>
  <c r="J3296" i="3"/>
  <c r="J3300" i="3"/>
  <c r="J3304" i="3"/>
  <c r="J3308" i="3"/>
  <c r="J3312" i="3"/>
  <c r="J3316" i="3"/>
  <c r="J3320" i="3"/>
  <c r="J3324" i="3"/>
  <c r="J3328" i="3"/>
  <c r="J3332" i="3"/>
  <c r="J3336" i="3"/>
  <c r="J3340" i="3"/>
  <c r="J3344" i="3"/>
  <c r="J3352" i="3"/>
  <c r="J3360" i="3"/>
  <c r="J3368" i="3"/>
  <c r="J3376" i="3"/>
  <c r="J3384" i="3"/>
  <c r="J3392" i="3"/>
  <c r="J3400" i="3"/>
  <c r="J3408" i="3"/>
  <c r="J3416" i="3"/>
  <c r="J3424" i="3"/>
  <c r="N3430" i="3"/>
  <c r="N3438" i="3"/>
  <c r="N3446" i="3"/>
  <c r="N3480" i="3"/>
  <c r="N3485" i="3"/>
  <c r="N3496" i="3"/>
  <c r="N3501" i="3"/>
  <c r="N3512" i="3"/>
  <c r="J3346" i="3"/>
  <c r="J3350" i="3"/>
  <c r="J3354" i="3"/>
  <c r="J3358" i="3"/>
  <c r="J3362" i="3"/>
  <c r="J3366" i="3"/>
  <c r="J3370" i="3"/>
  <c r="J3374" i="3"/>
  <c r="J3378" i="3"/>
  <c r="J3382" i="3"/>
  <c r="J3386" i="3"/>
  <c r="J3390" i="3"/>
  <c r="J3394" i="3"/>
  <c r="J3398" i="3"/>
  <c r="J3402" i="3"/>
  <c r="J3406" i="3"/>
  <c r="J3410" i="3"/>
  <c r="J3414" i="3"/>
  <c r="J3418" i="3"/>
  <c r="J3426" i="3"/>
  <c r="J3430" i="3"/>
  <c r="N3453" i="3"/>
  <c r="N3457" i="3"/>
  <c r="N3461" i="3"/>
  <c r="N3465" i="3"/>
  <c r="N3469" i="3"/>
  <c r="N3473" i="3"/>
  <c r="N3476" i="3"/>
  <c r="N3481" i="3"/>
  <c r="N3484" i="3"/>
  <c r="N3489" i="3"/>
  <c r="N3492" i="3"/>
  <c r="N3497" i="3"/>
  <c r="N3500" i="3"/>
  <c r="N3505" i="3"/>
  <c r="N3508" i="3"/>
  <c r="N3513" i="3"/>
  <c r="N3516" i="3"/>
  <c r="N3521" i="3"/>
  <c r="N3524" i="3"/>
  <c r="N3529" i="3"/>
  <c r="N3532" i="3"/>
  <c r="N3537" i="3"/>
  <c r="N3540" i="3"/>
  <c r="N3545" i="3"/>
  <c r="N3548" i="3"/>
  <c r="N3553" i="3"/>
  <c r="N3556" i="3"/>
  <c r="N3561" i="3"/>
  <c r="N3564" i="3"/>
  <c r="N3569" i="3"/>
  <c r="N3572" i="3"/>
  <c r="N3577" i="3"/>
  <c r="N3580" i="3"/>
  <c r="N3585" i="3"/>
  <c r="N3588" i="3"/>
  <c r="N3593" i="3"/>
  <c r="N3596" i="3"/>
  <c r="N3601" i="3"/>
  <c r="N3604" i="3"/>
  <c r="N3609" i="3"/>
  <c r="N3612" i="3"/>
  <c r="N3617" i="3"/>
  <c r="N3620" i="3"/>
  <c r="N3625" i="3"/>
  <c r="N3628" i="3"/>
  <c r="N3633" i="3"/>
  <c r="N3636" i="3"/>
  <c r="N3641" i="3"/>
  <c r="N3644" i="3"/>
  <c r="N3649" i="3"/>
  <c r="N3652" i="3"/>
  <c r="N3657" i="3"/>
  <c r="N3660" i="3"/>
  <c r="N3665" i="3"/>
  <c r="N3668" i="3"/>
  <c r="N3673" i="3"/>
  <c r="N3676" i="3"/>
  <c r="N3681" i="3"/>
  <c r="N3684" i="3"/>
  <c r="N3689" i="3"/>
  <c r="N3692" i="3"/>
  <c r="N3697" i="3"/>
  <c r="N3700" i="3"/>
  <c r="N3705" i="3"/>
  <c r="N3708" i="3"/>
  <c r="N3713" i="3"/>
  <c r="N3716" i="3"/>
  <c r="N3721" i="3"/>
  <c r="N3724" i="3"/>
  <c r="N3729" i="3"/>
  <c r="N3731" i="3"/>
  <c r="N3734" i="3"/>
  <c r="N3738" i="3"/>
  <c r="N3742" i="3"/>
  <c r="N3746" i="3"/>
  <c r="N3750" i="3"/>
  <c r="N3754" i="3"/>
  <c r="N3758" i="3"/>
  <c r="N3762" i="3"/>
  <c r="N3766" i="3"/>
  <c r="N3770" i="3"/>
  <c r="N3774" i="3"/>
  <c r="N3778" i="3"/>
  <c r="N3786" i="3"/>
  <c r="N3794" i="3"/>
  <c r="N3802" i="3"/>
  <c r="N3810" i="3"/>
  <c r="N3818" i="3"/>
  <c r="N3826" i="3"/>
  <c r="N3834" i="3"/>
  <c r="N3842" i="3"/>
  <c r="N3850" i="3"/>
  <c r="N3344" i="3"/>
  <c r="N3348" i="3"/>
  <c r="N3352" i="3"/>
  <c r="N3356" i="3"/>
  <c r="N3360" i="3"/>
  <c r="N3364" i="3"/>
  <c r="N3368" i="3"/>
  <c r="N3372" i="3"/>
  <c r="N3376" i="3"/>
  <c r="N3380" i="3"/>
  <c r="N3384" i="3"/>
  <c r="N3388" i="3"/>
  <c r="N3392" i="3"/>
  <c r="N3396" i="3"/>
  <c r="N3400" i="3"/>
  <c r="N3404" i="3"/>
  <c r="N3408" i="3"/>
  <c r="N3412" i="3"/>
  <c r="N3416" i="3"/>
  <c r="N3420" i="3"/>
  <c r="N3424" i="3"/>
  <c r="N3428" i="3"/>
  <c r="J3453" i="3"/>
  <c r="J3457" i="3"/>
  <c r="J3461" i="3"/>
  <c r="J3465" i="3"/>
  <c r="J3469" i="3"/>
  <c r="J3473" i="3"/>
  <c r="J3478" i="3"/>
  <c r="J3481" i="3"/>
  <c r="J3486" i="3"/>
  <c r="J3489" i="3"/>
  <c r="J3494" i="3"/>
  <c r="J3497" i="3"/>
  <c r="J3502" i="3"/>
  <c r="J3505" i="3"/>
  <c r="J3510" i="3"/>
  <c r="J3513" i="3"/>
  <c r="J3518" i="3"/>
  <c r="J3521" i="3"/>
  <c r="J3526" i="3"/>
  <c r="J3529" i="3"/>
  <c r="J3534" i="3"/>
  <c r="J3537" i="3"/>
  <c r="J3542" i="3"/>
  <c r="J3545" i="3"/>
  <c r="J3550" i="3"/>
  <c r="J3553" i="3"/>
  <c r="J3558" i="3"/>
  <c r="J3561" i="3"/>
  <c r="J3566" i="3"/>
  <c r="J3569" i="3"/>
  <c r="J3574" i="3"/>
  <c r="J3577" i="3"/>
  <c r="J3582" i="3"/>
  <c r="J3585" i="3"/>
  <c r="J3590" i="3"/>
  <c r="J3593" i="3"/>
  <c r="J3598" i="3"/>
  <c r="J3601" i="3"/>
  <c r="J3606" i="3"/>
  <c r="J3609" i="3"/>
  <c r="J3614" i="3"/>
  <c r="J3617" i="3"/>
  <c r="J3622" i="3"/>
  <c r="J3625" i="3"/>
  <c r="J3630" i="3"/>
  <c r="J3633" i="3"/>
  <c r="J3638" i="3"/>
  <c r="J3641" i="3"/>
  <c r="J3646" i="3"/>
  <c r="J3649" i="3"/>
  <c r="J3654" i="3"/>
  <c r="J3657" i="3"/>
  <c r="J3662" i="3"/>
  <c r="J3665" i="3"/>
  <c r="J3670" i="3"/>
  <c r="J3673" i="3"/>
  <c r="J3678" i="3"/>
  <c r="J3681" i="3"/>
  <c r="J3686" i="3"/>
  <c r="J3689" i="3"/>
  <c r="J3694" i="3"/>
  <c r="J3697" i="3"/>
  <c r="J3702" i="3"/>
  <c r="J3705" i="3"/>
  <c r="J3710" i="3"/>
  <c r="J3713" i="3"/>
  <c r="J3718" i="3"/>
  <c r="J3721" i="3"/>
  <c r="J3726" i="3"/>
  <c r="J3729" i="3"/>
  <c r="J3731" i="3"/>
  <c r="J3971" i="3"/>
  <c r="J3979" i="3"/>
  <c r="J3991" i="3"/>
  <c r="J3995" i="3"/>
  <c r="J4007" i="3"/>
  <c r="J4011" i="3"/>
  <c r="N3517" i="3"/>
  <c r="N3520" i="3"/>
  <c r="N3525" i="3"/>
  <c r="N3528" i="3"/>
  <c r="N3533" i="3"/>
  <c r="N3536" i="3"/>
  <c r="N3541" i="3"/>
  <c r="N3544" i="3"/>
  <c r="N3549" i="3"/>
  <c r="N3552" i="3"/>
  <c r="N3557" i="3"/>
  <c r="N3560" i="3"/>
  <c r="N3565" i="3"/>
  <c r="N3568" i="3"/>
  <c r="N3573" i="3"/>
  <c r="N3576" i="3"/>
  <c r="N3581" i="3"/>
  <c r="N3584" i="3"/>
  <c r="N3589" i="3"/>
  <c r="N3592" i="3"/>
  <c r="N3597" i="3"/>
  <c r="N3600" i="3"/>
  <c r="N3605" i="3"/>
  <c r="N3608" i="3"/>
  <c r="N3613" i="3"/>
  <c r="N3616" i="3"/>
  <c r="N3621" i="3"/>
  <c r="N3624" i="3"/>
  <c r="N3629" i="3"/>
  <c r="N3632" i="3"/>
  <c r="N3637" i="3"/>
  <c r="N3640" i="3"/>
  <c r="N3645" i="3"/>
  <c r="N3648" i="3"/>
  <c r="N3653" i="3"/>
  <c r="N3656" i="3"/>
  <c r="N3661" i="3"/>
  <c r="N3664" i="3"/>
  <c r="N3669" i="3"/>
  <c r="N3672" i="3"/>
  <c r="N3677" i="3"/>
  <c r="N3680" i="3"/>
  <c r="N3685" i="3"/>
  <c r="N3688" i="3"/>
  <c r="N3693" i="3"/>
  <c r="N3696" i="3"/>
  <c r="N3701" i="3"/>
  <c r="N3704" i="3"/>
  <c r="N3709" i="3"/>
  <c r="N3712" i="3"/>
  <c r="N3717" i="3"/>
  <c r="N3720" i="3"/>
  <c r="N3725" i="3"/>
  <c r="N3728" i="3"/>
  <c r="N3732" i="3"/>
  <c r="N3736" i="3"/>
  <c r="N3740" i="3"/>
  <c r="N3744" i="3"/>
  <c r="N3748" i="3"/>
  <c r="N3752" i="3"/>
  <c r="N3756" i="3"/>
  <c r="N3760" i="3"/>
  <c r="N3764" i="3"/>
  <c r="N3768" i="3"/>
  <c r="N3772" i="3"/>
  <c r="N3776" i="3"/>
  <c r="N3780" i="3"/>
  <c r="N3782" i="3"/>
  <c r="N3790" i="3"/>
  <c r="N3798" i="3"/>
  <c r="N3806" i="3"/>
  <c r="N3814" i="3"/>
  <c r="N3822" i="3"/>
  <c r="N3830" i="3"/>
  <c r="N3838" i="3"/>
  <c r="N3846" i="3"/>
  <c r="N3784" i="3"/>
  <c r="N3788" i="3"/>
  <c r="N3792" i="3"/>
  <c r="N3796" i="3"/>
  <c r="N3800" i="3"/>
  <c r="N3804" i="3"/>
  <c r="N3808" i="3"/>
  <c r="N3812" i="3"/>
  <c r="N3816" i="3"/>
  <c r="N3820" i="3"/>
  <c r="N3824" i="3"/>
  <c r="N3828" i="3"/>
  <c r="N3832" i="3"/>
  <c r="N3836" i="3"/>
  <c r="N3840" i="3"/>
  <c r="N3844" i="3"/>
  <c r="N3848" i="3"/>
  <c r="N3852" i="3"/>
  <c r="N3856" i="3"/>
  <c r="N3860" i="3"/>
  <c r="N3864" i="3"/>
  <c r="N3868" i="3"/>
  <c r="N3872" i="3"/>
  <c r="N3876" i="3"/>
  <c r="N3880" i="3"/>
  <c r="N3884" i="3"/>
  <c r="N3888" i="3"/>
  <c r="N3892" i="3"/>
  <c r="N3896" i="3"/>
  <c r="N3900" i="3"/>
  <c r="N3904" i="3"/>
  <c r="N3908" i="3"/>
  <c r="N3912" i="3"/>
  <c r="N3916" i="3"/>
  <c r="N3920" i="3"/>
  <c r="N3924" i="3"/>
  <c r="N3928" i="3"/>
  <c r="N3932" i="3"/>
  <c r="N3936" i="3"/>
  <c r="N3940" i="3"/>
  <c r="N3944" i="3"/>
  <c r="N3948" i="3"/>
  <c r="N3952" i="3"/>
  <c r="N3956" i="3"/>
  <c r="N3960" i="3"/>
  <c r="N3964" i="3"/>
  <c r="N3968" i="3"/>
  <c r="N3975" i="3"/>
  <c r="N3976" i="3"/>
  <c r="N3983" i="3"/>
  <c r="N3987" i="3"/>
  <c r="N3988" i="3"/>
  <c r="N4003" i="3"/>
  <c r="N4004" i="3"/>
  <c r="N4019" i="3"/>
  <c r="N4021" i="3"/>
  <c r="N4023" i="3"/>
  <c r="N4025" i="3"/>
  <c r="N4027" i="3"/>
  <c r="N4029" i="3"/>
  <c r="N4031" i="3"/>
  <c r="N4033" i="3"/>
  <c r="N4035" i="3"/>
  <c r="N4037" i="3"/>
  <c r="N4039" i="3"/>
  <c r="N4041" i="3"/>
  <c r="N4043" i="3"/>
  <c r="N4045" i="3"/>
  <c r="J3975" i="3"/>
  <c r="J3983" i="3"/>
  <c r="J3987" i="3"/>
  <c r="J3999" i="3"/>
  <c r="J4003" i="3"/>
  <c r="J4015" i="3"/>
  <c r="J4018" i="3"/>
  <c r="J4019" i="3"/>
  <c r="J4020" i="3"/>
  <c r="J4021" i="3"/>
  <c r="J4022" i="3"/>
  <c r="J4023" i="3"/>
  <c r="J4024" i="3"/>
  <c r="J4025" i="3"/>
  <c r="J4026" i="3"/>
  <c r="J4027" i="3"/>
  <c r="J4028" i="3"/>
  <c r="J4029" i="3"/>
  <c r="J4030" i="3"/>
  <c r="J4031" i="3"/>
  <c r="J4032" i="3"/>
  <c r="J4033" i="3"/>
  <c r="J4034" i="3"/>
  <c r="J4035" i="3"/>
  <c r="J4036" i="3"/>
  <c r="J4037" i="3"/>
  <c r="J4038" i="3"/>
  <c r="J4039" i="3"/>
  <c r="J4040" i="3"/>
  <c r="J4041" i="3"/>
  <c r="J4042" i="3"/>
  <c r="J4043" i="3"/>
  <c r="J4044" i="3"/>
  <c r="J4045" i="3"/>
  <c r="J4046" i="3"/>
  <c r="J4047" i="3"/>
  <c r="J4048" i="3"/>
  <c r="J4049" i="3"/>
  <c r="J4050" i="3"/>
  <c r="J4051" i="3"/>
  <c r="J4052" i="3"/>
  <c r="J4053" i="3"/>
  <c r="J4054" i="3"/>
  <c r="J4055" i="3"/>
  <c r="J4056" i="3"/>
  <c r="J4057" i="3"/>
  <c r="J4058" i="3"/>
  <c r="J4059" i="3"/>
  <c r="J4060" i="3"/>
  <c r="J4061" i="3"/>
  <c r="J4062" i="3"/>
  <c r="J4063" i="3"/>
  <c r="J4064" i="3"/>
  <c r="J4065" i="3"/>
  <c r="J4066" i="3"/>
  <c r="J4067" i="3"/>
  <c r="J4068" i="3"/>
  <c r="J4069" i="3"/>
  <c r="J4070" i="3"/>
  <c r="J4071" i="3"/>
  <c r="J4072" i="3"/>
  <c r="J4073" i="3"/>
  <c r="J4074" i="3"/>
  <c r="J4075" i="3"/>
  <c r="J4076" i="3"/>
  <c r="J4077" i="3"/>
  <c r="J4078" i="3"/>
  <c r="J4079" i="3"/>
  <c r="J4080" i="3"/>
  <c r="J4081" i="3"/>
  <c r="J4082" i="3"/>
  <c r="J4083" i="3"/>
  <c r="J4084" i="3"/>
  <c r="J4085" i="3"/>
  <c r="J4086" i="3"/>
  <c r="J4087" i="3"/>
  <c r="J4088" i="3"/>
  <c r="J4089" i="3"/>
  <c r="J4090" i="3"/>
  <c r="J4091" i="3"/>
  <c r="J4092" i="3"/>
  <c r="J4093" i="3"/>
  <c r="J4094" i="3"/>
  <c r="J4095" i="3"/>
  <c r="J4096" i="3"/>
  <c r="J4097" i="3"/>
  <c r="J4098" i="3"/>
  <c r="J4099" i="3"/>
  <c r="J4100" i="3"/>
  <c r="J4101" i="3"/>
  <c r="J4102" i="3"/>
  <c r="J4103" i="3"/>
  <c r="J4104" i="3"/>
  <c r="J4105" i="3"/>
  <c r="J4106" i="3"/>
  <c r="J4107" i="3"/>
  <c r="J4108" i="3"/>
  <c r="J4109" i="3"/>
  <c r="J4110" i="3"/>
  <c r="J4111" i="3"/>
  <c r="J4112" i="3"/>
  <c r="J4113" i="3"/>
  <c r="J4114" i="3"/>
  <c r="J4115" i="3"/>
  <c r="J4116" i="3"/>
  <c r="J4117" i="3"/>
  <c r="J4118" i="3"/>
  <c r="N3854" i="3"/>
  <c r="N3858" i="3"/>
  <c r="N3862" i="3"/>
  <c r="N3866" i="3"/>
  <c r="N3870" i="3"/>
  <c r="N3874" i="3"/>
  <c r="N3878" i="3"/>
  <c r="N3882" i="3"/>
  <c r="N3886" i="3"/>
  <c r="N3890" i="3"/>
  <c r="N3894" i="3"/>
  <c r="N3898" i="3"/>
  <c r="N3902" i="3"/>
  <c r="N3906" i="3"/>
  <c r="N3910" i="3"/>
  <c r="N3914" i="3"/>
  <c r="N3918" i="3"/>
  <c r="N3922" i="3"/>
  <c r="N3926" i="3"/>
  <c r="N3930" i="3"/>
  <c r="N3934" i="3"/>
  <c r="N3938" i="3"/>
  <c r="N3942" i="3"/>
  <c r="N3946" i="3"/>
  <c r="N3950" i="3"/>
  <c r="N3954" i="3"/>
  <c r="N3958" i="3"/>
  <c r="N3962" i="3"/>
  <c r="N3966" i="3"/>
  <c r="N3971" i="3"/>
  <c r="N3972" i="3"/>
  <c r="N3979" i="3"/>
  <c r="N3980" i="3"/>
  <c r="N3995" i="3"/>
  <c r="N3996" i="3"/>
  <c r="N4011" i="3"/>
  <c r="N4012" i="3"/>
  <c r="N4047" i="3"/>
  <c r="N4049" i="3"/>
  <c r="N4051" i="3"/>
  <c r="N4053" i="3"/>
  <c r="N4055" i="3"/>
  <c r="N4057" i="3"/>
  <c r="N4059" i="3"/>
  <c r="N4061" i="3"/>
  <c r="N4063" i="3"/>
  <c r="N4065" i="3"/>
  <c r="N4067" i="3"/>
  <c r="N4069" i="3"/>
  <c r="N4071" i="3"/>
  <c r="N4073" i="3"/>
  <c r="N4075" i="3"/>
  <c r="N4077" i="3"/>
  <c r="N4079" i="3"/>
  <c r="N4081" i="3"/>
  <c r="N4083" i="3"/>
  <c r="N4085" i="3"/>
  <c r="N4087" i="3"/>
  <c r="N4089" i="3"/>
  <c r="N4091" i="3"/>
  <c r="N4093" i="3"/>
  <c r="N4095" i="3"/>
  <c r="N4097" i="3"/>
  <c r="N4099" i="3"/>
  <c r="N4101" i="3"/>
  <c r="N4103" i="3"/>
  <c r="N4105" i="3"/>
  <c r="N4107" i="3"/>
  <c r="N4109" i="3"/>
  <c r="N4111" i="3"/>
  <c r="N4113" i="3"/>
  <c r="N4115" i="3"/>
  <c r="N4117" i="3"/>
  <c r="N4119" i="3"/>
  <c r="N4121" i="3"/>
  <c r="N4123" i="3"/>
  <c r="N4125" i="3"/>
  <c r="N4127" i="3"/>
  <c r="N4129" i="3"/>
  <c r="N4131" i="3"/>
  <c r="N4133" i="3"/>
  <c r="N4135" i="3"/>
  <c r="N4137" i="3"/>
  <c r="N4139" i="3"/>
  <c r="N4141" i="3"/>
  <c r="N4143" i="3"/>
  <c r="N4145" i="3"/>
  <c r="N4147" i="3"/>
  <c r="N4149" i="3"/>
  <c r="N4151" i="3"/>
  <c r="N4153" i="3"/>
  <c r="N4155" i="3"/>
  <c r="N4157" i="3"/>
  <c r="N4159" i="3"/>
  <c r="N4161" i="3"/>
  <c r="N4163" i="3"/>
  <c r="N4165" i="3"/>
  <c r="N4167" i="3"/>
  <c r="N4169" i="3"/>
  <c r="N4171" i="3"/>
  <c r="N4173" i="3"/>
  <c r="N4175" i="3"/>
  <c r="N4177" i="3"/>
  <c r="N4179" i="3"/>
  <c r="N4181" i="3"/>
  <c r="N4183" i="3"/>
  <c r="N4185" i="3"/>
  <c r="N4187" i="3"/>
  <c r="N4189" i="3"/>
  <c r="N4191" i="3"/>
  <c r="N4193" i="3"/>
  <c r="N4195" i="3"/>
  <c r="N4197" i="3"/>
  <c r="N4199" i="3"/>
  <c r="N4201" i="3"/>
  <c r="N4203" i="3"/>
  <c r="N4205" i="3"/>
  <c r="N4207" i="3"/>
  <c r="N4209" i="3"/>
  <c r="N4211" i="3"/>
  <c r="N4213" i="3"/>
  <c r="N4215" i="3"/>
  <c r="N4217" i="3"/>
  <c r="N4219" i="3"/>
  <c r="N4221" i="3"/>
  <c r="N4223" i="3"/>
  <c r="N4225" i="3"/>
  <c r="N4227" i="3"/>
  <c r="N4229" i="3"/>
  <c r="N4231" i="3"/>
  <c r="N4233" i="3"/>
  <c r="N4235" i="3"/>
  <c r="N4237" i="3"/>
  <c r="N4239" i="3"/>
  <c r="N4241" i="3"/>
  <c r="N4243" i="3"/>
  <c r="N4245" i="3"/>
  <c r="N4247" i="3"/>
  <c r="N4249" i="3"/>
  <c r="N4251" i="3"/>
  <c r="N4253" i="3"/>
  <c r="N4255" i="3"/>
  <c r="N4257" i="3"/>
  <c r="N4259" i="3"/>
  <c r="N4261" i="3"/>
  <c r="N4263" i="3"/>
  <c r="N4265" i="3"/>
  <c r="N4267" i="3"/>
  <c r="N4269" i="3"/>
  <c r="N4271" i="3"/>
  <c r="N4273" i="3"/>
  <c r="N4275" i="3"/>
  <c r="N4277" i="3"/>
  <c r="N4279" i="3"/>
  <c r="N4281" i="3"/>
  <c r="N4283" i="3"/>
  <c r="N4285" i="3"/>
  <c r="N4287" i="3"/>
  <c r="N4289" i="3"/>
  <c r="N4291" i="3"/>
  <c r="J4119" i="3"/>
  <c r="J4120" i="3"/>
  <c r="J4121" i="3"/>
  <c r="J4122" i="3"/>
  <c r="J4123" i="3"/>
  <c r="J4124" i="3"/>
  <c r="J4125" i="3"/>
  <c r="J4126" i="3"/>
  <c r="J4127" i="3"/>
  <c r="J4128" i="3"/>
  <c r="J4129" i="3"/>
  <c r="J4130" i="3"/>
  <c r="J4131" i="3"/>
  <c r="J4132" i="3"/>
  <c r="J4133" i="3"/>
  <c r="J4134" i="3"/>
  <c r="J4135" i="3"/>
  <c r="J4136" i="3"/>
  <c r="J4137" i="3"/>
  <c r="J4138" i="3"/>
  <c r="J4139" i="3"/>
  <c r="J4140" i="3"/>
  <c r="J4141" i="3"/>
  <c r="J4142" i="3"/>
  <c r="J4143" i="3"/>
  <c r="J4144" i="3"/>
  <c r="J4145" i="3"/>
  <c r="J4146" i="3"/>
  <c r="J4147" i="3"/>
  <c r="J4148" i="3"/>
  <c r="J4149" i="3"/>
  <c r="J4150" i="3"/>
  <c r="J4151" i="3"/>
  <c r="J4152" i="3"/>
  <c r="J4153" i="3"/>
  <c r="J4154" i="3"/>
  <c r="J4155" i="3"/>
  <c r="J4157" i="3"/>
  <c r="J4159" i="3"/>
  <c r="J4161" i="3"/>
  <c r="J4163" i="3"/>
  <c r="J4165" i="3"/>
  <c r="J4167" i="3"/>
  <c r="J4169" i="3"/>
  <c r="J4171" i="3"/>
  <c r="J4173" i="3"/>
  <c r="J4175" i="3"/>
  <c r="J4177" i="3"/>
  <c r="J4179" i="3"/>
  <c r="J4181" i="3"/>
  <c r="J4183" i="3"/>
  <c r="J4185" i="3"/>
  <c r="J4187" i="3"/>
  <c r="J4189" i="3"/>
  <c r="J4191" i="3"/>
  <c r="J4193" i="3"/>
  <c r="J4195" i="3"/>
  <c r="J4197" i="3"/>
  <c r="J4199" i="3"/>
  <c r="J4201" i="3"/>
  <c r="J4203" i="3"/>
  <c r="J4205" i="3"/>
  <c r="J4207" i="3"/>
  <c r="J4209" i="3"/>
  <c r="J4211" i="3"/>
  <c r="J4213" i="3"/>
  <c r="J4215" i="3"/>
  <c r="J4217" i="3"/>
  <c r="J4219" i="3"/>
  <c r="J4221" i="3"/>
  <c r="J4223" i="3"/>
  <c r="J4225" i="3"/>
  <c r="J4227" i="3"/>
  <c r="J4229" i="3"/>
  <c r="J4231" i="3"/>
  <c r="J4233" i="3"/>
  <c r="J4235" i="3"/>
  <c r="J4237" i="3"/>
  <c r="J4239" i="3"/>
  <c r="J4241" i="3"/>
  <c r="J4243" i="3"/>
  <c r="J4245" i="3"/>
  <c r="J4247" i="3"/>
  <c r="J4249" i="3"/>
  <c r="J4251" i="3"/>
  <c r="J4253" i="3"/>
  <c r="J4255" i="3"/>
  <c r="J4257" i="3"/>
  <c r="J4259" i="3"/>
  <c r="J4261" i="3"/>
  <c r="J4263" i="3"/>
  <c r="J4265" i="3"/>
  <c r="J4267" i="3"/>
  <c r="J4269" i="3"/>
  <c r="J4271" i="3"/>
  <c r="J4273" i="3"/>
  <c r="J4275" i="3"/>
  <c r="J4277" i="3"/>
  <c r="J4279" i="3"/>
  <c r="J4281" i="3"/>
  <c r="J4283" i="3"/>
  <c r="J4285" i="3"/>
  <c r="J4287" i="3"/>
  <c r="J4289" i="3"/>
  <c r="J4291" i="3"/>
  <c r="J4293" i="3"/>
  <c r="J4295" i="3"/>
  <c r="J4297" i="3"/>
  <c r="J4299" i="3"/>
  <c r="J4301" i="3"/>
  <c r="J4303" i="3"/>
  <c r="J4305" i="3"/>
  <c r="J4307" i="3"/>
  <c r="J4309" i="3"/>
  <c r="J4311" i="3"/>
  <c r="J4312" i="3"/>
  <c r="J4313" i="3"/>
  <c r="J4314" i="3"/>
  <c r="J4315" i="3"/>
  <c r="J4317" i="3"/>
  <c r="J4319" i="3"/>
  <c r="J4321" i="3"/>
  <c r="J4323" i="3"/>
  <c r="J4325" i="3"/>
  <c r="J4327" i="3"/>
  <c r="J4328" i="3"/>
  <c r="J4329" i="3"/>
  <c r="J4330" i="3"/>
  <c r="J4331" i="3"/>
  <c r="J4332" i="3"/>
  <c r="J4333" i="3"/>
  <c r="J4334" i="3"/>
  <c r="J4335" i="3"/>
  <c r="J4336" i="3"/>
  <c r="J4337" i="3"/>
  <c r="J4338" i="3"/>
  <c r="J4339" i="3"/>
  <c r="J4340" i="3"/>
  <c r="J4341" i="3"/>
  <c r="J4342" i="3"/>
  <c r="J4343" i="3"/>
  <c r="J4344" i="3"/>
  <c r="J4345" i="3"/>
  <c r="J4346" i="3"/>
  <c r="J4347" i="3"/>
  <c r="J4348" i="3"/>
  <c r="J4349" i="3"/>
  <c r="J4350" i="3"/>
  <c r="J4351" i="3"/>
  <c r="J4352" i="3"/>
  <c r="J4353" i="3"/>
  <c r="J4354" i="3"/>
  <c r="J4355" i="3"/>
  <c r="J4356" i="3"/>
  <c r="J4357" i="3"/>
  <c r="J4358" i="3"/>
  <c r="J4359" i="3"/>
  <c r="J4360" i="3"/>
  <c r="J4361" i="3"/>
  <c r="J4362" i="3"/>
  <c r="J4363" i="3"/>
  <c r="J4364" i="3"/>
  <c r="J4365" i="3"/>
  <c r="J4366" i="3"/>
  <c r="J4367" i="3"/>
  <c r="J4368" i="3"/>
  <c r="J4369" i="3"/>
  <c r="J4370" i="3"/>
  <c r="J4371" i="3"/>
  <c r="J4372" i="3"/>
  <c r="J4373" i="3"/>
  <c r="J4374" i="3"/>
  <c r="J4375" i="3"/>
  <c r="J4376" i="3"/>
  <c r="J4377" i="3"/>
  <c r="J4378" i="3"/>
  <c r="J4379" i="3"/>
  <c r="J4380" i="3"/>
  <c r="J4381" i="3"/>
  <c r="J4382" i="3"/>
  <c r="J4383" i="3"/>
  <c r="J4384" i="3"/>
  <c r="J4385" i="3"/>
  <c r="J4386" i="3"/>
  <c r="J4387" i="3"/>
  <c r="J4388" i="3"/>
  <c r="J4389" i="3"/>
  <c r="J4391" i="3"/>
  <c r="J4393" i="3"/>
  <c r="J4395" i="3"/>
  <c r="J4397" i="3"/>
  <c r="J4399" i="3"/>
  <c r="J4401" i="3"/>
  <c r="J4403" i="3"/>
  <c r="J4405" i="3"/>
  <c r="J4407" i="3"/>
  <c r="J4409" i="3"/>
  <c r="J4411" i="3"/>
  <c r="J4413" i="3"/>
  <c r="J4415" i="3"/>
  <c r="J4417" i="3"/>
  <c r="J4419" i="3"/>
  <c r="J4421" i="3"/>
  <c r="J4423" i="3"/>
  <c r="J4425" i="3"/>
  <c r="J4427" i="3"/>
  <c r="J4429" i="3"/>
  <c r="J4431" i="3"/>
  <c r="J4433" i="3"/>
  <c r="J4435" i="3"/>
  <c r="J4437" i="3"/>
  <c r="J4439" i="3"/>
  <c r="J4441" i="3"/>
  <c r="J4443" i="3"/>
  <c r="J4445" i="3"/>
  <c r="J4447" i="3"/>
  <c r="J4449" i="3"/>
  <c r="J4451" i="3"/>
  <c r="J4453" i="3"/>
  <c r="J4455" i="3"/>
  <c r="J4457" i="3"/>
  <c r="J4459" i="3"/>
  <c r="J4461" i="3"/>
  <c r="J4463" i="3"/>
  <c r="N3984" i="3"/>
  <c r="N3991" i="3"/>
  <c r="N3992" i="3"/>
  <c r="N3999" i="3"/>
  <c r="N4000" i="3"/>
  <c r="N4007" i="3"/>
  <c r="N4008" i="3"/>
  <c r="N4015" i="3"/>
  <c r="N4016" i="3"/>
  <c r="J4156" i="3"/>
  <c r="J4158" i="3"/>
  <c r="J4160" i="3"/>
  <c r="J4162" i="3"/>
  <c r="J4164" i="3"/>
  <c r="J4166" i="3"/>
  <c r="J4168" i="3"/>
  <c r="J4170" i="3"/>
  <c r="J4172" i="3"/>
  <c r="J4174" i="3"/>
  <c r="J4176" i="3"/>
  <c r="J4178" i="3"/>
  <c r="J4180" i="3"/>
  <c r="J4182" i="3"/>
  <c r="J4184" i="3"/>
  <c r="J4186" i="3"/>
  <c r="J4188" i="3"/>
  <c r="J4190" i="3"/>
  <c r="J4192" i="3"/>
  <c r="J4194" i="3"/>
  <c r="J4196" i="3"/>
  <c r="J4198" i="3"/>
  <c r="J4200" i="3"/>
  <c r="J4202" i="3"/>
  <c r="J4204" i="3"/>
  <c r="J4206" i="3"/>
  <c r="J4208" i="3"/>
  <c r="J4210" i="3"/>
  <c r="J4212" i="3"/>
  <c r="J4214" i="3"/>
  <c r="J4216" i="3"/>
  <c r="J4218" i="3"/>
  <c r="J4220" i="3"/>
  <c r="J4222" i="3"/>
  <c r="J4224" i="3"/>
  <c r="J4226" i="3"/>
  <c r="J4228" i="3"/>
  <c r="J4230" i="3"/>
  <c r="J4232" i="3"/>
  <c r="J4234" i="3"/>
  <c r="J4236" i="3"/>
  <c r="J4238" i="3"/>
  <c r="J4240" i="3"/>
  <c r="J4242" i="3"/>
  <c r="J4244" i="3"/>
  <c r="J4246" i="3"/>
  <c r="J4248" i="3"/>
  <c r="J4250" i="3"/>
  <c r="J4252" i="3"/>
  <c r="J4254" i="3"/>
  <c r="J4256" i="3"/>
  <c r="J4258" i="3"/>
  <c r="J4260" i="3"/>
  <c r="J4262" i="3"/>
  <c r="J4264" i="3"/>
  <c r="J4266" i="3"/>
  <c r="J4268" i="3"/>
  <c r="J4270" i="3"/>
  <c r="J4272" i="3"/>
  <c r="J4274" i="3"/>
  <c r="J4276" i="3"/>
  <c r="J4278" i="3"/>
  <c r="J4280" i="3"/>
  <c r="J4282" i="3"/>
  <c r="J4284" i="3"/>
  <c r="J4286" i="3"/>
  <c r="J4288" i="3"/>
  <c r="J4290" i="3"/>
  <c r="J4292" i="3"/>
  <c r="J4294" i="3"/>
  <c r="J4296" i="3"/>
  <c r="J4298" i="3"/>
  <c r="J4300" i="3"/>
  <c r="J4302" i="3"/>
  <c r="J4304" i="3"/>
  <c r="J4306" i="3"/>
  <c r="J4308" i="3"/>
  <c r="J4310" i="3"/>
  <c r="J4316" i="3"/>
  <c r="N4316" i="3"/>
  <c r="N4318" i="3"/>
  <c r="N4320" i="3"/>
  <c r="N4322" i="3"/>
  <c r="N4324" i="3"/>
  <c r="N4326" i="3"/>
  <c r="N4400" i="3"/>
  <c r="J4404" i="3"/>
  <c r="N4408" i="3"/>
  <c r="N4410" i="3"/>
  <c r="N4412" i="3"/>
  <c r="N4414" i="3"/>
  <c r="N4416" i="3"/>
  <c r="N4438" i="3"/>
  <c r="N4440" i="3"/>
  <c r="N4442" i="3"/>
  <c r="N4444" i="3"/>
  <c r="N4446" i="3"/>
  <c r="N4448" i="3"/>
  <c r="N4450" i="3"/>
  <c r="N4452" i="3"/>
  <c r="N4454" i="3"/>
  <c r="N4456" i="3"/>
  <c r="N4458" i="3"/>
  <c r="N4460" i="3"/>
  <c r="N4462" i="3"/>
  <c r="N4464" i="3"/>
  <c r="N4466" i="3"/>
  <c r="N4468" i="3"/>
  <c r="N4470" i="3"/>
  <c r="N4472" i="3"/>
  <c r="N4474" i="3"/>
  <c r="N4476" i="3"/>
  <c r="N4478" i="3"/>
  <c r="N4615" i="3"/>
  <c r="N4619" i="3"/>
  <c r="N4623" i="3"/>
  <c r="N4627" i="3"/>
  <c r="J4629" i="3"/>
  <c r="J4633" i="3"/>
  <c r="N4639" i="3"/>
  <c r="N4643" i="3"/>
  <c r="J4649" i="3"/>
  <c r="N4651" i="3"/>
  <c r="J4318" i="3"/>
  <c r="J4320" i="3"/>
  <c r="J4322" i="3"/>
  <c r="J4324" i="3"/>
  <c r="J4326" i="3"/>
  <c r="J4408" i="3"/>
  <c r="J4410" i="3"/>
  <c r="J4412" i="3"/>
  <c r="J4414" i="3"/>
  <c r="J4416" i="3"/>
  <c r="J4438" i="3"/>
  <c r="J4440" i="3"/>
  <c r="J4442" i="3"/>
  <c r="J4444" i="3"/>
  <c r="J4446" i="3"/>
  <c r="J4448" i="3"/>
  <c r="J4450" i="3"/>
  <c r="J4452" i="3"/>
  <c r="J4454" i="3"/>
  <c r="J4456" i="3"/>
  <c r="J4458" i="3"/>
  <c r="J4460" i="3"/>
  <c r="J4462" i="3"/>
  <c r="J4464" i="3"/>
  <c r="J4466" i="3"/>
  <c r="J4468" i="3"/>
  <c r="J4470" i="3"/>
  <c r="J4472" i="3"/>
  <c r="J4474" i="3"/>
  <c r="J4476" i="3"/>
  <c r="J4478" i="3"/>
  <c r="J4482" i="3"/>
  <c r="N4653" i="3"/>
  <c r="N4293" i="3"/>
  <c r="N4295" i="3"/>
  <c r="N4297" i="3"/>
  <c r="N4299" i="3"/>
  <c r="N4301" i="3"/>
  <c r="N4303" i="3"/>
  <c r="N4305" i="3"/>
  <c r="N4307" i="3"/>
  <c r="N4309" i="3"/>
  <c r="N4311" i="3"/>
  <c r="N4313" i="3"/>
  <c r="N4315" i="3"/>
  <c r="N4317" i="3"/>
  <c r="N4319" i="3"/>
  <c r="N4321" i="3"/>
  <c r="N4323" i="3"/>
  <c r="N4325" i="3"/>
  <c r="N4327" i="3"/>
  <c r="N4329" i="3"/>
  <c r="N4331" i="3"/>
  <c r="N4333" i="3"/>
  <c r="N4335" i="3"/>
  <c r="N4337" i="3"/>
  <c r="N4339" i="3"/>
  <c r="N4341" i="3"/>
  <c r="N4343" i="3"/>
  <c r="N4345" i="3"/>
  <c r="N4347" i="3"/>
  <c r="N4349" i="3"/>
  <c r="N4351" i="3"/>
  <c r="N4353" i="3"/>
  <c r="N4355" i="3"/>
  <c r="N4357" i="3"/>
  <c r="N4359" i="3"/>
  <c r="N4361" i="3"/>
  <c r="N4363" i="3"/>
  <c r="N4365" i="3"/>
  <c r="N4367" i="3"/>
  <c r="N4369" i="3"/>
  <c r="N4371" i="3"/>
  <c r="N4373" i="3"/>
  <c r="N4375" i="3"/>
  <c r="N4377" i="3"/>
  <c r="N4379" i="3"/>
  <c r="N4381" i="3"/>
  <c r="N4383" i="3"/>
  <c r="N4385" i="3"/>
  <c r="N4387" i="3"/>
  <c r="N4389" i="3"/>
  <c r="N4391" i="3"/>
  <c r="N4393" i="3"/>
  <c r="N4395" i="3"/>
  <c r="N4397" i="3"/>
  <c r="N4399" i="3"/>
  <c r="N4401" i="3"/>
  <c r="N4403" i="3"/>
  <c r="N4405" i="3"/>
  <c r="N4407" i="3"/>
  <c r="N4409" i="3"/>
  <c r="N4411" i="3"/>
  <c r="N4413" i="3"/>
  <c r="N4415" i="3"/>
  <c r="N4417" i="3"/>
  <c r="N4419" i="3"/>
  <c r="N4421" i="3"/>
  <c r="N4423" i="3"/>
  <c r="N4425" i="3"/>
  <c r="N4427" i="3"/>
  <c r="N4429" i="3"/>
  <c r="N4431" i="3"/>
  <c r="N4433" i="3"/>
  <c r="N4435" i="3"/>
  <c r="N4437" i="3"/>
  <c r="N4439" i="3"/>
  <c r="N4441" i="3"/>
  <c r="N4443" i="3"/>
  <c r="N4445" i="3"/>
  <c r="N4447" i="3"/>
  <c r="N4449" i="3"/>
  <c r="N4451" i="3"/>
  <c r="N4453" i="3"/>
  <c r="N4455" i="3"/>
  <c r="N4457" i="3"/>
  <c r="N4459" i="3"/>
  <c r="N4461" i="3"/>
  <c r="N4463" i="3"/>
  <c r="N4465" i="3"/>
  <c r="N4467" i="3"/>
  <c r="N4469" i="3"/>
  <c r="N4471" i="3"/>
  <c r="N4473" i="3"/>
  <c r="N4475" i="3"/>
  <c r="N4477" i="3"/>
  <c r="N4480" i="3"/>
  <c r="N4481" i="3"/>
  <c r="N4518" i="3"/>
  <c r="N4520" i="3"/>
  <c r="N4522" i="3"/>
  <c r="N4524" i="3"/>
  <c r="N4526" i="3"/>
  <c r="N4528" i="3"/>
  <c r="N4530" i="3"/>
  <c r="N4532" i="3"/>
  <c r="N4534" i="3"/>
  <c r="N4536" i="3"/>
  <c r="N4538" i="3"/>
  <c r="N4540" i="3"/>
  <c r="N4542" i="3"/>
  <c r="N4544" i="3"/>
  <c r="N4546" i="3"/>
  <c r="N4548" i="3"/>
  <c r="N4550" i="3"/>
  <c r="N4552" i="3"/>
  <c r="N4554" i="3"/>
  <c r="N4556" i="3"/>
  <c r="N4558" i="3"/>
  <c r="N4560" i="3"/>
  <c r="N4562" i="3"/>
  <c r="N4564" i="3"/>
  <c r="N4566" i="3"/>
  <c r="N4568" i="3"/>
  <c r="N4570" i="3"/>
  <c r="N4572" i="3"/>
  <c r="N4574" i="3"/>
  <c r="N4576" i="3"/>
  <c r="N4578" i="3"/>
  <c r="N4580" i="3"/>
  <c r="N4582" i="3"/>
  <c r="N4584" i="3"/>
  <c r="N4586" i="3"/>
  <c r="N4588" i="3"/>
  <c r="N4590" i="3"/>
  <c r="N4592" i="3"/>
  <c r="N4594" i="3"/>
  <c r="N4596" i="3"/>
  <c r="N4598" i="3"/>
  <c r="N4600" i="3"/>
  <c r="N4602" i="3"/>
  <c r="N4604" i="3"/>
  <c r="N4606" i="3"/>
  <c r="N4608" i="3"/>
  <c r="N4610" i="3"/>
  <c r="N4612" i="3"/>
  <c r="N4625" i="3"/>
  <c r="J4631" i="3"/>
  <c r="J4635" i="3"/>
  <c r="N4637" i="3"/>
  <c r="N4641" i="3"/>
  <c r="N4645" i="3"/>
  <c r="J4647" i="3"/>
  <c r="J4465" i="3"/>
  <c r="J4467" i="3"/>
  <c r="J4469" i="3"/>
  <c r="J4471" i="3"/>
  <c r="J4473" i="3"/>
  <c r="J4475" i="3"/>
  <c r="J4477" i="3"/>
  <c r="J4479" i="3"/>
  <c r="J4480" i="3"/>
  <c r="J4518" i="3"/>
  <c r="J4520" i="3"/>
  <c r="J4522" i="3"/>
  <c r="J4524" i="3"/>
  <c r="J4526" i="3"/>
  <c r="J4528" i="3"/>
  <c r="J4530" i="3"/>
  <c r="J4532" i="3"/>
  <c r="J4534" i="3"/>
  <c r="J4536" i="3"/>
  <c r="J4538" i="3"/>
  <c r="J4540" i="3"/>
  <c r="J4542" i="3"/>
  <c r="J4544" i="3"/>
  <c r="J4546" i="3"/>
  <c r="J4548" i="3"/>
  <c r="J4550" i="3"/>
  <c r="J4552" i="3"/>
  <c r="J4554" i="3"/>
  <c r="J4556" i="3"/>
  <c r="J4558" i="3"/>
  <c r="J4560" i="3"/>
  <c r="J4562" i="3"/>
  <c r="J4564" i="3"/>
  <c r="J4566" i="3"/>
  <c r="J4568" i="3"/>
  <c r="J4570" i="3"/>
  <c r="J4572" i="3"/>
  <c r="J4574" i="3"/>
  <c r="J4576" i="3"/>
  <c r="J4578" i="3"/>
  <c r="J4580" i="3"/>
  <c r="J4582" i="3"/>
  <c r="J4584" i="3"/>
  <c r="J4586" i="3"/>
  <c r="J4588" i="3"/>
  <c r="J4590" i="3"/>
  <c r="J4592" i="3"/>
  <c r="J4594" i="3"/>
  <c r="J4596" i="3"/>
  <c r="J4598" i="3"/>
  <c r="J4600" i="3"/>
  <c r="J4602" i="3"/>
  <c r="J4604" i="3"/>
  <c r="J4606" i="3"/>
  <c r="J4608" i="3"/>
  <c r="J4610" i="3"/>
  <c r="N4657" i="3"/>
  <c r="J4612" i="3"/>
  <c r="N4629" i="3"/>
  <c r="N4633" i="3"/>
  <c r="N4649" i="3"/>
  <c r="N4655" i="3"/>
  <c r="N4659" i="3"/>
  <c r="N4663" i="3"/>
  <c r="N4667" i="3"/>
  <c r="N4671" i="3"/>
  <c r="N4675" i="3"/>
  <c r="N4679" i="3"/>
  <c r="N4683" i="3"/>
  <c r="N4687" i="3"/>
  <c r="N4691" i="3"/>
  <c r="N4695" i="3"/>
  <c r="N4699" i="3"/>
  <c r="N4703" i="3"/>
  <c r="N4707" i="3"/>
  <c r="N4711" i="3"/>
  <c r="N4715" i="3"/>
  <c r="N4719" i="3"/>
  <c r="N4723" i="3"/>
  <c r="N4727" i="3"/>
  <c r="N4731" i="3"/>
  <c r="N4735" i="3"/>
  <c r="N4739" i="3"/>
  <c r="N4743" i="3"/>
  <c r="N4747" i="3"/>
  <c r="N4751" i="3"/>
  <c r="N4755" i="3"/>
  <c r="N4759" i="3"/>
  <c r="N4767" i="3"/>
  <c r="N4631" i="3"/>
  <c r="N4635" i="3"/>
  <c r="N4647" i="3"/>
  <c r="N4661" i="3"/>
  <c r="N4665" i="3"/>
  <c r="N4669" i="3"/>
  <c r="N4673" i="3"/>
  <c r="N4677" i="3"/>
  <c r="N4681" i="3"/>
  <c r="N4685" i="3"/>
  <c r="N4689" i="3"/>
  <c r="N4693" i="3"/>
  <c r="N4697" i="3"/>
  <c r="N4701" i="3"/>
  <c r="N4705" i="3"/>
  <c r="N4709" i="3"/>
  <c r="N4713" i="3"/>
  <c r="N4717" i="3"/>
  <c r="N4721" i="3"/>
  <c r="N4725" i="3"/>
  <c r="N4729" i="3"/>
  <c r="N4733" i="3"/>
  <c r="N4737" i="3"/>
  <c r="N4741" i="3"/>
  <c r="N4745" i="3"/>
  <c r="N4749" i="3"/>
  <c r="N4753" i="3"/>
  <c r="N4757" i="3"/>
  <c r="N4761" i="3"/>
  <c r="N4763" i="3"/>
  <c r="N4771" i="3"/>
  <c r="N4775" i="3"/>
  <c r="N4779" i="3"/>
  <c r="N4783" i="3"/>
  <c r="N4788" i="3"/>
  <c r="N4790" i="3"/>
  <c r="N4792" i="3"/>
  <c r="N4794" i="3"/>
  <c r="N4796" i="3"/>
  <c r="N4798" i="3"/>
  <c r="N4800" i="3"/>
  <c r="N4802" i="3"/>
  <c r="N4804" i="3"/>
  <c r="N4806" i="3"/>
  <c r="N4808" i="3"/>
  <c r="N4810" i="3"/>
  <c r="N4812" i="3"/>
  <c r="N4814" i="3"/>
  <c r="N4816" i="3"/>
  <c r="N4818" i="3"/>
  <c r="N4820" i="3"/>
  <c r="N4822" i="3"/>
  <c r="N4824" i="3"/>
  <c r="N4826" i="3"/>
  <c r="N4828" i="3"/>
  <c r="N4830" i="3"/>
  <c r="N4832" i="3"/>
  <c r="N4834" i="3"/>
  <c r="N4836" i="3"/>
  <c r="N4838" i="3"/>
  <c r="N4840" i="3"/>
  <c r="N4842" i="3"/>
  <c r="N4844" i="3"/>
  <c r="N4846" i="3"/>
  <c r="N4848" i="3"/>
  <c r="N4850" i="3"/>
  <c r="N4852" i="3"/>
  <c r="N4854" i="3"/>
  <c r="N4856" i="3"/>
  <c r="N4858" i="3"/>
  <c r="N4860" i="3"/>
  <c r="N4862" i="3"/>
  <c r="N4864" i="3"/>
  <c r="N4866" i="3"/>
  <c r="N4868" i="3"/>
  <c r="N4870" i="3"/>
  <c r="N4873" i="3"/>
  <c r="N4887" i="3"/>
  <c r="N4888" i="3"/>
  <c r="N4903" i="3"/>
  <c r="N4904" i="3"/>
  <c r="N4919" i="3"/>
  <c r="N4920" i="3"/>
  <c r="N4938" i="3"/>
  <c r="N4949" i="3"/>
  <c r="N4954" i="3"/>
  <c r="N4965" i="3"/>
  <c r="N4970" i="3"/>
  <c r="N4981" i="3"/>
  <c r="N4986" i="3"/>
  <c r="N4997" i="3"/>
  <c r="N5002" i="3"/>
  <c r="N5013" i="3"/>
  <c r="J5018" i="3"/>
  <c r="J5020" i="3"/>
  <c r="J4763" i="3"/>
  <c r="J4767" i="3"/>
  <c r="J4771" i="3"/>
  <c r="J4775" i="3"/>
  <c r="J4779" i="3"/>
  <c r="J4785" i="3"/>
  <c r="J4788" i="3"/>
  <c r="J4790" i="3"/>
  <c r="J4792" i="3"/>
  <c r="J4794" i="3"/>
  <c r="J4796" i="3"/>
  <c r="J4798" i="3"/>
  <c r="J4800" i="3"/>
  <c r="J4802" i="3"/>
  <c r="J4804" i="3"/>
  <c r="J4806" i="3"/>
  <c r="J4808" i="3"/>
  <c r="J4810" i="3"/>
  <c r="J4812" i="3"/>
  <c r="N4765" i="3"/>
  <c r="N4769" i="3"/>
  <c r="N4773" i="3"/>
  <c r="N4784" i="3"/>
  <c r="N4787" i="3"/>
  <c r="N4789" i="3"/>
  <c r="N4791" i="3"/>
  <c r="N4793" i="3"/>
  <c r="N4795" i="3"/>
  <c r="N4797" i="3"/>
  <c r="N4799" i="3"/>
  <c r="N4801" i="3"/>
  <c r="N4803" i="3"/>
  <c r="N4805" i="3"/>
  <c r="N4807" i="3"/>
  <c r="N4809" i="3"/>
  <c r="N4811" i="3"/>
  <c r="N4813" i="3"/>
  <c r="N4815" i="3"/>
  <c r="N4817" i="3"/>
  <c r="N4819" i="3"/>
  <c r="N4821" i="3"/>
  <c r="N4823" i="3"/>
  <c r="N4825" i="3"/>
  <c r="N4827" i="3"/>
  <c r="N4829" i="3"/>
  <c r="N4831" i="3"/>
  <c r="N4833" i="3"/>
  <c r="N4835" i="3"/>
  <c r="N4837" i="3"/>
  <c r="N4839" i="3"/>
  <c r="N4841" i="3"/>
  <c r="N4843" i="3"/>
  <c r="N4845" i="3"/>
  <c r="N4879" i="3"/>
  <c r="N4880" i="3"/>
  <c r="N4895" i="3"/>
  <c r="N4896" i="3"/>
  <c r="N4911" i="3"/>
  <c r="N4912" i="3"/>
  <c r="N4941" i="3"/>
  <c r="N4946" i="3"/>
  <c r="N4957" i="3"/>
  <c r="N4962" i="3"/>
  <c r="N4973" i="3"/>
  <c r="N4978" i="3"/>
  <c r="N4989" i="3"/>
  <c r="N4994" i="3"/>
  <c r="N5005" i="3"/>
  <c r="N5010" i="3"/>
  <c r="J4784" i="3"/>
  <c r="J4789" i="3"/>
  <c r="J4791" i="3"/>
  <c r="J4793" i="3"/>
  <c r="J4795" i="3"/>
  <c r="J4797" i="3"/>
  <c r="J4799" i="3"/>
  <c r="J4801" i="3"/>
  <c r="J4803" i="3"/>
  <c r="J4805" i="3"/>
  <c r="J4807" i="3"/>
  <c r="J4809" i="3"/>
  <c r="J4811" i="3"/>
  <c r="J4813" i="3"/>
  <c r="J4930" i="3"/>
  <c r="J4934" i="3"/>
  <c r="J4814" i="3"/>
  <c r="J4816" i="3"/>
  <c r="J4818" i="3"/>
  <c r="J4820" i="3"/>
  <c r="J4822" i="3"/>
  <c r="J4824" i="3"/>
  <c r="J4826" i="3"/>
  <c r="J4828" i="3"/>
  <c r="J4830" i="3"/>
  <c r="J4832" i="3"/>
  <c r="J4834" i="3"/>
  <c r="J4836" i="3"/>
  <c r="J4838" i="3"/>
  <c r="J4840" i="3"/>
  <c r="J4842" i="3"/>
  <c r="J4844" i="3"/>
  <c r="J4846" i="3"/>
  <c r="J4848" i="3"/>
  <c r="J4850" i="3"/>
  <c r="J4852" i="3"/>
  <c r="J4854" i="3"/>
  <c r="J4856" i="3"/>
  <c r="J4858" i="3"/>
  <c r="J4860" i="3"/>
  <c r="J4862" i="3"/>
  <c r="J4864" i="3"/>
  <c r="J4866" i="3"/>
  <c r="J4868" i="3"/>
  <c r="J4870" i="3"/>
  <c r="J4873" i="3"/>
  <c r="J4878" i="3"/>
  <c r="J4879" i="3"/>
  <c r="J4886" i="3"/>
  <c r="J4887" i="3"/>
  <c r="J4894" i="3"/>
  <c r="J4895" i="3"/>
  <c r="J4902" i="3"/>
  <c r="J4903" i="3"/>
  <c r="J4910" i="3"/>
  <c r="J4911" i="3"/>
  <c r="J4918" i="3"/>
  <c r="J4919" i="3"/>
  <c r="J4926" i="3"/>
  <c r="J4927" i="3"/>
  <c r="N4928" i="3"/>
  <c r="N4932" i="3"/>
  <c r="N4936" i="3"/>
  <c r="J4938" i="3"/>
  <c r="J4943" i="3"/>
  <c r="J4946" i="3"/>
  <c r="J4951" i="3"/>
  <c r="J4954" i="3"/>
  <c r="J4959" i="3"/>
  <c r="J4962" i="3"/>
  <c r="J4967" i="3"/>
  <c r="J4970" i="3"/>
  <c r="J4975" i="3"/>
  <c r="J4978" i="3"/>
  <c r="J4983" i="3"/>
  <c r="J4986" i="3"/>
  <c r="J4991" i="3"/>
  <c r="J4994" i="3"/>
  <c r="J4999" i="3"/>
  <c r="J5002" i="3"/>
  <c r="J5007" i="3"/>
  <c r="J5010" i="3"/>
  <c r="J5015" i="3"/>
  <c r="N5017" i="3"/>
  <c r="N5021" i="3"/>
  <c r="N4847" i="3"/>
  <c r="N4849" i="3"/>
  <c r="N4851" i="3"/>
  <c r="N4853" i="3"/>
  <c r="N4855" i="3"/>
  <c r="N4857" i="3"/>
  <c r="N4859" i="3"/>
  <c r="N4861" i="3"/>
  <c r="N4863" i="3"/>
  <c r="N4865" i="3"/>
  <c r="N4867" i="3"/>
  <c r="N4869" i="3"/>
  <c r="N4871" i="3"/>
  <c r="N4872" i="3"/>
  <c r="N4875" i="3"/>
  <c r="N4876" i="3"/>
  <c r="N4883" i="3"/>
  <c r="N4884" i="3"/>
  <c r="N4891" i="3"/>
  <c r="N4892" i="3"/>
  <c r="N4899" i="3"/>
  <c r="N4900" i="3"/>
  <c r="N4907" i="3"/>
  <c r="N4908" i="3"/>
  <c r="N4915" i="3"/>
  <c r="N4916" i="3"/>
  <c r="N4923" i="3"/>
  <c r="N4924" i="3"/>
  <c r="N4937" i="3"/>
  <c r="N4942" i="3"/>
  <c r="N4945" i="3"/>
  <c r="N4950" i="3"/>
  <c r="N4953" i="3"/>
  <c r="N4958" i="3"/>
  <c r="N4961" i="3"/>
  <c r="N4966" i="3"/>
  <c r="N4969" i="3"/>
  <c r="N4974" i="3"/>
  <c r="N4977" i="3"/>
  <c r="N4982" i="3"/>
  <c r="N4985" i="3"/>
  <c r="N4990" i="3"/>
  <c r="N4993" i="3"/>
  <c r="N4998" i="3"/>
  <c r="N5001" i="3"/>
  <c r="N5006" i="3"/>
  <c r="N5009" i="3"/>
  <c r="N5014" i="3"/>
  <c r="J5017" i="3"/>
  <c r="J5019" i="3"/>
  <c r="J5021" i="3"/>
  <c r="J4815" i="3"/>
  <c r="J4817" i="3"/>
  <c r="J4819" i="3"/>
  <c r="J4821" i="3"/>
  <c r="J4823" i="3"/>
  <c r="J4825" i="3"/>
  <c r="J4827" i="3"/>
  <c r="J4829" i="3"/>
  <c r="J4831" i="3"/>
  <c r="J4833" i="3"/>
  <c r="J4835" i="3"/>
  <c r="J4837" i="3"/>
  <c r="J4839" i="3"/>
  <c r="J4841" i="3"/>
  <c r="J4843" i="3"/>
  <c r="J4845" i="3"/>
  <c r="J4847" i="3"/>
  <c r="J4849" i="3"/>
  <c r="J4851" i="3"/>
  <c r="J4853" i="3"/>
  <c r="J4855" i="3"/>
  <c r="J4857" i="3"/>
  <c r="J4859" i="3"/>
  <c r="J4861" i="3"/>
  <c r="J4863" i="3"/>
  <c r="J4865" i="3"/>
  <c r="J4867" i="3"/>
  <c r="J4869" i="3"/>
  <c r="J4871" i="3"/>
  <c r="J4874" i="3"/>
  <c r="J4875" i="3"/>
  <c r="J4882" i="3"/>
  <c r="J4883" i="3"/>
  <c r="J4890" i="3"/>
  <c r="J4891" i="3"/>
  <c r="J4898" i="3"/>
  <c r="J4899" i="3"/>
  <c r="J4906" i="3"/>
  <c r="J4907" i="3"/>
  <c r="J4914" i="3"/>
  <c r="J4915" i="3"/>
  <c r="J4922" i="3"/>
  <c r="J4923" i="3"/>
  <c r="J4939" i="3"/>
  <c r="J4942" i="3"/>
  <c r="J4947" i="3"/>
  <c r="J4950" i="3"/>
  <c r="J4955" i="3"/>
  <c r="J4958" i="3"/>
  <c r="J4963" i="3"/>
  <c r="J4966" i="3"/>
  <c r="J4971" i="3"/>
  <c r="J4974" i="3"/>
  <c r="J4979" i="3"/>
  <c r="J4982" i="3"/>
  <c r="J4987" i="3"/>
  <c r="J4990" i="3"/>
  <c r="J4995" i="3"/>
  <c r="J4998" i="3"/>
  <c r="J5003" i="3"/>
  <c r="J5006" i="3"/>
  <c r="J5011" i="3"/>
  <c r="J5014" i="3"/>
  <c r="N5016" i="3"/>
  <c r="N5018" i="3"/>
  <c r="N5020" i="3"/>
  <c r="N327" i="3"/>
  <c r="N331" i="3"/>
  <c r="N335" i="3"/>
  <c r="J699" i="3"/>
  <c r="J703" i="3"/>
  <c r="J707" i="3"/>
  <c r="J711" i="3"/>
  <c r="J715" i="3"/>
  <c r="J719" i="3"/>
  <c r="J723" i="3"/>
  <c r="J727" i="3"/>
  <c r="J731" i="3"/>
  <c r="J735" i="3"/>
  <c r="J739" i="3"/>
  <c r="J743" i="3"/>
  <c r="J747" i="3"/>
  <c r="J751" i="3"/>
  <c r="J755" i="3"/>
  <c r="J759" i="3"/>
  <c r="J763" i="3"/>
  <c r="J767" i="3"/>
  <c r="J771" i="3"/>
  <c r="J775" i="3"/>
  <c r="J779" i="3"/>
  <c r="J783" i="3"/>
  <c r="J787" i="3"/>
  <c r="J791" i="3"/>
  <c r="J795" i="3"/>
  <c r="J799" i="3"/>
  <c r="J803" i="3"/>
  <c r="J807" i="3"/>
  <c r="J847" i="3"/>
  <c r="J851" i="3"/>
  <c r="J855" i="3"/>
  <c r="J859" i="3"/>
  <c r="J863" i="3"/>
  <c r="J867" i="3"/>
  <c r="J871" i="3"/>
  <c r="J875" i="3"/>
  <c r="J879" i="3"/>
  <c r="J883" i="3"/>
  <c r="J887" i="3"/>
  <c r="J891" i="3"/>
  <c r="J895" i="3"/>
  <c r="J899" i="3"/>
  <c r="J903" i="3"/>
  <c r="J907" i="3"/>
  <c r="J911" i="3"/>
  <c r="J915" i="3"/>
  <c r="J919" i="3"/>
  <c r="J923" i="3"/>
  <c r="J927" i="3"/>
  <c r="J931" i="3"/>
  <c r="J935" i="3"/>
  <c r="J939" i="3"/>
  <c r="J943" i="3"/>
  <c r="J947" i="3"/>
  <c r="J951" i="3"/>
  <c r="J955" i="3"/>
  <c r="J959" i="3"/>
  <c r="J963" i="3"/>
  <c r="J967" i="3"/>
  <c r="J971" i="3"/>
  <c r="J975" i="3"/>
  <c r="J979" i="3"/>
  <c r="J983" i="3"/>
  <c r="J987" i="3"/>
  <c r="J991" i="3"/>
  <c r="J995" i="3"/>
  <c r="J999" i="3"/>
  <c r="J1003" i="3"/>
  <c r="J1007" i="3"/>
  <c r="J1011" i="3"/>
  <c r="J1015" i="3"/>
  <c r="J1019" i="3"/>
  <c r="J1023" i="3"/>
  <c r="J1027" i="3"/>
  <c r="J1031" i="3"/>
  <c r="J1035" i="3"/>
  <c r="J1039" i="3"/>
  <c r="J1043" i="3"/>
  <c r="J1047" i="3"/>
  <c r="J1051" i="3"/>
  <c r="J1055" i="3"/>
  <c r="J1059" i="3"/>
  <c r="J1063" i="3"/>
  <c r="J1067" i="3"/>
  <c r="J1071" i="3"/>
  <c r="J1075" i="3"/>
  <c r="J1079" i="3"/>
  <c r="J1083" i="3"/>
  <c r="J1087" i="3"/>
  <c r="J1091" i="3"/>
  <c r="J1095" i="3"/>
  <c r="J1099" i="3"/>
  <c r="J1103" i="3"/>
  <c r="J1107" i="3"/>
  <c r="J1111" i="3"/>
  <c r="J1115" i="3"/>
  <c r="J1119" i="3"/>
  <c r="J1123" i="3"/>
  <c r="J1127" i="3"/>
  <c r="J1131" i="3"/>
  <c r="J1135" i="3"/>
  <c r="J1139" i="3"/>
  <c r="J1143" i="3"/>
  <c r="J1147" i="3"/>
  <c r="J1151" i="3"/>
  <c r="J1155" i="3"/>
  <c r="J1159" i="3"/>
  <c r="J1163" i="3"/>
  <c r="J1167" i="3"/>
  <c r="J1171" i="3"/>
  <c r="J1175" i="3"/>
  <c r="J1179" i="3"/>
  <c r="J1183" i="3"/>
  <c r="J1187" i="3"/>
  <c r="J1191" i="3"/>
  <c r="J1195" i="3"/>
  <c r="J1199" i="3"/>
  <c r="J1203" i="3"/>
  <c r="J1207" i="3"/>
  <c r="J1211" i="3"/>
  <c r="J1215" i="3"/>
  <c r="J1219" i="3"/>
  <c r="J1223" i="3"/>
  <c r="J1227" i="3"/>
  <c r="J1231" i="3"/>
  <c r="J1235" i="3"/>
  <c r="J1239" i="3"/>
  <c r="J1243" i="3"/>
  <c r="J1247" i="3"/>
  <c r="J1251" i="3"/>
  <c r="J1255" i="3"/>
  <c r="J1259" i="3"/>
  <c r="J1263" i="3"/>
  <c r="J1267" i="3"/>
  <c r="J1271" i="3"/>
  <c r="J1275" i="3"/>
  <c r="J1279" i="3"/>
  <c r="J1283" i="3"/>
  <c r="J1287" i="3"/>
  <c r="J1291" i="3"/>
  <c r="J1295" i="3"/>
  <c r="J1299" i="3"/>
  <c r="J1303" i="3"/>
  <c r="J1307" i="3"/>
  <c r="J1311" i="3"/>
  <c r="J1315" i="3"/>
  <c r="J1319" i="3"/>
  <c r="J1323" i="3"/>
  <c r="J1327" i="3"/>
  <c r="J1331" i="3"/>
  <c r="J1335" i="3"/>
  <c r="J1339" i="3"/>
  <c r="J1343" i="3"/>
  <c r="J1347" i="3"/>
  <c r="J1351" i="3"/>
  <c r="J1355" i="3"/>
  <c r="J1359" i="3"/>
  <c r="J1363" i="3"/>
  <c r="J1367" i="3"/>
  <c r="J1371" i="3"/>
  <c r="J1375" i="3"/>
  <c r="J1379" i="3"/>
  <c r="J1383" i="3"/>
  <c r="J1387" i="3"/>
  <c r="J1391" i="3"/>
  <c r="J1395" i="3"/>
  <c r="J1399" i="3"/>
  <c r="J1403" i="3"/>
  <c r="J1407" i="3"/>
  <c r="J1411" i="3"/>
  <c r="J1415" i="3"/>
  <c r="J1419" i="3"/>
  <c r="J1423" i="3"/>
  <c r="J1427" i="3"/>
  <c r="J1431" i="3"/>
  <c r="J1435" i="3"/>
  <c r="J1439" i="3"/>
  <c r="J1443" i="3"/>
  <c r="J1447" i="3"/>
  <c r="N325" i="3"/>
  <c r="N329" i="3"/>
  <c r="N333" i="3"/>
  <c r="J697" i="3"/>
  <c r="J701" i="3"/>
  <c r="J705" i="3"/>
  <c r="J709" i="3"/>
  <c r="J713" i="3"/>
  <c r="J717" i="3"/>
  <c r="J721" i="3"/>
  <c r="J725" i="3"/>
  <c r="J729" i="3"/>
  <c r="J733" i="3"/>
  <c r="J737" i="3"/>
  <c r="J741" i="3"/>
  <c r="J745" i="3"/>
  <c r="J749" i="3"/>
  <c r="J753" i="3"/>
  <c r="J757" i="3"/>
  <c r="J761" i="3"/>
  <c r="J765" i="3"/>
  <c r="J769" i="3"/>
  <c r="J773" i="3"/>
  <c r="J777" i="3"/>
  <c r="J781" i="3"/>
  <c r="J785" i="3"/>
  <c r="J789" i="3"/>
  <c r="J793" i="3"/>
  <c r="J797" i="3"/>
  <c r="J801" i="3"/>
  <c r="J805" i="3"/>
  <c r="J809" i="3"/>
  <c r="J813" i="3"/>
  <c r="J849" i="3"/>
  <c r="J853" i="3"/>
  <c r="J857" i="3"/>
  <c r="J861" i="3"/>
  <c r="J865" i="3"/>
  <c r="J869" i="3"/>
  <c r="J873" i="3"/>
  <c r="J877" i="3"/>
  <c r="J881" i="3"/>
  <c r="J885" i="3"/>
  <c r="J889" i="3"/>
  <c r="J893" i="3"/>
  <c r="J897" i="3"/>
  <c r="J901" i="3"/>
  <c r="J905" i="3"/>
  <c r="J909" i="3"/>
  <c r="J913" i="3"/>
  <c r="J917" i="3"/>
  <c r="J921" i="3"/>
  <c r="J925" i="3"/>
  <c r="J929" i="3"/>
  <c r="J933" i="3"/>
  <c r="J937" i="3"/>
  <c r="J941" i="3"/>
  <c r="J945" i="3"/>
  <c r="J949" i="3"/>
  <c r="J953" i="3"/>
  <c r="J957" i="3"/>
  <c r="J961" i="3"/>
  <c r="J965" i="3"/>
  <c r="J969" i="3"/>
  <c r="J973" i="3"/>
  <c r="J977" i="3"/>
  <c r="J981" i="3"/>
  <c r="J985" i="3"/>
  <c r="J989" i="3"/>
  <c r="J993" i="3"/>
  <c r="J997" i="3"/>
  <c r="J1001" i="3"/>
  <c r="J1005" i="3"/>
  <c r="J1009" i="3"/>
  <c r="J1013" i="3"/>
  <c r="J1017" i="3"/>
  <c r="J1021" i="3"/>
  <c r="J1025" i="3"/>
  <c r="J1029" i="3"/>
  <c r="J1033" i="3"/>
  <c r="J1037" i="3"/>
  <c r="J1041" i="3"/>
  <c r="J1045" i="3"/>
  <c r="J1049" i="3"/>
  <c r="J1053" i="3"/>
  <c r="J1057" i="3"/>
  <c r="J1061" i="3"/>
  <c r="J1065" i="3"/>
  <c r="J1069" i="3"/>
  <c r="J1073" i="3"/>
  <c r="J1077" i="3"/>
  <c r="J1081" i="3"/>
  <c r="J1085" i="3"/>
  <c r="J1089" i="3"/>
  <c r="J1093" i="3"/>
  <c r="J1097" i="3"/>
  <c r="J1101" i="3"/>
  <c r="J1105" i="3"/>
  <c r="J1109" i="3"/>
  <c r="J1113" i="3"/>
  <c r="J1117" i="3"/>
  <c r="J1121" i="3"/>
  <c r="J1125" i="3"/>
  <c r="J1129" i="3"/>
  <c r="J1133" i="3"/>
  <c r="J1137" i="3"/>
  <c r="J1141" i="3"/>
  <c r="J1145" i="3"/>
  <c r="J1149" i="3"/>
  <c r="J1153" i="3"/>
  <c r="J1157" i="3"/>
  <c r="J1161" i="3"/>
  <c r="J1165" i="3"/>
  <c r="J1169" i="3"/>
  <c r="J1173" i="3"/>
  <c r="J1177" i="3"/>
  <c r="J1181" i="3"/>
  <c r="J1185" i="3"/>
  <c r="J1189" i="3"/>
  <c r="J1193" i="3"/>
  <c r="J1197" i="3"/>
  <c r="J1201" i="3"/>
  <c r="J1205" i="3"/>
  <c r="J1209" i="3"/>
  <c r="J1213" i="3"/>
  <c r="J1217" i="3"/>
  <c r="J1221" i="3"/>
  <c r="J1225" i="3"/>
  <c r="J1229" i="3"/>
  <c r="J1233" i="3"/>
  <c r="J1237" i="3"/>
  <c r="J1241" i="3"/>
  <c r="J1245" i="3"/>
  <c r="J1249" i="3"/>
  <c r="J1253" i="3"/>
  <c r="J1257" i="3"/>
  <c r="J1261" i="3"/>
  <c r="J1265" i="3"/>
  <c r="J1269" i="3"/>
  <c r="J1273" i="3"/>
  <c r="J1277" i="3"/>
  <c r="J1281" i="3"/>
  <c r="J1285" i="3"/>
  <c r="J1289" i="3"/>
  <c r="J1293" i="3"/>
  <c r="J1297" i="3"/>
  <c r="J1301" i="3"/>
  <c r="J1305" i="3"/>
  <c r="J1309" i="3"/>
  <c r="J1313" i="3"/>
  <c r="J1317" i="3"/>
  <c r="J1321" i="3"/>
  <c r="J1325" i="3"/>
  <c r="J1329" i="3"/>
  <c r="J1333" i="3"/>
  <c r="J1337" i="3"/>
  <c r="J1341" i="3"/>
  <c r="J1345" i="3"/>
  <c r="J1349" i="3"/>
  <c r="J1353" i="3"/>
  <c r="J1357" i="3"/>
  <c r="J1361" i="3"/>
  <c r="J1365" i="3"/>
  <c r="J1369" i="3"/>
  <c r="J1373" i="3"/>
  <c r="J1377" i="3"/>
  <c r="J1381" i="3"/>
  <c r="J1385" i="3"/>
  <c r="J1389" i="3"/>
  <c r="J1393" i="3"/>
  <c r="J1397" i="3"/>
  <c r="J1401" i="3"/>
  <c r="J1405" i="3"/>
  <c r="J1409" i="3"/>
  <c r="J1413" i="3"/>
  <c r="J1417" i="3"/>
  <c r="J1421" i="3"/>
  <c r="J1425" i="3"/>
  <c r="J1429" i="3"/>
  <c r="J1433" i="3"/>
  <c r="J1437" i="3"/>
  <c r="J1441" i="3"/>
  <c r="J1445" i="3"/>
  <c r="J1449" i="3"/>
  <c r="J1453" i="3"/>
  <c r="J1457" i="3"/>
  <c r="J1461" i="3"/>
  <c r="J1465" i="3"/>
  <c r="J1469" i="3"/>
  <c r="J1473" i="3"/>
  <c r="J1477" i="3"/>
  <c r="J1481" i="3"/>
  <c r="J1485" i="3"/>
  <c r="J1489" i="3"/>
  <c r="J1493" i="3"/>
  <c r="J1497" i="3"/>
  <c r="J1501" i="3"/>
  <c r="J1505" i="3"/>
  <c r="J1509" i="3"/>
  <c r="J1513" i="3"/>
  <c r="J1517" i="3"/>
  <c r="J1521" i="3"/>
  <c r="J1525" i="3"/>
  <c r="J1529" i="3"/>
  <c r="J1533" i="3"/>
  <c r="J1537" i="3"/>
  <c r="J1541" i="3"/>
  <c r="J1545" i="3"/>
  <c r="J1549" i="3"/>
  <c r="J1553" i="3"/>
  <c r="J1557" i="3"/>
  <c r="J1561" i="3"/>
  <c r="J1565" i="3"/>
  <c r="J1569" i="3"/>
  <c r="J1573" i="3"/>
  <c r="J1577" i="3"/>
  <c r="J1581" i="3"/>
  <c r="J1585" i="3"/>
  <c r="J1588" i="3"/>
  <c r="J1592" i="3"/>
  <c r="J1596" i="3"/>
  <c r="J1600" i="3"/>
  <c r="J1604" i="3"/>
  <c r="J1608" i="3"/>
  <c r="J1612" i="3"/>
  <c r="N1590" i="3"/>
  <c r="N1594" i="3"/>
  <c r="N1598" i="3"/>
  <c r="N1602" i="3"/>
  <c r="N1606" i="3"/>
  <c r="N1610" i="3"/>
  <c r="N1614" i="3"/>
  <c r="N1618" i="3"/>
  <c r="N1622" i="3"/>
  <c r="N1626" i="3"/>
  <c r="N1630" i="3"/>
  <c r="N1634" i="3"/>
  <c r="N1638" i="3"/>
  <c r="N1642" i="3"/>
  <c r="N1646" i="3"/>
  <c r="N1650" i="3"/>
  <c r="N1654" i="3"/>
  <c r="N1658" i="3"/>
  <c r="N1662" i="3"/>
  <c r="N1666" i="3"/>
  <c r="N1670" i="3"/>
  <c r="N1674" i="3"/>
  <c r="N1678" i="3"/>
  <c r="N1682" i="3"/>
  <c r="N1686" i="3"/>
  <c r="N1690" i="3"/>
  <c r="N1694" i="3"/>
  <c r="N1698" i="3"/>
  <c r="N1702" i="3"/>
  <c r="N1706" i="3"/>
  <c r="N1710" i="3"/>
  <c r="N1714" i="3"/>
  <c r="N1718" i="3"/>
  <c r="N1722" i="3"/>
  <c r="J1590" i="3"/>
  <c r="J1594" i="3"/>
  <c r="J1598" i="3"/>
  <c r="J1602" i="3"/>
  <c r="J1606" i="3"/>
  <c r="J1610" i="3"/>
  <c r="J1614" i="3"/>
  <c r="J1618" i="3"/>
  <c r="J1622" i="3"/>
  <c r="J1626" i="3"/>
  <c r="J1630" i="3"/>
  <c r="J1634" i="3"/>
  <c r="J1638" i="3"/>
  <c r="J1642" i="3"/>
  <c r="J1646" i="3"/>
  <c r="J1650" i="3"/>
  <c r="J1654" i="3"/>
  <c r="J1658" i="3"/>
  <c r="J1662" i="3"/>
  <c r="J1666" i="3"/>
  <c r="J1670" i="3"/>
  <c r="J1674" i="3"/>
  <c r="J1678" i="3"/>
  <c r="J1682" i="3"/>
  <c r="J1686" i="3"/>
  <c r="J1690" i="3"/>
  <c r="J1694" i="3"/>
  <c r="J1698" i="3"/>
  <c r="J1702" i="3"/>
  <c r="J1706" i="3"/>
  <c r="J1710" i="3"/>
  <c r="J1714" i="3"/>
  <c r="J1718" i="3"/>
  <c r="J1722" i="3"/>
  <c r="J2315" i="3"/>
  <c r="J2317" i="3"/>
  <c r="J2319" i="3"/>
  <c r="J2321" i="3"/>
  <c r="J2323" i="3"/>
  <c r="J2325" i="3"/>
  <c r="J2327" i="3"/>
  <c r="J2329" i="3"/>
  <c r="J2331" i="3"/>
  <c r="N2263" i="3"/>
  <c r="N2267" i="3"/>
  <c r="N2271" i="3"/>
  <c r="N2275" i="3"/>
  <c r="N2279" i="3"/>
  <c r="N2283" i="3"/>
  <c r="N2287" i="3"/>
  <c r="J2333" i="3"/>
  <c r="J2335" i="3"/>
  <c r="J2337" i="3"/>
  <c r="J2339" i="3"/>
  <c r="J2341" i="3"/>
  <c r="J2343" i="3"/>
  <c r="J2345" i="3"/>
  <c r="J2347" i="3"/>
  <c r="J2349" i="3"/>
  <c r="J2351" i="3"/>
  <c r="J2353" i="3"/>
  <c r="J2355" i="3"/>
  <c r="J2357" i="3"/>
  <c r="J2359" i="3"/>
  <c r="J2361" i="3"/>
  <c r="J2363" i="3"/>
  <c r="J2365" i="3"/>
  <c r="J2367" i="3"/>
  <c r="J2369" i="3"/>
  <c r="J2371" i="3"/>
  <c r="J2373" i="3"/>
  <c r="J2375" i="3"/>
  <c r="J2377" i="3"/>
  <c r="J2379" i="3"/>
  <c r="J2381" i="3"/>
  <c r="J2383" i="3"/>
  <c r="J2385" i="3"/>
  <c r="J2387" i="3"/>
  <c r="J2389" i="3"/>
  <c r="J2391" i="3"/>
  <c r="J2393" i="3"/>
  <c r="J2395" i="3"/>
  <c r="J2267" i="3"/>
  <c r="J2271" i="3"/>
  <c r="J2275" i="3"/>
  <c r="J2279" i="3"/>
  <c r="J2283" i="3"/>
  <c r="J2287" i="3"/>
  <c r="N2838" i="3"/>
  <c r="N2842" i="3"/>
  <c r="N2846" i="3"/>
  <c r="N2850" i="3"/>
  <c r="N2854" i="3"/>
  <c r="N2858" i="3"/>
  <c r="N2862" i="3"/>
  <c r="N2866" i="3"/>
  <c r="N2870" i="3"/>
  <c r="N2874" i="3"/>
  <c r="N2878" i="3"/>
  <c r="N2882" i="3"/>
  <c r="N2886" i="3"/>
  <c r="N2890" i="3"/>
  <c r="N2894" i="3"/>
  <c r="N2898" i="3"/>
  <c r="N2902" i="3"/>
  <c r="N2906" i="3"/>
  <c r="N2910" i="3"/>
  <c r="N2914" i="3"/>
  <c r="N2918" i="3"/>
  <c r="N2922" i="3"/>
  <c r="N2926" i="3"/>
  <c r="N2930" i="3"/>
  <c r="N2934" i="3"/>
  <c r="N2938" i="3"/>
  <c r="N2942" i="3"/>
  <c r="N2946" i="3"/>
  <c r="N2950" i="3"/>
  <c r="N2954" i="3"/>
  <c r="N2958" i="3"/>
  <c r="N2962" i="3"/>
  <c r="N2966" i="3"/>
  <c r="N2970" i="3"/>
  <c r="N2974" i="3"/>
  <c r="N2978" i="3"/>
  <c r="N2982" i="3"/>
  <c r="N2986" i="3"/>
  <c r="N2990" i="3"/>
  <c r="N2994" i="3"/>
  <c r="N2998" i="3"/>
  <c r="N3002" i="3"/>
  <c r="N3006" i="3"/>
  <c r="N3010" i="3"/>
  <c r="N3014" i="3"/>
  <c r="N3018" i="3"/>
  <c r="N3022" i="3"/>
  <c r="N3026" i="3"/>
  <c r="N3030" i="3"/>
  <c r="N3034" i="3"/>
  <c r="N3038" i="3"/>
  <c r="N3042" i="3"/>
  <c r="N3046" i="3"/>
  <c r="N3050" i="3"/>
  <c r="N3054" i="3"/>
  <c r="N3058" i="3"/>
  <c r="N3062" i="3"/>
  <c r="N3066" i="3"/>
  <c r="N3070" i="3"/>
  <c r="N3074" i="3"/>
  <c r="N3078" i="3"/>
  <c r="N3082" i="3"/>
  <c r="N3086" i="3"/>
  <c r="N3090" i="3"/>
  <c r="N3094" i="3"/>
  <c r="N3098" i="3"/>
  <c r="N3102" i="3"/>
  <c r="N3106" i="3"/>
  <c r="N3110" i="3"/>
  <c r="N3114" i="3"/>
  <c r="N3118" i="3"/>
  <c r="N3122" i="3"/>
  <c r="N3126" i="3"/>
  <c r="N3130" i="3"/>
  <c r="N3134" i="3"/>
  <c r="N3138" i="3"/>
  <c r="N3142" i="3"/>
  <c r="N3146" i="3"/>
  <c r="N3150" i="3"/>
  <c r="N3154" i="3"/>
  <c r="N3158" i="3"/>
  <c r="N3162" i="3"/>
  <c r="N3166" i="3"/>
  <c r="N3170" i="3"/>
  <c r="N3174" i="3"/>
  <c r="N3178" i="3"/>
  <c r="N3182" i="3"/>
  <c r="N3186" i="3"/>
  <c r="N3190" i="3"/>
  <c r="N3194" i="3"/>
  <c r="N3198" i="3"/>
  <c r="N3202" i="3"/>
  <c r="N3206" i="3"/>
  <c r="N3210" i="3"/>
  <c r="N3214" i="3"/>
  <c r="N3218" i="3"/>
  <c r="N3222" i="3"/>
  <c r="N3226" i="3"/>
  <c r="N3230" i="3"/>
  <c r="N3234" i="3"/>
  <c r="N3238" i="3"/>
  <c r="N3242" i="3"/>
  <c r="N3246" i="3"/>
  <c r="N3250" i="3"/>
  <c r="N3254" i="3"/>
  <c r="N3258" i="3"/>
  <c r="J3270" i="3"/>
  <c r="N3432" i="3"/>
  <c r="N3436" i="3"/>
  <c r="N3440" i="3"/>
  <c r="N3444" i="3"/>
  <c r="N3448" i="3"/>
  <c r="N2840" i="3"/>
  <c r="N2844" i="3"/>
  <c r="N2848" i="3"/>
  <c r="N2852" i="3"/>
  <c r="N2856" i="3"/>
  <c r="N2860" i="3"/>
  <c r="N2864" i="3"/>
  <c r="N2868" i="3"/>
  <c r="N2872" i="3"/>
  <c r="N2876" i="3"/>
  <c r="N2880" i="3"/>
  <c r="N2884" i="3"/>
  <c r="N2888" i="3"/>
  <c r="N2892" i="3"/>
  <c r="N2896" i="3"/>
  <c r="N2900" i="3"/>
  <c r="N2904" i="3"/>
  <c r="N2908" i="3"/>
  <c r="N2912" i="3"/>
  <c r="N2916" i="3"/>
  <c r="N2920" i="3"/>
  <c r="N2924" i="3"/>
  <c r="N2928" i="3"/>
  <c r="N2932" i="3"/>
  <c r="N2936" i="3"/>
  <c r="N2940" i="3"/>
  <c r="N2944" i="3"/>
  <c r="N2948" i="3"/>
  <c r="N2952" i="3"/>
  <c r="N2956" i="3"/>
  <c r="N2960" i="3"/>
  <c r="N2964" i="3"/>
  <c r="N2968" i="3"/>
  <c r="N2972" i="3"/>
  <c r="N2976" i="3"/>
  <c r="N2980" i="3"/>
  <c r="N2984" i="3"/>
  <c r="N2988" i="3"/>
  <c r="N2992" i="3"/>
  <c r="N2996" i="3"/>
  <c r="N3000" i="3"/>
  <c r="N3004" i="3"/>
  <c r="N3008" i="3"/>
  <c r="N3012" i="3"/>
  <c r="N3016" i="3"/>
  <c r="N3020" i="3"/>
  <c r="N3024" i="3"/>
  <c r="N3028" i="3"/>
  <c r="N3032" i="3"/>
  <c r="N3036" i="3"/>
  <c r="N3040" i="3"/>
  <c r="N3044" i="3"/>
  <c r="N3048" i="3"/>
  <c r="N3052" i="3"/>
  <c r="N3056" i="3"/>
  <c r="N3060" i="3"/>
  <c r="N3064" i="3"/>
  <c r="N3068" i="3"/>
  <c r="N3072" i="3"/>
  <c r="N3076" i="3"/>
  <c r="N3080" i="3"/>
  <c r="N3084" i="3"/>
  <c r="N3088" i="3"/>
  <c r="N3092" i="3"/>
  <c r="N3096" i="3"/>
  <c r="N3100" i="3"/>
  <c r="N3104" i="3"/>
  <c r="N3108" i="3"/>
  <c r="N3112" i="3"/>
  <c r="N3116" i="3"/>
  <c r="N3120" i="3"/>
  <c r="N3124" i="3"/>
  <c r="N3128" i="3"/>
  <c r="N3132" i="3"/>
  <c r="N3136" i="3"/>
  <c r="N3140" i="3"/>
  <c r="N3144" i="3"/>
  <c r="N3148" i="3"/>
  <c r="N3152" i="3"/>
  <c r="N3156" i="3"/>
  <c r="N3160" i="3"/>
  <c r="N3164" i="3"/>
  <c r="N3168" i="3"/>
  <c r="N3172" i="3"/>
  <c r="N3176" i="3"/>
  <c r="N3180" i="3"/>
  <c r="N3184" i="3"/>
  <c r="N3188" i="3"/>
  <c r="N3192" i="3"/>
  <c r="N3196" i="3"/>
  <c r="N3200" i="3"/>
  <c r="N3204" i="3"/>
  <c r="N3208" i="3"/>
  <c r="N3212" i="3"/>
  <c r="N3216" i="3"/>
  <c r="N3220" i="3"/>
  <c r="N3224" i="3"/>
  <c r="N3228" i="3"/>
  <c r="N3232" i="3"/>
  <c r="N3236" i="3"/>
  <c r="N3240" i="3"/>
  <c r="N3244" i="3"/>
  <c r="N3248" i="3"/>
  <c r="N3252" i="3"/>
  <c r="N3256" i="3"/>
  <c r="J3268" i="3"/>
  <c r="J3432" i="3"/>
  <c r="J3436" i="3"/>
  <c r="J3440" i="3"/>
  <c r="J3444" i="3"/>
  <c r="J3448" i="3"/>
  <c r="J3452" i="3"/>
  <c r="J3456" i="3"/>
  <c r="J3460" i="3"/>
  <c r="J3464" i="3"/>
  <c r="J3468" i="3"/>
  <c r="J3472" i="3"/>
  <c r="J3476" i="3"/>
  <c r="J3480" i="3"/>
  <c r="J3484" i="3"/>
  <c r="J3488" i="3"/>
  <c r="J3492" i="3"/>
  <c r="J3496" i="3"/>
  <c r="J3500" i="3"/>
  <c r="J3504" i="3"/>
  <c r="J3508" i="3"/>
  <c r="J3512" i="3"/>
  <c r="J3516" i="3"/>
  <c r="J3520" i="3"/>
  <c r="J3524" i="3"/>
  <c r="J3528" i="3"/>
  <c r="J3532" i="3"/>
  <c r="J3536" i="3"/>
  <c r="J3540" i="3"/>
  <c r="J3544" i="3"/>
  <c r="J3548" i="3"/>
  <c r="J3552" i="3"/>
  <c r="J3556" i="3"/>
  <c r="J3560" i="3"/>
  <c r="J3564" i="3"/>
  <c r="J3568" i="3"/>
  <c r="J3572" i="3"/>
  <c r="J3576" i="3"/>
  <c r="J3580" i="3"/>
  <c r="J3584" i="3"/>
  <c r="J3588" i="3"/>
  <c r="J3592" i="3"/>
  <c r="J3596" i="3"/>
  <c r="J3600" i="3"/>
  <c r="J3604" i="3"/>
  <c r="J3608" i="3"/>
  <c r="J3612" i="3"/>
  <c r="J3616" i="3"/>
  <c r="J3620" i="3"/>
  <c r="J3624" i="3"/>
  <c r="J3628" i="3"/>
  <c r="J3632" i="3"/>
  <c r="J3636" i="3"/>
  <c r="J3640" i="3"/>
  <c r="J3644" i="3"/>
  <c r="J3648" i="3"/>
  <c r="J3652" i="3"/>
  <c r="J3656" i="3"/>
  <c r="J3660" i="3"/>
  <c r="J3664" i="3"/>
  <c r="J3668" i="3"/>
  <c r="J3672" i="3"/>
  <c r="J3676" i="3"/>
  <c r="J3680" i="3"/>
  <c r="J3684" i="3"/>
  <c r="J3688" i="3"/>
  <c r="J3692" i="3"/>
  <c r="J3696" i="3"/>
  <c r="J3700" i="3"/>
  <c r="J3704" i="3"/>
  <c r="J3708" i="3"/>
  <c r="J3712" i="3"/>
  <c r="J3716" i="3"/>
  <c r="J3720" i="3"/>
  <c r="J3724" i="3"/>
  <c r="J3728" i="3"/>
  <c r="N3450" i="3"/>
  <c r="N3454" i="3"/>
  <c r="N3458" i="3"/>
  <c r="N3462" i="3"/>
  <c r="N3466" i="3"/>
  <c r="N3470" i="3"/>
  <c r="N3474" i="3"/>
  <c r="N3478" i="3"/>
  <c r="N3482" i="3"/>
  <c r="N3486" i="3"/>
  <c r="N3490" i="3"/>
  <c r="N3494" i="3"/>
  <c r="N3498" i="3"/>
  <c r="N3502" i="3"/>
  <c r="N3506" i="3"/>
  <c r="N3510" i="3"/>
  <c r="N3514" i="3"/>
  <c r="N3518" i="3"/>
  <c r="N3522" i="3"/>
  <c r="N3526" i="3"/>
  <c r="N3530" i="3"/>
  <c r="N3534" i="3"/>
  <c r="N3538" i="3"/>
  <c r="N3542" i="3"/>
  <c r="N3546" i="3"/>
  <c r="N3550" i="3"/>
  <c r="N3554" i="3"/>
  <c r="N3558" i="3"/>
  <c r="N3562" i="3"/>
  <c r="N3566" i="3"/>
  <c r="N3570" i="3"/>
  <c r="N3574" i="3"/>
  <c r="N3578" i="3"/>
  <c r="N3582" i="3"/>
  <c r="N3586" i="3"/>
  <c r="N3590" i="3"/>
  <c r="N3594" i="3"/>
  <c r="N3598" i="3"/>
  <c r="N3602" i="3"/>
  <c r="N3606" i="3"/>
  <c r="N3610" i="3"/>
  <c r="N3614" i="3"/>
  <c r="N3618" i="3"/>
  <c r="N3622" i="3"/>
  <c r="N3626" i="3"/>
  <c r="N3630" i="3"/>
  <c r="N3634" i="3"/>
  <c r="N3638" i="3"/>
  <c r="N3642" i="3"/>
  <c r="N3646" i="3"/>
  <c r="N3650" i="3"/>
  <c r="N3654" i="3"/>
  <c r="N3658" i="3"/>
  <c r="N3662" i="3"/>
  <c r="N3666" i="3"/>
  <c r="N3670" i="3"/>
  <c r="N3674" i="3"/>
  <c r="N3678" i="3"/>
  <c r="N3682" i="3"/>
  <c r="N3686" i="3"/>
  <c r="N3690" i="3"/>
  <c r="N3694" i="3"/>
  <c r="N3698" i="3"/>
  <c r="N3702" i="3"/>
  <c r="N3706" i="3"/>
  <c r="N3710" i="3"/>
  <c r="N3714" i="3"/>
  <c r="N3718" i="3"/>
  <c r="N3722" i="3"/>
  <c r="N3726" i="3"/>
  <c r="N3730" i="3"/>
  <c r="J3736" i="3"/>
  <c r="J3740" i="3"/>
  <c r="J3744" i="3"/>
  <c r="J3748" i="3"/>
  <c r="J3752" i="3"/>
  <c r="J3756" i="3"/>
  <c r="J3760" i="3"/>
  <c r="J3764" i="3"/>
  <c r="J3768" i="3"/>
  <c r="J3772" i="3"/>
  <c r="J3776" i="3"/>
  <c r="J3780" i="3"/>
  <c r="J3784" i="3"/>
  <c r="J3788" i="3"/>
  <c r="J3792" i="3"/>
  <c r="J3796" i="3"/>
  <c r="J3800" i="3"/>
  <c r="J3804" i="3"/>
  <c r="J3808" i="3"/>
  <c r="J3812" i="3"/>
  <c r="J3816" i="3"/>
  <c r="J3820" i="3"/>
  <c r="J3824" i="3"/>
  <c r="J3828" i="3"/>
  <c r="J3832" i="3"/>
  <c r="J3836" i="3"/>
  <c r="J3840" i="3"/>
  <c r="J3844" i="3"/>
  <c r="J3848" i="3"/>
  <c r="J3852" i="3"/>
  <c r="J3856" i="3"/>
  <c r="J3860" i="3"/>
  <c r="J3864" i="3"/>
  <c r="J3868" i="3"/>
  <c r="J3872" i="3"/>
  <c r="J3876" i="3"/>
  <c r="J3880" i="3"/>
  <c r="J3884" i="3"/>
  <c r="J3888" i="3"/>
  <c r="J3892" i="3"/>
  <c r="J3896" i="3"/>
  <c r="J3900" i="3"/>
  <c r="J3904" i="3"/>
  <c r="J3908" i="3"/>
  <c r="J3912" i="3"/>
  <c r="J3916" i="3"/>
  <c r="J3920" i="3"/>
  <c r="J3924" i="3"/>
  <c r="J3928" i="3"/>
  <c r="J3932" i="3"/>
  <c r="J3936" i="3"/>
  <c r="J3940" i="3"/>
  <c r="J3944" i="3"/>
  <c r="J3948" i="3"/>
  <c r="J3952" i="3"/>
  <c r="J3956" i="3"/>
  <c r="J3960" i="3"/>
  <c r="J3964" i="3"/>
  <c r="J3968" i="3"/>
  <c r="J3734" i="3"/>
  <c r="J3738" i="3"/>
  <c r="J3742" i="3"/>
  <c r="J3746" i="3"/>
  <c r="J3750" i="3"/>
  <c r="J3754" i="3"/>
  <c r="J3758" i="3"/>
  <c r="J3762" i="3"/>
  <c r="J3766" i="3"/>
  <c r="J3770" i="3"/>
  <c r="J3774" i="3"/>
  <c r="J3778" i="3"/>
  <c r="J3782" i="3"/>
  <c r="J3786" i="3"/>
  <c r="J3790" i="3"/>
  <c r="J3794" i="3"/>
  <c r="J3798" i="3"/>
  <c r="J3802" i="3"/>
  <c r="J3806" i="3"/>
  <c r="J3810" i="3"/>
  <c r="J3814" i="3"/>
  <c r="J3818" i="3"/>
  <c r="J3822" i="3"/>
  <c r="J3826" i="3"/>
  <c r="J3830" i="3"/>
  <c r="J3834" i="3"/>
  <c r="J3838" i="3"/>
  <c r="J3842" i="3"/>
  <c r="J3846" i="3"/>
  <c r="J3850" i="3"/>
  <c r="J3854" i="3"/>
  <c r="J3858" i="3"/>
  <c r="J3862" i="3"/>
  <c r="J3866" i="3"/>
  <c r="J3870" i="3"/>
  <c r="J3874" i="3"/>
  <c r="J3878" i="3"/>
  <c r="J3882" i="3"/>
  <c r="J3886" i="3"/>
  <c r="J3890" i="3"/>
  <c r="J3894" i="3"/>
  <c r="J3898" i="3"/>
  <c r="J3902" i="3"/>
  <c r="J3906" i="3"/>
  <c r="J3910" i="3"/>
  <c r="J3914" i="3"/>
  <c r="J3918" i="3"/>
  <c r="J3922" i="3"/>
  <c r="J3926" i="3"/>
  <c r="J3930" i="3"/>
  <c r="J3934" i="3"/>
  <c r="J3938" i="3"/>
  <c r="J3942" i="3"/>
  <c r="J3946" i="3"/>
  <c r="J3950" i="3"/>
  <c r="J3954" i="3"/>
  <c r="J3958" i="3"/>
  <c r="J3962" i="3"/>
  <c r="J3966" i="3"/>
  <c r="J3972" i="3"/>
  <c r="J3976" i="3"/>
  <c r="J3980" i="3"/>
  <c r="J3984" i="3"/>
  <c r="J3988" i="3"/>
  <c r="J3992" i="3"/>
  <c r="J3996" i="3"/>
  <c r="J4000" i="3"/>
  <c r="J4004" i="3"/>
  <c r="J4008" i="3"/>
  <c r="J4012" i="3"/>
  <c r="J4016" i="3"/>
  <c r="N3970" i="3"/>
  <c r="N3974" i="3"/>
  <c r="N3978" i="3"/>
  <c r="N3982" i="3"/>
  <c r="N3986" i="3"/>
  <c r="N3990" i="3"/>
  <c r="N3994" i="3"/>
  <c r="N3998" i="3"/>
  <c r="N4002" i="3"/>
  <c r="N4006" i="3"/>
  <c r="N4010" i="3"/>
  <c r="N4014" i="3"/>
  <c r="N4018" i="3"/>
  <c r="N4020" i="3"/>
  <c r="N4022" i="3"/>
  <c r="N4024" i="3"/>
  <c r="N4026" i="3"/>
  <c r="N4028" i="3"/>
  <c r="N4030" i="3"/>
  <c r="N4032" i="3"/>
  <c r="N4034" i="3"/>
  <c r="N4036" i="3"/>
  <c r="N4038" i="3"/>
  <c r="N4040" i="3"/>
  <c r="N4042" i="3"/>
  <c r="N4044" i="3"/>
  <c r="N4046" i="3"/>
  <c r="N4048" i="3"/>
  <c r="N4050" i="3"/>
  <c r="N4052" i="3"/>
  <c r="N4054" i="3"/>
  <c r="N4056" i="3"/>
  <c r="N4058" i="3"/>
  <c r="N4060" i="3"/>
  <c r="N4062" i="3"/>
  <c r="N4064" i="3"/>
  <c r="N4066" i="3"/>
  <c r="N4068" i="3"/>
  <c r="N4070" i="3"/>
  <c r="N4072" i="3"/>
  <c r="N4074" i="3"/>
  <c r="N4076" i="3"/>
  <c r="N4078" i="3"/>
  <c r="N4080" i="3"/>
  <c r="N4082" i="3"/>
  <c r="N4084" i="3"/>
  <c r="N4086" i="3"/>
  <c r="N4088" i="3"/>
  <c r="N4090" i="3"/>
  <c r="N4092" i="3"/>
  <c r="N4094" i="3"/>
  <c r="N4096" i="3"/>
  <c r="N4098" i="3"/>
  <c r="N4100" i="3"/>
  <c r="N4102" i="3"/>
  <c r="N4104" i="3"/>
  <c r="N4106" i="3"/>
  <c r="N4108" i="3"/>
  <c r="N4110" i="3"/>
  <c r="N4112" i="3"/>
  <c r="N4114" i="3"/>
  <c r="N4116" i="3"/>
  <c r="N4118" i="3"/>
  <c r="N4120" i="3"/>
  <c r="N4122" i="3"/>
  <c r="N4124" i="3"/>
  <c r="N4126" i="3"/>
  <c r="N4128" i="3"/>
  <c r="N4130" i="3"/>
  <c r="N4132" i="3"/>
  <c r="N4134" i="3"/>
  <c r="N4136" i="3"/>
  <c r="N4138" i="3"/>
  <c r="N4140" i="3"/>
  <c r="N4142" i="3"/>
  <c r="N4144" i="3"/>
  <c r="N4146" i="3"/>
  <c r="N4148" i="3"/>
  <c r="N4150" i="3"/>
  <c r="N4152" i="3"/>
  <c r="J3970" i="3"/>
  <c r="J3974" i="3"/>
  <c r="J3978" i="3"/>
  <c r="J3982" i="3"/>
  <c r="J3986" i="3"/>
  <c r="J3990" i="3"/>
  <c r="J3994" i="3"/>
  <c r="J3998" i="3"/>
  <c r="J4002" i="3"/>
  <c r="J4006" i="3"/>
  <c r="J4010" i="3"/>
  <c r="J4014" i="3"/>
  <c r="N4154" i="3"/>
  <c r="N4156" i="3"/>
  <c r="N4158" i="3"/>
  <c r="N4160" i="3"/>
  <c r="N4162" i="3"/>
  <c r="N4164" i="3"/>
  <c r="N4166" i="3"/>
  <c r="N4168" i="3"/>
  <c r="N4170" i="3"/>
  <c r="N4172" i="3"/>
  <c r="N4174" i="3"/>
  <c r="N4176" i="3"/>
  <c r="N4178" i="3"/>
  <c r="N4180" i="3"/>
  <c r="N4182" i="3"/>
  <c r="N4184" i="3"/>
  <c r="N4186" i="3"/>
  <c r="N4188" i="3"/>
  <c r="N4190" i="3"/>
  <c r="N4192" i="3"/>
  <c r="N4194" i="3"/>
  <c r="N4196" i="3"/>
  <c r="N4198" i="3"/>
  <c r="N4200" i="3"/>
  <c r="N4202" i="3"/>
  <c r="N4204" i="3"/>
  <c r="N4206" i="3"/>
  <c r="N4208" i="3"/>
  <c r="N4210" i="3"/>
  <c r="N4212" i="3"/>
  <c r="N4214" i="3"/>
  <c r="N4216" i="3"/>
  <c r="N4218" i="3"/>
  <c r="N4220" i="3"/>
  <c r="N4222" i="3"/>
  <c r="N4224" i="3"/>
  <c r="N4226" i="3"/>
  <c r="N4228" i="3"/>
  <c r="N4230" i="3"/>
  <c r="N4232" i="3"/>
  <c r="N4234" i="3"/>
  <c r="N4236" i="3"/>
  <c r="N4238" i="3"/>
  <c r="N4240" i="3"/>
  <c r="N4242" i="3"/>
  <c r="N4244" i="3"/>
  <c r="N4246" i="3"/>
  <c r="N4248" i="3"/>
  <c r="N4250" i="3"/>
  <c r="N4252" i="3"/>
  <c r="N4254" i="3"/>
  <c r="N4256" i="3"/>
  <c r="N4258" i="3"/>
  <c r="N4260" i="3"/>
  <c r="N4262" i="3"/>
  <c r="N4264" i="3"/>
  <c r="N4266" i="3"/>
  <c r="N4268" i="3"/>
  <c r="N4270" i="3"/>
  <c r="N4272" i="3"/>
  <c r="N4274" i="3"/>
  <c r="N4276" i="3"/>
  <c r="N4278" i="3"/>
  <c r="N4280" i="3"/>
  <c r="N4282" i="3"/>
  <c r="N4284" i="3"/>
  <c r="N4286" i="3"/>
  <c r="N4288" i="3"/>
  <c r="N4290" i="3"/>
  <c r="N4292" i="3"/>
  <c r="N4294" i="3"/>
  <c r="N4296" i="3"/>
  <c r="N4298" i="3"/>
  <c r="N4300" i="3"/>
  <c r="N4302" i="3"/>
  <c r="N4304" i="3"/>
  <c r="N4306" i="3"/>
  <c r="N4308" i="3"/>
  <c r="N4310" i="3"/>
  <c r="N4312" i="3"/>
  <c r="N4314" i="3"/>
  <c r="N4328" i="3"/>
  <c r="N4330" i="3"/>
  <c r="N4332" i="3"/>
  <c r="N4334" i="3"/>
  <c r="N4336" i="3"/>
  <c r="N4338" i="3"/>
  <c r="N4340" i="3"/>
  <c r="N4342" i="3"/>
  <c r="N4344" i="3"/>
  <c r="N4346" i="3"/>
  <c r="N4348" i="3"/>
  <c r="N4350" i="3"/>
  <c r="N4352" i="3"/>
  <c r="N4354" i="3"/>
  <c r="N4356" i="3"/>
  <c r="N4358" i="3"/>
  <c r="N4360" i="3"/>
  <c r="N4362" i="3"/>
  <c r="N4364" i="3"/>
  <c r="N4366" i="3"/>
  <c r="N4368" i="3"/>
  <c r="N4370" i="3"/>
  <c r="N4372" i="3"/>
  <c r="N4374" i="3"/>
  <c r="N4376" i="3"/>
  <c r="N4378" i="3"/>
  <c r="N4380" i="3"/>
  <c r="N4382" i="3"/>
  <c r="N4384" i="3"/>
  <c r="N4386" i="3"/>
  <c r="N4388" i="3"/>
  <c r="N4390" i="3"/>
  <c r="N4392" i="3"/>
  <c r="N4394" i="3"/>
  <c r="N4396" i="3"/>
  <c r="N4398" i="3"/>
  <c r="N4402" i="3"/>
  <c r="N4406" i="3"/>
  <c r="N4420" i="3"/>
  <c r="N4422" i="3"/>
  <c r="N4424" i="3"/>
  <c r="N4426" i="3"/>
  <c r="N4428" i="3"/>
  <c r="N4430" i="3"/>
  <c r="N4432" i="3"/>
  <c r="N4434" i="3"/>
  <c r="N4436" i="3"/>
  <c r="J4390" i="3"/>
  <c r="J4392" i="3"/>
  <c r="J4394" i="3"/>
  <c r="J4396" i="3"/>
  <c r="J4398" i="3"/>
  <c r="J4400" i="3"/>
  <c r="J4402" i="3"/>
  <c r="N4404" i="3"/>
  <c r="J4406" i="3"/>
  <c r="J4418" i="3"/>
  <c r="N4418" i="3"/>
  <c r="J4420" i="3"/>
  <c r="J4422" i="3"/>
  <c r="J4424" i="3"/>
  <c r="J4426" i="3"/>
  <c r="J4428" i="3"/>
  <c r="J4430" i="3"/>
  <c r="J4432" i="3"/>
  <c r="J4434" i="3"/>
  <c r="J4436" i="3"/>
  <c r="J4481" i="3"/>
  <c r="N4482" i="3"/>
  <c r="N4483" i="3"/>
  <c r="N4484" i="3"/>
  <c r="N4485" i="3"/>
  <c r="N4486" i="3"/>
  <c r="N4487" i="3"/>
  <c r="N4488" i="3"/>
  <c r="N4489" i="3"/>
  <c r="N4490" i="3"/>
  <c r="N4491" i="3"/>
  <c r="N4492" i="3"/>
  <c r="N4493" i="3"/>
  <c r="N4494" i="3"/>
  <c r="N4495" i="3"/>
  <c r="N4496" i="3"/>
  <c r="N4497" i="3"/>
  <c r="N4498" i="3"/>
  <c r="N4499" i="3"/>
  <c r="N4500" i="3"/>
  <c r="N4501" i="3"/>
  <c r="N4502" i="3"/>
  <c r="N4503" i="3"/>
  <c r="N4504" i="3"/>
  <c r="N4505" i="3"/>
  <c r="N4506" i="3"/>
  <c r="N4507" i="3"/>
  <c r="N4508" i="3"/>
  <c r="N4509" i="3"/>
  <c r="N4510" i="3"/>
  <c r="N4511" i="3"/>
  <c r="N4512" i="3"/>
  <c r="N4513" i="3"/>
  <c r="N4514" i="3"/>
  <c r="N4515" i="3"/>
  <c r="N4516" i="3"/>
  <c r="N4517" i="3"/>
  <c r="N4519" i="3"/>
  <c r="N4521" i="3"/>
  <c r="N4523" i="3"/>
  <c r="N4525" i="3"/>
  <c r="N4527" i="3"/>
  <c r="N4529" i="3"/>
  <c r="N4531" i="3"/>
  <c r="N4533" i="3"/>
  <c r="N4535" i="3"/>
  <c r="N4537" i="3"/>
  <c r="N4539" i="3"/>
  <c r="N4541" i="3"/>
  <c r="N4543" i="3"/>
  <c r="N4545" i="3"/>
  <c r="N4547" i="3"/>
  <c r="N4549" i="3"/>
  <c r="N4551" i="3"/>
  <c r="N4553" i="3"/>
  <c r="N4555" i="3"/>
  <c r="N4557" i="3"/>
  <c r="N4559" i="3"/>
  <c r="N4561" i="3"/>
  <c r="N4563" i="3"/>
  <c r="N4565" i="3"/>
  <c r="N4567" i="3"/>
  <c r="N4569" i="3"/>
  <c r="N4571" i="3"/>
  <c r="N4573" i="3"/>
  <c r="N4575" i="3"/>
  <c r="N4577" i="3"/>
  <c r="N4579" i="3"/>
  <c r="N4581" i="3"/>
  <c r="N4583" i="3"/>
  <c r="N4585" i="3"/>
  <c r="N4587" i="3"/>
  <c r="N4589" i="3"/>
  <c r="N4591" i="3"/>
  <c r="N4593" i="3"/>
  <c r="N4595" i="3"/>
  <c r="N4597" i="3"/>
  <c r="N4599" i="3"/>
  <c r="N4601" i="3"/>
  <c r="N4603" i="3"/>
  <c r="N4605" i="3"/>
  <c r="N4607" i="3"/>
  <c r="N4609" i="3"/>
  <c r="N4611" i="3"/>
  <c r="N4479" i="3"/>
  <c r="J4483" i="3"/>
  <c r="J4484" i="3"/>
  <c r="J4485" i="3"/>
  <c r="J4486" i="3"/>
  <c r="J4487" i="3"/>
  <c r="J4488" i="3"/>
  <c r="J4489" i="3"/>
  <c r="J4490" i="3"/>
  <c r="J4491" i="3"/>
  <c r="J4492" i="3"/>
  <c r="J4493" i="3"/>
  <c r="J4494" i="3"/>
  <c r="J4495" i="3"/>
  <c r="J4496" i="3"/>
  <c r="J4497" i="3"/>
  <c r="J4498" i="3"/>
  <c r="J4499" i="3"/>
  <c r="J4500" i="3"/>
  <c r="J4501" i="3"/>
  <c r="J4502" i="3"/>
  <c r="J4503" i="3"/>
  <c r="J4504" i="3"/>
  <c r="J4505" i="3"/>
  <c r="J4506" i="3"/>
  <c r="J4507" i="3"/>
  <c r="J4508" i="3"/>
  <c r="J4509" i="3"/>
  <c r="J4510" i="3"/>
  <c r="J4511" i="3"/>
  <c r="J4512" i="3"/>
  <c r="J4513" i="3"/>
  <c r="J4514" i="3"/>
  <c r="J4515" i="3"/>
  <c r="J4516" i="3"/>
  <c r="J4517" i="3"/>
  <c r="J4519" i="3"/>
  <c r="J4521" i="3"/>
  <c r="J4523" i="3"/>
  <c r="J4525" i="3"/>
  <c r="J4527" i="3"/>
  <c r="J4529" i="3"/>
  <c r="J4531" i="3"/>
  <c r="J4533" i="3"/>
  <c r="J4535" i="3"/>
  <c r="J4537" i="3"/>
  <c r="J4539" i="3"/>
  <c r="J4541" i="3"/>
  <c r="J4543" i="3"/>
  <c r="J4545" i="3"/>
  <c r="J4547" i="3"/>
  <c r="J4549" i="3"/>
  <c r="J4551" i="3"/>
  <c r="J4553" i="3"/>
  <c r="J4555" i="3"/>
  <c r="J4557" i="3"/>
  <c r="J4559" i="3"/>
  <c r="J4561" i="3"/>
  <c r="J4563" i="3"/>
  <c r="J4565" i="3"/>
  <c r="J4567" i="3"/>
  <c r="J4569" i="3"/>
  <c r="J4571" i="3"/>
  <c r="J4573" i="3"/>
  <c r="J4575" i="3"/>
  <c r="J4577" i="3"/>
  <c r="J4579" i="3"/>
  <c r="J4581" i="3"/>
  <c r="J4583" i="3"/>
  <c r="J4585" i="3"/>
  <c r="J4587" i="3"/>
  <c r="J4589" i="3"/>
  <c r="J4591" i="3"/>
  <c r="J4593" i="3"/>
  <c r="J4595" i="3"/>
  <c r="J4597" i="3"/>
  <c r="J4599" i="3"/>
  <c r="J4601" i="3"/>
  <c r="J4603" i="3"/>
  <c r="J4605" i="3"/>
  <c r="J4607" i="3"/>
  <c r="J4609" i="3"/>
  <c r="J4611" i="3"/>
  <c r="J4613" i="3"/>
  <c r="J4615" i="3"/>
  <c r="J4619" i="3"/>
  <c r="J4623" i="3"/>
  <c r="J4627" i="3"/>
  <c r="J4639" i="3"/>
  <c r="J4643" i="3"/>
  <c r="J4651" i="3"/>
  <c r="J4655" i="3"/>
  <c r="J4659" i="3"/>
  <c r="J4663" i="3"/>
  <c r="J4667" i="3"/>
  <c r="J4671" i="3"/>
  <c r="J4675" i="3"/>
  <c r="J4679" i="3"/>
  <c r="J4683" i="3"/>
  <c r="J4687" i="3"/>
  <c r="J4691" i="3"/>
  <c r="J4695" i="3"/>
  <c r="J4699" i="3"/>
  <c r="J4703" i="3"/>
  <c r="J4707" i="3"/>
  <c r="J4711" i="3"/>
  <c r="J4715" i="3"/>
  <c r="J4719" i="3"/>
  <c r="J4723" i="3"/>
  <c r="J4727" i="3"/>
  <c r="J4731" i="3"/>
  <c r="J4735" i="3"/>
  <c r="J4739" i="3"/>
  <c r="J4743" i="3"/>
  <c r="J4747" i="3"/>
  <c r="J4751" i="3"/>
  <c r="J4755" i="3"/>
  <c r="J4759" i="3"/>
  <c r="N4613" i="3"/>
  <c r="N4617" i="3"/>
  <c r="N4621" i="3"/>
  <c r="N4777" i="3"/>
  <c r="J4617" i="3"/>
  <c r="J4621" i="3"/>
  <c r="J4625" i="3"/>
  <c r="J4637" i="3"/>
  <c r="J4641" i="3"/>
  <c r="J4645" i="3"/>
  <c r="J4653" i="3"/>
  <c r="J4657" i="3"/>
  <c r="J4661" i="3"/>
  <c r="J4665" i="3"/>
  <c r="J4669" i="3"/>
  <c r="J4673" i="3"/>
  <c r="J4677" i="3"/>
  <c r="J4681" i="3"/>
  <c r="J4685" i="3"/>
  <c r="J4689" i="3"/>
  <c r="J4693" i="3"/>
  <c r="J4697" i="3"/>
  <c r="J4701" i="3"/>
  <c r="J4705" i="3"/>
  <c r="J4709" i="3"/>
  <c r="J4713" i="3"/>
  <c r="J4717" i="3"/>
  <c r="J4721" i="3"/>
  <c r="J4725" i="3"/>
  <c r="J4729" i="3"/>
  <c r="J4733" i="3"/>
  <c r="J4737" i="3"/>
  <c r="J4741" i="3"/>
  <c r="J4745" i="3"/>
  <c r="J4749" i="3"/>
  <c r="J4753" i="3"/>
  <c r="J4757" i="3"/>
  <c r="J4761" i="3"/>
  <c r="J4765" i="3"/>
  <c r="J4769" i="3"/>
  <c r="J4773" i="3"/>
  <c r="J4777" i="3"/>
  <c r="J4781" i="3"/>
  <c r="J4783" i="3"/>
  <c r="J4787" i="3"/>
  <c r="N4781" i="3"/>
  <c r="N4785" i="3"/>
  <c r="J4872" i="3"/>
  <c r="J4876" i="3"/>
  <c r="J4880" i="3"/>
  <c r="J4884" i="3"/>
  <c r="J4888" i="3"/>
  <c r="J4892" i="3"/>
  <c r="J4896" i="3"/>
  <c r="J4900" i="3"/>
  <c r="J4904" i="3"/>
  <c r="J4908" i="3"/>
  <c r="J4912" i="3"/>
  <c r="J4916" i="3"/>
  <c r="J4920" i="3"/>
  <c r="J4924" i="3"/>
  <c r="J4928" i="3"/>
  <c r="J4932" i="3"/>
  <c r="J4936" i="3"/>
  <c r="N4874" i="3"/>
  <c r="N4878" i="3"/>
  <c r="N4882" i="3"/>
  <c r="N4886" i="3"/>
  <c r="N4890" i="3"/>
  <c r="N4894" i="3"/>
  <c r="N4898" i="3"/>
  <c r="N4902" i="3"/>
  <c r="N4906" i="3"/>
  <c r="N4910" i="3"/>
  <c r="N4914" i="3"/>
  <c r="N4918" i="3"/>
  <c r="N4922" i="3"/>
  <c r="N4926" i="3"/>
  <c r="N4930" i="3"/>
  <c r="N4934" i="3"/>
  <c r="J4941" i="3"/>
  <c r="J4945" i="3"/>
  <c r="J4949" i="3"/>
  <c r="J4953" i="3"/>
  <c r="J4957" i="3"/>
  <c r="J4961" i="3"/>
  <c r="J4965" i="3"/>
  <c r="J4969" i="3"/>
  <c r="J4973" i="3"/>
  <c r="J4977" i="3"/>
  <c r="J4981" i="3"/>
  <c r="J4985" i="3"/>
  <c r="J4989" i="3"/>
  <c r="J4993" i="3"/>
  <c r="J4997" i="3"/>
  <c r="J5001" i="3"/>
  <c r="J5005" i="3"/>
  <c r="J5009" i="3"/>
  <c r="J5013" i="3"/>
  <c r="N4939" i="3"/>
  <c r="N4943" i="3"/>
  <c r="N4947" i="3"/>
  <c r="N4951" i="3"/>
  <c r="N4955" i="3"/>
  <c r="N4959" i="3"/>
  <c r="N4963" i="3"/>
  <c r="N4967" i="3"/>
  <c r="N4971" i="3"/>
  <c r="N4975" i="3"/>
  <c r="N4979" i="3"/>
  <c r="N4983" i="3"/>
  <c r="N4987" i="3"/>
  <c r="N4991" i="3"/>
  <c r="N4995" i="3"/>
  <c r="N4999" i="3"/>
  <c r="N5003" i="3"/>
  <c r="N5007" i="3"/>
  <c r="N5011" i="3"/>
  <c r="N5015" i="3"/>
  <c r="N5019" i="3"/>
  <c r="N39" i="3"/>
  <c r="J39" i="3"/>
  <c r="C8" i="9" l="1"/>
  <c r="D8" i="9"/>
  <c r="I8" i="9"/>
  <c r="H8" i="9"/>
  <c r="N38" i="3"/>
  <c r="O30" i="3" l="1"/>
  <c r="M30" i="3"/>
  <c r="E8" i="9"/>
  <c r="G8" i="9"/>
  <c r="L8" i="9"/>
  <c r="J8" i="9"/>
  <c r="I28" i="5"/>
  <c r="K28" i="5"/>
  <c r="M32" i="3" l="1"/>
  <c r="P30" i="3"/>
  <c r="M31" i="3" s="1"/>
  <c r="O32" i="3"/>
  <c r="J59" i="1"/>
  <c r="O31" i="3" l="1"/>
  <c r="P31" i="3" s="1"/>
  <c r="P32" i="3"/>
  <c r="A27" i="4"/>
  <c r="A29" i="4" l="1"/>
  <c r="A38" i="5" l="1"/>
  <c r="B5031" i="3"/>
  <c r="N13" i="9" l="1"/>
  <c r="V8" i="9"/>
  <c r="U8" i="9"/>
  <c r="J58" i="1" s="1"/>
  <c r="G30" i="5"/>
  <c r="A40" i="3"/>
  <c r="A41" i="3"/>
  <c r="A45" i="3"/>
  <c r="A49" i="3"/>
  <c r="A53" i="3"/>
  <c r="A57" i="3"/>
  <c r="A61" i="3"/>
  <c r="A65" i="3"/>
  <c r="A69" i="3"/>
  <c r="A73" i="3"/>
  <c r="A77" i="3"/>
  <c r="A81" i="3"/>
  <c r="A85" i="3"/>
  <c r="A89" i="3"/>
  <c r="A93" i="3"/>
  <c r="A97" i="3"/>
  <c r="A101" i="3"/>
  <c r="A105" i="3"/>
  <c r="A109" i="3"/>
  <c r="A113" i="3"/>
  <c r="A117" i="3"/>
  <c r="A121" i="3"/>
  <c r="A125" i="3"/>
  <c r="A129" i="3"/>
  <c r="A133" i="3"/>
  <c r="A137" i="3"/>
  <c r="A141" i="3"/>
  <c r="A145" i="3"/>
  <c r="A149" i="3"/>
  <c r="A153" i="3"/>
  <c r="A157" i="3"/>
  <c r="A161" i="3"/>
  <c r="A165" i="3"/>
  <c r="A169" i="3"/>
  <c r="A173" i="3"/>
  <c r="A177" i="3"/>
  <c r="A181" i="3"/>
  <c r="A185" i="3"/>
  <c r="A189" i="3"/>
  <c r="A193" i="3"/>
  <c r="A197" i="3"/>
  <c r="A201" i="3"/>
  <c r="A205" i="3"/>
  <c r="A209" i="3"/>
  <c r="A213" i="3"/>
  <c r="A217" i="3"/>
  <c r="A221" i="3"/>
  <c r="A225" i="3"/>
  <c r="A229" i="3"/>
  <c r="A233" i="3"/>
  <c r="A237" i="3"/>
  <c r="A241" i="3"/>
  <c r="A245" i="3"/>
  <c r="A249" i="3"/>
  <c r="A253" i="3"/>
  <c r="A257" i="3"/>
  <c r="A261" i="3"/>
  <c r="A265" i="3"/>
  <c r="A269" i="3"/>
  <c r="A273" i="3"/>
  <c r="A277" i="3"/>
  <c r="A281" i="3"/>
  <c r="A285" i="3"/>
  <c r="A289" i="3"/>
  <c r="A293" i="3"/>
  <c r="A297" i="3"/>
  <c r="A301" i="3"/>
  <c r="A305" i="3"/>
  <c r="A309" i="3"/>
  <c r="A313" i="3"/>
  <c r="A317" i="3"/>
  <c r="A321" i="3"/>
  <c r="A325" i="3"/>
  <c r="A329" i="3"/>
  <c r="A333" i="3"/>
  <c r="A337" i="3"/>
  <c r="A341" i="3"/>
  <c r="A345" i="3"/>
  <c r="A349" i="3"/>
  <c r="A353" i="3"/>
  <c r="A357" i="3"/>
  <c r="A361" i="3"/>
  <c r="A365" i="3"/>
  <c r="A369" i="3"/>
  <c r="A373" i="3"/>
  <c r="A377" i="3"/>
  <c r="A381" i="3"/>
  <c r="A385" i="3"/>
  <c r="A389" i="3"/>
  <c r="A393" i="3"/>
  <c r="A397" i="3"/>
  <c r="A401" i="3"/>
  <c r="A405" i="3"/>
  <c r="A409" i="3"/>
  <c r="A413" i="3"/>
  <c r="A417" i="3"/>
  <c r="A421" i="3"/>
  <c r="A425" i="3"/>
  <c r="A429" i="3"/>
  <c r="A433" i="3"/>
  <c r="A437" i="3"/>
  <c r="A441" i="3"/>
  <c r="A445" i="3"/>
  <c r="A449" i="3"/>
  <c r="A453" i="3"/>
  <c r="A457" i="3"/>
  <c r="A461" i="3"/>
  <c r="A465" i="3"/>
  <c r="A469" i="3"/>
  <c r="A473" i="3"/>
  <c r="A477" i="3"/>
  <c r="A481" i="3"/>
  <c r="A485" i="3"/>
  <c r="A489" i="3"/>
  <c r="A493" i="3"/>
  <c r="A497" i="3"/>
  <c r="A501" i="3"/>
  <c r="A505" i="3"/>
  <c r="A509" i="3"/>
  <c r="A513" i="3"/>
  <c r="A517" i="3"/>
  <c r="A521" i="3"/>
  <c r="A525" i="3"/>
  <c r="A529" i="3"/>
  <c r="A533" i="3"/>
  <c r="A537" i="3"/>
  <c r="A541" i="3"/>
  <c r="A545" i="3"/>
  <c r="A549" i="3"/>
  <c r="A553" i="3"/>
  <c r="A561" i="3"/>
  <c r="A565" i="3"/>
  <c r="A569" i="3"/>
  <c r="A573" i="3"/>
  <c r="A577" i="3"/>
  <c r="A581" i="3"/>
  <c r="A585" i="3"/>
  <c r="A589" i="3"/>
  <c r="A593" i="3"/>
  <c r="A597" i="3"/>
  <c r="A601" i="3"/>
  <c r="A605" i="3"/>
  <c r="A609" i="3"/>
  <c r="A613" i="3"/>
  <c r="A617" i="3"/>
  <c r="A621" i="3"/>
  <c r="A625" i="3"/>
  <c r="A629" i="3"/>
  <c r="A633" i="3"/>
  <c r="A637" i="3"/>
  <c r="A641" i="3"/>
  <c r="A645" i="3"/>
  <c r="A649" i="3"/>
  <c r="A653" i="3"/>
  <c r="A657" i="3"/>
  <c r="A661" i="3"/>
  <c r="A665" i="3"/>
  <c r="A669" i="3"/>
  <c r="A673" i="3"/>
  <c r="A677" i="3"/>
  <c r="A681" i="3"/>
  <c r="A685" i="3"/>
  <c r="A689" i="3"/>
  <c r="A693" i="3"/>
  <c r="A697" i="3"/>
  <c r="A701" i="3"/>
  <c r="A705" i="3"/>
  <c r="A709" i="3"/>
  <c r="A713" i="3"/>
  <c r="A717" i="3"/>
  <c r="A721" i="3"/>
  <c r="A725" i="3"/>
  <c r="A729" i="3"/>
  <c r="A733" i="3"/>
  <c r="A737" i="3"/>
  <c r="A741" i="3"/>
  <c r="A745" i="3"/>
  <c r="A749" i="3"/>
  <c r="A753" i="3"/>
  <c r="A757" i="3"/>
  <c r="A761" i="3"/>
  <c r="A765" i="3"/>
  <c r="A769" i="3"/>
  <c r="A773" i="3"/>
  <c r="A777" i="3"/>
  <c r="A781" i="3"/>
  <c r="A785" i="3"/>
  <c r="A789" i="3"/>
  <c r="A793" i="3"/>
  <c r="A797" i="3"/>
  <c r="A801" i="3"/>
  <c r="A805" i="3"/>
  <c r="A809" i="3"/>
  <c r="A813" i="3"/>
  <c r="A817" i="3"/>
  <c r="A821" i="3"/>
  <c r="A825" i="3"/>
  <c r="A829" i="3"/>
  <c r="A833" i="3"/>
  <c r="A837" i="3"/>
  <c r="A841" i="3"/>
  <c r="A845" i="3"/>
  <c r="A849" i="3"/>
  <c r="A853" i="3"/>
  <c r="A857" i="3"/>
  <c r="A861" i="3"/>
  <c r="A865" i="3"/>
  <c r="A869" i="3"/>
  <c r="A873" i="3"/>
  <c r="A877" i="3"/>
  <c r="A881" i="3"/>
  <c r="A885" i="3"/>
  <c r="A889" i="3"/>
  <c r="A893" i="3"/>
  <c r="A897" i="3"/>
  <c r="A901" i="3"/>
  <c r="A905" i="3"/>
  <c r="A909" i="3"/>
  <c r="A913" i="3"/>
  <c r="A917" i="3"/>
  <c r="A921" i="3"/>
  <c r="A925" i="3"/>
  <c r="A929" i="3"/>
  <c r="A933" i="3"/>
  <c r="A937" i="3"/>
  <c r="A941" i="3"/>
  <c r="A945" i="3"/>
  <c r="A949" i="3"/>
  <c r="A953" i="3"/>
  <c r="A957" i="3"/>
  <c r="A961" i="3"/>
  <c r="A965" i="3"/>
  <c r="A969" i="3"/>
  <c r="A973" i="3"/>
  <c r="A977" i="3"/>
  <c r="A981" i="3"/>
  <c r="A985" i="3"/>
  <c r="A989" i="3"/>
  <c r="A993" i="3"/>
  <c r="A997" i="3"/>
  <c r="A1001" i="3"/>
  <c r="A1005" i="3"/>
  <c r="A1009" i="3"/>
  <c r="A1013" i="3"/>
  <c r="A1017" i="3"/>
  <c r="A1021" i="3"/>
  <c r="A1025" i="3"/>
  <c r="A1029" i="3"/>
  <c r="A1033" i="3"/>
  <c r="A1037" i="3"/>
  <c r="A1041" i="3"/>
  <c r="A1045" i="3"/>
  <c r="A1049" i="3"/>
  <c r="A1053" i="3"/>
  <c r="A1057" i="3"/>
  <c r="A1061" i="3"/>
  <c r="A1065" i="3"/>
  <c r="A1069" i="3"/>
  <c r="A1073" i="3"/>
  <c r="A1077" i="3"/>
  <c r="A1081" i="3"/>
  <c r="A1085" i="3"/>
  <c r="A1089" i="3"/>
  <c r="A1093" i="3"/>
  <c r="A1097" i="3"/>
  <c r="A1101" i="3"/>
  <c r="A1105" i="3"/>
  <c r="A1109" i="3"/>
  <c r="A1113" i="3"/>
  <c r="A1117" i="3"/>
  <c r="A1121" i="3"/>
  <c r="A1125" i="3"/>
  <c r="A1129" i="3"/>
  <c r="A1133" i="3"/>
  <c r="A1137" i="3"/>
  <c r="A1141" i="3"/>
  <c r="A1145" i="3"/>
  <c r="A1149" i="3"/>
  <c r="A1153" i="3"/>
  <c r="A1157" i="3"/>
  <c r="A1161" i="3"/>
  <c r="A1165" i="3"/>
  <c r="A1169" i="3"/>
  <c r="A1173" i="3"/>
  <c r="A1177" i="3"/>
  <c r="A1181" i="3"/>
  <c r="A1185" i="3"/>
  <c r="A1189" i="3"/>
  <c r="A1193" i="3"/>
  <c r="A1197" i="3"/>
  <c r="A1201" i="3"/>
  <c r="A1205" i="3"/>
  <c r="A1209" i="3"/>
  <c r="A1213" i="3"/>
  <c r="A1217" i="3"/>
  <c r="A1221" i="3"/>
  <c r="A1225" i="3"/>
  <c r="A1229" i="3"/>
  <c r="A1233" i="3"/>
  <c r="A1237" i="3"/>
  <c r="A1241" i="3"/>
  <c r="A1245" i="3"/>
  <c r="A1249" i="3"/>
  <c r="A1253" i="3"/>
  <c r="A1257" i="3"/>
  <c r="A1261" i="3"/>
  <c r="A1265" i="3"/>
  <c r="A1269" i="3"/>
  <c r="A1273" i="3"/>
  <c r="A1277" i="3"/>
  <c r="A1281" i="3"/>
  <c r="A1285" i="3"/>
  <c r="A1289" i="3"/>
  <c r="A1293" i="3"/>
  <c r="A1297" i="3"/>
  <c r="A1301" i="3"/>
  <c r="A1305" i="3"/>
  <c r="A1309" i="3"/>
  <c r="A1313" i="3"/>
  <c r="A1317" i="3"/>
  <c r="A1321" i="3"/>
  <c r="A1325" i="3"/>
  <c r="A1329" i="3"/>
  <c r="A1333" i="3"/>
  <c r="A1337" i="3"/>
  <c r="A1341" i="3"/>
  <c r="A1345" i="3"/>
  <c r="A1349" i="3"/>
  <c r="A1353" i="3"/>
  <c r="A1357" i="3"/>
  <c r="A1361" i="3"/>
  <c r="A1365" i="3"/>
  <c r="A1369" i="3"/>
  <c r="A1373" i="3"/>
  <c r="A1377" i="3"/>
  <c r="A1381" i="3"/>
  <c r="A1385" i="3"/>
  <c r="A1389" i="3"/>
  <c r="A1393" i="3"/>
  <c r="A1397" i="3"/>
  <c r="A1401" i="3"/>
  <c r="A1405" i="3"/>
  <c r="A1409" i="3"/>
  <c r="A1413" i="3"/>
  <c r="A1417" i="3"/>
  <c r="A1421" i="3"/>
  <c r="A1425" i="3"/>
  <c r="A1429" i="3"/>
  <c r="A1433" i="3"/>
  <c r="A1437" i="3"/>
  <c r="A1441" i="3"/>
  <c r="A1445" i="3"/>
  <c r="A1449" i="3"/>
  <c r="A1453" i="3"/>
  <c r="A1457" i="3"/>
  <c r="A1461" i="3"/>
  <c r="A1465" i="3"/>
  <c r="A1469" i="3"/>
  <c r="A1473" i="3"/>
  <c r="A1477" i="3"/>
  <c r="A1481" i="3"/>
  <c r="A1485" i="3"/>
  <c r="A1489" i="3"/>
  <c r="A1493" i="3"/>
  <c r="A1497" i="3"/>
  <c r="A1501" i="3"/>
  <c r="A1505" i="3"/>
  <c r="A1509" i="3"/>
  <c r="A1513" i="3"/>
  <c r="A1517" i="3"/>
  <c r="A1521" i="3"/>
  <c r="A1525" i="3"/>
  <c r="A1529" i="3"/>
  <c r="A1533" i="3"/>
  <c r="A1537" i="3"/>
  <c r="A1541" i="3"/>
  <c r="A1545" i="3"/>
  <c r="A1549" i="3"/>
  <c r="A1553" i="3"/>
  <c r="A1557" i="3"/>
  <c r="A1561" i="3"/>
  <c r="A1565" i="3"/>
  <c r="A1569" i="3"/>
  <c r="A1573" i="3"/>
  <c r="A1577" i="3"/>
  <c r="A1581" i="3"/>
  <c r="A1585" i="3"/>
  <c r="A1589" i="3"/>
  <c r="A1593" i="3"/>
  <c r="A1597" i="3"/>
  <c r="A1601" i="3"/>
  <c r="A1605" i="3"/>
  <c r="A1609" i="3"/>
  <c r="A1613" i="3"/>
  <c r="A1617" i="3"/>
  <c r="A1621" i="3"/>
  <c r="A1625" i="3"/>
  <c r="A1629" i="3"/>
  <c r="A1633" i="3"/>
  <c r="A1637" i="3"/>
  <c r="A1641" i="3"/>
  <c r="A1645" i="3"/>
  <c r="A1649" i="3"/>
  <c r="A1653" i="3"/>
  <c r="A1657" i="3"/>
  <c r="A1661" i="3"/>
  <c r="A1665" i="3"/>
  <c r="A1669" i="3"/>
  <c r="A1673" i="3"/>
  <c r="A1677" i="3"/>
  <c r="A1681" i="3"/>
  <c r="A1685" i="3"/>
  <c r="A1689" i="3"/>
  <c r="A1693" i="3"/>
  <c r="A1697" i="3"/>
  <c r="A1701" i="3"/>
  <c r="A1705" i="3"/>
  <c r="A1709" i="3"/>
  <c r="A1713" i="3"/>
  <c r="A1717" i="3"/>
  <c r="A1721" i="3"/>
  <c r="A1725" i="3"/>
  <c r="A1729" i="3"/>
  <c r="A1733" i="3"/>
  <c r="A1737" i="3"/>
  <c r="A1741" i="3"/>
  <c r="A1745" i="3"/>
  <c r="A1749" i="3"/>
  <c r="A1753" i="3"/>
  <c r="A1757" i="3"/>
  <c r="A1761" i="3"/>
  <c r="A1765" i="3"/>
  <c r="A1769" i="3"/>
  <c r="A1773" i="3"/>
  <c r="A1777" i="3"/>
  <c r="A1781" i="3"/>
  <c r="A1785" i="3"/>
  <c r="A1789" i="3"/>
  <c r="A1793" i="3"/>
  <c r="A1797" i="3"/>
  <c r="A1801" i="3"/>
  <c r="A1805" i="3"/>
  <c r="A1809" i="3"/>
  <c r="A1813" i="3"/>
  <c r="A1817" i="3"/>
  <c r="A1821" i="3"/>
  <c r="A1825" i="3"/>
  <c r="A1829" i="3"/>
  <c r="A1833" i="3"/>
  <c r="A1837" i="3"/>
  <c r="A1841" i="3"/>
  <c r="A1845" i="3"/>
  <c r="A1849" i="3"/>
  <c r="A1853" i="3"/>
  <c r="A1857" i="3"/>
  <c r="A1861" i="3"/>
  <c r="A1865" i="3"/>
  <c r="A1869" i="3"/>
  <c r="A1873" i="3"/>
  <c r="A1877" i="3"/>
  <c r="A1881" i="3"/>
  <c r="A1885" i="3"/>
  <c r="A1889" i="3"/>
  <c r="A1893" i="3"/>
  <c r="A1897" i="3"/>
  <c r="A1901" i="3"/>
  <c r="A1905" i="3"/>
  <c r="A1909" i="3"/>
  <c r="A1913" i="3"/>
  <c r="A1917" i="3"/>
  <c r="A1921" i="3"/>
  <c r="A1925" i="3"/>
  <c r="A1929" i="3"/>
  <c r="A1933" i="3"/>
  <c r="A1937" i="3"/>
  <c r="A1941" i="3"/>
  <c r="A1945" i="3"/>
  <c r="A1949" i="3"/>
  <c r="A1953" i="3"/>
  <c r="A1957" i="3"/>
  <c r="A1961" i="3"/>
  <c r="A1965" i="3"/>
  <c r="A1969" i="3"/>
  <c r="A1973" i="3"/>
  <c r="A1977" i="3"/>
  <c r="A1981" i="3"/>
  <c r="A1985" i="3"/>
  <c r="A1989" i="3"/>
  <c r="A1993" i="3"/>
  <c r="A1997" i="3"/>
  <c r="A2001" i="3"/>
  <c r="A2005" i="3"/>
  <c r="A2009" i="3"/>
  <c r="A2013" i="3"/>
  <c r="A2017" i="3"/>
  <c r="A2021" i="3"/>
  <c r="A2025" i="3"/>
  <c r="A2029" i="3"/>
  <c r="A2033" i="3"/>
  <c r="A2037" i="3"/>
  <c r="A2041" i="3"/>
  <c r="A2045" i="3"/>
  <c r="A2049" i="3"/>
  <c r="A2053" i="3"/>
  <c r="A2057" i="3"/>
  <c r="A2061" i="3"/>
  <c r="A2065" i="3"/>
  <c r="A2069" i="3"/>
  <c r="A2073" i="3"/>
  <c r="A2077" i="3"/>
  <c r="A2081" i="3"/>
  <c r="A2085" i="3"/>
  <c r="A2089" i="3"/>
  <c r="A2093" i="3"/>
  <c r="A2097" i="3"/>
  <c r="A2101" i="3"/>
  <c r="A2105" i="3"/>
  <c r="A2109" i="3"/>
  <c r="A2113" i="3"/>
  <c r="A2117" i="3"/>
  <c r="A2121" i="3"/>
  <c r="A2125" i="3"/>
  <c r="A2129" i="3"/>
  <c r="A2133" i="3"/>
  <c r="A2137" i="3"/>
  <c r="A2141" i="3"/>
  <c r="A2145" i="3"/>
  <c r="A2149" i="3"/>
  <c r="A2153" i="3"/>
  <c r="A2157" i="3"/>
  <c r="A2161" i="3"/>
  <c r="A2165" i="3"/>
  <c r="A2169" i="3"/>
  <c r="A2173" i="3"/>
  <c r="A2177" i="3"/>
  <c r="A2181" i="3"/>
  <c r="A2185" i="3"/>
  <c r="A2189" i="3"/>
  <c r="A2193" i="3"/>
  <c r="A2197" i="3"/>
  <c r="A2201" i="3"/>
  <c r="A2205" i="3"/>
  <c r="A2209" i="3"/>
  <c r="A2213" i="3"/>
  <c r="A2217" i="3"/>
  <c r="A2221" i="3"/>
  <c r="A2225" i="3"/>
  <c r="A2229" i="3"/>
  <c r="A2233" i="3"/>
  <c r="A2237" i="3"/>
  <c r="A2241" i="3"/>
  <c r="A2245" i="3"/>
  <c r="A2249" i="3"/>
  <c r="A2253" i="3"/>
  <c r="A2257" i="3"/>
  <c r="A2261" i="3"/>
  <c r="A2265" i="3"/>
  <c r="A2269" i="3"/>
  <c r="A2273" i="3"/>
  <c r="A2277" i="3"/>
  <c r="A2281" i="3"/>
  <c r="A2285" i="3"/>
  <c r="A2289" i="3"/>
  <c r="A2293" i="3"/>
  <c r="A2297" i="3"/>
  <c r="A2301" i="3"/>
  <c r="A2305" i="3"/>
  <c r="A2309" i="3"/>
  <c r="A2313" i="3"/>
  <c r="A2317" i="3"/>
  <c r="A2321" i="3"/>
  <c r="A2325" i="3"/>
  <c r="A2329" i="3"/>
  <c r="A2333" i="3"/>
  <c r="A2337" i="3"/>
  <c r="A2341" i="3"/>
  <c r="A2345" i="3"/>
  <c r="A2349" i="3"/>
  <c r="A2353" i="3"/>
  <c r="A2357" i="3"/>
  <c r="A2361" i="3"/>
  <c r="A2365" i="3"/>
  <c r="A2369" i="3"/>
  <c r="A2373" i="3"/>
  <c r="A2377" i="3"/>
  <c r="A2381" i="3"/>
  <c r="A2385" i="3"/>
  <c r="A2389" i="3"/>
  <c r="A2393" i="3"/>
  <c r="A2397" i="3"/>
  <c r="A2401" i="3"/>
  <c r="A2405" i="3"/>
  <c r="A2409" i="3"/>
  <c r="A2413" i="3"/>
  <c r="A2417" i="3"/>
  <c r="A2421" i="3"/>
  <c r="A2425" i="3"/>
  <c r="A2429" i="3"/>
  <c r="A2433" i="3"/>
  <c r="A2437" i="3"/>
  <c r="A2441" i="3"/>
  <c r="A2445" i="3"/>
  <c r="A2449" i="3"/>
  <c r="A2453" i="3"/>
  <c r="A2457" i="3"/>
  <c r="A2461" i="3"/>
  <c r="A2465" i="3"/>
  <c r="A2469" i="3"/>
  <c r="A2473" i="3"/>
  <c r="A2477" i="3"/>
  <c r="A2481" i="3"/>
  <c r="A2485" i="3"/>
  <c r="A2489" i="3"/>
  <c r="A2493" i="3"/>
  <c r="A2497" i="3"/>
  <c r="A2501" i="3"/>
  <c r="A2505" i="3"/>
  <c r="A2509" i="3"/>
  <c r="A2513" i="3"/>
  <c r="A2517" i="3"/>
  <c r="A2521" i="3"/>
  <c r="A2525" i="3"/>
  <c r="A2529" i="3"/>
  <c r="A2533" i="3"/>
  <c r="A2537" i="3"/>
  <c r="A2541" i="3"/>
  <c r="A2545" i="3"/>
  <c r="A2549" i="3"/>
  <c r="A2553" i="3"/>
  <c r="A2557" i="3"/>
  <c r="A2561" i="3"/>
  <c r="A2565" i="3"/>
  <c r="A2569" i="3"/>
  <c r="A2573" i="3"/>
  <c r="A2577" i="3"/>
  <c r="A2581" i="3"/>
  <c r="A2585" i="3"/>
  <c r="A2589" i="3"/>
  <c r="A2593" i="3"/>
  <c r="A2597" i="3"/>
  <c r="A2601" i="3"/>
  <c r="A2605" i="3"/>
  <c r="A2609" i="3"/>
  <c r="A2613" i="3"/>
  <c r="A2617" i="3"/>
  <c r="A2621" i="3"/>
  <c r="A2625" i="3"/>
  <c r="A2629" i="3"/>
  <c r="A2633" i="3"/>
  <c r="A2637" i="3"/>
  <c r="A2641" i="3"/>
  <c r="A2645" i="3"/>
  <c r="A2649" i="3"/>
  <c r="A2653" i="3"/>
  <c r="A2657" i="3"/>
  <c r="A2661" i="3"/>
  <c r="A2665" i="3"/>
  <c r="A2669" i="3"/>
  <c r="A2673" i="3"/>
  <c r="A2677" i="3"/>
  <c r="A2681" i="3"/>
  <c r="A2685" i="3"/>
  <c r="A2689" i="3"/>
  <c r="A2693" i="3"/>
  <c r="A2697" i="3"/>
  <c r="A2701" i="3"/>
  <c r="A2705" i="3"/>
  <c r="A2709" i="3"/>
  <c r="A2713" i="3"/>
  <c r="A2717" i="3"/>
  <c r="A2721" i="3"/>
  <c r="A2725" i="3"/>
  <c r="A2729" i="3"/>
  <c r="A2733" i="3"/>
  <c r="A2737" i="3"/>
  <c r="A2741" i="3"/>
  <c r="A2745" i="3"/>
  <c r="A2749" i="3"/>
  <c r="A2753" i="3"/>
  <c r="A2757" i="3"/>
  <c r="A2761" i="3"/>
  <c r="A2765" i="3"/>
  <c r="A2769" i="3"/>
  <c r="A2773" i="3"/>
  <c r="A2777" i="3"/>
  <c r="A2781" i="3"/>
  <c r="A2785" i="3"/>
  <c r="A2789" i="3"/>
  <c r="A2793" i="3"/>
  <c r="A2797" i="3"/>
  <c r="A2801" i="3"/>
  <c r="A2805" i="3"/>
  <c r="A2809" i="3"/>
  <c r="A2813" i="3"/>
  <c r="A2817" i="3"/>
  <c r="A2821" i="3"/>
  <c r="A2825" i="3"/>
  <c r="A2829" i="3"/>
  <c r="A2833" i="3"/>
  <c r="A2837" i="3"/>
  <c r="A2841" i="3"/>
  <c r="A2845" i="3"/>
  <c r="A2849" i="3"/>
  <c r="A2853" i="3"/>
  <c r="A2857" i="3"/>
  <c r="A2861" i="3"/>
  <c r="A2865" i="3"/>
  <c r="A2869" i="3"/>
  <c r="A2873" i="3"/>
  <c r="A2877" i="3"/>
  <c r="A2881" i="3"/>
  <c r="A2885" i="3"/>
  <c r="A2889" i="3"/>
  <c r="A2893" i="3"/>
  <c r="A2897" i="3"/>
  <c r="A2901" i="3"/>
  <c r="A2905" i="3"/>
  <c r="A2909" i="3"/>
  <c r="A2913" i="3"/>
  <c r="A2917" i="3"/>
  <c r="A2921" i="3"/>
  <c r="A2925" i="3"/>
  <c r="A2929" i="3"/>
  <c r="A2933" i="3"/>
  <c r="A2937" i="3"/>
  <c r="A2941" i="3"/>
  <c r="A2945" i="3"/>
  <c r="A2949" i="3"/>
  <c r="A2953" i="3"/>
  <c r="A2957" i="3"/>
  <c r="A2961" i="3"/>
  <c r="A2965" i="3"/>
  <c r="A2969" i="3"/>
  <c r="A2973" i="3"/>
  <c r="A2977" i="3"/>
  <c r="A2981" i="3"/>
  <c r="A2985" i="3"/>
  <c r="A2989" i="3"/>
  <c r="A2993" i="3"/>
  <c r="A2997" i="3"/>
  <c r="A3001" i="3"/>
  <c r="A3005" i="3"/>
  <c r="A3009" i="3"/>
  <c r="A3013" i="3"/>
  <c r="A3017" i="3"/>
  <c r="A3021" i="3"/>
  <c r="A3025" i="3"/>
  <c r="A3029" i="3"/>
  <c r="A3033" i="3"/>
  <c r="A3037" i="3"/>
  <c r="A3041" i="3"/>
  <c r="A3045" i="3"/>
  <c r="A3049" i="3"/>
  <c r="A3053" i="3"/>
  <c r="A3057" i="3"/>
  <c r="A3061" i="3"/>
  <c r="A3065" i="3"/>
  <c r="A3069" i="3"/>
  <c r="A3073" i="3"/>
  <c r="A3077" i="3"/>
  <c r="A3081" i="3"/>
  <c r="A3085" i="3"/>
  <c r="A3089" i="3"/>
  <c r="A3093" i="3"/>
  <c r="A3097" i="3"/>
  <c r="A3101" i="3"/>
  <c r="A3105" i="3"/>
  <c r="A3109" i="3"/>
  <c r="A3113" i="3"/>
  <c r="A3117" i="3"/>
  <c r="A3121" i="3"/>
  <c r="A3125" i="3"/>
  <c r="A3129" i="3"/>
  <c r="A3133" i="3"/>
  <c r="A3137" i="3"/>
  <c r="A3141" i="3"/>
  <c r="A3145" i="3"/>
  <c r="A3149" i="3"/>
  <c r="A3153" i="3"/>
  <c r="A3157" i="3"/>
  <c r="A3161" i="3"/>
  <c r="A3165" i="3"/>
  <c r="A3169" i="3"/>
  <c r="A3173" i="3"/>
  <c r="A3177" i="3"/>
  <c r="A3181" i="3"/>
  <c r="A3185" i="3"/>
  <c r="A3189" i="3"/>
  <c r="A3193" i="3"/>
  <c r="A3197" i="3"/>
  <c r="A3201" i="3"/>
  <c r="A3205" i="3"/>
  <c r="A3209" i="3"/>
  <c r="A3213" i="3"/>
  <c r="A3217" i="3"/>
  <c r="A3221" i="3"/>
  <c r="A3225" i="3"/>
  <c r="A3229" i="3"/>
  <c r="A3233" i="3"/>
  <c r="A3237" i="3"/>
  <c r="A3241" i="3"/>
  <c r="A3245" i="3"/>
  <c r="A3249" i="3"/>
  <c r="A3253" i="3"/>
  <c r="A3257" i="3"/>
  <c r="A3261" i="3"/>
  <c r="A3265" i="3"/>
  <c r="A3269" i="3"/>
  <c r="A3273" i="3"/>
  <c r="A3277" i="3"/>
  <c r="A3281" i="3"/>
  <c r="A3285" i="3"/>
  <c r="A3289" i="3"/>
  <c r="A3293" i="3"/>
  <c r="A3297" i="3"/>
  <c r="A3301" i="3"/>
  <c r="A3305" i="3"/>
  <c r="A3309" i="3"/>
  <c r="A3313" i="3"/>
  <c r="A3317" i="3"/>
  <c r="A3321" i="3"/>
  <c r="A3325" i="3"/>
  <c r="A3329" i="3"/>
  <c r="A3333" i="3"/>
  <c r="A3337" i="3"/>
  <c r="A3341" i="3"/>
  <c r="A3345" i="3"/>
  <c r="A3349" i="3"/>
  <c r="A3353" i="3"/>
  <c r="A3357" i="3"/>
  <c r="A3361" i="3"/>
  <c r="A3365" i="3"/>
  <c r="A3369" i="3"/>
  <c r="A3372" i="3"/>
  <c r="A3373" i="3"/>
  <c r="A3376" i="3"/>
  <c r="A3377" i="3"/>
  <c r="A3380" i="3"/>
  <c r="A3381" i="3"/>
  <c r="A3384" i="3"/>
  <c r="A3385" i="3"/>
  <c r="A3388" i="3"/>
  <c r="A3389" i="3"/>
  <c r="A3392" i="3"/>
  <c r="A3393" i="3"/>
  <c r="A3396" i="3"/>
  <c r="A3397" i="3"/>
  <c r="A3400" i="3"/>
  <c r="A3401" i="3"/>
  <c r="A3404" i="3"/>
  <c r="A3405" i="3"/>
  <c r="A3408" i="3"/>
  <c r="A3409" i="3"/>
  <c r="A3412" i="3"/>
  <c r="A3413" i="3"/>
  <c r="A3416" i="3"/>
  <c r="A3417" i="3"/>
  <c r="A3420" i="3"/>
  <c r="A3421" i="3"/>
  <c r="A3424" i="3"/>
  <c r="A3425" i="3"/>
  <c r="A3428" i="3"/>
  <c r="A3429" i="3"/>
  <c r="A3432" i="3"/>
  <c r="A3433" i="3"/>
  <c r="A3436" i="3"/>
  <c r="A3437" i="3"/>
  <c r="A3440" i="3"/>
  <c r="A3441" i="3"/>
  <c r="A3444" i="3"/>
  <c r="A3445" i="3"/>
  <c r="A3448" i="3"/>
  <c r="A3449" i="3"/>
  <c r="A3452" i="3"/>
  <c r="A3453" i="3"/>
  <c r="A3456" i="3"/>
  <c r="A3457" i="3"/>
  <c r="A3460" i="3"/>
  <c r="A3461" i="3"/>
  <c r="A3464" i="3"/>
  <c r="A3465" i="3"/>
  <c r="A3468" i="3"/>
  <c r="A3469" i="3"/>
  <c r="A3472" i="3"/>
  <c r="A3473" i="3"/>
  <c r="A3476" i="3"/>
  <c r="A3477" i="3"/>
  <c r="A3480" i="3"/>
  <c r="A3481" i="3"/>
  <c r="A3484" i="3"/>
  <c r="A3485" i="3"/>
  <c r="A3489" i="3"/>
  <c r="A3492" i="3"/>
  <c r="A3493" i="3"/>
  <c r="A3496" i="3"/>
  <c r="A3497" i="3"/>
  <c r="A3500" i="3"/>
  <c r="A3501" i="3"/>
  <c r="A3504" i="3"/>
  <c r="A3505" i="3"/>
  <c r="A3509" i="3"/>
  <c r="A3513" i="3"/>
  <c r="A3517" i="3"/>
  <c r="A3521" i="3"/>
  <c r="A3525" i="3"/>
  <c r="A3529" i="3"/>
  <c r="A3533" i="3"/>
  <c r="A3537" i="3"/>
  <c r="A3540" i="3"/>
  <c r="A3541" i="3"/>
  <c r="A3544" i="3"/>
  <c r="A3545" i="3"/>
  <c r="A3548" i="3"/>
  <c r="A3553" i="3"/>
  <c r="A3557" i="3"/>
  <c r="A3561" i="3"/>
  <c r="A3565" i="3"/>
  <c r="A3569" i="3"/>
  <c r="A3573" i="3"/>
  <c r="A3576" i="3"/>
  <c r="A3577" i="3"/>
  <c r="A3580" i="3"/>
  <c r="A3585" i="3"/>
  <c r="A3588" i="3"/>
  <c r="A3589" i="3"/>
  <c r="A3592" i="3"/>
  <c r="A3593" i="3"/>
  <c r="A3596" i="3"/>
  <c r="A3597" i="3"/>
  <c r="A3600" i="3"/>
  <c r="A3601" i="3"/>
  <c r="A3605" i="3"/>
  <c r="A3608" i="3"/>
  <c r="A3609" i="3"/>
  <c r="A3612" i="3"/>
  <c r="A3617" i="3"/>
  <c r="A3621" i="3"/>
  <c r="A3625" i="3"/>
  <c r="A3629" i="3"/>
  <c r="A3633" i="3"/>
  <c r="A3636" i="3"/>
  <c r="A3637" i="3"/>
  <c r="A3640" i="3"/>
  <c r="A3641" i="3"/>
  <c r="A3644" i="3"/>
  <c r="A3648" i="3"/>
  <c r="A3649" i="3"/>
  <c r="A3652" i="3"/>
  <c r="A3653" i="3"/>
  <c r="A3656" i="3"/>
  <c r="A3657" i="3"/>
  <c r="A3660" i="3"/>
  <c r="A3661" i="3"/>
  <c r="A3664" i="3"/>
  <c r="A3665" i="3"/>
  <c r="A3668" i="3"/>
  <c r="A3669" i="3"/>
  <c r="A3672" i="3"/>
  <c r="A3673" i="3"/>
  <c r="A3676" i="3"/>
  <c r="A3677" i="3"/>
  <c r="A3680" i="3"/>
  <c r="A3681" i="3"/>
  <c r="A3684" i="3"/>
  <c r="A3685" i="3"/>
  <c r="A3688" i="3"/>
  <c r="A3689" i="3"/>
  <c r="A3692" i="3"/>
  <c r="A3693" i="3"/>
  <c r="A3696" i="3"/>
  <c r="A3697" i="3"/>
  <c r="A3700" i="3"/>
  <c r="A3701" i="3"/>
  <c r="A3704" i="3"/>
  <c r="A3705" i="3"/>
  <c r="A3708" i="3"/>
  <c r="A3709" i="3"/>
  <c r="A3712" i="3"/>
  <c r="A3713" i="3"/>
  <c r="A3716" i="3"/>
  <c r="A3717" i="3"/>
  <c r="A3720" i="3"/>
  <c r="A3721" i="3"/>
  <c r="A3724" i="3"/>
  <c r="A3725" i="3"/>
  <c r="A3728" i="3"/>
  <c r="A3729" i="3"/>
  <c r="A3732" i="3"/>
  <c r="A3733" i="3"/>
  <c r="A3736" i="3"/>
  <c r="A3737" i="3"/>
  <c r="A3740" i="3"/>
  <c r="A3741" i="3"/>
  <c r="A3744" i="3"/>
  <c r="A3745" i="3"/>
  <c r="A3748" i="3"/>
  <c r="A3749" i="3"/>
  <c r="A3752" i="3"/>
  <c r="A3753" i="3"/>
  <c r="A3756" i="3"/>
  <c r="A3757" i="3"/>
  <c r="A3760" i="3"/>
  <c r="A3761" i="3"/>
  <c r="A3764" i="3"/>
  <c r="A3765" i="3"/>
  <c r="A3768" i="3"/>
  <c r="A3769" i="3"/>
  <c r="A3772" i="3"/>
  <c r="A3773" i="3"/>
  <c r="A3776" i="3"/>
  <c r="A3777" i="3"/>
  <c r="A3780" i="3"/>
  <c r="A3781" i="3"/>
  <c r="A3784" i="3"/>
  <c r="A3785" i="3"/>
  <c r="A3788" i="3"/>
  <c r="A3789" i="3"/>
  <c r="A3792" i="3"/>
  <c r="A3793" i="3"/>
  <c r="A3796" i="3"/>
  <c r="A3797" i="3"/>
  <c r="A3800" i="3"/>
  <c r="A3801" i="3"/>
  <c r="A3804" i="3"/>
  <c r="A3805" i="3"/>
  <c r="A3808" i="3"/>
  <c r="A3809" i="3"/>
  <c r="A3812" i="3"/>
  <c r="A3813" i="3"/>
  <c r="A3816" i="3"/>
  <c r="A3817" i="3"/>
  <c r="A3820" i="3"/>
  <c r="A3821" i="3"/>
  <c r="A3824" i="3"/>
  <c r="A3825" i="3"/>
  <c r="A3828" i="3"/>
  <c r="A3829" i="3"/>
  <c r="A3832" i="3"/>
  <c r="A3833" i="3"/>
  <c r="A3836" i="3"/>
  <c r="A3837" i="3"/>
  <c r="A3840" i="3"/>
  <c r="A3841" i="3"/>
  <c r="A3844" i="3"/>
  <c r="A3845" i="3"/>
  <c r="A3848" i="3"/>
  <c r="A3849" i="3"/>
  <c r="A3852" i="3"/>
  <c r="A3853" i="3"/>
  <c r="A3856" i="3"/>
  <c r="A3857" i="3"/>
  <c r="A3860" i="3"/>
  <c r="A3861" i="3"/>
  <c r="A3864" i="3"/>
  <c r="A3865" i="3"/>
  <c r="A3868" i="3"/>
  <c r="A3869" i="3"/>
  <c r="A3872" i="3"/>
  <c r="A3873" i="3"/>
  <c r="A3876" i="3"/>
  <c r="A3877" i="3"/>
  <c r="A3880" i="3"/>
  <c r="A3881" i="3"/>
  <c r="A3884" i="3"/>
  <c r="A3885" i="3"/>
  <c r="A3888" i="3"/>
  <c r="A3889" i="3"/>
  <c r="A3892" i="3"/>
  <c r="A3893" i="3"/>
  <c r="A3896" i="3"/>
  <c r="A3897" i="3"/>
  <c r="A3900" i="3"/>
  <c r="A3901" i="3"/>
  <c r="A3904" i="3"/>
  <c r="A3905" i="3"/>
  <c r="A3908" i="3"/>
  <c r="A3909" i="3"/>
  <c r="A3912" i="3"/>
  <c r="A3913" i="3"/>
  <c r="A3916" i="3"/>
  <c r="A3917" i="3"/>
  <c r="A3920" i="3"/>
  <c r="A3921" i="3"/>
  <c r="A3924" i="3"/>
  <c r="A3925" i="3"/>
  <c r="A3928" i="3"/>
  <c r="A3929" i="3"/>
  <c r="A3932" i="3"/>
  <c r="A3933" i="3"/>
  <c r="A3936" i="3"/>
  <c r="A3937" i="3"/>
  <c r="A3940" i="3"/>
  <c r="A3941" i="3"/>
  <c r="A3944" i="3"/>
  <c r="A3945" i="3"/>
  <c r="A3948" i="3"/>
  <c r="A3949" i="3"/>
  <c r="A3952" i="3"/>
  <c r="A3953" i="3"/>
  <c r="A3956" i="3"/>
  <c r="A3957" i="3"/>
  <c r="A3960" i="3"/>
  <c r="A3961" i="3"/>
  <c r="A3964" i="3"/>
  <c r="A3965" i="3"/>
  <c r="A3968" i="3"/>
  <c r="A3969" i="3"/>
  <c r="A3972" i="3"/>
  <c r="A3973" i="3"/>
  <c r="A3976" i="3"/>
  <c r="A3977" i="3"/>
  <c r="A3980" i="3"/>
  <c r="A3981" i="3"/>
  <c r="A3984" i="3"/>
  <c r="A3985" i="3"/>
  <c r="A3988" i="3"/>
  <c r="A3989" i="3"/>
  <c r="A3992" i="3"/>
  <c r="A3993" i="3"/>
  <c r="A3996" i="3"/>
  <c r="A3997" i="3"/>
  <c r="A4000" i="3"/>
  <c r="A4001" i="3"/>
  <c r="A4004" i="3"/>
  <c r="A4005" i="3"/>
  <c r="A4008" i="3"/>
  <c r="A4009" i="3"/>
  <c r="A4012" i="3"/>
  <c r="A4013" i="3"/>
  <c r="A4016" i="3"/>
  <c r="A4017" i="3"/>
  <c r="A4020" i="3"/>
  <c r="A4021" i="3"/>
  <c r="A4024" i="3"/>
  <c r="A4025" i="3"/>
  <c r="A4028" i="3"/>
  <c r="A4029" i="3"/>
  <c r="A4032" i="3"/>
  <c r="A4033" i="3"/>
  <c r="A4036" i="3"/>
  <c r="A4037" i="3"/>
  <c r="A4040" i="3"/>
  <c r="A4041" i="3"/>
  <c r="A4044" i="3"/>
  <c r="A4045" i="3"/>
  <c r="A4048" i="3"/>
  <c r="A4049" i="3"/>
  <c r="A4052" i="3"/>
  <c r="A4053" i="3"/>
  <c r="A4056" i="3"/>
  <c r="A4057" i="3"/>
  <c r="A4060" i="3"/>
  <c r="A4061" i="3"/>
  <c r="A4064" i="3"/>
  <c r="A4065" i="3"/>
  <c r="A4068" i="3"/>
  <c r="A4069" i="3"/>
  <c r="A4072" i="3"/>
  <c r="A4073" i="3"/>
  <c r="A4076" i="3"/>
  <c r="A4077" i="3"/>
  <c r="A4080" i="3"/>
  <c r="A4081" i="3"/>
  <c r="A4084" i="3"/>
  <c r="A4085" i="3"/>
  <c r="A4088" i="3"/>
  <c r="A4089" i="3"/>
  <c r="A4092" i="3"/>
  <c r="A4093" i="3"/>
  <c r="A4096" i="3"/>
  <c r="A4097" i="3"/>
  <c r="A4100" i="3"/>
  <c r="A4101" i="3"/>
  <c r="A4104" i="3"/>
  <c r="A4105" i="3"/>
  <c r="A4108" i="3"/>
  <c r="A4109" i="3"/>
  <c r="A4112" i="3"/>
  <c r="A4113" i="3"/>
  <c r="A4116" i="3"/>
  <c r="A4117" i="3"/>
  <c r="A4120" i="3"/>
  <c r="A4121" i="3"/>
  <c r="A4124" i="3"/>
  <c r="A4125" i="3"/>
  <c r="A4128" i="3"/>
  <c r="A4129" i="3"/>
  <c r="A4132" i="3"/>
  <c r="A4133" i="3"/>
  <c r="A4136" i="3"/>
  <c r="A4137" i="3"/>
  <c r="A4140" i="3"/>
  <c r="A4141" i="3"/>
  <c r="A4144" i="3"/>
  <c r="A4145" i="3"/>
  <c r="A4148" i="3"/>
  <c r="A4149" i="3"/>
  <c r="A4152" i="3"/>
  <c r="A4153" i="3"/>
  <c r="A4156" i="3"/>
  <c r="A4157" i="3"/>
  <c r="A4160" i="3"/>
  <c r="A4161" i="3"/>
  <c r="A4164" i="3"/>
  <c r="A4165" i="3"/>
  <c r="A4168" i="3"/>
  <c r="A4169" i="3"/>
  <c r="A4172" i="3"/>
  <c r="A4173" i="3"/>
  <c r="A4176" i="3"/>
  <c r="A4177" i="3"/>
  <c r="A4180" i="3"/>
  <c r="A4181" i="3"/>
  <c r="A4184" i="3"/>
  <c r="A4185" i="3"/>
  <c r="A4188" i="3"/>
  <c r="A4189" i="3"/>
  <c r="A4192" i="3"/>
  <c r="A4193" i="3"/>
  <c r="A4196" i="3"/>
  <c r="A4197" i="3"/>
  <c r="A4200" i="3"/>
  <c r="A4201" i="3"/>
  <c r="A4204" i="3"/>
  <c r="A4205" i="3"/>
  <c r="A4208" i="3"/>
  <c r="A4209" i="3"/>
  <c r="A4212" i="3"/>
  <c r="A4213" i="3"/>
  <c r="A4216" i="3"/>
  <c r="A4217" i="3"/>
  <c r="A4220" i="3"/>
  <c r="A4221" i="3"/>
  <c r="A4224" i="3"/>
  <c r="A4225" i="3"/>
  <c r="A4228" i="3"/>
  <c r="A4229" i="3"/>
  <c r="A4232" i="3"/>
  <c r="A4233" i="3"/>
  <c r="A4237" i="3"/>
  <c r="A4240" i="3"/>
  <c r="A4241" i="3"/>
  <c r="A4244" i="3"/>
  <c r="A4245" i="3"/>
  <c r="A4248" i="3"/>
  <c r="A4249" i="3"/>
  <c r="A4253" i="3"/>
  <c r="A4256" i="3"/>
  <c r="A4257" i="3"/>
  <c r="A4260" i="3"/>
  <c r="A4261" i="3"/>
  <c r="A4264" i="3"/>
  <c r="A4265" i="3"/>
  <c r="A4269" i="3"/>
  <c r="A4272" i="3"/>
  <c r="A4273" i="3"/>
  <c r="A4276" i="3"/>
  <c r="A4277" i="3"/>
  <c r="A4280" i="3"/>
  <c r="A4281" i="3"/>
  <c r="A4285" i="3"/>
  <c r="A4288" i="3"/>
  <c r="A4289" i="3"/>
  <c r="A4292" i="3"/>
  <c r="A4293" i="3"/>
  <c r="A4296" i="3"/>
  <c r="A4300" i="3"/>
  <c r="A4304" i="3"/>
  <c r="A4305" i="3"/>
  <c r="A4308" i="3"/>
  <c r="A4309" i="3"/>
  <c r="A4312" i="3"/>
  <c r="A4313" i="3"/>
  <c r="A4316" i="3"/>
  <c r="A4317" i="3"/>
  <c r="A4320" i="3"/>
  <c r="A4321" i="3"/>
  <c r="A4324" i="3"/>
  <c r="A4325" i="3"/>
  <c r="A4328" i="3"/>
  <c r="A4329" i="3"/>
  <c r="A4332" i="3"/>
  <c r="A4333" i="3"/>
  <c r="A4336" i="3"/>
  <c r="A4337" i="3"/>
  <c r="A4340" i="3"/>
  <c r="A4341" i="3"/>
  <c r="A4344" i="3"/>
  <c r="A4345" i="3"/>
  <c r="A4348" i="3"/>
  <c r="A4349" i="3"/>
  <c r="A4352" i="3"/>
  <c r="A4353" i="3"/>
  <c r="A4356" i="3"/>
  <c r="A4357" i="3"/>
  <c r="A4360" i="3"/>
  <c r="A4361" i="3"/>
  <c r="A4364" i="3"/>
  <c r="A4365" i="3"/>
  <c r="A4368" i="3"/>
  <c r="A4369" i="3"/>
  <c r="A4372" i="3"/>
  <c r="A4373" i="3"/>
  <c r="A4376" i="3"/>
  <c r="A4377" i="3"/>
  <c r="A4380" i="3"/>
  <c r="A4381" i="3"/>
  <c r="A4384" i="3"/>
  <c r="A4385" i="3"/>
  <c r="A4388" i="3"/>
  <c r="A4389" i="3"/>
  <c r="A4392" i="3"/>
  <c r="A4393" i="3"/>
  <c r="A4396" i="3"/>
  <c r="A4397" i="3"/>
  <c r="A4400" i="3"/>
  <c r="A4401" i="3"/>
  <c r="A4404" i="3"/>
  <c r="A4405" i="3"/>
  <c r="A4408" i="3"/>
  <c r="A4409" i="3"/>
  <c r="A4412" i="3"/>
  <c r="A4413" i="3"/>
  <c r="A4416" i="3"/>
  <c r="A4417" i="3"/>
  <c r="A4420" i="3"/>
  <c r="A4421" i="3"/>
  <c r="A4424" i="3"/>
  <c r="A4425" i="3"/>
  <c r="A4428" i="3"/>
  <c r="A4429" i="3"/>
  <c r="A4432" i="3"/>
  <c r="A4433" i="3"/>
  <c r="A4436" i="3"/>
  <c r="A4437" i="3"/>
  <c r="A4440" i="3"/>
  <c r="A4441" i="3"/>
  <c r="A4444" i="3"/>
  <c r="A4445" i="3"/>
  <c r="A4448" i="3"/>
  <c r="A4449" i="3"/>
  <c r="A4452" i="3"/>
  <c r="A4453" i="3"/>
  <c r="A4456" i="3"/>
  <c r="A4457" i="3"/>
  <c r="A4460" i="3"/>
  <c r="A4461" i="3"/>
  <c r="A4464" i="3"/>
  <c r="A4465" i="3"/>
  <c r="A4468" i="3"/>
  <c r="A4469" i="3"/>
  <c r="A4472" i="3"/>
  <c r="A4473" i="3"/>
  <c r="A4475" i="3"/>
  <c r="A4476" i="3"/>
  <c r="A4477" i="3"/>
  <c r="A4479" i="3"/>
  <c r="A4480" i="3"/>
  <c r="A4481" i="3"/>
  <c r="A4483" i="3"/>
  <c r="A4484" i="3"/>
  <c r="A4485" i="3"/>
  <c r="A4487" i="3"/>
  <c r="A4488" i="3"/>
  <c r="A4489" i="3"/>
  <c r="A4491" i="3"/>
  <c r="A4492" i="3"/>
  <c r="A4493" i="3"/>
  <c r="A4495" i="3"/>
  <c r="A4496" i="3"/>
  <c r="A4497" i="3"/>
  <c r="A4499" i="3"/>
  <c r="A4500" i="3"/>
  <c r="A4501" i="3"/>
  <c r="A4503" i="3"/>
  <c r="A4504" i="3"/>
  <c r="A4505" i="3"/>
  <c r="A4507" i="3"/>
  <c r="A4508" i="3"/>
  <c r="A4509" i="3"/>
  <c r="A4511" i="3"/>
  <c r="A4512" i="3"/>
  <c r="A4513" i="3"/>
  <c r="A4515" i="3"/>
  <c r="A4516" i="3"/>
  <c r="A4517" i="3"/>
  <c r="A4519" i="3"/>
  <c r="A4520" i="3"/>
  <c r="A4521" i="3"/>
  <c r="A4523" i="3"/>
  <c r="A4524" i="3"/>
  <c r="A4525" i="3"/>
  <c r="A4527" i="3"/>
  <c r="A4528" i="3"/>
  <c r="A4529" i="3"/>
  <c r="A4531" i="3"/>
  <c r="A4532" i="3"/>
  <c r="A4533" i="3"/>
  <c r="A4535" i="3"/>
  <c r="A4536" i="3"/>
  <c r="A4537" i="3"/>
  <c r="A4539" i="3"/>
  <c r="A4540" i="3"/>
  <c r="A4541" i="3"/>
  <c r="A4543" i="3"/>
  <c r="A4544" i="3"/>
  <c r="A4545" i="3"/>
  <c r="A4547" i="3"/>
  <c r="A4548" i="3"/>
  <c r="A4549" i="3"/>
  <c r="A4551" i="3"/>
  <c r="A4552" i="3"/>
  <c r="A4553" i="3"/>
  <c r="A4555" i="3"/>
  <c r="A4556" i="3"/>
  <c r="A4557" i="3"/>
  <c r="A4559" i="3"/>
  <c r="A4560" i="3"/>
  <c r="A4561" i="3"/>
  <c r="A4563" i="3"/>
  <c r="A4564" i="3"/>
  <c r="A4565" i="3"/>
  <c r="A4567" i="3"/>
  <c r="A4568" i="3"/>
  <c r="A4569" i="3"/>
  <c r="A4571" i="3"/>
  <c r="A4572" i="3"/>
  <c r="A4573" i="3"/>
  <c r="A4575" i="3"/>
  <c r="A4576" i="3"/>
  <c r="A4577" i="3"/>
  <c r="A4579" i="3"/>
  <c r="A4580" i="3"/>
  <c r="A4581" i="3"/>
  <c r="A4583" i="3"/>
  <c r="A4584" i="3"/>
  <c r="A4585" i="3"/>
  <c r="A4587" i="3"/>
  <c r="A4588" i="3"/>
  <c r="A4589" i="3"/>
  <c r="A4591" i="3"/>
  <c r="A4592" i="3"/>
  <c r="A4593" i="3"/>
  <c r="A4595" i="3"/>
  <c r="A4596" i="3"/>
  <c r="A4597" i="3"/>
  <c r="A4599" i="3"/>
  <c r="A4600" i="3"/>
  <c r="A4601" i="3"/>
  <c r="A4603" i="3"/>
  <c r="A4604" i="3"/>
  <c r="A4605" i="3"/>
  <c r="A4607" i="3"/>
  <c r="A4608" i="3"/>
  <c r="A4609" i="3"/>
  <c r="A4611" i="3"/>
  <c r="A4612" i="3"/>
  <c r="A4613" i="3"/>
  <c r="A4615" i="3"/>
  <c r="A4616" i="3"/>
  <c r="A4617" i="3"/>
  <c r="A4619" i="3"/>
  <c r="A4620" i="3"/>
  <c r="A4621" i="3"/>
  <c r="A4623" i="3"/>
  <c r="A4624" i="3"/>
  <c r="A4625" i="3"/>
  <c r="A4627" i="3"/>
  <c r="A4628" i="3"/>
  <c r="A4629" i="3"/>
  <c r="A4631" i="3"/>
  <c r="A4632" i="3"/>
  <c r="A4633" i="3"/>
  <c r="A4635" i="3"/>
  <c r="A4636" i="3"/>
  <c r="A4637" i="3"/>
  <c r="A4639" i="3"/>
  <c r="A4640" i="3"/>
  <c r="A4641" i="3"/>
  <c r="A4643" i="3"/>
  <c r="A4644" i="3"/>
  <c r="A4645" i="3"/>
  <c r="A4647" i="3"/>
  <c r="A4648" i="3"/>
  <c r="A4649" i="3"/>
  <c r="A4651" i="3"/>
  <c r="A4652" i="3"/>
  <c r="A4653" i="3"/>
  <c r="A4655" i="3"/>
  <c r="A4656" i="3"/>
  <c r="A4657" i="3"/>
  <c r="A4659" i="3"/>
  <c r="A4660" i="3"/>
  <c r="A4661" i="3"/>
  <c r="A4663" i="3"/>
  <c r="A4664" i="3"/>
  <c r="A4665" i="3"/>
  <c r="A4667" i="3"/>
  <c r="A4668" i="3"/>
  <c r="A4669" i="3"/>
  <c r="A4671" i="3"/>
  <c r="A4672" i="3"/>
  <c r="A4673" i="3"/>
  <c r="A4675" i="3"/>
  <c r="A4676" i="3"/>
  <c r="A4677" i="3"/>
  <c r="A4679" i="3"/>
  <c r="A4680" i="3"/>
  <c r="A4681" i="3"/>
  <c r="A4683" i="3"/>
  <c r="A4684" i="3"/>
  <c r="A4685" i="3"/>
  <c r="A4687" i="3"/>
  <c r="A4688" i="3"/>
  <c r="A4689" i="3"/>
  <c r="A4691" i="3"/>
  <c r="A4692" i="3"/>
  <c r="A4693" i="3"/>
  <c r="A4695" i="3"/>
  <c r="A4696" i="3"/>
  <c r="A4697" i="3"/>
  <c r="A4699" i="3"/>
  <c r="A4700" i="3"/>
  <c r="A4701" i="3"/>
  <c r="A4703" i="3"/>
  <c r="A4704" i="3"/>
  <c r="A4705" i="3"/>
  <c r="A4707" i="3"/>
  <c r="A4708" i="3"/>
  <c r="A4709" i="3"/>
  <c r="A4711" i="3"/>
  <c r="A4712" i="3"/>
  <c r="A4713" i="3"/>
  <c r="A4715" i="3"/>
  <c r="A4716" i="3"/>
  <c r="A4717" i="3"/>
  <c r="A4719" i="3"/>
  <c r="A4720" i="3"/>
  <c r="A4721" i="3"/>
  <c r="A4723" i="3"/>
  <c r="A4724" i="3"/>
  <c r="A4725" i="3"/>
  <c r="A4727" i="3"/>
  <c r="A4728" i="3"/>
  <c r="A4729" i="3"/>
  <c r="A4731" i="3"/>
  <c r="A4732" i="3"/>
  <c r="A4733" i="3"/>
  <c r="A4735" i="3"/>
  <c r="A4736" i="3"/>
  <c r="A4737" i="3"/>
  <c r="A4739" i="3"/>
  <c r="A4740" i="3"/>
  <c r="A4741" i="3"/>
  <c r="A4743" i="3"/>
  <c r="A4744" i="3"/>
  <c r="A4745" i="3"/>
  <c r="A4747" i="3"/>
  <c r="A4748" i="3"/>
  <c r="A4749" i="3"/>
  <c r="A4751" i="3"/>
  <c r="A4752" i="3"/>
  <c r="A4753" i="3"/>
  <c r="A4755" i="3"/>
  <c r="A4756" i="3"/>
  <c r="A4757" i="3"/>
  <c r="A4759" i="3"/>
  <c r="A4760" i="3"/>
  <c r="A4761" i="3"/>
  <c r="A4763" i="3"/>
  <c r="A4764" i="3"/>
  <c r="A4765" i="3"/>
  <c r="A4767" i="3"/>
  <c r="A4768" i="3"/>
  <c r="A4769" i="3"/>
  <c r="A4771" i="3"/>
  <c r="A4772" i="3"/>
  <c r="A4773" i="3"/>
  <c r="A4775" i="3"/>
  <c r="A4776" i="3"/>
  <c r="A4777" i="3"/>
  <c r="A4779" i="3"/>
  <c r="A4780" i="3"/>
  <c r="A4781" i="3"/>
  <c r="A4783" i="3"/>
  <c r="A4784" i="3"/>
  <c r="A4785" i="3"/>
  <c r="A4787" i="3"/>
  <c r="A4788" i="3"/>
  <c r="A4789" i="3"/>
  <c r="A4791" i="3"/>
  <c r="A4792" i="3"/>
  <c r="A4793" i="3"/>
  <c r="A4795" i="3"/>
  <c r="A4796" i="3"/>
  <c r="A4797" i="3"/>
  <c r="A4799" i="3"/>
  <c r="A4800" i="3"/>
  <c r="A4801" i="3"/>
  <c r="A4803" i="3"/>
  <c r="A4804" i="3"/>
  <c r="A4805" i="3"/>
  <c r="A4807" i="3"/>
  <c r="A4808" i="3"/>
  <c r="A4809" i="3"/>
  <c r="A4811" i="3"/>
  <c r="A4812" i="3"/>
  <c r="A4813" i="3"/>
  <c r="A4815" i="3"/>
  <c r="A4816" i="3"/>
  <c r="A4817" i="3"/>
  <c r="A4819" i="3"/>
  <c r="A4820" i="3"/>
  <c r="A4821" i="3"/>
  <c r="A4823" i="3"/>
  <c r="A4824" i="3"/>
  <c r="A4825" i="3"/>
  <c r="A4827" i="3"/>
  <c r="A4828" i="3"/>
  <c r="A4829" i="3"/>
  <c r="A4831" i="3"/>
  <c r="A4832" i="3"/>
  <c r="A4833" i="3"/>
  <c r="A4835" i="3"/>
  <c r="A4836" i="3"/>
  <c r="A4837" i="3"/>
  <c r="A4839" i="3"/>
  <c r="A4840" i="3"/>
  <c r="A4841" i="3"/>
  <c r="A4843" i="3"/>
  <c r="A4844" i="3"/>
  <c r="A4845" i="3"/>
  <c r="A4847" i="3"/>
  <c r="A4848" i="3"/>
  <c r="A4849" i="3"/>
  <c r="A4851" i="3"/>
  <c r="A4852" i="3"/>
  <c r="A4853" i="3"/>
  <c r="A4855" i="3"/>
  <c r="A4856" i="3"/>
  <c r="A4857" i="3"/>
  <c r="A4859" i="3"/>
  <c r="A4860" i="3"/>
  <c r="A4861" i="3"/>
  <c r="A4863" i="3"/>
  <c r="A4864" i="3"/>
  <c r="A4865" i="3"/>
  <c r="A4867" i="3"/>
  <c r="A4868" i="3"/>
  <c r="A4869" i="3"/>
  <c r="A4871" i="3"/>
  <c r="A4872" i="3"/>
  <c r="A4873" i="3"/>
  <c r="A4875" i="3"/>
  <c r="A4876" i="3"/>
  <c r="A4877" i="3"/>
  <c r="A4879" i="3"/>
  <c r="A4880" i="3"/>
  <c r="A4881" i="3"/>
  <c r="A4883" i="3"/>
  <c r="A4884" i="3"/>
  <c r="A4885" i="3"/>
  <c r="A4887" i="3"/>
  <c r="A4888" i="3"/>
  <c r="A4889" i="3"/>
  <c r="A4891" i="3"/>
  <c r="A4892" i="3"/>
  <c r="A4893" i="3"/>
  <c r="A4895" i="3"/>
  <c r="A4896" i="3"/>
  <c r="A4897" i="3"/>
  <c r="A4899" i="3"/>
  <c r="A4900" i="3"/>
  <c r="A4901" i="3"/>
  <c r="A4903" i="3"/>
  <c r="A4904" i="3"/>
  <c r="A4905" i="3"/>
  <c r="A4907" i="3"/>
  <c r="A4908" i="3"/>
  <c r="A4909" i="3"/>
  <c r="A4911" i="3"/>
  <c r="A4912" i="3"/>
  <c r="A4913" i="3"/>
  <c r="A4915" i="3"/>
  <c r="A4916" i="3"/>
  <c r="A4917" i="3"/>
  <c r="A4919" i="3"/>
  <c r="A4920" i="3"/>
  <c r="A4921" i="3"/>
  <c r="A4923" i="3"/>
  <c r="A4924" i="3"/>
  <c r="A4925" i="3"/>
  <c r="A4927" i="3"/>
  <c r="A4928" i="3"/>
  <c r="A4929" i="3"/>
  <c r="A4931" i="3"/>
  <c r="A4932" i="3"/>
  <c r="A4933" i="3"/>
  <c r="A4935" i="3"/>
  <c r="A4936" i="3"/>
  <c r="A4937" i="3"/>
  <c r="A4939" i="3"/>
  <c r="A4940" i="3"/>
  <c r="A4941" i="3"/>
  <c r="A4943" i="3"/>
  <c r="A4944" i="3"/>
  <c r="A4945" i="3"/>
  <c r="A4947" i="3"/>
  <c r="A4948" i="3"/>
  <c r="A4949" i="3"/>
  <c r="A4951" i="3"/>
  <c r="A4952" i="3"/>
  <c r="A4953" i="3"/>
  <c r="A4955" i="3"/>
  <c r="A4956" i="3"/>
  <c r="A4957" i="3"/>
  <c r="A4959" i="3"/>
  <c r="A4960" i="3"/>
  <c r="A4961" i="3"/>
  <c r="A4963" i="3"/>
  <c r="A4964" i="3"/>
  <c r="A4965" i="3"/>
  <c r="A4967" i="3"/>
  <c r="A4968" i="3"/>
  <c r="A4969" i="3"/>
  <c r="A4971" i="3"/>
  <c r="A4972" i="3"/>
  <c r="A4973" i="3"/>
  <c r="A4975" i="3"/>
  <c r="A4976" i="3"/>
  <c r="A4977" i="3"/>
  <c r="A4979" i="3"/>
  <c r="A4980" i="3"/>
  <c r="A4981" i="3"/>
  <c r="A4983" i="3"/>
  <c r="A4984" i="3"/>
  <c r="A4985" i="3"/>
  <c r="A4987" i="3"/>
  <c r="A4988" i="3"/>
  <c r="A4989" i="3"/>
  <c r="A4991" i="3"/>
  <c r="A4992" i="3"/>
  <c r="A4993" i="3"/>
  <c r="A4995" i="3"/>
  <c r="A4996" i="3"/>
  <c r="A4997" i="3"/>
  <c r="A4999" i="3"/>
  <c r="A5000" i="3"/>
  <c r="A5001" i="3"/>
  <c r="A5003" i="3"/>
  <c r="A5004" i="3"/>
  <c r="A5005" i="3"/>
  <c r="A5007" i="3"/>
  <c r="A5008" i="3"/>
  <c r="A5009" i="3"/>
  <c r="A5011" i="3"/>
  <c r="A5012" i="3"/>
  <c r="A5013" i="3"/>
  <c r="A5015" i="3"/>
  <c r="A5016" i="3"/>
  <c r="A5017" i="3"/>
  <c r="A5019" i="3"/>
  <c r="A5020" i="3"/>
  <c r="A5021" i="3"/>
  <c r="B8" i="9"/>
  <c r="A8" i="9"/>
  <c r="K29" i="8"/>
  <c r="K30" i="8"/>
  <c r="K31" i="8"/>
  <c r="K32" i="8"/>
  <c r="K33" i="8"/>
  <c r="K34" i="8"/>
  <c r="K35" i="8"/>
  <c r="K36" i="8"/>
  <c r="K37" i="8"/>
  <c r="K38" i="8"/>
  <c r="K39" i="8"/>
  <c r="K40" i="8"/>
  <c r="K41" i="8"/>
  <c r="K42" i="8"/>
  <c r="J43" i="8"/>
  <c r="I29" i="8"/>
  <c r="I30" i="8"/>
  <c r="I31" i="8"/>
  <c r="I32" i="8"/>
  <c r="I33" i="8"/>
  <c r="I34" i="8"/>
  <c r="I35" i="8"/>
  <c r="I36" i="8"/>
  <c r="I37" i="8"/>
  <c r="I38" i="8"/>
  <c r="I39" i="8"/>
  <c r="I40" i="8"/>
  <c r="I41" i="8"/>
  <c r="I42" i="8"/>
  <c r="G43" i="8"/>
  <c r="F43" i="8"/>
  <c r="B21" i="8"/>
  <c r="B17" i="8"/>
  <c r="L8" i="8"/>
  <c r="A8" i="8"/>
  <c r="J15" i="6"/>
  <c r="J16" i="6"/>
  <c r="J17" i="6"/>
  <c r="J18" i="6"/>
  <c r="J19" i="6"/>
  <c r="J20" i="6"/>
  <c r="J21" i="6"/>
  <c r="J22" i="6"/>
  <c r="J23" i="6"/>
  <c r="J24" i="6"/>
  <c r="J25" i="6"/>
  <c r="J26" i="6"/>
  <c r="J27" i="6"/>
  <c r="J28" i="6"/>
  <c r="I29" i="6"/>
  <c r="H15" i="6"/>
  <c r="H16" i="6"/>
  <c r="H17" i="6"/>
  <c r="H18" i="6"/>
  <c r="H19" i="6"/>
  <c r="H20" i="6"/>
  <c r="H21" i="6"/>
  <c r="H22" i="6"/>
  <c r="H23" i="6"/>
  <c r="H24" i="6"/>
  <c r="H25" i="6"/>
  <c r="H26" i="6"/>
  <c r="H27" i="6"/>
  <c r="H28" i="6"/>
  <c r="F29" i="6"/>
  <c r="K8" i="6"/>
  <c r="A8" i="6"/>
  <c r="K15" i="5"/>
  <c r="K16" i="5"/>
  <c r="K17" i="5"/>
  <c r="K18" i="5"/>
  <c r="K19" i="5"/>
  <c r="K20" i="5"/>
  <c r="K21" i="5"/>
  <c r="K22" i="5"/>
  <c r="K23" i="5"/>
  <c r="K24" i="5"/>
  <c r="K25" i="5"/>
  <c r="K26" i="5"/>
  <c r="K27" i="5"/>
  <c r="K29" i="5"/>
  <c r="J30" i="5"/>
  <c r="I15" i="5"/>
  <c r="I16" i="5"/>
  <c r="I17" i="5"/>
  <c r="I18" i="5"/>
  <c r="I19" i="5"/>
  <c r="I20" i="5"/>
  <c r="I21" i="5"/>
  <c r="I22" i="5"/>
  <c r="I23" i="5"/>
  <c r="I24" i="5"/>
  <c r="I25" i="5"/>
  <c r="I26" i="5"/>
  <c r="I27" i="5"/>
  <c r="I29" i="5"/>
  <c r="L8" i="5"/>
  <c r="A8" i="5"/>
  <c r="A23" i="4"/>
  <c r="A19" i="4"/>
  <c r="S8" i="4"/>
  <c r="A8" i="4"/>
  <c r="A5018" i="3"/>
  <c r="A5014" i="3"/>
  <c r="A5010" i="3"/>
  <c r="A5006" i="3"/>
  <c r="A5002" i="3"/>
  <c r="A4998" i="3"/>
  <c r="A4994" i="3"/>
  <c r="A4990" i="3"/>
  <c r="A4986" i="3"/>
  <c r="A4982" i="3"/>
  <c r="A4978" i="3"/>
  <c r="A4974" i="3"/>
  <c r="A4970" i="3"/>
  <c r="A4966" i="3"/>
  <c r="A4962" i="3"/>
  <c r="A4958" i="3"/>
  <c r="A4954" i="3"/>
  <c r="A4950" i="3"/>
  <c r="A4946" i="3"/>
  <c r="A4942" i="3"/>
  <c r="A4938" i="3"/>
  <c r="A4934" i="3"/>
  <c r="A4930" i="3"/>
  <c r="A4926" i="3"/>
  <c r="A4922" i="3"/>
  <c r="A4918" i="3"/>
  <c r="A4914" i="3"/>
  <c r="A4910" i="3"/>
  <c r="A4906" i="3"/>
  <c r="A4902" i="3"/>
  <c r="A4898" i="3"/>
  <c r="A4894" i="3"/>
  <c r="A4890" i="3"/>
  <c r="A4886" i="3"/>
  <c r="A4882" i="3"/>
  <c r="A4878" i="3"/>
  <c r="A4874" i="3"/>
  <c r="A4870" i="3"/>
  <c r="A4866" i="3"/>
  <c r="A4862" i="3"/>
  <c r="A4858" i="3"/>
  <c r="A4854" i="3"/>
  <c r="A4850" i="3"/>
  <c r="A4846" i="3"/>
  <c r="A4842" i="3"/>
  <c r="A4838" i="3"/>
  <c r="A4834" i="3"/>
  <c r="A4830" i="3"/>
  <c r="A4826" i="3"/>
  <c r="A4822" i="3"/>
  <c r="A4818" i="3"/>
  <c r="A4814" i="3"/>
  <c r="A4810" i="3"/>
  <c r="A4806" i="3"/>
  <c r="A4802" i="3"/>
  <c r="A4798" i="3"/>
  <c r="A4794" i="3"/>
  <c r="A4790" i="3"/>
  <c r="A4786" i="3"/>
  <c r="A4782" i="3"/>
  <c r="A4778" i="3"/>
  <c r="A4774" i="3"/>
  <c r="A4770" i="3"/>
  <c r="A4766" i="3"/>
  <c r="A4762" i="3"/>
  <c r="A4758" i="3"/>
  <c r="A4754" i="3"/>
  <c r="A4750" i="3"/>
  <c r="A4746" i="3"/>
  <c r="A4742" i="3"/>
  <c r="A4738" i="3"/>
  <c r="A4734" i="3"/>
  <c r="A4730" i="3"/>
  <c r="A4726" i="3"/>
  <c r="A4722" i="3"/>
  <c r="A4718" i="3"/>
  <c r="A4714" i="3"/>
  <c r="A4710" i="3"/>
  <c r="A4706" i="3"/>
  <c r="A4702" i="3"/>
  <c r="A4698" i="3"/>
  <c r="A4694" i="3"/>
  <c r="A4690" i="3"/>
  <c r="A4686" i="3"/>
  <c r="A4682" i="3"/>
  <c r="A4678" i="3"/>
  <c r="A4674" i="3"/>
  <c r="A4670" i="3"/>
  <c r="A4666" i="3"/>
  <c r="A4662" i="3"/>
  <c r="A4658" i="3"/>
  <c r="A4654" i="3"/>
  <c r="A4650" i="3"/>
  <c r="A4646" i="3"/>
  <c r="A4642" i="3"/>
  <c r="A4638" i="3"/>
  <c r="A4634" i="3"/>
  <c r="A4630" i="3"/>
  <c r="A4626" i="3"/>
  <c r="A4622" i="3"/>
  <c r="A4618" i="3"/>
  <c r="A4614" i="3"/>
  <c r="A4610" i="3"/>
  <c r="A4606" i="3"/>
  <c r="A4602" i="3"/>
  <c r="A4598" i="3"/>
  <c r="A4594" i="3"/>
  <c r="A4590" i="3"/>
  <c r="A4586" i="3"/>
  <c r="A4582" i="3"/>
  <c r="A4578" i="3"/>
  <c r="A4574" i="3"/>
  <c r="A4570" i="3"/>
  <c r="A4566" i="3"/>
  <c r="A4562" i="3"/>
  <c r="A4558" i="3"/>
  <c r="A4554" i="3"/>
  <c r="A4550" i="3"/>
  <c r="A4546" i="3"/>
  <c r="A4542" i="3"/>
  <c r="A4538" i="3"/>
  <c r="A4534" i="3"/>
  <c r="A4530" i="3"/>
  <c r="A4526" i="3"/>
  <c r="A4522" i="3"/>
  <c r="A4518" i="3"/>
  <c r="A4514" i="3"/>
  <c r="A4510" i="3"/>
  <c r="A4506" i="3"/>
  <c r="A4502" i="3"/>
  <c r="A4498" i="3"/>
  <c r="A4494" i="3"/>
  <c r="A4490" i="3"/>
  <c r="A4486" i="3"/>
  <c r="A4482" i="3"/>
  <c r="A4478" i="3"/>
  <c r="A4474" i="3"/>
  <c r="A4471" i="3"/>
  <c r="A4470" i="3"/>
  <c r="A4467" i="3"/>
  <c r="A4466" i="3"/>
  <c r="A4463" i="3"/>
  <c r="A4462" i="3"/>
  <c r="A4459" i="3"/>
  <c r="A4458" i="3"/>
  <c r="A4455" i="3"/>
  <c r="A4454" i="3"/>
  <c r="A4451" i="3"/>
  <c r="A4450" i="3"/>
  <c r="A4447" i="3"/>
  <c r="A4446" i="3"/>
  <c r="A4443" i="3"/>
  <c r="A4442" i="3"/>
  <c r="A4439" i="3"/>
  <c r="A4438" i="3"/>
  <c r="A4435" i="3"/>
  <c r="A4434" i="3"/>
  <c r="A4431" i="3"/>
  <c r="A4430" i="3"/>
  <c r="A4427" i="3"/>
  <c r="A4426" i="3"/>
  <c r="A4423" i="3"/>
  <c r="A4422" i="3"/>
  <c r="A4419" i="3"/>
  <c r="A4418" i="3"/>
  <c r="A4415" i="3"/>
  <c r="A4414" i="3"/>
  <c r="A4411" i="3"/>
  <c r="A4410" i="3"/>
  <c r="A4407" i="3"/>
  <c r="A4406" i="3"/>
  <c r="A4403" i="3"/>
  <c r="A4402" i="3"/>
  <c r="A4399" i="3"/>
  <c r="A4398" i="3"/>
  <c r="A4395" i="3"/>
  <c r="A4394" i="3"/>
  <c r="A4391" i="3"/>
  <c r="A4390" i="3"/>
  <c r="A4387" i="3"/>
  <c r="A4386" i="3"/>
  <c r="A4383" i="3"/>
  <c r="A4382" i="3"/>
  <c r="A4379" i="3"/>
  <c r="A4378" i="3"/>
  <c r="A4375" i="3"/>
  <c r="A4374" i="3"/>
  <c r="A4371" i="3"/>
  <c r="A4370" i="3"/>
  <c r="A4367" i="3"/>
  <c r="A4366" i="3"/>
  <c r="A4363" i="3"/>
  <c r="A4362" i="3"/>
  <c r="A4359" i="3"/>
  <c r="A4358" i="3"/>
  <c r="A4355" i="3"/>
  <c r="A4354" i="3"/>
  <c r="A4351" i="3"/>
  <c r="A4350" i="3"/>
  <c r="A4347" i="3"/>
  <c r="A4346" i="3"/>
  <c r="A4343" i="3"/>
  <c r="A4342" i="3"/>
  <c r="A4339" i="3"/>
  <c r="A4338" i="3"/>
  <c r="A4335" i="3"/>
  <c r="A4334" i="3"/>
  <c r="A4331" i="3"/>
  <c r="A4330" i="3"/>
  <c r="A4327" i="3"/>
  <c r="A4326" i="3"/>
  <c r="A4323" i="3"/>
  <c r="A4322" i="3"/>
  <c r="A4319" i="3"/>
  <c r="A4318" i="3"/>
  <c r="A4315" i="3"/>
  <c r="A4314" i="3"/>
  <c r="A4311" i="3"/>
  <c r="A4310" i="3"/>
  <c r="A4307" i="3"/>
  <c r="A4306" i="3"/>
  <c r="A4303" i="3"/>
  <c r="A4302" i="3"/>
  <c r="A4301" i="3"/>
  <c r="A4299" i="3"/>
  <c r="A4298" i="3"/>
  <c r="A4297" i="3"/>
  <c r="A4295" i="3"/>
  <c r="A4294" i="3"/>
  <c r="A4291" i="3"/>
  <c r="A4290" i="3"/>
  <c r="A4287" i="3"/>
  <c r="A4286" i="3"/>
  <c r="A4283" i="3"/>
  <c r="A4282" i="3"/>
  <c r="A4279" i="3"/>
  <c r="A4278" i="3"/>
  <c r="A4275" i="3"/>
  <c r="A4274" i="3"/>
  <c r="A4271" i="3"/>
  <c r="A4270" i="3"/>
  <c r="A4267" i="3"/>
  <c r="A4266" i="3"/>
  <c r="A4263" i="3"/>
  <c r="A4262" i="3"/>
  <c r="A4259" i="3"/>
  <c r="A4258" i="3"/>
  <c r="A4255" i="3"/>
  <c r="A4254" i="3"/>
  <c r="A4251" i="3"/>
  <c r="A4250" i="3"/>
  <c r="A4247" i="3"/>
  <c r="A4246" i="3"/>
  <c r="A4243" i="3"/>
  <c r="A4242" i="3"/>
  <c r="A4239" i="3"/>
  <c r="A4238" i="3"/>
  <c r="A4235" i="3"/>
  <c r="A4234" i="3"/>
  <c r="A4231" i="3"/>
  <c r="A4230" i="3"/>
  <c r="A4227" i="3"/>
  <c r="A4226" i="3"/>
  <c r="A4223" i="3"/>
  <c r="A4222" i="3"/>
  <c r="A4219" i="3"/>
  <c r="A4218" i="3"/>
  <c r="A4215" i="3"/>
  <c r="A4214" i="3"/>
  <c r="A4211" i="3"/>
  <c r="A4210" i="3"/>
  <c r="A4207" i="3"/>
  <c r="A4206" i="3"/>
  <c r="A4203" i="3"/>
  <c r="A4202" i="3"/>
  <c r="A4199" i="3"/>
  <c r="A4198" i="3"/>
  <c r="A4195" i="3"/>
  <c r="A4194" i="3"/>
  <c r="A4191" i="3"/>
  <c r="A4190" i="3"/>
  <c r="A4187" i="3"/>
  <c r="A4186" i="3"/>
  <c r="A4183" i="3"/>
  <c r="A4182" i="3"/>
  <c r="A4179" i="3"/>
  <c r="A4178" i="3"/>
  <c r="A4175" i="3"/>
  <c r="A4174" i="3"/>
  <c r="A4171" i="3"/>
  <c r="A4170" i="3"/>
  <c r="A4167" i="3"/>
  <c r="A4166" i="3"/>
  <c r="A4163" i="3"/>
  <c r="A4162" i="3"/>
  <c r="A4159" i="3"/>
  <c r="A4158" i="3"/>
  <c r="A4155" i="3"/>
  <c r="A4154" i="3"/>
  <c r="A4151" i="3"/>
  <c r="A4150" i="3"/>
  <c r="A4147" i="3"/>
  <c r="A4146" i="3"/>
  <c r="A4143" i="3"/>
  <c r="A4142" i="3"/>
  <c r="A4139" i="3"/>
  <c r="A4138" i="3"/>
  <c r="A4135" i="3"/>
  <c r="A4134" i="3"/>
  <c r="A4131" i="3"/>
  <c r="A4130" i="3"/>
  <c r="A4127" i="3"/>
  <c r="A4126" i="3"/>
  <c r="A4123" i="3"/>
  <c r="A4122" i="3"/>
  <c r="A4119" i="3"/>
  <c r="A4118" i="3"/>
  <c r="A4115" i="3"/>
  <c r="A4114" i="3"/>
  <c r="A4111" i="3"/>
  <c r="A4110" i="3"/>
  <c r="A4107" i="3"/>
  <c r="A4106" i="3"/>
  <c r="A4103" i="3"/>
  <c r="A4102" i="3"/>
  <c r="A4099" i="3"/>
  <c r="A4098" i="3"/>
  <c r="A4095" i="3"/>
  <c r="A4094" i="3"/>
  <c r="A4091" i="3"/>
  <c r="A4090" i="3"/>
  <c r="A4087" i="3"/>
  <c r="A4086" i="3"/>
  <c r="A4083" i="3"/>
  <c r="A4082" i="3"/>
  <c r="A4079" i="3"/>
  <c r="A4078" i="3"/>
  <c r="A4075" i="3"/>
  <c r="A4074" i="3"/>
  <c r="A4071" i="3"/>
  <c r="A4070" i="3"/>
  <c r="A4067" i="3"/>
  <c r="A4066" i="3"/>
  <c r="A4063" i="3"/>
  <c r="A4062" i="3"/>
  <c r="A4059" i="3"/>
  <c r="A4058" i="3"/>
  <c r="A4055" i="3"/>
  <c r="A4054" i="3"/>
  <c r="A4051" i="3"/>
  <c r="A4050" i="3"/>
  <c r="A4047" i="3"/>
  <c r="A4046" i="3"/>
  <c r="A4043" i="3"/>
  <c r="A4042" i="3"/>
  <c r="A4039" i="3"/>
  <c r="A4038" i="3"/>
  <c r="A4035" i="3"/>
  <c r="A4034" i="3"/>
  <c r="A4031" i="3"/>
  <c r="A4030" i="3"/>
  <c r="A4027" i="3"/>
  <c r="A4026" i="3"/>
  <c r="A4023" i="3"/>
  <c r="A4022" i="3"/>
  <c r="A4019" i="3"/>
  <c r="A4018" i="3"/>
  <c r="A4015" i="3"/>
  <c r="A4014" i="3"/>
  <c r="A4011" i="3"/>
  <c r="A4010" i="3"/>
  <c r="A4007" i="3"/>
  <c r="A4006" i="3"/>
  <c r="A4003" i="3"/>
  <c r="A4002" i="3"/>
  <c r="A3999" i="3"/>
  <c r="A3998" i="3"/>
  <c r="A3995" i="3"/>
  <c r="A3994" i="3"/>
  <c r="A3991" i="3"/>
  <c r="A3990" i="3"/>
  <c r="A3987" i="3"/>
  <c r="A3986" i="3"/>
  <c r="A3983" i="3"/>
  <c r="A3982" i="3"/>
  <c r="A3979" i="3"/>
  <c r="A3978" i="3"/>
  <c r="A3975" i="3"/>
  <c r="A3974" i="3"/>
  <c r="A3971" i="3"/>
  <c r="A3970" i="3"/>
  <c r="A3967" i="3"/>
  <c r="A3966" i="3"/>
  <c r="A3963" i="3"/>
  <c r="A3962" i="3"/>
  <c r="A3959" i="3"/>
  <c r="A3958" i="3"/>
  <c r="A3955" i="3"/>
  <c r="A3954" i="3"/>
  <c r="A3951" i="3"/>
  <c r="A3950" i="3"/>
  <c r="A3947" i="3"/>
  <c r="A3946" i="3"/>
  <c r="A3943" i="3"/>
  <c r="A3942" i="3"/>
  <c r="A3939" i="3"/>
  <c r="A3938" i="3"/>
  <c r="A3935" i="3"/>
  <c r="A3934" i="3"/>
  <c r="A3931" i="3"/>
  <c r="A3930" i="3"/>
  <c r="A3927" i="3"/>
  <c r="A3926" i="3"/>
  <c r="A3923" i="3"/>
  <c r="A3922" i="3"/>
  <c r="A3919" i="3"/>
  <c r="A3918" i="3"/>
  <c r="A3915" i="3"/>
  <c r="A3914" i="3"/>
  <c r="A3911" i="3"/>
  <c r="A3910" i="3"/>
  <c r="A3907" i="3"/>
  <c r="A3906" i="3"/>
  <c r="A3903" i="3"/>
  <c r="A3902" i="3"/>
  <c r="A3899" i="3"/>
  <c r="A3898" i="3"/>
  <c r="A3895" i="3"/>
  <c r="A3894" i="3"/>
  <c r="A3891" i="3"/>
  <c r="A3890" i="3"/>
  <c r="A3887" i="3"/>
  <c r="A3886" i="3"/>
  <c r="A3883" i="3"/>
  <c r="A3882" i="3"/>
  <c r="A3879" i="3"/>
  <c r="A3878" i="3"/>
  <c r="A3875" i="3"/>
  <c r="A3874" i="3"/>
  <c r="A3871" i="3"/>
  <c r="A3870" i="3"/>
  <c r="A3867" i="3"/>
  <c r="A3866" i="3"/>
  <c r="A3863" i="3"/>
  <c r="A3862" i="3"/>
  <c r="A3859" i="3"/>
  <c r="A3858" i="3"/>
  <c r="A3855" i="3"/>
  <c r="A3854" i="3"/>
  <c r="A3851" i="3"/>
  <c r="A3850" i="3"/>
  <c r="A3847" i="3"/>
  <c r="A3846" i="3"/>
  <c r="A3843" i="3"/>
  <c r="A3842" i="3"/>
  <c r="A3839" i="3"/>
  <c r="A3838" i="3"/>
  <c r="A3835" i="3"/>
  <c r="A3834" i="3"/>
  <c r="A3831" i="3"/>
  <c r="A3830" i="3"/>
  <c r="A3827" i="3"/>
  <c r="A3826" i="3"/>
  <c r="A3823" i="3"/>
  <c r="A3822" i="3"/>
  <c r="A3819" i="3"/>
  <c r="A3818" i="3"/>
  <c r="A3815" i="3"/>
  <c r="A3814" i="3"/>
  <c r="A3811" i="3"/>
  <c r="A3810" i="3"/>
  <c r="A3807" i="3"/>
  <c r="A3806" i="3"/>
  <c r="A3803" i="3"/>
  <c r="A3802" i="3"/>
  <c r="A3799" i="3"/>
  <c r="A3798" i="3"/>
  <c r="A3795" i="3"/>
  <c r="A3794" i="3"/>
  <c r="A3791" i="3"/>
  <c r="A3790" i="3"/>
  <c r="A3787" i="3"/>
  <c r="A3786" i="3"/>
  <c r="A3783" i="3"/>
  <c r="A3782" i="3"/>
  <c r="A3779" i="3"/>
  <c r="A3778" i="3"/>
  <c r="A3775" i="3"/>
  <c r="A3774" i="3"/>
  <c r="A3771" i="3"/>
  <c r="A3770" i="3"/>
  <c r="A3767" i="3"/>
  <c r="A3766" i="3"/>
  <c r="A3763" i="3"/>
  <c r="A3762" i="3"/>
  <c r="A3759" i="3"/>
  <c r="A3758" i="3"/>
  <c r="A3755" i="3"/>
  <c r="A3754" i="3"/>
  <c r="A3751" i="3"/>
  <c r="A3750" i="3"/>
  <c r="A3747" i="3"/>
  <c r="A3746" i="3"/>
  <c r="A3743" i="3"/>
  <c r="A3742" i="3"/>
  <c r="A3739" i="3"/>
  <c r="A3738" i="3"/>
  <c r="A3735" i="3"/>
  <c r="A3734" i="3"/>
  <c r="A3731" i="3"/>
  <c r="A3730" i="3"/>
  <c r="A3727" i="3"/>
  <c r="A3726" i="3"/>
  <c r="A3723" i="3"/>
  <c r="A3722" i="3"/>
  <c r="A3719" i="3"/>
  <c r="A3718" i="3"/>
  <c r="A3715" i="3"/>
  <c r="A3714" i="3"/>
  <c r="A3711" i="3"/>
  <c r="A3710" i="3"/>
  <c r="A3707" i="3"/>
  <c r="A3706" i="3"/>
  <c r="A3703" i="3"/>
  <c r="A3702" i="3"/>
  <c r="A3699" i="3"/>
  <c r="A3698" i="3"/>
  <c r="A3695" i="3"/>
  <c r="A3694" i="3"/>
  <c r="A3691" i="3"/>
  <c r="A3690" i="3"/>
  <c r="A3687" i="3"/>
  <c r="A3686" i="3"/>
  <c r="A3683" i="3"/>
  <c r="A3682" i="3"/>
  <c r="A3679" i="3"/>
  <c r="A3678" i="3"/>
  <c r="A3675" i="3"/>
  <c r="A3674" i="3"/>
  <c r="A3671" i="3"/>
  <c r="A3670" i="3"/>
  <c r="A3667" i="3"/>
  <c r="A3666" i="3"/>
  <c r="A3663" i="3"/>
  <c r="A3662" i="3"/>
  <c r="A3659" i="3"/>
  <c r="A3658" i="3"/>
  <c r="A3655" i="3"/>
  <c r="A3654" i="3"/>
  <c r="A3651" i="3"/>
  <c r="A3650" i="3"/>
  <c r="A3647" i="3"/>
  <c r="A3646" i="3"/>
  <c r="A3643" i="3"/>
  <c r="A3642" i="3"/>
  <c r="A3638" i="3"/>
  <c r="A3635" i="3"/>
  <c r="A3632" i="3"/>
  <c r="A3631" i="3"/>
  <c r="A3630" i="3"/>
  <c r="A3628" i="3"/>
  <c r="A3627" i="3"/>
  <c r="A3626" i="3"/>
  <c r="A3624" i="3"/>
  <c r="A3623" i="3"/>
  <c r="A3622" i="3"/>
  <c r="A3620" i="3"/>
  <c r="A3619" i="3"/>
  <c r="A3618" i="3"/>
  <c r="A3615" i="3"/>
  <c r="A3614" i="3"/>
  <c r="A3611" i="3"/>
  <c r="A3610" i="3"/>
  <c r="A3606" i="3"/>
  <c r="A3604" i="3"/>
  <c r="A3603" i="3"/>
  <c r="A3599" i="3"/>
  <c r="A3598" i="3"/>
  <c r="A3595" i="3"/>
  <c r="A3594" i="3"/>
  <c r="A3591" i="3"/>
  <c r="A3590" i="3"/>
  <c r="A3587" i="3"/>
  <c r="A3586" i="3"/>
  <c r="A3583" i="3"/>
  <c r="A3582" i="3"/>
  <c r="A3579" i="3"/>
  <c r="A3578" i="3"/>
  <c r="A3574" i="3"/>
  <c r="A3572" i="3"/>
  <c r="A3571" i="3"/>
  <c r="A3568" i="3"/>
  <c r="A3567" i="3"/>
  <c r="A3566" i="3"/>
  <c r="A3564" i="3"/>
  <c r="A3563" i="3"/>
  <c r="A3562" i="3"/>
  <c r="A3560" i="3"/>
  <c r="A3559" i="3"/>
  <c r="A3558" i="3"/>
  <c r="A3556" i="3"/>
  <c r="A3555" i="3"/>
  <c r="A3554" i="3"/>
  <c r="A3551" i="3"/>
  <c r="A3550" i="3"/>
  <c r="A3547" i="3"/>
  <c r="A3546" i="3"/>
  <c r="A3542" i="3"/>
  <c r="A3539" i="3"/>
  <c r="A3536" i="3"/>
  <c r="A3535" i="3"/>
  <c r="A3534" i="3"/>
  <c r="A3532" i="3"/>
  <c r="A3531" i="3"/>
  <c r="A3530" i="3"/>
  <c r="A3528" i="3"/>
  <c r="A3527" i="3"/>
  <c r="A3526" i="3"/>
  <c r="A3524" i="3"/>
  <c r="A3523" i="3"/>
  <c r="A3522" i="3"/>
  <c r="A3519" i="3"/>
  <c r="A3518" i="3"/>
  <c r="A3516" i="3"/>
  <c r="A3515" i="3"/>
  <c r="A3514" i="3"/>
  <c r="A3512" i="3"/>
  <c r="A3511" i="3"/>
  <c r="A3510" i="3"/>
  <c r="A3508" i="3"/>
  <c r="A3507" i="3"/>
  <c r="A3503" i="3"/>
  <c r="A3502" i="3"/>
  <c r="A3499" i="3"/>
  <c r="A3498" i="3"/>
  <c r="A3495" i="3"/>
  <c r="A3494" i="3"/>
  <c r="A3491" i="3"/>
  <c r="A3490" i="3"/>
  <c r="A3487" i="3"/>
  <c r="A3486" i="3"/>
  <c r="A3483" i="3"/>
  <c r="A3482" i="3"/>
  <c r="A3479" i="3"/>
  <c r="A3478" i="3"/>
  <c r="A3475" i="3"/>
  <c r="A3474" i="3"/>
  <c r="A3471" i="3"/>
  <c r="A3470" i="3"/>
  <c r="A3467" i="3"/>
  <c r="A3466" i="3"/>
  <c r="A3463" i="3"/>
  <c r="A3462" i="3"/>
  <c r="A3459" i="3"/>
  <c r="A3458" i="3"/>
  <c r="A3455" i="3"/>
  <c r="A3454" i="3"/>
  <c r="A3451" i="3"/>
  <c r="A3450" i="3"/>
  <c r="A3447" i="3"/>
  <c r="A3446" i="3"/>
  <c r="A3443" i="3"/>
  <c r="A3442" i="3"/>
  <c r="A3439" i="3"/>
  <c r="A3438" i="3"/>
  <c r="A3435" i="3"/>
  <c r="A3434" i="3"/>
  <c r="A3431" i="3"/>
  <c r="A3430" i="3"/>
  <c r="A3427" i="3"/>
  <c r="A3426" i="3"/>
  <c r="A3423" i="3"/>
  <c r="A3422" i="3"/>
  <c r="A3419" i="3"/>
  <c r="A3418" i="3"/>
  <c r="A3415" i="3"/>
  <c r="A3414" i="3"/>
  <c r="A3411" i="3"/>
  <c r="A3410" i="3"/>
  <c r="A3407" i="3"/>
  <c r="A3406" i="3"/>
  <c r="A3403" i="3"/>
  <c r="A3402" i="3"/>
  <c r="A3399" i="3"/>
  <c r="A3398" i="3"/>
  <c r="A3395" i="3"/>
  <c r="A3394" i="3"/>
  <c r="A3391" i="3"/>
  <c r="A3390" i="3"/>
  <c r="A3387" i="3"/>
  <c r="A3386" i="3"/>
  <c r="A3383" i="3"/>
  <c r="A3382" i="3"/>
  <c r="A3379" i="3"/>
  <c r="A3378" i="3"/>
  <c r="A3375" i="3"/>
  <c r="A3374" i="3"/>
  <c r="A3371" i="3"/>
  <c r="A3370" i="3"/>
  <c r="A3368" i="3"/>
  <c r="A3367" i="3"/>
  <c r="A3366" i="3"/>
  <c r="A3364" i="3"/>
  <c r="A3363" i="3"/>
  <c r="A3362" i="3"/>
  <c r="A3360" i="3"/>
  <c r="A3359" i="3"/>
  <c r="A3358" i="3"/>
  <c r="A3356" i="3"/>
  <c r="A3355" i="3"/>
  <c r="A3354" i="3"/>
  <c r="A3352" i="3"/>
  <c r="A3351" i="3"/>
  <c r="A3350" i="3"/>
  <c r="A3348" i="3"/>
  <c r="A3347" i="3"/>
  <c r="A3346" i="3"/>
  <c r="A3344" i="3"/>
  <c r="A3343" i="3"/>
  <c r="A3342" i="3"/>
  <c r="A3340" i="3"/>
  <c r="A3339" i="3"/>
  <c r="A3338" i="3"/>
  <c r="A3336" i="3"/>
  <c r="A3335" i="3"/>
  <c r="A3334" i="3"/>
  <c r="A3332" i="3"/>
  <c r="A3331" i="3"/>
  <c r="A3330" i="3"/>
  <c r="A3328" i="3"/>
  <c r="A3327" i="3"/>
  <c r="A3326" i="3"/>
  <c r="A3324" i="3"/>
  <c r="A3323" i="3"/>
  <c r="A3322" i="3"/>
  <c r="A3320" i="3"/>
  <c r="A3319" i="3"/>
  <c r="A3318" i="3"/>
  <c r="A3316" i="3"/>
  <c r="A3315" i="3"/>
  <c r="A3314" i="3"/>
  <c r="A3312" i="3"/>
  <c r="A3311" i="3"/>
  <c r="A3310" i="3"/>
  <c r="A3308" i="3"/>
  <c r="A3307" i="3"/>
  <c r="A3306" i="3"/>
  <c r="A3304" i="3"/>
  <c r="A3303" i="3"/>
  <c r="A3302" i="3"/>
  <c r="A3300" i="3"/>
  <c r="A3299" i="3"/>
  <c r="A3298" i="3"/>
  <c r="A3296" i="3"/>
  <c r="A3295" i="3"/>
  <c r="A3294" i="3"/>
  <c r="A3292" i="3"/>
  <c r="A3291" i="3"/>
  <c r="A3290" i="3"/>
  <c r="A3288" i="3"/>
  <c r="A3287" i="3"/>
  <c r="A3286" i="3"/>
  <c r="A3284" i="3"/>
  <c r="A3283" i="3"/>
  <c r="A3282" i="3"/>
  <c r="A3280" i="3"/>
  <c r="A3279" i="3"/>
  <c r="A3278" i="3"/>
  <c r="A3276" i="3"/>
  <c r="A3275" i="3"/>
  <c r="A3274" i="3"/>
  <c r="A3272" i="3"/>
  <c r="A3271" i="3"/>
  <c r="A3270" i="3"/>
  <c r="A3268" i="3"/>
  <c r="A3267" i="3"/>
  <c r="A3266" i="3"/>
  <c r="A3264" i="3"/>
  <c r="A3263" i="3"/>
  <c r="A3262" i="3"/>
  <c r="A3260" i="3"/>
  <c r="A3259" i="3"/>
  <c r="A3258" i="3"/>
  <c r="A3256" i="3"/>
  <c r="A3255" i="3"/>
  <c r="A3254" i="3"/>
  <c r="A3252" i="3"/>
  <c r="A3251" i="3"/>
  <c r="A3250" i="3"/>
  <c r="A3248" i="3"/>
  <c r="A3247" i="3"/>
  <c r="A3246" i="3"/>
  <c r="A3244" i="3"/>
  <c r="A3243" i="3"/>
  <c r="A3242" i="3"/>
  <c r="A3240" i="3"/>
  <c r="A3239" i="3"/>
  <c r="A3238" i="3"/>
  <c r="A3236" i="3"/>
  <c r="A3235" i="3"/>
  <c r="A3234" i="3"/>
  <c r="A3232" i="3"/>
  <c r="A3231" i="3"/>
  <c r="A3230" i="3"/>
  <c r="A3228" i="3"/>
  <c r="A3227" i="3"/>
  <c r="A3226" i="3"/>
  <c r="A3224" i="3"/>
  <c r="A3223" i="3"/>
  <c r="A3222" i="3"/>
  <c r="A3220" i="3"/>
  <c r="A3219" i="3"/>
  <c r="A3218" i="3"/>
  <c r="A3216" i="3"/>
  <c r="A3215" i="3"/>
  <c r="A3214" i="3"/>
  <c r="A3212" i="3"/>
  <c r="A3211" i="3"/>
  <c r="A3210" i="3"/>
  <c r="A3208" i="3"/>
  <c r="A3207" i="3"/>
  <c r="A3206" i="3"/>
  <c r="A3204" i="3"/>
  <c r="A3203" i="3"/>
  <c r="A3202" i="3"/>
  <c r="A3200" i="3"/>
  <c r="A3199" i="3"/>
  <c r="A3198" i="3"/>
  <c r="A3196" i="3"/>
  <c r="A3195" i="3"/>
  <c r="A3194" i="3"/>
  <c r="A3192" i="3"/>
  <c r="A3191" i="3"/>
  <c r="A3190" i="3"/>
  <c r="A3188" i="3"/>
  <c r="A3187" i="3"/>
  <c r="A3186" i="3"/>
  <c r="A3184" i="3"/>
  <c r="A3183" i="3"/>
  <c r="A3182" i="3"/>
  <c r="A3180" i="3"/>
  <c r="A3179" i="3"/>
  <c r="A3178" i="3"/>
  <c r="A3176" i="3"/>
  <c r="A3175" i="3"/>
  <c r="A3174" i="3"/>
  <c r="A3172" i="3"/>
  <c r="A3171" i="3"/>
  <c r="A3170" i="3"/>
  <c r="A3168" i="3"/>
  <c r="A3167" i="3"/>
  <c r="A3166" i="3"/>
  <c r="A3164" i="3"/>
  <c r="A3163" i="3"/>
  <c r="A3162" i="3"/>
  <c r="A3160" i="3"/>
  <c r="A3159" i="3"/>
  <c r="A3158" i="3"/>
  <c r="A3156" i="3"/>
  <c r="A3155" i="3"/>
  <c r="A3154" i="3"/>
  <c r="A3152" i="3"/>
  <c r="A3151" i="3"/>
  <c r="A3150" i="3"/>
  <c r="A3148" i="3"/>
  <c r="A3147" i="3"/>
  <c r="A3146" i="3"/>
  <c r="A3144" i="3"/>
  <c r="A3143" i="3"/>
  <c r="A3142" i="3"/>
  <c r="A3140" i="3"/>
  <c r="A3139" i="3"/>
  <c r="A3138" i="3"/>
  <c r="A3136" i="3"/>
  <c r="A3135" i="3"/>
  <c r="A3134" i="3"/>
  <c r="A3132" i="3"/>
  <c r="A3131" i="3"/>
  <c r="A3130" i="3"/>
  <c r="A3128" i="3"/>
  <c r="A3127" i="3"/>
  <c r="A3126" i="3"/>
  <c r="A3124" i="3"/>
  <c r="A3123" i="3"/>
  <c r="A3122" i="3"/>
  <c r="A3120" i="3"/>
  <c r="A3119" i="3"/>
  <c r="A3118" i="3"/>
  <c r="A3116" i="3"/>
  <c r="A3115" i="3"/>
  <c r="A3114" i="3"/>
  <c r="A3112" i="3"/>
  <c r="A3111" i="3"/>
  <c r="A3110" i="3"/>
  <c r="A3108" i="3"/>
  <c r="A3107" i="3"/>
  <c r="A3106" i="3"/>
  <c r="A3104" i="3"/>
  <c r="A3103" i="3"/>
  <c r="A3102" i="3"/>
  <c r="A3100" i="3"/>
  <c r="A3099" i="3"/>
  <c r="A3098" i="3"/>
  <c r="A3096" i="3"/>
  <c r="A3095" i="3"/>
  <c r="A3094" i="3"/>
  <c r="A3092" i="3"/>
  <c r="A3091" i="3"/>
  <c r="A3090" i="3"/>
  <c r="A3088" i="3"/>
  <c r="A3087" i="3"/>
  <c r="A3086" i="3"/>
  <c r="A3084" i="3"/>
  <c r="A3083" i="3"/>
  <c r="A3082" i="3"/>
  <c r="A3080" i="3"/>
  <c r="A3079" i="3"/>
  <c r="A3078" i="3"/>
  <c r="A3076" i="3"/>
  <c r="A3075" i="3"/>
  <c r="A3074" i="3"/>
  <c r="A3072" i="3"/>
  <c r="A3071" i="3"/>
  <c r="A3070" i="3"/>
  <c r="A3068" i="3"/>
  <c r="A3067" i="3"/>
  <c r="A3066" i="3"/>
  <c r="A3064" i="3"/>
  <c r="A3063" i="3"/>
  <c r="A3062" i="3"/>
  <c r="A3060" i="3"/>
  <c r="A3059" i="3"/>
  <c r="A3058" i="3"/>
  <c r="A3056" i="3"/>
  <c r="A3055" i="3"/>
  <c r="A3054" i="3"/>
  <c r="A3052" i="3"/>
  <c r="A3051" i="3"/>
  <c r="A3050" i="3"/>
  <c r="A3048" i="3"/>
  <c r="A3047" i="3"/>
  <c r="A3046" i="3"/>
  <c r="A3044" i="3"/>
  <c r="A3043" i="3"/>
  <c r="A3042" i="3"/>
  <c r="A3040" i="3"/>
  <c r="A3039" i="3"/>
  <c r="A3038" i="3"/>
  <c r="A3036" i="3"/>
  <c r="A3035" i="3"/>
  <c r="A3034" i="3"/>
  <c r="A3032" i="3"/>
  <c r="A3031" i="3"/>
  <c r="A3030" i="3"/>
  <c r="A3028" i="3"/>
  <c r="A3027" i="3"/>
  <c r="A3026" i="3"/>
  <c r="A3024" i="3"/>
  <c r="A3023" i="3"/>
  <c r="A3022" i="3"/>
  <c r="A3020" i="3"/>
  <c r="A3019" i="3"/>
  <c r="A3018" i="3"/>
  <c r="A3016" i="3"/>
  <c r="A3015" i="3"/>
  <c r="A3014" i="3"/>
  <c r="A3012" i="3"/>
  <c r="A3011" i="3"/>
  <c r="A3010" i="3"/>
  <c r="A3008" i="3"/>
  <c r="A3007" i="3"/>
  <c r="A3006" i="3"/>
  <c r="A3004" i="3"/>
  <c r="A3003" i="3"/>
  <c r="A3002" i="3"/>
  <c r="A3000" i="3"/>
  <c r="A2999" i="3"/>
  <c r="A2998" i="3"/>
  <c r="A2996" i="3"/>
  <c r="A2995" i="3"/>
  <c r="A2994" i="3"/>
  <c r="A2992" i="3"/>
  <c r="A2991" i="3"/>
  <c r="A2990" i="3"/>
  <c r="A2988" i="3"/>
  <c r="A2987" i="3"/>
  <c r="A2986" i="3"/>
  <c r="A2984" i="3"/>
  <c r="A2983" i="3"/>
  <c r="A2982" i="3"/>
  <c r="A2980" i="3"/>
  <c r="A2979" i="3"/>
  <c r="A2978" i="3"/>
  <c r="A2976" i="3"/>
  <c r="A2975" i="3"/>
  <c r="A2974" i="3"/>
  <c r="A2972" i="3"/>
  <c r="A2971" i="3"/>
  <c r="A2970" i="3"/>
  <c r="A2968" i="3"/>
  <c r="A2967" i="3"/>
  <c r="A2966" i="3"/>
  <c r="A2964" i="3"/>
  <c r="A2963" i="3"/>
  <c r="A2962" i="3"/>
  <c r="A2960" i="3"/>
  <c r="A2959" i="3"/>
  <c r="A2958" i="3"/>
  <c r="A2956" i="3"/>
  <c r="A2955" i="3"/>
  <c r="A2954" i="3"/>
  <c r="A2952" i="3"/>
  <c r="A2951" i="3"/>
  <c r="A2950" i="3"/>
  <c r="A2948" i="3"/>
  <c r="A2947" i="3"/>
  <c r="A2946" i="3"/>
  <c r="A2944" i="3"/>
  <c r="A2943" i="3"/>
  <c r="A2942" i="3"/>
  <c r="A2940" i="3"/>
  <c r="A2939" i="3"/>
  <c r="A2938" i="3"/>
  <c r="A2936" i="3"/>
  <c r="A2935" i="3"/>
  <c r="A2934" i="3"/>
  <c r="A2932" i="3"/>
  <c r="A2931" i="3"/>
  <c r="A2930" i="3"/>
  <c r="A2928" i="3"/>
  <c r="A2927" i="3"/>
  <c r="A2926" i="3"/>
  <c r="A2924" i="3"/>
  <c r="A2923" i="3"/>
  <c r="A2922" i="3"/>
  <c r="A2920" i="3"/>
  <c r="A2919" i="3"/>
  <c r="A2918" i="3"/>
  <c r="A2916" i="3"/>
  <c r="A2915" i="3"/>
  <c r="A2914" i="3"/>
  <c r="A2912" i="3"/>
  <c r="A2911" i="3"/>
  <c r="A2910" i="3"/>
  <c r="A2908" i="3"/>
  <c r="A2907" i="3"/>
  <c r="A2906" i="3"/>
  <c r="A2904" i="3"/>
  <c r="A2903" i="3"/>
  <c r="A2902" i="3"/>
  <c r="A2900" i="3"/>
  <c r="A2899" i="3"/>
  <c r="A2898" i="3"/>
  <c r="A2896" i="3"/>
  <c r="A2895" i="3"/>
  <c r="A2894" i="3"/>
  <c r="A2892" i="3"/>
  <c r="A2891" i="3"/>
  <c r="A2890" i="3"/>
  <c r="A2888" i="3"/>
  <c r="A2887" i="3"/>
  <c r="A2886" i="3"/>
  <c r="A2884" i="3"/>
  <c r="A2883" i="3"/>
  <c r="A2882" i="3"/>
  <c r="A2880" i="3"/>
  <c r="A2879" i="3"/>
  <c r="A2878" i="3"/>
  <c r="A2876" i="3"/>
  <c r="A2875" i="3"/>
  <c r="A2874" i="3"/>
  <c r="A2872" i="3"/>
  <c r="A2871" i="3"/>
  <c r="A2870" i="3"/>
  <c r="A2868" i="3"/>
  <c r="A2867" i="3"/>
  <c r="A2866" i="3"/>
  <c r="A2864" i="3"/>
  <c r="A2863" i="3"/>
  <c r="A2862" i="3"/>
  <c r="A2860" i="3"/>
  <c r="A2859" i="3"/>
  <c r="A2858" i="3"/>
  <c r="A2856" i="3"/>
  <c r="A2855" i="3"/>
  <c r="A2854" i="3"/>
  <c r="A2852" i="3"/>
  <c r="A2851" i="3"/>
  <c r="A2850" i="3"/>
  <c r="A2848" i="3"/>
  <c r="A2847" i="3"/>
  <c r="A2846" i="3"/>
  <c r="A2844" i="3"/>
  <c r="A2843" i="3"/>
  <c r="A2842" i="3"/>
  <c r="A2840" i="3"/>
  <c r="A2839" i="3"/>
  <c r="A2838" i="3"/>
  <c r="A2836" i="3"/>
  <c r="A2835" i="3"/>
  <c r="A2834" i="3"/>
  <c r="A2832" i="3"/>
  <c r="A2831" i="3"/>
  <c r="A2830" i="3"/>
  <c r="A2828" i="3"/>
  <c r="A2827" i="3"/>
  <c r="A2826" i="3"/>
  <c r="A2824" i="3"/>
  <c r="A2823" i="3"/>
  <c r="A2822" i="3"/>
  <c r="A2820" i="3"/>
  <c r="A2819" i="3"/>
  <c r="A2818" i="3"/>
  <c r="A2816" i="3"/>
  <c r="A2815" i="3"/>
  <c r="A2814" i="3"/>
  <c r="A2812" i="3"/>
  <c r="A2811" i="3"/>
  <c r="A2810" i="3"/>
  <c r="A2808" i="3"/>
  <c r="A2807" i="3"/>
  <c r="A2806" i="3"/>
  <c r="A2804" i="3"/>
  <c r="A2803" i="3"/>
  <c r="A2802" i="3"/>
  <c r="A2800" i="3"/>
  <c r="A2799" i="3"/>
  <c r="A2798" i="3"/>
  <c r="A2796" i="3"/>
  <c r="A2795" i="3"/>
  <c r="A2794" i="3"/>
  <c r="A2792" i="3"/>
  <c r="A2791" i="3"/>
  <c r="A2790" i="3"/>
  <c r="A2788" i="3"/>
  <c r="A2787" i="3"/>
  <c r="A2786" i="3"/>
  <c r="A2784" i="3"/>
  <c r="A2783" i="3"/>
  <c r="A2782" i="3"/>
  <c r="A2780" i="3"/>
  <c r="A2779" i="3"/>
  <c r="A2778" i="3"/>
  <c r="A2776" i="3"/>
  <c r="A2775" i="3"/>
  <c r="A2774" i="3"/>
  <c r="A2772" i="3"/>
  <c r="A2771" i="3"/>
  <c r="A2770" i="3"/>
  <c r="A2768" i="3"/>
  <c r="A2767" i="3"/>
  <c r="A2766" i="3"/>
  <c r="A2764" i="3"/>
  <c r="A2763" i="3"/>
  <c r="A2762" i="3"/>
  <c r="A2760" i="3"/>
  <c r="A2759" i="3"/>
  <c r="A2758" i="3"/>
  <c r="A2756" i="3"/>
  <c r="A2755" i="3"/>
  <c r="A2754" i="3"/>
  <c r="A2752" i="3"/>
  <c r="A2751" i="3"/>
  <c r="A2750" i="3"/>
  <c r="A2748" i="3"/>
  <c r="A2747" i="3"/>
  <c r="A2746" i="3"/>
  <c r="A2744" i="3"/>
  <c r="A2743" i="3"/>
  <c r="A2742" i="3"/>
  <c r="A2740" i="3"/>
  <c r="A2739" i="3"/>
  <c r="A2738" i="3"/>
  <c r="A2736" i="3"/>
  <c r="A2735" i="3"/>
  <c r="A2734" i="3"/>
  <c r="A2732" i="3"/>
  <c r="A2731" i="3"/>
  <c r="A2730" i="3"/>
  <c r="A2728" i="3"/>
  <c r="A2727" i="3"/>
  <c r="A2726" i="3"/>
  <c r="A2724" i="3"/>
  <c r="A2723" i="3"/>
  <c r="A2722" i="3"/>
  <c r="A2720" i="3"/>
  <c r="A2719" i="3"/>
  <c r="A2718" i="3"/>
  <c r="A2716" i="3"/>
  <c r="A2715" i="3"/>
  <c r="A2714" i="3"/>
  <c r="A2712" i="3"/>
  <c r="A2711" i="3"/>
  <c r="A2710" i="3"/>
  <c r="A2708" i="3"/>
  <c r="A2707" i="3"/>
  <c r="A2706" i="3"/>
  <c r="A2704" i="3"/>
  <c r="A2703" i="3"/>
  <c r="A2702" i="3"/>
  <c r="A2700" i="3"/>
  <c r="A2699" i="3"/>
  <c r="A2698" i="3"/>
  <c r="A2696" i="3"/>
  <c r="A2695" i="3"/>
  <c r="A2694" i="3"/>
  <c r="A2692" i="3"/>
  <c r="A2691" i="3"/>
  <c r="A2690" i="3"/>
  <c r="A2688" i="3"/>
  <c r="A2687" i="3"/>
  <c r="A2686" i="3"/>
  <c r="A2684" i="3"/>
  <c r="A2683" i="3"/>
  <c r="A2682" i="3"/>
  <c r="A2680" i="3"/>
  <c r="A2679" i="3"/>
  <c r="A2678" i="3"/>
  <c r="A2676" i="3"/>
  <c r="A2675" i="3"/>
  <c r="A2674" i="3"/>
  <c r="A2672" i="3"/>
  <c r="A2671" i="3"/>
  <c r="A2670" i="3"/>
  <c r="A2668" i="3"/>
  <c r="A2667" i="3"/>
  <c r="A2666" i="3"/>
  <c r="A2664" i="3"/>
  <c r="A2663" i="3"/>
  <c r="A2662" i="3"/>
  <c r="A2660" i="3"/>
  <c r="A2659" i="3"/>
  <c r="A2658" i="3"/>
  <c r="A2656" i="3"/>
  <c r="A2655" i="3"/>
  <c r="A2654" i="3"/>
  <c r="A2652" i="3"/>
  <c r="A2651" i="3"/>
  <c r="A2650" i="3"/>
  <c r="A2648" i="3"/>
  <c r="A2647" i="3"/>
  <c r="A2646" i="3"/>
  <c r="A2644" i="3"/>
  <c r="A2643" i="3"/>
  <c r="A2642" i="3"/>
  <c r="A2640" i="3"/>
  <c r="A2639" i="3"/>
  <c r="A2638" i="3"/>
  <c r="A2636" i="3"/>
  <c r="A2635" i="3"/>
  <c r="A2634" i="3"/>
  <c r="A2632" i="3"/>
  <c r="A2631" i="3"/>
  <c r="A2630" i="3"/>
  <c r="A2628" i="3"/>
  <c r="A2627" i="3"/>
  <c r="A2626" i="3"/>
  <c r="A2624" i="3"/>
  <c r="A2623" i="3"/>
  <c r="A2622" i="3"/>
  <c r="A2620" i="3"/>
  <c r="A2619" i="3"/>
  <c r="A2618" i="3"/>
  <c r="A2616" i="3"/>
  <c r="A2615" i="3"/>
  <c r="A2614" i="3"/>
  <c r="A2612" i="3"/>
  <c r="A2611" i="3"/>
  <c r="A2610" i="3"/>
  <c r="A2608" i="3"/>
  <c r="A2607" i="3"/>
  <c r="A2606" i="3"/>
  <c r="A2604" i="3"/>
  <c r="A2603" i="3"/>
  <c r="A2602" i="3"/>
  <c r="A2600" i="3"/>
  <c r="A2599" i="3"/>
  <c r="A2598" i="3"/>
  <c r="A2596" i="3"/>
  <c r="A2595" i="3"/>
  <c r="A2594" i="3"/>
  <c r="A2592" i="3"/>
  <c r="A2591" i="3"/>
  <c r="A2590" i="3"/>
  <c r="A2588" i="3"/>
  <c r="A2587" i="3"/>
  <c r="A2586" i="3"/>
  <c r="A2584" i="3"/>
  <c r="A2583" i="3"/>
  <c r="A2582" i="3"/>
  <c r="A2580" i="3"/>
  <c r="A2579" i="3"/>
  <c r="A2578" i="3"/>
  <c r="A2576" i="3"/>
  <c r="A2575" i="3"/>
  <c r="A2574" i="3"/>
  <c r="A2572" i="3"/>
  <c r="A2571" i="3"/>
  <c r="A2570" i="3"/>
  <c r="A2568" i="3"/>
  <c r="A2567" i="3"/>
  <c r="A2566" i="3"/>
  <c r="A2564" i="3"/>
  <c r="A2563" i="3"/>
  <c r="A2562" i="3"/>
  <c r="A2560" i="3"/>
  <c r="A2559" i="3"/>
  <c r="A2558" i="3"/>
  <c r="A2556" i="3"/>
  <c r="A2555" i="3"/>
  <c r="A2554" i="3"/>
  <c r="A2552" i="3"/>
  <c r="A2551" i="3"/>
  <c r="A2550" i="3"/>
  <c r="A2548" i="3"/>
  <c r="A2547" i="3"/>
  <c r="A2546" i="3"/>
  <c r="A2544" i="3"/>
  <c r="A2543" i="3"/>
  <c r="A2542" i="3"/>
  <c r="A2540" i="3"/>
  <c r="A2539" i="3"/>
  <c r="A2538" i="3"/>
  <c r="A2536" i="3"/>
  <c r="A2535" i="3"/>
  <c r="A2534" i="3"/>
  <c r="A2532" i="3"/>
  <c r="A2531" i="3"/>
  <c r="A2530" i="3"/>
  <c r="A2528" i="3"/>
  <c r="A2527" i="3"/>
  <c r="A2526" i="3"/>
  <c r="A2524" i="3"/>
  <c r="A2523" i="3"/>
  <c r="A2522" i="3"/>
  <c r="A2520" i="3"/>
  <c r="A2519" i="3"/>
  <c r="A2518" i="3"/>
  <c r="A2516" i="3"/>
  <c r="A2515" i="3"/>
  <c r="A2514" i="3"/>
  <c r="A2512" i="3"/>
  <c r="A2511" i="3"/>
  <c r="A2510" i="3"/>
  <c r="A2508" i="3"/>
  <c r="A2507" i="3"/>
  <c r="A2506" i="3"/>
  <c r="A2504" i="3"/>
  <c r="A2503" i="3"/>
  <c r="A2502" i="3"/>
  <c r="A2500" i="3"/>
  <c r="A2499" i="3"/>
  <c r="A2498" i="3"/>
  <c r="A2496" i="3"/>
  <c r="A2495" i="3"/>
  <c r="A2494" i="3"/>
  <c r="A2492" i="3"/>
  <c r="A2491" i="3"/>
  <c r="A2490" i="3"/>
  <c r="A2488" i="3"/>
  <c r="A2487" i="3"/>
  <c r="A2486" i="3"/>
  <c r="A2484" i="3"/>
  <c r="A2483" i="3"/>
  <c r="A2482" i="3"/>
  <c r="A2480" i="3"/>
  <c r="A2479" i="3"/>
  <c r="A2478" i="3"/>
  <c r="A2476" i="3"/>
  <c r="A2475" i="3"/>
  <c r="A2474" i="3"/>
  <c r="A2472" i="3"/>
  <c r="A2471" i="3"/>
  <c r="A2470" i="3"/>
  <c r="A2468" i="3"/>
  <c r="A2467" i="3"/>
  <c r="A2466" i="3"/>
  <c r="A2464" i="3"/>
  <c r="A2463" i="3"/>
  <c r="A2462" i="3"/>
  <c r="A2460" i="3"/>
  <c r="A2459" i="3"/>
  <c r="A2458" i="3"/>
  <c r="A2456" i="3"/>
  <c r="A2455" i="3"/>
  <c r="A2454" i="3"/>
  <c r="A2452" i="3"/>
  <c r="A2451" i="3"/>
  <c r="A2450" i="3"/>
  <c r="A2448" i="3"/>
  <c r="A2447" i="3"/>
  <c r="A2446" i="3"/>
  <c r="A2444" i="3"/>
  <c r="A2443" i="3"/>
  <c r="A2442" i="3"/>
  <c r="A2440" i="3"/>
  <c r="A2439" i="3"/>
  <c r="A2438" i="3"/>
  <c r="A2436" i="3"/>
  <c r="A2435" i="3"/>
  <c r="A2434" i="3"/>
  <c r="A2432" i="3"/>
  <c r="A2431" i="3"/>
  <c r="A2430" i="3"/>
  <c r="A2428" i="3"/>
  <c r="A2427" i="3"/>
  <c r="A2426" i="3"/>
  <c r="A2424" i="3"/>
  <c r="A2423" i="3"/>
  <c r="A2422" i="3"/>
  <c r="A2420" i="3"/>
  <c r="A2419" i="3"/>
  <c r="A2418" i="3"/>
  <c r="A2416" i="3"/>
  <c r="A2415" i="3"/>
  <c r="A2414" i="3"/>
  <c r="A2412" i="3"/>
  <c r="A2411" i="3"/>
  <c r="A2410" i="3"/>
  <c r="A2408" i="3"/>
  <c r="A2407" i="3"/>
  <c r="A2406" i="3"/>
  <c r="A2404" i="3"/>
  <c r="A2403" i="3"/>
  <c r="A2402" i="3"/>
  <c r="A2400" i="3"/>
  <c r="A2399" i="3"/>
  <c r="A2398" i="3"/>
  <c r="A2396" i="3"/>
  <c r="A2395" i="3"/>
  <c r="A2394" i="3"/>
  <c r="A2392" i="3"/>
  <c r="A2391" i="3"/>
  <c r="A2390" i="3"/>
  <c r="A2388" i="3"/>
  <c r="A2387" i="3"/>
  <c r="A2386" i="3"/>
  <c r="A2384" i="3"/>
  <c r="A2383" i="3"/>
  <c r="A2382" i="3"/>
  <c r="A2380" i="3"/>
  <c r="A2379" i="3"/>
  <c r="A2378" i="3"/>
  <c r="A2376" i="3"/>
  <c r="A2375" i="3"/>
  <c r="A2374" i="3"/>
  <c r="A2372" i="3"/>
  <c r="A2371" i="3"/>
  <c r="A2370" i="3"/>
  <c r="A2368" i="3"/>
  <c r="A2367" i="3"/>
  <c r="A2366" i="3"/>
  <c r="A2364" i="3"/>
  <c r="A2363" i="3"/>
  <c r="A2362" i="3"/>
  <c r="A2360" i="3"/>
  <c r="A2359" i="3"/>
  <c r="A2358" i="3"/>
  <c r="A2356" i="3"/>
  <c r="A2355" i="3"/>
  <c r="A2354" i="3"/>
  <c r="A2352" i="3"/>
  <c r="A2351" i="3"/>
  <c r="A2350" i="3"/>
  <c r="A2348" i="3"/>
  <c r="A2347" i="3"/>
  <c r="A2346" i="3"/>
  <c r="A2344" i="3"/>
  <c r="A2343" i="3"/>
  <c r="A2342" i="3"/>
  <c r="A2340" i="3"/>
  <c r="A2339" i="3"/>
  <c r="A2338" i="3"/>
  <c r="A2336" i="3"/>
  <c r="A2335" i="3"/>
  <c r="A2334" i="3"/>
  <c r="A2332" i="3"/>
  <c r="A2331" i="3"/>
  <c r="A2330" i="3"/>
  <c r="A2328" i="3"/>
  <c r="A2327" i="3"/>
  <c r="A2326" i="3"/>
  <c r="A2324" i="3"/>
  <c r="A2323" i="3"/>
  <c r="A2322" i="3"/>
  <c r="A2320" i="3"/>
  <c r="A2319" i="3"/>
  <c r="A2318" i="3"/>
  <c r="A2316" i="3"/>
  <c r="A2315" i="3"/>
  <c r="A2314" i="3"/>
  <c r="A2312" i="3"/>
  <c r="A2311" i="3"/>
  <c r="A2310" i="3"/>
  <c r="A2308" i="3"/>
  <c r="A2307" i="3"/>
  <c r="A2306" i="3"/>
  <c r="A2304" i="3"/>
  <c r="A2303" i="3"/>
  <c r="A2302" i="3"/>
  <c r="A2300" i="3"/>
  <c r="A2299" i="3"/>
  <c r="A2298" i="3"/>
  <c r="A2296" i="3"/>
  <c r="A2295" i="3"/>
  <c r="A2294" i="3"/>
  <c r="A2292" i="3"/>
  <c r="A2291" i="3"/>
  <c r="A2290" i="3"/>
  <c r="A2288" i="3"/>
  <c r="A2287" i="3"/>
  <c r="A2286" i="3"/>
  <c r="A2284" i="3"/>
  <c r="A2283" i="3"/>
  <c r="A2282" i="3"/>
  <c r="A2280" i="3"/>
  <c r="A2279" i="3"/>
  <c r="A2278" i="3"/>
  <c r="A2276" i="3"/>
  <c r="A2275" i="3"/>
  <c r="A2274" i="3"/>
  <c r="A2272" i="3"/>
  <c r="A2271" i="3"/>
  <c r="A2270" i="3"/>
  <c r="A2268" i="3"/>
  <c r="A2267" i="3"/>
  <c r="A2266" i="3"/>
  <c r="A2264" i="3"/>
  <c r="A2263" i="3"/>
  <c r="A2262" i="3"/>
  <c r="A2260" i="3"/>
  <c r="A2259" i="3"/>
  <c r="A2258" i="3"/>
  <c r="A2256" i="3"/>
  <c r="A2255" i="3"/>
  <c r="A2254" i="3"/>
  <c r="A2252" i="3"/>
  <c r="A2251" i="3"/>
  <c r="A2250" i="3"/>
  <c r="A2248" i="3"/>
  <c r="A2247" i="3"/>
  <c r="A2246" i="3"/>
  <c r="A2244" i="3"/>
  <c r="A2243" i="3"/>
  <c r="A2242" i="3"/>
  <c r="A2240" i="3"/>
  <c r="A2239" i="3"/>
  <c r="A2238" i="3"/>
  <c r="A2236" i="3"/>
  <c r="A2235" i="3"/>
  <c r="A2234" i="3"/>
  <c r="A2232" i="3"/>
  <c r="A2231" i="3"/>
  <c r="A2230" i="3"/>
  <c r="A2228" i="3"/>
  <c r="A2227" i="3"/>
  <c r="A2226" i="3"/>
  <c r="A2224" i="3"/>
  <c r="A2223" i="3"/>
  <c r="A2222" i="3"/>
  <c r="A2220" i="3"/>
  <c r="A2219" i="3"/>
  <c r="A2218" i="3"/>
  <c r="A2216" i="3"/>
  <c r="A2215" i="3"/>
  <c r="A2214" i="3"/>
  <c r="A2212" i="3"/>
  <c r="A2211" i="3"/>
  <c r="A2210" i="3"/>
  <c r="A2208" i="3"/>
  <c r="A2207" i="3"/>
  <c r="A2206" i="3"/>
  <c r="A2204" i="3"/>
  <c r="A2203" i="3"/>
  <c r="A2202" i="3"/>
  <c r="A2200" i="3"/>
  <c r="A2199" i="3"/>
  <c r="A2198" i="3"/>
  <c r="A2196" i="3"/>
  <c r="A2195" i="3"/>
  <c r="A2194" i="3"/>
  <c r="A2192" i="3"/>
  <c r="A2191" i="3"/>
  <c r="A2190" i="3"/>
  <c r="A2188" i="3"/>
  <c r="A2187" i="3"/>
  <c r="A2186" i="3"/>
  <c r="A2184" i="3"/>
  <c r="A2183" i="3"/>
  <c r="A2182" i="3"/>
  <c r="A2180" i="3"/>
  <c r="A2179" i="3"/>
  <c r="A2178" i="3"/>
  <c r="A2176" i="3"/>
  <c r="A2175" i="3"/>
  <c r="A2174" i="3"/>
  <c r="A2172" i="3"/>
  <c r="A2171" i="3"/>
  <c r="A2170" i="3"/>
  <c r="A2168" i="3"/>
  <c r="A2167" i="3"/>
  <c r="A2166" i="3"/>
  <c r="A2164" i="3"/>
  <c r="A2163" i="3"/>
  <c r="A2162" i="3"/>
  <c r="A2160" i="3"/>
  <c r="A2159" i="3"/>
  <c r="A2158" i="3"/>
  <c r="A2156" i="3"/>
  <c r="A2155" i="3"/>
  <c r="A2154" i="3"/>
  <c r="A2152" i="3"/>
  <c r="A2151" i="3"/>
  <c r="A2150" i="3"/>
  <c r="A2148" i="3"/>
  <c r="A2147" i="3"/>
  <c r="A2146" i="3"/>
  <c r="A2144" i="3"/>
  <c r="A2143" i="3"/>
  <c r="A2142" i="3"/>
  <c r="A2140" i="3"/>
  <c r="A2139" i="3"/>
  <c r="A2138" i="3"/>
  <c r="A2136" i="3"/>
  <c r="A2135" i="3"/>
  <c r="A2134" i="3"/>
  <c r="A2132" i="3"/>
  <c r="A2131" i="3"/>
  <c r="A2130" i="3"/>
  <c r="A2128" i="3"/>
  <c r="A2127" i="3"/>
  <c r="A2126" i="3"/>
  <c r="A2124" i="3"/>
  <c r="A2123" i="3"/>
  <c r="A2122" i="3"/>
  <c r="A2120" i="3"/>
  <c r="A2119" i="3"/>
  <c r="A2118" i="3"/>
  <c r="A2116" i="3"/>
  <c r="A2115" i="3"/>
  <c r="A2114" i="3"/>
  <c r="A2112" i="3"/>
  <c r="A2111" i="3"/>
  <c r="A2110" i="3"/>
  <c r="A2108" i="3"/>
  <c r="A2107" i="3"/>
  <c r="A2106" i="3"/>
  <c r="A2104" i="3"/>
  <c r="A2103" i="3"/>
  <c r="A2102" i="3"/>
  <c r="A2100" i="3"/>
  <c r="A2099" i="3"/>
  <c r="A2098" i="3"/>
  <c r="A2096" i="3"/>
  <c r="A2095" i="3"/>
  <c r="A2094" i="3"/>
  <c r="A2092" i="3"/>
  <c r="A2091" i="3"/>
  <c r="A2090" i="3"/>
  <c r="A2088" i="3"/>
  <c r="A2087" i="3"/>
  <c r="A2086" i="3"/>
  <c r="A2084" i="3"/>
  <c r="A2083" i="3"/>
  <c r="A2082" i="3"/>
  <c r="A2080" i="3"/>
  <c r="A2079" i="3"/>
  <c r="A2078" i="3"/>
  <c r="A2076" i="3"/>
  <c r="A2075" i="3"/>
  <c r="A2074" i="3"/>
  <c r="A2072" i="3"/>
  <c r="A2071" i="3"/>
  <c r="A2070" i="3"/>
  <c r="A2068" i="3"/>
  <c r="A2067" i="3"/>
  <c r="A2066" i="3"/>
  <c r="A2064" i="3"/>
  <c r="A2063" i="3"/>
  <c r="A2062" i="3"/>
  <c r="A2060" i="3"/>
  <c r="A2059" i="3"/>
  <c r="A2058" i="3"/>
  <c r="A2056" i="3"/>
  <c r="A2055" i="3"/>
  <c r="A2054" i="3"/>
  <c r="A2052" i="3"/>
  <c r="A2051" i="3"/>
  <c r="A2050" i="3"/>
  <c r="A2048" i="3"/>
  <c r="A2047" i="3"/>
  <c r="A2046" i="3"/>
  <c r="A2044" i="3"/>
  <c r="A2043" i="3"/>
  <c r="A2042" i="3"/>
  <c r="A2040" i="3"/>
  <c r="A2039" i="3"/>
  <c r="A2038" i="3"/>
  <c r="A2036" i="3"/>
  <c r="A2035" i="3"/>
  <c r="A2034" i="3"/>
  <c r="A2032" i="3"/>
  <c r="A2031" i="3"/>
  <c r="A2030" i="3"/>
  <c r="A2028" i="3"/>
  <c r="A2027" i="3"/>
  <c r="A2026" i="3"/>
  <c r="A2024" i="3"/>
  <c r="A2023" i="3"/>
  <c r="A2022" i="3"/>
  <c r="A2020" i="3"/>
  <c r="A2019" i="3"/>
  <c r="A2018" i="3"/>
  <c r="A2016" i="3"/>
  <c r="A2015" i="3"/>
  <c r="A2014" i="3"/>
  <c r="A2012" i="3"/>
  <c r="A2011" i="3"/>
  <c r="A2010" i="3"/>
  <c r="A2008" i="3"/>
  <c r="A2007" i="3"/>
  <c r="A2006" i="3"/>
  <c r="A2004" i="3"/>
  <c r="A2003" i="3"/>
  <c r="A2002" i="3"/>
  <c r="A2000" i="3"/>
  <c r="A1999" i="3"/>
  <c r="A1998" i="3"/>
  <c r="A1996" i="3"/>
  <c r="A1995" i="3"/>
  <c r="A1994" i="3"/>
  <c r="A1992" i="3"/>
  <c r="A1991" i="3"/>
  <c r="A1990" i="3"/>
  <c r="A1988" i="3"/>
  <c r="A1987" i="3"/>
  <c r="A1986" i="3"/>
  <c r="A1984" i="3"/>
  <c r="A1983" i="3"/>
  <c r="A1982" i="3"/>
  <c r="A1980" i="3"/>
  <c r="A1979" i="3"/>
  <c r="A1978" i="3"/>
  <c r="A1976" i="3"/>
  <c r="A1975" i="3"/>
  <c r="A1974" i="3"/>
  <c r="A1972" i="3"/>
  <c r="A1971" i="3"/>
  <c r="A1970" i="3"/>
  <c r="A1968" i="3"/>
  <c r="A1967" i="3"/>
  <c r="A1966" i="3"/>
  <c r="A1964" i="3"/>
  <c r="A1963" i="3"/>
  <c r="A1962" i="3"/>
  <c r="A1960" i="3"/>
  <c r="A1959" i="3"/>
  <c r="A1958" i="3"/>
  <c r="A1956" i="3"/>
  <c r="A1955" i="3"/>
  <c r="A1954" i="3"/>
  <c r="A1952" i="3"/>
  <c r="A1951" i="3"/>
  <c r="A1950" i="3"/>
  <c r="A1948" i="3"/>
  <c r="A1947" i="3"/>
  <c r="A1946" i="3"/>
  <c r="A1944" i="3"/>
  <c r="A1943" i="3"/>
  <c r="A1942" i="3"/>
  <c r="A1940" i="3"/>
  <c r="A1939" i="3"/>
  <c r="A1938" i="3"/>
  <c r="A1936" i="3"/>
  <c r="A1935" i="3"/>
  <c r="A1934" i="3"/>
  <c r="A1932" i="3"/>
  <c r="A1931" i="3"/>
  <c r="A1930" i="3"/>
  <c r="A1928" i="3"/>
  <c r="A1927" i="3"/>
  <c r="A1926" i="3"/>
  <c r="A1924" i="3"/>
  <c r="A1923" i="3"/>
  <c r="A1922" i="3"/>
  <c r="A1920" i="3"/>
  <c r="A1919" i="3"/>
  <c r="A1918" i="3"/>
  <c r="A1916" i="3"/>
  <c r="A1915" i="3"/>
  <c r="A1914" i="3"/>
  <c r="A1912" i="3"/>
  <c r="A1911" i="3"/>
  <c r="A1910" i="3"/>
  <c r="A1908" i="3"/>
  <c r="A1907" i="3"/>
  <c r="A1906" i="3"/>
  <c r="A1904" i="3"/>
  <c r="A1903" i="3"/>
  <c r="A1902" i="3"/>
  <c r="A1900" i="3"/>
  <c r="A1899" i="3"/>
  <c r="A1898" i="3"/>
  <c r="A1896" i="3"/>
  <c r="A1895" i="3"/>
  <c r="A1894" i="3"/>
  <c r="A1892" i="3"/>
  <c r="A1891" i="3"/>
  <c r="A1890" i="3"/>
  <c r="A1888" i="3"/>
  <c r="A1887" i="3"/>
  <c r="A1886" i="3"/>
  <c r="A1884" i="3"/>
  <c r="A1883" i="3"/>
  <c r="A1882" i="3"/>
  <c r="A1880" i="3"/>
  <c r="A1879" i="3"/>
  <c r="A1878" i="3"/>
  <c r="A1876" i="3"/>
  <c r="A1875" i="3"/>
  <c r="A1874" i="3"/>
  <c r="A1872" i="3"/>
  <c r="A1871" i="3"/>
  <c r="A1870" i="3"/>
  <c r="A1868" i="3"/>
  <c r="A1867" i="3"/>
  <c r="A1866" i="3"/>
  <c r="A1864" i="3"/>
  <c r="A1863" i="3"/>
  <c r="A1862" i="3"/>
  <c r="A1860" i="3"/>
  <c r="A1859" i="3"/>
  <c r="A1858" i="3"/>
  <c r="A1856" i="3"/>
  <c r="A1855" i="3"/>
  <c r="A1854" i="3"/>
  <c r="A1852" i="3"/>
  <c r="A1851" i="3"/>
  <c r="A1850" i="3"/>
  <c r="A1848" i="3"/>
  <c r="A1847" i="3"/>
  <c r="A1846" i="3"/>
  <c r="A1844" i="3"/>
  <c r="A1843" i="3"/>
  <c r="A1842" i="3"/>
  <c r="A1840" i="3"/>
  <c r="A1839" i="3"/>
  <c r="A1838" i="3"/>
  <c r="A1836" i="3"/>
  <c r="A1835" i="3"/>
  <c r="A1834" i="3"/>
  <c r="A1832" i="3"/>
  <c r="A1831" i="3"/>
  <c r="A1830" i="3"/>
  <c r="A1828" i="3"/>
  <c r="A1827" i="3"/>
  <c r="A1826" i="3"/>
  <c r="A1824" i="3"/>
  <c r="A1823" i="3"/>
  <c r="A1822" i="3"/>
  <c r="A1820" i="3"/>
  <c r="A1819" i="3"/>
  <c r="A1818" i="3"/>
  <c r="A1816" i="3"/>
  <c r="A1815" i="3"/>
  <c r="A1814" i="3"/>
  <c r="A1812" i="3"/>
  <c r="A1811" i="3"/>
  <c r="A1810" i="3"/>
  <c r="A1808" i="3"/>
  <c r="A1807" i="3"/>
  <c r="A1806" i="3"/>
  <c r="A1804" i="3"/>
  <c r="A1803" i="3"/>
  <c r="A1802" i="3"/>
  <c r="A1800" i="3"/>
  <c r="A1799" i="3"/>
  <c r="A1798" i="3"/>
  <c r="A1796" i="3"/>
  <c r="A1795" i="3"/>
  <c r="A1794" i="3"/>
  <c r="A1792" i="3"/>
  <c r="A1791" i="3"/>
  <c r="A1790" i="3"/>
  <c r="A1788" i="3"/>
  <c r="A1787" i="3"/>
  <c r="A1786" i="3"/>
  <c r="A1784" i="3"/>
  <c r="A1783" i="3"/>
  <c r="A1782" i="3"/>
  <c r="A1780" i="3"/>
  <c r="A1779" i="3"/>
  <c r="A1778" i="3"/>
  <c r="A1776" i="3"/>
  <c r="A1775" i="3"/>
  <c r="A1774" i="3"/>
  <c r="A1772" i="3"/>
  <c r="A1771" i="3"/>
  <c r="A1770" i="3"/>
  <c r="A1768" i="3"/>
  <c r="A1767" i="3"/>
  <c r="A1766" i="3"/>
  <c r="A1764" i="3"/>
  <c r="A1763" i="3"/>
  <c r="A1762" i="3"/>
  <c r="A1760" i="3"/>
  <c r="A1759" i="3"/>
  <c r="A1758" i="3"/>
  <c r="A1756" i="3"/>
  <c r="A1755" i="3"/>
  <c r="A1754" i="3"/>
  <c r="A1752" i="3"/>
  <c r="A1751" i="3"/>
  <c r="A1750" i="3"/>
  <c r="A1748" i="3"/>
  <c r="A1747" i="3"/>
  <c r="A1746" i="3"/>
  <c r="A1744" i="3"/>
  <c r="A1743" i="3"/>
  <c r="A1742" i="3"/>
  <c r="A1740" i="3"/>
  <c r="A1739" i="3"/>
  <c r="A1738" i="3"/>
  <c r="A1736" i="3"/>
  <c r="A1735" i="3"/>
  <c r="A1734" i="3"/>
  <c r="A1732" i="3"/>
  <c r="A1731" i="3"/>
  <c r="A1730" i="3"/>
  <c r="A1728" i="3"/>
  <c r="A1727" i="3"/>
  <c r="A1726" i="3"/>
  <c r="A1724" i="3"/>
  <c r="A1723" i="3"/>
  <c r="A1722" i="3"/>
  <c r="A1720" i="3"/>
  <c r="A1719" i="3"/>
  <c r="A1718" i="3"/>
  <c r="A1716" i="3"/>
  <c r="A1715" i="3"/>
  <c r="A1714" i="3"/>
  <c r="A1712" i="3"/>
  <c r="A1711" i="3"/>
  <c r="A1710" i="3"/>
  <c r="A1708" i="3"/>
  <c r="A1707" i="3"/>
  <c r="A1706" i="3"/>
  <c r="A1704" i="3"/>
  <c r="A1703" i="3"/>
  <c r="A1702" i="3"/>
  <c r="A1700" i="3"/>
  <c r="A1699" i="3"/>
  <c r="A1698" i="3"/>
  <c r="A1696" i="3"/>
  <c r="A1695" i="3"/>
  <c r="A1694" i="3"/>
  <c r="A1692" i="3"/>
  <c r="A1691" i="3"/>
  <c r="A1690" i="3"/>
  <c r="A1688" i="3"/>
  <c r="A1687" i="3"/>
  <c r="A1686" i="3"/>
  <c r="A1684" i="3"/>
  <c r="A1683" i="3"/>
  <c r="A1682" i="3"/>
  <c r="A1680" i="3"/>
  <c r="A1679" i="3"/>
  <c r="A1678" i="3"/>
  <c r="A1676" i="3"/>
  <c r="A1675" i="3"/>
  <c r="A1674" i="3"/>
  <c r="A1672" i="3"/>
  <c r="A1671" i="3"/>
  <c r="A1670" i="3"/>
  <c r="A1668" i="3"/>
  <c r="A1667" i="3"/>
  <c r="A1666" i="3"/>
  <c r="A1664" i="3"/>
  <c r="A1663" i="3"/>
  <c r="A1662" i="3"/>
  <c r="A1660" i="3"/>
  <c r="A1659" i="3"/>
  <c r="A1658" i="3"/>
  <c r="A1656" i="3"/>
  <c r="A1655" i="3"/>
  <c r="A1654" i="3"/>
  <c r="A1652" i="3"/>
  <c r="A1651" i="3"/>
  <c r="A1650" i="3"/>
  <c r="A1648" i="3"/>
  <c r="A1647" i="3"/>
  <c r="A1646" i="3"/>
  <c r="A1644" i="3"/>
  <c r="A1643" i="3"/>
  <c r="A1642" i="3"/>
  <c r="A1640" i="3"/>
  <c r="A1639" i="3"/>
  <c r="A1638" i="3"/>
  <c r="A1636" i="3"/>
  <c r="A1635" i="3"/>
  <c r="A1634" i="3"/>
  <c r="A1632" i="3"/>
  <c r="A1631" i="3"/>
  <c r="A1630" i="3"/>
  <c r="A1628" i="3"/>
  <c r="A1627" i="3"/>
  <c r="A1626" i="3"/>
  <c r="A1624" i="3"/>
  <c r="A1623" i="3"/>
  <c r="A1622" i="3"/>
  <c r="A1620" i="3"/>
  <c r="A1619" i="3"/>
  <c r="A1618" i="3"/>
  <c r="A1616" i="3"/>
  <c r="A1615" i="3"/>
  <c r="A1614" i="3"/>
  <c r="A1612" i="3"/>
  <c r="A1611" i="3"/>
  <c r="A1610" i="3"/>
  <c r="A1608" i="3"/>
  <c r="A1607" i="3"/>
  <c r="A1606" i="3"/>
  <c r="A1604" i="3"/>
  <c r="A1603" i="3"/>
  <c r="A1602" i="3"/>
  <c r="A1600" i="3"/>
  <c r="A1599" i="3"/>
  <c r="A1598" i="3"/>
  <c r="A1596" i="3"/>
  <c r="A1595" i="3"/>
  <c r="A1594" i="3"/>
  <c r="A1592" i="3"/>
  <c r="A1591" i="3"/>
  <c r="A1590" i="3"/>
  <c r="A1588" i="3"/>
  <c r="A1587" i="3"/>
  <c r="A1586" i="3"/>
  <c r="A1584" i="3"/>
  <c r="A1583" i="3"/>
  <c r="A1582" i="3"/>
  <c r="A1580" i="3"/>
  <c r="A1579" i="3"/>
  <c r="A1578" i="3"/>
  <c r="A1576" i="3"/>
  <c r="A1575" i="3"/>
  <c r="A1574" i="3"/>
  <c r="A1572" i="3"/>
  <c r="A1571" i="3"/>
  <c r="A1570" i="3"/>
  <c r="A1568" i="3"/>
  <c r="A1567" i="3"/>
  <c r="A1566" i="3"/>
  <c r="A1564" i="3"/>
  <c r="A1563" i="3"/>
  <c r="A1562" i="3"/>
  <c r="A1560" i="3"/>
  <c r="A1559" i="3"/>
  <c r="A1558" i="3"/>
  <c r="A1556" i="3"/>
  <c r="A1555" i="3"/>
  <c r="A1554" i="3"/>
  <c r="A1552" i="3"/>
  <c r="A1551" i="3"/>
  <c r="A1550" i="3"/>
  <c r="A1548" i="3"/>
  <c r="A1547" i="3"/>
  <c r="A1546" i="3"/>
  <c r="A1544" i="3"/>
  <c r="A1543" i="3"/>
  <c r="A1542" i="3"/>
  <c r="A1540" i="3"/>
  <c r="A1539" i="3"/>
  <c r="A1538" i="3"/>
  <c r="A1536" i="3"/>
  <c r="A1535" i="3"/>
  <c r="A1534" i="3"/>
  <c r="A1532" i="3"/>
  <c r="A1531" i="3"/>
  <c r="A1530" i="3"/>
  <c r="A1528" i="3"/>
  <c r="A1527" i="3"/>
  <c r="A1526" i="3"/>
  <c r="A1524" i="3"/>
  <c r="A1523" i="3"/>
  <c r="A1522" i="3"/>
  <c r="A1520" i="3"/>
  <c r="A1519" i="3"/>
  <c r="A1518" i="3"/>
  <c r="A1516" i="3"/>
  <c r="A1515" i="3"/>
  <c r="A1514" i="3"/>
  <c r="A1512" i="3"/>
  <c r="A1511" i="3"/>
  <c r="A1510" i="3"/>
  <c r="A1508" i="3"/>
  <c r="A1507" i="3"/>
  <c r="A1506" i="3"/>
  <c r="A1504" i="3"/>
  <c r="A1503" i="3"/>
  <c r="A1502" i="3"/>
  <c r="A1500" i="3"/>
  <c r="A1499" i="3"/>
  <c r="A1498" i="3"/>
  <c r="A1496" i="3"/>
  <c r="A1495" i="3"/>
  <c r="A1494" i="3"/>
  <c r="A1492" i="3"/>
  <c r="A1491" i="3"/>
  <c r="A1490" i="3"/>
  <c r="A1488" i="3"/>
  <c r="A1487" i="3"/>
  <c r="A1486" i="3"/>
  <c r="A1484" i="3"/>
  <c r="A1483" i="3"/>
  <c r="A1482" i="3"/>
  <c r="A1480" i="3"/>
  <c r="A1479" i="3"/>
  <c r="A1478" i="3"/>
  <c r="A1476" i="3"/>
  <c r="A1475" i="3"/>
  <c r="A1474" i="3"/>
  <c r="A1472" i="3"/>
  <c r="A1471" i="3"/>
  <c r="A1470" i="3"/>
  <c r="A1468" i="3"/>
  <c r="A1467" i="3"/>
  <c r="A1466" i="3"/>
  <c r="A1464" i="3"/>
  <c r="A1463" i="3"/>
  <c r="A1462" i="3"/>
  <c r="A1460" i="3"/>
  <c r="A1459" i="3"/>
  <c r="A1458" i="3"/>
  <c r="A1456" i="3"/>
  <c r="A1455" i="3"/>
  <c r="A1454" i="3"/>
  <c r="A1452" i="3"/>
  <c r="A1451" i="3"/>
  <c r="A1450" i="3"/>
  <c r="A1448" i="3"/>
  <c r="A1447" i="3"/>
  <c r="A1446" i="3"/>
  <c r="A1444" i="3"/>
  <c r="A1443" i="3"/>
  <c r="A1442" i="3"/>
  <c r="A1440" i="3"/>
  <c r="A1439" i="3"/>
  <c r="A1438" i="3"/>
  <c r="A1436" i="3"/>
  <c r="A1435" i="3"/>
  <c r="A1434" i="3"/>
  <c r="A1432" i="3"/>
  <c r="A1431" i="3"/>
  <c r="A1430" i="3"/>
  <c r="A1428" i="3"/>
  <c r="A1427" i="3"/>
  <c r="A1426" i="3"/>
  <c r="A1424" i="3"/>
  <c r="A1423" i="3"/>
  <c r="A1422" i="3"/>
  <c r="A1420" i="3"/>
  <c r="A1419" i="3"/>
  <c r="A1418" i="3"/>
  <c r="A1416" i="3"/>
  <c r="A1415" i="3"/>
  <c r="A1414" i="3"/>
  <c r="A1412" i="3"/>
  <c r="A1411" i="3"/>
  <c r="A1410" i="3"/>
  <c r="A1408" i="3"/>
  <c r="A1407" i="3"/>
  <c r="A1406" i="3"/>
  <c r="A1404" i="3"/>
  <c r="A1403" i="3"/>
  <c r="A1402" i="3"/>
  <c r="A1400" i="3"/>
  <c r="A1399" i="3"/>
  <c r="A1398" i="3"/>
  <c r="A1396" i="3"/>
  <c r="A1395" i="3"/>
  <c r="A1394" i="3"/>
  <c r="A1392" i="3"/>
  <c r="A1391" i="3"/>
  <c r="A1390" i="3"/>
  <c r="A1388" i="3"/>
  <c r="A1387" i="3"/>
  <c r="A1386" i="3"/>
  <c r="A1384" i="3"/>
  <c r="A1383" i="3"/>
  <c r="A1382" i="3"/>
  <c r="A1380" i="3"/>
  <c r="A1379" i="3"/>
  <c r="A1378" i="3"/>
  <c r="A1376" i="3"/>
  <c r="A1375" i="3"/>
  <c r="A1374" i="3"/>
  <c r="A1372" i="3"/>
  <c r="A1371" i="3"/>
  <c r="A1370" i="3"/>
  <c r="A1368" i="3"/>
  <c r="A1367" i="3"/>
  <c r="A1366" i="3"/>
  <c r="A1364" i="3"/>
  <c r="A1363" i="3"/>
  <c r="A1362" i="3"/>
  <c r="A1360" i="3"/>
  <c r="A1359" i="3"/>
  <c r="A1358" i="3"/>
  <c r="A1356" i="3"/>
  <c r="A1355" i="3"/>
  <c r="A1354" i="3"/>
  <c r="A1352" i="3"/>
  <c r="A1351" i="3"/>
  <c r="A1350" i="3"/>
  <c r="A1348" i="3"/>
  <c r="A1347" i="3"/>
  <c r="A1346" i="3"/>
  <c r="A1344" i="3"/>
  <c r="A1343" i="3"/>
  <c r="A1342" i="3"/>
  <c r="A1340" i="3"/>
  <c r="A1339" i="3"/>
  <c r="A1338" i="3"/>
  <c r="A1336" i="3"/>
  <c r="A1335" i="3"/>
  <c r="A1334" i="3"/>
  <c r="A1332" i="3"/>
  <c r="A1331" i="3"/>
  <c r="A1330" i="3"/>
  <c r="A1328" i="3"/>
  <c r="A1327" i="3"/>
  <c r="A1326" i="3"/>
  <c r="A1324" i="3"/>
  <c r="A1323" i="3"/>
  <c r="A1322" i="3"/>
  <c r="A1320" i="3"/>
  <c r="A1319" i="3"/>
  <c r="A1318" i="3"/>
  <c r="A1316" i="3"/>
  <c r="A1315" i="3"/>
  <c r="A1314" i="3"/>
  <c r="A1312" i="3"/>
  <c r="A1311" i="3"/>
  <c r="A1310" i="3"/>
  <c r="A1308" i="3"/>
  <c r="A1307" i="3"/>
  <c r="A1306" i="3"/>
  <c r="A1304" i="3"/>
  <c r="A1303" i="3"/>
  <c r="A1302" i="3"/>
  <c r="A1300" i="3"/>
  <c r="A1299" i="3"/>
  <c r="A1298" i="3"/>
  <c r="A1296" i="3"/>
  <c r="A1295" i="3"/>
  <c r="A1294" i="3"/>
  <c r="A1292" i="3"/>
  <c r="A1291" i="3"/>
  <c r="A1290" i="3"/>
  <c r="A1288" i="3"/>
  <c r="A1287" i="3"/>
  <c r="A1286" i="3"/>
  <c r="A1284" i="3"/>
  <c r="A1283" i="3"/>
  <c r="A1282" i="3"/>
  <c r="A1280" i="3"/>
  <c r="A1279" i="3"/>
  <c r="A1278" i="3"/>
  <c r="A1276" i="3"/>
  <c r="A1275" i="3"/>
  <c r="A1274" i="3"/>
  <c r="A1272" i="3"/>
  <c r="A1271" i="3"/>
  <c r="A1270" i="3"/>
  <c r="A1268" i="3"/>
  <c r="A1267" i="3"/>
  <c r="A1266" i="3"/>
  <c r="A1264" i="3"/>
  <c r="A1263" i="3"/>
  <c r="A1262" i="3"/>
  <c r="A1260" i="3"/>
  <c r="A1259" i="3"/>
  <c r="A1258" i="3"/>
  <c r="A1256" i="3"/>
  <c r="A1255" i="3"/>
  <c r="A1254" i="3"/>
  <c r="A1252" i="3"/>
  <c r="A1251" i="3"/>
  <c r="A1250" i="3"/>
  <c r="A1248" i="3"/>
  <c r="A1247" i="3"/>
  <c r="A1246" i="3"/>
  <c r="A1244" i="3"/>
  <c r="A1243" i="3"/>
  <c r="A1242" i="3"/>
  <c r="A1240" i="3"/>
  <c r="A1239" i="3"/>
  <c r="A1238" i="3"/>
  <c r="A1236" i="3"/>
  <c r="A1235" i="3"/>
  <c r="A1234" i="3"/>
  <c r="A1232" i="3"/>
  <c r="A1231" i="3"/>
  <c r="A1230" i="3"/>
  <c r="A1228" i="3"/>
  <c r="A1227" i="3"/>
  <c r="A1226" i="3"/>
  <c r="A1224" i="3"/>
  <c r="A1223" i="3"/>
  <c r="A1222" i="3"/>
  <c r="A1220" i="3"/>
  <c r="A1219" i="3"/>
  <c r="A1218" i="3"/>
  <c r="A1216" i="3"/>
  <c r="A1215" i="3"/>
  <c r="A1214" i="3"/>
  <c r="A1212" i="3"/>
  <c r="A1211" i="3"/>
  <c r="A1210" i="3"/>
  <c r="A1208" i="3"/>
  <c r="A1207" i="3"/>
  <c r="A1206" i="3"/>
  <c r="A1204" i="3"/>
  <c r="A1203" i="3"/>
  <c r="A1202" i="3"/>
  <c r="A1200" i="3"/>
  <c r="A1199" i="3"/>
  <c r="A1198" i="3"/>
  <c r="A1196" i="3"/>
  <c r="A1195" i="3"/>
  <c r="A1194" i="3"/>
  <c r="A1192" i="3"/>
  <c r="A1191" i="3"/>
  <c r="A1190" i="3"/>
  <c r="A1188" i="3"/>
  <c r="A1187" i="3"/>
  <c r="A1186" i="3"/>
  <c r="A1184" i="3"/>
  <c r="A1183" i="3"/>
  <c r="A1182" i="3"/>
  <c r="A1180" i="3"/>
  <c r="A1179" i="3"/>
  <c r="A1178" i="3"/>
  <c r="A1176" i="3"/>
  <c r="A1175" i="3"/>
  <c r="A1174" i="3"/>
  <c r="A1172" i="3"/>
  <c r="A1171" i="3"/>
  <c r="A1170" i="3"/>
  <c r="A1168" i="3"/>
  <c r="A1167" i="3"/>
  <c r="A1166" i="3"/>
  <c r="A1164" i="3"/>
  <c r="A1163" i="3"/>
  <c r="A1162" i="3"/>
  <c r="A1160" i="3"/>
  <c r="A1159" i="3"/>
  <c r="A1158" i="3"/>
  <c r="A1156" i="3"/>
  <c r="A1155" i="3"/>
  <c r="A1154" i="3"/>
  <c r="A1152" i="3"/>
  <c r="A1151" i="3"/>
  <c r="A1150" i="3"/>
  <c r="A1148" i="3"/>
  <c r="A1147" i="3"/>
  <c r="A1146" i="3"/>
  <c r="A1144" i="3"/>
  <c r="A1143" i="3"/>
  <c r="A1142" i="3"/>
  <c r="A1140" i="3"/>
  <c r="A1139" i="3"/>
  <c r="A1138" i="3"/>
  <c r="A1136" i="3"/>
  <c r="A1135" i="3"/>
  <c r="A1134" i="3"/>
  <c r="A1132" i="3"/>
  <c r="A1131" i="3"/>
  <c r="A1130" i="3"/>
  <c r="A1128" i="3"/>
  <c r="A1127" i="3"/>
  <c r="A1126" i="3"/>
  <c r="A1124" i="3"/>
  <c r="A1123" i="3"/>
  <c r="A1122" i="3"/>
  <c r="A1120" i="3"/>
  <c r="A1119" i="3"/>
  <c r="A1118" i="3"/>
  <c r="A1116" i="3"/>
  <c r="A1115" i="3"/>
  <c r="A1114" i="3"/>
  <c r="A1112" i="3"/>
  <c r="A1111" i="3"/>
  <c r="A1110" i="3"/>
  <c r="A1108" i="3"/>
  <c r="A1107" i="3"/>
  <c r="A1106" i="3"/>
  <c r="A1104" i="3"/>
  <c r="A1103" i="3"/>
  <c r="A1102" i="3"/>
  <c r="A1100" i="3"/>
  <c r="A1099" i="3"/>
  <c r="A1098" i="3"/>
  <c r="A1096" i="3"/>
  <c r="A1095" i="3"/>
  <c r="A1094" i="3"/>
  <c r="A1092" i="3"/>
  <c r="A1091" i="3"/>
  <c r="A1090" i="3"/>
  <c r="A1088" i="3"/>
  <c r="A1087" i="3"/>
  <c r="A1086" i="3"/>
  <c r="A1084" i="3"/>
  <c r="A1083" i="3"/>
  <c r="A1082" i="3"/>
  <c r="A1080" i="3"/>
  <c r="A1079" i="3"/>
  <c r="A1078" i="3"/>
  <c r="A1076" i="3"/>
  <c r="A1075" i="3"/>
  <c r="A1074" i="3"/>
  <c r="A1072" i="3"/>
  <c r="A1071" i="3"/>
  <c r="A1070" i="3"/>
  <c r="A1068" i="3"/>
  <c r="A1067" i="3"/>
  <c r="A1066" i="3"/>
  <c r="A1064" i="3"/>
  <c r="A1063" i="3"/>
  <c r="A1062" i="3"/>
  <c r="A1060" i="3"/>
  <c r="A1059" i="3"/>
  <c r="A1058" i="3"/>
  <c r="A1056" i="3"/>
  <c r="A1055" i="3"/>
  <c r="A1054" i="3"/>
  <c r="A1052" i="3"/>
  <c r="A1051" i="3"/>
  <c r="A1050" i="3"/>
  <c r="A1048" i="3"/>
  <c r="A1047" i="3"/>
  <c r="A1046" i="3"/>
  <c r="A1044" i="3"/>
  <c r="A1043" i="3"/>
  <c r="A1042" i="3"/>
  <c r="A1040" i="3"/>
  <c r="A1039" i="3"/>
  <c r="A1038" i="3"/>
  <c r="A1036" i="3"/>
  <c r="A1035" i="3"/>
  <c r="A1034" i="3"/>
  <c r="A1032" i="3"/>
  <c r="A1031" i="3"/>
  <c r="A1030" i="3"/>
  <c r="A1028" i="3"/>
  <c r="A1027" i="3"/>
  <c r="A1026" i="3"/>
  <c r="A1024" i="3"/>
  <c r="A1023" i="3"/>
  <c r="A1022" i="3"/>
  <c r="A1020" i="3"/>
  <c r="A1019" i="3"/>
  <c r="A1018" i="3"/>
  <c r="A1016" i="3"/>
  <c r="A1015" i="3"/>
  <c r="A1014" i="3"/>
  <c r="A1012" i="3"/>
  <c r="A1011" i="3"/>
  <c r="A1010" i="3"/>
  <c r="A1008" i="3"/>
  <c r="A1007" i="3"/>
  <c r="A1006" i="3"/>
  <c r="A1004" i="3"/>
  <c r="A1003" i="3"/>
  <c r="A1002" i="3"/>
  <c r="A1000" i="3"/>
  <c r="A999" i="3"/>
  <c r="A998" i="3"/>
  <c r="A996" i="3"/>
  <c r="A995" i="3"/>
  <c r="A994" i="3"/>
  <c r="A992" i="3"/>
  <c r="A991" i="3"/>
  <c r="A990" i="3"/>
  <c r="A988" i="3"/>
  <c r="A987" i="3"/>
  <c r="A986" i="3"/>
  <c r="A984" i="3"/>
  <c r="A983" i="3"/>
  <c r="A982" i="3"/>
  <c r="A980" i="3"/>
  <c r="A979" i="3"/>
  <c r="A978" i="3"/>
  <c r="A976" i="3"/>
  <c r="A975" i="3"/>
  <c r="A974" i="3"/>
  <c r="A972" i="3"/>
  <c r="A971" i="3"/>
  <c r="A970" i="3"/>
  <c r="A968" i="3"/>
  <c r="A967" i="3"/>
  <c r="A966" i="3"/>
  <c r="A964" i="3"/>
  <c r="A963" i="3"/>
  <c r="A962" i="3"/>
  <c r="A960" i="3"/>
  <c r="A959" i="3"/>
  <c r="A958" i="3"/>
  <c r="A956" i="3"/>
  <c r="A955" i="3"/>
  <c r="A954" i="3"/>
  <c r="A952" i="3"/>
  <c r="A951" i="3"/>
  <c r="A950" i="3"/>
  <c r="A948" i="3"/>
  <c r="A947" i="3"/>
  <c r="A946" i="3"/>
  <c r="A944" i="3"/>
  <c r="A943" i="3"/>
  <c r="A942" i="3"/>
  <c r="A940" i="3"/>
  <c r="A939" i="3"/>
  <c r="A938" i="3"/>
  <c r="A936" i="3"/>
  <c r="A935" i="3"/>
  <c r="A934" i="3"/>
  <c r="A932" i="3"/>
  <c r="A931" i="3"/>
  <c r="A930" i="3"/>
  <c r="A928" i="3"/>
  <c r="A927" i="3"/>
  <c r="A926" i="3"/>
  <c r="A924" i="3"/>
  <c r="A923" i="3"/>
  <c r="A922" i="3"/>
  <c r="A920" i="3"/>
  <c r="A919" i="3"/>
  <c r="A918" i="3"/>
  <c r="A916" i="3"/>
  <c r="A915" i="3"/>
  <c r="A914" i="3"/>
  <c r="A912" i="3"/>
  <c r="A911" i="3"/>
  <c r="A910" i="3"/>
  <c r="A908" i="3"/>
  <c r="A907" i="3"/>
  <c r="A906" i="3"/>
  <c r="A904" i="3"/>
  <c r="A903" i="3"/>
  <c r="A902" i="3"/>
  <c r="A900" i="3"/>
  <c r="A899" i="3"/>
  <c r="A898" i="3"/>
  <c r="A896" i="3"/>
  <c r="A895" i="3"/>
  <c r="A894" i="3"/>
  <c r="A892" i="3"/>
  <c r="A891" i="3"/>
  <c r="A890" i="3"/>
  <c r="A888" i="3"/>
  <c r="A887" i="3"/>
  <c r="A886" i="3"/>
  <c r="A884" i="3"/>
  <c r="A883" i="3"/>
  <c r="A882" i="3"/>
  <c r="A880" i="3"/>
  <c r="A879" i="3"/>
  <c r="A878" i="3"/>
  <c r="A876" i="3"/>
  <c r="A875" i="3"/>
  <c r="A874" i="3"/>
  <c r="A872" i="3"/>
  <c r="A871" i="3"/>
  <c r="A870" i="3"/>
  <c r="A868" i="3"/>
  <c r="A867" i="3"/>
  <c r="A866" i="3"/>
  <c r="A864" i="3"/>
  <c r="A863" i="3"/>
  <c r="A862" i="3"/>
  <c r="A860" i="3"/>
  <c r="A859" i="3"/>
  <c r="A858" i="3"/>
  <c r="A856" i="3"/>
  <c r="A855" i="3"/>
  <c r="A854" i="3"/>
  <c r="A852" i="3"/>
  <c r="A851" i="3"/>
  <c r="A850" i="3"/>
  <c r="A848" i="3"/>
  <c r="A847" i="3"/>
  <c r="A846" i="3"/>
  <c r="A844" i="3"/>
  <c r="A843" i="3"/>
  <c r="A842" i="3"/>
  <c r="A840" i="3"/>
  <c r="A839" i="3"/>
  <c r="A838" i="3"/>
  <c r="A836" i="3"/>
  <c r="A835" i="3"/>
  <c r="A834" i="3"/>
  <c r="A832" i="3"/>
  <c r="A831" i="3"/>
  <c r="A830" i="3"/>
  <c r="A828" i="3"/>
  <c r="A827" i="3"/>
  <c r="A826" i="3"/>
  <c r="A824" i="3"/>
  <c r="A823" i="3"/>
  <c r="A822" i="3"/>
  <c r="A820" i="3"/>
  <c r="A819" i="3"/>
  <c r="A818" i="3"/>
  <c r="A816" i="3"/>
  <c r="A815" i="3"/>
  <c r="A814" i="3"/>
  <c r="A812" i="3"/>
  <c r="A811" i="3"/>
  <c r="A810" i="3"/>
  <c r="A808" i="3"/>
  <c r="A807" i="3"/>
  <c r="A806" i="3"/>
  <c r="A804" i="3"/>
  <c r="A803" i="3"/>
  <c r="A802" i="3"/>
  <c r="A800" i="3"/>
  <c r="A799" i="3"/>
  <c r="A798" i="3"/>
  <c r="A796" i="3"/>
  <c r="A795" i="3"/>
  <c r="A794" i="3"/>
  <c r="A792" i="3"/>
  <c r="A791" i="3"/>
  <c r="A790" i="3"/>
  <c r="A788" i="3"/>
  <c r="A787" i="3"/>
  <c r="A786" i="3"/>
  <c r="A784" i="3"/>
  <c r="A783" i="3"/>
  <c r="A782" i="3"/>
  <c r="A780" i="3"/>
  <c r="A779" i="3"/>
  <c r="A778" i="3"/>
  <c r="A776" i="3"/>
  <c r="A775" i="3"/>
  <c r="A774" i="3"/>
  <c r="A772" i="3"/>
  <c r="A771" i="3"/>
  <c r="A770" i="3"/>
  <c r="A768" i="3"/>
  <c r="A767" i="3"/>
  <c r="A766" i="3"/>
  <c r="A764" i="3"/>
  <c r="A763" i="3"/>
  <c r="A762" i="3"/>
  <c r="A760" i="3"/>
  <c r="A759" i="3"/>
  <c r="A758" i="3"/>
  <c r="A756" i="3"/>
  <c r="A755" i="3"/>
  <c r="A754" i="3"/>
  <c r="A752" i="3"/>
  <c r="A751" i="3"/>
  <c r="A750" i="3"/>
  <c r="A748" i="3"/>
  <c r="A747" i="3"/>
  <c r="A746" i="3"/>
  <c r="A744" i="3"/>
  <c r="A743" i="3"/>
  <c r="A742" i="3"/>
  <c r="A740" i="3"/>
  <c r="A739" i="3"/>
  <c r="A738" i="3"/>
  <c r="A736" i="3"/>
  <c r="A735" i="3"/>
  <c r="A734" i="3"/>
  <c r="A732" i="3"/>
  <c r="A731" i="3"/>
  <c r="A730" i="3"/>
  <c r="A728" i="3"/>
  <c r="A727" i="3"/>
  <c r="A726" i="3"/>
  <c r="A724" i="3"/>
  <c r="A723" i="3"/>
  <c r="A722" i="3"/>
  <c r="A720" i="3"/>
  <c r="A719" i="3"/>
  <c r="A718" i="3"/>
  <c r="A716" i="3"/>
  <c r="A715" i="3"/>
  <c r="A714" i="3"/>
  <c r="A712" i="3"/>
  <c r="A711" i="3"/>
  <c r="A710" i="3"/>
  <c r="A708" i="3"/>
  <c r="A707" i="3"/>
  <c r="A706" i="3"/>
  <c r="A704" i="3"/>
  <c r="A703" i="3"/>
  <c r="A702" i="3"/>
  <c r="A700" i="3"/>
  <c r="A699" i="3"/>
  <c r="A698" i="3"/>
  <c r="A696" i="3"/>
  <c r="A695" i="3"/>
  <c r="A694" i="3"/>
  <c r="A692" i="3"/>
  <c r="A691" i="3"/>
  <c r="A690" i="3"/>
  <c r="A688" i="3"/>
  <c r="A687" i="3"/>
  <c r="A686" i="3"/>
  <c r="A684" i="3"/>
  <c r="A683" i="3"/>
  <c r="A682" i="3"/>
  <c r="A680" i="3"/>
  <c r="A679" i="3"/>
  <c r="A678" i="3"/>
  <c r="A676" i="3"/>
  <c r="A675" i="3"/>
  <c r="A674" i="3"/>
  <c r="A672" i="3"/>
  <c r="A671" i="3"/>
  <c r="A670" i="3"/>
  <c r="A668" i="3"/>
  <c r="A667" i="3"/>
  <c r="A666" i="3"/>
  <c r="A664" i="3"/>
  <c r="A663" i="3"/>
  <c r="A662" i="3"/>
  <c r="A660" i="3"/>
  <c r="A659" i="3"/>
  <c r="A658" i="3"/>
  <c r="A656" i="3"/>
  <c r="A655" i="3"/>
  <c r="A654" i="3"/>
  <c r="A652" i="3"/>
  <c r="A651" i="3"/>
  <c r="A650" i="3"/>
  <c r="A648" i="3"/>
  <c r="A647" i="3"/>
  <c r="A646" i="3"/>
  <c r="A644" i="3"/>
  <c r="A643" i="3"/>
  <c r="A642" i="3"/>
  <c r="A640" i="3"/>
  <c r="A639" i="3"/>
  <c r="A638" i="3"/>
  <c r="A636" i="3"/>
  <c r="A635" i="3"/>
  <c r="A634" i="3"/>
  <c r="A632" i="3"/>
  <c r="A631" i="3"/>
  <c r="A630" i="3"/>
  <c r="A628" i="3"/>
  <c r="A627" i="3"/>
  <c r="A626" i="3"/>
  <c r="A624" i="3"/>
  <c r="A623" i="3"/>
  <c r="A622" i="3"/>
  <c r="A620" i="3"/>
  <c r="A619" i="3"/>
  <c r="A618" i="3"/>
  <c r="A616" i="3"/>
  <c r="A615" i="3"/>
  <c r="A614" i="3"/>
  <c r="A612" i="3"/>
  <c r="A611" i="3"/>
  <c r="A610" i="3"/>
  <c r="A608" i="3"/>
  <c r="A607" i="3"/>
  <c r="A606" i="3"/>
  <c r="A604" i="3"/>
  <c r="A603" i="3"/>
  <c r="A602" i="3"/>
  <c r="A600" i="3"/>
  <c r="A599" i="3"/>
  <c r="A598" i="3"/>
  <c r="A596" i="3"/>
  <c r="A595" i="3"/>
  <c r="A594" i="3"/>
  <c r="A592" i="3"/>
  <c r="A591" i="3"/>
  <c r="A590" i="3"/>
  <c r="A588" i="3"/>
  <c r="A587" i="3"/>
  <c r="A586" i="3"/>
  <c r="A584" i="3"/>
  <c r="A583" i="3"/>
  <c r="A582" i="3"/>
  <c r="A580" i="3"/>
  <c r="A579" i="3"/>
  <c r="A578" i="3"/>
  <c r="A576" i="3"/>
  <c r="A574" i="3"/>
  <c r="A572" i="3"/>
  <c r="A571" i="3"/>
  <c r="A570" i="3"/>
  <c r="A568" i="3"/>
  <c r="A567" i="3"/>
  <c r="A566" i="3"/>
  <c r="A564" i="3"/>
  <c r="A563" i="3"/>
  <c r="A562" i="3"/>
  <c r="A560" i="3"/>
  <c r="A559" i="3"/>
  <c r="A558" i="3"/>
  <c r="A556" i="3"/>
  <c r="A555" i="3"/>
  <c r="A552" i="3"/>
  <c r="A551" i="3"/>
  <c r="A550" i="3"/>
  <c r="A547" i="3"/>
  <c r="A546" i="3"/>
  <c r="A544" i="3"/>
  <c r="A543" i="3"/>
  <c r="A542" i="3"/>
  <c r="A540" i="3"/>
  <c r="A539" i="3"/>
  <c r="A538" i="3"/>
  <c r="A536" i="3"/>
  <c r="A535" i="3"/>
  <c r="A534" i="3"/>
  <c r="A532" i="3"/>
  <c r="A531" i="3"/>
  <c r="A530" i="3"/>
  <c r="A528" i="3"/>
  <c r="A527" i="3"/>
  <c r="A526" i="3"/>
  <c r="A524" i="3"/>
  <c r="A523" i="3"/>
  <c r="A522" i="3"/>
  <c r="A520" i="3"/>
  <c r="A519" i="3"/>
  <c r="A518" i="3"/>
  <c r="A516" i="3"/>
  <c r="A515" i="3"/>
  <c r="A514" i="3"/>
  <c r="A512" i="3"/>
  <c r="A511" i="3"/>
  <c r="A510" i="3"/>
  <c r="A508" i="3"/>
  <c r="A507" i="3"/>
  <c r="A506" i="3"/>
  <c r="A504" i="3"/>
  <c r="A503" i="3"/>
  <c r="A502" i="3"/>
  <c r="A500" i="3"/>
  <c r="A499" i="3"/>
  <c r="A498" i="3"/>
  <c r="A496" i="3"/>
  <c r="A495" i="3"/>
  <c r="A494" i="3"/>
  <c r="A492" i="3"/>
  <c r="A491" i="3"/>
  <c r="A490" i="3"/>
  <c r="A488" i="3"/>
  <c r="A487" i="3"/>
  <c r="A486" i="3"/>
  <c r="A484" i="3"/>
  <c r="A483" i="3"/>
  <c r="A482" i="3"/>
  <c r="A480" i="3"/>
  <c r="A479" i="3"/>
  <c r="A478" i="3"/>
  <c r="A476" i="3"/>
  <c r="A475" i="3"/>
  <c r="A474" i="3"/>
  <c r="A472" i="3"/>
  <c r="A471" i="3"/>
  <c r="A470" i="3"/>
  <c r="A468" i="3"/>
  <c r="A467" i="3"/>
  <c r="A466" i="3"/>
  <c r="A464" i="3"/>
  <c r="A463" i="3"/>
  <c r="A462" i="3"/>
  <c r="A460" i="3"/>
  <c r="A459" i="3"/>
  <c r="A458" i="3"/>
  <c r="A456" i="3"/>
  <c r="A455" i="3"/>
  <c r="A454" i="3"/>
  <c r="A452" i="3"/>
  <c r="A451" i="3"/>
  <c r="A450" i="3"/>
  <c r="A448" i="3"/>
  <c r="A447" i="3"/>
  <c r="A446" i="3"/>
  <c r="A444" i="3"/>
  <c r="A443" i="3"/>
  <c r="A442" i="3"/>
  <c r="A440" i="3"/>
  <c r="A439" i="3"/>
  <c r="A438" i="3"/>
  <c r="A436" i="3"/>
  <c r="A435" i="3"/>
  <c r="A434" i="3"/>
  <c r="A432" i="3"/>
  <c r="A431" i="3"/>
  <c r="A430" i="3"/>
  <c r="A428" i="3"/>
  <c r="A427" i="3"/>
  <c r="A426" i="3"/>
  <c r="A424" i="3"/>
  <c r="A423" i="3"/>
  <c r="A422" i="3"/>
  <c r="A420" i="3"/>
  <c r="A419" i="3"/>
  <c r="A418" i="3"/>
  <c r="A416" i="3"/>
  <c r="A415" i="3"/>
  <c r="A414" i="3"/>
  <c r="A412" i="3"/>
  <c r="A411" i="3"/>
  <c r="A410" i="3"/>
  <c r="A408" i="3"/>
  <c r="A407" i="3"/>
  <c r="A406" i="3"/>
  <c r="A404" i="3"/>
  <c r="A403" i="3"/>
  <c r="A402" i="3"/>
  <c r="A400" i="3"/>
  <c r="A399" i="3"/>
  <c r="A398" i="3"/>
  <c r="A396" i="3"/>
  <c r="A395" i="3"/>
  <c r="A394" i="3"/>
  <c r="A392" i="3"/>
  <c r="A391" i="3"/>
  <c r="A390" i="3"/>
  <c r="A388" i="3"/>
  <c r="A387" i="3"/>
  <c r="A386" i="3"/>
  <c r="A384" i="3"/>
  <c r="A383" i="3"/>
  <c r="A382" i="3"/>
  <c r="A380" i="3"/>
  <c r="A379" i="3"/>
  <c r="A378" i="3"/>
  <c r="A376" i="3"/>
  <c r="A375" i="3"/>
  <c r="A374" i="3"/>
  <c r="A372" i="3"/>
  <c r="A371" i="3"/>
  <c r="A370" i="3"/>
  <c r="A368" i="3"/>
  <c r="A367" i="3"/>
  <c r="A366" i="3"/>
  <c r="A364" i="3"/>
  <c r="A363" i="3"/>
  <c r="A362" i="3"/>
  <c r="A360" i="3"/>
  <c r="A359" i="3"/>
  <c r="A358" i="3"/>
  <c r="A356" i="3"/>
  <c r="A355" i="3"/>
  <c r="A354" i="3"/>
  <c r="A352" i="3"/>
  <c r="A351" i="3"/>
  <c r="A350" i="3"/>
  <c r="A348" i="3"/>
  <c r="A347" i="3"/>
  <c r="A346" i="3"/>
  <c r="A344" i="3"/>
  <c r="A343" i="3"/>
  <c r="A342" i="3"/>
  <c r="A340" i="3"/>
  <c r="A339" i="3"/>
  <c r="A338" i="3"/>
  <c r="A336" i="3"/>
  <c r="A335" i="3"/>
  <c r="A334" i="3"/>
  <c r="A332" i="3"/>
  <c r="A331" i="3"/>
  <c r="A330" i="3"/>
  <c r="A328" i="3"/>
  <c r="A327" i="3"/>
  <c r="A326" i="3"/>
  <c r="A324" i="3"/>
  <c r="A323" i="3"/>
  <c r="A322" i="3"/>
  <c r="A320" i="3"/>
  <c r="A319" i="3"/>
  <c r="A318" i="3"/>
  <c r="A316" i="3"/>
  <c r="A315" i="3"/>
  <c r="A314" i="3"/>
  <c r="A312" i="3"/>
  <c r="A311" i="3"/>
  <c r="A310" i="3"/>
  <c r="A308" i="3"/>
  <c r="A307" i="3"/>
  <c r="A306" i="3"/>
  <c r="A304" i="3"/>
  <c r="A303" i="3"/>
  <c r="A302" i="3"/>
  <c r="A300" i="3"/>
  <c r="A299" i="3"/>
  <c r="A298" i="3"/>
  <c r="A296" i="3"/>
  <c r="A295" i="3"/>
  <c r="A294" i="3"/>
  <c r="A292" i="3"/>
  <c r="A291" i="3"/>
  <c r="A290" i="3"/>
  <c r="A288" i="3"/>
  <c r="A287" i="3"/>
  <c r="A286" i="3"/>
  <c r="A284" i="3"/>
  <c r="A283" i="3"/>
  <c r="A282" i="3"/>
  <c r="A280" i="3"/>
  <c r="A279" i="3"/>
  <c r="A278" i="3"/>
  <c r="A276" i="3"/>
  <c r="A275" i="3"/>
  <c r="A274" i="3"/>
  <c r="A272" i="3"/>
  <c r="A271" i="3"/>
  <c r="A270" i="3"/>
  <c r="A268" i="3"/>
  <c r="A267" i="3"/>
  <c r="A266" i="3"/>
  <c r="A264" i="3"/>
  <c r="A263" i="3"/>
  <c r="A262" i="3"/>
  <c r="A260" i="3"/>
  <c r="A259" i="3"/>
  <c r="A258" i="3"/>
  <c r="A256" i="3"/>
  <c r="A255" i="3"/>
  <c r="A254" i="3"/>
  <c r="A252" i="3"/>
  <c r="A251" i="3"/>
  <c r="A250" i="3"/>
  <c r="A248" i="3"/>
  <c r="A247" i="3"/>
  <c r="A246" i="3"/>
  <c r="A244" i="3"/>
  <c r="A243" i="3"/>
  <c r="A242" i="3"/>
  <c r="A240" i="3"/>
  <c r="A239" i="3"/>
  <c r="A238" i="3"/>
  <c r="A236" i="3"/>
  <c r="A235" i="3"/>
  <c r="A234" i="3"/>
  <c r="A232" i="3"/>
  <c r="A231" i="3"/>
  <c r="A230" i="3"/>
  <c r="A228" i="3"/>
  <c r="A227" i="3"/>
  <c r="A226" i="3"/>
  <c r="A224" i="3"/>
  <c r="A223" i="3"/>
  <c r="A222" i="3"/>
  <c r="A220" i="3"/>
  <c r="A219" i="3"/>
  <c r="A218" i="3"/>
  <c r="A216" i="3"/>
  <c r="A215" i="3"/>
  <c r="A214" i="3"/>
  <c r="A212" i="3"/>
  <c r="A211" i="3"/>
  <c r="A210" i="3"/>
  <c r="A208" i="3"/>
  <c r="A207" i="3"/>
  <c r="A206" i="3"/>
  <c r="A204" i="3"/>
  <c r="A203" i="3"/>
  <c r="A202" i="3"/>
  <c r="A200" i="3"/>
  <c r="A199" i="3"/>
  <c r="A198" i="3"/>
  <c r="A196" i="3"/>
  <c r="A195" i="3"/>
  <c r="A194" i="3"/>
  <c r="A192" i="3"/>
  <c r="A191" i="3"/>
  <c r="A190" i="3"/>
  <c r="A188" i="3"/>
  <c r="A187" i="3"/>
  <c r="A186" i="3"/>
  <c r="A184" i="3"/>
  <c r="A183" i="3"/>
  <c r="A182" i="3"/>
  <c r="A180" i="3"/>
  <c r="A179" i="3"/>
  <c r="A178" i="3"/>
  <c r="A176" i="3"/>
  <c r="A175" i="3"/>
  <c r="A174" i="3"/>
  <c r="A172" i="3"/>
  <c r="A171" i="3"/>
  <c r="A170" i="3"/>
  <c r="A168" i="3"/>
  <c r="A167" i="3"/>
  <c r="A166" i="3"/>
  <c r="A164" i="3"/>
  <c r="A163" i="3"/>
  <c r="A162" i="3"/>
  <c r="A160" i="3"/>
  <c r="A159" i="3"/>
  <c r="A158" i="3"/>
  <c r="A156" i="3"/>
  <c r="A155" i="3"/>
  <c r="A154" i="3"/>
  <c r="A152" i="3"/>
  <c r="A151" i="3"/>
  <c r="A150" i="3"/>
  <c r="A148" i="3"/>
  <c r="A147" i="3"/>
  <c r="A146" i="3"/>
  <c r="A144" i="3"/>
  <c r="A143" i="3"/>
  <c r="A142" i="3"/>
  <c r="A140" i="3"/>
  <c r="A139" i="3"/>
  <c r="A138" i="3"/>
  <c r="A136" i="3"/>
  <c r="A135" i="3"/>
  <c r="A134" i="3"/>
  <c r="A132" i="3"/>
  <c r="A131" i="3"/>
  <c r="A130" i="3"/>
  <c r="A128" i="3"/>
  <c r="A127" i="3"/>
  <c r="A126" i="3"/>
  <c r="A124" i="3"/>
  <c r="A123" i="3"/>
  <c r="A122" i="3"/>
  <c r="A120" i="3"/>
  <c r="A119" i="3"/>
  <c r="A118" i="3"/>
  <c r="A116" i="3"/>
  <c r="A115" i="3"/>
  <c r="A114" i="3"/>
  <c r="A112" i="3"/>
  <c r="A111" i="3"/>
  <c r="A110" i="3"/>
  <c r="A108" i="3"/>
  <c r="A107" i="3"/>
  <c r="A106" i="3"/>
  <c r="A104" i="3"/>
  <c r="A103" i="3"/>
  <c r="A102" i="3"/>
  <c r="A100" i="3"/>
  <c r="A99" i="3"/>
  <c r="A98" i="3"/>
  <c r="A96" i="3"/>
  <c r="A95" i="3"/>
  <c r="A94" i="3"/>
  <c r="A92" i="3"/>
  <c r="A91" i="3"/>
  <c r="A90" i="3"/>
  <c r="A88" i="3"/>
  <c r="A87" i="3"/>
  <c r="A86" i="3"/>
  <c r="A84" i="3"/>
  <c r="A83" i="3"/>
  <c r="A82" i="3"/>
  <c r="A80" i="3"/>
  <c r="A79" i="3"/>
  <c r="A78" i="3"/>
  <c r="A76" i="3"/>
  <c r="A75" i="3"/>
  <c r="A74" i="3"/>
  <c r="A72" i="3"/>
  <c r="A71" i="3"/>
  <c r="A70" i="3"/>
  <c r="A68" i="3"/>
  <c r="A67" i="3"/>
  <c r="A66" i="3"/>
  <c r="A64" i="3"/>
  <c r="A63" i="3"/>
  <c r="A62" i="3"/>
  <c r="A60" i="3"/>
  <c r="A59" i="3"/>
  <c r="A58" i="3"/>
  <c r="A56" i="3"/>
  <c r="A55" i="3"/>
  <c r="A54" i="3"/>
  <c r="A52" i="3"/>
  <c r="A51" i="3"/>
  <c r="A50" i="3"/>
  <c r="A48" i="3"/>
  <c r="A47" i="3"/>
  <c r="A46" i="3"/>
  <c r="A44" i="3"/>
  <c r="A43" i="3"/>
  <c r="A42" i="3"/>
  <c r="A39" i="3"/>
  <c r="C13" i="3"/>
  <c r="C12" i="3"/>
  <c r="C11" i="3"/>
  <c r="Q8" i="3"/>
  <c r="B8" i="3"/>
  <c r="M8" i="9" l="1"/>
  <c r="A4284" i="3"/>
  <c r="A4268" i="3"/>
  <c r="A4252" i="3"/>
  <c r="A4236" i="3"/>
  <c r="J29" i="6"/>
  <c r="H29" i="6"/>
  <c r="K43" i="8"/>
  <c r="I43" i="8"/>
  <c r="I38" i="3"/>
  <c r="H38" i="3"/>
  <c r="M38" i="3"/>
  <c r="K38" i="3"/>
  <c r="L38" i="3"/>
  <c r="N8" i="9"/>
  <c r="K30" i="5"/>
  <c r="I30" i="5"/>
  <c r="J66" i="1" s="1"/>
  <c r="A548" i="3"/>
  <c r="A554" i="3"/>
  <c r="A557" i="3"/>
  <c r="A575" i="3"/>
  <c r="A3488" i="3"/>
  <c r="A3506" i="3"/>
  <c r="A3520" i="3"/>
  <c r="A3538" i="3"/>
  <c r="A3543" i="3"/>
  <c r="A3549" i="3"/>
  <c r="A3552" i="3"/>
  <c r="A3570" i="3"/>
  <c r="A3575" i="3"/>
  <c r="A3581" i="3"/>
  <c r="A3584" i="3"/>
  <c r="A3602" i="3"/>
  <c r="A3607" i="3"/>
  <c r="A3613" i="3"/>
  <c r="A3616" i="3"/>
  <c r="A3634" i="3"/>
  <c r="A3639" i="3"/>
  <c r="A3645" i="3"/>
  <c r="C38" i="3" l="1"/>
  <c r="J60" i="1" s="1"/>
  <c r="J61" i="1"/>
  <c r="J38" i="3"/>
</calcChain>
</file>

<file path=xl/sharedStrings.xml><?xml version="1.0" encoding="utf-8"?>
<sst xmlns="http://schemas.openxmlformats.org/spreadsheetml/2006/main" count="10786" uniqueCount="607">
  <si>
    <t>S T A T E   O F   I O W A</t>
  </si>
  <si>
    <r>
      <t>K</t>
    </r>
    <r>
      <rPr>
        <sz val="8"/>
        <color rgb="FF000000"/>
        <rFont val="Calibri"/>
        <family val="2"/>
      </rPr>
      <t>IM</t>
    </r>
    <r>
      <rPr>
        <sz val="9"/>
        <color rgb="FF000000"/>
        <rFont val="Calibri"/>
        <family val="2"/>
      </rPr>
      <t xml:space="preserve"> R</t>
    </r>
    <r>
      <rPr>
        <sz val="8"/>
        <color rgb="FF000000"/>
        <rFont val="Calibri"/>
        <family val="2"/>
      </rPr>
      <t>EYNOLDS</t>
    </r>
    <r>
      <rPr>
        <sz val="9"/>
        <color rgb="FF000000"/>
        <rFont val="Calibri"/>
        <family val="2"/>
      </rPr>
      <t>, GOVERNOR</t>
    </r>
  </si>
  <si>
    <t>Robert von Wolffradt</t>
  </si>
  <si>
    <r>
      <t>A</t>
    </r>
    <r>
      <rPr>
        <sz val="8"/>
        <color rgb="FF000000"/>
        <rFont val="Calibri"/>
        <family val="2"/>
      </rPr>
      <t>DAM</t>
    </r>
    <r>
      <rPr>
        <sz val="9"/>
        <color rgb="FF000000"/>
        <rFont val="Calibri"/>
        <family val="2"/>
      </rPr>
      <t xml:space="preserve"> G</t>
    </r>
    <r>
      <rPr>
        <sz val="8"/>
        <color rgb="FF000000"/>
        <rFont val="Calibri"/>
        <family val="2"/>
      </rPr>
      <t>REGG</t>
    </r>
    <r>
      <rPr>
        <sz val="9"/>
        <color rgb="FF000000"/>
        <rFont val="Calibri"/>
        <family val="2"/>
      </rPr>
      <t>, LT. GOVERNOR</t>
    </r>
  </si>
  <si>
    <t>Chief Information Officer</t>
  </si>
  <si>
    <t>Press Ctrl+Shift+H To Return To This Page</t>
  </si>
  <si>
    <r>
      <t>K</t>
    </r>
    <r>
      <rPr>
        <sz val="8"/>
        <color rgb="FF000000"/>
        <rFont val="Calibri"/>
        <family val="2"/>
      </rPr>
      <t>IM</t>
    </r>
    <r>
      <rPr>
        <sz val="9"/>
        <color rgb="FF000000"/>
        <rFont val="Calibri"/>
        <family val="2"/>
      </rPr>
      <t xml:space="preserve"> R</t>
    </r>
    <r>
      <rPr>
        <sz val="8"/>
        <color rgb="FF000000"/>
        <rFont val="Calibri"/>
        <family val="2"/>
      </rPr>
      <t>EYNOLDS</t>
    </r>
    <r>
      <rPr>
        <sz val="9"/>
        <color rgb="FF000000"/>
        <rFont val="Calibri"/>
        <family val="2"/>
      </rPr>
      <t>, GOVERNOR</t>
    </r>
  </si>
  <si>
    <t>General Application Information</t>
  </si>
  <si>
    <r>
      <t>A</t>
    </r>
    <r>
      <rPr>
        <sz val="8"/>
        <color rgb="FF000000"/>
        <rFont val="Calibri"/>
        <family val="2"/>
      </rPr>
      <t>DAM</t>
    </r>
    <r>
      <rPr>
        <sz val="9"/>
        <color rgb="FF000000"/>
        <rFont val="Calibri"/>
        <family val="2"/>
      </rPr>
      <t xml:space="preserve"> G</t>
    </r>
    <r>
      <rPr>
        <sz val="8"/>
        <color rgb="FF000000"/>
        <rFont val="Calibri"/>
        <family val="2"/>
      </rPr>
      <t>REGG</t>
    </r>
    <r>
      <rPr>
        <sz val="9"/>
        <color rgb="FF000000"/>
        <rFont val="Calibri"/>
        <family val="2"/>
      </rPr>
      <t>, LT. GOVERNOR</t>
    </r>
  </si>
  <si>
    <t>Applicant Name:</t>
  </si>
  <si>
    <t>Required</t>
  </si>
  <si>
    <t>Application #:</t>
  </si>
  <si>
    <t>Created By OCIO</t>
  </si>
  <si>
    <t>Project Overview</t>
  </si>
  <si>
    <t xml:space="preserve">   - FTTH</t>
  </si>
  <si>
    <t>Yes</t>
  </si>
  <si>
    <t xml:space="preserve">   - DSL</t>
  </si>
  <si>
    <t xml:space="preserve">   - Cable Modem</t>
  </si>
  <si>
    <t xml:space="preserve">   - Wireless Spectrum</t>
  </si>
  <si>
    <t xml:space="preserve">   - Fixed Wireless</t>
  </si>
  <si>
    <t xml:space="preserve">   - Other</t>
  </si>
  <si>
    <t>Infrastructure Type</t>
  </si>
  <si>
    <t>Will you be seeking or have you previously obtained in relation to this Project, in whole or in part, a Property Tax Exemption pursuant to Iowa Code section 427.1(40)?:</t>
  </si>
  <si>
    <t>% of Baseline to be Served:</t>
  </si>
  <si>
    <t>Follow The Steps Below</t>
  </si>
  <si>
    <t>Instructions</t>
  </si>
  <si>
    <t>Hot Buttons</t>
  </si>
  <si>
    <t>Total Units To Be Served</t>
  </si>
  <si>
    <t>Units Served Per Square Mile</t>
  </si>
  <si>
    <t>Total Number of HSB's (i.e., Broadband Units) in Project Area</t>
  </si>
  <si>
    <t>Total Number of HSB's (i.e., Broadband Units) New Service Will Be Available To</t>
  </si>
  <si>
    <t>Census Block #</t>
  </si>
  <si>
    <t>County</t>
  </si>
  <si>
    <t>Sq. Miles</t>
  </si>
  <si>
    <t>H</t>
  </si>
  <si>
    <t>S</t>
  </si>
  <si>
    <t>B</t>
  </si>
  <si>
    <t>Total Units</t>
  </si>
  <si>
    <t>Down (Mbps)</t>
  </si>
  <si>
    <t>Up (Mbps)</t>
  </si>
  <si>
    <t>Include</t>
  </si>
  <si>
    <t>?</t>
  </si>
  <si>
    <t>1</t>
  </si>
  <si>
    <r>
      <t>K</t>
    </r>
    <r>
      <rPr>
        <sz val="8"/>
        <color rgb="FF000000"/>
        <rFont val="Calibri"/>
        <family val="2"/>
      </rPr>
      <t>IM</t>
    </r>
    <r>
      <rPr>
        <sz val="9"/>
        <color rgb="FF000000"/>
        <rFont val="Calibri"/>
        <family val="2"/>
      </rPr>
      <t xml:space="preserve"> R</t>
    </r>
    <r>
      <rPr>
        <sz val="8"/>
        <color rgb="FF000000"/>
        <rFont val="Calibri"/>
        <family val="2"/>
      </rPr>
      <t>EYNOLDS</t>
    </r>
    <r>
      <rPr>
        <sz val="9"/>
        <color rgb="FF000000"/>
        <rFont val="Calibri"/>
        <family val="2"/>
      </rPr>
      <t>, GOVERNOR</t>
    </r>
  </si>
  <si>
    <r>
      <t>A</t>
    </r>
    <r>
      <rPr>
        <sz val="8"/>
        <color rgb="FF000000"/>
        <rFont val="Calibri"/>
        <family val="2"/>
      </rPr>
      <t>DAM</t>
    </r>
    <r>
      <rPr>
        <sz val="9"/>
        <color rgb="FF000000"/>
        <rFont val="Calibri"/>
        <family val="2"/>
      </rPr>
      <t xml:space="preserve"> G</t>
    </r>
    <r>
      <rPr>
        <sz val="8"/>
        <color rgb="FF000000"/>
        <rFont val="Calibri"/>
        <family val="2"/>
      </rPr>
      <t>REGG</t>
    </r>
    <r>
      <rPr>
        <sz val="9"/>
        <color rgb="FF000000"/>
        <rFont val="Calibri"/>
        <family val="2"/>
      </rPr>
      <t>, LT. GOVERNOR</t>
    </r>
  </si>
  <si>
    <r>
      <t>K</t>
    </r>
    <r>
      <rPr>
        <sz val="8"/>
        <color rgb="FF000000"/>
        <rFont val="Calibri"/>
        <family val="2"/>
      </rPr>
      <t>IM</t>
    </r>
    <r>
      <rPr>
        <sz val="9"/>
        <color rgb="FF000000"/>
        <rFont val="Calibri"/>
        <family val="2"/>
      </rPr>
      <t xml:space="preserve"> R</t>
    </r>
    <r>
      <rPr>
        <sz val="8"/>
        <color rgb="FF000000"/>
        <rFont val="Calibri"/>
        <family val="2"/>
      </rPr>
      <t>EYNOLDS</t>
    </r>
    <r>
      <rPr>
        <sz val="9"/>
        <color rgb="FF000000"/>
        <rFont val="Calibri"/>
        <family val="2"/>
      </rPr>
      <t>, GOVERNOR</t>
    </r>
  </si>
  <si>
    <t>1.</t>
  </si>
  <si>
    <r>
      <t>A</t>
    </r>
    <r>
      <rPr>
        <sz val="8"/>
        <color rgb="FF000000"/>
        <rFont val="Calibri"/>
        <family val="2"/>
      </rPr>
      <t>DAM</t>
    </r>
    <r>
      <rPr>
        <sz val="9"/>
        <color rgb="FF000000"/>
        <rFont val="Calibri"/>
        <family val="2"/>
      </rPr>
      <t xml:space="preserve"> G</t>
    </r>
    <r>
      <rPr>
        <sz val="8"/>
        <color rgb="FF000000"/>
        <rFont val="Calibri"/>
        <family val="2"/>
      </rPr>
      <t>REGG</t>
    </r>
    <r>
      <rPr>
        <sz val="9"/>
        <color rgb="FF000000"/>
        <rFont val="Calibri"/>
        <family val="2"/>
      </rPr>
      <t>, LT. GOVERNOR</t>
    </r>
  </si>
  <si>
    <t>Exhibit D—Budget Plan</t>
  </si>
  <si>
    <t>Please answer or supply the Office with the following to assist it in scoring this factor:</t>
  </si>
  <si>
    <t>1.1.</t>
  </si>
  <si>
    <t>Estimated: Provide Upon Grant Application</t>
  </si>
  <si>
    <t>1.2.</t>
  </si>
  <si>
    <t>1.3.</t>
  </si>
  <si>
    <r>
      <t xml:space="preserve">Actuals: </t>
    </r>
    <r>
      <rPr>
        <b/>
        <sz val="11"/>
        <color rgb="FFFF0000"/>
        <rFont val="Calibri"/>
        <family val="2"/>
      </rPr>
      <t>Provide Upon Project Completion</t>
    </r>
  </si>
  <si>
    <t>(Do NOT fill out as part of Application process)</t>
  </si>
  <si>
    <t>Category</t>
  </si>
  <si>
    <t>Description</t>
  </si>
  <si>
    <t>Unit</t>
  </si>
  <si>
    <t>Quantity</t>
  </si>
  <si>
    <t>Est. Cost $**</t>
  </si>
  <si>
    <t>Requested Grant Support % (up to 15%)</t>
  </si>
  <si>
    <t>Grant Request (Est Cost * Request %)</t>
  </si>
  <si>
    <t>Actual Cost $</t>
  </si>
  <si>
    <t>Grant Award (Min of Estimated or Actual Cost * Request %)</t>
  </si>
  <si>
    <t xml:space="preserve">Conduit    </t>
  </si>
  <si>
    <t>(Type)</t>
  </si>
  <si>
    <t>$/foot for material</t>
  </si>
  <si>
    <t>Fiber/Copper</t>
  </si>
  <si>
    <t>OSP Engineering</t>
  </si>
  <si>
    <t>$/foot</t>
  </si>
  <si>
    <t>Design Engineering</t>
  </si>
  <si>
    <t>Hours or fixed fee</t>
  </si>
  <si>
    <t>Construction Mgmt.</t>
  </si>
  <si>
    <t>Tower</t>
  </si>
  <si>
    <t>Installed cost per tower</t>
  </si>
  <si>
    <t>Antenna</t>
  </si>
  <si>
    <t>(Specs.)</t>
  </si>
  <si>
    <t>Installed cost per antenna</t>
  </si>
  <si>
    <t>Boring</t>
  </si>
  <si>
    <t>(Contractor)</t>
  </si>
  <si>
    <t>Trenching</t>
  </si>
  <si>
    <t>Knifing</t>
  </si>
  <si>
    <t>Switching Equipment</t>
  </si>
  <si>
    <t>(Mfg./model /s#)</t>
  </si>
  <si>
    <t>per unit</t>
  </si>
  <si>
    <t>Routing Equipment</t>
  </si>
  <si>
    <t>Optical Equipment</t>
  </si>
  <si>
    <t>Customer Premise Equipment</t>
  </si>
  <si>
    <t>Totals</t>
  </si>
  <si>
    <t>N/A</t>
  </si>
  <si>
    <t>END OF DATA</t>
  </si>
  <si>
    <t>Hoover State Office Building, Level B, 1305 E. Walnut, Des Moines, Iowa 50319</t>
  </si>
  <si>
    <t>515.281.5503</t>
  </si>
  <si>
    <t>CIO@IOWA.GOV</t>
  </si>
  <si>
    <t>*An Applicant must estimate its total Project costs in the form of Allowable Expenditures within the categories set forth in the table above. An Applicant may not include in its estimate of total Project costs or subsequently seek reimbursement for expenditures other than those within the categories above.</t>
  </si>
  <si>
    <t>**An Applicant may only subsequently seek reimbursement for its total estimated Project costs or total actual Project costs, whichever is less.</t>
  </si>
  <si>
    <t>***Except as otherwise and solely to the extent permitted by Iowa Administrative Code rule 129—22.4(5) and further described in NOFA Section 1.5, Allowable Expenditures may not include expenditures incurred for or related to Broadband Infrastructure to be installed outside of Targeted Service Areas. See the Exception Request Form, Exhibit D.1,  for information on how to apply, in limited circumstances, for permission to include such expenditures in your Project costs.</t>
  </si>
  <si>
    <t>****In addition to supplying the Office with a revised Exhibit D, the Office may request additional records as deemed necessary by the Office to verify such claimed expenditures. Such records may include original invoices, original itemized receipts, copies of checks, check registers, or bank statements indicating credit card invoices were paid, or similar documentation. Grantees must keep proof of the incurrence and payment of any and all claimed expenditures.</t>
  </si>
  <si>
    <r>
      <t>K</t>
    </r>
    <r>
      <rPr>
        <sz val="8"/>
        <color rgb="FF000000"/>
        <rFont val="Calibri"/>
        <family val="2"/>
      </rPr>
      <t>IM</t>
    </r>
    <r>
      <rPr>
        <sz val="9"/>
        <color rgb="FF000000"/>
        <rFont val="Calibri"/>
        <family val="2"/>
      </rPr>
      <t xml:space="preserve"> R</t>
    </r>
    <r>
      <rPr>
        <sz val="8"/>
        <color rgb="FF000000"/>
        <rFont val="Calibri"/>
        <family val="2"/>
      </rPr>
      <t>EYNOLDS</t>
    </r>
    <r>
      <rPr>
        <sz val="9"/>
        <color rgb="FF000000"/>
        <rFont val="Calibri"/>
        <family val="2"/>
      </rPr>
      <t>, GOVERNOR</t>
    </r>
  </si>
  <si>
    <r>
      <t>A</t>
    </r>
    <r>
      <rPr>
        <sz val="8"/>
        <color rgb="FF000000"/>
        <rFont val="Calibri"/>
        <family val="2"/>
      </rPr>
      <t>DAM</t>
    </r>
    <r>
      <rPr>
        <sz val="9"/>
        <color rgb="FF000000"/>
        <rFont val="Calibri"/>
        <family val="2"/>
      </rPr>
      <t xml:space="preserve"> G</t>
    </r>
    <r>
      <rPr>
        <sz val="8"/>
        <color rgb="FF000000"/>
        <rFont val="Calibri"/>
        <family val="2"/>
      </rPr>
      <t>REGG</t>
    </r>
    <r>
      <rPr>
        <sz val="9"/>
        <color rgb="FF000000"/>
        <rFont val="Calibri"/>
        <family val="2"/>
      </rPr>
      <t>, LT. GOVERNOR</t>
    </r>
  </si>
  <si>
    <t>Actuals: Provide Upon Project Completion</t>
  </si>
  <si>
    <r>
      <t>(</t>
    </r>
    <r>
      <rPr>
        <i/>
        <sz val="9"/>
        <color rgb="FF000000"/>
        <rFont val="&amp;quot"/>
      </rPr>
      <t>E.g.</t>
    </r>
    <r>
      <rPr>
        <sz val="9"/>
        <color rgb="FF000000"/>
        <rFont val="&amp;quot"/>
      </rPr>
      <t>, permits/plans)</t>
    </r>
  </si>
  <si>
    <r>
      <t>(</t>
    </r>
    <r>
      <rPr>
        <i/>
        <sz val="9"/>
        <color rgb="FF000000"/>
        <rFont val="&amp;quot"/>
      </rPr>
      <t>E.g.</t>
    </r>
    <r>
      <rPr>
        <sz val="9"/>
        <color rgb="FF000000"/>
        <rFont val="&amp;quot"/>
      </rPr>
      <t>, design plans)</t>
    </r>
  </si>
  <si>
    <r>
      <t>(</t>
    </r>
    <r>
      <rPr>
        <i/>
        <sz val="9"/>
        <color rgb="FF000000"/>
        <rFont val="&amp;quot"/>
      </rPr>
      <t>E.g.</t>
    </r>
    <r>
      <rPr>
        <sz val="9"/>
        <color rgb="FF000000"/>
        <rFont val="&amp;quot"/>
      </rPr>
      <t>, field resources)</t>
    </r>
  </si>
  <si>
    <r>
      <t>(</t>
    </r>
    <r>
      <rPr>
        <i/>
        <sz val="9"/>
        <color rgb="FF000000"/>
        <rFont val="&amp;quot"/>
      </rPr>
      <t>E.g.</t>
    </r>
    <r>
      <rPr>
        <sz val="9"/>
        <color rgb="FF000000"/>
        <rFont val="&amp;quot"/>
      </rPr>
      <t>, Permit/specs.)</t>
    </r>
  </si>
  <si>
    <t>Exhibit D.1 — Limited exception for Broadband Infrastructure Installed Outside of Targeted Service Areas</t>
  </si>
  <si>
    <r>
      <t>K</t>
    </r>
    <r>
      <rPr>
        <sz val="8"/>
        <color rgb="FF000000"/>
        <rFont val="Calibri"/>
        <family val="2"/>
      </rPr>
      <t>IM</t>
    </r>
    <r>
      <rPr>
        <sz val="9"/>
        <color rgb="FF000000"/>
        <rFont val="Calibri"/>
        <family val="2"/>
      </rPr>
      <t xml:space="preserve"> R</t>
    </r>
    <r>
      <rPr>
        <sz val="8"/>
        <color rgb="FF000000"/>
        <rFont val="Calibri"/>
        <family val="2"/>
      </rPr>
      <t>EYNOLDS</t>
    </r>
    <r>
      <rPr>
        <sz val="9"/>
        <color rgb="FF000000"/>
        <rFont val="Calibri"/>
        <family val="2"/>
      </rPr>
      <t>, GOVERNOR</t>
    </r>
  </si>
  <si>
    <t>Iowa Administrative Code rule 129—22.4(5) generally limits the use of grant funds to and for Broadband Infrastructure installed within Targeted Service Areas. Notwithstanding, the Office may, on a limited basis and in the office’s sole discretion, grant permission to Applicants for the utilization of grant funds for Broadband Infrastructure installed outside of Targeted Service Areas that facilitates or is essential to and inextricably intertwined with facilitating Broadband Infrastructure within Targeted Service Areas forming the basis of a Project. Accordingly, unless an Applicant has applied for and received permission from the Office, an Applicant should not include within their estimated Project cost(s)/Allowable Expenditures on the Budget Plan Exhibit D expenditures incurred for or related to Broadband Infrastructure to be installed out outside of Targeted Service Areas. Applicants may use this form Exhibit D.1 to apply for such exception. The Office is not responsible if delays in processing applications for this exception that result in an Applicant’s failure to meet the Application deadline; thus, Applicants should generally assume applications for this exception will be denied. No requests for the this exception will be considered unless received at least fourteen (14) days prior to Application deadline.</t>
  </si>
  <si>
    <r>
      <t>A</t>
    </r>
    <r>
      <rPr>
        <sz val="8"/>
        <color rgb="FF000000"/>
        <rFont val="Calibri"/>
        <family val="2"/>
      </rPr>
      <t>DAM</t>
    </r>
    <r>
      <rPr>
        <sz val="9"/>
        <color rgb="FF000000"/>
        <rFont val="Calibri"/>
        <family val="2"/>
      </rPr>
      <t xml:space="preserve"> G</t>
    </r>
    <r>
      <rPr>
        <sz val="8"/>
        <color rgb="FF000000"/>
        <rFont val="Calibri"/>
        <family val="2"/>
      </rPr>
      <t>REGG</t>
    </r>
    <r>
      <rPr>
        <sz val="9"/>
        <color rgb="FF000000"/>
        <rFont val="Calibri"/>
        <family val="2"/>
      </rPr>
      <t>, LT. GOVERNOR</t>
    </r>
  </si>
  <si>
    <t xml:space="preserve">1.    Are you requesting permission to include expenditures incurred outside of Targeted Service Areas forming the basis of your Project within your total estimated Project Cost/allowable Expenditures? </t>
  </si>
  <si>
    <t>2.    Why is reimbursement for such Broadband Infrastructure facilitates and/or is essential to or  inextricably intertwined with facilitating 25/3 Broadband in Targeted Service Area(s) forming the basis of your Project such that the related costs/expenditures cannot otherwise be excluded from your Application?</t>
  </si>
  <si>
    <t>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111111111111111111111111111111111111111122222222222222222222222233333</t>
  </si>
  <si>
    <t>3.    Please identify and describe the specific methods/formulas you will utilize in proportionally allocating the costs of and for such Broadband Infrastructure installed outside of Targeted Service areas to Targeted Service Area(s) forming the basis of your Project to which Broadband service is facilitated by such Infrastructure.</t>
  </si>
  <si>
    <t>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x</t>
  </si>
  <si>
    <t>4.    Please identify all Allowable Expenditures within the categories set forth in the table above for the Broadband Infrastructure which you seek an exception:</t>
  </si>
  <si>
    <t>Est. $ Cost Located Outside TSA</t>
  </si>
  <si>
    <t>Proportional Allocation $ Cost Located Outside TSA Requested For Support</t>
  </si>
  <si>
    <t>Grant Request (Proportional Allocation $ Cost * Request %)</t>
  </si>
  <si>
    <t>Actual Proportional Allocation $ Cost Located Outside TSA  Requested For Support</t>
  </si>
  <si>
    <t>Grant Award (Minimum Estimated and Actual Proportional Allocation $ Request * Request %)</t>
  </si>
  <si>
    <r>
      <t>(</t>
    </r>
    <r>
      <rPr>
        <i/>
        <sz val="9"/>
        <color rgb="FF000000"/>
        <rFont val="&amp;quot"/>
      </rPr>
      <t>E.g.</t>
    </r>
    <r>
      <rPr>
        <sz val="9"/>
        <color rgb="FF000000"/>
        <rFont val="&amp;quot"/>
      </rPr>
      <t>, permits/plans)</t>
    </r>
  </si>
  <si>
    <r>
      <t>(</t>
    </r>
    <r>
      <rPr>
        <i/>
        <sz val="9"/>
        <color rgb="FF000000"/>
        <rFont val="&amp;quot"/>
      </rPr>
      <t>E.g.</t>
    </r>
    <r>
      <rPr>
        <sz val="9"/>
        <color rgb="FF000000"/>
        <rFont val="&amp;quot"/>
      </rPr>
      <t>, design plans)</t>
    </r>
  </si>
  <si>
    <r>
      <t>(</t>
    </r>
    <r>
      <rPr>
        <i/>
        <sz val="9"/>
        <color rgb="FF000000"/>
        <rFont val="&amp;quot"/>
      </rPr>
      <t>E.g.</t>
    </r>
    <r>
      <rPr>
        <sz val="9"/>
        <color rgb="FF000000"/>
        <rFont val="&amp;quot"/>
      </rPr>
      <t>, field resources)</t>
    </r>
  </si>
  <si>
    <r>
      <t>(</t>
    </r>
    <r>
      <rPr>
        <i/>
        <sz val="9"/>
        <color rgb="FF000000"/>
        <rFont val="&amp;quot"/>
      </rPr>
      <t>E.g.</t>
    </r>
    <r>
      <rPr>
        <sz val="9"/>
        <color rgb="FF000000"/>
        <rFont val="&amp;quot"/>
      </rPr>
      <t>, Permit/specs.)</t>
    </r>
  </si>
  <si>
    <t>*If this request for Exception is approved by the Office, then any proportionally allocated expenditures for Broadband Infrastructure located outside of a Targeted Service Area(s) forming the basis of an Application will be included in total project cost calculations for purposes of scoring the Application (e.g., the amounts included in Exhibit D + the amounts included in this Exhibit D.1). If this request for Exception is NOT approved, then any proportionally allocated expenditures for Broadband Infrastructure located outside of a Targeted Service Area(s) forming the basis of an Application will NOT be included in any total project cost calculations for purposes of scoring the Application (e.g., the amounts included in Exhibit D only).</t>
  </si>
  <si>
    <t>PlanDown</t>
  </si>
  <si>
    <t>PlanUp</t>
  </si>
  <si>
    <t>Application Scorecard Summary</t>
  </si>
  <si>
    <t>Delivery Platform</t>
  </si>
  <si>
    <t>Total Square Miles</t>
  </si>
  <si>
    <t>Total Estimated Costs</t>
  </si>
  <si>
    <t>Total Estimated Costs / Total Units Served</t>
  </si>
  <si>
    <t>FTTH</t>
  </si>
  <si>
    <t>DSL</t>
  </si>
  <si>
    <t>Cable Modem</t>
  </si>
  <si>
    <t>Wireless Spectrum</t>
  </si>
  <si>
    <t>Fixed Wireless</t>
  </si>
  <si>
    <t>Other</t>
  </si>
  <si>
    <t>No</t>
  </si>
  <si>
    <t>End</t>
  </si>
  <si>
    <t>Broadband Grants Core Application Menu</t>
  </si>
  <si>
    <t>Did you populate an Applicant Name?</t>
  </si>
  <si>
    <t>Category
(A)</t>
  </si>
  <si>
    <t>Check</t>
  </si>
  <si>
    <t>Status
(Expect all Checks to be Yes or Not Applicable)</t>
  </si>
  <si>
    <t>Delivery Platform:  (Check and/or Populate Other)</t>
  </si>
  <si>
    <t>Enter data for all columns with a light gray heading and associated white cells.  The dark shaded fields are calculated fields based on associated entry.</t>
  </si>
  <si>
    <t>Facilitated Speeds in Project Area Upon Project Completion</t>
  </si>
  <si>
    <t>Description
(B)</t>
  </si>
  <si>
    <t>Quantity
(D)</t>
  </si>
  <si>
    <t>Actual Cost $
(H)</t>
  </si>
  <si>
    <t>Per Unit
(C)</t>
  </si>
  <si>
    <t xml:space="preserve">  per hour / fixed</t>
  </si>
  <si>
    <t xml:space="preserve">  per foot</t>
  </si>
  <si>
    <t xml:space="preserve">  per tower</t>
  </si>
  <si>
    <t xml:space="preserve">  per antenna</t>
  </si>
  <si>
    <t xml:space="preserve">  per unit</t>
  </si>
  <si>
    <t>Core Application Checklist</t>
  </si>
  <si>
    <t>Total Estimated Cost $
(E)</t>
  </si>
  <si>
    <t>areasqmiles</t>
  </si>
  <si>
    <t>households</t>
  </si>
  <si>
    <t>population</t>
  </si>
  <si>
    <t>businesses</t>
  </si>
  <si>
    <t>schools</t>
  </si>
  <si>
    <t>county</t>
  </si>
  <si>
    <r>
      <t>A</t>
    </r>
    <r>
      <rPr>
        <sz val="8"/>
        <color rgb="FF000000"/>
        <rFont val="Calibri"/>
        <family val="2"/>
      </rPr>
      <t>NNETTE</t>
    </r>
    <r>
      <rPr>
        <sz val="9"/>
        <color rgb="FF000000"/>
        <rFont val="Calibri"/>
        <family val="2"/>
      </rPr>
      <t xml:space="preserve"> D</t>
    </r>
    <r>
      <rPr>
        <sz val="8"/>
        <color rgb="FF000000"/>
        <rFont val="Calibri"/>
        <family val="2"/>
      </rPr>
      <t>UNN</t>
    </r>
  </si>
  <si>
    <r>
      <t>C</t>
    </r>
    <r>
      <rPr>
        <sz val="8"/>
        <color rgb="FF000000"/>
        <rFont val="Calibri"/>
        <family val="2"/>
      </rPr>
      <t>HIEF</t>
    </r>
    <r>
      <rPr>
        <sz val="9"/>
        <color rgb="FF000000"/>
        <rFont val="Calibri"/>
        <family val="2"/>
      </rPr>
      <t xml:space="preserve"> I</t>
    </r>
    <r>
      <rPr>
        <sz val="8"/>
        <color rgb="FF000000"/>
        <rFont val="Calibri"/>
        <family val="2"/>
      </rPr>
      <t>NFORMATION</t>
    </r>
    <r>
      <rPr>
        <sz val="9"/>
        <color rgb="FF000000"/>
        <rFont val="Calibri"/>
        <family val="2"/>
      </rPr>
      <t xml:space="preserve"> O</t>
    </r>
    <r>
      <rPr>
        <sz val="8"/>
        <color rgb="FF000000"/>
        <rFont val="Calibri"/>
        <family val="2"/>
      </rPr>
      <t>FFICER</t>
    </r>
  </si>
  <si>
    <t>blockid</t>
  </si>
  <si>
    <t>tsa</t>
  </si>
  <si>
    <t>Max number of rows allowed for this form ends on Row 4985.  If additional information is necessary, please submit a second form.</t>
  </si>
  <si>
    <t>OBJECTID</t>
  </si>
  <si>
    <t>effectivedate</t>
  </si>
  <si>
    <t>aland</t>
  </si>
  <si>
    <t>awater</t>
  </si>
  <si>
    <t>Shape__Area</t>
  </si>
  <si>
    <t>Shape__Length</t>
  </si>
  <si>
    <t>TSA Status</t>
  </si>
  <si>
    <t>TSA Status:  YES</t>
  </si>
  <si>
    <t>TSA Status:  NO</t>
  </si>
  <si>
    <t>% of Baseline to be Served</t>
  </si>
  <si>
    <r>
      <rPr>
        <b/>
        <sz val="11"/>
        <color rgb="FF000000"/>
        <rFont val="Calibri"/>
        <family val="2"/>
      </rPr>
      <t>4b)</t>
    </r>
    <r>
      <rPr>
        <sz val="11"/>
        <color rgb="FF000000"/>
        <rFont val="Calibri"/>
        <family val="2"/>
      </rPr>
      <t xml:space="preserve"> Review the form to ensure it is complete and accurate.</t>
    </r>
  </si>
  <si>
    <t>Maximum Support % Exhibit D</t>
  </si>
  <si>
    <t>Total</t>
  </si>
  <si>
    <t>Project Area</t>
  </si>
  <si>
    <t>TSA</t>
  </si>
  <si>
    <t>School District</t>
  </si>
  <si>
    <t>% Free and Reduced Lunch</t>
  </si>
  <si>
    <t>% Without Broadband</t>
  </si>
  <si>
    <t xml:space="preserve">Applicants should identify all Delivery Platforms forming the basis of their Project by selecting all Delivery Platform types that are projected to be deployed as part of the Project. Consistent with the definition of Facilitates, Applicants must identify the upload/download speeds on an individual census block basis that their Project will Facilitate in the “Facilitated Speeds” column below; this may be based on the most favorable product offering that will be made available within each of the census blocks forming the basis of a Project and that will be made available within a commercially reasonable time and at a commercially reasonable price. </t>
  </si>
  <si>
    <t>Non TSA</t>
  </si>
  <si>
    <t>Total Broadband Units to Be Served</t>
  </si>
  <si>
    <t>Broadband Units Per Square Mile</t>
  </si>
  <si>
    <t>Percentage of Project Area</t>
  </si>
  <si>
    <t>Number of Potential Non-Adopters</t>
  </si>
  <si>
    <t>Number of School Districts Impacted:</t>
  </si>
  <si>
    <t>Potential Number of Non-Adopters per School District - Table 1</t>
  </si>
  <si>
    <t>Requested Grant Support %
(F)</t>
  </si>
  <si>
    <r>
      <rPr>
        <b/>
        <sz val="11"/>
        <color rgb="FF000000"/>
        <rFont val="Calibri"/>
        <family val="2"/>
      </rPr>
      <t>4a)</t>
    </r>
    <r>
      <rPr>
        <sz val="11"/>
        <color rgb="FF000000"/>
        <rFont val="Calibri"/>
        <family val="2"/>
      </rPr>
      <t xml:space="preserve"> List all school districts and number of potential non-adopters located inside of each school district.</t>
    </r>
  </si>
  <si>
    <r>
      <rPr>
        <b/>
        <sz val="11"/>
        <color rgb="FF000000"/>
        <rFont val="Calibri"/>
        <family val="2"/>
      </rPr>
      <t>5a)</t>
    </r>
    <r>
      <rPr>
        <sz val="11"/>
        <color rgb="FF000000"/>
        <rFont val="Calibri"/>
        <family val="2"/>
      </rPr>
      <t xml:space="preserve"> For answers to questions in this Exhibit, please limit to 1200 characters for each question. Please upload supplemental materials to the appropriate section of the Iowa Grants System.</t>
    </r>
  </si>
  <si>
    <r>
      <rPr>
        <b/>
        <sz val="11"/>
        <color rgb="FF000000"/>
        <rFont val="Calibri"/>
        <family val="2"/>
      </rPr>
      <t>5b)</t>
    </r>
    <r>
      <rPr>
        <sz val="11"/>
        <color rgb="FF000000"/>
        <rFont val="Calibri"/>
        <family val="2"/>
      </rPr>
      <t xml:space="preserve"> Review the form to ensure it is complete and accurate.</t>
    </r>
  </si>
  <si>
    <r>
      <rPr>
        <b/>
        <sz val="11"/>
        <color rgb="FF000000"/>
        <rFont val="Calibri"/>
        <family val="2"/>
      </rPr>
      <t>6a)</t>
    </r>
    <r>
      <rPr>
        <sz val="11"/>
        <color rgb="FF000000"/>
        <rFont val="Calibri"/>
        <family val="2"/>
      </rPr>
      <t xml:space="preserve"> For answers to questions in this Exhibit, please limit to 1200 characters for each question. Please upload supplemental materials to the appropriate section of the Iowa Grants System.</t>
    </r>
  </si>
  <si>
    <r>
      <rPr>
        <b/>
        <sz val="11"/>
        <color rgb="FF000000"/>
        <rFont val="Calibri"/>
        <family val="2"/>
      </rPr>
      <t>6b)</t>
    </r>
    <r>
      <rPr>
        <sz val="11"/>
        <color rgb="FF000000"/>
        <rFont val="Calibri"/>
        <family val="2"/>
      </rPr>
      <t xml:space="preserve"> Review the form to ensure it is complete and accurate.</t>
    </r>
  </si>
  <si>
    <t>8) Core Application Checklist Below.</t>
  </si>
  <si>
    <t>School Districts</t>
  </si>
  <si>
    <t>Requested Grant Support $
(G)</t>
  </si>
  <si>
    <t>Grant Award $ (Lessor of Estimated Cost or Actual Cost)  
(I)</t>
  </si>
  <si>
    <t>Estimated Number of Potential Non-Adopters</t>
  </si>
  <si>
    <t>Impact on Distance Learning, Telehealth and Telemedicine, and Telework</t>
  </si>
  <si>
    <t>Paste Your Census Block Data Below in Row 3</t>
  </si>
  <si>
    <r>
      <rPr>
        <b/>
        <sz val="11"/>
        <color rgb="FF000000"/>
        <rFont val="Calibri"/>
        <family val="2"/>
      </rPr>
      <t>1a)</t>
    </r>
    <r>
      <rPr>
        <sz val="11"/>
        <color rgb="FF000000"/>
        <rFont val="Calibri"/>
        <family val="2"/>
      </rPr>
      <t xml:space="preserve"> Populate your exported Census Block data on the Census Block Input tab.</t>
    </r>
  </si>
  <si>
    <r>
      <rPr>
        <b/>
        <sz val="11"/>
        <color rgb="FF000000"/>
        <rFont val="Calibri"/>
        <family val="2"/>
      </rPr>
      <t>2a)</t>
    </r>
    <r>
      <rPr>
        <sz val="11"/>
        <color rgb="FF000000"/>
        <rFont val="Calibri"/>
        <family val="2"/>
      </rPr>
      <t xml:space="preserve"> The "Hot Button" to the right will transfer your Census Block data to Exhibit B.</t>
    </r>
  </si>
  <si>
    <t>Economic Necessity</t>
  </si>
  <si>
    <t>School District Number</t>
  </si>
  <si>
    <t>AHSTW</t>
  </si>
  <si>
    <t>ADAIR-CASEY</t>
  </si>
  <si>
    <t>ADEL DESOTO MINBURN</t>
  </si>
  <si>
    <t>AKRON WESTFIELD</t>
  </si>
  <si>
    <t>ALBERT CITY-TRUESDALE</t>
  </si>
  <si>
    <t>ALBIA</t>
  </si>
  <si>
    <t>ALBURNETT</t>
  </si>
  <si>
    <t>ALDEN</t>
  </si>
  <si>
    <t>ALGONA</t>
  </si>
  <si>
    <t>ALLAMAKEE</t>
  </si>
  <si>
    <t>ALTA-AURELIA</t>
  </si>
  <si>
    <t>AMES</t>
  </si>
  <si>
    <t>ANAMOSA</t>
  </si>
  <si>
    <t>ANDREW</t>
  </si>
  <si>
    <t>ANKENY</t>
  </si>
  <si>
    <t>APLINGTON-PARKERSBURG</t>
  </si>
  <si>
    <t>AR-WE-VA</t>
  </si>
  <si>
    <t>ATLANTIC</t>
  </si>
  <si>
    <t>AUDUBON</t>
  </si>
  <si>
    <t>BALLARD</t>
  </si>
  <si>
    <t>BAXTER</t>
  </si>
  <si>
    <t>BCLUW</t>
  </si>
  <si>
    <t>BEDFORD</t>
  </si>
  <si>
    <t>BELLEVUE</t>
  </si>
  <si>
    <t>BELMOND-KLEMME</t>
  </si>
  <si>
    <t>BENNETT</t>
  </si>
  <si>
    <t>BETTENDORF</t>
  </si>
  <si>
    <t>BONDURANT-FARRAR</t>
  </si>
  <si>
    <t>BOONE</t>
  </si>
  <si>
    <t>BOYDEN-HULL</t>
  </si>
  <si>
    <t>BOYER VALLEY</t>
  </si>
  <si>
    <t>BROOKLYN-GUERNSEY-MALCOM</t>
  </si>
  <si>
    <t>BURLINGTON</t>
  </si>
  <si>
    <t>CAL</t>
  </si>
  <si>
    <t>CALAMUS-WHEATLAND</t>
  </si>
  <si>
    <t>CAM</t>
  </si>
  <si>
    <t>CAMANCHE</t>
  </si>
  <si>
    <t>CARDINAL</t>
  </si>
  <si>
    <t>CARLISLE</t>
  </si>
  <si>
    <t>CARROLL</t>
  </si>
  <si>
    <t>CEDAR FALLS</t>
  </si>
  <si>
    <t>CEDAR RAPIDS</t>
  </si>
  <si>
    <t>CENTER POINT-URBANA</t>
  </si>
  <si>
    <t>CENTERVILLE</t>
  </si>
  <si>
    <t>CENTRAL</t>
  </si>
  <si>
    <t>CENTRAL CITY</t>
  </si>
  <si>
    <t>CENTRAL DECATUR</t>
  </si>
  <si>
    <t>CENTRAL DEWITT</t>
  </si>
  <si>
    <t>CENTRAL LYON</t>
  </si>
  <si>
    <t>CENTRAL SPRINGS</t>
  </si>
  <si>
    <t>CHARITON</t>
  </si>
  <si>
    <t>CHARLES CITY</t>
  </si>
  <si>
    <t>CHARTER OAK-UTE</t>
  </si>
  <si>
    <t>CHEROKEE</t>
  </si>
  <si>
    <t>CLARINDA</t>
  </si>
  <si>
    <t>CLARION-GOLDFIELD-DOWS</t>
  </si>
  <si>
    <t>CLARKE</t>
  </si>
  <si>
    <t>CLARKSVILLE</t>
  </si>
  <si>
    <t>CLAY CENTRAL-EVERLY</t>
  </si>
  <si>
    <t>CLAYTON RIDGE</t>
  </si>
  <si>
    <t>CLEAR CREEK AMANA</t>
  </si>
  <si>
    <t>CLEAR LAKE</t>
  </si>
  <si>
    <t>CLINTON</t>
  </si>
  <si>
    <t>COLFAX-MINGO</t>
  </si>
  <si>
    <t>COLLEGE</t>
  </si>
  <si>
    <t>COLLINS-MAXWELL</t>
  </si>
  <si>
    <t>COLO-NESCO SCHOOL</t>
  </si>
  <si>
    <t>COLUMBUS</t>
  </si>
  <si>
    <t>COON RAPIDS-BAYARD</t>
  </si>
  <si>
    <t>CORNING</t>
  </si>
  <si>
    <t>COUNCIL BLUFFS</t>
  </si>
  <si>
    <t>CRESTON</t>
  </si>
  <si>
    <t>DALLAS CENTER-GRIMES</t>
  </si>
  <si>
    <t>DANVILLE</t>
  </si>
  <si>
    <t>DAVENPORT</t>
  </si>
  <si>
    <t>DAVIS COUNTY</t>
  </si>
  <si>
    <t>DECORAH</t>
  </si>
  <si>
    <t>DENISON</t>
  </si>
  <si>
    <t>DENVER</t>
  </si>
  <si>
    <t>DES MOINES INDEPENDENT</t>
  </si>
  <si>
    <t>DIAGONAL</t>
  </si>
  <si>
    <t>DIKE-NEW HARTFORD</t>
  </si>
  <si>
    <t>DUBUQUE</t>
  </si>
  <si>
    <t>DUNKERTON</t>
  </si>
  <si>
    <t>DURANT</t>
  </si>
  <si>
    <t>EAGLE GROVE</t>
  </si>
  <si>
    <t>EARLHAM</t>
  </si>
  <si>
    <t>EAST BUCHANAN</t>
  </si>
  <si>
    <t>EAST MARSHALL</t>
  </si>
  <si>
    <t>EAST MILLS</t>
  </si>
  <si>
    <t>EAST SAC COUNTY</t>
  </si>
  <si>
    <t>EAST UNION</t>
  </si>
  <si>
    <t>EASTERN ALLAMAKEE</t>
  </si>
  <si>
    <t>EASTON VALLEY</t>
  </si>
  <si>
    <t>EDDYVILLE-BLAKESBURG- FREMONT</t>
  </si>
  <si>
    <t>EDGEWOOD-COLESBURG</t>
  </si>
  <si>
    <t>ENGLISH VALLEYS</t>
  </si>
  <si>
    <t>ESSEX</t>
  </si>
  <si>
    <t>ESTHERVILLE LINCOLN CENTRAL</t>
  </si>
  <si>
    <t>EXIRA-ELK HORN- KIMBALLTON</t>
  </si>
  <si>
    <t>FAIRFIELD</t>
  </si>
  <si>
    <t>FOREST CITY</t>
  </si>
  <si>
    <t>FORT DODGE</t>
  </si>
  <si>
    <t>FORT MADISON</t>
  </si>
  <si>
    <t>FREMONT-MILLS</t>
  </si>
  <si>
    <t>GALVA-HOLSTEIN</t>
  </si>
  <si>
    <t>GARNER-HAYFIELD-VENTURA</t>
  </si>
  <si>
    <t>GEORGE-LITTLE ROCK</t>
  </si>
  <si>
    <t>GILBERT</t>
  </si>
  <si>
    <t>GILMORE CITY-BRADGATE</t>
  </si>
  <si>
    <t>GLADBROOK-REINBECK</t>
  </si>
  <si>
    <t>GLENWOOD</t>
  </si>
  <si>
    <t>GLIDDEN-RALSTON</t>
  </si>
  <si>
    <t>GMG</t>
  </si>
  <si>
    <t>GREENE COUNTY</t>
  </si>
  <si>
    <t>GRINNELL-NEWBURG</t>
  </si>
  <si>
    <t>GRISWOLD</t>
  </si>
  <si>
    <t>GRUNDY CENTER</t>
  </si>
  <si>
    <t>GUTHRIE CENTER</t>
  </si>
  <si>
    <t>H-L-V</t>
  </si>
  <si>
    <t>HAMBURG</t>
  </si>
  <si>
    <t>HAMPTON-DUMONT</t>
  </si>
  <si>
    <t>HARLAN</t>
  </si>
  <si>
    <t>HARTLEY-MELVIN-SANBORN</t>
  </si>
  <si>
    <t>HIGHLAND</t>
  </si>
  <si>
    <t>HINTON</t>
  </si>
  <si>
    <t>HOWARD-WINNESHIEK</t>
  </si>
  <si>
    <t>HUBBARD-RADCLIFFE</t>
  </si>
  <si>
    <t>HUDSON</t>
  </si>
  <si>
    <t>IKM-MANNING</t>
  </si>
  <si>
    <t>INDEPENDENCE</t>
  </si>
  <si>
    <t>INDIANOLA</t>
  </si>
  <si>
    <t>INTERSTATE 35</t>
  </si>
  <si>
    <t>IOWA CITY</t>
  </si>
  <si>
    <t>IOWA FALLS</t>
  </si>
  <si>
    <t>IOWA VALLEY</t>
  </si>
  <si>
    <t>JANESVILLE CONSOLIDATED</t>
  </si>
  <si>
    <t>JESUP</t>
  </si>
  <si>
    <t>JOHNSTON</t>
  </si>
  <si>
    <t>KEOTA</t>
  </si>
  <si>
    <t>KNOXVILLE</t>
  </si>
  <si>
    <t>LAKE MILLS</t>
  </si>
  <si>
    <t>LAMONI</t>
  </si>
  <si>
    <t>LAURENS-MARATHON</t>
  </si>
  <si>
    <t>LAWTON-BRONSON</t>
  </si>
  <si>
    <t>LE MARS</t>
  </si>
  <si>
    <t>LENOX</t>
  </si>
  <si>
    <t>LEWIS CENTRAL</t>
  </si>
  <si>
    <t>LINN-MAR</t>
  </si>
  <si>
    <t>LISBON</t>
  </si>
  <si>
    <t>LOGAN-MAGNOLIA</t>
  </si>
  <si>
    <t>LONE TREE</t>
  </si>
  <si>
    <t>LOUISA-MUSCATINE</t>
  </si>
  <si>
    <t>LUVERNE</t>
  </si>
  <si>
    <t>LYNNVILLE-SULLY</t>
  </si>
  <si>
    <t>MADRID</t>
  </si>
  <si>
    <t>MANSON NORTHWEST WEBSTER</t>
  </si>
  <si>
    <t>MAQUOKETA</t>
  </si>
  <si>
    <t>MAQUOKETA VALLEY</t>
  </si>
  <si>
    <t>MARCUS-MERIDEN-CLEGHORN</t>
  </si>
  <si>
    <t>MARION INDEPENDENT</t>
  </si>
  <si>
    <t>MARSHALLTOWN</t>
  </si>
  <si>
    <t>MARTENSDALE-ST MARYS</t>
  </si>
  <si>
    <t>MASON CITY</t>
  </si>
  <si>
    <t>MEDIAPOLIS</t>
  </si>
  <si>
    <t>MELCHER-DALLAS</t>
  </si>
  <si>
    <t>MFL MARMAC</t>
  </si>
  <si>
    <t>MID-PRAIRIE</t>
  </si>
  <si>
    <t>MIDLAND</t>
  </si>
  <si>
    <t>MISSOURI VALLEY</t>
  </si>
  <si>
    <t>MOC-FLOYD VALLEY</t>
  </si>
  <si>
    <t>MONTEZUMA</t>
  </si>
  <si>
    <t>MONTICELLO</t>
  </si>
  <si>
    <t>MORAVIA</t>
  </si>
  <si>
    <t>MORMON TRAIL</t>
  </si>
  <si>
    <t>MORNING SUN</t>
  </si>
  <si>
    <t>MOULTON-UDELL</t>
  </si>
  <si>
    <t>MOUNT AYR</t>
  </si>
  <si>
    <t>MOUNT PLEASANT</t>
  </si>
  <si>
    <t>MOUNT VERNON</t>
  </si>
  <si>
    <t>MURRAY</t>
  </si>
  <si>
    <t>MUSCATINE</t>
  </si>
  <si>
    <t>NASHUA-PLAINFIELD</t>
  </si>
  <si>
    <t>NEVADA</t>
  </si>
  <si>
    <t>NEW HAMPTON</t>
  </si>
  <si>
    <t>NEW LONDON</t>
  </si>
  <si>
    <t>NEWELL-FONDA</t>
  </si>
  <si>
    <t>NEWTON</t>
  </si>
  <si>
    <t>NODAWAY VALLEY</t>
  </si>
  <si>
    <t>NORTH BUTLER</t>
  </si>
  <si>
    <t>NORTH CEDAR</t>
  </si>
  <si>
    <t>NORTH FAYETTE VALLEY</t>
  </si>
  <si>
    <t>NORTH IOWA</t>
  </si>
  <si>
    <t>NORTH KOSSUTH</t>
  </si>
  <si>
    <t>NORTH LINN</t>
  </si>
  <si>
    <t>NORTH MAHASKA</t>
  </si>
  <si>
    <t>NORTH POLK</t>
  </si>
  <si>
    <t>NORTH SCOTT</t>
  </si>
  <si>
    <t>NORTH TAMA COUNTY</t>
  </si>
  <si>
    <t>NORTH UNION</t>
  </si>
  <si>
    <t>NORTHEAST</t>
  </si>
  <si>
    <t>NORTHWOOD-KENSETT</t>
  </si>
  <si>
    <t>NORWALK</t>
  </si>
  <si>
    <t>ODEBOLT ARTHUR BATTLE CREEK IDA GROVE</t>
  </si>
  <si>
    <t>OELWEIN</t>
  </si>
  <si>
    <t>OGDEN</t>
  </si>
  <si>
    <t>OKOBOJI</t>
  </si>
  <si>
    <t>OLIN CONSOLIDATED</t>
  </si>
  <si>
    <t>ORIENT-MACKSBURG</t>
  </si>
  <si>
    <t>OSAGE</t>
  </si>
  <si>
    <t>OSKALOOSA</t>
  </si>
  <si>
    <t>OTTUMWA</t>
  </si>
  <si>
    <t>PANORAMA</t>
  </si>
  <si>
    <t>PATON-CHURDAN</t>
  </si>
  <si>
    <t>PCM</t>
  </si>
  <si>
    <t>PEKIN</t>
  </si>
  <si>
    <t>PELLA</t>
  </si>
  <si>
    <t>PERRY</t>
  </si>
  <si>
    <t>PLEASANT VALLEY</t>
  </si>
  <si>
    <t>PLEASANTVILLE</t>
  </si>
  <si>
    <t>POCAHONTAS AREA</t>
  </si>
  <si>
    <t>POSTVILLE</t>
  </si>
  <si>
    <t>PRAIRIE VALLEY</t>
  </si>
  <si>
    <t>RED OAK</t>
  </si>
  <si>
    <t>REMSEN-UNION</t>
  </si>
  <si>
    <t>RICEVILLE</t>
  </si>
  <si>
    <t>RIVERSIDE</t>
  </si>
  <si>
    <t>ROCK VALLEY</t>
  </si>
  <si>
    <t>ROLAND-STORY</t>
  </si>
  <si>
    <t>RUDD-ROCKFORD-MARBLE RK</t>
  </si>
  <si>
    <t>RUTHVEN-AYRSHIRE</t>
  </si>
  <si>
    <t>SAYDEL</t>
  </si>
  <si>
    <t>SCHALLER-CRESTLAND</t>
  </si>
  <si>
    <t>SERGEANT BLUFF-LUTON</t>
  </si>
  <si>
    <t>SEYMOUR</t>
  </si>
  <si>
    <t>SHELDON</t>
  </si>
  <si>
    <t>SHENANDOAH</t>
  </si>
  <si>
    <t>SIDNEY</t>
  </si>
  <si>
    <t>SIGOURNEY</t>
  </si>
  <si>
    <t>SIOUX CENTER</t>
  </si>
  <si>
    <t>SIOUX CENTRAL</t>
  </si>
  <si>
    <t>SIOUX CITY</t>
  </si>
  <si>
    <t>SOLON</t>
  </si>
  <si>
    <t>SOUTH CENTRAL CALHOUN</t>
  </si>
  <si>
    <t>SOUTH HAMILTON</t>
  </si>
  <si>
    <t>SOUTH O'BRIEN</t>
  </si>
  <si>
    <t>SOUTH PAGE</t>
  </si>
  <si>
    <t>SOUTH TAMA COUNTY</t>
  </si>
  <si>
    <t>SOUTH WINNESHIEK</t>
  </si>
  <si>
    <t>SOUTHEAST POLK</t>
  </si>
  <si>
    <t>SOUTHEAST WARREN</t>
  </si>
  <si>
    <t>SOUTHEAST WEBSTER GRAND</t>
  </si>
  <si>
    <t>SPENCER</t>
  </si>
  <si>
    <t>SPIRIT LAKE</t>
  </si>
  <si>
    <t>SPRINGVILLE</t>
  </si>
  <si>
    <t>ST ANSGAR</t>
  </si>
  <si>
    <t>STANTON</t>
  </si>
  <si>
    <t>STARMONT</t>
  </si>
  <si>
    <t>STORM LAKE</t>
  </si>
  <si>
    <t>STRATFORD</t>
  </si>
  <si>
    <t>SUMNER-FREDERICKSBURG</t>
  </si>
  <si>
    <t>TIPTON</t>
  </si>
  <si>
    <t>TREYNOR</t>
  </si>
  <si>
    <t>TRI-CENTER</t>
  </si>
  <si>
    <t>TRI-COUNTY</t>
  </si>
  <si>
    <t>TRIPOLI</t>
  </si>
  <si>
    <t>TURKEY VALLEY</t>
  </si>
  <si>
    <t>TWIN CEDARS</t>
  </si>
  <si>
    <t>UNDERWOOD</t>
  </si>
  <si>
    <t>UNION</t>
  </si>
  <si>
    <t>UNITED</t>
  </si>
  <si>
    <t>URBANDALE</t>
  </si>
  <si>
    <t>VAN BUREN COUNTY</t>
  </si>
  <si>
    <t>VAN METER</t>
  </si>
  <si>
    <t>VILLISCA</t>
  </si>
  <si>
    <t>VINTON-SHELLSBURG</t>
  </si>
  <si>
    <t>WACO</t>
  </si>
  <si>
    <t>WAPELLO</t>
  </si>
  <si>
    <t>WAPSIE VALLEY</t>
  </si>
  <si>
    <t>WATERLOO</t>
  </si>
  <si>
    <t>WAUKEE</t>
  </si>
  <si>
    <t>WAVERLY-SHELL ROCK</t>
  </si>
  <si>
    <t>WAYNE</t>
  </si>
  <si>
    <t>WEBSTER CITY</t>
  </si>
  <si>
    <t>WEST BEND-MALLARD</t>
  </si>
  <si>
    <t>WEST BRANCH</t>
  </si>
  <si>
    <t>WEST BURLINGTON</t>
  </si>
  <si>
    <t>WEST CENTRAL</t>
  </si>
  <si>
    <t>WEST CENTRAL VALLEY</t>
  </si>
  <si>
    <t>WEST DELAWARE COUNTY</t>
  </si>
  <si>
    <t>WEST DES MOINES</t>
  </si>
  <si>
    <t>WEST FORK</t>
  </si>
  <si>
    <t>WEST HANCOCK</t>
  </si>
  <si>
    <t>WEST HARRISON</t>
  </si>
  <si>
    <t>WEST LIBERTY</t>
  </si>
  <si>
    <t>WEST LYON</t>
  </si>
  <si>
    <t>WEST MARSHALL</t>
  </si>
  <si>
    <t>WEST MONONA</t>
  </si>
  <si>
    <t>WEST SIOUX</t>
  </si>
  <si>
    <t>WESTERN DUBUQUE</t>
  </si>
  <si>
    <t>WESTWOOD</t>
  </si>
  <si>
    <t>WHITING</t>
  </si>
  <si>
    <t>WILLIAMSBURG</t>
  </si>
  <si>
    <t>WILTON</t>
  </si>
  <si>
    <t>WINFIELD-MT UNION</t>
  </si>
  <si>
    <t>WINTERSET</t>
  </si>
  <si>
    <t>WOODBINE</t>
  </si>
  <si>
    <t>WOODBURY CENTRAL</t>
  </si>
  <si>
    <t>WOODWARD-GRANGER</t>
  </si>
  <si>
    <t>DELWOOD</t>
  </si>
  <si>
    <t>ELDORA-NEW PROVIDENCE</t>
  </si>
  <si>
    <t>AGWSR</t>
  </si>
  <si>
    <t>SCHLESWIG</t>
  </si>
  <si>
    <t>EMMETSBURG</t>
  </si>
  <si>
    <t>MAPLE VALLEY-ANTHON OTO</t>
  </si>
  <si>
    <t>GRAETTINGER-TERRIL</t>
  </si>
  <si>
    <t>WASHINGTON</t>
  </si>
  <si>
    <t>SIBLEY-OCHEYEDAN</t>
  </si>
  <si>
    <t>CENTRAL LEE</t>
  </si>
  <si>
    <t>HARRIS-LAKE PARK</t>
  </si>
  <si>
    <t>KEOKUK</t>
  </si>
  <si>
    <t>BENTON</t>
  </si>
  <si>
    <t>RIVER VALLEY</t>
  </si>
  <si>
    <t>HUMBOLDT</t>
  </si>
  <si>
    <t>BELLE PLAINE</t>
  </si>
  <si>
    <t>KINGSLEY-PIERSON</t>
  </si>
  <si>
    <t>TWIN RIVERS</t>
  </si>
  <si>
    <t>AgencyCode</t>
  </si>
  <si>
    <t>Name</t>
  </si>
  <si>
    <t>No Internet</t>
  </si>
  <si>
    <t>Free / Reduced Lunch</t>
  </si>
  <si>
    <t>Total estimated number of non-adopters:</t>
  </si>
  <si>
    <t>School District Economic Necessity Factor</t>
  </si>
  <si>
    <t>Maximum award of estimated number of non-adopters:</t>
  </si>
  <si>
    <t>Project Economic Necessity Factor:</t>
  </si>
  <si>
    <t>Applicant certifies that each of the unserved Broadband Units in the form of  Homes, Businesses, and Schools located within Census Blocks forming the basis of the Project that will be Facilitated with 25/3 Broadband or 100/20 Broadband, as applicable, as a result of the Project DO NOT currently have 25/3 Broadband service available, meaning no other known Communications Services Provider currently Facilitates 25/3 Broadband or greater to the Broadband Unit.</t>
  </si>
  <si>
    <t>Applicant Certification (Exhibit B)</t>
  </si>
  <si>
    <r>
      <rPr>
        <b/>
        <sz val="11"/>
        <color rgb="FF000000"/>
        <rFont val="Calibri"/>
        <family val="2"/>
      </rPr>
      <t>3b)</t>
    </r>
    <r>
      <rPr>
        <sz val="11"/>
        <color rgb="FF000000"/>
        <rFont val="Calibri"/>
        <family val="2"/>
      </rPr>
      <t xml:space="preserve"> Check the Delivery Platforms that apply.</t>
    </r>
  </si>
  <si>
    <r>
      <rPr>
        <b/>
        <sz val="11"/>
        <color rgb="FF000000"/>
        <rFont val="Calibri"/>
        <family val="2"/>
      </rPr>
      <t>3c)</t>
    </r>
    <r>
      <rPr>
        <sz val="11"/>
        <color rgb="FF000000"/>
        <rFont val="Calibri"/>
        <family val="2"/>
      </rPr>
      <t xml:space="preserve"> Select the appropriate Infrastructure Type.</t>
    </r>
  </si>
  <si>
    <r>
      <rPr>
        <b/>
        <sz val="11"/>
        <color rgb="FF000000"/>
        <rFont val="Calibri"/>
        <family val="2"/>
      </rPr>
      <t>3d)</t>
    </r>
    <r>
      <rPr>
        <sz val="11"/>
        <color rgb="FF000000"/>
        <rFont val="Calibri"/>
        <family val="2"/>
      </rPr>
      <t xml:space="preserve"> Review the Homes, Schools, and Businesses in the "Total Number of HSB's (i.e., Broadband Units) New Service Will Be Available To" section.  If you are not planning on fully serving a Census Block, update those figures to the correct counts.</t>
    </r>
  </si>
  <si>
    <r>
      <rPr>
        <b/>
        <sz val="11"/>
        <color rgb="FF000000"/>
        <rFont val="Calibri"/>
        <family val="2"/>
      </rPr>
      <t>3e)</t>
    </r>
    <r>
      <rPr>
        <sz val="11"/>
        <color rgb="FF000000"/>
        <rFont val="Calibri"/>
        <family val="2"/>
      </rPr>
      <t xml:space="preserve"> Define the Download and Upload Speeds in the "Facilitated Speeds in Project Area upon Project Completion" section for each Census Block.</t>
    </r>
  </si>
  <si>
    <r>
      <rPr>
        <b/>
        <sz val="11"/>
        <color rgb="FF000000"/>
        <rFont val="Calibri"/>
        <family val="2"/>
      </rPr>
      <t>3f)</t>
    </r>
    <r>
      <rPr>
        <sz val="11"/>
        <color rgb="FF000000"/>
        <rFont val="Calibri"/>
        <family val="2"/>
      </rPr>
      <t xml:space="preserve"> Review to confirm worksheet is correct.</t>
    </r>
  </si>
  <si>
    <r>
      <rPr>
        <b/>
        <sz val="11"/>
        <color rgb="FF000000"/>
        <rFont val="Calibri"/>
        <family val="2"/>
      </rPr>
      <t>3a)</t>
    </r>
    <r>
      <rPr>
        <sz val="11"/>
        <color rgb="FF000000"/>
        <rFont val="Calibri"/>
        <family val="2"/>
      </rPr>
      <t xml:space="preserve"> Affirm the certification statement.</t>
    </r>
  </si>
  <si>
    <t>*Applicants must fill out and submit this form in order to comply with/supply the information/inputs requested by the Office pursuant to Section 3A.1 (Quantitative Factors) of NOFA #003.  Please contact the Office’s designated representative providing administrative support for the Application process, which can assist you in populating this form. See Section 1.8. of the NOFA regarding administrative support related to this Application.</t>
  </si>
  <si>
    <t>*Please refer to NOFA #003 Sections 1.4.4 and 1.5.1.2 for more information regarding calculations used for this Exhibit.</t>
  </si>
  <si>
    <t>Describe how your Broadband Infrastructure Project will facilitate telehealth and telemedicine services in the State of Iowa, through Broadband improvements, in connection with treating and responding to COVID-19. Generally speaking, Applications that demonstrate that the Broadband investments forming the basis of the Project will have a greater impact on telehealth and telemedicine will receive higher scores.</t>
  </si>
  <si>
    <t>Describe how your Broadband Adoption Project will facilitate telehealth and telemedicine services in the State of Iowa, through Broadband improvements, in connection with treating and responding to COVID-19. Generally speaking, Applications that demonstrate that the Broadband investments forming the basis of the Project will have a greater impact on telehealth and telemedicine will receive higher scores.</t>
  </si>
  <si>
    <t>Describe how your Broadband Infrastructure Project will facilitate increased telework capabilities in the State of Iowa, through Broadband improvements, in connection with remote work arrangements implemented by employers in response to COVID-19 public health precautions. Generally speaking, Applications that demonstrate that the Broadband investments forming the basis of the Project will have a greater impact on telework capabilities will receive higher scores.</t>
  </si>
  <si>
    <t xml:space="preserve">Step 1:  Enter the Number of School Districts Impacted by your project. </t>
  </si>
  <si>
    <t>Step 2:  Left click the Refresh button.</t>
  </si>
  <si>
    <t>Step 3:  Using the drop down box in the School District column, select the specific School District in each row impacted by your project.</t>
  </si>
  <si>
    <t>Step 4:  Enter the Estimated Number of Potential Non-Adopters in each School District that comprises your project.</t>
  </si>
  <si>
    <t>Using the guidance provided in 1.5.2.1 of NOFA #003, identify in Table 1 below the number of potential Non-Adopters within each school district you anticipate will adopt 25/3 Broadband or faster by the Adoption Completion Date (December 1, 2020). 
Instructions are outined below a follows:</t>
  </si>
  <si>
    <t>Exhibit C — Qualitative Attributes Form - Infrastructure Projects Only</t>
  </si>
  <si>
    <t>Exhibit C.1 — Qualitative Attributes Form - Adoption Projects Only</t>
  </si>
  <si>
    <t>Exhibit D — Broadband Grants Program Budget Plan - Infrastructure Projects Only</t>
  </si>
  <si>
    <r>
      <rPr>
        <b/>
        <sz val="11"/>
        <color rgb="FF000000"/>
        <rFont val="Calibri"/>
        <family val="2"/>
      </rPr>
      <t>7b)</t>
    </r>
    <r>
      <rPr>
        <sz val="11"/>
        <color rgb="FF000000"/>
        <rFont val="Calibri"/>
        <family val="2"/>
      </rPr>
      <t xml:space="preserve"> Review the form to ensure it is complete and accurate.</t>
    </r>
  </si>
  <si>
    <r>
      <rPr>
        <b/>
        <sz val="11"/>
        <color rgb="FF000000"/>
        <rFont val="Calibri"/>
        <family val="2"/>
      </rPr>
      <t>7c)</t>
    </r>
    <r>
      <rPr>
        <sz val="11"/>
        <color rgb="FF000000"/>
        <rFont val="Calibri"/>
        <family val="2"/>
      </rPr>
      <t xml:space="preserve"> If grant funds are Awarded, the Grantee will be required to submit a revised Exhibit D with actual costs.</t>
    </r>
  </si>
  <si>
    <r>
      <rPr>
        <b/>
        <sz val="11"/>
        <color rgb="FF000000"/>
        <rFont val="Calibri"/>
        <family val="2"/>
      </rPr>
      <t xml:space="preserve">7a) </t>
    </r>
    <r>
      <rPr>
        <sz val="11"/>
        <color rgb="FF000000"/>
        <rFont val="Calibri"/>
        <family val="2"/>
      </rPr>
      <t>Populate Description, Unit, Quantity, and Estimated Cost.</t>
    </r>
  </si>
  <si>
    <t>Delivery Platform:  (Yes and/or Populate Other)</t>
  </si>
  <si>
    <t>Describe how your Broadband Infrastructure Project will facilitate distance learning in the State of Iowa, through Broadband improvements, in connection with school closings to enable compliance with COVID-19 precautions. Generally speaking, Applications that demonstrate that the Broadband investments forming the basis of the Project will have a greater impact on distance learning needs in their response will receive higher scores.</t>
  </si>
  <si>
    <t>Describe how your Broadband Adoption Project will facilitate distance learning in the State of Iowa, through Broadband improvements, in connection with school closings to enable compliance with COVID-19 precautions. Generally speaking, Applications that demonstrate that the Broadband investments forming the basis of the Project will have a greater impact on distance learning needs in their response will receive higher scores.</t>
  </si>
  <si>
    <t xml:space="preserve">Describe how your Broadband Adoption Project will facilitate increased telework capabilities in the State of Iowa, through Broadband improvements, in connection with remote work arrangements implemented by employers in response to COVID-19 public health precautions. Generally speaking, Applications that demonstrate that the Broadband investments forming the basis of the Project will have a greater impact on telework capabilities will receive higher scores. </t>
  </si>
  <si>
    <t>Version 07.2020.01 Rev 3</t>
  </si>
  <si>
    <t>200 E. Grand Ave, Des Moines, Iowa 50309</t>
  </si>
  <si>
    <t>* Non-Adopters may not currently participate in the FCC's Lifeline Program for Low Income Consumers. (See NOFA #003 Section 1.4.8.1)</t>
  </si>
  <si>
    <t>Describe the methodolgy you will utilize to determine Non-Adopter eligibilty as defined in NOFA #003 Sections 1.4.8.3. and 1.4.8.4.</t>
  </si>
  <si>
    <t>Applicant must fill out and submit this form in order to comply with/supply the information/inputs requested by the Office pursuant to Section 3A.1.2. (Qualitative Factors) of NOFA #003.</t>
  </si>
  <si>
    <t>Note: If you need additional space to answer any of the below questions, please upload supplemental materials to the appropriate section of the Iowa Grants System ("Overflow Materials") as further described in Exhibit J Step 41. In addition, in connection with any of the following factors, Applicants may provide evidence of need support for their Project by uploading materials through the Iowa Grants System as further described in Exhibit J Step 41, which materials demonstrate how communities, households, businesses, schools, or hospitals are hindered in their ability to respond to the challenges of COVID-19 due to a lack of at least 25/3 Broadband ("Supplemental Materials of Need"). Such evidence, by way of example only, may include letters signed and endorsed by community officials, including but not limited to the mayor, city administrator, county supervisor, superintendent, hospital administrator, etc.</t>
  </si>
  <si>
    <t>Applicant must fill out and submit this form in order to comply with/supply the information/inputs requested by the Office pursuant to Section 3.B.1.2. (Qualitative Factors) of NOFA #003.</t>
  </si>
  <si>
    <t>Note: If you need additional space to answer any of the below questions, please upload supplemental materials to the appropriate section of the Iowa Grants System ("Overflow Materials") as further described in Exhibit J Step 41. In addition, in connection with any of the following factors, Applicants may provide evidence of need in support of their Project by uploading materials through the Iowa Grants System, which materials demonstrate how communities, households, businesses, schools, or hospitals are hindered in their ability to respond to the challenges of COVID-19 due to a lack of at least 25/3 Broadband ("Supplemental Materials of Need")  as further described in Exhibit J Step 41. Such evidence, by way of example only, may include letters signed and endorsed by community officials, including but not limited to the mayor, city administrator, county supervisor, superintendent, hospital administrator, etc.</t>
  </si>
  <si>
    <r>
      <t>Exhibit B.1 — Broadband Grants Program Adoption Worksheet (</t>
    </r>
    <r>
      <rPr>
        <b/>
        <sz val="14"/>
        <color rgb="FFFF0000"/>
        <rFont val="Calibri"/>
        <family val="2"/>
      </rPr>
      <t xml:space="preserve"> Use For Adoption Projects Only</t>
    </r>
    <r>
      <rPr>
        <b/>
        <sz val="14"/>
        <color rgb="FF1E4E79"/>
        <rFont val="Calibri"/>
        <family val="2"/>
      </rPr>
      <t xml:space="preserve"> )</t>
    </r>
  </si>
  <si>
    <r>
      <t xml:space="preserve">Exhibit B — Broadband Grants Program Infrastructure Worksheet ( </t>
    </r>
    <r>
      <rPr>
        <b/>
        <sz val="14"/>
        <color rgb="FFFF0000"/>
        <rFont val="Calibri"/>
        <family val="2"/>
      </rPr>
      <t>Use For Infrastructure Projects Only</t>
    </r>
    <r>
      <rPr>
        <b/>
        <sz val="14"/>
        <color rgb="FF1E4E79"/>
        <rFont val="Calibri"/>
        <family val="2"/>
      </rPr>
      <t xml:space="preserve"> )</t>
    </r>
  </si>
  <si>
    <t xml:space="preserve">These factors take into consideration the impact the Project will have on improvements in Iowa to support distance learning, telehealth, and telework in response to the COVID-19 public health emergency. </t>
  </si>
  <si>
    <t xml:space="preserve">These factors take into consideration the impact of greater Broadband adoption in Iowa including first time usage or expanded bandwidth to a minimum level of 25/3 Broadband or faster to support increased distance learning, telehealth, and telework in response to the COVID-19 public health emergency. </t>
  </si>
  <si>
    <t>**In addition to supplying the Office with a final version of Exhibit D in connection the reimbursement process including a statement of actual expenditures, the Office may request additional records as deemed necessary by the Office to verify such claimed expenditures. Such records may include original invoices, original itemized receipts, copies of checks, check registers, or bank statements indicating credit card invoices were paid, or similar documentation. Grantees must keep proof of the incurrence and payment of any and all claimed expenditures.</t>
  </si>
  <si>
    <r>
      <t xml:space="preserve">1) Populate the Census Block data.  Detailed directions in Exhibit L. </t>
    </r>
    <r>
      <rPr>
        <b/>
        <sz val="11"/>
        <color rgb="FFFF0000"/>
        <rFont val="Calibri"/>
        <family val="2"/>
      </rPr>
      <t>(Infrastructure Projects Only)</t>
    </r>
  </si>
  <si>
    <r>
      <t>2) Refresh Exhibit B - Project Worksheet with the Census Block data.</t>
    </r>
    <r>
      <rPr>
        <b/>
        <sz val="11"/>
        <color rgb="FFFF0000"/>
        <rFont val="Calibri"/>
        <family val="2"/>
      </rPr>
      <t xml:space="preserve"> (Infrastructure Projects Only)</t>
    </r>
  </si>
  <si>
    <r>
      <t xml:space="preserve">3) Populate data in Exhibit B - Broadband Grants Program Project Worksheet. </t>
    </r>
    <r>
      <rPr>
        <b/>
        <sz val="11"/>
        <color rgb="FFFF0000"/>
        <rFont val="Calibri"/>
        <family val="2"/>
      </rPr>
      <t>(Infrastructure Projects Only)</t>
    </r>
  </si>
  <si>
    <r>
      <t xml:space="preserve">4) Populate all defined fields in Exhibit B.1 - Potential Non-Adopters Form. </t>
    </r>
    <r>
      <rPr>
        <b/>
        <sz val="11"/>
        <color rgb="FFFF0000"/>
        <rFont val="Calibri"/>
        <family val="2"/>
      </rPr>
      <t>(Adoption Projects Only)</t>
    </r>
  </si>
  <si>
    <r>
      <t>5) Populate all defined fields in Exhibit C - Qualitative Attributes Form.</t>
    </r>
    <r>
      <rPr>
        <b/>
        <sz val="11"/>
        <color rgb="FFFF0000"/>
        <rFont val="Calibri"/>
        <family val="2"/>
      </rPr>
      <t xml:space="preserve"> (Infrastructure Projects Only)</t>
    </r>
  </si>
  <si>
    <r>
      <t>6) Populate all defined fields in Exhibit C.1 - Qualitative Attributes Form.</t>
    </r>
    <r>
      <rPr>
        <b/>
        <sz val="11"/>
        <color rgb="FFFF0000"/>
        <rFont val="Calibri"/>
        <family val="2"/>
      </rPr>
      <t xml:space="preserve"> (Adoption Projects Only)</t>
    </r>
  </si>
  <si>
    <r>
      <t>7) Populate costs in Exhibit D - Broadband Grants Program Budget Plan.</t>
    </r>
    <r>
      <rPr>
        <b/>
        <sz val="11"/>
        <color rgb="FFFF0000"/>
        <rFont val="Calibri"/>
        <family val="2"/>
      </rPr>
      <t xml:space="preserve"> (Infrastructure Projects Only)</t>
    </r>
  </si>
  <si>
    <r>
      <t xml:space="preserve">Did you affirm the certification check box in Exhibit B? </t>
    </r>
    <r>
      <rPr>
        <sz val="11"/>
        <color rgb="FFFF0000"/>
        <rFont val="Calibri"/>
        <family val="2"/>
      </rPr>
      <t>(Infrastructure Projects)</t>
    </r>
  </si>
  <si>
    <r>
      <t xml:space="preserve">Did you choose at least one Delivery Platform in Exhibit B? </t>
    </r>
    <r>
      <rPr>
        <sz val="11"/>
        <color rgb="FFFF0000"/>
        <rFont val="Calibri"/>
        <family val="2"/>
      </rPr>
      <t>(Infrastructure Projects)</t>
    </r>
  </si>
  <si>
    <r>
      <t xml:space="preserve">Did you define the Infrastructure Type in Exhibit B? </t>
    </r>
    <r>
      <rPr>
        <sz val="11"/>
        <color rgb="FFFF0000"/>
        <rFont val="Calibri"/>
        <family val="2"/>
      </rPr>
      <t>(Infrastructure Projects)</t>
    </r>
  </si>
  <si>
    <r>
      <t xml:space="preserve">Did you include at least one eligible Census Block? </t>
    </r>
    <r>
      <rPr>
        <sz val="11"/>
        <color rgb="FFFF0000"/>
        <rFont val="Calibri"/>
        <family val="2"/>
      </rPr>
      <t>(Infrastructure Projects)</t>
    </r>
  </si>
  <si>
    <r>
      <t xml:space="preserve">Did you define all of your Facilitated Speeds in Exhibit B? </t>
    </r>
    <r>
      <rPr>
        <sz val="11"/>
        <color rgb="FFFF0000"/>
        <rFont val="Calibri"/>
        <family val="2"/>
      </rPr>
      <t>(Infrastructure Projects)</t>
    </r>
  </si>
  <si>
    <r>
      <t xml:space="preserve">Did you list all school districts and the number of potential non-adopters in Exhibit B.1? </t>
    </r>
    <r>
      <rPr>
        <sz val="11"/>
        <color rgb="FFFF0000"/>
        <rFont val="Calibri"/>
        <family val="2"/>
      </rPr>
      <t>(Adoption Projects)</t>
    </r>
  </si>
  <si>
    <r>
      <t>Did you answer the question related to non-adopter eligibility in Exhibit B.1?</t>
    </r>
    <r>
      <rPr>
        <sz val="11"/>
        <color rgb="FFFF0000"/>
        <rFont val="Calibri"/>
        <family val="2"/>
      </rPr>
      <t xml:space="preserve"> (Adoption Projects)</t>
    </r>
  </si>
  <si>
    <r>
      <t xml:space="preserve">Did you answer all questions in Exhibit C? </t>
    </r>
    <r>
      <rPr>
        <sz val="11"/>
        <color rgb="FFFF0000"/>
        <rFont val="Calibri"/>
        <family val="2"/>
      </rPr>
      <t>(Infrastructure Projects)</t>
    </r>
  </si>
  <si>
    <r>
      <t xml:space="preserve">Did you answer all questions in Exhibit C.1? </t>
    </r>
    <r>
      <rPr>
        <sz val="11"/>
        <color rgb="FFFF0000"/>
        <rFont val="Calibri"/>
        <family val="2"/>
      </rPr>
      <t>(Adoption Projects)</t>
    </r>
  </si>
  <si>
    <r>
      <t xml:space="preserve">Did you submit grant request dollars in Exhibit D? </t>
    </r>
    <r>
      <rPr>
        <sz val="11"/>
        <color rgb="FFFF0000"/>
        <rFont val="Calibri"/>
        <family val="2"/>
      </rPr>
      <t>(Infrastructure Projects)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</si>
</sst>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7" formatCode="&quot;$&quot;#,##0.00_);\(&quot;$&quot;#,##0.00\)"/>
    <numFmt numFmtId="44" formatCode="_(&quot;$&quot;* #,##0.00_);_(&quot;$&quot;* \(#,##0.00\);_(&quot;$&quot;* &quot;-&quot;??_);_(@_)"/>
    <numFmt numFmtId="43" formatCode="_(* #,##0.00_);_(* \(#,##0.00\);_(* &quot;-&quot;??_);_(@_)"/>
    <numFmt numFmtId="164" formatCode="&quot;$&quot;#,##0.00"/>
    <numFmt numFmtId="165" formatCode="_(&quot;$&quot;* #,##0_);_(&quot;$&quot;* \(#,##0\);_(&quot;$&quot;* &quot;-&quot;??_);_(@_)"/>
    <numFmt numFmtId="166" formatCode="_(* #,##0.0000_);_(* \(#,##0.0000\);_(* &quot;-&quot;??_);_(@_)"/>
  </numFmts>
  <fonts count="41">
    <font>
      <sz val="11"/>
      <color rgb="FF000000"/>
      <name val="Calibri"/>
    </font>
    <font>
      <b/>
      <sz val="11"/>
      <color rgb="FF1F3864"/>
      <name val="Calibri"/>
      <family val="2"/>
    </font>
    <font>
      <sz val="11"/>
      <name val="Calibri"/>
      <family val="2"/>
    </font>
    <font>
      <sz val="10"/>
      <color rgb="FF00325F"/>
      <name val="Balthazar"/>
    </font>
    <font>
      <b/>
      <sz val="16"/>
      <color rgb="FF1F3864"/>
      <name val="Calibri"/>
      <family val="2"/>
    </font>
    <font>
      <sz val="9"/>
      <color rgb="FF000000"/>
      <name val="Calibri"/>
      <family val="2"/>
    </font>
    <font>
      <b/>
      <sz val="14"/>
      <color rgb="FF002060"/>
      <name val="Calibri"/>
      <family val="2"/>
    </font>
    <font>
      <b/>
      <sz val="14"/>
      <color rgb="FF1E4E79"/>
      <name val="Calibri"/>
      <family val="2"/>
    </font>
    <font>
      <i/>
      <sz val="11"/>
      <color rgb="FF000000"/>
      <name val="Calibri"/>
      <family val="2"/>
    </font>
    <font>
      <b/>
      <sz val="12"/>
      <color rgb="FF000000"/>
      <name val="Calibri"/>
      <family val="2"/>
    </font>
    <font>
      <sz val="11"/>
      <color rgb="FFFFFFFF"/>
      <name val="Calibri"/>
      <family val="2"/>
    </font>
    <font>
      <b/>
      <sz val="12"/>
      <color rgb="FFFFFFFF"/>
      <name val="Calibri"/>
      <family val="2"/>
    </font>
    <font>
      <b/>
      <sz val="11"/>
      <color rgb="FF000000"/>
      <name val="Calibri"/>
      <family val="2"/>
    </font>
    <font>
      <b/>
      <sz val="11"/>
      <color rgb="FF1E4E79"/>
      <name val="Calibri"/>
      <family val="2"/>
    </font>
    <font>
      <sz val="11"/>
      <color rgb="FF333333"/>
      <name val="Calibri"/>
      <family val="2"/>
    </font>
    <font>
      <b/>
      <sz val="11"/>
      <color rgb="FFFF0000"/>
      <name val="Calibri"/>
      <family val="2"/>
    </font>
    <font>
      <b/>
      <u/>
      <sz val="11"/>
      <color rgb="FF000000"/>
      <name val="Calibri"/>
      <family val="2"/>
    </font>
    <font>
      <b/>
      <sz val="10"/>
      <color rgb="FFFF0000"/>
      <name val="Calibri"/>
      <family val="2"/>
    </font>
    <font>
      <b/>
      <sz val="10"/>
      <color rgb="FF000000"/>
      <name val="Calibri"/>
      <family val="2"/>
    </font>
    <font>
      <sz val="9"/>
      <color rgb="FF000000"/>
      <name val="&amp;quot"/>
    </font>
    <font>
      <b/>
      <sz val="11"/>
      <color rgb="FF333333"/>
      <name val="Calibri"/>
      <family val="2"/>
    </font>
    <font>
      <sz val="9"/>
      <color rgb="FF00325F"/>
      <name val="Arial"/>
      <family val="2"/>
    </font>
    <font>
      <u/>
      <sz val="11"/>
      <color rgb="FF0563C1"/>
      <name val="Calibri"/>
      <family val="2"/>
    </font>
    <font>
      <b/>
      <sz val="9"/>
      <color rgb="FFFF0000"/>
      <name val="Calibri"/>
      <family val="2"/>
    </font>
    <font>
      <sz val="11"/>
      <color rgb="FFFF0000"/>
      <name val="Calibri"/>
      <family val="2"/>
    </font>
    <font>
      <sz val="10"/>
      <color rgb="FF000000"/>
      <name val="Calibri"/>
      <family val="2"/>
    </font>
    <font>
      <sz val="11"/>
      <color rgb="FF1F3864"/>
      <name val="Calibri"/>
      <family val="2"/>
    </font>
    <font>
      <sz val="8"/>
      <color rgb="FF000000"/>
      <name val="Calibri"/>
      <family val="2"/>
    </font>
    <font>
      <i/>
      <sz val="9"/>
      <color rgb="FF000000"/>
      <name val="&amp;quot"/>
    </font>
    <font>
      <sz val="11"/>
      <color rgb="FF000000"/>
      <name val="Calibri"/>
      <family val="2"/>
    </font>
    <font>
      <u/>
      <sz val="9"/>
      <color rgb="FF0563C1"/>
      <name val="Calibri"/>
      <family val="2"/>
    </font>
    <font>
      <sz val="9"/>
      <color rgb="FF00325F"/>
      <name val="Calibri"/>
      <family val="2"/>
      <scheme val="minor"/>
    </font>
    <font>
      <b/>
      <sz val="9"/>
      <color rgb="FF000000"/>
      <name val="Calibri"/>
      <family val="2"/>
    </font>
    <font>
      <sz val="11"/>
      <color rgb="FF000000"/>
      <name val="Calibri"/>
      <family val="2"/>
    </font>
    <font>
      <sz val="11"/>
      <color rgb="FF000000"/>
      <name val="Calibri"/>
      <family val="2"/>
    </font>
    <font>
      <i/>
      <sz val="8"/>
      <color rgb="FF000000"/>
      <name val="&amp;quot"/>
    </font>
    <font>
      <sz val="9"/>
      <color rgb="FF000000"/>
      <name val="Calibri"/>
      <family val="2"/>
      <scheme val="minor"/>
    </font>
    <font>
      <sz val="8"/>
      <color rgb="FF000000"/>
      <name val="&amp;quot"/>
    </font>
    <font>
      <b/>
      <sz val="11"/>
      <name val="Calibri"/>
      <family val="2"/>
    </font>
    <font>
      <sz val="8"/>
      <color rgb="FF000000"/>
      <name val="Segoe UI"/>
      <charset val="1"/>
    </font>
    <font>
      <b/>
      <sz val="14"/>
      <color rgb="FFFF0000"/>
      <name val="Calibri"/>
      <family val="2"/>
    </font>
  </fonts>
  <fills count="9">
    <fill>
      <patternFill patternType="none"/>
    </fill>
    <fill>
      <patternFill patternType="gray125"/>
    </fill>
    <fill>
      <patternFill patternType="solid">
        <fgColor rgb="FFA8D08D"/>
        <bgColor rgb="FFA8D08D"/>
      </patternFill>
    </fill>
    <fill>
      <patternFill patternType="solid">
        <fgColor rgb="FFFFC000"/>
        <bgColor rgb="FFFFC000"/>
      </patternFill>
    </fill>
    <fill>
      <patternFill patternType="solid">
        <fgColor rgb="FFD8D8D8"/>
        <bgColor rgb="FFD8D8D8"/>
      </patternFill>
    </fill>
    <fill>
      <patternFill patternType="solid">
        <fgColor rgb="FFF2F2F2"/>
        <bgColor rgb="FFF2F2F2"/>
      </patternFill>
    </fill>
    <fill>
      <patternFill patternType="solid">
        <fgColor rgb="FFD8D8D8"/>
        <bgColor indexed="64"/>
      </patternFill>
    </fill>
    <fill>
      <patternFill patternType="solid">
        <fgColor rgb="FFF2F2F2"/>
        <bgColor rgb="FFD8D8D8"/>
      </patternFill>
    </fill>
    <fill>
      <patternFill patternType="solid">
        <fgColor theme="0"/>
        <bgColor indexed="64"/>
      </patternFill>
    </fill>
  </fills>
  <borders count="109">
    <border>
      <left/>
      <right/>
      <top/>
      <bottom/>
      <diagonal/>
    </border>
    <border>
      <left/>
      <right/>
      <top/>
      <bottom/>
      <diagonal/>
    </border>
    <border>
      <left/>
      <right/>
      <top/>
      <bottom/>
      <diagonal/>
    </border>
    <border>
      <left/>
      <right/>
      <top/>
      <bottom/>
      <diagonal/>
    </border>
    <border>
      <left/>
      <right/>
      <top style="double">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style="medium">
        <color rgb="FF000000"/>
      </top>
      <bottom/>
      <diagonal/>
    </border>
    <border>
      <left style="thin">
        <color rgb="FF000000"/>
      </left>
      <right/>
      <top style="medium">
        <color rgb="FF000000"/>
      </top>
      <bottom style="thin">
        <color rgb="FF000000"/>
      </bottom>
      <diagonal/>
    </border>
    <border>
      <left/>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diagonal/>
    </border>
    <border>
      <left/>
      <right style="medium">
        <color rgb="FF000000"/>
      </right>
      <top style="medium">
        <color rgb="FF000000"/>
      </top>
      <bottom style="thin">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style="thin">
        <color rgb="FF000000"/>
      </bottom>
      <diagonal/>
    </border>
    <border>
      <left style="medium">
        <color rgb="FF000000"/>
      </left>
      <right/>
      <top/>
      <bottom style="medium">
        <color rgb="FF000000"/>
      </bottom>
      <diagonal/>
    </border>
    <border>
      <left/>
      <right style="thin">
        <color rgb="FF000000"/>
      </right>
      <top style="thin">
        <color rgb="FF000000"/>
      </top>
      <bottom style="thin">
        <color rgb="FF000000"/>
      </bottom>
      <diagonal/>
    </border>
    <border>
      <left/>
      <right/>
      <top/>
      <bottom style="medium">
        <color rgb="FF000000"/>
      </bottom>
      <diagonal/>
    </border>
    <border>
      <left style="thin">
        <color rgb="FF000000"/>
      </left>
      <right/>
      <top style="thin">
        <color rgb="FF000000"/>
      </top>
      <bottom style="thin">
        <color rgb="FF000000"/>
      </bottom>
      <diagonal/>
    </border>
    <border>
      <left/>
      <right style="medium">
        <color rgb="FF000000"/>
      </right>
      <top/>
      <bottom style="medium">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diagonal/>
    </border>
    <border>
      <left/>
      <right style="medium">
        <color rgb="FF000000"/>
      </right>
      <top/>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thin">
        <color rgb="FF000000"/>
      </left>
      <right/>
      <top style="medium">
        <color rgb="FF000000"/>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top/>
      <bottom/>
      <diagonal/>
    </border>
    <border>
      <left/>
      <right/>
      <top/>
      <bottom/>
      <diagonal/>
    </border>
    <border>
      <left/>
      <right style="medium">
        <color rgb="FF000000"/>
      </right>
      <top/>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diagonal/>
    </border>
    <border>
      <left/>
      <right/>
      <top/>
      <bottom style="thin">
        <color indexed="64"/>
      </bottom>
      <diagonal/>
    </border>
    <border>
      <left/>
      <right/>
      <top style="double">
        <color auto="1"/>
      </top>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thin">
        <color rgb="FF000000"/>
      </right>
      <top style="thin">
        <color rgb="FF000000"/>
      </top>
      <bottom style="medium">
        <color indexed="64"/>
      </bottom>
      <diagonal/>
    </border>
    <border>
      <left style="medium">
        <color rgb="FF000000"/>
      </left>
      <right style="medium">
        <color rgb="FF000000"/>
      </right>
      <top/>
      <bottom style="medium">
        <color rgb="FF000000"/>
      </bottom>
      <diagonal/>
    </border>
    <border>
      <left style="thin">
        <color rgb="FF000000"/>
      </left>
      <right/>
      <top style="thin">
        <color rgb="FF000000"/>
      </top>
      <bottom style="medium">
        <color rgb="FF000000"/>
      </bottom>
      <diagonal/>
    </border>
    <border>
      <left style="medium">
        <color indexed="64"/>
      </left>
      <right/>
      <top style="medium">
        <color indexed="64"/>
      </top>
      <bottom/>
      <diagonal/>
    </border>
    <border>
      <left style="thin">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s>
  <cellStyleXfs count="4">
    <xf numFmtId="0" fontId="0" fillId="0" borderId="0"/>
    <xf numFmtId="43" fontId="33" fillId="0" borderId="0" applyFont="0" applyFill="0" applyBorder="0" applyAlignment="0" applyProtection="0"/>
    <xf numFmtId="9" fontId="33" fillId="0" borderId="0" applyFont="0" applyFill="0" applyBorder="0" applyAlignment="0" applyProtection="0"/>
    <xf numFmtId="44" fontId="34" fillId="0" borderId="0" applyFont="0" applyFill="0" applyBorder="0" applyAlignment="0" applyProtection="0"/>
  </cellStyleXfs>
  <cellXfs count="474">
    <xf numFmtId="0" fontId="0" fillId="0" borderId="0" xfId="0" applyFont="1" applyAlignment="1"/>
    <xf numFmtId="0" fontId="0" fillId="0" borderId="0" xfId="0" applyFont="1"/>
    <xf numFmtId="0" fontId="3" fillId="0" borderId="0" xfId="0" applyFont="1"/>
    <xf numFmtId="0" fontId="4" fillId="0" borderId="0" xfId="0" applyFont="1" applyAlignment="1">
      <alignment horizontal="right"/>
    </xf>
    <xf numFmtId="0" fontId="0" fillId="0" borderId="4" xfId="0" applyFont="1" applyBorder="1"/>
    <xf numFmtId="0" fontId="5" fillId="0" borderId="0" xfId="0" applyFont="1"/>
    <xf numFmtId="0" fontId="5" fillId="0" borderId="0" xfId="0" applyFont="1" applyAlignment="1">
      <alignment horizontal="right"/>
    </xf>
    <xf numFmtId="0" fontId="1" fillId="2" borderId="8" xfId="0" applyFont="1" applyFill="1" applyBorder="1"/>
    <xf numFmtId="0" fontId="8" fillId="0" borderId="0" xfId="0" applyFont="1"/>
    <xf numFmtId="0" fontId="9" fillId="0" borderId="0" xfId="0" applyFont="1" applyAlignment="1">
      <alignment horizontal="left"/>
    </xf>
    <xf numFmtId="0" fontId="10" fillId="0" borderId="0" xfId="0" applyFont="1"/>
    <xf numFmtId="0" fontId="9" fillId="0" borderId="0" xfId="0" applyFont="1" applyAlignment="1">
      <alignment horizontal="center"/>
    </xf>
    <xf numFmtId="0" fontId="11" fillId="0" borderId="0" xfId="0" applyFont="1" applyAlignment="1">
      <alignment horizontal="right"/>
    </xf>
    <xf numFmtId="0" fontId="0" fillId="0" borderId="0" xfId="0" applyFont="1" applyAlignment="1">
      <alignment wrapText="1"/>
    </xf>
    <xf numFmtId="0" fontId="1" fillId="2" borderId="8" xfId="0" applyFont="1" applyFill="1" applyBorder="1" applyAlignment="1">
      <alignment wrapText="1"/>
    </xf>
    <xf numFmtId="0" fontId="0" fillId="0" borderId="27" xfId="0" applyFont="1" applyBorder="1"/>
    <xf numFmtId="0" fontId="12" fillId="4" borderId="42" xfId="0" applyFont="1" applyFill="1" applyBorder="1" applyAlignment="1">
      <alignment horizontal="center"/>
    </xf>
    <xf numFmtId="0" fontId="12" fillId="4" borderId="42" xfId="0" applyFont="1" applyFill="1" applyBorder="1" applyAlignment="1">
      <alignment horizontal="center" wrapText="1"/>
    </xf>
    <xf numFmtId="0" fontId="12" fillId="5" borderId="42" xfId="0" applyFont="1" applyFill="1" applyBorder="1" applyAlignment="1">
      <alignment horizontal="center"/>
    </xf>
    <xf numFmtId="0" fontId="12" fillId="5" borderId="42" xfId="0" applyFont="1" applyFill="1" applyBorder="1"/>
    <xf numFmtId="0" fontId="12" fillId="5" borderId="43" xfId="0" applyFont="1" applyFill="1" applyBorder="1" applyAlignment="1">
      <alignment horizontal="center"/>
    </xf>
    <xf numFmtId="0" fontId="12" fillId="5" borderId="44" xfId="0" applyFont="1" applyFill="1" applyBorder="1" applyAlignment="1">
      <alignment horizontal="center"/>
    </xf>
    <xf numFmtId="0" fontId="12" fillId="5" borderId="45" xfId="0" applyFont="1" applyFill="1" applyBorder="1" applyAlignment="1">
      <alignment horizontal="center"/>
    </xf>
    <xf numFmtId="0" fontId="12" fillId="5" borderId="45" xfId="0" applyFont="1" applyFill="1" applyBorder="1" applyAlignment="1">
      <alignment horizontal="center" wrapText="1"/>
    </xf>
    <xf numFmtId="0" fontId="12" fillId="5" borderId="43" xfId="0" applyFont="1" applyFill="1" applyBorder="1"/>
    <xf numFmtId="1" fontId="14" fillId="0" borderId="48" xfId="0" applyNumberFormat="1" applyFont="1" applyBorder="1" applyAlignment="1">
      <alignment horizontal="center"/>
    </xf>
    <xf numFmtId="0" fontId="14" fillId="0" borderId="49" xfId="0" applyFont="1" applyBorder="1" applyAlignment="1">
      <alignment horizontal="center"/>
    </xf>
    <xf numFmtId="0" fontId="14" fillId="0" borderId="34" xfId="0" applyFont="1" applyBorder="1"/>
    <xf numFmtId="0" fontId="12" fillId="0" borderId="0" xfId="0" applyFont="1" applyAlignment="1">
      <alignment horizontal="left"/>
    </xf>
    <xf numFmtId="1" fontId="0" fillId="0" borderId="48" xfId="0" applyNumberFormat="1" applyFont="1" applyBorder="1" applyAlignment="1">
      <alignment horizontal="center"/>
    </xf>
    <xf numFmtId="1" fontId="0" fillId="0" borderId="49" xfId="0" applyNumberFormat="1" applyFont="1" applyBorder="1" applyAlignment="1">
      <alignment horizontal="center"/>
    </xf>
    <xf numFmtId="0" fontId="12" fillId="0" borderId="0" xfId="0" applyFont="1" applyAlignment="1">
      <alignment horizontal="right"/>
    </xf>
    <xf numFmtId="1" fontId="0" fillId="4" borderId="34" xfId="0" applyNumberFormat="1" applyFont="1" applyFill="1" applyBorder="1" applyAlignment="1">
      <alignment horizontal="center"/>
    </xf>
    <xf numFmtId="0" fontId="0" fillId="0" borderId="0" xfId="0" applyFont="1" applyAlignment="1">
      <alignment horizontal="left" vertical="top" wrapText="1"/>
    </xf>
    <xf numFmtId="0" fontId="12" fillId="0" borderId="0" xfId="0" applyFont="1" applyAlignment="1">
      <alignment horizontal="left" vertical="top"/>
    </xf>
    <xf numFmtId="0" fontId="0" fillId="0" borderId="0" xfId="0" applyFont="1" applyAlignment="1">
      <alignment horizontal="left"/>
    </xf>
    <xf numFmtId="0" fontId="18" fillId="0" borderId="0" xfId="0" applyFont="1" applyAlignment="1">
      <alignment horizontal="left"/>
    </xf>
    <xf numFmtId="0" fontId="12" fillId="5" borderId="42" xfId="0" applyFont="1" applyFill="1" applyBorder="1" applyAlignment="1">
      <alignment horizontal="center" wrapText="1"/>
    </xf>
    <xf numFmtId="0" fontId="19" fillId="4" borderId="48" xfId="0" applyFont="1" applyFill="1" applyBorder="1" applyAlignment="1">
      <alignment vertical="center" wrapText="1"/>
    </xf>
    <xf numFmtId="0" fontId="19" fillId="0" borderId="49" xfId="0" applyFont="1" applyBorder="1" applyAlignment="1">
      <alignment vertical="center" wrapText="1"/>
    </xf>
    <xf numFmtId="0" fontId="19" fillId="0" borderId="23" xfId="0" applyFont="1" applyBorder="1" applyAlignment="1">
      <alignment horizontal="center" vertical="center" wrapText="1"/>
    </xf>
    <xf numFmtId="164" fontId="0" fillId="0" borderId="46" xfId="0" applyNumberFormat="1" applyFont="1" applyBorder="1"/>
    <xf numFmtId="10" fontId="0" fillId="0" borderId="14" xfId="0" applyNumberFormat="1" applyFont="1" applyBorder="1"/>
    <xf numFmtId="164" fontId="0" fillId="4" borderId="29" xfId="0" applyNumberFormat="1" applyFont="1" applyFill="1" applyBorder="1"/>
    <xf numFmtId="164" fontId="0" fillId="0" borderId="29" xfId="0" applyNumberFormat="1" applyFont="1" applyBorder="1"/>
    <xf numFmtId="164" fontId="0" fillId="0" borderId="48" xfId="0" applyNumberFormat="1" applyFont="1" applyBorder="1"/>
    <xf numFmtId="10" fontId="0" fillId="0" borderId="25" xfId="0" applyNumberFormat="1" applyFont="1" applyBorder="1"/>
    <xf numFmtId="0" fontId="0" fillId="0" borderId="0" xfId="0" applyFont="1" applyAlignment="1">
      <alignment horizontal="left" wrapText="1"/>
    </xf>
    <xf numFmtId="164" fontId="0" fillId="4" borderId="34" xfId="0" applyNumberFormat="1" applyFont="1" applyFill="1" applyBorder="1"/>
    <xf numFmtId="0" fontId="19" fillId="4" borderId="53" xfId="0" applyFont="1" applyFill="1" applyBorder="1" applyAlignment="1">
      <alignment vertical="center" wrapText="1"/>
    </xf>
    <xf numFmtId="0" fontId="19" fillId="0" borderId="54" xfId="0" applyFont="1" applyBorder="1" applyAlignment="1">
      <alignment vertical="center" wrapText="1"/>
    </xf>
    <xf numFmtId="0" fontId="19" fillId="0" borderId="31" xfId="0" applyFont="1" applyBorder="1" applyAlignment="1">
      <alignment horizontal="center" vertical="center" wrapText="1"/>
    </xf>
    <xf numFmtId="1" fontId="20" fillId="4" borderId="42" xfId="0" applyNumberFormat="1" applyFont="1" applyFill="1" applyBorder="1"/>
    <xf numFmtId="0" fontId="20" fillId="4" borderId="42" xfId="0" applyFont="1" applyFill="1" applyBorder="1"/>
    <xf numFmtId="1" fontId="12" fillId="4" borderId="42" xfId="0" applyNumberFormat="1" applyFont="1" applyFill="1" applyBorder="1" applyAlignment="1">
      <alignment horizontal="center"/>
    </xf>
    <xf numFmtId="164" fontId="12" fillId="4" borderId="42" xfId="0" applyNumberFormat="1" applyFont="1" applyFill="1" applyBorder="1"/>
    <xf numFmtId="1" fontId="12" fillId="4" borderId="42" xfId="0" applyNumberFormat="1" applyFont="1" applyFill="1" applyBorder="1" applyAlignment="1">
      <alignment horizontal="right"/>
    </xf>
    <xf numFmtId="0" fontId="21" fillId="0" borderId="0" xfId="0" applyFont="1" applyAlignment="1">
      <alignment horizontal="right"/>
    </xf>
    <xf numFmtId="0" fontId="22" fillId="0" borderId="0" xfId="0" applyFont="1"/>
    <xf numFmtId="0" fontId="12" fillId="0" borderId="0" xfId="0" applyFont="1" applyAlignment="1">
      <alignment horizontal="left" wrapText="1"/>
    </xf>
    <xf numFmtId="0" fontId="12" fillId="0" borderId="22" xfId="0" applyFont="1" applyBorder="1" applyAlignment="1">
      <alignment horizontal="left"/>
    </xf>
    <xf numFmtId="0" fontId="12" fillId="0" borderId="0" xfId="0" applyFont="1" applyAlignment="1">
      <alignment horizontal="left" vertical="top" wrapText="1"/>
    </xf>
    <xf numFmtId="0" fontId="12" fillId="5" borderId="8" xfId="0" applyFont="1" applyFill="1" applyBorder="1" applyAlignment="1">
      <alignment horizontal="center" wrapText="1"/>
    </xf>
    <xf numFmtId="0" fontId="12" fillId="5" borderId="58" xfId="0" applyFont="1" applyFill="1" applyBorder="1" applyAlignment="1">
      <alignment horizontal="center" wrapText="1"/>
    </xf>
    <xf numFmtId="164" fontId="0" fillId="0" borderId="9" xfId="0" applyNumberFormat="1" applyFont="1" applyBorder="1"/>
    <xf numFmtId="164" fontId="0" fillId="0" borderId="59" xfId="0" applyNumberFormat="1" applyFont="1" applyBorder="1"/>
    <xf numFmtId="10" fontId="0" fillId="0" borderId="59" xfId="0" applyNumberFormat="1" applyFont="1" applyBorder="1"/>
    <xf numFmtId="164" fontId="0" fillId="4" borderId="60" xfId="0" applyNumberFormat="1" applyFont="1" applyFill="1" applyBorder="1"/>
    <xf numFmtId="164" fontId="0" fillId="0" borderId="10" xfId="0" applyNumberFormat="1" applyFont="1" applyBorder="1"/>
    <xf numFmtId="164" fontId="0" fillId="0" borderId="19" xfId="0" applyNumberFormat="1" applyFont="1" applyBorder="1"/>
    <xf numFmtId="164" fontId="0" fillId="0" borderId="49" xfId="0" applyNumberFormat="1" applyFont="1" applyBorder="1"/>
    <xf numFmtId="10" fontId="0" fillId="0" borderId="49" xfId="0" applyNumberFormat="1" applyFont="1" applyBorder="1"/>
    <xf numFmtId="164" fontId="0" fillId="4" borderId="49" xfId="0" applyNumberFormat="1" applyFont="1" applyFill="1" applyBorder="1"/>
    <xf numFmtId="164" fontId="0" fillId="0" borderId="21" xfId="0" applyNumberFormat="1" applyFont="1" applyBorder="1"/>
    <xf numFmtId="10" fontId="0" fillId="0" borderId="54" xfId="0" applyNumberFormat="1" applyFont="1" applyBorder="1"/>
    <xf numFmtId="164" fontId="0" fillId="4" borderId="61" xfId="0" applyNumberFormat="1" applyFont="1" applyFill="1" applyBorder="1"/>
    <xf numFmtId="164" fontId="0" fillId="0" borderId="38" xfId="0" applyNumberFormat="1" applyFont="1" applyBorder="1"/>
    <xf numFmtId="1" fontId="12" fillId="4" borderId="42" xfId="0" applyNumberFormat="1" applyFont="1" applyFill="1" applyBorder="1"/>
    <xf numFmtId="164" fontId="12" fillId="4" borderId="8" xfId="0" applyNumberFormat="1" applyFont="1" applyFill="1" applyBorder="1"/>
    <xf numFmtId="164" fontId="15" fillId="4" borderId="8" xfId="0" applyNumberFormat="1" applyFont="1" applyFill="1" applyBorder="1" applyAlignment="1">
      <alignment horizontal="right"/>
    </xf>
    <xf numFmtId="164" fontId="15" fillId="4" borderId="42" xfId="0" applyNumberFormat="1" applyFont="1" applyFill="1" applyBorder="1" applyAlignment="1">
      <alignment horizontal="right"/>
    </xf>
    <xf numFmtId="164" fontId="12" fillId="4" borderId="58" xfId="0" applyNumberFormat="1" applyFont="1" applyFill="1" applyBorder="1"/>
    <xf numFmtId="0" fontId="26" fillId="2" borderId="49" xfId="0" applyFont="1" applyFill="1" applyBorder="1"/>
    <xf numFmtId="0" fontId="26" fillId="2" borderId="49" xfId="0" applyFont="1" applyFill="1" applyBorder="1" applyAlignment="1">
      <alignment horizontal="center" wrapText="1"/>
    </xf>
    <xf numFmtId="0" fontId="0" fillId="0" borderId="49" xfId="0" applyFont="1" applyBorder="1"/>
    <xf numFmtId="9" fontId="0" fillId="0" borderId="49" xfId="0" applyNumberFormat="1" applyFont="1" applyBorder="1" applyAlignment="1">
      <alignment horizontal="center"/>
    </xf>
    <xf numFmtId="0" fontId="0" fillId="0" borderId="49" xfId="0" applyFont="1" applyBorder="1" applyAlignment="1">
      <alignment horizontal="center"/>
    </xf>
    <xf numFmtId="164" fontId="0" fillId="0" borderId="49" xfId="0" applyNumberFormat="1" applyFont="1" applyBorder="1" applyAlignment="1">
      <alignment horizontal="center"/>
    </xf>
    <xf numFmtId="1" fontId="14" fillId="0" borderId="20" xfId="0" applyNumberFormat="1" applyFont="1" applyBorder="1" applyAlignment="1">
      <alignment horizontal="center"/>
    </xf>
    <xf numFmtId="1" fontId="14" fillId="0" borderId="20" xfId="0" applyNumberFormat="1" applyFont="1" applyBorder="1"/>
    <xf numFmtId="0" fontId="0" fillId="0" borderId="0" xfId="0" applyFont="1" applyAlignment="1" applyProtection="1"/>
    <xf numFmtId="0" fontId="3" fillId="0" borderId="0" xfId="0" applyFont="1" applyProtection="1"/>
    <xf numFmtId="0" fontId="4" fillId="0" borderId="0" xfId="0" applyFont="1" applyAlignment="1" applyProtection="1">
      <alignment horizontal="right"/>
    </xf>
    <xf numFmtId="0" fontId="5" fillId="0" borderId="0" xfId="0" applyFont="1" applyProtection="1"/>
    <xf numFmtId="0" fontId="12" fillId="0" borderId="0" xfId="0" applyFont="1" applyAlignment="1" applyProtection="1">
      <alignment horizontal="left"/>
    </xf>
    <xf numFmtId="0" fontId="9" fillId="0" borderId="0" xfId="0" applyFont="1" applyAlignment="1" applyProtection="1">
      <alignment horizontal="center"/>
    </xf>
    <xf numFmtId="0" fontId="11" fillId="0" borderId="0" xfId="0" applyFont="1" applyAlignment="1" applyProtection="1">
      <alignment horizontal="right"/>
    </xf>
    <xf numFmtId="0" fontId="12" fillId="0" borderId="0" xfId="0" applyFont="1" applyAlignment="1" applyProtection="1">
      <alignment horizontal="right"/>
    </xf>
    <xf numFmtId="0" fontId="12" fillId="0" borderId="0" xfId="0" quotePrefix="1" applyFont="1" applyAlignment="1" applyProtection="1">
      <alignment horizontal="right" vertical="top"/>
    </xf>
    <xf numFmtId="0" fontId="12" fillId="0" borderId="0" xfId="0" applyFont="1" applyAlignment="1" applyProtection="1">
      <alignment horizontal="left" vertical="top"/>
    </xf>
    <xf numFmtId="0" fontId="18" fillId="0" borderId="0" xfId="0" applyFont="1" applyAlignment="1" applyProtection="1">
      <alignment horizontal="left"/>
    </xf>
    <xf numFmtId="0" fontId="12" fillId="0" borderId="0" xfId="0" applyFont="1" applyProtection="1"/>
    <xf numFmtId="164" fontId="0" fillId="0" borderId="46" xfId="0" applyNumberFormat="1" applyFont="1" applyBorder="1" applyProtection="1">
      <protection locked="0"/>
    </xf>
    <xf numFmtId="164" fontId="0" fillId="0" borderId="48" xfId="0" applyNumberFormat="1" applyFont="1" applyBorder="1" applyProtection="1">
      <protection locked="0"/>
    </xf>
    <xf numFmtId="164" fontId="0" fillId="0" borderId="29" xfId="0" applyNumberFormat="1" applyFont="1" applyBorder="1" applyProtection="1">
      <protection locked="0"/>
    </xf>
    <xf numFmtId="1" fontId="0" fillId="0" borderId="48" xfId="0" applyNumberFormat="1" applyFont="1" applyBorder="1" applyAlignment="1" applyProtection="1">
      <alignment horizontal="center"/>
      <protection locked="0"/>
    </xf>
    <xf numFmtId="1" fontId="0" fillId="0" borderId="49" xfId="0" applyNumberFormat="1" applyFont="1" applyBorder="1" applyAlignment="1" applyProtection="1">
      <alignment horizontal="center"/>
      <protection locked="0"/>
    </xf>
    <xf numFmtId="0" fontId="0" fillId="0" borderId="0" xfId="0" applyFont="1" applyAlignment="1"/>
    <xf numFmtId="0" fontId="0" fillId="0" borderId="0" xfId="0" applyFont="1" applyAlignment="1"/>
    <xf numFmtId="0" fontId="0" fillId="0" borderId="0" xfId="0" applyFont="1" applyAlignment="1" applyProtection="1"/>
    <xf numFmtId="0" fontId="12" fillId="0" borderId="0" xfId="0" applyFont="1" applyAlignment="1" applyProtection="1">
      <alignment horizontal="left"/>
    </xf>
    <xf numFmtId="0" fontId="19" fillId="4" borderId="62" xfId="0" applyFont="1" applyFill="1" applyBorder="1" applyAlignment="1">
      <alignment vertical="center" wrapText="1"/>
    </xf>
    <xf numFmtId="164" fontId="0" fillId="4" borderId="34" xfId="0" applyNumberFormat="1" applyFont="1" applyFill="1" applyBorder="1" applyAlignment="1">
      <alignment vertical="center"/>
    </xf>
    <xf numFmtId="0" fontId="5" fillId="0" borderId="0" xfId="0" applyFont="1" applyAlignment="1" applyProtection="1"/>
    <xf numFmtId="0" fontId="31" fillId="0" borderId="0" xfId="0" applyFont="1" applyAlignment="1" applyProtection="1">
      <alignment horizontal="right"/>
    </xf>
    <xf numFmtId="0" fontId="32" fillId="0" borderId="0" xfId="0" applyFont="1" applyAlignment="1" applyProtection="1">
      <alignment horizontal="left"/>
    </xf>
    <xf numFmtId="0" fontId="32" fillId="0" borderId="0" xfId="0" applyFont="1" applyAlignment="1" applyProtection="1">
      <alignment horizontal="center"/>
    </xf>
    <xf numFmtId="0" fontId="32" fillId="0" borderId="0" xfId="0" applyFont="1" applyAlignment="1" applyProtection="1">
      <alignment horizontal="right"/>
    </xf>
    <xf numFmtId="0" fontId="5" fillId="0" borderId="4" xfId="0" applyFont="1" applyBorder="1" applyProtection="1"/>
    <xf numFmtId="0" fontId="0" fillId="0" borderId="0" xfId="0" applyFont="1" applyAlignment="1"/>
    <xf numFmtId="164" fontId="0" fillId="0" borderId="48" xfId="0" applyNumberFormat="1" applyFont="1" applyBorder="1" applyAlignment="1" applyProtection="1">
      <alignment vertical="center"/>
      <protection locked="0"/>
    </xf>
    <xf numFmtId="0" fontId="0" fillId="0" borderId="0" xfId="0" applyFont="1" applyAlignment="1">
      <alignment horizontal="center"/>
    </xf>
    <xf numFmtId="0" fontId="0" fillId="0" borderId="49" xfId="0" applyFont="1" applyBorder="1" applyAlignment="1" applyProtection="1">
      <alignment horizontal="center"/>
      <protection locked="0"/>
    </xf>
    <xf numFmtId="0" fontId="29" fillId="0" borderId="34" xfId="0" applyFont="1" applyBorder="1" applyAlignment="1" applyProtection="1">
      <alignment horizontal="center"/>
      <protection locked="0"/>
    </xf>
    <xf numFmtId="0" fontId="29" fillId="0" borderId="48" xfId="0" applyFont="1" applyBorder="1" applyAlignment="1" applyProtection="1">
      <alignment horizontal="center"/>
      <protection locked="0"/>
    </xf>
    <xf numFmtId="0" fontId="29" fillId="0" borderId="56" xfId="0" applyFont="1" applyBorder="1" applyAlignment="1">
      <alignment vertical="top" wrapText="1"/>
    </xf>
    <xf numFmtId="0" fontId="0" fillId="0" borderId="0" xfId="0" applyFont="1"/>
    <xf numFmtId="0" fontId="0" fillId="0" borderId="0" xfId="0" applyFont="1" applyAlignment="1"/>
    <xf numFmtId="0" fontId="2" fillId="0" borderId="56" xfId="0" applyFont="1" applyBorder="1"/>
    <xf numFmtId="0" fontId="0" fillId="0" borderId="0" xfId="0" applyFont="1" applyAlignment="1">
      <alignment wrapText="1"/>
    </xf>
    <xf numFmtId="0" fontId="12" fillId="0" borderId="56" xfId="0" applyFont="1" applyBorder="1"/>
    <xf numFmtId="0" fontId="0" fillId="0" borderId="56" xfId="0" applyFont="1" applyBorder="1" applyAlignment="1">
      <alignment horizontal="right" wrapText="1"/>
    </xf>
    <xf numFmtId="0" fontId="0" fillId="0" borderId="56" xfId="0" applyFont="1" applyBorder="1" applyAlignment="1">
      <alignment wrapText="1"/>
    </xf>
    <xf numFmtId="0" fontId="0" fillId="0" borderId="0" xfId="0" applyFont="1" applyAlignment="1"/>
    <xf numFmtId="0" fontId="0" fillId="0" borderId="0" xfId="0" applyFont="1" applyAlignment="1" applyProtection="1"/>
    <xf numFmtId="0" fontId="12" fillId="0" borderId="0" xfId="0" applyFont="1" applyAlignment="1" applyProtection="1">
      <alignment horizontal="left"/>
    </xf>
    <xf numFmtId="0" fontId="0" fillId="0" borderId="0" xfId="0" applyFont="1" applyAlignment="1"/>
    <xf numFmtId="0" fontId="0" fillId="0" borderId="0" xfId="0" applyFont="1"/>
    <xf numFmtId="0" fontId="0" fillId="0" borderId="0" xfId="0" applyFont="1" applyAlignment="1"/>
    <xf numFmtId="0" fontId="12" fillId="5" borderId="8" xfId="0" applyFont="1" applyFill="1" applyBorder="1" applyAlignment="1">
      <alignment horizontal="center" wrapText="1"/>
    </xf>
    <xf numFmtId="0" fontId="0" fillId="0" borderId="0" xfId="0" applyFont="1" applyAlignment="1"/>
    <xf numFmtId="0" fontId="29" fillId="0" borderId="0" xfId="0" applyFont="1" applyFill="1" applyAlignment="1"/>
    <xf numFmtId="0" fontId="0" fillId="0" borderId="0" xfId="0" applyFont="1" applyFill="1" applyAlignment="1"/>
    <xf numFmtId="0" fontId="20" fillId="4" borderId="42" xfId="0" applyFont="1" applyFill="1" applyBorder="1" applyAlignment="1">
      <alignment horizontal="center"/>
    </xf>
    <xf numFmtId="0" fontId="37" fillId="0" borderId="49" xfId="0" applyFont="1" applyBorder="1" applyAlignment="1" applyProtection="1">
      <alignment vertical="center" wrapText="1"/>
      <protection locked="0"/>
    </xf>
    <xf numFmtId="0" fontId="37" fillId="0" borderId="65" xfId="0" applyFont="1" applyBorder="1" applyAlignment="1" applyProtection="1">
      <alignment vertical="center" wrapText="1"/>
      <protection locked="0"/>
    </xf>
    <xf numFmtId="0" fontId="37" fillId="0" borderId="47" xfId="0" applyFont="1" applyBorder="1" applyAlignment="1" applyProtection="1">
      <alignment vertical="center" wrapText="1"/>
      <protection locked="0"/>
    </xf>
    <xf numFmtId="7" fontId="36" fillId="0" borderId="12" xfId="3" applyNumberFormat="1" applyFont="1" applyBorder="1" applyAlignment="1" applyProtection="1">
      <alignment wrapText="1"/>
      <protection locked="0"/>
    </xf>
    <xf numFmtId="7" fontId="36" fillId="0" borderId="23" xfId="3" applyNumberFormat="1" applyFont="1" applyBorder="1" applyAlignment="1" applyProtection="1">
      <alignment wrapText="1"/>
      <protection locked="0"/>
    </xf>
    <xf numFmtId="0" fontId="0" fillId="0" borderId="0" xfId="0" applyFont="1" applyAlignment="1"/>
    <xf numFmtId="0" fontId="0" fillId="0" borderId="0" xfId="0" applyFont="1" applyAlignment="1" applyProtection="1"/>
    <xf numFmtId="0" fontId="35" fillId="0" borderId="21" xfId="1" applyNumberFormat="1" applyFont="1" applyBorder="1" applyAlignment="1" applyProtection="1">
      <alignment wrapText="1"/>
    </xf>
    <xf numFmtId="39" fontId="36" fillId="0" borderId="29" xfId="1" applyNumberFormat="1" applyFont="1" applyBorder="1" applyAlignment="1" applyProtection="1">
      <alignment wrapText="1"/>
      <protection locked="0"/>
    </xf>
    <xf numFmtId="39" fontId="36" fillId="0" borderId="34" xfId="1" applyNumberFormat="1" applyFont="1" applyBorder="1" applyAlignment="1" applyProtection="1">
      <alignment wrapText="1"/>
      <protection locked="0"/>
    </xf>
    <xf numFmtId="7" fontId="36" fillId="0" borderId="81" xfId="3" applyNumberFormat="1" applyFont="1" applyBorder="1" applyAlignment="1" applyProtection="1">
      <alignment wrapText="1"/>
      <protection locked="0"/>
    </xf>
    <xf numFmtId="39" fontId="36" fillId="0" borderId="39" xfId="1" applyNumberFormat="1" applyFont="1" applyBorder="1" applyAlignment="1" applyProtection="1">
      <alignment wrapText="1"/>
      <protection locked="0"/>
    </xf>
    <xf numFmtId="0" fontId="35" fillId="0" borderId="10" xfId="1" applyNumberFormat="1" applyFont="1" applyBorder="1" applyAlignment="1" applyProtection="1">
      <alignment wrapText="1"/>
    </xf>
    <xf numFmtId="0" fontId="35" fillId="0" borderId="38" xfId="1" applyNumberFormat="1" applyFont="1" applyBorder="1" applyAlignment="1" applyProtection="1">
      <alignment wrapText="1"/>
    </xf>
    <xf numFmtId="0" fontId="0" fillId="0" borderId="56" xfId="0" applyFont="1" applyBorder="1" applyAlignment="1" applyProtection="1">
      <alignment horizontal="center"/>
    </xf>
    <xf numFmtId="0" fontId="2" fillId="0" borderId="56" xfId="0" applyFont="1" applyBorder="1" applyProtection="1"/>
    <xf numFmtId="0" fontId="0" fillId="0" borderId="0" xfId="0" applyFont="1" applyProtection="1"/>
    <xf numFmtId="0" fontId="0" fillId="0" borderId="0" xfId="0"/>
    <xf numFmtId="0" fontId="0" fillId="0" borderId="0" xfId="0" applyProtection="1">
      <protection locked="0"/>
    </xf>
    <xf numFmtId="4" fontId="0" fillId="0" borderId="0" xfId="0" applyNumberFormat="1" applyProtection="1">
      <protection locked="0"/>
    </xf>
    <xf numFmtId="0" fontId="29" fillId="0" borderId="0" xfId="0" applyFont="1" applyProtection="1">
      <protection locked="0"/>
    </xf>
    <xf numFmtId="0" fontId="15" fillId="0" borderId="0" xfId="0" applyFont="1" applyProtection="1"/>
    <xf numFmtId="0" fontId="30" fillId="0" borderId="0" xfId="0" applyFont="1" applyAlignment="1" applyProtection="1">
      <alignment horizontal="right"/>
    </xf>
    <xf numFmtId="0" fontId="0" fillId="0" borderId="0" xfId="0" applyFont="1"/>
    <xf numFmtId="0" fontId="0" fillId="0" borderId="0" xfId="0" applyFont="1" applyAlignment="1"/>
    <xf numFmtId="0" fontId="0" fillId="0" borderId="0" xfId="0" applyFont="1" applyAlignment="1" applyProtection="1">
      <protection locked="0"/>
    </xf>
    <xf numFmtId="0" fontId="0" fillId="0" borderId="0" xfId="0" applyFont="1" applyAlignment="1"/>
    <xf numFmtId="0" fontId="29" fillId="0" borderId="0" xfId="0" applyFont="1" applyAlignment="1"/>
    <xf numFmtId="0" fontId="0" fillId="0" borderId="0" xfId="0" applyFont="1" applyAlignment="1"/>
    <xf numFmtId="0" fontId="0" fillId="0" borderId="0" xfId="0" applyFont="1"/>
    <xf numFmtId="0" fontId="0" fillId="0" borderId="4" xfId="0" applyFont="1" applyBorder="1"/>
    <xf numFmtId="0" fontId="5" fillId="0" borderId="0" xfId="0" applyFont="1" applyAlignment="1"/>
    <xf numFmtId="0" fontId="5" fillId="0" borderId="0" xfId="0" applyFont="1"/>
    <xf numFmtId="0" fontId="0" fillId="0" borderId="0" xfId="0" applyFont="1" applyAlignment="1"/>
    <xf numFmtId="0" fontId="2" fillId="0" borderId="56" xfId="0" applyFont="1" applyBorder="1"/>
    <xf numFmtId="0" fontId="0" fillId="0" borderId="0" xfId="0" applyFont="1" applyFill="1" applyAlignment="1">
      <alignment vertical="top"/>
    </xf>
    <xf numFmtId="0" fontId="0" fillId="0" borderId="0" xfId="0" applyFont="1" applyAlignment="1" applyProtection="1"/>
    <xf numFmtId="0" fontId="12" fillId="0" borderId="0" xfId="0" applyFont="1" applyAlignment="1" applyProtection="1">
      <alignment horizontal="left"/>
    </xf>
    <xf numFmtId="0" fontId="5" fillId="0" borderId="0" xfId="0" applyFont="1" applyAlignment="1" applyProtection="1"/>
    <xf numFmtId="0" fontId="12" fillId="0" borderId="0" xfId="0" applyFont="1" applyAlignment="1">
      <alignment vertical="top" wrapText="1"/>
    </xf>
    <xf numFmtId="1" fontId="14" fillId="0" borderId="21" xfId="0" applyNumberFormat="1" applyFont="1" applyBorder="1" applyAlignment="1">
      <alignment horizontal="center"/>
    </xf>
    <xf numFmtId="1" fontId="14" fillId="0" borderId="51" xfId="0" applyNumberFormat="1" applyFont="1" applyBorder="1" applyAlignment="1">
      <alignment horizontal="center"/>
    </xf>
    <xf numFmtId="0" fontId="26" fillId="2" borderId="60" xfId="0" applyFont="1" applyFill="1" applyBorder="1" applyAlignment="1">
      <alignment horizontal="center" wrapText="1"/>
    </xf>
    <xf numFmtId="0" fontId="12" fillId="0" borderId="0" xfId="0" applyFont="1" applyAlignment="1">
      <alignment horizontal="center"/>
    </xf>
    <xf numFmtId="0" fontId="25" fillId="0" borderId="0" xfId="0" applyFont="1" applyAlignment="1">
      <alignment horizontal="right"/>
    </xf>
    <xf numFmtId="0" fontId="0" fillId="0" borderId="9" xfId="0" applyFont="1" applyBorder="1" applyAlignment="1"/>
    <xf numFmtId="0" fontId="0" fillId="0" borderId="14" xfId="0" applyFont="1" applyBorder="1" applyAlignment="1"/>
    <xf numFmtId="0" fontId="0" fillId="0" borderId="19" xfId="0" applyFont="1" applyBorder="1" applyAlignment="1"/>
    <xf numFmtId="0" fontId="0" fillId="0" borderId="25" xfId="0" applyFont="1" applyBorder="1" applyAlignment="1"/>
    <xf numFmtId="0" fontId="0" fillId="0" borderId="30" xfId="0" applyFont="1" applyBorder="1" applyAlignment="1"/>
    <xf numFmtId="0" fontId="0" fillId="0" borderId="32" xfId="0" applyFont="1" applyBorder="1" applyAlignment="1"/>
    <xf numFmtId="0" fontId="12" fillId="0" borderId="5" xfId="0" applyFont="1" applyBorder="1" applyAlignment="1"/>
    <xf numFmtId="0" fontId="12" fillId="0" borderId="6" xfId="0" applyFont="1" applyBorder="1" applyAlignment="1"/>
    <xf numFmtId="9" fontId="0" fillId="0" borderId="49" xfId="2" applyFont="1" applyBorder="1" applyAlignment="1">
      <alignment horizontal="center"/>
    </xf>
    <xf numFmtId="1" fontId="12" fillId="4" borderId="80" xfId="0" applyNumberFormat="1" applyFont="1" applyFill="1" applyBorder="1" applyAlignment="1">
      <alignment horizontal="right"/>
    </xf>
    <xf numFmtId="1" fontId="0" fillId="0" borderId="0" xfId="0" applyNumberFormat="1" applyFont="1" applyAlignment="1"/>
    <xf numFmtId="9" fontId="0" fillId="0" borderId="0" xfId="2" applyFont="1" applyAlignment="1"/>
    <xf numFmtId="1" fontId="20" fillId="4" borderId="46" xfId="0" applyNumberFormat="1" applyFont="1" applyFill="1" applyBorder="1" applyAlignment="1">
      <alignment horizontal="center"/>
    </xf>
    <xf numFmtId="1" fontId="20" fillId="4" borderId="10" xfId="0" applyNumberFormat="1" applyFont="1" applyFill="1" applyBorder="1" applyAlignment="1">
      <alignment horizontal="center"/>
    </xf>
    <xf numFmtId="0" fontId="20" fillId="4" borderId="47" xfId="0" applyFont="1" applyFill="1" applyBorder="1" applyAlignment="1">
      <alignment horizontal="center"/>
    </xf>
    <xf numFmtId="0" fontId="20" fillId="4" borderId="29" xfId="0" applyFont="1" applyFill="1" applyBorder="1" applyAlignment="1">
      <alignment horizontal="center"/>
    </xf>
    <xf numFmtId="1" fontId="12" fillId="4" borderId="46" xfId="0" applyNumberFormat="1" applyFont="1" applyFill="1" applyBorder="1" applyAlignment="1">
      <alignment horizontal="center"/>
    </xf>
    <xf numFmtId="1" fontId="12" fillId="4" borderId="47" xfId="0" applyNumberFormat="1" applyFont="1" applyFill="1" applyBorder="1" applyAlignment="1">
      <alignment horizontal="center"/>
    </xf>
    <xf numFmtId="1" fontId="12" fillId="4" borderId="29" xfId="0" applyNumberFormat="1" applyFont="1" applyFill="1" applyBorder="1" applyAlignment="1">
      <alignment horizontal="center"/>
    </xf>
    <xf numFmtId="0" fontId="0" fillId="0" borderId="82" xfId="0" applyFont="1" applyBorder="1" applyAlignment="1"/>
    <xf numFmtId="0" fontId="0" fillId="0" borderId="86" xfId="0" applyFont="1" applyBorder="1" applyAlignment="1">
      <alignment wrapText="1"/>
    </xf>
    <xf numFmtId="0" fontId="0" fillId="0" borderId="86" xfId="0" applyFont="1" applyBorder="1" applyAlignment="1"/>
    <xf numFmtId="0" fontId="0" fillId="0" borderId="88" xfId="0" applyFont="1" applyBorder="1" applyAlignment="1"/>
    <xf numFmtId="0" fontId="0" fillId="0" borderId="77" xfId="0" applyFont="1" applyBorder="1" applyAlignment="1">
      <alignment wrapText="1"/>
    </xf>
    <xf numFmtId="0" fontId="0" fillId="0" borderId="77" xfId="0" applyFont="1" applyBorder="1" applyAlignment="1"/>
    <xf numFmtId="0" fontId="29" fillId="0" borderId="78" xfId="0" applyFont="1" applyBorder="1" applyAlignment="1">
      <alignment horizontal="right"/>
    </xf>
    <xf numFmtId="1" fontId="0" fillId="0" borderId="90" xfId="0" applyNumberFormat="1" applyFont="1" applyBorder="1" applyAlignment="1">
      <alignment horizontal="right" indent="1"/>
    </xf>
    <xf numFmtId="1" fontId="0" fillId="0" borderId="89" xfId="0" applyNumberFormat="1" applyFont="1" applyBorder="1" applyAlignment="1">
      <alignment horizontal="right" indent="1"/>
    </xf>
    <xf numFmtId="9" fontId="0" fillId="0" borderId="90" xfId="2" applyNumberFormat="1" applyFont="1" applyBorder="1" applyAlignment="1">
      <alignment horizontal="right" indent="1"/>
    </xf>
    <xf numFmtId="9" fontId="0" fillId="0" borderId="89" xfId="0" applyNumberFormat="1" applyFont="1" applyBorder="1" applyAlignment="1">
      <alignment horizontal="right" indent="1"/>
    </xf>
    <xf numFmtId="0" fontId="12" fillId="0" borderId="91" xfId="0" applyFont="1" applyBorder="1" applyAlignment="1">
      <alignment horizontal="center"/>
    </xf>
    <xf numFmtId="0" fontId="12" fillId="0" borderId="92" xfId="0" applyFont="1" applyBorder="1" applyAlignment="1">
      <alignment horizontal="center"/>
    </xf>
    <xf numFmtId="0" fontId="0" fillId="0" borderId="93" xfId="0" applyFont="1" applyBorder="1" applyAlignment="1"/>
    <xf numFmtId="0" fontId="0" fillId="0" borderId="94" xfId="0" applyFont="1" applyBorder="1" applyAlignment="1">
      <alignment wrapText="1"/>
    </xf>
    <xf numFmtId="0" fontId="0" fillId="0" borderId="94" xfId="0" applyFont="1" applyBorder="1" applyAlignment="1"/>
    <xf numFmtId="0" fontId="29" fillId="0" borderId="95" xfId="0" applyFont="1" applyBorder="1" applyAlignment="1">
      <alignment horizontal="right"/>
    </xf>
    <xf numFmtId="1" fontId="0" fillId="0" borderId="96" xfId="0" applyNumberFormat="1" applyFont="1" applyBorder="1" applyAlignment="1">
      <alignment horizontal="right" indent="1"/>
    </xf>
    <xf numFmtId="1" fontId="0" fillId="0" borderId="97" xfId="0" applyNumberFormat="1" applyFont="1" applyBorder="1" applyAlignment="1">
      <alignment horizontal="right" indent="1"/>
    </xf>
    <xf numFmtId="0" fontId="0" fillId="0" borderId="56" xfId="0" applyFont="1" applyBorder="1"/>
    <xf numFmtId="0" fontId="12" fillId="4" borderId="101" xfId="0" applyFont="1" applyFill="1" applyBorder="1" applyAlignment="1">
      <alignment horizontal="center" wrapText="1"/>
    </xf>
    <xf numFmtId="0" fontId="12" fillId="7" borderId="101" xfId="0" applyFont="1" applyFill="1" applyBorder="1" applyAlignment="1">
      <alignment horizontal="center" wrapText="1"/>
    </xf>
    <xf numFmtId="0" fontId="0" fillId="0" borderId="0" xfId="0" applyFont="1" applyFill="1" applyAlignment="1" applyProtection="1"/>
    <xf numFmtId="0" fontId="0" fillId="8" borderId="56" xfId="0" applyFont="1" applyFill="1" applyBorder="1"/>
    <xf numFmtId="0" fontId="12" fillId="8" borderId="0" xfId="0" applyFont="1" applyFill="1" applyAlignment="1">
      <alignment vertical="top" wrapText="1"/>
    </xf>
    <xf numFmtId="0" fontId="2" fillId="8" borderId="56" xfId="0" applyFont="1" applyFill="1" applyBorder="1"/>
    <xf numFmtId="0" fontId="0" fillId="0" borderId="0" xfId="0" applyFont="1" applyAlignment="1"/>
    <xf numFmtId="0" fontId="0" fillId="0" borderId="0" xfId="0" applyFont="1" applyFill="1" applyAlignment="1">
      <alignment vertical="top"/>
    </xf>
    <xf numFmtId="0" fontId="12" fillId="8" borderId="0" xfId="0" applyFont="1" applyFill="1" applyAlignment="1">
      <alignment vertical="top" wrapText="1"/>
    </xf>
    <xf numFmtId="0" fontId="38" fillId="8" borderId="0" xfId="0" applyFont="1" applyFill="1" applyAlignment="1">
      <alignment vertical="top" wrapText="1"/>
    </xf>
    <xf numFmtId="0" fontId="15" fillId="8" borderId="0" xfId="0" applyFont="1" applyFill="1" applyAlignment="1">
      <alignment vertical="top" wrapText="1"/>
    </xf>
    <xf numFmtId="0" fontId="0" fillId="0" borderId="0" xfId="0" applyFont="1" applyAlignment="1" applyProtection="1"/>
    <xf numFmtId="0" fontId="2" fillId="0" borderId="56" xfId="0" applyFont="1" applyBorder="1"/>
    <xf numFmtId="0" fontId="12" fillId="8" borderId="0" xfId="0" applyFont="1" applyFill="1" applyAlignment="1" applyProtection="1">
      <alignment horizontal="left"/>
    </xf>
    <xf numFmtId="0" fontId="12" fillId="8" borderId="0" xfId="0" applyFont="1" applyFill="1" applyProtection="1"/>
    <xf numFmtId="0" fontId="9" fillId="8" borderId="0" xfId="0" applyFont="1" applyFill="1" applyAlignment="1" applyProtection="1">
      <alignment horizontal="center"/>
    </xf>
    <xf numFmtId="0" fontId="0" fillId="8" borderId="0" xfId="0" applyFont="1" applyFill="1" applyAlignment="1" applyProtection="1"/>
    <xf numFmtId="0" fontId="12" fillId="8" borderId="0" xfId="0" applyFont="1" applyFill="1" applyAlignment="1" applyProtection="1">
      <alignment horizontal="right"/>
    </xf>
    <xf numFmtId="0" fontId="12" fillId="0" borderId="0" xfId="0" applyFont="1" applyFill="1" applyAlignment="1" applyProtection="1">
      <alignment horizontal="left"/>
    </xf>
    <xf numFmtId="0" fontId="12" fillId="0" borderId="0" xfId="0" applyFont="1" applyFill="1" applyProtection="1"/>
    <xf numFmtId="0" fontId="9" fillId="0" borderId="0" xfId="0" applyFont="1" applyFill="1" applyAlignment="1" applyProtection="1">
      <alignment horizontal="center"/>
    </xf>
    <xf numFmtId="0" fontId="12" fillId="0" borderId="0" xfId="0" applyFont="1" applyFill="1" applyAlignment="1" applyProtection="1">
      <alignment horizontal="right"/>
    </xf>
    <xf numFmtId="0" fontId="12" fillId="0" borderId="0" xfId="0" applyFont="1" applyAlignment="1"/>
    <xf numFmtId="0" fontId="15" fillId="0" borderId="0" xfId="0" applyFont="1" applyAlignment="1"/>
    <xf numFmtId="0" fontId="15" fillId="0" borderId="56" xfId="0" applyFont="1" applyBorder="1"/>
    <xf numFmtId="0" fontId="12" fillId="7" borderId="85" xfId="0" applyFont="1" applyFill="1" applyBorder="1" applyAlignment="1">
      <alignment horizontal="center" wrapText="1"/>
    </xf>
    <xf numFmtId="0" fontId="38" fillId="8" borderId="0" xfId="0" applyFont="1" applyFill="1" applyAlignment="1">
      <alignment vertical="top"/>
    </xf>
    <xf numFmtId="0" fontId="38" fillId="8" borderId="0" xfId="0" quotePrefix="1" applyFont="1" applyFill="1" applyAlignment="1">
      <alignment horizontal="right" vertical="top"/>
    </xf>
    <xf numFmtId="0" fontId="0" fillId="0" borderId="56" xfId="0" applyFont="1" applyBorder="1" applyAlignment="1" applyProtection="1"/>
    <xf numFmtId="0" fontId="12" fillId="8" borderId="0" xfId="0" applyFont="1" applyFill="1" applyAlignment="1">
      <alignment horizontal="right" vertical="top" indent="2"/>
    </xf>
    <xf numFmtId="10" fontId="0" fillId="6" borderId="44" xfId="0" applyNumberFormat="1" applyFont="1" applyFill="1" applyBorder="1" applyProtection="1"/>
    <xf numFmtId="10" fontId="0" fillId="6" borderId="104" xfId="0" applyNumberFormat="1" applyFont="1" applyFill="1" applyBorder="1" applyProtection="1"/>
    <xf numFmtId="10" fontId="0" fillId="6" borderId="49" xfId="0" applyNumberFormat="1" applyFont="1" applyFill="1" applyBorder="1" applyProtection="1"/>
    <xf numFmtId="10" fontId="0" fillId="6" borderId="83" xfId="0" applyNumberFormat="1" applyFont="1" applyFill="1" applyBorder="1" applyProtection="1"/>
    <xf numFmtId="0" fontId="29" fillId="0" borderId="56" xfId="0" applyFont="1" applyBorder="1"/>
    <xf numFmtId="0" fontId="29" fillId="0" borderId="0" xfId="0" applyFont="1" applyAlignment="1">
      <alignment horizontal="left"/>
    </xf>
    <xf numFmtId="0" fontId="12" fillId="8" borderId="85" xfId="0" applyFont="1" applyFill="1" applyBorder="1" applyAlignment="1" applyProtection="1">
      <alignment horizontal="center" vertical="top" wrapText="1"/>
      <protection locked="0"/>
    </xf>
    <xf numFmtId="0" fontId="2" fillId="0" borderId="102" xfId="0" applyFont="1" applyBorder="1" applyProtection="1">
      <protection locked="0"/>
    </xf>
    <xf numFmtId="0" fontId="2" fillId="0" borderId="103" xfId="0" applyFont="1" applyBorder="1" applyProtection="1">
      <protection locked="0"/>
    </xf>
    <xf numFmtId="0" fontId="2" fillId="0" borderId="105" xfId="0" applyFont="1" applyBorder="1" applyProtection="1">
      <protection locked="0"/>
    </xf>
    <xf numFmtId="0" fontId="0" fillId="0" borderId="0" xfId="0" applyFont="1" applyAlignment="1"/>
    <xf numFmtId="0" fontId="12" fillId="8" borderId="0" xfId="0" applyFont="1" applyFill="1" applyAlignment="1">
      <alignment vertical="top" wrapText="1"/>
    </xf>
    <xf numFmtId="0" fontId="2" fillId="0" borderId="56" xfId="0" applyFont="1" applyBorder="1"/>
    <xf numFmtId="0" fontId="0" fillId="0" borderId="0" xfId="0" applyFont="1" applyAlignment="1"/>
    <xf numFmtId="0" fontId="12" fillId="8" borderId="0" xfId="0" applyFont="1" applyFill="1" applyAlignment="1">
      <alignment vertical="top" wrapText="1"/>
    </xf>
    <xf numFmtId="0" fontId="12" fillId="4" borderId="99" xfId="0" applyFont="1" applyFill="1" applyBorder="1" applyAlignment="1">
      <alignment horizontal="center" wrapText="1"/>
    </xf>
    <xf numFmtId="0" fontId="0" fillId="0" borderId="0" xfId="0" applyFill="1"/>
    <xf numFmtId="0" fontId="12" fillId="0" borderId="0" xfId="0" applyFont="1" applyFill="1"/>
    <xf numFmtId="0" fontId="2" fillId="6" borderId="107" xfId="0" applyFont="1" applyFill="1" applyBorder="1" applyAlignment="1">
      <alignment horizontal="center"/>
    </xf>
    <xf numFmtId="10" fontId="2" fillId="6" borderId="107" xfId="2" applyNumberFormat="1" applyFont="1" applyFill="1" applyBorder="1" applyAlignment="1">
      <alignment horizontal="right" indent="1"/>
    </xf>
    <xf numFmtId="0" fontId="2" fillId="6" borderId="108" xfId="0" applyFont="1" applyFill="1" applyBorder="1" applyAlignment="1">
      <alignment horizontal="center"/>
    </xf>
    <xf numFmtId="10" fontId="2" fillId="6" borderId="108" xfId="2" applyNumberFormat="1" applyFont="1" applyFill="1" applyBorder="1" applyAlignment="1">
      <alignment horizontal="right" indent="1"/>
    </xf>
    <xf numFmtId="0" fontId="2" fillId="6" borderId="90" xfId="0" applyFont="1" applyFill="1" applyBorder="1" applyAlignment="1">
      <alignment horizontal="center"/>
    </xf>
    <xf numFmtId="10" fontId="2" fillId="6" borderId="90" xfId="2" applyNumberFormat="1" applyFont="1" applyFill="1" applyBorder="1" applyAlignment="1">
      <alignment horizontal="right" indent="1"/>
    </xf>
    <xf numFmtId="0" fontId="12" fillId="8" borderId="0" xfId="0" applyFont="1" applyFill="1" applyAlignment="1">
      <alignment horizontal="right" vertical="top" indent="1"/>
    </xf>
    <xf numFmtId="0" fontId="12" fillId="8" borderId="90" xfId="0" applyFont="1" applyFill="1" applyBorder="1" applyAlignment="1">
      <alignment horizontal="right" vertical="top" wrapText="1" indent="1"/>
    </xf>
    <xf numFmtId="165" fontId="12" fillId="8" borderId="90" xfId="3" applyNumberFormat="1" applyFont="1" applyFill="1" applyBorder="1" applyAlignment="1">
      <alignment vertical="top" wrapText="1"/>
    </xf>
    <xf numFmtId="0" fontId="2" fillId="0" borderId="92" xfId="0" applyFont="1" applyBorder="1" applyAlignment="1" applyProtection="1">
      <alignment horizontal="right" indent="1"/>
      <protection locked="0"/>
    </xf>
    <xf numFmtId="0" fontId="2" fillId="0" borderId="89" xfId="0" applyFont="1" applyBorder="1" applyAlignment="1" applyProtection="1">
      <alignment horizontal="right" indent="1"/>
      <protection locked="0"/>
    </xf>
    <xf numFmtId="0" fontId="2" fillId="0" borderId="106" xfId="0" applyFont="1" applyBorder="1" applyAlignment="1" applyProtection="1">
      <alignment horizontal="right" indent="1"/>
      <protection locked="0"/>
    </xf>
    <xf numFmtId="0" fontId="0" fillId="0" borderId="0" xfId="0" applyFont="1" applyAlignment="1"/>
    <xf numFmtId="166" fontId="12" fillId="8" borderId="90" xfId="1" applyNumberFormat="1" applyFont="1" applyFill="1" applyBorder="1" applyAlignment="1">
      <alignment horizontal="right" vertical="top" wrapText="1" indent="1"/>
    </xf>
    <xf numFmtId="166" fontId="2" fillId="6" borderId="107" xfId="1" applyNumberFormat="1" applyFont="1" applyFill="1" applyBorder="1" applyAlignment="1">
      <alignment horizontal="right" indent="1"/>
    </xf>
    <xf numFmtId="166" fontId="2" fillId="6" borderId="90" xfId="1" applyNumberFormat="1" applyFont="1" applyFill="1" applyBorder="1" applyAlignment="1">
      <alignment horizontal="right" indent="1"/>
    </xf>
    <xf numFmtId="166" fontId="2" fillId="6" borderId="96" xfId="1" applyNumberFormat="1" applyFont="1" applyFill="1" applyBorder="1" applyAlignment="1">
      <alignment horizontal="right" indent="1"/>
    </xf>
    <xf numFmtId="0" fontId="0" fillId="0" borderId="0" xfId="0" applyFont="1" applyAlignment="1"/>
    <xf numFmtId="0" fontId="0" fillId="0" borderId="0" xfId="0" applyFont="1"/>
    <xf numFmtId="0" fontId="12" fillId="0" borderId="0" xfId="0" applyFont="1" applyAlignment="1">
      <alignment vertical="top" wrapText="1"/>
    </xf>
    <xf numFmtId="0" fontId="2" fillId="0" borderId="56" xfId="0" applyFont="1" applyBorder="1"/>
    <xf numFmtId="0" fontId="2" fillId="0" borderId="57" xfId="0" applyFont="1" applyBorder="1"/>
    <xf numFmtId="166" fontId="2" fillId="6" borderId="108" xfId="1" applyNumberFormat="1" applyFont="1" applyFill="1" applyBorder="1" applyAlignment="1">
      <alignment horizontal="right" indent="1"/>
    </xf>
    <xf numFmtId="164" fontId="0" fillId="0" borderId="49" xfId="0" applyNumberFormat="1" applyFont="1" applyBorder="1" applyAlignment="1" applyProtection="1">
      <alignment horizontal="center"/>
      <protection locked="0"/>
    </xf>
    <xf numFmtId="0" fontId="0" fillId="0" borderId="0" xfId="0" applyFont="1" applyAlignment="1"/>
    <xf numFmtId="0" fontId="12" fillId="0" borderId="0" xfId="0" applyFont="1" applyAlignment="1">
      <alignment vertical="top" wrapText="1"/>
    </xf>
    <xf numFmtId="0" fontId="12" fillId="8" borderId="0" xfId="0" applyFont="1" applyFill="1" applyAlignment="1">
      <alignment vertical="top" wrapText="1"/>
    </xf>
    <xf numFmtId="0" fontId="29" fillId="0" borderId="19" xfId="0" applyFont="1" applyBorder="1" applyAlignment="1">
      <alignment horizontal="left" wrapText="1"/>
    </xf>
    <xf numFmtId="0" fontId="2" fillId="0" borderId="25" xfId="0" applyFont="1" applyBorder="1"/>
    <xf numFmtId="0" fontId="2" fillId="0" borderId="26" xfId="0" applyFont="1" applyBorder="1"/>
    <xf numFmtId="0" fontId="29" fillId="0" borderId="48" xfId="0" applyFont="1" applyBorder="1" applyAlignment="1">
      <alignment vertical="center" wrapText="1"/>
    </xf>
    <xf numFmtId="0" fontId="0" fillId="0" borderId="49" xfId="0" applyFont="1" applyBorder="1" applyAlignment="1">
      <alignment vertical="center" wrapText="1"/>
    </xf>
    <xf numFmtId="0" fontId="0" fillId="0" borderId="49" xfId="0" applyFont="1" applyBorder="1" applyAlignment="1">
      <alignment horizontal="center" vertical="center" wrapText="1"/>
    </xf>
    <xf numFmtId="0" fontId="0" fillId="0" borderId="34" xfId="0" applyFont="1" applyBorder="1" applyAlignment="1">
      <alignment horizontal="center" vertical="center" wrapText="1"/>
    </xf>
    <xf numFmtId="0" fontId="13" fillId="2" borderId="8" xfId="0" applyFont="1" applyFill="1" applyBorder="1" applyAlignment="1">
      <alignment wrapText="1"/>
    </xf>
    <xf numFmtId="0" fontId="2" fillId="0" borderId="6" xfId="0" applyFont="1" applyBorder="1"/>
    <xf numFmtId="0" fontId="2" fillId="0" borderId="58" xfId="0" applyFont="1" applyBorder="1"/>
    <xf numFmtId="0" fontId="0" fillId="0" borderId="42" xfId="0" applyFont="1" applyBorder="1" applyAlignment="1">
      <alignment horizontal="center"/>
    </xf>
    <xf numFmtId="0" fontId="1" fillId="2" borderId="68" xfId="0" applyFont="1" applyFill="1" applyBorder="1" applyAlignment="1">
      <alignment horizontal="center"/>
    </xf>
    <xf numFmtId="0" fontId="2" fillId="0" borderId="69" xfId="0" applyFont="1" applyBorder="1"/>
    <xf numFmtId="0" fontId="2" fillId="0" borderId="70" xfId="0" applyFont="1" applyBorder="1"/>
    <xf numFmtId="0" fontId="1" fillId="2" borderId="42" xfId="0" applyFont="1" applyFill="1" applyBorder="1" applyAlignment="1">
      <alignment horizontal="center"/>
    </xf>
    <xf numFmtId="0" fontId="1" fillId="2" borderId="42" xfId="0" applyFont="1" applyFill="1" applyBorder="1" applyAlignment="1">
      <alignment horizontal="center" wrapText="1"/>
    </xf>
    <xf numFmtId="0" fontId="29" fillId="0" borderId="27" xfId="0" applyFont="1" applyBorder="1" applyAlignment="1">
      <alignment wrapText="1"/>
    </xf>
    <xf numFmtId="0" fontId="0" fillId="0" borderId="0" xfId="0" applyFont="1" applyAlignment="1"/>
    <xf numFmtId="0" fontId="2" fillId="0" borderId="28" xfId="0" applyFont="1" applyBorder="1"/>
    <xf numFmtId="0" fontId="0" fillId="0" borderId="22" xfId="0" applyFont="1" applyBorder="1"/>
    <xf numFmtId="0" fontId="2" fillId="0" borderId="22" xfId="0" applyFont="1" applyBorder="1"/>
    <xf numFmtId="0" fontId="2" fillId="0" borderId="24" xfId="0" applyFont="1" applyBorder="1"/>
    <xf numFmtId="0" fontId="29" fillId="0" borderId="79" xfId="0" applyFont="1" applyBorder="1" applyAlignment="1">
      <alignment vertical="center" wrapText="1"/>
    </xf>
    <xf numFmtId="0" fontId="29" fillId="0" borderId="83" xfId="0" applyFont="1" applyBorder="1" applyAlignment="1">
      <alignment vertical="center" wrapText="1"/>
    </xf>
    <xf numFmtId="0" fontId="0" fillId="0" borderId="83" xfId="0" applyFont="1" applyBorder="1" applyAlignment="1">
      <alignment horizontal="center" vertical="center" wrapText="1"/>
    </xf>
    <xf numFmtId="0" fontId="0" fillId="0" borderId="84" xfId="0" applyFont="1" applyBorder="1" applyAlignment="1">
      <alignment horizontal="center" vertical="center" wrapText="1"/>
    </xf>
    <xf numFmtId="0" fontId="0" fillId="0" borderId="60" xfId="0" applyFont="1" applyBorder="1" applyAlignment="1">
      <alignment horizontal="center" vertical="center" wrapText="1"/>
    </xf>
    <xf numFmtId="0" fontId="0" fillId="0" borderId="67" xfId="0" applyFont="1" applyBorder="1" applyAlignment="1">
      <alignment horizontal="center" vertical="center" wrapText="1"/>
    </xf>
    <xf numFmtId="0" fontId="0" fillId="0" borderId="66" xfId="0" applyFont="1" applyBorder="1" applyAlignment="1">
      <alignment vertical="center" wrapText="1"/>
    </xf>
    <xf numFmtId="0" fontId="0" fillId="0" borderId="60" xfId="0" applyFont="1" applyBorder="1" applyAlignment="1">
      <alignment vertical="center" wrapText="1"/>
    </xf>
    <xf numFmtId="0" fontId="29" fillId="0" borderId="30" xfId="0" applyFont="1" applyBorder="1" applyAlignment="1">
      <alignment horizontal="left" wrapText="1"/>
    </xf>
    <xf numFmtId="0" fontId="2" fillId="0" borderId="32" xfId="0" applyFont="1" applyBorder="1"/>
    <xf numFmtId="0" fontId="2" fillId="0" borderId="33" xfId="0" applyFont="1" applyBorder="1"/>
    <xf numFmtId="0" fontId="0" fillId="0" borderId="0" xfId="0" applyFont="1"/>
    <xf numFmtId="0" fontId="13" fillId="2" borderId="9" xfId="0" applyFont="1" applyFill="1" applyBorder="1" applyAlignment="1">
      <alignment wrapText="1"/>
    </xf>
    <xf numFmtId="0" fontId="2" fillId="0" borderId="14" xfId="0" applyFont="1" applyBorder="1"/>
    <xf numFmtId="0" fontId="2" fillId="0" borderId="16" xfId="0" applyFont="1" applyBorder="1"/>
    <xf numFmtId="0" fontId="0" fillId="0" borderId="17" xfId="0" applyFont="1" applyBorder="1"/>
    <xf numFmtId="0" fontId="2" fillId="0" borderId="17" xfId="0" applyFont="1" applyBorder="1"/>
    <xf numFmtId="0" fontId="2" fillId="0" borderId="18" xfId="0" applyFont="1" applyBorder="1"/>
    <xf numFmtId="0" fontId="29" fillId="0" borderId="36" xfId="0" applyFont="1" applyBorder="1" applyAlignment="1">
      <alignment horizontal="left" wrapText="1"/>
    </xf>
    <xf numFmtId="0" fontId="2" fillId="0" borderId="37" xfId="0" applyFont="1" applyBorder="1"/>
    <xf numFmtId="0" fontId="2" fillId="0" borderId="40" xfId="0" applyFont="1" applyBorder="1"/>
    <xf numFmtId="0" fontId="0" fillId="0" borderId="4" xfId="0" applyFont="1" applyBorder="1"/>
    <xf numFmtId="0" fontId="2" fillId="0" borderId="4" xfId="0" applyFont="1" applyBorder="1"/>
    <xf numFmtId="0" fontId="6" fillId="0" borderId="0" xfId="0" applyFont="1" applyAlignment="1">
      <alignment horizontal="center"/>
    </xf>
    <xf numFmtId="0" fontId="1" fillId="2" borderId="5" xfId="0" applyFont="1" applyFill="1" applyBorder="1" applyAlignment="1">
      <alignment horizontal="left"/>
    </xf>
    <xf numFmtId="0" fontId="2" fillId="0" borderId="7" xfId="0" applyFont="1" applyBorder="1"/>
    <xf numFmtId="0" fontId="1" fillId="2" borderId="5" xfId="0" applyFont="1" applyFill="1" applyBorder="1"/>
    <xf numFmtId="0" fontId="29" fillId="0" borderId="5" xfId="0" applyFont="1" applyBorder="1" applyProtection="1">
      <protection locked="0"/>
    </xf>
    <xf numFmtId="0" fontId="2" fillId="0" borderId="6" xfId="0" applyFont="1" applyBorder="1" applyProtection="1">
      <protection locked="0"/>
    </xf>
    <xf numFmtId="0" fontId="2" fillId="0" borderId="7" xfId="0" applyFont="1" applyBorder="1" applyProtection="1">
      <protection locked="0"/>
    </xf>
    <xf numFmtId="0" fontId="0" fillId="0" borderId="6" xfId="0" applyFont="1" applyBorder="1" applyAlignment="1">
      <alignment horizontal="center"/>
    </xf>
    <xf numFmtId="0" fontId="1" fillId="2" borderId="5" xfId="0" applyFont="1" applyFill="1" applyBorder="1" applyAlignment="1">
      <alignment horizontal="center"/>
    </xf>
    <xf numFmtId="0" fontId="1" fillId="3" borderId="5" xfId="0" applyFont="1" applyFill="1" applyBorder="1" applyAlignment="1">
      <alignment horizontal="center"/>
    </xf>
    <xf numFmtId="0" fontId="13" fillId="2" borderId="11" xfId="0" applyFont="1" applyFill="1" applyBorder="1" applyAlignment="1">
      <alignment wrapText="1"/>
    </xf>
    <xf numFmtId="0" fontId="2" fillId="0" borderId="13" xfId="0" applyFont="1" applyBorder="1"/>
    <xf numFmtId="0" fontId="2" fillId="0" borderId="15" xfId="0" applyFont="1" applyBorder="1"/>
    <xf numFmtId="0" fontId="29" fillId="0" borderId="20" xfId="0" applyFont="1" applyBorder="1" applyAlignment="1">
      <alignment wrapText="1"/>
    </xf>
    <xf numFmtId="0" fontId="1" fillId="2" borderId="1" xfId="0" applyFont="1" applyFill="1" applyBorder="1" applyProtection="1"/>
    <xf numFmtId="0" fontId="2" fillId="0" borderId="2" xfId="0" applyFont="1" applyBorder="1" applyProtection="1"/>
    <xf numFmtId="0" fontId="2" fillId="0" borderId="3" xfId="0" applyFont="1" applyBorder="1" applyProtection="1"/>
    <xf numFmtId="0" fontId="0" fillId="0" borderId="64" xfId="0" applyFont="1" applyBorder="1" applyProtection="1"/>
    <xf numFmtId="0" fontId="12" fillId="4" borderId="5" xfId="0" applyFont="1" applyFill="1" applyBorder="1" applyAlignment="1">
      <alignment horizontal="center" wrapText="1"/>
    </xf>
    <xf numFmtId="0" fontId="12" fillId="5" borderId="5" xfId="0" applyFont="1" applyFill="1" applyBorder="1" applyAlignment="1">
      <alignment horizontal="center" wrapText="1"/>
    </xf>
    <xf numFmtId="0" fontId="5" fillId="0" borderId="0" xfId="0" applyFont="1" applyAlignment="1"/>
    <xf numFmtId="0" fontId="15" fillId="0" borderId="0" xfId="0" applyFont="1" applyFill="1" applyAlignment="1">
      <alignment vertical="top" wrapText="1"/>
    </xf>
    <xf numFmtId="0" fontId="0" fillId="0" borderId="0" xfId="0" applyFont="1" applyFill="1" applyAlignment="1">
      <alignment vertical="top"/>
    </xf>
    <xf numFmtId="0" fontId="0" fillId="4" borderId="5" xfId="0" applyFont="1" applyFill="1" applyBorder="1" applyAlignment="1">
      <alignment horizontal="center"/>
    </xf>
    <xf numFmtId="0" fontId="0" fillId="4" borderId="6" xfId="0" applyFont="1" applyFill="1" applyBorder="1" applyAlignment="1">
      <alignment horizontal="center"/>
    </xf>
    <xf numFmtId="0" fontId="12" fillId="4" borderId="9" xfId="0" applyFont="1" applyFill="1" applyBorder="1" applyAlignment="1">
      <alignment horizontal="left"/>
    </xf>
    <xf numFmtId="0" fontId="2" fillId="0" borderId="16" xfId="0" applyFont="1" applyBorder="1" applyAlignment="1">
      <alignment horizontal="left"/>
    </xf>
    <xf numFmtId="0" fontId="12" fillId="4" borderId="11" xfId="0" applyFont="1" applyFill="1" applyBorder="1" applyAlignment="1">
      <alignment horizontal="center"/>
    </xf>
    <xf numFmtId="0" fontId="12" fillId="4" borderId="44" xfId="0" applyFont="1" applyFill="1" applyBorder="1" applyAlignment="1">
      <alignment horizontal="center"/>
    </xf>
    <xf numFmtId="0" fontId="2" fillId="0" borderId="13" xfId="0" applyFont="1" applyBorder="1" applyAlignment="1"/>
    <xf numFmtId="0" fontId="2" fillId="0" borderId="15" xfId="0" applyFont="1" applyBorder="1" applyAlignment="1"/>
    <xf numFmtId="0" fontId="0" fillId="0" borderId="0" xfId="0" applyFont="1" applyAlignment="1">
      <alignment wrapText="1"/>
    </xf>
    <xf numFmtId="0" fontId="0" fillId="0" borderId="12" xfId="0" applyFont="1" applyBorder="1" applyAlignment="1">
      <alignment wrapText="1"/>
    </xf>
    <xf numFmtId="0" fontId="0" fillId="0" borderId="14" xfId="0" applyFont="1" applyBorder="1" applyAlignment="1">
      <alignment wrapText="1"/>
    </xf>
    <xf numFmtId="0" fontId="0" fillId="0" borderId="16" xfId="0" applyFont="1" applyBorder="1" applyAlignment="1">
      <alignment wrapText="1"/>
    </xf>
    <xf numFmtId="0" fontId="0" fillId="0" borderId="23" xfId="0" applyFont="1" applyBorder="1" applyAlignment="1">
      <alignment wrapText="1"/>
    </xf>
    <xf numFmtId="0" fontId="0" fillId="0" borderId="25" xfId="0" applyFont="1" applyBorder="1" applyAlignment="1">
      <alignment wrapText="1"/>
    </xf>
    <xf numFmtId="0" fontId="0" fillId="0" borderId="26" xfId="0" applyFont="1" applyBorder="1" applyAlignment="1">
      <alignment wrapText="1"/>
    </xf>
    <xf numFmtId="0" fontId="7" fillId="0" borderId="0" xfId="0" applyFont="1" applyAlignment="1">
      <alignment horizontal="center"/>
    </xf>
    <xf numFmtId="0" fontId="12" fillId="0" borderId="0" xfId="0" applyFont="1" applyAlignment="1">
      <alignment vertical="top" wrapText="1"/>
    </xf>
    <xf numFmtId="0" fontId="12" fillId="0" borderId="56" xfId="0" applyFont="1" applyBorder="1" applyAlignment="1">
      <alignment horizontal="left" vertical="top" wrapText="1" indent="7"/>
    </xf>
    <xf numFmtId="0" fontId="0" fillId="0" borderId="35" xfId="0" applyFont="1" applyBorder="1" applyAlignment="1" applyProtection="1">
      <alignment horizontal="left" indent="1"/>
      <protection locked="0"/>
    </xf>
    <xf numFmtId="0" fontId="0" fillId="0" borderId="6" xfId="0" applyFont="1" applyBorder="1" applyAlignment="1" applyProtection="1">
      <alignment horizontal="left" indent="1"/>
      <protection locked="0"/>
    </xf>
    <xf numFmtId="0" fontId="0" fillId="0" borderId="58" xfId="0" applyFont="1" applyBorder="1" applyAlignment="1" applyProtection="1">
      <alignment horizontal="left" indent="1"/>
      <protection locked="0"/>
    </xf>
    <xf numFmtId="0" fontId="12" fillId="0" borderId="8" xfId="0" applyFont="1" applyBorder="1" applyAlignment="1">
      <alignment horizontal="center"/>
    </xf>
    <xf numFmtId="0" fontId="12" fillId="0" borderId="6" xfId="0" applyFont="1" applyBorder="1" applyAlignment="1">
      <alignment horizontal="center"/>
    </xf>
    <xf numFmtId="0" fontId="12" fillId="0" borderId="58" xfId="0" applyFont="1" applyBorder="1" applyAlignment="1">
      <alignment horizontal="center"/>
    </xf>
    <xf numFmtId="0" fontId="12" fillId="0" borderId="91" xfId="0" applyFont="1" applyBorder="1" applyAlignment="1">
      <alignment horizontal="center"/>
    </xf>
    <xf numFmtId="0" fontId="12" fillId="0" borderId="87" xfId="0" applyFont="1" applyBorder="1" applyAlignment="1">
      <alignment horizontal="center"/>
    </xf>
    <xf numFmtId="1" fontId="0" fillId="0" borderId="90" xfId="0" applyNumberFormat="1" applyFont="1" applyBorder="1" applyAlignment="1">
      <alignment horizontal="right" indent="1"/>
    </xf>
    <xf numFmtId="0" fontId="0" fillId="0" borderId="90" xfId="0" applyFont="1" applyBorder="1" applyAlignment="1">
      <alignment horizontal="right" indent="1"/>
    </xf>
    <xf numFmtId="9" fontId="0" fillId="0" borderId="90" xfId="2" applyNumberFormat="1" applyFont="1" applyBorder="1" applyAlignment="1">
      <alignment horizontal="right" indent="1"/>
    </xf>
    <xf numFmtId="1" fontId="0" fillId="0" borderId="96" xfId="0" applyNumberFormat="1" applyFont="1" applyBorder="1" applyAlignment="1">
      <alignment horizontal="right" indent="1"/>
    </xf>
    <xf numFmtId="0" fontId="0" fillId="0" borderId="96" xfId="0" applyFont="1" applyBorder="1" applyAlignment="1">
      <alignment horizontal="right" indent="1"/>
    </xf>
    <xf numFmtId="0" fontId="29" fillId="0" borderId="81" xfId="0" applyFont="1" applyBorder="1" applyAlignment="1" applyProtection="1">
      <alignment horizontal="left" indent="1" shrinkToFit="1"/>
      <protection locked="0"/>
    </xf>
    <xf numFmtId="0" fontId="29" fillId="0" borderId="37" xfId="0" applyFont="1" applyBorder="1" applyAlignment="1" applyProtection="1">
      <alignment horizontal="left" indent="1" shrinkToFit="1"/>
      <protection locked="0"/>
    </xf>
    <xf numFmtId="0" fontId="29" fillId="0" borderId="40" xfId="0" applyFont="1" applyBorder="1" applyAlignment="1" applyProtection="1">
      <alignment horizontal="left" indent="1" shrinkToFit="1"/>
      <protection locked="0"/>
    </xf>
    <xf numFmtId="0" fontId="0" fillId="8" borderId="4" xfId="0" applyFont="1" applyFill="1" applyBorder="1"/>
    <xf numFmtId="0" fontId="2" fillId="8" borderId="4" xfId="0" applyFont="1" applyFill="1" applyBorder="1"/>
    <xf numFmtId="0" fontId="0" fillId="0" borderId="64" xfId="0" applyFont="1" applyBorder="1" applyAlignment="1"/>
    <xf numFmtId="0" fontId="12" fillId="8" borderId="0" xfId="0" applyFont="1" applyFill="1" applyAlignment="1">
      <alignment vertical="top" wrapText="1"/>
    </xf>
    <xf numFmtId="0" fontId="12" fillId="4" borderId="98" xfId="0" applyFont="1" applyFill="1" applyBorder="1" applyAlignment="1">
      <alignment horizontal="center"/>
    </xf>
    <xf numFmtId="0" fontId="12" fillId="4" borderId="99" xfId="0" applyFont="1" applyFill="1" applyBorder="1" applyAlignment="1">
      <alignment horizontal="center"/>
    </xf>
    <xf numFmtId="0" fontId="12" fillId="4" borderId="100" xfId="0" applyFont="1" applyFill="1" applyBorder="1" applyAlignment="1">
      <alignment horizontal="center"/>
    </xf>
    <xf numFmtId="0" fontId="29" fillId="0" borderId="76" xfId="0" applyFont="1" applyBorder="1" applyAlignment="1" applyProtection="1">
      <alignment vertical="top" wrapText="1"/>
      <protection locked="0"/>
    </xf>
    <xf numFmtId="0" fontId="29" fillId="0" borderId="77" xfId="0" applyFont="1" applyBorder="1" applyAlignment="1" applyProtection="1">
      <alignment vertical="top" wrapText="1"/>
      <protection locked="0"/>
    </xf>
    <xf numFmtId="0" fontId="29" fillId="0" borderId="78" xfId="0" applyFont="1" applyBorder="1" applyAlignment="1" applyProtection="1">
      <alignment vertical="top" wrapText="1"/>
      <protection locked="0"/>
    </xf>
    <xf numFmtId="0" fontId="38" fillId="8" borderId="63" xfId="0" applyFont="1" applyFill="1" applyBorder="1" applyAlignment="1">
      <alignment vertical="top" wrapText="1"/>
    </xf>
    <xf numFmtId="0" fontId="2" fillId="6" borderId="98" xfId="0" applyFont="1" applyFill="1" applyBorder="1" applyAlignment="1">
      <alignment horizontal="center"/>
    </xf>
    <xf numFmtId="0" fontId="2" fillId="6" borderId="99" xfId="0" applyFont="1" applyFill="1" applyBorder="1" applyAlignment="1">
      <alignment horizontal="center"/>
    </xf>
    <xf numFmtId="0" fontId="2" fillId="6" borderId="100" xfId="0" applyFont="1" applyFill="1" applyBorder="1" applyAlignment="1">
      <alignment horizontal="center"/>
    </xf>
    <xf numFmtId="0" fontId="12" fillId="8" borderId="0" xfId="0" applyFont="1" applyFill="1" applyAlignment="1">
      <alignment horizontal="left" vertical="top" indent="3"/>
    </xf>
    <xf numFmtId="0" fontId="12" fillId="8" borderId="0" xfId="0" applyFont="1" applyFill="1" applyAlignment="1">
      <alignment horizontal="left" vertical="top" wrapText="1" indent="3"/>
    </xf>
    <xf numFmtId="0" fontId="0" fillId="0" borderId="0" xfId="0" applyFont="1" applyAlignment="1" applyProtection="1"/>
    <xf numFmtId="0" fontId="29" fillId="0" borderId="0" xfId="0" applyFont="1" applyAlignment="1" applyProtection="1">
      <alignment wrapText="1"/>
    </xf>
    <xf numFmtId="0" fontId="0" fillId="0" borderId="4" xfId="0" applyFont="1" applyBorder="1" applyProtection="1"/>
    <xf numFmtId="0" fontId="2" fillId="0" borderId="4" xfId="0" applyFont="1" applyBorder="1" applyProtection="1"/>
    <xf numFmtId="0" fontId="7" fillId="0" borderId="0" xfId="0" applyFont="1" applyAlignment="1" applyProtection="1">
      <alignment horizontal="center"/>
    </xf>
    <xf numFmtId="0" fontId="15" fillId="0" borderId="0" xfId="0" applyFont="1" applyFill="1" applyAlignment="1" applyProtection="1">
      <alignment vertical="center" wrapText="1"/>
    </xf>
    <xf numFmtId="0" fontId="0" fillId="0" borderId="0" xfId="0" applyFont="1" applyFill="1" applyAlignment="1" applyProtection="1">
      <alignment vertical="center"/>
    </xf>
    <xf numFmtId="0" fontId="16" fillId="0" borderId="0" xfId="0" applyFont="1" applyFill="1" applyAlignment="1" applyProtection="1">
      <alignment horizontal="left" vertical="top" wrapText="1"/>
    </xf>
    <xf numFmtId="0" fontId="0" fillId="0" borderId="0" xfId="0" applyFont="1" applyFill="1" applyAlignment="1" applyProtection="1"/>
    <xf numFmtId="0" fontId="29" fillId="8" borderId="0" xfId="0" applyFont="1" applyFill="1" applyAlignment="1" applyProtection="1">
      <alignment horizontal="left" vertical="top" wrapText="1"/>
    </xf>
    <xf numFmtId="0" fontId="0" fillId="8" borderId="0" xfId="0" applyFont="1" applyFill="1" applyAlignment="1" applyProtection="1"/>
    <xf numFmtId="0" fontId="29" fillId="0" borderId="23" xfId="0" applyFont="1" applyBorder="1" applyAlignment="1" applyProtection="1">
      <alignment vertical="top" wrapText="1"/>
      <protection locked="0"/>
    </xf>
    <xf numFmtId="0" fontId="2" fillId="0" borderId="25" xfId="0" applyFont="1" applyBorder="1" applyAlignment="1" applyProtection="1">
      <alignment wrapText="1"/>
      <protection locked="0"/>
    </xf>
    <xf numFmtId="0" fontId="2" fillId="0" borderId="21" xfId="0" applyFont="1" applyBorder="1" applyAlignment="1" applyProtection="1">
      <alignment wrapText="1"/>
      <protection locked="0"/>
    </xf>
    <xf numFmtId="0" fontId="5" fillId="0" borderId="0" xfId="0" applyFont="1" applyAlignment="1" applyProtection="1"/>
    <xf numFmtId="0" fontId="12" fillId="8" borderId="0" xfId="0" applyFont="1" applyFill="1" applyAlignment="1" applyProtection="1">
      <alignment horizontal="left"/>
    </xf>
    <xf numFmtId="0" fontId="29" fillId="0" borderId="0" xfId="0" applyFont="1" applyAlignment="1" applyProtection="1">
      <alignment horizontal="left" vertical="top" wrapText="1"/>
    </xf>
    <xf numFmtId="0" fontId="29" fillId="0" borderId="0" xfId="0" applyFont="1" applyFill="1" applyAlignment="1" applyProtection="1">
      <alignment horizontal="left" vertical="top" wrapText="1"/>
    </xf>
    <xf numFmtId="0" fontId="12" fillId="0" borderId="0" xfId="0" applyFont="1" applyFill="1" applyAlignment="1" applyProtection="1">
      <alignment horizontal="left"/>
    </xf>
    <xf numFmtId="0" fontId="15" fillId="0" borderId="0" xfId="0" applyFont="1" applyAlignment="1">
      <alignment wrapText="1"/>
    </xf>
    <xf numFmtId="0" fontId="12" fillId="0" borderId="0" xfId="0" applyFont="1" applyAlignment="1"/>
    <xf numFmtId="0" fontId="12" fillId="5" borderId="8" xfId="0" applyFont="1" applyFill="1" applyBorder="1" applyAlignment="1">
      <alignment horizontal="center" wrapText="1"/>
    </xf>
    <xf numFmtId="0" fontId="12" fillId="5" borderId="58" xfId="0" applyFont="1" applyFill="1" applyBorder="1" applyAlignment="1">
      <alignment horizontal="center" wrapText="1"/>
    </xf>
    <xf numFmtId="0" fontId="20" fillId="4" borderId="8" xfId="0" applyFont="1" applyFill="1" applyBorder="1" applyAlignment="1">
      <alignment horizontal="center"/>
    </xf>
    <xf numFmtId="0" fontId="20" fillId="4" borderId="58" xfId="0" applyFont="1" applyFill="1" applyBorder="1" applyAlignment="1">
      <alignment horizontal="center"/>
    </xf>
    <xf numFmtId="0" fontId="15" fillId="0" borderId="0" xfId="0" applyFont="1" applyAlignment="1"/>
    <xf numFmtId="0" fontId="12" fillId="5" borderId="41" xfId="0" applyFont="1" applyFill="1" applyBorder="1" applyAlignment="1">
      <alignment horizontal="center" vertical="center" wrapText="1"/>
    </xf>
    <xf numFmtId="0" fontId="2" fillId="0" borderId="20" xfId="0" applyFont="1" applyBorder="1"/>
    <xf numFmtId="0" fontId="12" fillId="5" borderId="11" xfId="0" applyFont="1" applyFill="1" applyBorder="1" applyAlignment="1">
      <alignment horizontal="center" wrapText="1"/>
    </xf>
    <xf numFmtId="0" fontId="17" fillId="5" borderId="51" xfId="0" applyFont="1" applyFill="1" applyBorder="1" applyAlignment="1">
      <alignment horizontal="center"/>
    </xf>
    <xf numFmtId="0" fontId="2" fillId="0" borderId="52" xfId="0" applyFont="1" applyBorder="1"/>
    <xf numFmtId="0" fontId="29" fillId="0" borderId="71" xfId="0" applyFont="1" applyBorder="1" applyAlignment="1">
      <alignment vertical="top" wrapText="1"/>
    </xf>
    <xf numFmtId="0" fontId="29" fillId="0" borderId="72" xfId="0" applyFont="1" applyBorder="1" applyAlignment="1">
      <alignment vertical="top" wrapText="1"/>
    </xf>
    <xf numFmtId="0" fontId="29" fillId="0" borderId="73" xfId="0" applyFont="1" applyBorder="1" applyAlignment="1">
      <alignment vertical="top" wrapText="1"/>
    </xf>
    <xf numFmtId="0" fontId="29" fillId="0" borderId="74" xfId="0" applyFont="1" applyBorder="1" applyAlignment="1">
      <alignment vertical="top" wrapText="1"/>
    </xf>
    <xf numFmtId="0" fontId="29" fillId="0" borderId="63" xfId="0" applyFont="1" applyBorder="1" applyAlignment="1">
      <alignment vertical="top" wrapText="1"/>
    </xf>
    <xf numFmtId="0" fontId="29" fillId="0" borderId="75" xfId="0" applyFont="1" applyBorder="1" applyAlignment="1">
      <alignment vertical="top" wrapText="1"/>
    </xf>
    <xf numFmtId="0" fontId="23" fillId="5" borderId="51" xfId="0" applyFont="1" applyFill="1" applyBorder="1" applyAlignment="1">
      <alignment horizontal="center"/>
    </xf>
    <xf numFmtId="0" fontId="24" fillId="0" borderId="0" xfId="0" applyFont="1" applyAlignment="1">
      <alignment wrapText="1"/>
    </xf>
    <xf numFmtId="0" fontId="0" fillId="0" borderId="50" xfId="0" applyFont="1" applyBorder="1" applyAlignment="1">
      <alignment horizontal="left" vertical="top" wrapText="1"/>
    </xf>
    <xf numFmtId="0" fontId="2" fillId="0" borderId="50" xfId="0" applyFont="1" applyBorder="1"/>
    <xf numFmtId="0" fontId="0" fillId="0" borderId="0" xfId="0" applyFont="1" applyAlignment="1">
      <alignment horizontal="left" vertical="top" wrapText="1"/>
    </xf>
    <xf numFmtId="0" fontId="2" fillId="0" borderId="55" xfId="0" applyFont="1" applyBorder="1"/>
    <xf numFmtId="0" fontId="2" fillId="0" borderId="56" xfId="0" applyFont="1" applyBorder="1"/>
    <xf numFmtId="0" fontId="2" fillId="0" borderId="57" xfId="0" applyFont="1" applyBorder="1"/>
    <xf numFmtId="0" fontId="0" fillId="0" borderId="23" xfId="0" applyFont="1" applyBorder="1" applyAlignment="1">
      <alignment horizontal="left" wrapText="1"/>
    </xf>
    <xf numFmtId="0" fontId="2" fillId="0" borderId="21" xfId="0" applyFont="1" applyBorder="1"/>
    <xf numFmtId="0" fontId="0" fillId="0" borderId="0" xfId="0" applyFont="1" applyAlignment="1">
      <alignment horizontal="left" wrapText="1"/>
    </xf>
    <xf numFmtId="0" fontId="26" fillId="2" borderId="23" xfId="0" applyFont="1" applyFill="1" applyBorder="1" applyAlignment="1">
      <alignment horizontal="center"/>
    </xf>
    <xf numFmtId="0" fontId="7" fillId="0" borderId="0" xfId="0" applyFont="1"/>
    <xf numFmtId="0" fontId="26" fillId="2" borderId="76" xfId="0" applyFont="1" applyFill="1" applyBorder="1" applyAlignment="1">
      <alignment horizontal="center"/>
    </xf>
    <xf numFmtId="0" fontId="26" fillId="2" borderId="77" xfId="0" applyFont="1" applyFill="1" applyBorder="1" applyAlignment="1">
      <alignment horizontal="center"/>
    </xf>
    <xf numFmtId="0" fontId="26" fillId="2" borderId="78" xfId="0" applyFont="1" applyFill="1" applyBorder="1" applyAlignment="1">
      <alignment horizontal="center"/>
    </xf>
  </cellXfs>
  <cellStyles count="4">
    <cellStyle name="Comma" xfId="1" builtinId="3"/>
    <cellStyle name="Currency" xfId="3" builtinId="4"/>
    <cellStyle name="Normal" xfId="0" builtinId="0"/>
    <cellStyle name="Percent" xfId="2" builtinId="5"/>
  </cellStyles>
  <dxfs count="65">
    <dxf>
      <font>
        <color rgb="FFFF0000"/>
      </font>
      <fill>
        <patternFill patternType="solid">
          <fgColor rgb="FFFF9999"/>
          <bgColor rgb="FFFF9999"/>
        </patternFill>
      </fill>
    </dxf>
    <dxf>
      <font>
        <color rgb="FF9C0006"/>
      </font>
      <fill>
        <patternFill patternType="solid">
          <fgColor rgb="FFFFC7CE"/>
          <bgColor rgb="FFFFC7CE"/>
        </patternFill>
      </fill>
    </dxf>
    <dxf>
      <font>
        <color rgb="FFBF9000"/>
      </font>
      <fill>
        <patternFill patternType="solid">
          <fgColor rgb="FFFFFF00"/>
          <bgColor rgb="FFFFFF00"/>
        </patternFill>
      </fill>
    </dxf>
    <dxf>
      <font>
        <color rgb="FFBF9000"/>
      </font>
      <fill>
        <patternFill patternType="solid">
          <fgColor rgb="FFFFFF00"/>
          <bgColor rgb="FFFFFF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CC0000"/>
      </font>
      <fill>
        <patternFill patternType="none"/>
      </fill>
    </dxf>
    <dxf>
      <font>
        <color rgb="FFCC0000"/>
      </font>
      <fill>
        <patternFill patternType="none"/>
      </fill>
    </dxf>
    <dxf>
      <font>
        <color rgb="FFCC0000"/>
      </font>
      <fill>
        <patternFill patternType="none"/>
      </fill>
    </dxf>
    <dxf>
      <font>
        <color rgb="FFCC0000"/>
      </font>
      <fill>
        <patternFill patternType="none"/>
      </fill>
    </dxf>
    <dxf>
      <font>
        <color rgb="FF9C0006"/>
      </font>
      <fill>
        <patternFill patternType="solid">
          <fgColor rgb="FFFFC7CE"/>
          <bgColor rgb="FFFFC7CE"/>
        </patternFill>
      </fill>
    </dxf>
    <dxf>
      <font>
        <color rgb="FFCC0000"/>
      </font>
      <fill>
        <patternFill patternType="none"/>
      </fill>
    </dxf>
    <dxf>
      <font>
        <color rgb="FF9C0006"/>
      </font>
      <fill>
        <patternFill patternType="solid">
          <fgColor rgb="FFFFC7CE"/>
          <bgColor rgb="FFFFC7CE"/>
        </patternFill>
      </fill>
    </dxf>
    <dxf>
      <font>
        <color rgb="FFBF9000"/>
      </font>
      <fill>
        <patternFill patternType="solid">
          <fgColor rgb="FFFFFF00"/>
          <bgColor rgb="FFFFFF00"/>
        </patternFill>
      </fill>
    </dxf>
    <dxf>
      <font>
        <color rgb="FFBF9000"/>
      </font>
      <fill>
        <patternFill patternType="solid">
          <fgColor rgb="FFFFFF00"/>
          <bgColor rgb="FFFFFF00"/>
        </patternFill>
      </fill>
    </dxf>
    <dxf>
      <font>
        <color rgb="FFBF9000"/>
      </font>
      <fill>
        <patternFill patternType="solid">
          <fgColor rgb="FFFFFF00"/>
          <bgColor rgb="FFFFFF00"/>
        </patternFill>
      </fill>
    </dxf>
    <dxf>
      <font>
        <color rgb="FFBF9000"/>
      </font>
      <fill>
        <patternFill patternType="solid">
          <fgColor rgb="FFFFFF00"/>
          <bgColor rgb="FFFFFF00"/>
        </patternFill>
      </fill>
    </dxf>
    <dxf>
      <font>
        <color rgb="FFBF9000"/>
      </font>
      <fill>
        <patternFill patternType="solid">
          <fgColor rgb="FFFFFF00"/>
          <bgColor rgb="FFFFFF00"/>
        </patternFill>
      </fill>
    </dxf>
    <dxf>
      <font>
        <color rgb="FFBF9000"/>
      </font>
      <fill>
        <patternFill patternType="solid">
          <fgColor rgb="FFFFFF00"/>
          <bgColor rgb="FFFFFF00"/>
        </patternFill>
      </fill>
    </dxf>
    <dxf>
      <font>
        <color rgb="FFCC0000"/>
      </font>
      <fill>
        <patternFill patternType="none"/>
      </fill>
    </dxf>
    <dxf>
      <font>
        <color rgb="FF9C0006"/>
      </font>
      <fill>
        <patternFill patternType="solid">
          <fgColor rgb="FFFFC7CE"/>
          <bgColor rgb="FFFFC7CE"/>
        </patternFill>
      </fill>
    </dxf>
    <dxf>
      <font>
        <color rgb="FFCC0000"/>
      </font>
      <fill>
        <patternFill patternType="none"/>
      </fill>
    </dxf>
    <dxf>
      <font>
        <color rgb="FFCC0000"/>
      </font>
      <fill>
        <patternFill patternType="none"/>
      </fill>
    </dxf>
    <dxf>
      <font>
        <color rgb="FFCC0000"/>
      </font>
      <fill>
        <patternFill patternType="none"/>
      </fill>
    </dxf>
    <dxf>
      <font>
        <color rgb="FF9C0006"/>
      </font>
      <fill>
        <patternFill patternType="solid">
          <fgColor rgb="FFFFC7CE"/>
          <bgColor rgb="FFFFC7CE"/>
        </patternFill>
      </fill>
    </dxf>
    <dxf>
      <font>
        <color rgb="FFCC0000"/>
      </font>
      <fill>
        <patternFill patternType="none"/>
      </fill>
    </dxf>
    <dxf>
      <font>
        <color rgb="FFCC0000"/>
      </font>
      <fill>
        <patternFill patternType="none"/>
      </fill>
    </dxf>
    <dxf>
      <font>
        <color rgb="FFCC0000"/>
      </font>
      <fill>
        <patternFill patternType="none"/>
      </fill>
    </dxf>
    <dxf>
      <font>
        <color rgb="FF9C0006"/>
      </font>
      <fill>
        <patternFill patternType="solid">
          <fgColor rgb="FFFFC7CE"/>
          <bgColor rgb="FFFFC7CE"/>
        </patternFill>
      </fill>
    </dxf>
    <dxf>
      <font>
        <color rgb="FFCC0000"/>
      </font>
      <fill>
        <patternFill patternType="none"/>
      </fill>
    </dxf>
    <dxf>
      <font>
        <color rgb="FFCC0000"/>
      </font>
      <fill>
        <patternFill patternType="none"/>
      </fill>
    </dxf>
    <dxf>
      <font>
        <color rgb="FFCC0000"/>
      </font>
      <fill>
        <patternFill patternType="none"/>
      </fill>
    </dxf>
    <dxf>
      <font>
        <color rgb="FF9C0006"/>
      </font>
      <fill>
        <patternFill patternType="solid">
          <fgColor rgb="FFFFC7CE"/>
          <bgColor rgb="FFFFC7CE"/>
        </patternFill>
      </fill>
    </dxf>
    <dxf>
      <font>
        <color rgb="FFCC0000"/>
      </font>
      <fill>
        <patternFill patternType="none"/>
      </fill>
    </dxf>
    <dxf>
      <font>
        <color rgb="FFCC0000"/>
      </font>
      <fill>
        <patternFill patternType="none"/>
      </fill>
    </dxf>
    <dxf>
      <font>
        <color rgb="FFCC0000"/>
      </font>
      <fill>
        <patternFill patternType="none"/>
      </fill>
    </dxf>
    <dxf>
      <font>
        <color rgb="FF9C0006"/>
      </font>
      <fill>
        <patternFill patternType="solid">
          <fgColor rgb="FFFFC7CE"/>
          <bgColor rgb="FFFFC7CE"/>
        </patternFill>
      </fill>
    </dxf>
    <dxf>
      <font>
        <color rgb="FFCC0000"/>
      </font>
      <fill>
        <patternFill patternType="none"/>
      </fill>
    </dxf>
    <dxf>
      <font>
        <color rgb="FFCC0000"/>
      </font>
      <fill>
        <patternFill patternType="none"/>
      </fill>
    </dxf>
    <dxf>
      <font>
        <color rgb="FFCC0000"/>
      </font>
      <fill>
        <patternFill patternType="none"/>
      </fill>
    </dxf>
    <dxf>
      <font>
        <color rgb="FF9C0006"/>
      </font>
      <fill>
        <patternFill patternType="solid">
          <fgColor rgb="FFFFC7CE"/>
          <bgColor rgb="FFFFC7CE"/>
        </patternFill>
      </fill>
    </dxf>
    <dxf>
      <font>
        <color rgb="FFCC0000"/>
      </font>
      <fill>
        <patternFill patternType="none"/>
      </fill>
    </dxf>
    <dxf>
      <font>
        <color rgb="FFCC0000"/>
      </font>
      <fill>
        <patternFill patternType="none"/>
      </fill>
    </dxf>
    <dxf>
      <font>
        <color rgb="FFCC0000"/>
      </font>
      <fill>
        <patternFill patternType="none"/>
      </fill>
    </dxf>
    <dxf>
      <font>
        <color rgb="FF9C0006"/>
      </font>
      <fill>
        <patternFill patternType="solid">
          <fgColor rgb="FFFFC7CE"/>
          <bgColor rgb="FFFFC7CE"/>
        </patternFill>
      </fill>
    </dxf>
    <dxf>
      <font>
        <color rgb="FFCC0000"/>
      </font>
      <fill>
        <patternFill patternType="none"/>
      </fill>
    </dxf>
    <dxf>
      <font>
        <color rgb="FFCC0000"/>
      </font>
      <fill>
        <patternFill patternType="none"/>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ill>
        <patternFill>
          <bgColor theme="7" tint="0.59996337778862885"/>
        </patternFill>
      </fill>
    </dxf>
    <dxf>
      <fill>
        <patternFill>
          <bgColor theme="7" tint="0.59996337778862885"/>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9" defaultPivotStyle="PivotStyleMedium7"/>
  <colors>
    <mruColors>
      <color rgb="FFD8D8D8"/>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fmlaLink="Summary!$Q$8" lockText="1" noThreeD="1"/>
</file>

<file path=xl/ctrlProps/ctrlProp2.xml><?xml version="1.0" encoding="utf-8"?>
<formControlPr xmlns="http://schemas.microsoft.com/office/spreadsheetml/2009/9/main" objectType="CheckBox" fmlaLink="Summary!$T$8" lockText="1" noThreeD="1"/>
</file>

<file path=xl/ctrlProps/ctrlProp3.xml><?xml version="1.0" encoding="utf-8"?>
<formControlPr xmlns="http://schemas.microsoft.com/office/spreadsheetml/2009/9/main" objectType="CheckBox" fmlaLink="Summary!$R$8" lockText="1" noThreeD="1"/>
</file>

<file path=xl/ctrlProps/ctrlProp4.xml><?xml version="1.0" encoding="utf-8"?>
<formControlPr xmlns="http://schemas.microsoft.com/office/spreadsheetml/2009/9/main" objectType="CheckBox" fmlaLink="Summary!$S$8" lockText="1" noThreeD="1"/>
</file>

<file path=xl/ctrlProps/ctrlProp5.xml><?xml version="1.0" encoding="utf-8"?>
<formControlPr xmlns="http://schemas.microsoft.com/office/spreadsheetml/2009/9/main" objectType="CheckBox" fmlaLink="Summary!$P$8" lockText="1" noThreeD="1"/>
</file>

<file path=xl/ctrlProps/ctrlProp6.xml><?xml version="1.0" encoding="utf-8"?>
<formControlPr xmlns="http://schemas.microsoft.com/office/spreadsheetml/2009/9/main" objectType="CheckBox" fmlaLink="Summary!$O$8" lockText="1" noThreeD="1"/>
</file>

<file path=xl/ctrlProps/ctrlProp7.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9</xdr:col>
      <xdr:colOff>104775</xdr:colOff>
      <xdr:row>41</xdr:row>
      <xdr:rowOff>85725</xdr:rowOff>
    </xdr:from>
    <xdr:ext cx="3019425" cy="285750"/>
    <xdr:sp macro="[0]!ExhibitC" textlink="">
      <xdr:nvSpPr>
        <xdr:cNvPr id="3" name="Shape 3">
          <a:extLst>
            <a:ext uri="{FF2B5EF4-FFF2-40B4-BE49-F238E27FC236}">
              <a16:creationId xmlns:a16="http://schemas.microsoft.com/office/drawing/2014/main" id="{00000000-0008-0000-0000-000003000000}"/>
            </a:ext>
          </a:extLst>
        </xdr:cNvPr>
        <xdr:cNvSpPr txBox="1"/>
      </xdr:nvSpPr>
      <xdr:spPr>
        <a:xfrm>
          <a:off x="3836288" y="3641888"/>
          <a:ext cx="3019425" cy="276225"/>
        </a:xfrm>
        <a:prstGeom prst="rect">
          <a:avLst/>
        </a:prstGeom>
        <a:solidFill>
          <a:srgbClr val="FFC00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b="1">
              <a:solidFill>
                <a:srgbClr val="1F3864"/>
              </a:solidFill>
              <a:latin typeface="Calibri"/>
              <a:ea typeface="Calibri"/>
              <a:cs typeface="Calibri"/>
              <a:sym typeface="Calibri"/>
            </a:rPr>
            <a:t>Go To Exhibit C </a:t>
          </a:r>
          <a:r>
            <a:rPr lang="en-US" sz="1100" b="1">
              <a:effectLst/>
              <a:latin typeface="+mn-lt"/>
              <a:ea typeface="+mn-ea"/>
              <a:cs typeface="+mn-cs"/>
            </a:rPr>
            <a:t>–</a:t>
          </a:r>
          <a:r>
            <a:rPr lang="en-US" sz="1100" b="1">
              <a:solidFill>
                <a:srgbClr val="1F3864"/>
              </a:solidFill>
              <a:latin typeface="Calibri"/>
              <a:ea typeface="Calibri"/>
              <a:cs typeface="Calibri"/>
              <a:sym typeface="Calibri"/>
            </a:rPr>
            <a:t> Qualitative Attributes Form</a:t>
          </a:r>
          <a:endParaRPr sz="1400"/>
        </a:p>
      </xdr:txBody>
    </xdr:sp>
    <xdr:clientData fLocksWithSheet="0"/>
  </xdr:oneCellAnchor>
  <xdr:oneCellAnchor>
    <xdr:from>
      <xdr:col>9</xdr:col>
      <xdr:colOff>114300</xdr:colOff>
      <xdr:row>47</xdr:row>
      <xdr:rowOff>85725</xdr:rowOff>
    </xdr:from>
    <xdr:ext cx="3019425" cy="295275"/>
    <xdr:sp macro="[0]!ExhibitD" textlink="">
      <xdr:nvSpPr>
        <xdr:cNvPr id="4" name="Shape 4">
          <a:extLst>
            <a:ext uri="{FF2B5EF4-FFF2-40B4-BE49-F238E27FC236}">
              <a16:creationId xmlns:a16="http://schemas.microsoft.com/office/drawing/2014/main" id="{00000000-0008-0000-0000-000004000000}"/>
            </a:ext>
          </a:extLst>
        </xdr:cNvPr>
        <xdr:cNvSpPr txBox="1"/>
      </xdr:nvSpPr>
      <xdr:spPr>
        <a:xfrm>
          <a:off x="3836288" y="3637125"/>
          <a:ext cx="3019425" cy="285750"/>
        </a:xfrm>
        <a:prstGeom prst="rect">
          <a:avLst/>
        </a:prstGeom>
        <a:solidFill>
          <a:srgbClr val="FFC00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b="1">
              <a:solidFill>
                <a:srgbClr val="1F3864"/>
              </a:solidFill>
              <a:latin typeface="Calibri"/>
              <a:ea typeface="Calibri"/>
              <a:cs typeface="Calibri"/>
              <a:sym typeface="Calibri"/>
            </a:rPr>
            <a:t>Go To Exhibit D - Budget Plan</a:t>
          </a:r>
          <a:endParaRPr sz="1400"/>
        </a:p>
      </xdr:txBody>
    </xdr:sp>
    <xdr:clientData fLocksWithSheet="0"/>
  </xdr:oneCellAnchor>
  <xdr:oneCellAnchor>
    <xdr:from>
      <xdr:col>9</xdr:col>
      <xdr:colOff>114300</xdr:colOff>
      <xdr:row>29</xdr:row>
      <xdr:rowOff>66675</xdr:rowOff>
    </xdr:from>
    <xdr:ext cx="3019425" cy="276225"/>
    <xdr:sp macro="[0]!RefreshExhB" textlink="">
      <xdr:nvSpPr>
        <xdr:cNvPr id="7" name="Shape 7">
          <a:extLst>
            <a:ext uri="{FF2B5EF4-FFF2-40B4-BE49-F238E27FC236}">
              <a16:creationId xmlns:a16="http://schemas.microsoft.com/office/drawing/2014/main" id="{00000000-0008-0000-0000-000007000000}"/>
            </a:ext>
          </a:extLst>
        </xdr:cNvPr>
        <xdr:cNvSpPr txBox="1"/>
      </xdr:nvSpPr>
      <xdr:spPr>
        <a:xfrm>
          <a:off x="3841050" y="3646650"/>
          <a:ext cx="3009900" cy="266700"/>
        </a:xfrm>
        <a:prstGeom prst="rect">
          <a:avLst/>
        </a:prstGeom>
        <a:solidFill>
          <a:srgbClr val="FFC00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b="1">
              <a:solidFill>
                <a:srgbClr val="1F3864"/>
              </a:solidFill>
              <a:latin typeface="Calibri"/>
              <a:ea typeface="Calibri"/>
              <a:cs typeface="Calibri"/>
              <a:sym typeface="Calibri"/>
            </a:rPr>
            <a:t>Refresh Exhibit B with Census Block Input</a:t>
          </a:r>
          <a:endParaRPr sz="1400"/>
        </a:p>
      </xdr:txBody>
    </xdr:sp>
    <xdr:clientData fLocksWithSheet="0"/>
  </xdr:oneCellAnchor>
  <xdr:oneCellAnchor>
    <xdr:from>
      <xdr:col>1</xdr:col>
      <xdr:colOff>0</xdr:colOff>
      <xdr:row>0</xdr:row>
      <xdr:rowOff>0</xdr:rowOff>
    </xdr:from>
    <xdr:ext cx="1238250" cy="628650"/>
    <xdr:sp macro="" textlink="">
      <xdr:nvSpPr>
        <xdr:cNvPr id="8" name="Shape 8" descr="Logo for the Office of the Chief Information Officer">
          <a:extLst>
            <a:ext uri="{FF2B5EF4-FFF2-40B4-BE49-F238E27FC236}">
              <a16:creationId xmlns:a16="http://schemas.microsoft.com/office/drawing/2014/main" id="{00000000-0008-0000-0000-000008000000}"/>
            </a:ext>
          </a:extLst>
        </xdr:cNvPr>
        <xdr:cNvSpPr/>
      </xdr:nvSpPr>
      <xdr:spPr>
        <a:xfrm>
          <a:off x="4726875" y="3465675"/>
          <a:ext cx="1238250"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123825</xdr:colOff>
      <xdr:row>27</xdr:row>
      <xdr:rowOff>38100</xdr:rowOff>
    </xdr:from>
    <xdr:ext cx="2990850" cy="285750"/>
    <xdr:sp macro="[0]!Module1.TSAInput" textlink="">
      <xdr:nvSpPr>
        <xdr:cNvPr id="9" name="Shape 9">
          <a:extLst>
            <a:ext uri="{FF2B5EF4-FFF2-40B4-BE49-F238E27FC236}">
              <a16:creationId xmlns:a16="http://schemas.microsoft.com/office/drawing/2014/main" id="{00000000-0008-0000-0000-000009000000}"/>
            </a:ext>
          </a:extLst>
        </xdr:cNvPr>
        <xdr:cNvSpPr txBox="1"/>
      </xdr:nvSpPr>
      <xdr:spPr>
        <a:xfrm>
          <a:off x="3855338" y="3641888"/>
          <a:ext cx="2981325" cy="276225"/>
        </a:xfrm>
        <a:prstGeom prst="rect">
          <a:avLst/>
        </a:prstGeom>
        <a:solidFill>
          <a:srgbClr val="FFC00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b="1">
              <a:solidFill>
                <a:srgbClr val="1E4E79"/>
              </a:solidFill>
              <a:latin typeface="Calibri"/>
              <a:ea typeface="Calibri"/>
              <a:cs typeface="Calibri"/>
              <a:sym typeface="Calibri"/>
            </a:rPr>
            <a:t>Go to Census Block Input Tab</a:t>
          </a:r>
          <a:endParaRPr sz="1100" b="1">
            <a:solidFill>
              <a:srgbClr val="1E4E79"/>
            </a:solidFill>
          </a:endParaRPr>
        </a:p>
      </xdr:txBody>
    </xdr:sp>
    <xdr:clientData fLocksWithSheet="0"/>
  </xdr:oneCellAnchor>
  <xdr:oneCellAnchor>
    <xdr:from>
      <xdr:col>9</xdr:col>
      <xdr:colOff>104775</xdr:colOff>
      <xdr:row>31</xdr:row>
      <xdr:rowOff>95250</xdr:rowOff>
    </xdr:from>
    <xdr:ext cx="3019425" cy="266700"/>
    <xdr:sp macro="[0]!ExhibitB" textlink="">
      <xdr:nvSpPr>
        <xdr:cNvPr id="10" name="Shape 10">
          <a:extLst>
            <a:ext uri="{FF2B5EF4-FFF2-40B4-BE49-F238E27FC236}">
              <a16:creationId xmlns:a16="http://schemas.microsoft.com/office/drawing/2014/main" id="{00000000-0008-0000-0000-00000A000000}"/>
            </a:ext>
          </a:extLst>
        </xdr:cNvPr>
        <xdr:cNvSpPr txBox="1"/>
      </xdr:nvSpPr>
      <xdr:spPr>
        <a:xfrm>
          <a:off x="3836288" y="3651413"/>
          <a:ext cx="3019425" cy="257175"/>
        </a:xfrm>
        <a:prstGeom prst="rect">
          <a:avLst/>
        </a:prstGeom>
        <a:solidFill>
          <a:srgbClr val="FFC00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b="1">
              <a:solidFill>
                <a:srgbClr val="1E4E79"/>
              </a:solidFill>
              <a:latin typeface="Calibri"/>
              <a:ea typeface="Calibri"/>
              <a:cs typeface="Calibri"/>
              <a:sym typeface="Calibri"/>
            </a:rPr>
            <a:t>Go to Exhibit B – Project Worksheet Tab</a:t>
          </a:r>
          <a:endParaRPr sz="1100" b="1">
            <a:solidFill>
              <a:srgbClr val="1E4E79"/>
            </a:solidFill>
          </a:endParaRPr>
        </a:p>
      </xdr:txBody>
    </xdr:sp>
    <xdr:clientData fLocksWithSheet="0"/>
  </xdr:oneCellAnchor>
  <xdr:oneCellAnchor>
    <xdr:from>
      <xdr:col>0</xdr:col>
      <xdr:colOff>19050</xdr:colOff>
      <xdr:row>0</xdr:row>
      <xdr:rowOff>0</xdr:rowOff>
    </xdr:from>
    <xdr:ext cx="1266825" cy="638175"/>
    <xdr:pic>
      <xdr:nvPicPr>
        <xdr:cNvPr id="2" name="image1.png" descr="Hom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104775</xdr:colOff>
      <xdr:row>38</xdr:row>
      <xdr:rowOff>85725</xdr:rowOff>
    </xdr:from>
    <xdr:ext cx="3019425" cy="285750"/>
    <xdr:sp macro="[0]!ExhibitC" textlink="">
      <xdr:nvSpPr>
        <xdr:cNvPr id="11" name="Shape 3">
          <a:extLst>
            <a:ext uri="{FF2B5EF4-FFF2-40B4-BE49-F238E27FC236}">
              <a16:creationId xmlns:a16="http://schemas.microsoft.com/office/drawing/2014/main" id="{00000000-0008-0000-0000-00000B000000}"/>
            </a:ext>
          </a:extLst>
        </xdr:cNvPr>
        <xdr:cNvSpPr txBox="1"/>
      </xdr:nvSpPr>
      <xdr:spPr>
        <a:xfrm>
          <a:off x="5648325" y="6038850"/>
          <a:ext cx="3019425" cy="285750"/>
        </a:xfrm>
        <a:prstGeom prst="rect">
          <a:avLst/>
        </a:prstGeom>
        <a:solidFill>
          <a:srgbClr val="FFC00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b="1">
              <a:solidFill>
                <a:srgbClr val="1F3864"/>
              </a:solidFill>
              <a:latin typeface="Calibri"/>
              <a:ea typeface="Calibri"/>
              <a:cs typeface="Calibri"/>
              <a:sym typeface="Calibri"/>
            </a:rPr>
            <a:t>Go To Exhibit C </a:t>
          </a:r>
          <a:r>
            <a:rPr lang="en-US" sz="1100" b="1">
              <a:effectLst/>
              <a:latin typeface="+mn-lt"/>
              <a:ea typeface="+mn-ea"/>
              <a:cs typeface="+mn-cs"/>
            </a:rPr>
            <a:t>–</a:t>
          </a:r>
          <a:r>
            <a:rPr lang="en-US" sz="1100" b="1">
              <a:solidFill>
                <a:srgbClr val="1F3864"/>
              </a:solidFill>
              <a:latin typeface="Calibri"/>
              <a:ea typeface="Calibri"/>
              <a:cs typeface="Calibri"/>
              <a:sym typeface="Calibri"/>
            </a:rPr>
            <a:t> Qualitative Attributes Form</a:t>
          </a:r>
          <a:endParaRPr sz="1400"/>
        </a:p>
      </xdr:txBody>
    </xdr:sp>
    <xdr:clientData fLocksWithSheet="0"/>
  </xdr:oneCellAnchor>
  <xdr:oneCellAnchor>
    <xdr:from>
      <xdr:col>9</xdr:col>
      <xdr:colOff>104775</xdr:colOff>
      <xdr:row>38</xdr:row>
      <xdr:rowOff>85725</xdr:rowOff>
    </xdr:from>
    <xdr:ext cx="3019425" cy="285750"/>
    <xdr:sp macro="[0]!ExhibitB1" textlink="">
      <xdr:nvSpPr>
        <xdr:cNvPr id="12" name="Shape 3">
          <a:extLst>
            <a:ext uri="{FF2B5EF4-FFF2-40B4-BE49-F238E27FC236}">
              <a16:creationId xmlns:a16="http://schemas.microsoft.com/office/drawing/2014/main" id="{00000000-0008-0000-0000-00000C000000}"/>
            </a:ext>
          </a:extLst>
        </xdr:cNvPr>
        <xdr:cNvSpPr txBox="1"/>
      </xdr:nvSpPr>
      <xdr:spPr>
        <a:xfrm>
          <a:off x="5648325" y="6038850"/>
          <a:ext cx="3019425" cy="285750"/>
        </a:xfrm>
        <a:prstGeom prst="rect">
          <a:avLst/>
        </a:prstGeom>
        <a:solidFill>
          <a:srgbClr val="FFC00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b="1">
              <a:solidFill>
                <a:srgbClr val="1F3864"/>
              </a:solidFill>
              <a:latin typeface="Calibri"/>
              <a:ea typeface="Calibri"/>
              <a:cs typeface="Calibri"/>
              <a:sym typeface="Calibri"/>
            </a:rPr>
            <a:t>Go To Exhibit B.1 </a:t>
          </a:r>
          <a:r>
            <a:rPr lang="en-US" sz="1100" b="1">
              <a:effectLst/>
              <a:latin typeface="+mn-lt"/>
              <a:ea typeface="+mn-ea"/>
              <a:cs typeface="+mn-cs"/>
            </a:rPr>
            <a:t>–</a:t>
          </a:r>
          <a:r>
            <a:rPr lang="en-US" sz="1100" b="1">
              <a:solidFill>
                <a:srgbClr val="1F3864"/>
              </a:solidFill>
              <a:latin typeface="Calibri"/>
              <a:ea typeface="Calibri"/>
              <a:cs typeface="Calibri"/>
              <a:sym typeface="Calibri"/>
            </a:rPr>
            <a:t> Potential Non-Adopters Form</a:t>
          </a:r>
          <a:endParaRPr sz="1400"/>
        </a:p>
      </xdr:txBody>
    </xdr:sp>
    <xdr:clientData fLocksWithSheet="0"/>
  </xdr:oneCellAnchor>
  <xdr:oneCellAnchor>
    <xdr:from>
      <xdr:col>9</xdr:col>
      <xdr:colOff>104775</xdr:colOff>
      <xdr:row>44</xdr:row>
      <xdr:rowOff>85725</xdr:rowOff>
    </xdr:from>
    <xdr:ext cx="3019425" cy="285750"/>
    <xdr:sp macro="[0]!ExhibitC1" textlink="">
      <xdr:nvSpPr>
        <xdr:cNvPr id="13" name="Shape 3">
          <a:extLst>
            <a:ext uri="{FF2B5EF4-FFF2-40B4-BE49-F238E27FC236}">
              <a16:creationId xmlns:a16="http://schemas.microsoft.com/office/drawing/2014/main" id="{00000000-0008-0000-0000-00000D000000}"/>
            </a:ext>
          </a:extLst>
        </xdr:cNvPr>
        <xdr:cNvSpPr txBox="1"/>
      </xdr:nvSpPr>
      <xdr:spPr>
        <a:xfrm>
          <a:off x="5648325" y="6038850"/>
          <a:ext cx="3019425" cy="285750"/>
        </a:xfrm>
        <a:prstGeom prst="rect">
          <a:avLst/>
        </a:prstGeom>
        <a:solidFill>
          <a:srgbClr val="FFC00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b="1">
              <a:solidFill>
                <a:srgbClr val="1F3864"/>
              </a:solidFill>
              <a:latin typeface="Calibri"/>
              <a:ea typeface="Calibri"/>
              <a:cs typeface="Calibri"/>
              <a:sym typeface="Calibri"/>
            </a:rPr>
            <a:t>Go To Exhibit C.1 </a:t>
          </a:r>
          <a:r>
            <a:rPr lang="en-US" sz="1100" b="1">
              <a:effectLst/>
              <a:latin typeface="+mn-lt"/>
              <a:ea typeface="+mn-ea"/>
              <a:cs typeface="+mn-cs"/>
            </a:rPr>
            <a:t>–</a:t>
          </a:r>
          <a:r>
            <a:rPr lang="en-US" sz="1100" b="1">
              <a:solidFill>
                <a:srgbClr val="1F3864"/>
              </a:solidFill>
              <a:latin typeface="Calibri"/>
              <a:ea typeface="Calibri"/>
              <a:cs typeface="Calibri"/>
              <a:sym typeface="Calibri"/>
            </a:rPr>
            <a:t> Qualitative Attributes Form</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266825" cy="647700"/>
    <xdr:pic>
      <xdr:nvPicPr>
        <xdr:cNvPr id="2" name="image1.png" descr="Home">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0</xdr:colOff>
      <xdr:row>0</xdr:row>
      <xdr:rowOff>1</xdr:rowOff>
    </xdr:from>
    <xdr:ext cx="1752600" cy="228599"/>
    <xdr:sp macro="[0]!Module2.Home" textlink="">
      <xdr:nvSpPr>
        <xdr:cNvPr id="5" name="Shape 5">
          <a:extLst>
            <a:ext uri="{FF2B5EF4-FFF2-40B4-BE49-F238E27FC236}">
              <a16:creationId xmlns:a16="http://schemas.microsoft.com/office/drawing/2014/main" id="{00000000-0008-0000-0100-000005000000}"/>
            </a:ext>
          </a:extLst>
        </xdr:cNvPr>
        <xdr:cNvSpPr txBox="1"/>
      </xdr:nvSpPr>
      <xdr:spPr>
        <a:xfrm>
          <a:off x="3514725" y="1"/>
          <a:ext cx="1752600" cy="228599"/>
        </a:xfrm>
        <a:prstGeom prst="rect">
          <a:avLst/>
        </a:prstGeom>
        <a:solidFill>
          <a:srgbClr val="A8D08C"/>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b="1">
              <a:solidFill>
                <a:srgbClr val="1F3864"/>
              </a:solidFill>
              <a:latin typeface="Calibri"/>
              <a:ea typeface="Calibri"/>
              <a:cs typeface="Calibri"/>
              <a:sym typeface="Calibri"/>
            </a:rPr>
            <a:t>Return To Main Input Sheet</a:t>
          </a:r>
          <a:endParaRPr sz="1100" b="1">
            <a:solidFill>
              <a:srgbClr val="1F3864"/>
            </a:solidFill>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0</xdr:colOff>
      <xdr:row>0</xdr:row>
      <xdr:rowOff>0</xdr:rowOff>
    </xdr:from>
    <xdr:ext cx="1238250" cy="628650"/>
    <xdr:sp macro="" textlink="">
      <xdr:nvSpPr>
        <xdr:cNvPr id="8" name="Shape 8" descr="Logo for the Office of the Chief Information Officer">
          <a:extLst>
            <a:ext uri="{FF2B5EF4-FFF2-40B4-BE49-F238E27FC236}">
              <a16:creationId xmlns:a16="http://schemas.microsoft.com/office/drawing/2014/main" id="{00000000-0008-0000-0200-000008000000}"/>
            </a:ext>
          </a:extLst>
        </xdr:cNvPr>
        <xdr:cNvSpPr/>
      </xdr:nvSpPr>
      <xdr:spPr>
        <a:xfrm>
          <a:off x="4726875" y="3465675"/>
          <a:ext cx="1238250"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19050</xdr:colOff>
      <xdr:row>0</xdr:row>
      <xdr:rowOff>0</xdr:rowOff>
    </xdr:from>
    <xdr:ext cx="1266825" cy="638175"/>
    <xdr:pic>
      <xdr:nvPicPr>
        <xdr:cNvPr id="2" name="image1.png" descr="Hom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4</xdr:col>
          <xdr:colOff>127000</xdr:colOff>
          <xdr:row>25</xdr:row>
          <xdr:rowOff>190500</xdr:rowOff>
        </xdr:from>
        <xdr:to>
          <xdr:col>5</xdr:col>
          <xdr:colOff>139700</xdr:colOff>
          <xdr:row>27</xdr:row>
          <xdr:rowOff>12700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Check</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28</xdr:row>
          <xdr:rowOff>190500</xdr:rowOff>
        </xdr:from>
        <xdr:to>
          <xdr:col>5</xdr:col>
          <xdr:colOff>139700</xdr:colOff>
          <xdr:row>30</xdr:row>
          <xdr:rowOff>12700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Check</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26</xdr:row>
          <xdr:rowOff>177800</xdr:rowOff>
        </xdr:from>
        <xdr:to>
          <xdr:col>5</xdr:col>
          <xdr:colOff>139700</xdr:colOff>
          <xdr:row>28</xdr:row>
          <xdr:rowOff>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Check</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27</xdr:row>
          <xdr:rowOff>190500</xdr:rowOff>
        </xdr:from>
        <xdr:to>
          <xdr:col>5</xdr:col>
          <xdr:colOff>139700</xdr:colOff>
          <xdr:row>29</xdr:row>
          <xdr:rowOff>12700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Check</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24</xdr:row>
          <xdr:rowOff>190500</xdr:rowOff>
        </xdr:from>
        <xdr:to>
          <xdr:col>5</xdr:col>
          <xdr:colOff>139700</xdr:colOff>
          <xdr:row>26</xdr:row>
          <xdr:rowOff>12700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US" sz="800" b="0" i="0" u="none" strike="noStrike" baseline="0">
                  <a:solidFill>
                    <a:srgbClr val="000000"/>
                  </a:solidFill>
                  <a:latin typeface="Segoe UI"/>
                </a:rPr>
                <a:t>Check</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292100</xdr:colOff>
          <xdr:row>19</xdr:row>
          <xdr:rowOff>0</xdr:rowOff>
        </xdr:from>
        <xdr:to>
          <xdr:col>2</xdr:col>
          <xdr:colOff>533400</xdr:colOff>
          <xdr:row>20</xdr:row>
          <xdr:rowOff>25400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2</xdr:col>
      <xdr:colOff>0</xdr:colOff>
      <xdr:row>0</xdr:row>
      <xdr:rowOff>0</xdr:rowOff>
    </xdr:from>
    <xdr:ext cx="1238250" cy="628650"/>
    <xdr:sp macro="" textlink="">
      <xdr:nvSpPr>
        <xdr:cNvPr id="2" name="Shape 8" descr="Logo for the Office of the Chief Information Officer">
          <a:extLst>
            <a:ext uri="{FF2B5EF4-FFF2-40B4-BE49-F238E27FC236}">
              <a16:creationId xmlns:a16="http://schemas.microsoft.com/office/drawing/2014/main" id="{00000000-0008-0000-0300-000002000000}"/>
            </a:ext>
          </a:extLst>
        </xdr:cNvPr>
        <xdr:cNvSpPr/>
      </xdr:nvSpPr>
      <xdr:spPr>
        <a:xfrm>
          <a:off x="314325" y="0"/>
          <a:ext cx="1238250"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19050</xdr:colOff>
      <xdr:row>0</xdr:row>
      <xdr:rowOff>0</xdr:rowOff>
    </xdr:from>
    <xdr:ext cx="1266825" cy="638175"/>
    <xdr:pic>
      <xdr:nvPicPr>
        <xdr:cNvPr id="3" name="image1.png" descr="Home">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xfrm>
          <a:off x="19050" y="0"/>
          <a:ext cx="1266825" cy="638175"/>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xdr:from>
          <xdr:col>5</xdr:col>
          <xdr:colOff>292100</xdr:colOff>
          <xdr:row>23</xdr:row>
          <xdr:rowOff>177800</xdr:rowOff>
        </xdr:from>
        <xdr:to>
          <xdr:col>5</xdr:col>
          <xdr:colOff>990600</xdr:colOff>
          <xdr:row>25</xdr:row>
          <xdr:rowOff>25400</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1" i="0" u="none" strike="noStrike" baseline="0">
                  <a:solidFill>
                    <a:srgbClr val="000000"/>
                  </a:solidFill>
                  <a:latin typeface="Calibri" pitchFamily="2" charset="0"/>
                  <a:cs typeface="Calibri" pitchFamily="2" charset="0"/>
                </a:rPr>
                <a:t>Refresh</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0</xdr:rowOff>
    </xdr:from>
    <xdr:ext cx="1238250" cy="628650"/>
    <xdr:sp macro="" textlink="">
      <xdr:nvSpPr>
        <xdr:cNvPr id="8" name="Shape 8" descr="Logo for the Office of the Chief Information Officer">
          <a:extLst>
            <a:ext uri="{FF2B5EF4-FFF2-40B4-BE49-F238E27FC236}">
              <a16:creationId xmlns:a16="http://schemas.microsoft.com/office/drawing/2014/main" id="{00000000-0008-0000-0400-000008000000}"/>
            </a:ext>
          </a:extLst>
        </xdr:cNvPr>
        <xdr:cNvSpPr/>
      </xdr:nvSpPr>
      <xdr:spPr>
        <a:xfrm>
          <a:off x="4726875" y="3465675"/>
          <a:ext cx="1238250"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2400"/>
        </a:p>
      </xdr:txBody>
    </xdr:sp>
    <xdr:clientData fLocksWithSheet="0"/>
  </xdr:oneCellAnchor>
  <xdr:oneCellAnchor>
    <xdr:from>
      <xdr:col>0</xdr:col>
      <xdr:colOff>19050</xdr:colOff>
      <xdr:row>0</xdr:row>
      <xdr:rowOff>0</xdr:rowOff>
    </xdr:from>
    <xdr:ext cx="1266825" cy="638175"/>
    <xdr:pic>
      <xdr:nvPicPr>
        <xdr:cNvPr id="2" name="image1.png" descr="Hom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0</xdr:rowOff>
    </xdr:from>
    <xdr:ext cx="1238250" cy="628650"/>
    <xdr:sp macro="" textlink="">
      <xdr:nvSpPr>
        <xdr:cNvPr id="2" name="Shape 8" descr="Logo for the Office of the Chief Information Officer">
          <a:extLst>
            <a:ext uri="{FF2B5EF4-FFF2-40B4-BE49-F238E27FC236}">
              <a16:creationId xmlns:a16="http://schemas.microsoft.com/office/drawing/2014/main" id="{00000000-0008-0000-0500-000002000000}"/>
            </a:ext>
          </a:extLst>
        </xdr:cNvPr>
        <xdr:cNvSpPr/>
      </xdr:nvSpPr>
      <xdr:spPr>
        <a:xfrm>
          <a:off x="314325" y="0"/>
          <a:ext cx="1238250"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2400"/>
        </a:p>
      </xdr:txBody>
    </xdr:sp>
    <xdr:clientData fLocksWithSheet="0"/>
  </xdr:oneCellAnchor>
  <xdr:oneCellAnchor>
    <xdr:from>
      <xdr:col>0</xdr:col>
      <xdr:colOff>19050</xdr:colOff>
      <xdr:row>0</xdr:row>
      <xdr:rowOff>0</xdr:rowOff>
    </xdr:from>
    <xdr:ext cx="1266825" cy="638175"/>
    <xdr:pic>
      <xdr:nvPicPr>
        <xdr:cNvPr id="3" name="image1.png" descr="Home">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1" cstate="print"/>
        <a:stretch>
          <a:fillRect/>
        </a:stretch>
      </xdr:blipFill>
      <xdr:spPr>
        <a:xfrm>
          <a:off x="19050" y="0"/>
          <a:ext cx="1266825" cy="6381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0</xdr:row>
      <xdr:rowOff>0</xdr:rowOff>
    </xdr:from>
    <xdr:ext cx="1238250" cy="628650"/>
    <xdr:sp macro="" textlink="">
      <xdr:nvSpPr>
        <xdr:cNvPr id="8" name="Shape 8" descr="Logo for the Office of the Chief Information Officer">
          <a:extLst>
            <a:ext uri="{FF2B5EF4-FFF2-40B4-BE49-F238E27FC236}">
              <a16:creationId xmlns:a16="http://schemas.microsoft.com/office/drawing/2014/main" id="{00000000-0008-0000-0600-000008000000}"/>
            </a:ext>
          </a:extLst>
        </xdr:cNvPr>
        <xdr:cNvSpPr/>
      </xdr:nvSpPr>
      <xdr:spPr>
        <a:xfrm>
          <a:off x="4726875" y="3465675"/>
          <a:ext cx="1238250"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19050</xdr:colOff>
      <xdr:row>0</xdr:row>
      <xdr:rowOff>0</xdr:rowOff>
    </xdr:from>
    <xdr:ext cx="1266825" cy="638175"/>
    <xdr:pic>
      <xdr:nvPicPr>
        <xdr:cNvPr id="2" name="image1.png" descr="Hom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0</xdr:row>
      <xdr:rowOff>0</xdr:rowOff>
    </xdr:from>
    <xdr:ext cx="1238250" cy="628650"/>
    <xdr:sp macro="" textlink="">
      <xdr:nvSpPr>
        <xdr:cNvPr id="8" name="Shape 8" descr="Logo for the Office of the Chief Information Officer">
          <a:extLst>
            <a:ext uri="{FF2B5EF4-FFF2-40B4-BE49-F238E27FC236}">
              <a16:creationId xmlns:a16="http://schemas.microsoft.com/office/drawing/2014/main" id="{00000000-0008-0000-0700-000008000000}"/>
            </a:ext>
          </a:extLst>
        </xdr:cNvPr>
        <xdr:cNvSpPr/>
      </xdr:nvSpPr>
      <xdr:spPr>
        <a:xfrm>
          <a:off x="4726875" y="3465675"/>
          <a:ext cx="1238250"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247650</xdr:colOff>
      <xdr:row>9</xdr:row>
      <xdr:rowOff>0</xdr:rowOff>
    </xdr:from>
    <xdr:ext cx="2952750" cy="257175"/>
    <xdr:sp macro="" textlink="">
      <xdr:nvSpPr>
        <xdr:cNvPr id="28" name="Shape 28">
          <a:extLst>
            <a:ext uri="{FF2B5EF4-FFF2-40B4-BE49-F238E27FC236}">
              <a16:creationId xmlns:a16="http://schemas.microsoft.com/office/drawing/2014/main" id="{00000000-0008-0000-0700-00001C000000}"/>
            </a:ext>
          </a:extLst>
        </xdr:cNvPr>
        <xdr:cNvSpPr txBox="1"/>
      </xdr:nvSpPr>
      <xdr:spPr>
        <a:xfrm>
          <a:off x="3874388" y="3651413"/>
          <a:ext cx="2943225" cy="2571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a:t> </a:t>
          </a:r>
          <a:endParaRPr sz="1100" b="1"/>
        </a:p>
      </xdr:txBody>
    </xdr:sp>
    <xdr:clientData fLocksWithSheet="0"/>
  </xdr:oneCellAnchor>
  <xdr:oneCellAnchor>
    <xdr:from>
      <xdr:col>2</xdr:col>
      <xdr:colOff>933450</xdr:colOff>
      <xdr:row>9</xdr:row>
      <xdr:rowOff>0</xdr:rowOff>
    </xdr:from>
    <xdr:ext cx="1171575" cy="247650"/>
    <xdr:sp macro="" textlink="">
      <xdr:nvSpPr>
        <xdr:cNvPr id="29" name="Shape 29">
          <a:extLst>
            <a:ext uri="{FF2B5EF4-FFF2-40B4-BE49-F238E27FC236}">
              <a16:creationId xmlns:a16="http://schemas.microsoft.com/office/drawing/2014/main" id="{00000000-0008-0000-0700-00001D000000}"/>
            </a:ext>
          </a:extLst>
        </xdr:cNvPr>
        <xdr:cNvSpPr txBox="1"/>
      </xdr:nvSpPr>
      <xdr:spPr>
        <a:xfrm>
          <a:off x="4760213" y="3660938"/>
          <a:ext cx="1171575" cy="2381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a:t> </a:t>
          </a:r>
          <a:endParaRPr sz="1100" b="1"/>
        </a:p>
      </xdr:txBody>
    </xdr:sp>
    <xdr:clientData fLocksWithSheet="0"/>
  </xdr:oneCellAnchor>
  <xdr:oneCellAnchor>
    <xdr:from>
      <xdr:col>0</xdr:col>
      <xdr:colOff>247650</xdr:colOff>
      <xdr:row>10</xdr:row>
      <xdr:rowOff>9525</xdr:rowOff>
    </xdr:from>
    <xdr:ext cx="2952750" cy="257175"/>
    <xdr:sp macro="" textlink="">
      <xdr:nvSpPr>
        <xdr:cNvPr id="30" name="Shape 30">
          <a:extLst>
            <a:ext uri="{FF2B5EF4-FFF2-40B4-BE49-F238E27FC236}">
              <a16:creationId xmlns:a16="http://schemas.microsoft.com/office/drawing/2014/main" id="{00000000-0008-0000-0700-00001E000000}"/>
            </a:ext>
          </a:extLst>
        </xdr:cNvPr>
        <xdr:cNvSpPr txBox="1"/>
      </xdr:nvSpPr>
      <xdr:spPr>
        <a:xfrm>
          <a:off x="3874388" y="3651413"/>
          <a:ext cx="2943225" cy="2571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a:t> </a:t>
          </a:r>
          <a:endParaRPr sz="1100" b="1"/>
        </a:p>
      </xdr:txBody>
    </xdr:sp>
    <xdr:clientData fLocksWithSheet="0"/>
  </xdr:oneCellAnchor>
  <xdr:oneCellAnchor>
    <xdr:from>
      <xdr:col>2</xdr:col>
      <xdr:colOff>933450</xdr:colOff>
      <xdr:row>10</xdr:row>
      <xdr:rowOff>9525</xdr:rowOff>
    </xdr:from>
    <xdr:ext cx="1171575" cy="247650"/>
    <xdr:sp macro="" textlink="">
      <xdr:nvSpPr>
        <xdr:cNvPr id="31" name="Shape 31">
          <a:extLst>
            <a:ext uri="{FF2B5EF4-FFF2-40B4-BE49-F238E27FC236}">
              <a16:creationId xmlns:a16="http://schemas.microsoft.com/office/drawing/2014/main" id="{00000000-0008-0000-0700-00001F000000}"/>
            </a:ext>
          </a:extLst>
        </xdr:cNvPr>
        <xdr:cNvSpPr txBox="1"/>
      </xdr:nvSpPr>
      <xdr:spPr>
        <a:xfrm>
          <a:off x="4760213" y="3660938"/>
          <a:ext cx="1171575" cy="2381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a:t> </a:t>
          </a:r>
          <a:endParaRPr sz="1100" b="0"/>
        </a:p>
      </xdr:txBody>
    </xdr:sp>
    <xdr:clientData fLocksWithSheet="0"/>
  </xdr:oneCellAnchor>
  <xdr:oneCellAnchor>
    <xdr:from>
      <xdr:col>0</xdr:col>
      <xdr:colOff>247650</xdr:colOff>
      <xdr:row>11</xdr:row>
      <xdr:rowOff>28575</xdr:rowOff>
    </xdr:from>
    <xdr:ext cx="2952750" cy="257175"/>
    <xdr:sp macro="" textlink="">
      <xdr:nvSpPr>
        <xdr:cNvPr id="32" name="Shape 32">
          <a:extLst>
            <a:ext uri="{FF2B5EF4-FFF2-40B4-BE49-F238E27FC236}">
              <a16:creationId xmlns:a16="http://schemas.microsoft.com/office/drawing/2014/main" id="{00000000-0008-0000-0700-000020000000}"/>
            </a:ext>
          </a:extLst>
        </xdr:cNvPr>
        <xdr:cNvSpPr txBox="1"/>
      </xdr:nvSpPr>
      <xdr:spPr>
        <a:xfrm>
          <a:off x="3874388" y="3651413"/>
          <a:ext cx="2943225" cy="2571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a:t> </a:t>
          </a:r>
          <a:endParaRPr sz="1100" b="1"/>
        </a:p>
      </xdr:txBody>
    </xdr:sp>
    <xdr:clientData fLocksWithSheet="0"/>
  </xdr:oneCellAnchor>
  <xdr:oneCellAnchor>
    <xdr:from>
      <xdr:col>2</xdr:col>
      <xdr:colOff>819150</xdr:colOff>
      <xdr:row>11</xdr:row>
      <xdr:rowOff>28575</xdr:rowOff>
    </xdr:from>
    <xdr:ext cx="1171575" cy="247650"/>
    <xdr:sp macro="" textlink="">
      <xdr:nvSpPr>
        <xdr:cNvPr id="33" name="Shape 33">
          <a:extLst>
            <a:ext uri="{FF2B5EF4-FFF2-40B4-BE49-F238E27FC236}">
              <a16:creationId xmlns:a16="http://schemas.microsoft.com/office/drawing/2014/main" id="{00000000-0008-0000-0700-000021000000}"/>
            </a:ext>
          </a:extLst>
        </xdr:cNvPr>
        <xdr:cNvSpPr txBox="1"/>
      </xdr:nvSpPr>
      <xdr:spPr>
        <a:xfrm>
          <a:off x="4760213" y="3660938"/>
          <a:ext cx="1171575" cy="2381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a:t> </a:t>
          </a:r>
          <a:endParaRPr sz="1100" b="0">
            <a:solidFill>
              <a:srgbClr val="000000"/>
            </a:solidFill>
          </a:endParaRPr>
        </a:p>
      </xdr:txBody>
    </xdr:sp>
    <xdr:clientData fLocksWithSheet="0"/>
  </xdr:oneCellAnchor>
  <xdr:oneCellAnchor>
    <xdr:from>
      <xdr:col>2</xdr:col>
      <xdr:colOff>2000250</xdr:colOff>
      <xdr:row>11</xdr:row>
      <xdr:rowOff>28575</xdr:rowOff>
    </xdr:from>
    <xdr:ext cx="1762125" cy="209550"/>
    <xdr:sp macro="" textlink="">
      <xdr:nvSpPr>
        <xdr:cNvPr id="34" name="Shape 34">
          <a:extLst>
            <a:ext uri="{FF2B5EF4-FFF2-40B4-BE49-F238E27FC236}">
              <a16:creationId xmlns:a16="http://schemas.microsoft.com/office/drawing/2014/main" id="{00000000-0008-0000-0700-000022000000}"/>
            </a:ext>
          </a:extLst>
        </xdr:cNvPr>
        <xdr:cNvSpPr txBox="1"/>
      </xdr:nvSpPr>
      <xdr:spPr>
        <a:xfrm>
          <a:off x="4469700" y="3675225"/>
          <a:ext cx="1752600" cy="2095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 Pending Approval</a:t>
          </a:r>
          <a:endParaRPr sz="1400"/>
        </a:p>
      </xdr:txBody>
    </xdr:sp>
    <xdr:clientData fLocksWithSheet="0"/>
  </xdr:oneCellAnchor>
  <xdr:oneCellAnchor>
    <xdr:from>
      <xdr:col>0</xdr:col>
      <xdr:colOff>19050</xdr:colOff>
      <xdr:row>0</xdr:row>
      <xdr:rowOff>0</xdr:rowOff>
    </xdr:from>
    <xdr:ext cx="1266825" cy="638175"/>
    <xdr:pic>
      <xdr:nvPicPr>
        <xdr:cNvPr id="2" name="image1.png" descr="Hom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0</xdr:row>
      <xdr:rowOff>0</xdr:rowOff>
    </xdr:from>
    <xdr:ext cx="1238250" cy="628650"/>
    <xdr:sp macro="" textlink="">
      <xdr:nvSpPr>
        <xdr:cNvPr id="8" name="Shape 8" descr="Logo for the Office of the Chief Information Officer">
          <a:extLst>
            <a:ext uri="{FF2B5EF4-FFF2-40B4-BE49-F238E27FC236}">
              <a16:creationId xmlns:a16="http://schemas.microsoft.com/office/drawing/2014/main" id="{00000000-0008-0000-0800-000008000000}"/>
            </a:ext>
          </a:extLst>
        </xdr:cNvPr>
        <xdr:cNvSpPr/>
      </xdr:nvSpPr>
      <xdr:spPr>
        <a:xfrm>
          <a:off x="4726875" y="3465675"/>
          <a:ext cx="1238250" cy="628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19050</xdr:colOff>
      <xdr:row>0</xdr:row>
      <xdr:rowOff>0</xdr:rowOff>
    </xdr:from>
    <xdr:ext cx="1266825" cy="638175"/>
    <xdr:pic>
      <xdr:nvPicPr>
        <xdr:cNvPr id="2" name="image1.png" descr="Hom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IO@IOWA.GOV"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3.bin"/><Relationship Id="rId7" Type="http://schemas.openxmlformats.org/officeDocument/2006/relationships/ctrlProp" Target="../ctrlProps/ctrlProp2.xml"/><Relationship Id="rId2" Type="http://schemas.openxmlformats.org/officeDocument/2006/relationships/hyperlink" Target="mailto:CIO@IOWA.GOV" TargetMode="External"/><Relationship Id="rId1" Type="http://schemas.openxmlformats.org/officeDocument/2006/relationships/hyperlink" Target="mailto:CIO@IOWA.GOV"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0" Type="http://schemas.openxmlformats.org/officeDocument/2006/relationships/ctrlProp" Target="../ctrlProps/ctrlProp5.xml"/><Relationship Id="rId4" Type="http://schemas.openxmlformats.org/officeDocument/2006/relationships/drawing" Target="../drawings/drawing3.xml"/><Relationship Id="rId9"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IO@IOWA.GOV" TargetMode="External"/><Relationship Id="rId5" Type="http://schemas.openxmlformats.org/officeDocument/2006/relationships/ctrlProp" Target="../ctrlProps/ctrlProp7.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CIO@IOWA.GOV"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CIO@IOWA.GOV"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CIO@IOWA.GOV"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mailto:CIO@IOWA.GOV"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mailto:CIO@IOWA.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pageSetUpPr fitToPage="1"/>
  </sheetPr>
  <dimension ref="A1:S1016"/>
  <sheetViews>
    <sheetView showGridLines="0" tabSelected="1" zoomScaleNormal="100" workbookViewId="0">
      <selection activeCell="C12" sqref="C12:G12"/>
    </sheetView>
  </sheetViews>
  <sheetFormatPr baseColWidth="10" defaultColWidth="14.5" defaultRowHeight="15" customHeight="1"/>
  <cols>
    <col min="1" max="1" width="4.6640625" customWidth="1"/>
    <col min="2" max="2" width="20.6640625" customWidth="1"/>
    <col min="3" max="4" width="11.33203125" customWidth="1"/>
    <col min="5" max="9" width="10.6640625" customWidth="1"/>
    <col min="10" max="12" width="7.1640625" customWidth="1"/>
    <col min="13" max="13" width="12.83203125" customWidth="1"/>
    <col min="14" max="14" width="11" customWidth="1"/>
    <col min="15" max="16" width="4.6640625" customWidth="1"/>
    <col min="17" max="26" width="8.6640625" customWidth="1"/>
  </cols>
  <sheetData>
    <row r="1" spans="1:16">
      <c r="A1" s="1"/>
      <c r="B1" s="2"/>
      <c r="C1" s="1"/>
      <c r="D1" s="1"/>
      <c r="E1" s="1"/>
      <c r="F1" s="1"/>
      <c r="G1" s="1"/>
      <c r="H1" s="1"/>
      <c r="I1" s="1"/>
      <c r="J1" s="1"/>
      <c r="K1" s="1"/>
      <c r="L1" s="1"/>
      <c r="M1" s="1"/>
      <c r="N1" s="1"/>
      <c r="O1" s="1"/>
    </row>
    <row r="2" spans="1:16">
      <c r="A2" s="1"/>
      <c r="B2" s="1"/>
      <c r="C2" s="1"/>
      <c r="D2" s="1"/>
      <c r="E2" s="1"/>
      <c r="F2" s="1"/>
      <c r="G2" s="1"/>
      <c r="H2" s="1"/>
      <c r="I2" s="1"/>
      <c r="J2" s="1"/>
      <c r="K2" s="1"/>
      <c r="L2" s="1"/>
      <c r="M2" s="1"/>
      <c r="N2" s="1"/>
      <c r="O2" s="1"/>
    </row>
    <row r="3" spans="1:16" ht="21">
      <c r="A3" s="1"/>
      <c r="B3" s="1"/>
      <c r="C3" s="1"/>
      <c r="D3" s="1"/>
      <c r="E3" s="1"/>
      <c r="F3" s="1"/>
      <c r="G3" s="1"/>
      <c r="H3" s="1"/>
      <c r="I3" s="1"/>
      <c r="J3" s="1"/>
      <c r="K3" s="1"/>
      <c r="L3" s="1"/>
      <c r="M3" s="1"/>
      <c r="N3" s="1"/>
      <c r="P3" s="3" t="s">
        <v>0</v>
      </c>
    </row>
    <row r="4" spans="1:16" ht="3" customHeight="1">
      <c r="A4" s="346"/>
      <c r="B4" s="347"/>
      <c r="C4" s="347"/>
      <c r="D4" s="347"/>
      <c r="E4" s="347"/>
      <c r="F4" s="347"/>
      <c r="G4" s="347"/>
      <c r="H4" s="347"/>
      <c r="I4" s="347"/>
      <c r="J4" s="347"/>
      <c r="K4" s="347"/>
      <c r="L4" s="347"/>
      <c r="M4" s="347"/>
      <c r="N4" s="347"/>
      <c r="O4" s="347"/>
      <c r="P4" s="347"/>
    </row>
    <row r="5" spans="1:16">
      <c r="A5" s="5" t="s">
        <v>1</v>
      </c>
      <c r="B5" s="1"/>
      <c r="C5" s="1"/>
      <c r="D5" s="1"/>
      <c r="E5" s="1"/>
      <c r="F5" s="1"/>
      <c r="G5" s="1"/>
      <c r="H5" s="1"/>
      <c r="I5" s="1"/>
      <c r="J5" s="1"/>
      <c r="K5" s="1"/>
      <c r="L5" s="1"/>
      <c r="M5" s="1"/>
      <c r="N5" s="1"/>
      <c r="P5" s="6" t="s">
        <v>166</v>
      </c>
    </row>
    <row r="6" spans="1:16">
      <c r="A6" s="5" t="s">
        <v>3</v>
      </c>
      <c r="B6" s="1"/>
      <c r="C6" s="1"/>
      <c r="D6" s="1"/>
      <c r="E6" s="1"/>
      <c r="F6" s="1"/>
      <c r="G6" s="1"/>
      <c r="H6" s="1"/>
      <c r="I6" s="1"/>
      <c r="J6" s="1"/>
      <c r="K6" s="1"/>
      <c r="L6" s="1"/>
      <c r="M6" s="1"/>
      <c r="N6" s="1"/>
      <c r="P6" s="6" t="s">
        <v>167</v>
      </c>
    </row>
    <row r="7" spans="1:16" ht="19">
      <c r="A7" s="348" t="s">
        <v>141</v>
      </c>
      <c r="B7" s="320"/>
      <c r="C7" s="320"/>
      <c r="D7" s="320"/>
      <c r="E7" s="320"/>
      <c r="F7" s="320"/>
      <c r="G7" s="320"/>
      <c r="H7" s="320"/>
      <c r="I7" s="320"/>
      <c r="J7" s="320"/>
      <c r="K7" s="320"/>
      <c r="L7" s="320"/>
      <c r="M7" s="320"/>
      <c r="N7" s="320"/>
      <c r="O7" s="320"/>
      <c r="P7" s="320"/>
    </row>
    <row r="8" spans="1:16" ht="7.5" customHeight="1">
      <c r="A8" s="1"/>
      <c r="B8" s="1"/>
      <c r="C8" s="1"/>
      <c r="D8" s="1"/>
      <c r="E8" s="1"/>
      <c r="F8" s="1"/>
      <c r="G8" s="1"/>
      <c r="H8" s="1"/>
      <c r="I8" s="1"/>
      <c r="J8" s="1"/>
      <c r="K8" s="1"/>
      <c r="L8" s="1"/>
      <c r="M8" s="1"/>
      <c r="N8" s="1"/>
      <c r="O8" s="1"/>
    </row>
    <row r="9" spans="1:16">
      <c r="A9" s="1"/>
      <c r="B9" s="351" t="s">
        <v>5</v>
      </c>
      <c r="C9" s="311"/>
      <c r="D9" s="350"/>
      <c r="E9" s="1"/>
      <c r="F9" s="1"/>
      <c r="G9" s="1"/>
      <c r="H9" s="1"/>
      <c r="I9" s="1"/>
      <c r="J9" s="1"/>
      <c r="K9" s="1"/>
      <c r="L9" s="1"/>
      <c r="M9" s="1"/>
      <c r="N9" s="1"/>
      <c r="O9" s="1"/>
    </row>
    <row r="10" spans="1:16" ht="6.75" customHeight="1">
      <c r="A10" s="1"/>
      <c r="B10" s="1"/>
      <c r="C10" s="1"/>
      <c r="D10" s="1"/>
      <c r="E10" s="1"/>
      <c r="F10" s="1"/>
      <c r="G10" s="1"/>
      <c r="H10" s="1"/>
      <c r="I10" s="1"/>
      <c r="J10" s="1"/>
      <c r="K10" s="1"/>
      <c r="L10" s="1"/>
      <c r="M10" s="1"/>
      <c r="N10" s="1"/>
      <c r="O10" s="1"/>
    </row>
    <row r="11" spans="1:16" ht="16" thickBot="1">
      <c r="A11" s="1"/>
      <c r="B11" s="349" t="s">
        <v>7</v>
      </c>
      <c r="C11" s="311"/>
      <c r="D11" s="311"/>
      <c r="E11" s="311"/>
      <c r="F11" s="311"/>
      <c r="G11" s="350"/>
      <c r="H11" s="1"/>
      <c r="I11" s="1"/>
      <c r="J11" s="1"/>
      <c r="K11" s="1"/>
      <c r="L11" s="1"/>
      <c r="M11" s="1"/>
      <c r="N11" s="1"/>
      <c r="O11" s="1"/>
    </row>
    <row r="12" spans="1:16" ht="16" thickBot="1">
      <c r="A12" s="1"/>
      <c r="B12" s="7" t="s">
        <v>9</v>
      </c>
      <c r="C12" s="352" t="s">
        <v>10</v>
      </c>
      <c r="D12" s="353"/>
      <c r="E12" s="353"/>
      <c r="F12" s="353"/>
      <c r="G12" s="354"/>
      <c r="H12" s="1"/>
      <c r="I12" s="1"/>
      <c r="J12" s="1"/>
      <c r="K12" s="8"/>
      <c r="L12" s="1"/>
      <c r="M12" s="1"/>
      <c r="N12" s="1"/>
      <c r="O12" s="1"/>
    </row>
    <row r="13" spans="1:16" hidden="1">
      <c r="A13" s="1"/>
      <c r="B13" s="10" t="s">
        <v>11</v>
      </c>
      <c r="C13" s="10" t="s">
        <v>12</v>
      </c>
      <c r="D13" s="10"/>
      <c r="E13" s="10"/>
      <c r="F13" s="1"/>
      <c r="G13" s="1"/>
      <c r="H13" s="1"/>
      <c r="I13" s="1"/>
      <c r="J13" s="1"/>
      <c r="K13" s="1"/>
      <c r="L13" s="1"/>
      <c r="M13" s="1"/>
      <c r="N13" s="1"/>
      <c r="O13" s="1"/>
    </row>
    <row r="14" spans="1:16" hidden="1">
      <c r="A14" s="1"/>
      <c r="B14" s="1"/>
      <c r="C14" s="1"/>
      <c r="D14" s="1"/>
      <c r="E14" s="1"/>
      <c r="F14" s="1"/>
      <c r="G14" s="1"/>
      <c r="H14" s="1"/>
      <c r="I14" s="1"/>
      <c r="J14" s="1"/>
      <c r="K14" s="1"/>
      <c r="L14" s="1"/>
      <c r="M14" s="1"/>
      <c r="N14" s="1"/>
      <c r="O14" s="1"/>
    </row>
    <row r="15" spans="1:16" hidden="1">
      <c r="A15" s="1"/>
      <c r="B15" s="10" t="s">
        <v>13</v>
      </c>
      <c r="C15" s="10"/>
      <c r="D15" s="10"/>
      <c r="E15" s="1"/>
      <c r="F15" s="1"/>
      <c r="G15" s="1"/>
      <c r="H15" s="1"/>
      <c r="I15" s="1"/>
      <c r="J15" s="1"/>
      <c r="K15" s="1"/>
      <c r="L15" s="1"/>
      <c r="M15" s="1"/>
      <c r="N15" s="1"/>
      <c r="O15" s="1"/>
    </row>
    <row r="16" spans="1:16" hidden="1">
      <c r="A16" s="1"/>
      <c r="B16" s="10" t="s">
        <v>573</v>
      </c>
      <c r="C16" s="10"/>
      <c r="D16" s="10"/>
      <c r="E16" s="1"/>
      <c r="F16" s="1"/>
      <c r="G16" s="1"/>
      <c r="H16" s="1"/>
      <c r="I16" s="1"/>
      <c r="J16" s="1"/>
      <c r="K16" s="1"/>
      <c r="L16" s="1"/>
      <c r="M16" s="1"/>
      <c r="N16" s="1"/>
      <c r="O16" s="1"/>
    </row>
    <row r="17" spans="1:15" hidden="1">
      <c r="A17" s="1"/>
      <c r="B17" s="10" t="s">
        <v>14</v>
      </c>
      <c r="C17" s="10" t="s">
        <v>15</v>
      </c>
      <c r="D17" s="10"/>
      <c r="E17" s="1"/>
      <c r="F17" s="1"/>
      <c r="G17" s="1"/>
      <c r="H17" s="1"/>
      <c r="I17" s="1"/>
      <c r="J17" s="1"/>
      <c r="K17" s="1"/>
      <c r="L17" s="1"/>
      <c r="M17" s="1"/>
      <c r="N17" s="1"/>
      <c r="O17" s="1"/>
    </row>
    <row r="18" spans="1:15" hidden="1">
      <c r="A18" s="1"/>
      <c r="B18" s="10" t="s">
        <v>16</v>
      </c>
      <c r="C18" s="10"/>
      <c r="D18" s="10"/>
      <c r="E18" s="1"/>
      <c r="F18" s="1"/>
      <c r="G18" s="1"/>
      <c r="H18" s="1"/>
      <c r="I18" s="1"/>
      <c r="J18" s="1"/>
      <c r="K18" s="1"/>
      <c r="L18" s="1"/>
      <c r="M18" s="1"/>
      <c r="N18" s="1"/>
      <c r="O18" s="1"/>
    </row>
    <row r="19" spans="1:15" hidden="1">
      <c r="A19" s="1"/>
      <c r="B19" s="10" t="s">
        <v>17</v>
      </c>
      <c r="C19" s="10"/>
      <c r="D19" s="10"/>
      <c r="E19" s="1"/>
      <c r="F19" s="1"/>
      <c r="G19" s="1"/>
      <c r="H19" s="1"/>
      <c r="I19" s="1"/>
      <c r="J19" s="1"/>
      <c r="K19" s="1"/>
      <c r="L19" s="1"/>
      <c r="M19" s="1"/>
      <c r="N19" s="1"/>
      <c r="O19" s="1"/>
    </row>
    <row r="20" spans="1:15" hidden="1">
      <c r="A20" s="1"/>
      <c r="B20" s="10" t="s">
        <v>18</v>
      </c>
      <c r="C20" s="10"/>
      <c r="D20" s="10"/>
      <c r="E20" s="1"/>
      <c r="F20" s="1"/>
      <c r="G20" s="1"/>
      <c r="H20" s="1"/>
      <c r="I20" s="1"/>
      <c r="J20" s="1"/>
      <c r="K20" s="1"/>
      <c r="L20" s="1"/>
      <c r="M20" s="1"/>
      <c r="N20" s="1"/>
      <c r="O20" s="1"/>
    </row>
    <row r="21" spans="1:15" ht="15.75" hidden="1" customHeight="1">
      <c r="A21" s="1"/>
      <c r="B21" s="10" t="s">
        <v>19</v>
      </c>
      <c r="C21" s="10"/>
      <c r="D21" s="10"/>
      <c r="E21" s="1"/>
      <c r="F21" s="1"/>
      <c r="G21" s="1"/>
      <c r="H21" s="1"/>
      <c r="I21" s="1"/>
      <c r="J21" s="1"/>
      <c r="K21" s="1"/>
      <c r="L21" s="1"/>
      <c r="M21" s="1"/>
      <c r="N21" s="1"/>
      <c r="O21" s="1"/>
    </row>
    <row r="22" spans="1:15" ht="15.75" hidden="1" customHeight="1">
      <c r="A22" s="1"/>
      <c r="B22" s="10" t="s">
        <v>20</v>
      </c>
      <c r="C22" s="10"/>
      <c r="D22" s="10"/>
      <c r="E22" s="1"/>
      <c r="F22" s="1"/>
      <c r="G22" s="1"/>
      <c r="H22" s="1"/>
      <c r="I22" s="1"/>
      <c r="J22" s="1"/>
      <c r="K22" s="1"/>
      <c r="L22" s="1"/>
      <c r="M22" s="1"/>
      <c r="N22" s="1"/>
      <c r="O22" s="1"/>
    </row>
    <row r="23" spans="1:15" ht="15.75" hidden="1" customHeight="1" thickBot="1">
      <c r="A23" s="1"/>
      <c r="B23" s="10" t="s">
        <v>21</v>
      </c>
      <c r="C23" s="10" t="s">
        <v>10</v>
      </c>
      <c r="D23" s="10"/>
      <c r="E23" s="1"/>
      <c r="F23" s="1"/>
      <c r="G23" s="1"/>
      <c r="H23" s="1"/>
      <c r="I23" s="1"/>
      <c r="J23" s="1"/>
      <c r="K23" s="1"/>
      <c r="L23" s="1"/>
      <c r="M23" s="1"/>
      <c r="N23" s="1"/>
      <c r="O23" s="1"/>
    </row>
    <row r="24" spans="1:15" ht="15.75" hidden="1" customHeight="1" thickBot="1">
      <c r="A24" s="1"/>
      <c r="B24" s="14" t="s">
        <v>22</v>
      </c>
      <c r="C24" s="355" t="s">
        <v>10</v>
      </c>
      <c r="D24" s="350"/>
      <c r="E24" s="1"/>
      <c r="F24" s="1"/>
      <c r="G24" s="1"/>
      <c r="H24" s="1"/>
      <c r="I24" s="1"/>
      <c r="J24" s="1"/>
      <c r="K24" s="1"/>
      <c r="L24" s="1"/>
      <c r="M24" s="1"/>
      <c r="N24" s="1"/>
      <c r="O24" s="1"/>
    </row>
    <row r="25" spans="1:15" ht="6.75" customHeight="1" thickBot="1"/>
    <row r="26" spans="1:15" ht="15.75" customHeight="1" thickBot="1">
      <c r="B26" s="356" t="s">
        <v>24</v>
      </c>
      <c r="C26" s="311"/>
      <c r="D26" s="311"/>
      <c r="E26" s="311"/>
      <c r="F26" s="311"/>
      <c r="G26" s="311"/>
      <c r="H26" s="311"/>
      <c r="I26" s="311"/>
      <c r="J26" s="311"/>
      <c r="K26" s="311"/>
      <c r="L26" s="311"/>
      <c r="M26" s="311"/>
      <c r="N26" s="311"/>
      <c r="O26" s="350"/>
    </row>
    <row r="27" spans="1:15" ht="15.75" customHeight="1" thickBot="1">
      <c r="B27" s="356" t="s">
        <v>25</v>
      </c>
      <c r="C27" s="311"/>
      <c r="D27" s="311"/>
      <c r="E27" s="311"/>
      <c r="F27" s="311"/>
      <c r="G27" s="311"/>
      <c r="H27" s="311"/>
      <c r="I27" s="350"/>
      <c r="J27" s="357" t="s">
        <v>26</v>
      </c>
      <c r="K27" s="311"/>
      <c r="L27" s="311"/>
      <c r="M27" s="311"/>
      <c r="N27" s="311"/>
      <c r="O27" s="350"/>
    </row>
    <row r="28" spans="1:15" ht="15.75" customHeight="1">
      <c r="B28" s="358" t="s">
        <v>590</v>
      </c>
      <c r="C28" s="359"/>
      <c r="D28" s="359"/>
      <c r="E28" s="359"/>
      <c r="F28" s="359"/>
      <c r="G28" s="359"/>
      <c r="H28" s="359"/>
      <c r="I28" s="360"/>
      <c r="J28" s="340"/>
      <c r="K28" s="341"/>
      <c r="L28" s="341"/>
      <c r="M28" s="341"/>
      <c r="N28" s="341"/>
      <c r="O28" s="342"/>
    </row>
    <row r="29" spans="1:15" ht="15.75" customHeight="1" thickBot="1">
      <c r="B29" s="361" t="s">
        <v>210</v>
      </c>
      <c r="C29" s="323"/>
      <c r="D29" s="323"/>
      <c r="E29" s="323"/>
      <c r="F29" s="323"/>
      <c r="G29" s="323"/>
      <c r="H29" s="323"/>
      <c r="I29" s="324"/>
      <c r="J29" s="322"/>
      <c r="K29" s="323"/>
      <c r="L29" s="323"/>
      <c r="M29" s="323"/>
      <c r="N29" s="323"/>
      <c r="O29" s="324"/>
    </row>
    <row r="30" spans="1:15" ht="15.75" customHeight="1">
      <c r="B30" s="358" t="s">
        <v>591</v>
      </c>
      <c r="C30" s="359"/>
      <c r="D30" s="359"/>
      <c r="E30" s="359"/>
      <c r="F30" s="359"/>
      <c r="G30" s="359"/>
      <c r="H30" s="359"/>
      <c r="I30" s="360"/>
      <c r="J30" s="340"/>
      <c r="K30" s="341"/>
      <c r="L30" s="341"/>
      <c r="M30" s="341"/>
      <c r="N30" s="341"/>
      <c r="O30" s="342"/>
    </row>
    <row r="31" spans="1:15" ht="15.75" customHeight="1" thickBot="1">
      <c r="B31" s="319" t="s">
        <v>211</v>
      </c>
      <c r="C31" s="320"/>
      <c r="D31" s="320"/>
      <c r="E31" s="320"/>
      <c r="F31" s="320"/>
      <c r="G31" s="320"/>
      <c r="H31" s="320"/>
      <c r="I31" s="321"/>
      <c r="J31" s="322"/>
      <c r="K31" s="323"/>
      <c r="L31" s="323"/>
      <c r="M31" s="323"/>
      <c r="N31" s="323"/>
      <c r="O31" s="324"/>
    </row>
    <row r="32" spans="1:15" ht="15.75" customHeight="1">
      <c r="B32" s="337" t="s">
        <v>592</v>
      </c>
      <c r="C32" s="338"/>
      <c r="D32" s="338"/>
      <c r="E32" s="338"/>
      <c r="F32" s="338"/>
      <c r="G32" s="338"/>
      <c r="H32" s="338"/>
      <c r="I32" s="339"/>
      <c r="J32" s="340"/>
      <c r="K32" s="341"/>
      <c r="L32" s="341"/>
      <c r="M32" s="341"/>
      <c r="N32" s="341"/>
      <c r="O32" s="342"/>
    </row>
    <row r="33" spans="2:19" s="293" customFormat="1" ht="15.75" customHeight="1">
      <c r="B33" s="303" t="s">
        <v>556</v>
      </c>
      <c r="C33" s="304"/>
      <c r="D33" s="304"/>
      <c r="E33" s="304"/>
      <c r="F33" s="304"/>
      <c r="G33" s="304"/>
      <c r="H33" s="304"/>
      <c r="I33" s="305"/>
      <c r="J33" s="227"/>
      <c r="K33" s="296"/>
      <c r="L33" s="296"/>
      <c r="M33" s="296"/>
      <c r="N33" s="296"/>
      <c r="O33" s="297"/>
    </row>
    <row r="34" spans="2:19" ht="15.75" customHeight="1">
      <c r="B34" s="303" t="s">
        <v>551</v>
      </c>
      <c r="C34" s="304"/>
      <c r="D34" s="304"/>
      <c r="E34" s="304"/>
      <c r="F34" s="304"/>
      <c r="G34" s="304"/>
      <c r="H34" s="304"/>
      <c r="I34" s="305"/>
      <c r="J34" s="336"/>
      <c r="K34" s="320"/>
      <c r="L34" s="320"/>
      <c r="M34" s="320"/>
      <c r="N34" s="320"/>
      <c r="O34" s="321"/>
    </row>
    <row r="35" spans="2:19" ht="15.75" customHeight="1">
      <c r="B35" s="303" t="s">
        <v>552</v>
      </c>
      <c r="C35" s="304"/>
      <c r="D35" s="304"/>
      <c r="E35" s="304"/>
      <c r="F35" s="304"/>
      <c r="G35" s="304"/>
      <c r="H35" s="304"/>
      <c r="I35" s="305"/>
      <c r="J35" s="336"/>
      <c r="K35" s="320"/>
      <c r="L35" s="320"/>
      <c r="M35" s="320"/>
      <c r="N35" s="320"/>
      <c r="O35" s="321"/>
    </row>
    <row r="36" spans="2:19">
      <c r="B36" s="303" t="s">
        <v>553</v>
      </c>
      <c r="C36" s="304"/>
      <c r="D36" s="304"/>
      <c r="E36" s="304"/>
      <c r="F36" s="304"/>
      <c r="G36" s="304"/>
      <c r="H36" s="304"/>
      <c r="I36" s="305"/>
      <c r="J36" s="336"/>
      <c r="K36" s="320"/>
      <c r="L36" s="320"/>
      <c r="M36" s="320"/>
      <c r="N36" s="320"/>
      <c r="O36" s="321"/>
    </row>
    <row r="37" spans="2:19" ht="31.5" customHeight="1">
      <c r="B37" s="303" t="s">
        <v>554</v>
      </c>
      <c r="C37" s="304"/>
      <c r="D37" s="304"/>
      <c r="E37" s="304"/>
      <c r="F37" s="304"/>
      <c r="G37" s="304"/>
      <c r="H37" s="304"/>
      <c r="I37" s="305"/>
      <c r="J37" s="336"/>
      <c r="K37" s="320"/>
      <c r="L37" s="320"/>
      <c r="M37" s="320"/>
      <c r="N37" s="320"/>
      <c r="O37" s="321"/>
    </row>
    <row r="38" spans="2:19" ht="15.75" customHeight="1" thickBot="1">
      <c r="B38" s="333" t="s">
        <v>555</v>
      </c>
      <c r="C38" s="334"/>
      <c r="D38" s="334"/>
      <c r="E38" s="334"/>
      <c r="F38" s="334"/>
      <c r="G38" s="334"/>
      <c r="H38" s="334"/>
      <c r="I38" s="335"/>
      <c r="J38" s="322"/>
      <c r="K38" s="323"/>
      <c r="L38" s="323"/>
      <c r="M38" s="323"/>
      <c r="N38" s="323"/>
      <c r="O38" s="324"/>
      <c r="S38" s="171"/>
    </row>
    <row r="39" spans="2:19" s="234" customFormat="1" ht="15.75" customHeight="1">
      <c r="B39" s="337" t="s">
        <v>593</v>
      </c>
      <c r="C39" s="338"/>
      <c r="D39" s="338"/>
      <c r="E39" s="338"/>
      <c r="F39" s="338"/>
      <c r="G39" s="338"/>
      <c r="H39" s="338"/>
      <c r="I39" s="339"/>
      <c r="J39" s="340"/>
      <c r="K39" s="341"/>
      <c r="L39" s="341"/>
      <c r="M39" s="341"/>
      <c r="N39" s="341"/>
      <c r="O39" s="342"/>
      <c r="S39" s="171"/>
    </row>
    <row r="40" spans="2:19" s="234" customFormat="1" ht="15.75" customHeight="1">
      <c r="B40" s="303" t="s">
        <v>198</v>
      </c>
      <c r="C40" s="304"/>
      <c r="D40" s="304"/>
      <c r="E40" s="304"/>
      <c r="F40" s="304"/>
      <c r="G40" s="304"/>
      <c r="H40" s="304"/>
      <c r="I40" s="305"/>
      <c r="J40" s="336"/>
      <c r="K40" s="320"/>
      <c r="L40" s="320"/>
      <c r="M40" s="320"/>
      <c r="N40" s="320"/>
      <c r="O40" s="321"/>
      <c r="S40" s="171"/>
    </row>
    <row r="41" spans="2:19" s="234" customFormat="1" ht="15.75" customHeight="1" thickBot="1">
      <c r="B41" s="333" t="s">
        <v>181</v>
      </c>
      <c r="C41" s="334"/>
      <c r="D41" s="334"/>
      <c r="E41" s="334"/>
      <c r="F41" s="334"/>
      <c r="G41" s="334"/>
      <c r="H41" s="334"/>
      <c r="I41" s="335"/>
      <c r="J41" s="322"/>
      <c r="K41" s="323"/>
      <c r="L41" s="323"/>
      <c r="M41" s="323"/>
      <c r="N41" s="323"/>
      <c r="O41" s="324"/>
      <c r="S41" s="171"/>
    </row>
    <row r="42" spans="2:19" ht="15.75" customHeight="1">
      <c r="B42" s="337" t="s">
        <v>594</v>
      </c>
      <c r="C42" s="338"/>
      <c r="D42" s="338"/>
      <c r="E42" s="338"/>
      <c r="F42" s="338"/>
      <c r="G42" s="338"/>
      <c r="H42" s="338"/>
      <c r="I42" s="339"/>
      <c r="J42" s="340"/>
      <c r="K42" s="341"/>
      <c r="L42" s="341"/>
      <c r="M42" s="341"/>
      <c r="N42" s="341"/>
      <c r="O42" s="342"/>
      <c r="S42" s="171"/>
    </row>
    <row r="43" spans="2:19" ht="31.5" customHeight="1">
      <c r="B43" s="303" t="s">
        <v>199</v>
      </c>
      <c r="C43" s="304"/>
      <c r="D43" s="304"/>
      <c r="E43" s="304"/>
      <c r="F43" s="304"/>
      <c r="G43" s="304"/>
      <c r="H43" s="304"/>
      <c r="I43" s="305"/>
      <c r="J43" s="336"/>
      <c r="K43" s="320"/>
      <c r="L43" s="320"/>
      <c r="M43" s="320"/>
      <c r="N43" s="320"/>
      <c r="O43" s="321"/>
      <c r="S43" s="171"/>
    </row>
    <row r="44" spans="2:19" ht="15.75" customHeight="1" thickBot="1">
      <c r="B44" s="333" t="s">
        <v>200</v>
      </c>
      <c r="C44" s="334"/>
      <c r="D44" s="334"/>
      <c r="E44" s="334"/>
      <c r="F44" s="334"/>
      <c r="G44" s="334"/>
      <c r="H44" s="334"/>
      <c r="I44" s="335"/>
      <c r="J44" s="322"/>
      <c r="K44" s="323"/>
      <c r="L44" s="323"/>
      <c r="M44" s="323"/>
      <c r="N44" s="323"/>
      <c r="O44" s="324"/>
      <c r="S44" s="171"/>
    </row>
    <row r="45" spans="2:19" s="234" customFormat="1" ht="15.75" customHeight="1">
      <c r="B45" s="337" t="s">
        <v>595</v>
      </c>
      <c r="C45" s="338"/>
      <c r="D45" s="338"/>
      <c r="E45" s="338"/>
      <c r="F45" s="338"/>
      <c r="G45" s="338"/>
      <c r="H45" s="338"/>
      <c r="I45" s="339"/>
      <c r="J45" s="340"/>
      <c r="K45" s="341"/>
      <c r="L45" s="341"/>
      <c r="M45" s="341"/>
      <c r="N45" s="341"/>
      <c r="O45" s="342"/>
      <c r="S45" s="171"/>
    </row>
    <row r="46" spans="2:19" s="234" customFormat="1" ht="31.5" customHeight="1">
      <c r="B46" s="303" t="s">
        <v>201</v>
      </c>
      <c r="C46" s="304"/>
      <c r="D46" s="304"/>
      <c r="E46" s="304"/>
      <c r="F46" s="304"/>
      <c r="G46" s="304"/>
      <c r="H46" s="304"/>
      <c r="I46" s="305"/>
      <c r="J46" s="336"/>
      <c r="K46" s="320"/>
      <c r="L46" s="320"/>
      <c r="M46" s="320"/>
      <c r="N46" s="320"/>
      <c r="O46" s="321"/>
      <c r="S46" s="171"/>
    </row>
    <row r="47" spans="2:19" s="234" customFormat="1" ht="15.75" customHeight="1" thickBot="1">
      <c r="B47" s="333" t="s">
        <v>202</v>
      </c>
      <c r="C47" s="334"/>
      <c r="D47" s="334"/>
      <c r="E47" s="334"/>
      <c r="F47" s="334"/>
      <c r="G47" s="334"/>
      <c r="H47" s="334"/>
      <c r="I47" s="335"/>
      <c r="J47" s="322"/>
      <c r="K47" s="323"/>
      <c r="L47" s="323"/>
      <c r="M47" s="323"/>
      <c r="N47" s="323"/>
      <c r="O47" s="324"/>
      <c r="S47" s="171"/>
    </row>
    <row r="48" spans="2:19" ht="15.75" customHeight="1">
      <c r="B48" s="337" t="s">
        <v>596</v>
      </c>
      <c r="C48" s="338"/>
      <c r="D48" s="338"/>
      <c r="E48" s="338"/>
      <c r="F48" s="338"/>
      <c r="G48" s="338"/>
      <c r="H48" s="338"/>
      <c r="I48" s="339"/>
      <c r="J48" s="340"/>
      <c r="K48" s="341"/>
      <c r="L48" s="341"/>
      <c r="M48" s="341"/>
      <c r="N48" s="341"/>
      <c r="O48" s="342"/>
    </row>
    <row r="49" spans="2:15" ht="15.75" customHeight="1">
      <c r="B49" s="303" t="s">
        <v>572</v>
      </c>
      <c r="C49" s="304"/>
      <c r="D49" s="304"/>
      <c r="E49" s="304"/>
      <c r="F49" s="304"/>
      <c r="G49" s="304"/>
      <c r="H49" s="304"/>
      <c r="I49" s="305"/>
      <c r="J49" s="336"/>
      <c r="K49" s="320"/>
      <c r="L49" s="320"/>
      <c r="M49" s="320"/>
      <c r="N49" s="320"/>
      <c r="O49" s="321"/>
    </row>
    <row r="50" spans="2:15" ht="15.75" customHeight="1">
      <c r="B50" s="303" t="s">
        <v>570</v>
      </c>
      <c r="C50" s="304"/>
      <c r="D50" s="304"/>
      <c r="E50" s="304"/>
      <c r="F50" s="304"/>
      <c r="G50" s="304"/>
      <c r="H50" s="304"/>
      <c r="I50" s="305"/>
      <c r="J50" s="336"/>
      <c r="K50" s="320"/>
      <c r="L50" s="320"/>
      <c r="M50" s="320"/>
      <c r="N50" s="320"/>
      <c r="O50" s="321"/>
    </row>
    <row r="51" spans="2:15" ht="15.75" customHeight="1" thickBot="1">
      <c r="B51" s="343" t="s">
        <v>571</v>
      </c>
      <c r="C51" s="344"/>
      <c r="D51" s="344"/>
      <c r="E51" s="344"/>
      <c r="F51" s="344"/>
      <c r="G51" s="344"/>
      <c r="H51" s="344"/>
      <c r="I51" s="345"/>
      <c r="J51" s="322"/>
      <c r="K51" s="323"/>
      <c r="L51" s="323"/>
      <c r="M51" s="323"/>
      <c r="N51" s="323"/>
      <c r="O51" s="324"/>
    </row>
    <row r="52" spans="2:15" s="119" customFormat="1" ht="15" customHeight="1" thickBot="1">
      <c r="B52" s="310" t="s">
        <v>203</v>
      </c>
      <c r="C52" s="311"/>
      <c r="D52" s="311"/>
      <c r="E52" s="311"/>
      <c r="F52" s="311"/>
      <c r="G52" s="311"/>
      <c r="H52" s="311"/>
      <c r="I52" s="312"/>
      <c r="J52" s="313"/>
      <c r="K52" s="313"/>
      <c r="L52" s="313"/>
      <c r="M52" s="313"/>
      <c r="N52" s="313"/>
      <c r="O52" s="313"/>
    </row>
    <row r="53" spans="2:15" ht="15.75" customHeight="1" thickBot="1"/>
    <row r="54" spans="2:15" s="119" customFormat="1" ht="15.75" customHeight="1" thickBot="1">
      <c r="B54" s="314" t="s">
        <v>158</v>
      </c>
      <c r="C54" s="315"/>
      <c r="D54" s="315"/>
      <c r="E54" s="315"/>
      <c r="F54" s="315"/>
      <c r="G54" s="315"/>
      <c r="H54" s="315"/>
      <c r="I54" s="315"/>
      <c r="J54" s="315"/>
      <c r="K54" s="315"/>
      <c r="L54" s="315"/>
      <c r="M54" s="315"/>
      <c r="N54" s="315"/>
      <c r="O54" s="316"/>
    </row>
    <row r="55" spans="2:15" s="119" customFormat="1" ht="31.5" customHeight="1" thickBot="1">
      <c r="B55" s="317" t="s">
        <v>144</v>
      </c>
      <c r="C55" s="317"/>
      <c r="D55" s="317"/>
      <c r="E55" s="317"/>
      <c r="F55" s="317"/>
      <c r="G55" s="317"/>
      <c r="H55" s="317"/>
      <c r="I55" s="317"/>
      <c r="J55" s="318" t="s">
        <v>145</v>
      </c>
      <c r="K55" s="317"/>
      <c r="L55" s="317"/>
      <c r="M55" s="317"/>
      <c r="N55" s="317"/>
      <c r="O55" s="317"/>
    </row>
    <row r="56" spans="2:15" s="119" customFormat="1" ht="15.75" customHeight="1">
      <c r="B56" s="331" t="s">
        <v>142</v>
      </c>
      <c r="C56" s="332"/>
      <c r="D56" s="332"/>
      <c r="E56" s="332"/>
      <c r="F56" s="332"/>
      <c r="G56" s="332"/>
      <c r="H56" s="332"/>
      <c r="I56" s="332"/>
      <c r="J56" s="329" t="str">
        <f>IF(OR(ApplicantName="Required",ApplicantName=""),"Populate Applicant Name.","Yes")</f>
        <v>Populate Applicant Name.</v>
      </c>
      <c r="K56" s="329"/>
      <c r="L56" s="329"/>
      <c r="M56" s="329"/>
      <c r="N56" s="329"/>
      <c r="O56" s="330"/>
    </row>
    <row r="57" spans="2:15" s="293" customFormat="1" ht="15.75" customHeight="1">
      <c r="B57" s="306" t="s">
        <v>597</v>
      </c>
      <c r="C57" s="307"/>
      <c r="D57" s="307"/>
      <c r="E57" s="307"/>
      <c r="F57" s="307"/>
      <c r="G57" s="307"/>
      <c r="H57" s="307"/>
      <c r="I57" s="307"/>
      <c r="J57" s="308" t="str">
        <f>IF(Summary!O8=TRUE,"Yes","Please affirm the certification statement on Exhibit B.")</f>
        <v>Please affirm the certification statement on Exhibit B.</v>
      </c>
      <c r="K57" s="308"/>
      <c r="L57" s="308"/>
      <c r="M57" s="308"/>
      <c r="N57" s="308"/>
      <c r="O57" s="309"/>
    </row>
    <row r="58" spans="2:15" s="119" customFormat="1" ht="15.75" customHeight="1">
      <c r="B58" s="306" t="s">
        <v>598</v>
      </c>
      <c r="C58" s="307"/>
      <c r="D58" s="307"/>
      <c r="E58" s="307"/>
      <c r="F58" s="307"/>
      <c r="G58" s="307"/>
      <c r="H58" s="307"/>
      <c r="I58" s="307"/>
      <c r="J58" s="308" t="str">
        <f>IF(AND(COUNTIF(Summary!P8:T8,"TRUE")=0,Summary!U8=0),"Select a Delivery Platform.","Yes")</f>
        <v>Select a Delivery Platform.</v>
      </c>
      <c r="K58" s="308"/>
      <c r="L58" s="308"/>
      <c r="M58" s="308"/>
      <c r="N58" s="308"/>
      <c r="O58" s="309"/>
    </row>
    <row r="59" spans="2:15" s="119" customFormat="1" ht="15.75" customHeight="1">
      <c r="B59" s="306" t="s">
        <v>599</v>
      </c>
      <c r="C59" s="307"/>
      <c r="D59" s="307"/>
      <c r="E59" s="307"/>
      <c r="F59" s="307"/>
      <c r="G59" s="307"/>
      <c r="H59" s="307"/>
      <c r="I59" s="307"/>
      <c r="J59" s="308" t="str">
        <f>IF(Infrastructure_Type="Required","Populate Infrastructure Type.","Yes")</f>
        <v>Populate Infrastructure Type.</v>
      </c>
      <c r="K59" s="308"/>
      <c r="L59" s="308"/>
      <c r="M59" s="308"/>
      <c r="N59" s="308"/>
      <c r="O59" s="309"/>
    </row>
    <row r="60" spans="2:15" s="119" customFormat="1" ht="15.75" customHeight="1">
      <c r="B60" s="306" t="s">
        <v>600</v>
      </c>
      <c r="C60" s="307"/>
      <c r="D60" s="307"/>
      <c r="E60" s="307"/>
      <c r="F60" s="307"/>
      <c r="G60" s="307"/>
      <c r="H60" s="307"/>
      <c r="I60" s="307"/>
      <c r="J60" s="308" t="str">
        <f>IF('Exhibit B'!C38=0,"Populate Census Block Input Tab.","Yes")</f>
        <v>Populate Census Block Input Tab.</v>
      </c>
      <c r="K60" s="308"/>
      <c r="L60" s="308"/>
      <c r="M60" s="308"/>
      <c r="N60" s="308"/>
      <c r="O60" s="309"/>
    </row>
    <row r="61" spans="2:15" s="119" customFormat="1" ht="15.75" customHeight="1">
      <c r="B61" s="306" t="s">
        <v>601</v>
      </c>
      <c r="C61" s="307"/>
      <c r="D61" s="307"/>
      <c r="E61" s="307"/>
      <c r="F61" s="307"/>
      <c r="G61" s="307"/>
      <c r="H61" s="307"/>
      <c r="I61" s="307"/>
      <c r="J61" s="308" t="str">
        <f>IF(COUNTIF('Exhibit B'!A38:A5028,"1")=2,"Ensure Facilitated Speeds are Defined in Exhibit B.",IF((COUNTIFS('Exhibit B'!O38:O5028,"Required",'Exhibit B'!A38:A5028,"1")+COUNTIFS('Exhibit B'!P38:P5028,"Required",'Exhibit B'!A38:A5028,"1"))&gt;0,"Ensure Facilitated Speeds are Defined in Exhibit B.","Yes"))</f>
        <v>Ensure Facilitated Speeds are Defined in Exhibit B.</v>
      </c>
      <c r="K61" s="308"/>
      <c r="L61" s="308"/>
      <c r="M61" s="308"/>
      <c r="N61" s="308"/>
      <c r="O61" s="309"/>
    </row>
    <row r="62" spans="2:15" s="234" customFormat="1" ht="15.75" customHeight="1">
      <c r="B62" s="306" t="s">
        <v>602</v>
      </c>
      <c r="C62" s="307"/>
      <c r="D62" s="307"/>
      <c r="E62" s="307"/>
      <c r="F62" s="307"/>
      <c r="G62" s="307"/>
      <c r="H62" s="307"/>
      <c r="I62" s="307"/>
      <c r="J62" s="308" t="str">
        <f>IF('Exhibit B.1'!E25=0,"N/A - Yes",IF(COUNTA('Exhibit B.1'!C30:C79)&lt;&gt;'Exhibit B.1'!E25,"List Impacted School Districts.",IF(COUNTA('Exhibit B.1'!H30:H79)&lt;&gt;'Exhibit B.1'!E25,"Quantify Potential Non-Adopters in School Districts.","Yes")))</f>
        <v>N/A - Yes</v>
      </c>
      <c r="K62" s="308"/>
      <c r="L62" s="308"/>
      <c r="M62" s="308"/>
      <c r="N62" s="308"/>
      <c r="O62" s="309"/>
    </row>
    <row r="63" spans="2:15" s="234" customFormat="1" ht="15.75" customHeight="1">
      <c r="B63" s="306" t="s">
        <v>603</v>
      </c>
      <c r="C63" s="307"/>
      <c r="D63" s="307"/>
      <c r="E63" s="307"/>
      <c r="F63" s="307"/>
      <c r="G63" s="307"/>
      <c r="H63" s="307"/>
      <c r="I63" s="307"/>
      <c r="J63" s="308" t="str">
        <f>IF('Exhibit B.1'!E25=0,"N/A - Yes",IF(LEN('Exhibit B.1'!B84)=0,"Ensure you have answered all questions.","Yes"))</f>
        <v>N/A - Yes</v>
      </c>
      <c r="K63" s="308"/>
      <c r="L63" s="308"/>
      <c r="M63" s="308"/>
      <c r="N63" s="308"/>
      <c r="O63" s="309"/>
    </row>
    <row r="64" spans="2:15" s="234" customFormat="1" ht="15.75" customHeight="1">
      <c r="B64" s="306" t="s">
        <v>604</v>
      </c>
      <c r="C64" s="307"/>
      <c r="D64" s="307"/>
      <c r="E64" s="307"/>
      <c r="F64" s="307"/>
      <c r="G64" s="307"/>
      <c r="H64" s="307"/>
      <c r="I64" s="307"/>
      <c r="J64" s="308" t="str">
        <f>IF(OR(LEN('Exhibit C'!A18)=0,LEN('Exhibit C'!A22)=0,LEN('Exhibit C'!A26)=0),"Ensure you have answered all questions.","Yes")</f>
        <v>Ensure you have answered all questions.</v>
      </c>
      <c r="K64" s="308"/>
      <c r="L64" s="308"/>
      <c r="M64" s="308"/>
      <c r="N64" s="308"/>
      <c r="O64" s="309"/>
    </row>
    <row r="65" spans="1:16" s="234" customFormat="1" ht="15.75" customHeight="1">
      <c r="B65" s="306" t="s">
        <v>605</v>
      </c>
      <c r="C65" s="307"/>
      <c r="D65" s="307"/>
      <c r="E65" s="307"/>
      <c r="F65" s="307"/>
      <c r="G65" s="307"/>
      <c r="H65" s="307"/>
      <c r="I65" s="307"/>
      <c r="J65" s="308" t="str">
        <f>IF('Exhibit B.1'!E25=0,"N/A - Yes",IF(OR(LEN('Exhibit C.1'!A18)=0,LEN('Exhibit C.1'!A22)=0,LEN('Exhibit C.1'!A26)=0),"Ensure you have answered all questions.","Yes"))</f>
        <v>N/A - Yes</v>
      </c>
      <c r="K65" s="308"/>
      <c r="L65" s="308"/>
      <c r="M65" s="308"/>
      <c r="N65" s="308"/>
      <c r="O65" s="309"/>
    </row>
    <row r="66" spans="1:16" s="119" customFormat="1" ht="15.75" customHeight="1" thickBot="1">
      <c r="B66" s="325" t="s">
        <v>606</v>
      </c>
      <c r="C66" s="326"/>
      <c r="D66" s="326"/>
      <c r="E66" s="326"/>
      <c r="F66" s="326"/>
      <c r="G66" s="326"/>
      <c r="H66" s="326"/>
      <c r="I66" s="326"/>
      <c r="J66" s="327" t="str">
        <f>IF('Exhibit D'!I30=0,"Ensure quantities and costs are populated.","Yes")</f>
        <v>Ensure quantities and costs are populated.</v>
      </c>
      <c r="K66" s="327"/>
      <c r="L66" s="327"/>
      <c r="M66" s="327"/>
      <c r="N66" s="327"/>
      <c r="O66" s="328"/>
    </row>
    <row r="67" spans="1:16" s="119" customFormat="1" ht="15.75" customHeight="1"/>
    <row r="68" spans="1:16" ht="15.75" customHeight="1">
      <c r="A68" s="141" t="s">
        <v>577</v>
      </c>
      <c r="B68" s="142"/>
    </row>
    <row r="69" spans="1:16" ht="15.75" customHeight="1" thickBot="1"/>
    <row r="70" spans="1:16" ht="5" customHeight="1" thickTop="1">
      <c r="A70" s="118"/>
      <c r="B70" s="118"/>
      <c r="C70" s="118"/>
      <c r="D70" s="118"/>
      <c r="E70" s="118"/>
      <c r="F70" s="118"/>
      <c r="G70" s="118"/>
      <c r="H70" s="118"/>
      <c r="I70" s="118"/>
      <c r="J70" s="118"/>
      <c r="K70" s="118"/>
      <c r="L70" s="118"/>
      <c r="M70" s="118"/>
      <c r="N70" s="118"/>
      <c r="O70" s="118"/>
      <c r="P70" s="118"/>
    </row>
    <row r="71" spans="1:16" ht="15.75" customHeight="1">
      <c r="A71" s="113" t="s">
        <v>578</v>
      </c>
      <c r="B71" s="113"/>
      <c r="C71" s="113"/>
      <c r="D71" s="113"/>
      <c r="E71" s="113"/>
      <c r="F71" s="113"/>
      <c r="G71" s="113"/>
      <c r="H71" s="113"/>
      <c r="I71" s="113"/>
      <c r="J71" s="114" t="s">
        <v>93</v>
      </c>
      <c r="K71" s="113"/>
      <c r="L71" s="113"/>
      <c r="M71" s="113"/>
      <c r="N71" s="113"/>
      <c r="O71" s="113"/>
      <c r="P71" s="166" t="s">
        <v>94</v>
      </c>
    </row>
    <row r="72" spans="1:16" ht="15.75" customHeight="1"/>
    <row r="73" spans="1:16" ht="15.75" customHeight="1"/>
    <row r="74" spans="1:16" ht="15.75" customHeight="1"/>
    <row r="75" spans="1:16" ht="15.75" customHeight="1"/>
    <row r="76" spans="1:16" ht="15.75" customHeight="1"/>
    <row r="77" spans="1:16" ht="15.75" customHeight="1"/>
    <row r="78" spans="1:16" ht="15.75" customHeight="1"/>
    <row r="79" spans="1:16" ht="15.75" customHeight="1"/>
    <row r="80" spans="1:1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sheetData>
  <sheetProtection algorithmName="SHA-512" hashValue="1pB3y3IjT25Zg3/lbj+ogu4qRAFa42yoisngHRC9Cjtdt3Yxy7gdOnpO0/1KaRw1OCaThlvy0XTEINNu4gXoSA==" saltValue="/w6zab8IQX5JH3JdB4FzgA==" spinCount="100000" sheet="1" selectLockedCells="1"/>
  <mergeCells count="83">
    <mergeCell ref="J35:O35"/>
    <mergeCell ref="J36:O36"/>
    <mergeCell ref="B34:I34"/>
    <mergeCell ref="B35:I35"/>
    <mergeCell ref="B36:I36"/>
    <mergeCell ref="C24:D24"/>
    <mergeCell ref="B27:I27"/>
    <mergeCell ref="J27:O27"/>
    <mergeCell ref="J29:O29"/>
    <mergeCell ref="B30:I30"/>
    <mergeCell ref="J30:O30"/>
    <mergeCell ref="B29:I29"/>
    <mergeCell ref="B28:I28"/>
    <mergeCell ref="J28:O28"/>
    <mergeCell ref="B26:O26"/>
    <mergeCell ref="A4:P4"/>
    <mergeCell ref="A7:P7"/>
    <mergeCell ref="B11:G11"/>
    <mergeCell ref="B9:D9"/>
    <mergeCell ref="C12:G12"/>
    <mergeCell ref="J32:O32"/>
    <mergeCell ref="J34:O34"/>
    <mergeCell ref="B50:I50"/>
    <mergeCell ref="B51:I51"/>
    <mergeCell ref="J42:O42"/>
    <mergeCell ref="B39:I39"/>
    <mergeCell ref="J39:O39"/>
    <mergeCell ref="B40:I40"/>
    <mergeCell ref="J40:O40"/>
    <mergeCell ref="J43:O43"/>
    <mergeCell ref="J51:O51"/>
    <mergeCell ref="B32:I32"/>
    <mergeCell ref="B37:I37"/>
    <mergeCell ref="B43:I43"/>
    <mergeCell ref="B44:I44"/>
    <mergeCell ref="B38:I38"/>
    <mergeCell ref="J37:O37"/>
    <mergeCell ref="B48:I48"/>
    <mergeCell ref="B49:I49"/>
    <mergeCell ref="J49:O49"/>
    <mergeCell ref="J50:O50"/>
    <mergeCell ref="B42:I42"/>
    <mergeCell ref="J44:O44"/>
    <mergeCell ref="J48:O48"/>
    <mergeCell ref="J38:O38"/>
    <mergeCell ref="B45:I45"/>
    <mergeCell ref="J45:O45"/>
    <mergeCell ref="B46:I46"/>
    <mergeCell ref="J46:O46"/>
    <mergeCell ref="B47:I47"/>
    <mergeCell ref="J47:O47"/>
    <mergeCell ref="B31:I31"/>
    <mergeCell ref="J31:O31"/>
    <mergeCell ref="B66:I66"/>
    <mergeCell ref="J66:O66"/>
    <mergeCell ref="J56:O56"/>
    <mergeCell ref="J58:O58"/>
    <mergeCell ref="J59:O59"/>
    <mergeCell ref="J61:O61"/>
    <mergeCell ref="B61:I61"/>
    <mergeCell ref="B56:I56"/>
    <mergeCell ref="B58:I58"/>
    <mergeCell ref="B59:I59"/>
    <mergeCell ref="B60:I60"/>
    <mergeCell ref="J60:O60"/>
    <mergeCell ref="B41:I41"/>
    <mergeCell ref="J41:O41"/>
    <mergeCell ref="B33:I33"/>
    <mergeCell ref="B57:I57"/>
    <mergeCell ref="J57:O57"/>
    <mergeCell ref="B65:I65"/>
    <mergeCell ref="J62:O62"/>
    <mergeCell ref="J63:O63"/>
    <mergeCell ref="J64:O64"/>
    <mergeCell ref="J65:O65"/>
    <mergeCell ref="B62:I62"/>
    <mergeCell ref="B63:I63"/>
    <mergeCell ref="B64:I64"/>
    <mergeCell ref="B52:I52"/>
    <mergeCell ref="J52:O52"/>
    <mergeCell ref="B54:O54"/>
    <mergeCell ref="B55:I55"/>
    <mergeCell ref="J55:O55"/>
  </mergeCells>
  <conditionalFormatting sqref="C24">
    <cfRule type="cellIs" dxfId="64" priority="6" operator="equal">
      <formula>"Required"</formula>
    </cfRule>
  </conditionalFormatting>
  <conditionalFormatting sqref="C12">
    <cfRule type="cellIs" dxfId="63" priority="7" operator="equal">
      <formula>"Required"</formula>
    </cfRule>
  </conditionalFormatting>
  <conditionalFormatting sqref="J56:O56 J58:O66">
    <cfRule type="notContainsText" dxfId="62" priority="5" operator="notContains" text="Yes">
      <formula>ISERROR(SEARCH("Yes",J56))</formula>
    </cfRule>
  </conditionalFormatting>
  <conditionalFormatting sqref="J57:O57">
    <cfRule type="notContainsText" dxfId="61" priority="1" operator="notContains" text="Yes">
      <formula>ISERROR(SEARCH("Yes",J57))</formula>
    </cfRule>
  </conditionalFormatting>
  <dataValidations count="3">
    <dataValidation type="list" allowBlank="1" showInputMessage="1" showErrorMessage="1" prompt="Input Required" sqref="C24" xr:uid="{00000000-0002-0000-0000-000000000000}">
      <formula1>"Required,Yes,No"</formula1>
    </dataValidation>
    <dataValidation type="list" allowBlank="1" showErrorMessage="1" sqref="C23" xr:uid="{00000000-0002-0000-0000-000001000000}">
      <formula1>"Required,Outside Plant Only,Inside Plant Only,Both OSP and ISP"</formula1>
    </dataValidation>
    <dataValidation type="list" allowBlank="1" showErrorMessage="1" sqref="C17:D22" xr:uid="{00000000-0002-0000-0000-000002000000}">
      <formula1>"Yes"</formula1>
    </dataValidation>
  </dataValidations>
  <hyperlinks>
    <hyperlink ref="P71" r:id="rId1" xr:uid="{43B3C0D4-8E64-49EE-868A-B89A20F53A0A}"/>
  </hyperlinks>
  <pageMargins left="0.7" right="0.7" top="0.75" bottom="0.75" header="0.3" footer="0.3"/>
  <pageSetup scale="58" orientation="portrait" r:id="rId2"/>
  <headerFooter>
    <oddFooter>Page &amp;P of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X1000"/>
  <sheetViews>
    <sheetView showGridLines="0" workbookViewId="0">
      <selection activeCell="O8" sqref="O8"/>
    </sheetView>
  </sheetViews>
  <sheetFormatPr baseColWidth="10" defaultColWidth="14.5" defaultRowHeight="15" customHeight="1"/>
  <cols>
    <col min="1" max="1" width="30.33203125" customWidth="1"/>
    <col min="2" max="2" width="19" hidden="1" customWidth="1"/>
    <col min="3" max="3" width="9" customWidth="1"/>
    <col min="4" max="4" width="11.1640625" customWidth="1"/>
    <col min="5" max="5" width="12.83203125" customWidth="1"/>
    <col min="6" max="6" width="11.5" customWidth="1"/>
    <col min="7" max="7" width="13.5" customWidth="1"/>
    <col min="8" max="8" width="9" style="172" customWidth="1"/>
    <col min="9" max="9" width="11.1640625" style="172" customWidth="1"/>
    <col min="10" max="10" width="12.83203125" style="172" customWidth="1"/>
    <col min="11" max="11" width="11.5" style="172" customWidth="1"/>
    <col min="12" max="12" width="13.5" style="172" customWidth="1"/>
    <col min="13" max="13" width="13.5" customWidth="1"/>
    <col min="14" max="14" width="18.1640625" customWidth="1"/>
    <col min="15" max="15" width="12" style="293" bestFit="1" customWidth="1"/>
    <col min="16" max="16" width="7.6640625" customWidth="1"/>
    <col min="17" max="17" width="7.33203125" customWidth="1"/>
    <col min="18" max="18" width="8.1640625" customWidth="1"/>
    <col min="19" max="19" width="9.83203125" customWidth="1"/>
    <col min="20" max="20" width="8.6640625" customWidth="1"/>
    <col min="21" max="21" width="22.83203125" customWidth="1"/>
    <col min="22" max="22" width="20" customWidth="1"/>
  </cols>
  <sheetData>
    <row r="5" spans="1:24" ht="19">
      <c r="A5" s="470" t="s">
        <v>128</v>
      </c>
      <c r="B5" s="320"/>
      <c r="C5" s="320"/>
      <c r="D5" s="320"/>
    </row>
    <row r="6" spans="1:24">
      <c r="C6" s="471" t="s">
        <v>178</v>
      </c>
      <c r="D6" s="472"/>
      <c r="E6" s="472"/>
      <c r="F6" s="472"/>
      <c r="G6" s="473"/>
      <c r="H6" s="471" t="s">
        <v>179</v>
      </c>
      <c r="I6" s="472"/>
      <c r="J6" s="472"/>
      <c r="K6" s="472"/>
      <c r="L6" s="473"/>
      <c r="P6" s="469" t="s">
        <v>129</v>
      </c>
      <c r="Q6" s="304"/>
      <c r="R6" s="304"/>
      <c r="S6" s="304"/>
      <c r="T6" s="304"/>
      <c r="U6" s="467"/>
      <c r="X6" s="172"/>
    </row>
    <row r="7" spans="1:24" ht="48">
      <c r="A7" s="82" t="s">
        <v>9</v>
      </c>
      <c r="B7" s="82" t="s">
        <v>11</v>
      </c>
      <c r="C7" s="186" t="s">
        <v>37</v>
      </c>
      <c r="D7" s="186" t="s">
        <v>27</v>
      </c>
      <c r="E7" s="186" t="s">
        <v>180</v>
      </c>
      <c r="F7" s="186" t="s">
        <v>130</v>
      </c>
      <c r="G7" s="186" t="s">
        <v>28</v>
      </c>
      <c r="H7" s="83" t="s">
        <v>37</v>
      </c>
      <c r="I7" s="83" t="s">
        <v>27</v>
      </c>
      <c r="J7" s="83" t="s">
        <v>180</v>
      </c>
      <c r="K7" s="83" t="s">
        <v>130</v>
      </c>
      <c r="L7" s="83" t="s">
        <v>28</v>
      </c>
      <c r="M7" s="83" t="s">
        <v>131</v>
      </c>
      <c r="N7" s="83" t="s">
        <v>132</v>
      </c>
      <c r="O7" s="83" t="s">
        <v>550</v>
      </c>
      <c r="P7" s="83" t="s">
        <v>133</v>
      </c>
      <c r="Q7" s="83" t="s">
        <v>134</v>
      </c>
      <c r="R7" s="83" t="s">
        <v>135</v>
      </c>
      <c r="S7" s="83" t="s">
        <v>136</v>
      </c>
      <c r="T7" s="83" t="s">
        <v>137</v>
      </c>
      <c r="U7" s="83" t="s">
        <v>138</v>
      </c>
      <c r="V7" s="83" t="s">
        <v>21</v>
      </c>
      <c r="W7" s="83" t="s">
        <v>182</v>
      </c>
    </row>
    <row r="8" spans="1:24">
      <c r="A8" s="84" t="str">
        <f>ApplicantName</f>
        <v>Required</v>
      </c>
      <c r="B8" s="84" t="str">
        <f>ApplicationNbr</f>
        <v>Created By OCIO</v>
      </c>
      <c r="C8" s="30">
        <f>SUMIF('Exhibit B'!$D$39:$D$5021,"YES",'Exhibit B'!$J$39:$J$5021)</f>
        <v>0</v>
      </c>
      <c r="D8" s="30">
        <f>SUMIF('Exhibit B'!$D$39:$D$5021,"YES",'Exhibit B'!$N$39:$N$5021)</f>
        <v>0</v>
      </c>
      <c r="E8" s="85">
        <f>IF(C8=0,0,ROUND(D8/C8,2))</f>
        <v>0</v>
      </c>
      <c r="F8" s="84">
        <f>ROUND(SUMIF('Exhibit B'!$D$39:$D$5021,"YES",'Exhibit B'!$F$39:$F$5021),5)</f>
        <v>0</v>
      </c>
      <c r="G8" s="86">
        <f>IF(C8=0,0,ROUND(D8/F8,1))</f>
        <v>0</v>
      </c>
      <c r="H8" s="30">
        <f>SUMIF('Exhibit B'!$D$39:$D$5021,"NO",'Exhibit B'!$J$39:$J$5021)</f>
        <v>0</v>
      </c>
      <c r="I8" s="30">
        <f>SUMIF('Exhibit B'!$D$39:$D$5021,"NO",'Exhibit B'!$N$39:$N$5021)</f>
        <v>0</v>
      </c>
      <c r="J8" s="85">
        <f>IF(H8=0,0,ROUND(I8/H8,2))</f>
        <v>0</v>
      </c>
      <c r="K8" s="84">
        <f>ROUND(SUMIF('Exhibit B'!$D$39:$D$5021,"NO",'Exhibit B'!$F$39:$F$5021),5)</f>
        <v>0</v>
      </c>
      <c r="L8" s="86">
        <f>IF(H8=0,0,ROUND(I8/K8,1))</f>
        <v>0</v>
      </c>
      <c r="M8" s="87">
        <f>TotalEstCost</f>
        <v>0</v>
      </c>
      <c r="N8" s="87">
        <f>IF(TotalEstCost=0,0,ROUND(TotalEstCost/Total_HSBs_Served,2))</f>
        <v>0</v>
      </c>
      <c r="O8" s="299" t="b">
        <v>0</v>
      </c>
      <c r="P8" s="122" t="b">
        <v>0</v>
      </c>
      <c r="Q8" s="122" t="b">
        <v>0</v>
      </c>
      <c r="R8" s="122" t="b">
        <v>0</v>
      </c>
      <c r="S8" s="122" t="b">
        <v>0</v>
      </c>
      <c r="T8" s="122" t="b">
        <v>0</v>
      </c>
      <c r="U8" s="122">
        <f>Other</f>
        <v>0</v>
      </c>
      <c r="V8" s="86" t="str">
        <f>Infrastructure_Type</f>
        <v>Required</v>
      </c>
      <c r="W8" s="197">
        <f>IF(AND(MIN('Exhibit B'!$O$39:$O$5021)&gt;=100,MIN('Exhibit B'!$P$39:$P$5021)&gt;=20),0.5,0.35)</f>
        <v>0.35</v>
      </c>
    </row>
    <row r="13" spans="1:24" hidden="1">
      <c r="N13" t="str">
        <f>"FTTH: "&amp;FTTH&amp;"      DSL: "&amp;DSL&amp;"      Cable Modem: "&amp;Cable_Modem&amp;"      Wireless Specturm: "&amp;Wireless_Spectrum&amp;"      Fixed Wireless: "&amp;Fixed_Wireless&amp;"    Other: "&amp;Other</f>
        <v xml:space="preserve">FTTH: Yes      DSL:       Cable Modem:       Wireless Specturm:       Fixed Wireless:     Other: </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GlvVzdBTuAz4iMKddKX6fAuaKg0H1L7X7lmhy3+kijRH/L6IKaCJpNFxs2ugnNDuobeW6OZ8L7pw6PW4KI49Wg==" saltValue="0xyNpkpkIC6QmbGLEenrlA==" spinCount="100000" sheet="1" objects="1" scenarios="1"/>
  <mergeCells count="4">
    <mergeCell ref="P6:U6"/>
    <mergeCell ref="A5:D5"/>
    <mergeCell ref="C6:G6"/>
    <mergeCell ref="H6:L6"/>
  </mergeCell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I1002"/>
  <sheetViews>
    <sheetView workbookViewId="0">
      <selection activeCell="I1" sqref="I1"/>
    </sheetView>
  </sheetViews>
  <sheetFormatPr baseColWidth="10" defaultColWidth="14.5" defaultRowHeight="15" customHeight="1"/>
  <cols>
    <col min="1" max="2" width="12.6640625" customWidth="1"/>
    <col min="3" max="3" width="8.6640625" customWidth="1"/>
    <col min="4" max="4" width="14.5" bestFit="1" customWidth="1"/>
    <col min="5" max="5" width="8.6640625" customWidth="1"/>
    <col min="6" max="6" width="40.5" style="274" bestFit="1" customWidth="1"/>
    <col min="7" max="7" width="12" style="274" bestFit="1" customWidth="1"/>
    <col min="8" max="8" width="20.33203125" style="274" bestFit="1" customWidth="1"/>
    <col min="9" max="9" width="11.33203125" style="274" bestFit="1" customWidth="1"/>
    <col min="10" max="26" width="8.6640625" customWidth="1"/>
  </cols>
  <sheetData>
    <row r="1" spans="1:9">
      <c r="A1" s="187" t="s">
        <v>126</v>
      </c>
      <c r="B1" s="187" t="s">
        <v>127</v>
      </c>
      <c r="D1" s="187" t="s">
        <v>204</v>
      </c>
      <c r="F1" s="275" t="s">
        <v>542</v>
      </c>
      <c r="G1" s="275" t="s">
        <v>541</v>
      </c>
      <c r="H1" s="275" t="s">
        <v>544</v>
      </c>
      <c r="I1" s="275" t="s">
        <v>543</v>
      </c>
    </row>
    <row r="2" spans="1:9">
      <c r="A2" s="188" t="s">
        <v>10</v>
      </c>
      <c r="B2" s="188" t="s">
        <v>10</v>
      </c>
      <c r="D2">
        <v>0</v>
      </c>
      <c r="F2" s="274" t="s">
        <v>215</v>
      </c>
      <c r="G2" s="274">
        <v>180000</v>
      </c>
      <c r="H2" s="274">
        <v>43.15</v>
      </c>
      <c r="I2" s="274">
        <v>24.79</v>
      </c>
    </row>
    <row r="3" spans="1:9">
      <c r="A3">
        <v>25</v>
      </c>
      <c r="B3">
        <v>3</v>
      </c>
      <c r="D3">
        <v>1</v>
      </c>
      <c r="F3" s="274" t="s">
        <v>216</v>
      </c>
      <c r="G3" s="274">
        <v>270000</v>
      </c>
      <c r="H3" s="274">
        <v>19.14</v>
      </c>
      <c r="I3" s="274">
        <v>14.39</v>
      </c>
    </row>
    <row r="4" spans="1:9">
      <c r="A4">
        <f>A3+1</f>
        <v>26</v>
      </c>
      <c r="B4" s="172">
        <f>B3+1</f>
        <v>4</v>
      </c>
      <c r="D4" s="234">
        <v>2</v>
      </c>
      <c r="F4" s="274" t="s">
        <v>525</v>
      </c>
      <c r="G4" s="274">
        <v>90000</v>
      </c>
      <c r="H4" s="274">
        <v>43.78</v>
      </c>
      <c r="I4" s="274">
        <v>22.17</v>
      </c>
    </row>
    <row r="5" spans="1:9">
      <c r="A5" s="172">
        <f t="shared" ref="A5:A68" si="0">A4+1</f>
        <v>27</v>
      </c>
      <c r="B5" s="172">
        <f t="shared" ref="B5:B68" si="1">B4+1</f>
        <v>5</v>
      </c>
      <c r="D5" s="234">
        <v>3</v>
      </c>
      <c r="F5" s="274" t="s">
        <v>214</v>
      </c>
      <c r="G5" s="274">
        <v>4410000</v>
      </c>
      <c r="H5" s="274">
        <v>40.26</v>
      </c>
      <c r="I5" s="274">
        <v>18.260000000000002</v>
      </c>
    </row>
    <row r="6" spans="1:9">
      <c r="A6" s="172">
        <f t="shared" si="0"/>
        <v>28</v>
      </c>
      <c r="B6" s="172">
        <f t="shared" si="1"/>
        <v>6</v>
      </c>
      <c r="D6" s="234">
        <v>4</v>
      </c>
      <c r="F6" s="274" t="s">
        <v>217</v>
      </c>
      <c r="G6" s="274">
        <v>630000</v>
      </c>
      <c r="H6" s="274">
        <v>31.62</v>
      </c>
      <c r="I6" s="274">
        <v>20.09</v>
      </c>
    </row>
    <row r="7" spans="1:9">
      <c r="A7" s="172">
        <f t="shared" si="0"/>
        <v>29</v>
      </c>
      <c r="B7" s="172">
        <f t="shared" si="1"/>
        <v>7</v>
      </c>
      <c r="D7" s="234">
        <v>5</v>
      </c>
      <c r="F7" s="274" t="s">
        <v>218</v>
      </c>
      <c r="G7" s="274">
        <v>720000</v>
      </c>
      <c r="H7" s="274">
        <v>46.6</v>
      </c>
      <c r="I7" s="274">
        <v>19.05</v>
      </c>
    </row>
    <row r="8" spans="1:9">
      <c r="A8" s="172">
        <f t="shared" si="0"/>
        <v>30</v>
      </c>
      <c r="B8" s="172">
        <f t="shared" si="1"/>
        <v>8</v>
      </c>
      <c r="D8" s="234">
        <v>6</v>
      </c>
      <c r="F8" s="274" t="s">
        <v>219</v>
      </c>
      <c r="G8" s="274">
        <v>810000</v>
      </c>
      <c r="H8" s="274">
        <v>40.28</v>
      </c>
      <c r="I8" s="274">
        <v>23.15</v>
      </c>
    </row>
    <row r="9" spans="1:9">
      <c r="A9" s="172">
        <f t="shared" si="0"/>
        <v>31</v>
      </c>
      <c r="B9" s="172">
        <f t="shared" si="1"/>
        <v>9</v>
      </c>
      <c r="D9" s="234">
        <v>7</v>
      </c>
      <c r="F9" s="274" t="s">
        <v>220</v>
      </c>
      <c r="G9" s="274">
        <v>990000</v>
      </c>
      <c r="H9" s="274">
        <v>21.66</v>
      </c>
      <c r="I9" s="274">
        <v>7.64</v>
      </c>
    </row>
    <row r="10" spans="1:9">
      <c r="A10" s="172">
        <f t="shared" si="0"/>
        <v>32</v>
      </c>
      <c r="B10" s="172">
        <f t="shared" si="1"/>
        <v>10</v>
      </c>
      <c r="D10" s="234">
        <v>8</v>
      </c>
      <c r="F10" s="274" t="s">
        <v>221</v>
      </c>
      <c r="G10" s="274">
        <v>1080000</v>
      </c>
      <c r="H10" s="274">
        <v>35.71</v>
      </c>
      <c r="I10" s="274">
        <v>21.29</v>
      </c>
    </row>
    <row r="11" spans="1:9" ht="15" customHeight="1">
      <c r="A11" s="172">
        <f t="shared" si="0"/>
        <v>33</v>
      </c>
      <c r="B11" s="172">
        <f t="shared" si="1"/>
        <v>11</v>
      </c>
      <c r="D11" s="234">
        <v>9</v>
      </c>
      <c r="F11" s="274" t="s">
        <v>222</v>
      </c>
      <c r="G11" s="274">
        <v>1260000</v>
      </c>
      <c r="H11" s="274">
        <v>37.53</v>
      </c>
      <c r="I11" s="274">
        <v>19.46</v>
      </c>
    </row>
    <row r="12" spans="1:9" ht="15" customHeight="1">
      <c r="A12" s="172">
        <f t="shared" si="0"/>
        <v>34</v>
      </c>
      <c r="B12" s="172">
        <f t="shared" si="1"/>
        <v>12</v>
      </c>
      <c r="D12" s="234">
        <v>10</v>
      </c>
      <c r="F12" s="274" t="s">
        <v>223</v>
      </c>
      <c r="G12" s="274">
        <v>1350000</v>
      </c>
      <c r="H12" s="274">
        <v>43.51</v>
      </c>
      <c r="I12" s="274">
        <v>24.87</v>
      </c>
    </row>
    <row r="13" spans="1:9" ht="15" customHeight="1">
      <c r="A13" s="172">
        <f t="shared" si="0"/>
        <v>35</v>
      </c>
      <c r="B13" s="172">
        <f t="shared" si="1"/>
        <v>13</v>
      </c>
      <c r="D13" s="234">
        <v>11</v>
      </c>
      <c r="F13" s="274" t="s">
        <v>224</v>
      </c>
      <c r="G13" s="274">
        <v>1710000</v>
      </c>
      <c r="H13" s="274">
        <v>45.2</v>
      </c>
      <c r="I13" s="274">
        <v>17.329999999999998</v>
      </c>
    </row>
    <row r="14" spans="1:9" ht="15" customHeight="1">
      <c r="A14" s="172">
        <f t="shared" si="0"/>
        <v>36</v>
      </c>
      <c r="B14" s="172">
        <f t="shared" si="1"/>
        <v>14</v>
      </c>
      <c r="D14" s="234">
        <v>12</v>
      </c>
      <c r="F14" s="274" t="s">
        <v>225</v>
      </c>
      <c r="G14" s="274">
        <v>2250000</v>
      </c>
      <c r="H14" s="274">
        <v>29.63</v>
      </c>
      <c r="I14" s="274">
        <v>5.27</v>
      </c>
    </row>
    <row r="15" spans="1:9" ht="15" customHeight="1">
      <c r="A15" s="172">
        <f t="shared" si="0"/>
        <v>37</v>
      </c>
      <c r="B15" s="172">
        <f t="shared" si="1"/>
        <v>15</v>
      </c>
      <c r="D15" s="234">
        <v>13</v>
      </c>
      <c r="F15" s="274" t="s">
        <v>226</v>
      </c>
      <c r="G15" s="274">
        <v>2340000</v>
      </c>
      <c r="H15" s="274">
        <v>41.36</v>
      </c>
      <c r="I15" s="274">
        <v>21.79</v>
      </c>
    </row>
    <row r="16" spans="1:9" ht="15" customHeight="1">
      <c r="A16" s="172">
        <f t="shared" si="0"/>
        <v>38</v>
      </c>
      <c r="B16" s="172">
        <f t="shared" si="1"/>
        <v>16</v>
      </c>
      <c r="D16" s="234">
        <v>14</v>
      </c>
      <c r="F16" s="274" t="s">
        <v>227</v>
      </c>
      <c r="G16" s="274">
        <v>2430000</v>
      </c>
      <c r="H16" s="274">
        <v>41.35</v>
      </c>
      <c r="I16" s="274">
        <v>16.29</v>
      </c>
    </row>
    <row r="17" spans="1:9" ht="15" customHeight="1">
      <c r="A17" s="172">
        <f t="shared" si="0"/>
        <v>39</v>
      </c>
      <c r="B17" s="172">
        <f t="shared" si="1"/>
        <v>17</v>
      </c>
      <c r="D17" s="234">
        <v>15</v>
      </c>
      <c r="F17" s="274" t="s">
        <v>228</v>
      </c>
      <c r="G17" s="274">
        <v>2610000</v>
      </c>
      <c r="H17" s="274">
        <v>16.16</v>
      </c>
      <c r="I17" s="274">
        <v>5.47</v>
      </c>
    </row>
    <row r="18" spans="1:9" ht="15" customHeight="1">
      <c r="A18" s="172">
        <f t="shared" si="0"/>
        <v>40</v>
      </c>
      <c r="B18" s="172">
        <f t="shared" si="1"/>
        <v>18</v>
      </c>
      <c r="D18" s="234">
        <v>16</v>
      </c>
      <c r="F18" s="274" t="s">
        <v>229</v>
      </c>
      <c r="G18" s="274">
        <v>2790000</v>
      </c>
      <c r="H18" s="274">
        <v>30.68</v>
      </c>
      <c r="I18" s="274">
        <v>25</v>
      </c>
    </row>
    <row r="19" spans="1:9" ht="15" customHeight="1">
      <c r="A19" s="172">
        <f t="shared" si="0"/>
        <v>41</v>
      </c>
      <c r="B19" s="172">
        <f t="shared" si="1"/>
        <v>19</v>
      </c>
      <c r="D19" s="234">
        <v>17</v>
      </c>
      <c r="F19" s="274" t="s">
        <v>230</v>
      </c>
      <c r="G19" s="274">
        <v>3550000</v>
      </c>
      <c r="H19" s="274">
        <v>50.23</v>
      </c>
      <c r="I19" s="274">
        <v>24.06</v>
      </c>
    </row>
    <row r="20" spans="1:9" ht="15" customHeight="1">
      <c r="A20" s="172">
        <f t="shared" si="0"/>
        <v>42</v>
      </c>
      <c r="B20" s="172">
        <f t="shared" si="1"/>
        <v>20</v>
      </c>
      <c r="D20" s="234">
        <v>18</v>
      </c>
      <c r="F20" s="274" t="s">
        <v>231</v>
      </c>
      <c r="G20" s="274">
        <v>3870000</v>
      </c>
      <c r="H20" s="274">
        <v>54.67</v>
      </c>
      <c r="I20" s="274">
        <v>23.26</v>
      </c>
    </row>
    <row r="21" spans="1:9" ht="15.75" customHeight="1">
      <c r="A21" s="172">
        <f t="shared" si="0"/>
        <v>43</v>
      </c>
      <c r="B21" s="172">
        <f t="shared" si="1"/>
        <v>21</v>
      </c>
      <c r="D21" s="234">
        <v>19</v>
      </c>
      <c r="F21" s="274" t="s">
        <v>232</v>
      </c>
      <c r="G21" s="274">
        <v>4140000</v>
      </c>
      <c r="H21" s="274">
        <v>41.99</v>
      </c>
      <c r="I21" s="274">
        <v>22.38</v>
      </c>
    </row>
    <row r="22" spans="1:9" ht="15.75" customHeight="1">
      <c r="A22" s="172">
        <f t="shared" si="0"/>
        <v>44</v>
      </c>
      <c r="B22" s="172">
        <f t="shared" si="1"/>
        <v>22</v>
      </c>
      <c r="D22" s="234">
        <v>20</v>
      </c>
      <c r="F22" s="274" t="s">
        <v>233</v>
      </c>
      <c r="G22" s="274">
        <v>4720000</v>
      </c>
      <c r="H22" s="274">
        <v>16.36</v>
      </c>
      <c r="I22" s="274">
        <v>11.74</v>
      </c>
    </row>
    <row r="23" spans="1:9" ht="15.75" customHeight="1">
      <c r="A23" s="172">
        <f t="shared" si="0"/>
        <v>45</v>
      </c>
      <c r="B23" s="172">
        <f t="shared" si="1"/>
        <v>23</v>
      </c>
      <c r="D23" s="234">
        <v>21</v>
      </c>
      <c r="F23" s="274" t="s">
        <v>234</v>
      </c>
      <c r="G23" s="274">
        <v>5130000</v>
      </c>
      <c r="H23" s="274">
        <v>24.15</v>
      </c>
      <c r="I23" s="274">
        <v>23.58</v>
      </c>
    </row>
    <row r="24" spans="1:9" ht="15.75" customHeight="1">
      <c r="A24" s="172">
        <f t="shared" si="0"/>
        <v>46</v>
      </c>
      <c r="B24" s="172">
        <f t="shared" si="1"/>
        <v>24</v>
      </c>
      <c r="D24" s="234">
        <v>22</v>
      </c>
      <c r="F24" s="274" t="s">
        <v>235</v>
      </c>
      <c r="G24" s="274">
        <v>5400000</v>
      </c>
      <c r="H24" s="274">
        <v>35.78</v>
      </c>
      <c r="I24" s="274">
        <v>22.13</v>
      </c>
    </row>
    <row r="25" spans="1:9" ht="15.75" customHeight="1">
      <c r="A25" s="172">
        <f t="shared" si="0"/>
        <v>47</v>
      </c>
      <c r="B25" s="172">
        <f t="shared" si="1"/>
        <v>25</v>
      </c>
      <c r="D25" s="234">
        <v>23</v>
      </c>
      <c r="F25" s="274" t="s">
        <v>236</v>
      </c>
      <c r="G25" s="274">
        <v>5490000</v>
      </c>
      <c r="H25" s="274">
        <v>46.04</v>
      </c>
      <c r="I25" s="274">
        <v>22.39</v>
      </c>
    </row>
    <row r="26" spans="1:9" ht="15.75" customHeight="1">
      <c r="A26" s="172">
        <f t="shared" si="0"/>
        <v>48</v>
      </c>
      <c r="B26" s="172">
        <f t="shared" si="1"/>
        <v>26</v>
      </c>
      <c r="D26" s="234">
        <v>24</v>
      </c>
      <c r="F26" s="274" t="s">
        <v>538</v>
      </c>
      <c r="G26" s="274">
        <v>5760000</v>
      </c>
      <c r="H26" s="274">
        <v>42.74</v>
      </c>
      <c r="I26" s="274">
        <v>25.09</v>
      </c>
    </row>
    <row r="27" spans="1:9" ht="15.75" customHeight="1">
      <c r="A27" s="172">
        <f t="shared" si="0"/>
        <v>49</v>
      </c>
      <c r="B27" s="172">
        <f t="shared" si="1"/>
        <v>27</v>
      </c>
      <c r="D27" s="234">
        <v>25</v>
      </c>
      <c r="F27" s="274" t="s">
        <v>237</v>
      </c>
      <c r="G27" s="274">
        <v>5850000</v>
      </c>
      <c r="H27" s="274">
        <v>26.52</v>
      </c>
      <c r="I27" s="274">
        <v>18</v>
      </c>
    </row>
    <row r="28" spans="1:9" ht="15.75" customHeight="1">
      <c r="A28" s="172">
        <f t="shared" si="0"/>
        <v>50</v>
      </c>
      <c r="B28" s="172">
        <f t="shared" si="1"/>
        <v>28</v>
      </c>
      <c r="D28" s="234">
        <v>26</v>
      </c>
      <c r="F28" s="274" t="s">
        <v>238</v>
      </c>
      <c r="G28" s="274">
        <v>5940000</v>
      </c>
      <c r="H28" s="274">
        <v>52.62</v>
      </c>
      <c r="I28" s="274">
        <v>24.62</v>
      </c>
    </row>
    <row r="29" spans="1:9" ht="15.75" customHeight="1">
      <c r="A29" s="172">
        <f t="shared" si="0"/>
        <v>51</v>
      </c>
      <c r="B29" s="172">
        <f t="shared" si="1"/>
        <v>29</v>
      </c>
      <c r="D29" s="234">
        <v>27</v>
      </c>
      <c r="F29" s="274" t="s">
        <v>239</v>
      </c>
      <c r="G29" s="274">
        <v>6030000</v>
      </c>
      <c r="H29" s="274">
        <v>45.07</v>
      </c>
      <c r="I29" s="274">
        <v>17.04</v>
      </c>
    </row>
    <row r="30" spans="1:9" ht="15.75" customHeight="1">
      <c r="A30" s="172">
        <f t="shared" si="0"/>
        <v>52</v>
      </c>
      <c r="B30" s="172">
        <f t="shared" si="1"/>
        <v>30</v>
      </c>
      <c r="D30" s="234">
        <v>28</v>
      </c>
      <c r="F30" s="274" t="s">
        <v>535</v>
      </c>
      <c r="G30" s="274">
        <v>6090000</v>
      </c>
      <c r="H30" s="274">
        <v>25.43</v>
      </c>
      <c r="I30" s="274">
        <v>14.72</v>
      </c>
    </row>
    <row r="31" spans="1:9" ht="15.75" customHeight="1">
      <c r="A31" s="172">
        <f t="shared" si="0"/>
        <v>53</v>
      </c>
      <c r="B31" s="172">
        <f t="shared" si="1"/>
        <v>31</v>
      </c>
      <c r="D31" s="234">
        <v>29</v>
      </c>
      <c r="F31" s="274" t="s">
        <v>240</v>
      </c>
      <c r="G31" s="274">
        <v>6210000</v>
      </c>
      <c r="H31" s="274">
        <v>35.76</v>
      </c>
      <c r="I31" s="274">
        <v>11.88</v>
      </c>
    </row>
    <row r="32" spans="1:9" ht="15.75" customHeight="1">
      <c r="A32" s="172">
        <f t="shared" si="0"/>
        <v>54</v>
      </c>
      <c r="B32" s="172">
        <f t="shared" si="1"/>
        <v>32</v>
      </c>
      <c r="D32" s="234">
        <v>30</v>
      </c>
      <c r="F32" s="274" t="s">
        <v>241</v>
      </c>
      <c r="G32" s="274">
        <v>7200000</v>
      </c>
      <c r="H32" s="274">
        <v>21.45</v>
      </c>
      <c r="I32" s="274">
        <v>7.37</v>
      </c>
    </row>
    <row r="33" spans="1:9" ht="15.75" customHeight="1">
      <c r="A33" s="172">
        <f t="shared" si="0"/>
        <v>55</v>
      </c>
      <c r="B33" s="172">
        <f t="shared" si="1"/>
        <v>33</v>
      </c>
      <c r="D33" s="234">
        <v>31</v>
      </c>
      <c r="F33" s="274" t="s">
        <v>242</v>
      </c>
      <c r="G33" s="274">
        <v>7290000</v>
      </c>
      <c r="H33" s="274">
        <v>42.61</v>
      </c>
      <c r="I33" s="274">
        <v>16.88</v>
      </c>
    </row>
    <row r="34" spans="1:9" ht="15.75" customHeight="1">
      <c r="A34" s="172">
        <f t="shared" si="0"/>
        <v>56</v>
      </c>
      <c r="B34" s="172">
        <f t="shared" si="1"/>
        <v>34</v>
      </c>
      <c r="D34" s="234">
        <v>32</v>
      </c>
      <c r="F34" s="274" t="s">
        <v>243</v>
      </c>
      <c r="G34" s="274">
        <v>7470000</v>
      </c>
      <c r="H34" s="274">
        <v>39.869999999999997</v>
      </c>
      <c r="I34" s="274">
        <v>8.74</v>
      </c>
    </row>
    <row r="35" spans="1:9" ht="15.75" customHeight="1">
      <c r="A35" s="172">
        <f t="shared" si="0"/>
        <v>57</v>
      </c>
      <c r="B35" s="172">
        <f t="shared" si="1"/>
        <v>35</v>
      </c>
      <c r="D35" s="234">
        <v>33</v>
      </c>
      <c r="F35" s="274" t="s">
        <v>244</v>
      </c>
      <c r="G35" s="274">
        <v>19170000</v>
      </c>
      <c r="H35" s="274">
        <v>45.48</v>
      </c>
      <c r="I35" s="274">
        <v>26.48</v>
      </c>
    </row>
    <row r="36" spans="1:9" ht="15.75" customHeight="1">
      <c r="A36" s="172">
        <f t="shared" si="0"/>
        <v>58</v>
      </c>
      <c r="B36" s="172">
        <f t="shared" si="1"/>
        <v>36</v>
      </c>
      <c r="D36" s="234">
        <v>34</v>
      </c>
      <c r="F36" s="274" t="s">
        <v>245</v>
      </c>
      <c r="G36" s="274">
        <v>8460000</v>
      </c>
      <c r="H36" s="274">
        <v>40.58</v>
      </c>
      <c r="I36" s="274">
        <v>18.2</v>
      </c>
    </row>
    <row r="37" spans="1:9" ht="15.75" customHeight="1">
      <c r="A37" s="172">
        <f t="shared" si="0"/>
        <v>59</v>
      </c>
      <c r="B37" s="172">
        <f t="shared" si="1"/>
        <v>37</v>
      </c>
      <c r="D37" s="234">
        <v>35</v>
      </c>
      <c r="F37" s="274" t="s">
        <v>246</v>
      </c>
      <c r="G37" s="274">
        <v>8820000</v>
      </c>
      <c r="H37" s="274">
        <v>69.37</v>
      </c>
      <c r="I37" s="274">
        <v>22.7</v>
      </c>
    </row>
    <row r="38" spans="1:9" ht="15.75" customHeight="1">
      <c r="A38" s="172">
        <f t="shared" si="0"/>
        <v>60</v>
      </c>
      <c r="B38" s="172">
        <f t="shared" si="1"/>
        <v>38</v>
      </c>
      <c r="D38" s="234">
        <v>36</v>
      </c>
      <c r="F38" s="274" t="s">
        <v>247</v>
      </c>
      <c r="G38" s="274">
        <v>9160000</v>
      </c>
      <c r="H38" s="274">
        <v>58.65</v>
      </c>
      <c r="I38" s="274">
        <v>23.82</v>
      </c>
    </row>
    <row r="39" spans="1:9" ht="15.75" customHeight="1">
      <c r="A39" s="172">
        <f t="shared" si="0"/>
        <v>61</v>
      </c>
      <c r="B39" s="172">
        <f t="shared" si="1"/>
        <v>39</v>
      </c>
      <c r="D39" s="234">
        <v>37</v>
      </c>
      <c r="F39" s="274" t="s">
        <v>248</v>
      </c>
      <c r="G39" s="274">
        <v>9180000</v>
      </c>
      <c r="H39" s="274">
        <v>35.42</v>
      </c>
      <c r="I39" s="274">
        <v>17.579999999999998</v>
      </c>
    </row>
    <row r="40" spans="1:9" ht="15.75" customHeight="1">
      <c r="A40" s="172">
        <f t="shared" si="0"/>
        <v>62</v>
      </c>
      <c r="B40" s="172">
        <f t="shared" si="1"/>
        <v>40</v>
      </c>
      <c r="D40" s="234">
        <v>38</v>
      </c>
      <c r="F40" s="274" t="s">
        <v>249</v>
      </c>
      <c r="G40" s="274">
        <v>9140000</v>
      </c>
      <c r="H40" s="274">
        <v>33.200000000000003</v>
      </c>
      <c r="I40" s="274">
        <v>18.36</v>
      </c>
    </row>
    <row r="41" spans="1:9" ht="15.75" customHeight="1">
      <c r="A41" s="172">
        <f t="shared" si="0"/>
        <v>63</v>
      </c>
      <c r="B41" s="172">
        <f t="shared" si="1"/>
        <v>41</v>
      </c>
      <c r="D41" s="234">
        <v>39</v>
      </c>
      <c r="F41" s="274" t="s">
        <v>250</v>
      </c>
      <c r="G41" s="274">
        <v>9360000</v>
      </c>
      <c r="H41" s="274">
        <v>38.049999999999997</v>
      </c>
      <c r="I41" s="274">
        <v>18.88</v>
      </c>
    </row>
    <row r="42" spans="1:9" ht="15.75" customHeight="1">
      <c r="A42" s="172">
        <f t="shared" si="0"/>
        <v>64</v>
      </c>
      <c r="B42" s="172">
        <f t="shared" si="1"/>
        <v>42</v>
      </c>
      <c r="D42" s="234">
        <v>40</v>
      </c>
      <c r="F42" s="274" t="s">
        <v>251</v>
      </c>
      <c r="G42" s="274">
        <v>9770000</v>
      </c>
      <c r="H42" s="274">
        <v>59.09</v>
      </c>
      <c r="I42" s="274">
        <v>22.52</v>
      </c>
    </row>
    <row r="43" spans="1:9" ht="15.75" customHeight="1">
      <c r="A43" s="172">
        <f t="shared" si="0"/>
        <v>65</v>
      </c>
      <c r="B43" s="172">
        <f t="shared" si="1"/>
        <v>43</v>
      </c>
      <c r="D43" s="234">
        <v>41</v>
      </c>
      <c r="F43" s="274" t="s">
        <v>252</v>
      </c>
      <c r="G43" s="274">
        <v>9810000</v>
      </c>
      <c r="H43" s="274">
        <v>30.18</v>
      </c>
      <c r="I43" s="274">
        <v>15.12</v>
      </c>
    </row>
    <row r="44" spans="1:9" ht="15.75" customHeight="1">
      <c r="A44" s="172">
        <f t="shared" si="0"/>
        <v>66</v>
      </c>
      <c r="B44" s="172">
        <f t="shared" si="1"/>
        <v>44</v>
      </c>
      <c r="D44" s="234">
        <v>42</v>
      </c>
      <c r="F44" s="274" t="s">
        <v>253</v>
      </c>
      <c r="G44" s="274">
        <v>9990000</v>
      </c>
      <c r="H44" s="274">
        <v>35.74</v>
      </c>
      <c r="I44" s="274">
        <v>19.18</v>
      </c>
    </row>
    <row r="45" spans="1:9" ht="15.75" customHeight="1">
      <c r="A45" s="172">
        <f t="shared" si="0"/>
        <v>67</v>
      </c>
      <c r="B45" s="172">
        <f t="shared" si="1"/>
        <v>45</v>
      </c>
      <c r="D45" s="234">
        <v>43</v>
      </c>
      <c r="F45" s="274" t="s">
        <v>254</v>
      </c>
      <c r="G45" s="274">
        <v>10440000</v>
      </c>
      <c r="H45" s="274">
        <v>22.87</v>
      </c>
      <c r="I45" s="274">
        <v>10.26</v>
      </c>
    </row>
    <row r="46" spans="1:9" ht="15.75" customHeight="1">
      <c r="A46" s="172">
        <f t="shared" si="0"/>
        <v>68</v>
      </c>
      <c r="B46" s="172">
        <f t="shared" si="1"/>
        <v>46</v>
      </c>
      <c r="D46" s="234">
        <v>44</v>
      </c>
      <c r="F46" s="274" t="s">
        <v>255</v>
      </c>
      <c r="G46" s="274">
        <v>10530000</v>
      </c>
      <c r="H46" s="274">
        <v>55.57</v>
      </c>
      <c r="I46" s="274">
        <v>14.25</v>
      </c>
    </row>
    <row r="47" spans="1:9" ht="15.75" customHeight="1">
      <c r="A47" s="172">
        <f t="shared" si="0"/>
        <v>69</v>
      </c>
      <c r="B47" s="172">
        <f t="shared" si="1"/>
        <v>47</v>
      </c>
      <c r="D47" s="234">
        <v>45</v>
      </c>
      <c r="F47" s="274" t="s">
        <v>256</v>
      </c>
      <c r="G47" s="274">
        <v>10620000</v>
      </c>
      <c r="H47" s="274">
        <v>14.72</v>
      </c>
      <c r="I47" s="274">
        <v>12.9</v>
      </c>
    </row>
    <row r="48" spans="1:9" ht="15.75" customHeight="1">
      <c r="A48" s="172">
        <f t="shared" si="0"/>
        <v>70</v>
      </c>
      <c r="B48" s="172">
        <f t="shared" si="1"/>
        <v>48</v>
      </c>
      <c r="D48" s="234">
        <v>46</v>
      </c>
      <c r="F48" s="274" t="s">
        <v>257</v>
      </c>
      <c r="G48" s="274">
        <v>10710000</v>
      </c>
      <c r="H48" s="274">
        <v>52.2</v>
      </c>
      <c r="I48" s="274">
        <v>28.64</v>
      </c>
    </row>
    <row r="49" spans="1:9" ht="15.75" customHeight="1">
      <c r="A49" s="172">
        <f t="shared" si="0"/>
        <v>71</v>
      </c>
      <c r="B49" s="172">
        <f t="shared" si="1"/>
        <v>49</v>
      </c>
      <c r="D49" s="234">
        <v>47</v>
      </c>
      <c r="F49" s="274" t="s">
        <v>258</v>
      </c>
      <c r="G49" s="274">
        <v>10800000</v>
      </c>
      <c r="H49" s="274">
        <v>34.840000000000003</v>
      </c>
      <c r="I49" s="274">
        <v>22.95</v>
      </c>
    </row>
    <row r="50" spans="1:9" ht="15.75" customHeight="1">
      <c r="A50" s="172">
        <f t="shared" si="0"/>
        <v>72</v>
      </c>
      <c r="B50" s="172">
        <f t="shared" si="1"/>
        <v>50</v>
      </c>
      <c r="D50" s="234">
        <v>48</v>
      </c>
      <c r="F50" s="274" t="s">
        <v>259</v>
      </c>
      <c r="G50" s="274">
        <v>10890000</v>
      </c>
      <c r="H50" s="274">
        <v>30.66</v>
      </c>
      <c r="I50" s="274">
        <v>17.579999999999998</v>
      </c>
    </row>
    <row r="51" spans="1:9" ht="15.75" customHeight="1">
      <c r="A51" s="172">
        <f t="shared" si="0"/>
        <v>73</v>
      </c>
      <c r="B51" s="172">
        <f t="shared" si="1"/>
        <v>51</v>
      </c>
      <c r="D51" s="234">
        <v>49</v>
      </c>
      <c r="F51" s="274" t="s">
        <v>260</v>
      </c>
      <c r="G51" s="274">
        <v>10930000</v>
      </c>
      <c r="H51" s="274">
        <v>59.48</v>
      </c>
      <c r="I51" s="274">
        <v>28.76</v>
      </c>
    </row>
    <row r="52" spans="1:9" ht="15.75" customHeight="1">
      <c r="A52" s="172">
        <f t="shared" si="0"/>
        <v>74</v>
      </c>
      <c r="B52" s="172">
        <f t="shared" si="1"/>
        <v>52</v>
      </c>
      <c r="D52" s="234">
        <v>50</v>
      </c>
      <c r="F52" s="274" t="s">
        <v>261</v>
      </c>
      <c r="G52" s="274">
        <v>10820000</v>
      </c>
      <c r="H52" s="274">
        <v>30.74</v>
      </c>
      <c r="I52" s="274">
        <v>17.02</v>
      </c>
    </row>
    <row r="53" spans="1:9" ht="15.75" customHeight="1">
      <c r="A53" s="172">
        <f t="shared" si="0"/>
        <v>75</v>
      </c>
      <c r="B53" s="172">
        <f t="shared" si="1"/>
        <v>53</v>
      </c>
      <c r="F53" s="274" t="s">
        <v>532</v>
      </c>
      <c r="G53" s="274">
        <v>10790000</v>
      </c>
      <c r="H53" s="274">
        <v>42.26</v>
      </c>
      <c r="I53" s="274">
        <v>19.75</v>
      </c>
    </row>
    <row r="54" spans="1:9" ht="15.75" customHeight="1">
      <c r="A54" s="172">
        <f t="shared" si="0"/>
        <v>76</v>
      </c>
      <c r="B54" s="172">
        <f t="shared" si="1"/>
        <v>54</v>
      </c>
      <c r="F54" s="274" t="s">
        <v>262</v>
      </c>
      <c r="G54" s="274">
        <v>10950000</v>
      </c>
      <c r="H54" s="274">
        <v>32.79</v>
      </c>
      <c r="I54" s="274">
        <v>15.54</v>
      </c>
    </row>
    <row r="55" spans="1:9" ht="15.75" customHeight="1">
      <c r="A55" s="172">
        <f t="shared" si="0"/>
        <v>77</v>
      </c>
      <c r="B55" s="172">
        <f t="shared" si="1"/>
        <v>55</v>
      </c>
      <c r="F55" s="274" t="s">
        <v>263</v>
      </c>
      <c r="G55" s="274">
        <v>47720000</v>
      </c>
      <c r="H55" s="274">
        <v>40.200000000000003</v>
      </c>
      <c r="I55" s="274">
        <v>19.18</v>
      </c>
    </row>
    <row r="56" spans="1:9" ht="15.75" customHeight="1">
      <c r="A56" s="172">
        <f t="shared" si="0"/>
        <v>78</v>
      </c>
      <c r="B56" s="172">
        <f t="shared" si="1"/>
        <v>56</v>
      </c>
      <c r="F56" s="274" t="s">
        <v>264</v>
      </c>
      <c r="G56" s="274">
        <v>11070000</v>
      </c>
      <c r="H56" s="274">
        <v>57.35</v>
      </c>
      <c r="I56" s="274">
        <v>22.52</v>
      </c>
    </row>
    <row r="57" spans="1:9" ht="15.75" customHeight="1">
      <c r="A57" s="172">
        <f t="shared" si="0"/>
        <v>79</v>
      </c>
      <c r="B57" s="172">
        <f t="shared" si="1"/>
        <v>57</v>
      </c>
      <c r="F57" s="274" t="s">
        <v>265</v>
      </c>
      <c r="G57" s="274">
        <v>11160000</v>
      </c>
      <c r="H57" s="274">
        <v>54.48</v>
      </c>
      <c r="I57" s="274">
        <v>25.32</v>
      </c>
    </row>
    <row r="58" spans="1:9" ht="15.75" customHeight="1">
      <c r="A58" s="172">
        <f t="shared" si="0"/>
        <v>80</v>
      </c>
      <c r="B58" s="172">
        <f t="shared" si="1"/>
        <v>58</v>
      </c>
      <c r="F58" s="274" t="s">
        <v>266</v>
      </c>
      <c r="G58" s="274">
        <v>11340000</v>
      </c>
      <c r="H58" s="274">
        <v>62.22</v>
      </c>
      <c r="I58" s="274">
        <v>23.12</v>
      </c>
    </row>
    <row r="59" spans="1:9" ht="15.75" customHeight="1">
      <c r="A59" s="172">
        <f t="shared" si="0"/>
        <v>81</v>
      </c>
      <c r="B59" s="172">
        <f t="shared" si="1"/>
        <v>59</v>
      </c>
      <c r="F59" s="274" t="s">
        <v>267</v>
      </c>
      <c r="G59" s="274">
        <v>11520000</v>
      </c>
      <c r="H59" s="274">
        <v>39.4</v>
      </c>
      <c r="I59" s="274">
        <v>15.8</v>
      </c>
    </row>
    <row r="60" spans="1:9" ht="15.75" customHeight="1">
      <c r="A60" s="172">
        <f t="shared" si="0"/>
        <v>82</v>
      </c>
      <c r="B60" s="172">
        <f t="shared" si="1"/>
        <v>60</v>
      </c>
      <c r="F60" s="274" t="s">
        <v>268</v>
      </c>
      <c r="G60" s="274">
        <v>11970000</v>
      </c>
      <c r="H60" s="274">
        <v>39.44</v>
      </c>
      <c r="I60" s="274">
        <v>22.28</v>
      </c>
    </row>
    <row r="61" spans="1:9" ht="15.75" customHeight="1">
      <c r="A61" s="172">
        <f t="shared" si="0"/>
        <v>83</v>
      </c>
      <c r="B61" s="172">
        <f t="shared" si="1"/>
        <v>61</v>
      </c>
      <c r="F61" s="274" t="s">
        <v>269</v>
      </c>
      <c r="G61" s="274">
        <v>12060000</v>
      </c>
      <c r="H61" s="274">
        <v>54.56</v>
      </c>
      <c r="I61" s="274">
        <v>26.79</v>
      </c>
    </row>
    <row r="62" spans="1:9" ht="15.75" customHeight="1">
      <c r="A62" s="172">
        <f t="shared" si="0"/>
        <v>84</v>
      </c>
      <c r="B62" s="172">
        <f t="shared" si="1"/>
        <v>62</v>
      </c>
      <c r="F62" s="274" t="s">
        <v>270</v>
      </c>
      <c r="G62" s="274">
        <v>12110000</v>
      </c>
      <c r="H62" s="274">
        <v>58.96</v>
      </c>
      <c r="I62" s="274">
        <v>17.75</v>
      </c>
    </row>
    <row r="63" spans="1:9" ht="15.75" customHeight="1">
      <c r="A63" s="172">
        <f t="shared" si="0"/>
        <v>85</v>
      </c>
      <c r="B63" s="172">
        <f t="shared" si="1"/>
        <v>63</v>
      </c>
      <c r="F63" s="274" t="s">
        <v>271</v>
      </c>
      <c r="G63" s="274">
        <v>12150000</v>
      </c>
      <c r="H63" s="274">
        <v>28.97</v>
      </c>
      <c r="I63" s="274">
        <v>18.53</v>
      </c>
    </row>
    <row r="64" spans="1:9" ht="15.75" customHeight="1">
      <c r="A64" s="172">
        <f t="shared" si="0"/>
        <v>86</v>
      </c>
      <c r="B64" s="172">
        <f t="shared" si="1"/>
        <v>64</v>
      </c>
      <c r="F64" s="274" t="s">
        <v>272</v>
      </c>
      <c r="G64" s="274">
        <v>12180000</v>
      </c>
      <c r="H64" s="274">
        <v>65.75</v>
      </c>
      <c r="I64" s="274">
        <v>17.38</v>
      </c>
    </row>
    <row r="65" spans="1:9" ht="15.75" customHeight="1">
      <c r="A65" s="172">
        <f t="shared" si="0"/>
        <v>87</v>
      </c>
      <c r="B65" s="172">
        <f t="shared" si="1"/>
        <v>65</v>
      </c>
      <c r="F65" s="274" t="s">
        <v>273</v>
      </c>
      <c r="G65" s="274">
        <v>27630000</v>
      </c>
      <c r="H65" s="274">
        <v>40.35</v>
      </c>
      <c r="I65" s="274">
        <v>25.19</v>
      </c>
    </row>
    <row r="66" spans="1:9" ht="15.75" customHeight="1">
      <c r="A66" s="172">
        <f t="shared" si="0"/>
        <v>88</v>
      </c>
      <c r="B66" s="172">
        <f t="shared" si="1"/>
        <v>66</v>
      </c>
      <c r="F66" s="274" t="s">
        <v>274</v>
      </c>
      <c r="G66" s="274">
        <v>12210000</v>
      </c>
      <c r="H66" s="274">
        <v>26.29</v>
      </c>
      <c r="I66" s="274">
        <v>9.82</v>
      </c>
    </row>
    <row r="67" spans="1:9" ht="15.75" customHeight="1">
      <c r="A67" s="172">
        <f t="shared" si="0"/>
        <v>89</v>
      </c>
      <c r="B67" s="172">
        <f t="shared" si="1"/>
        <v>67</v>
      </c>
      <c r="F67" s="274" t="s">
        <v>275</v>
      </c>
      <c r="G67" s="274">
        <v>12330000</v>
      </c>
      <c r="H67" s="274">
        <v>31.79</v>
      </c>
      <c r="I67" s="274">
        <v>19.62</v>
      </c>
    </row>
    <row r="68" spans="1:9" ht="15.75" customHeight="1">
      <c r="A68" s="172">
        <f t="shared" si="0"/>
        <v>90</v>
      </c>
      <c r="B68" s="172">
        <f t="shared" si="1"/>
        <v>68</v>
      </c>
      <c r="F68" s="274" t="s">
        <v>276</v>
      </c>
      <c r="G68" s="274">
        <v>12780000</v>
      </c>
      <c r="H68" s="274">
        <v>52.94</v>
      </c>
      <c r="I68" s="274">
        <v>22.63</v>
      </c>
    </row>
    <row r="69" spans="1:9" ht="15.75" customHeight="1">
      <c r="A69" s="172">
        <f t="shared" ref="A69:A132" si="2">A68+1</f>
        <v>91</v>
      </c>
      <c r="B69" s="172">
        <f t="shared" ref="B69:B132" si="3">B68+1</f>
        <v>69</v>
      </c>
      <c r="F69" s="274" t="s">
        <v>277</v>
      </c>
      <c r="G69" s="274">
        <v>13320000</v>
      </c>
      <c r="H69" s="274">
        <v>47.93</v>
      </c>
      <c r="I69" s="274">
        <v>17.02</v>
      </c>
    </row>
    <row r="70" spans="1:9" ht="15.75" customHeight="1">
      <c r="A70" s="172">
        <f t="shared" si="2"/>
        <v>92</v>
      </c>
      <c r="B70" s="172">
        <f t="shared" si="3"/>
        <v>70</v>
      </c>
      <c r="F70" s="274" t="s">
        <v>278</v>
      </c>
      <c r="G70" s="274">
        <v>13370000</v>
      </c>
      <c r="H70" s="274">
        <v>32.22</v>
      </c>
      <c r="I70" s="274">
        <v>9.1199999999999992</v>
      </c>
    </row>
    <row r="71" spans="1:9" ht="15.75" customHeight="1">
      <c r="A71" s="172">
        <f t="shared" si="2"/>
        <v>93</v>
      </c>
      <c r="B71" s="172">
        <f t="shared" si="3"/>
        <v>71</v>
      </c>
      <c r="F71" s="274" t="s">
        <v>279</v>
      </c>
      <c r="G71" s="274">
        <v>13500000</v>
      </c>
      <c r="H71" s="274">
        <v>33.159999999999997</v>
      </c>
      <c r="I71" s="274">
        <v>11.78</v>
      </c>
    </row>
    <row r="72" spans="1:9" ht="15.75" customHeight="1">
      <c r="A72" s="172">
        <f t="shared" si="2"/>
        <v>94</v>
      </c>
      <c r="B72" s="172">
        <f t="shared" si="3"/>
        <v>72</v>
      </c>
      <c r="F72" s="274" t="s">
        <v>280</v>
      </c>
      <c r="G72" s="274">
        <v>13590000</v>
      </c>
      <c r="H72" s="274">
        <v>40</v>
      </c>
      <c r="I72" s="274">
        <v>16.22</v>
      </c>
    </row>
    <row r="73" spans="1:9" ht="15.75" customHeight="1">
      <c r="A73" s="172">
        <f t="shared" si="2"/>
        <v>95</v>
      </c>
      <c r="B73" s="172">
        <f t="shared" si="3"/>
        <v>73</v>
      </c>
      <c r="F73" s="274" t="s">
        <v>281</v>
      </c>
      <c r="G73" s="274">
        <v>13680000</v>
      </c>
      <c r="H73" s="274">
        <v>69.040000000000006</v>
      </c>
      <c r="I73" s="274">
        <v>25.19</v>
      </c>
    </row>
    <row r="74" spans="1:9" ht="15.75" customHeight="1">
      <c r="A74" s="172">
        <f t="shared" si="2"/>
        <v>96</v>
      </c>
      <c r="B74" s="172">
        <f t="shared" si="3"/>
        <v>74</v>
      </c>
      <c r="F74" s="274" t="s">
        <v>282</v>
      </c>
      <c r="G74" s="274">
        <v>14130000</v>
      </c>
      <c r="H74" s="274">
        <v>50.97</v>
      </c>
      <c r="I74" s="274">
        <v>19.12</v>
      </c>
    </row>
    <row r="75" spans="1:9" ht="15.75" customHeight="1">
      <c r="A75" s="172">
        <f t="shared" si="2"/>
        <v>97</v>
      </c>
      <c r="B75" s="172">
        <f t="shared" si="3"/>
        <v>75</v>
      </c>
      <c r="F75" s="274" t="s">
        <v>283</v>
      </c>
      <c r="G75" s="274">
        <v>14310000</v>
      </c>
      <c r="H75" s="274">
        <v>44.65</v>
      </c>
      <c r="I75" s="274">
        <v>21.92</v>
      </c>
    </row>
    <row r="76" spans="1:9" ht="15.75" customHeight="1">
      <c r="A76" s="172">
        <f t="shared" si="2"/>
        <v>98</v>
      </c>
      <c r="B76" s="172">
        <f t="shared" si="3"/>
        <v>76</v>
      </c>
      <c r="F76" s="274" t="s">
        <v>284</v>
      </c>
      <c r="G76" s="274">
        <v>14760000</v>
      </c>
      <c r="H76" s="274">
        <v>66.319999999999993</v>
      </c>
      <c r="I76" s="274">
        <v>20.94</v>
      </c>
    </row>
    <row r="77" spans="1:9" ht="15.75" customHeight="1">
      <c r="A77" s="172">
        <f t="shared" si="2"/>
        <v>99</v>
      </c>
      <c r="B77" s="172">
        <f t="shared" si="3"/>
        <v>77</v>
      </c>
      <c r="F77" s="274" t="s">
        <v>285</v>
      </c>
      <c r="G77" s="274">
        <v>15030000</v>
      </c>
      <c r="H77" s="274">
        <v>60.57</v>
      </c>
      <c r="I77" s="274">
        <v>20.99</v>
      </c>
    </row>
    <row r="78" spans="1:9" ht="15.75" customHeight="1">
      <c r="A78" s="172">
        <f t="shared" si="2"/>
        <v>100</v>
      </c>
      <c r="B78" s="172">
        <f t="shared" si="3"/>
        <v>78</v>
      </c>
      <c r="F78" s="274" t="s">
        <v>286</v>
      </c>
      <c r="G78" s="274">
        <v>15760000</v>
      </c>
      <c r="H78" s="274">
        <v>15.32</v>
      </c>
      <c r="I78" s="274">
        <v>6.97</v>
      </c>
    </row>
    <row r="79" spans="1:9" ht="15.75" customHeight="1">
      <c r="A79" s="172">
        <f t="shared" si="2"/>
        <v>101</v>
      </c>
      <c r="B79" s="172">
        <f t="shared" si="3"/>
        <v>79</v>
      </c>
      <c r="F79" s="274" t="s">
        <v>287</v>
      </c>
      <c r="G79" s="274">
        <v>16020000</v>
      </c>
      <c r="H79" s="274">
        <v>27.51</v>
      </c>
      <c r="I79" s="274">
        <v>23.42</v>
      </c>
    </row>
    <row r="80" spans="1:9" ht="15.75" customHeight="1">
      <c r="A80" s="172">
        <f t="shared" si="2"/>
        <v>102</v>
      </c>
      <c r="B80" s="172">
        <f t="shared" si="3"/>
        <v>80</v>
      </c>
      <c r="F80" s="274" t="s">
        <v>288</v>
      </c>
      <c r="G80" s="274">
        <v>16110000</v>
      </c>
      <c r="H80" s="274">
        <v>55.98</v>
      </c>
      <c r="I80" s="274">
        <v>22.23</v>
      </c>
    </row>
    <row r="81" spans="1:9" ht="15.75" customHeight="1">
      <c r="A81" s="172">
        <f t="shared" si="2"/>
        <v>103</v>
      </c>
      <c r="B81" s="172">
        <f t="shared" si="3"/>
        <v>81</v>
      </c>
      <c r="F81" s="274" t="s">
        <v>289</v>
      </c>
      <c r="G81" s="274">
        <v>16190000</v>
      </c>
      <c r="H81" s="274">
        <v>53.02</v>
      </c>
      <c r="I81" s="274">
        <v>34.39</v>
      </c>
    </row>
    <row r="82" spans="1:9" ht="15.75" customHeight="1">
      <c r="A82" s="172">
        <f t="shared" si="2"/>
        <v>104</v>
      </c>
      <c r="B82" s="172">
        <f t="shared" si="3"/>
        <v>82</v>
      </c>
      <c r="F82" s="274" t="s">
        <v>290</v>
      </c>
      <c r="G82" s="274">
        <v>16380000</v>
      </c>
      <c r="H82" s="274">
        <v>24.43</v>
      </c>
      <c r="I82" s="274">
        <v>16.66</v>
      </c>
    </row>
    <row r="83" spans="1:9" ht="15.75" customHeight="1">
      <c r="A83" s="172">
        <f t="shared" si="2"/>
        <v>105</v>
      </c>
      <c r="B83" s="172">
        <f t="shared" si="3"/>
        <v>83</v>
      </c>
      <c r="F83" s="274" t="s">
        <v>523</v>
      </c>
      <c r="G83" s="274">
        <v>16750000</v>
      </c>
      <c r="H83" s="274">
        <v>43.41</v>
      </c>
      <c r="I83" s="274">
        <v>25.62</v>
      </c>
    </row>
    <row r="84" spans="1:9" ht="15.75" customHeight="1">
      <c r="A84" s="172">
        <f t="shared" si="2"/>
        <v>106</v>
      </c>
      <c r="B84" s="172">
        <f t="shared" si="3"/>
        <v>84</v>
      </c>
      <c r="F84" s="274" t="s">
        <v>291</v>
      </c>
      <c r="G84" s="274">
        <v>17010000</v>
      </c>
      <c r="H84" s="274">
        <v>71.72</v>
      </c>
      <c r="I84" s="274">
        <v>21.93</v>
      </c>
    </row>
    <row r="85" spans="1:9" ht="15.75" customHeight="1">
      <c r="A85" s="172">
        <f t="shared" si="2"/>
        <v>107</v>
      </c>
      <c r="B85" s="172">
        <f t="shared" si="3"/>
        <v>85</v>
      </c>
      <c r="F85" s="274" t="s">
        <v>292</v>
      </c>
      <c r="G85" s="274">
        <v>17190000</v>
      </c>
      <c r="H85" s="274">
        <v>13.5</v>
      </c>
      <c r="I85" s="274">
        <v>13.81</v>
      </c>
    </row>
    <row r="86" spans="1:9" ht="15.75" customHeight="1">
      <c r="A86" s="172">
        <f t="shared" si="2"/>
        <v>108</v>
      </c>
      <c r="B86" s="172">
        <f t="shared" si="3"/>
        <v>86</v>
      </c>
      <c r="F86" s="274" t="s">
        <v>293</v>
      </c>
      <c r="G86" s="274">
        <v>17370000</v>
      </c>
      <c r="H86" s="274">
        <v>77.77</v>
      </c>
      <c r="I86" s="274">
        <v>17.29</v>
      </c>
    </row>
    <row r="87" spans="1:9" ht="15.75" customHeight="1">
      <c r="A87" s="172">
        <f t="shared" si="2"/>
        <v>109</v>
      </c>
      <c r="B87" s="172">
        <f t="shared" si="3"/>
        <v>87</v>
      </c>
      <c r="F87" s="274" t="s">
        <v>294</v>
      </c>
      <c r="G87" s="274">
        <v>17820000</v>
      </c>
      <c r="H87" s="274">
        <v>60</v>
      </c>
      <c r="I87" s="274">
        <v>22.14</v>
      </c>
    </row>
    <row r="88" spans="1:9" ht="15.75" customHeight="1">
      <c r="A88" s="172">
        <f t="shared" si="2"/>
        <v>110</v>
      </c>
      <c r="B88" s="172">
        <f t="shared" si="3"/>
        <v>88</v>
      </c>
      <c r="F88" s="274" t="s">
        <v>295</v>
      </c>
      <c r="G88" s="274">
        <v>17910000</v>
      </c>
      <c r="H88" s="274">
        <v>22.71</v>
      </c>
      <c r="I88" s="274">
        <v>14.34</v>
      </c>
    </row>
    <row r="89" spans="1:9" ht="15.75" customHeight="1">
      <c r="A89" s="172">
        <f t="shared" si="2"/>
        <v>111</v>
      </c>
      <c r="B89" s="172">
        <f t="shared" si="3"/>
        <v>89</v>
      </c>
      <c r="F89" s="274" t="s">
        <v>296</v>
      </c>
      <c r="G89" s="274">
        <v>18630000</v>
      </c>
      <c r="H89" s="274">
        <v>40.25</v>
      </c>
      <c r="I89" s="274">
        <v>14.12</v>
      </c>
    </row>
    <row r="90" spans="1:9" ht="15.75" customHeight="1">
      <c r="A90" s="172">
        <f t="shared" si="2"/>
        <v>112</v>
      </c>
      <c r="B90" s="172">
        <f t="shared" si="3"/>
        <v>90</v>
      </c>
      <c r="F90" s="274" t="s">
        <v>297</v>
      </c>
      <c r="G90" s="274">
        <v>19080000</v>
      </c>
      <c r="H90" s="274">
        <v>39.18</v>
      </c>
      <c r="I90" s="274">
        <v>20.77</v>
      </c>
    </row>
    <row r="91" spans="1:9" ht="15.75" customHeight="1">
      <c r="A91" s="172">
        <f t="shared" si="2"/>
        <v>113</v>
      </c>
      <c r="B91" s="172">
        <f t="shared" si="3"/>
        <v>91</v>
      </c>
      <c r="F91" s="274" t="s">
        <v>298</v>
      </c>
      <c r="G91" s="274">
        <v>19260000</v>
      </c>
      <c r="H91" s="274">
        <v>28.85</v>
      </c>
      <c r="I91" s="274">
        <v>19.079999999999998</v>
      </c>
    </row>
    <row r="92" spans="1:9" ht="15.75" customHeight="1">
      <c r="A92" s="172">
        <f t="shared" si="2"/>
        <v>114</v>
      </c>
      <c r="B92" s="172">
        <f t="shared" si="3"/>
        <v>92</v>
      </c>
      <c r="F92" s="274" t="s">
        <v>299</v>
      </c>
      <c r="G92" s="274">
        <v>19440000</v>
      </c>
      <c r="H92" s="274">
        <v>68.11</v>
      </c>
      <c r="I92" s="274">
        <v>22.75</v>
      </c>
    </row>
    <row r="93" spans="1:9" ht="15.75" customHeight="1">
      <c r="A93" s="172">
        <f t="shared" si="2"/>
        <v>115</v>
      </c>
      <c r="B93" s="172">
        <f t="shared" si="3"/>
        <v>93</v>
      </c>
      <c r="F93" s="274" t="s">
        <v>300</v>
      </c>
      <c r="G93" s="274">
        <v>19530000</v>
      </c>
      <c r="H93" s="274">
        <v>26.89</v>
      </c>
      <c r="I93" s="274">
        <v>15.06</v>
      </c>
    </row>
    <row r="94" spans="1:9" ht="15.75" customHeight="1">
      <c r="A94" s="172">
        <f t="shared" si="2"/>
        <v>116</v>
      </c>
      <c r="B94" s="172">
        <f t="shared" si="3"/>
        <v>94</v>
      </c>
      <c r="F94" s="274" t="s">
        <v>301</v>
      </c>
      <c r="G94" s="274">
        <v>19630000</v>
      </c>
      <c r="H94" s="274">
        <v>34.909999999999997</v>
      </c>
      <c r="I94" s="274">
        <v>14.57</v>
      </c>
    </row>
    <row r="95" spans="1:9" ht="15.75" customHeight="1">
      <c r="A95" s="172">
        <f t="shared" si="2"/>
        <v>117</v>
      </c>
      <c r="B95" s="172">
        <f t="shared" si="3"/>
        <v>95</v>
      </c>
      <c r="F95" s="274" t="s">
        <v>302</v>
      </c>
      <c r="G95" s="274">
        <v>19680000</v>
      </c>
      <c r="H95" s="274">
        <v>41.12</v>
      </c>
      <c r="I95" s="274">
        <v>17.57</v>
      </c>
    </row>
    <row r="96" spans="1:9" ht="15.75" customHeight="1">
      <c r="A96" s="172">
        <f t="shared" si="2"/>
        <v>118</v>
      </c>
      <c r="B96" s="172">
        <f t="shared" si="3"/>
        <v>96</v>
      </c>
      <c r="F96" s="274" t="s">
        <v>303</v>
      </c>
      <c r="G96" s="274">
        <v>39780000</v>
      </c>
      <c r="H96" s="274">
        <v>42.89</v>
      </c>
      <c r="I96" s="274">
        <v>16.37</v>
      </c>
    </row>
    <row r="97" spans="1:9" ht="15.75" customHeight="1">
      <c r="A97" s="172">
        <f t="shared" si="2"/>
        <v>119</v>
      </c>
      <c r="B97" s="172">
        <f t="shared" si="3"/>
        <v>97</v>
      </c>
      <c r="F97" s="274" t="s">
        <v>304</v>
      </c>
      <c r="G97" s="274">
        <v>67410000</v>
      </c>
      <c r="H97" s="274">
        <v>48.45</v>
      </c>
      <c r="I97" s="274">
        <v>21.48</v>
      </c>
    </row>
    <row r="98" spans="1:9" ht="15.75" customHeight="1">
      <c r="A98" s="172">
        <f t="shared" si="2"/>
        <v>120</v>
      </c>
      <c r="B98" s="172">
        <f t="shared" si="3"/>
        <v>98</v>
      </c>
      <c r="F98" s="274" t="s">
        <v>305</v>
      </c>
      <c r="G98" s="274">
        <v>19700000</v>
      </c>
      <c r="H98" s="274">
        <v>65.349999999999994</v>
      </c>
      <c r="I98" s="274">
        <v>24.76</v>
      </c>
    </row>
    <row r="99" spans="1:9" ht="15.75" customHeight="1">
      <c r="A99" s="172">
        <f t="shared" si="2"/>
        <v>121</v>
      </c>
      <c r="B99" s="172">
        <f t="shared" si="3"/>
        <v>99</v>
      </c>
      <c r="F99" s="274" t="s">
        <v>306</v>
      </c>
      <c r="G99" s="274">
        <v>19720000</v>
      </c>
      <c r="H99" s="274">
        <v>37.9</v>
      </c>
      <c r="I99" s="274">
        <v>25.05</v>
      </c>
    </row>
    <row r="100" spans="1:9" ht="15.75" customHeight="1">
      <c r="A100" s="172">
        <f t="shared" si="2"/>
        <v>122</v>
      </c>
      <c r="B100" s="172">
        <f t="shared" si="3"/>
        <v>100</v>
      </c>
      <c r="F100" s="274" t="s">
        <v>307</v>
      </c>
      <c r="G100" s="274">
        <v>19650000</v>
      </c>
      <c r="H100" s="274">
        <v>39.049999999999997</v>
      </c>
      <c r="I100" s="274">
        <v>21.47</v>
      </c>
    </row>
    <row r="101" spans="1:9" ht="15.75" customHeight="1">
      <c r="A101" s="172">
        <f t="shared" si="2"/>
        <v>123</v>
      </c>
      <c r="B101" s="172">
        <f t="shared" si="3"/>
        <v>101</v>
      </c>
      <c r="F101" s="274" t="s">
        <v>308</v>
      </c>
      <c r="G101" s="274">
        <v>6570000</v>
      </c>
      <c r="H101" s="274">
        <v>36.5</v>
      </c>
      <c r="I101" s="274">
        <v>19.36</v>
      </c>
    </row>
    <row r="102" spans="1:9" ht="15.75" customHeight="1">
      <c r="A102" s="172">
        <f t="shared" si="2"/>
        <v>124</v>
      </c>
      <c r="B102" s="172">
        <f t="shared" si="3"/>
        <v>102</v>
      </c>
      <c r="F102" s="274" t="s">
        <v>309</v>
      </c>
      <c r="G102" s="274">
        <v>19890000</v>
      </c>
      <c r="H102" s="274">
        <v>36.33</v>
      </c>
      <c r="I102" s="274">
        <v>19.64</v>
      </c>
    </row>
    <row r="103" spans="1:9" ht="15.75" customHeight="1">
      <c r="A103" s="172">
        <f t="shared" si="2"/>
        <v>125</v>
      </c>
      <c r="B103" s="172">
        <f t="shared" si="3"/>
        <v>103</v>
      </c>
      <c r="F103" s="274" t="s">
        <v>524</v>
      </c>
      <c r="G103" s="274">
        <v>20070000</v>
      </c>
      <c r="H103" s="274">
        <v>49.53</v>
      </c>
      <c r="I103" s="274">
        <v>24.8</v>
      </c>
    </row>
    <row r="104" spans="1:9" ht="15.75" customHeight="1">
      <c r="A104" s="172">
        <f t="shared" si="2"/>
        <v>126</v>
      </c>
      <c r="B104" s="172">
        <f t="shared" si="3"/>
        <v>104</v>
      </c>
      <c r="F104" s="274" t="s">
        <v>527</v>
      </c>
      <c r="G104" s="274">
        <v>20880000</v>
      </c>
      <c r="H104" s="274">
        <v>44.94</v>
      </c>
      <c r="I104" s="274">
        <v>18.7</v>
      </c>
    </row>
    <row r="105" spans="1:9" ht="15.75" customHeight="1">
      <c r="A105" s="172">
        <f t="shared" si="2"/>
        <v>127</v>
      </c>
      <c r="B105" s="172">
        <f t="shared" si="3"/>
        <v>105</v>
      </c>
      <c r="F105" s="274" t="s">
        <v>310</v>
      </c>
      <c r="G105" s="274">
        <v>20970000</v>
      </c>
      <c r="H105" s="274">
        <v>40.1</v>
      </c>
      <c r="I105" s="274">
        <v>24.3</v>
      </c>
    </row>
    <row r="106" spans="1:9" ht="15.75" customHeight="1">
      <c r="A106" s="172">
        <f t="shared" si="2"/>
        <v>128</v>
      </c>
      <c r="B106" s="172">
        <f t="shared" si="3"/>
        <v>106</v>
      </c>
      <c r="F106" s="274" t="s">
        <v>311</v>
      </c>
      <c r="G106" s="274">
        <v>21130000</v>
      </c>
      <c r="H106" s="274">
        <v>59.24</v>
      </c>
      <c r="I106" s="274">
        <v>21.35</v>
      </c>
    </row>
    <row r="107" spans="1:9" ht="15.75" customHeight="1">
      <c r="A107" s="172">
        <f t="shared" si="2"/>
        <v>129</v>
      </c>
      <c r="B107" s="172">
        <f t="shared" si="3"/>
        <v>107</v>
      </c>
      <c r="F107" s="274" t="s">
        <v>312</v>
      </c>
      <c r="G107" s="274">
        <v>21240000</v>
      </c>
      <c r="H107" s="274">
        <v>49.47</v>
      </c>
      <c r="I107" s="274">
        <v>22.28</v>
      </c>
    </row>
    <row r="108" spans="1:9" ht="15.75" customHeight="1">
      <c r="A108" s="172">
        <f t="shared" si="2"/>
        <v>130</v>
      </c>
      <c r="B108" s="172">
        <f t="shared" si="3"/>
        <v>108</v>
      </c>
      <c r="F108" s="274" t="s">
        <v>313</v>
      </c>
      <c r="G108" s="274">
        <v>21510000</v>
      </c>
      <c r="H108" s="274">
        <v>41.62</v>
      </c>
      <c r="I108" s="274">
        <v>19.55</v>
      </c>
    </row>
    <row r="109" spans="1:9" ht="15.75" customHeight="1">
      <c r="A109" s="172">
        <f t="shared" si="2"/>
        <v>131</v>
      </c>
      <c r="B109" s="172">
        <f t="shared" si="3"/>
        <v>109</v>
      </c>
      <c r="F109" s="274" t="s">
        <v>314</v>
      </c>
      <c r="G109" s="274">
        <v>21690000</v>
      </c>
      <c r="H109" s="274">
        <v>47.51</v>
      </c>
      <c r="I109" s="274">
        <v>18.64</v>
      </c>
    </row>
    <row r="110" spans="1:9" ht="15.75" customHeight="1">
      <c r="A110" s="172">
        <f t="shared" si="2"/>
        <v>132</v>
      </c>
      <c r="B110" s="172">
        <f t="shared" si="3"/>
        <v>110</v>
      </c>
      <c r="F110" s="274" t="s">
        <v>315</v>
      </c>
      <c r="G110" s="274">
        <v>22950000</v>
      </c>
      <c r="H110" s="274">
        <v>37.25</v>
      </c>
      <c r="I110" s="274">
        <v>15.17</v>
      </c>
    </row>
    <row r="111" spans="1:9" ht="15.75" customHeight="1">
      <c r="A111" s="172">
        <f t="shared" si="2"/>
        <v>133</v>
      </c>
      <c r="B111" s="172">
        <f t="shared" si="3"/>
        <v>111</v>
      </c>
      <c r="F111" s="274" t="s">
        <v>316</v>
      </c>
      <c r="G111" s="274">
        <v>23130000</v>
      </c>
      <c r="H111" s="274">
        <v>58.71</v>
      </c>
      <c r="I111" s="274">
        <v>21.57</v>
      </c>
    </row>
    <row r="112" spans="1:9" ht="15.75" customHeight="1">
      <c r="A112" s="172">
        <f t="shared" si="2"/>
        <v>134</v>
      </c>
      <c r="B112" s="172">
        <f t="shared" si="3"/>
        <v>112</v>
      </c>
      <c r="F112" s="274" t="s">
        <v>317</v>
      </c>
      <c r="G112" s="274">
        <v>23220000</v>
      </c>
      <c r="H112" s="274">
        <v>53.31</v>
      </c>
      <c r="I112" s="274">
        <v>20.57</v>
      </c>
    </row>
    <row r="113" spans="1:9" ht="15.75" customHeight="1">
      <c r="A113" s="172">
        <f t="shared" si="2"/>
        <v>135</v>
      </c>
      <c r="B113" s="172">
        <f t="shared" si="3"/>
        <v>113</v>
      </c>
      <c r="F113" s="274" t="s">
        <v>318</v>
      </c>
      <c r="G113" s="274">
        <v>23690000</v>
      </c>
      <c r="H113" s="274">
        <v>34.840000000000003</v>
      </c>
      <c r="I113" s="274">
        <v>18.59</v>
      </c>
    </row>
    <row r="114" spans="1:9" ht="15.75" customHeight="1">
      <c r="A114" s="172">
        <f t="shared" si="2"/>
        <v>136</v>
      </c>
      <c r="B114" s="172">
        <f t="shared" si="3"/>
        <v>114</v>
      </c>
      <c r="F114" s="274" t="s">
        <v>319</v>
      </c>
      <c r="G114" s="274">
        <v>23760000</v>
      </c>
      <c r="H114" s="274">
        <v>39.49</v>
      </c>
      <c r="I114" s="274">
        <v>19.45</v>
      </c>
    </row>
    <row r="115" spans="1:9" ht="15.75" customHeight="1">
      <c r="A115" s="172">
        <f t="shared" si="2"/>
        <v>137</v>
      </c>
      <c r="B115" s="172">
        <f t="shared" si="3"/>
        <v>115</v>
      </c>
      <c r="F115" s="274" t="s">
        <v>320</v>
      </c>
      <c r="G115" s="274">
        <v>24030000</v>
      </c>
      <c r="H115" s="274">
        <v>30.2</v>
      </c>
      <c r="I115" s="274">
        <v>14.77</v>
      </c>
    </row>
    <row r="116" spans="1:9" ht="15.75" customHeight="1">
      <c r="A116" s="172">
        <f t="shared" si="2"/>
        <v>138</v>
      </c>
      <c r="B116" s="172">
        <f t="shared" si="3"/>
        <v>116</v>
      </c>
      <c r="F116" s="274" t="s">
        <v>321</v>
      </c>
      <c r="G116" s="274">
        <v>24570000</v>
      </c>
      <c r="H116" s="274">
        <v>38.6</v>
      </c>
      <c r="I116" s="274">
        <v>16.61</v>
      </c>
    </row>
    <row r="117" spans="1:9" ht="15.75" customHeight="1">
      <c r="A117" s="172">
        <f t="shared" si="2"/>
        <v>139</v>
      </c>
      <c r="B117" s="172">
        <f t="shared" si="3"/>
        <v>117</v>
      </c>
      <c r="F117" s="274" t="s">
        <v>322</v>
      </c>
      <c r="G117" s="274">
        <v>24660000</v>
      </c>
      <c r="H117" s="274">
        <v>9.06</v>
      </c>
      <c r="I117" s="274">
        <v>5.47</v>
      </c>
    </row>
    <row r="118" spans="1:9" ht="15.75" customHeight="1">
      <c r="A118" s="172">
        <f t="shared" si="2"/>
        <v>140</v>
      </c>
      <c r="B118" s="172">
        <f t="shared" si="3"/>
        <v>118</v>
      </c>
      <c r="F118" s="274" t="s">
        <v>323</v>
      </c>
      <c r="G118" s="274">
        <v>24930000</v>
      </c>
      <c r="H118" s="274">
        <v>62.92</v>
      </c>
      <c r="I118" s="274">
        <v>17.57</v>
      </c>
    </row>
    <row r="119" spans="1:9" ht="15.75" customHeight="1">
      <c r="A119" s="172">
        <f t="shared" si="2"/>
        <v>141</v>
      </c>
      <c r="B119" s="172">
        <f t="shared" si="3"/>
        <v>119</v>
      </c>
      <c r="F119" s="274" t="s">
        <v>324</v>
      </c>
      <c r="G119" s="274">
        <v>25020000</v>
      </c>
      <c r="H119" s="274">
        <v>36.4</v>
      </c>
      <c r="I119" s="274">
        <v>20.81</v>
      </c>
    </row>
    <row r="120" spans="1:9" ht="15.75" customHeight="1">
      <c r="A120" s="172">
        <f t="shared" si="2"/>
        <v>142</v>
      </c>
      <c r="B120" s="172">
        <f t="shared" si="3"/>
        <v>120</v>
      </c>
      <c r="F120" s="274" t="s">
        <v>325</v>
      </c>
      <c r="G120" s="274">
        <v>25110000</v>
      </c>
      <c r="H120" s="274">
        <v>36.15</v>
      </c>
      <c r="I120" s="274">
        <v>14.55</v>
      </c>
    </row>
    <row r="121" spans="1:9" ht="15.75" customHeight="1">
      <c r="A121" s="172">
        <f t="shared" si="2"/>
        <v>143</v>
      </c>
      <c r="B121" s="172">
        <f t="shared" si="3"/>
        <v>121</v>
      </c>
      <c r="F121" s="274" t="s">
        <v>326</v>
      </c>
      <c r="G121" s="274">
        <v>25200000</v>
      </c>
      <c r="H121" s="274">
        <v>31.06</v>
      </c>
      <c r="I121" s="274">
        <v>15.84</v>
      </c>
    </row>
    <row r="122" spans="1:9" ht="15.75" customHeight="1">
      <c r="A122" s="172">
        <f t="shared" si="2"/>
        <v>144</v>
      </c>
      <c r="B122" s="172">
        <f t="shared" si="3"/>
        <v>122</v>
      </c>
      <c r="F122" s="274" t="s">
        <v>327</v>
      </c>
      <c r="G122" s="274">
        <v>26820000</v>
      </c>
      <c r="H122" s="274">
        <v>52.59</v>
      </c>
      <c r="I122" s="274">
        <v>23.11</v>
      </c>
    </row>
    <row r="123" spans="1:9" ht="15.75" customHeight="1">
      <c r="A123" s="172">
        <f t="shared" si="2"/>
        <v>145</v>
      </c>
      <c r="B123" s="172">
        <f t="shared" si="3"/>
        <v>123</v>
      </c>
      <c r="F123" s="274" t="s">
        <v>529</v>
      </c>
      <c r="G123" s="274">
        <v>25560000</v>
      </c>
      <c r="H123" s="274">
        <v>48.67</v>
      </c>
      <c r="I123" s="274">
        <v>20.51</v>
      </c>
    </row>
    <row r="124" spans="1:9" ht="15.75" customHeight="1">
      <c r="A124" s="172">
        <f t="shared" si="2"/>
        <v>146</v>
      </c>
      <c r="B124" s="172">
        <f t="shared" si="3"/>
        <v>124</v>
      </c>
      <c r="F124" s="274" t="s">
        <v>328</v>
      </c>
      <c r="G124" s="274">
        <v>31950000</v>
      </c>
      <c r="H124" s="274">
        <v>48.12</v>
      </c>
      <c r="I124" s="274">
        <v>18.510000000000002</v>
      </c>
    </row>
    <row r="125" spans="1:9" ht="15.75" customHeight="1">
      <c r="A125" s="172">
        <f t="shared" si="2"/>
        <v>147</v>
      </c>
      <c r="B125" s="172">
        <f t="shared" si="3"/>
        <v>125</v>
      </c>
      <c r="F125" s="274" t="s">
        <v>329</v>
      </c>
      <c r="G125" s="274">
        <v>27090000</v>
      </c>
      <c r="H125" s="274">
        <v>36</v>
      </c>
      <c r="I125" s="274">
        <v>17.45</v>
      </c>
    </row>
    <row r="126" spans="1:9" ht="15.75" customHeight="1">
      <c r="A126" s="172">
        <f t="shared" si="2"/>
        <v>148</v>
      </c>
      <c r="B126" s="172">
        <f t="shared" si="3"/>
        <v>126</v>
      </c>
      <c r="F126" s="274" t="s">
        <v>330</v>
      </c>
      <c r="G126" s="274">
        <v>27180000</v>
      </c>
      <c r="H126" s="274">
        <v>40.590000000000003</v>
      </c>
      <c r="I126" s="274">
        <v>17.12</v>
      </c>
    </row>
    <row r="127" spans="1:9" ht="15.75" customHeight="1">
      <c r="A127" s="172">
        <f t="shared" si="2"/>
        <v>149</v>
      </c>
      <c r="B127" s="172">
        <f t="shared" si="3"/>
        <v>127</v>
      </c>
      <c r="F127" s="274" t="s">
        <v>331</v>
      </c>
      <c r="G127" s="274">
        <v>27270000</v>
      </c>
      <c r="H127" s="274">
        <v>25.25</v>
      </c>
      <c r="I127" s="274">
        <v>14.56</v>
      </c>
    </row>
    <row r="128" spans="1:9" ht="15.75" customHeight="1">
      <c r="A128" s="172">
        <f t="shared" si="2"/>
        <v>150</v>
      </c>
      <c r="B128" s="172">
        <f t="shared" si="3"/>
        <v>128</v>
      </c>
      <c r="F128" s="274" t="s">
        <v>332</v>
      </c>
      <c r="G128" s="274">
        <v>27540000</v>
      </c>
      <c r="H128" s="274">
        <v>38.65</v>
      </c>
      <c r="I128" s="274">
        <v>21.95</v>
      </c>
    </row>
    <row r="129" spans="1:9" ht="15.75" customHeight="1">
      <c r="A129" s="172">
        <f t="shared" si="2"/>
        <v>151</v>
      </c>
      <c r="B129" s="172">
        <f t="shared" si="3"/>
        <v>129</v>
      </c>
      <c r="F129" s="274" t="s">
        <v>334</v>
      </c>
      <c r="G129" s="274">
        <v>27720000</v>
      </c>
      <c r="H129" s="274">
        <v>70.989999999999995</v>
      </c>
      <c r="I129" s="274">
        <v>20.49</v>
      </c>
    </row>
    <row r="130" spans="1:9" ht="15.75" customHeight="1">
      <c r="A130" s="172">
        <f t="shared" si="2"/>
        <v>152</v>
      </c>
      <c r="B130" s="172">
        <f t="shared" si="3"/>
        <v>130</v>
      </c>
      <c r="F130" s="274" t="s">
        <v>335</v>
      </c>
      <c r="G130" s="274">
        <v>27810000</v>
      </c>
      <c r="H130" s="274">
        <v>62.02</v>
      </c>
      <c r="I130" s="274">
        <v>31.26</v>
      </c>
    </row>
    <row r="131" spans="1:9" ht="15.75" customHeight="1">
      <c r="A131" s="172">
        <f t="shared" si="2"/>
        <v>153</v>
      </c>
      <c r="B131" s="172">
        <f t="shared" si="3"/>
        <v>131</v>
      </c>
      <c r="F131" s="274" t="s">
        <v>336</v>
      </c>
      <c r="G131" s="274">
        <v>28260000</v>
      </c>
      <c r="H131" s="274">
        <v>35.93</v>
      </c>
      <c r="I131" s="274">
        <v>19.71</v>
      </c>
    </row>
    <row r="132" spans="1:9" ht="15.75" customHeight="1">
      <c r="A132" s="172">
        <f t="shared" si="2"/>
        <v>154</v>
      </c>
      <c r="B132" s="172">
        <f t="shared" si="3"/>
        <v>132</v>
      </c>
      <c r="F132" s="274" t="s">
        <v>533</v>
      </c>
      <c r="G132" s="274">
        <v>28460000</v>
      </c>
      <c r="H132" s="274">
        <v>28.57</v>
      </c>
      <c r="I132" s="274">
        <v>16.75</v>
      </c>
    </row>
    <row r="133" spans="1:9" ht="15.75" customHeight="1">
      <c r="A133" s="172">
        <f t="shared" ref="A133:A196" si="4">A132+1</f>
        <v>155</v>
      </c>
      <c r="B133" s="172">
        <f t="shared" ref="B133:B196" si="5">B132+1</f>
        <v>133</v>
      </c>
      <c r="F133" s="274" t="s">
        <v>337</v>
      </c>
      <c r="G133" s="274">
        <v>28620000</v>
      </c>
      <c r="H133" s="274">
        <v>50.34</v>
      </c>
      <c r="I133" s="274">
        <v>17.670000000000002</v>
      </c>
    </row>
    <row r="134" spans="1:9" ht="15.75" customHeight="1">
      <c r="A134" s="172">
        <f t="shared" si="4"/>
        <v>156</v>
      </c>
      <c r="B134" s="172">
        <f t="shared" si="5"/>
        <v>134</v>
      </c>
      <c r="F134" s="274" t="s">
        <v>338</v>
      </c>
      <c r="G134" s="274">
        <v>29770000</v>
      </c>
      <c r="H134" s="274">
        <v>21.91</v>
      </c>
      <c r="I134" s="274">
        <v>12.55</v>
      </c>
    </row>
    <row r="135" spans="1:9" ht="15.75" customHeight="1">
      <c r="A135" s="172">
        <f t="shared" si="4"/>
        <v>157</v>
      </c>
      <c r="B135" s="172">
        <f t="shared" si="5"/>
        <v>135</v>
      </c>
      <c r="F135" s="274" t="s">
        <v>339</v>
      </c>
      <c r="G135" s="274">
        <v>29880000</v>
      </c>
      <c r="H135" s="274">
        <v>21.1</v>
      </c>
      <c r="I135" s="274">
        <v>14.61</v>
      </c>
    </row>
    <row r="136" spans="1:9" ht="15.75" customHeight="1">
      <c r="A136" s="172">
        <f t="shared" si="4"/>
        <v>158</v>
      </c>
      <c r="B136" s="172">
        <f t="shared" si="5"/>
        <v>136</v>
      </c>
      <c r="F136" s="274" t="s">
        <v>333</v>
      </c>
      <c r="G136" s="274">
        <v>27660000</v>
      </c>
      <c r="H136" s="274">
        <v>35.51</v>
      </c>
      <c r="I136" s="274">
        <v>21.08</v>
      </c>
    </row>
    <row r="137" spans="1:9" ht="15.75" customHeight="1">
      <c r="A137" s="172">
        <f t="shared" si="4"/>
        <v>159</v>
      </c>
      <c r="B137" s="172">
        <f t="shared" si="5"/>
        <v>137</v>
      </c>
      <c r="F137" s="274" t="s">
        <v>340</v>
      </c>
      <c r="G137" s="274">
        <v>30290000</v>
      </c>
      <c r="H137" s="274">
        <v>49.11</v>
      </c>
      <c r="I137" s="274">
        <v>21.59</v>
      </c>
    </row>
    <row r="138" spans="1:9" ht="15.75" customHeight="1">
      <c r="A138" s="172">
        <f t="shared" si="4"/>
        <v>160</v>
      </c>
      <c r="B138" s="172">
        <f t="shared" si="5"/>
        <v>138</v>
      </c>
      <c r="F138" s="274" t="s">
        <v>341</v>
      </c>
      <c r="G138" s="274">
        <v>30330000</v>
      </c>
      <c r="H138" s="274">
        <v>44.17</v>
      </c>
      <c r="I138" s="274">
        <v>19.399999999999999</v>
      </c>
    </row>
    <row r="139" spans="1:9" ht="15.75" customHeight="1">
      <c r="A139" s="172">
        <f t="shared" si="4"/>
        <v>161</v>
      </c>
      <c r="B139" s="172">
        <f t="shared" si="5"/>
        <v>139</v>
      </c>
      <c r="F139" s="274" t="s">
        <v>342</v>
      </c>
      <c r="G139" s="274">
        <v>30420000</v>
      </c>
      <c r="H139" s="274">
        <v>28.55</v>
      </c>
      <c r="I139" s="274">
        <v>9.8699999999999992</v>
      </c>
    </row>
    <row r="140" spans="1:9" ht="15.75" customHeight="1">
      <c r="A140" s="172">
        <f t="shared" si="4"/>
        <v>162</v>
      </c>
      <c r="B140" s="172">
        <f t="shared" si="5"/>
        <v>140</v>
      </c>
      <c r="F140" s="274" t="s">
        <v>537</v>
      </c>
      <c r="G140" s="274">
        <v>30600000</v>
      </c>
      <c r="H140" s="274">
        <v>37</v>
      </c>
      <c r="I140" s="274">
        <v>20.78</v>
      </c>
    </row>
    <row r="141" spans="1:9" ht="15.75" customHeight="1">
      <c r="A141" s="172">
        <f t="shared" si="4"/>
        <v>163</v>
      </c>
      <c r="B141" s="172">
        <f t="shared" si="5"/>
        <v>141</v>
      </c>
      <c r="F141" s="274" t="s">
        <v>343</v>
      </c>
      <c r="G141" s="274">
        <v>31680000</v>
      </c>
      <c r="H141" s="274">
        <v>38.6</v>
      </c>
      <c r="I141" s="274">
        <v>23.01</v>
      </c>
    </row>
    <row r="142" spans="1:9" ht="15.75" customHeight="1">
      <c r="A142" s="172">
        <f t="shared" si="4"/>
        <v>164</v>
      </c>
      <c r="B142" s="172">
        <f t="shared" si="5"/>
        <v>142</v>
      </c>
      <c r="F142" s="274" t="s">
        <v>344</v>
      </c>
      <c r="G142" s="274">
        <v>31050000</v>
      </c>
      <c r="H142" s="274">
        <v>37.25</v>
      </c>
      <c r="I142" s="274">
        <v>19.260000000000002</v>
      </c>
    </row>
    <row r="143" spans="1:9" ht="15.75" customHeight="1">
      <c r="A143" s="172">
        <f t="shared" si="4"/>
        <v>165</v>
      </c>
      <c r="B143" s="172">
        <f t="shared" si="5"/>
        <v>143</v>
      </c>
      <c r="F143" s="274" t="s">
        <v>345</v>
      </c>
      <c r="G143" s="274">
        <v>31140000</v>
      </c>
      <c r="H143" s="274">
        <v>29.3</v>
      </c>
      <c r="I143" s="274">
        <v>15.44</v>
      </c>
    </row>
    <row r="144" spans="1:9" ht="15.75" customHeight="1">
      <c r="A144" s="172">
        <f t="shared" si="4"/>
        <v>166</v>
      </c>
      <c r="B144" s="172">
        <f t="shared" si="5"/>
        <v>144</v>
      </c>
      <c r="F144" s="274" t="s">
        <v>346</v>
      </c>
      <c r="G144" s="274">
        <v>31190000</v>
      </c>
      <c r="H144" s="274">
        <v>30.5</v>
      </c>
      <c r="I144" s="274">
        <v>16.46</v>
      </c>
    </row>
    <row r="145" spans="1:9" ht="15.75" customHeight="1">
      <c r="A145" s="172">
        <f t="shared" si="4"/>
        <v>167</v>
      </c>
      <c r="B145" s="172">
        <f t="shared" si="5"/>
        <v>145</v>
      </c>
      <c r="F145" s="274" t="s">
        <v>347</v>
      </c>
      <c r="G145" s="274">
        <v>31410000</v>
      </c>
      <c r="H145" s="274">
        <v>37.74</v>
      </c>
      <c r="I145" s="274">
        <v>8.25</v>
      </c>
    </row>
    <row r="146" spans="1:9" ht="15.75" customHeight="1">
      <c r="A146" s="172">
        <f t="shared" si="4"/>
        <v>168</v>
      </c>
      <c r="B146" s="172">
        <f t="shared" si="5"/>
        <v>146</v>
      </c>
      <c r="F146" s="274" t="s">
        <v>348</v>
      </c>
      <c r="G146" s="274">
        <v>31500000</v>
      </c>
      <c r="H146" s="274">
        <v>40</v>
      </c>
      <c r="I146" s="274">
        <v>23.65</v>
      </c>
    </row>
    <row r="147" spans="1:9" ht="15.75" customHeight="1">
      <c r="A147" s="172">
        <f t="shared" si="4"/>
        <v>169</v>
      </c>
      <c r="B147" s="172">
        <f t="shared" si="5"/>
        <v>147</v>
      </c>
      <c r="F147" s="274" t="s">
        <v>349</v>
      </c>
      <c r="G147" s="274">
        <v>31540000</v>
      </c>
      <c r="H147" s="274">
        <v>36.31</v>
      </c>
      <c r="I147" s="274">
        <v>28.4</v>
      </c>
    </row>
    <row r="148" spans="1:9" ht="15.75" customHeight="1">
      <c r="A148" s="172">
        <f t="shared" si="4"/>
        <v>170</v>
      </c>
      <c r="B148" s="172">
        <f t="shared" si="5"/>
        <v>148</v>
      </c>
      <c r="F148" s="274" t="s">
        <v>350</v>
      </c>
      <c r="G148" s="274">
        <v>31860000</v>
      </c>
      <c r="H148" s="274">
        <v>19.04</v>
      </c>
      <c r="I148" s="274">
        <v>15.86</v>
      </c>
    </row>
    <row r="149" spans="1:9" ht="15.75" customHeight="1">
      <c r="A149" s="172">
        <f t="shared" si="4"/>
        <v>171</v>
      </c>
      <c r="B149" s="172">
        <f t="shared" si="5"/>
        <v>149</v>
      </c>
      <c r="F149" s="274" t="s">
        <v>351</v>
      </c>
      <c r="G149" s="274">
        <v>32040000</v>
      </c>
      <c r="H149" s="274">
        <v>21.8</v>
      </c>
      <c r="I149" s="274">
        <v>15.56</v>
      </c>
    </row>
    <row r="150" spans="1:9" ht="15.75" customHeight="1">
      <c r="A150" s="172">
        <f t="shared" si="4"/>
        <v>172</v>
      </c>
      <c r="B150" s="172">
        <f t="shared" si="5"/>
        <v>150</v>
      </c>
      <c r="F150" s="274" t="s">
        <v>352</v>
      </c>
      <c r="G150" s="274">
        <v>32310000</v>
      </c>
      <c r="H150" s="274">
        <v>21.3</v>
      </c>
      <c r="I150" s="274">
        <v>6.58</v>
      </c>
    </row>
    <row r="151" spans="1:9" ht="15.75" customHeight="1">
      <c r="A151" s="172">
        <f t="shared" si="4"/>
        <v>173</v>
      </c>
      <c r="B151" s="172">
        <f t="shared" si="5"/>
        <v>151</v>
      </c>
      <c r="F151" s="274" t="s">
        <v>534</v>
      </c>
      <c r="G151" s="274">
        <v>33120000</v>
      </c>
      <c r="H151" s="274">
        <v>62.48</v>
      </c>
      <c r="I151" s="274">
        <v>26.85</v>
      </c>
    </row>
    <row r="152" spans="1:9" ht="15.75" customHeight="1">
      <c r="A152" s="172">
        <f t="shared" si="4"/>
        <v>174</v>
      </c>
      <c r="B152" s="172">
        <f t="shared" si="5"/>
        <v>152</v>
      </c>
      <c r="F152" s="274" t="s">
        <v>353</v>
      </c>
      <c r="G152" s="274">
        <v>33300000</v>
      </c>
      <c r="H152" s="274">
        <v>38.869999999999997</v>
      </c>
      <c r="I152" s="274">
        <v>19.170000000000002</v>
      </c>
    </row>
    <row r="153" spans="1:9" ht="15.75" customHeight="1">
      <c r="A153" s="172">
        <f t="shared" si="4"/>
        <v>175</v>
      </c>
      <c r="B153" s="172">
        <f t="shared" si="5"/>
        <v>153</v>
      </c>
      <c r="F153" s="274" t="s">
        <v>539</v>
      </c>
      <c r="G153" s="274">
        <v>33480000</v>
      </c>
      <c r="H153" s="274">
        <v>37.76</v>
      </c>
      <c r="I153" s="274">
        <v>13.57</v>
      </c>
    </row>
    <row r="154" spans="1:9" ht="15.75" customHeight="1">
      <c r="A154" s="172">
        <f t="shared" si="4"/>
        <v>176</v>
      </c>
      <c r="B154" s="172">
        <f t="shared" si="5"/>
        <v>154</v>
      </c>
      <c r="F154" s="274" t="s">
        <v>354</v>
      </c>
      <c r="G154" s="274">
        <v>33750000</v>
      </c>
      <c r="H154" s="274">
        <v>44.15</v>
      </c>
      <c r="I154" s="274">
        <v>22.92</v>
      </c>
    </row>
    <row r="155" spans="1:9" ht="15.75" customHeight="1">
      <c r="A155" s="172">
        <f t="shared" si="4"/>
        <v>177</v>
      </c>
      <c r="B155" s="172">
        <f t="shared" si="5"/>
        <v>155</v>
      </c>
      <c r="F155" s="274" t="s">
        <v>355</v>
      </c>
      <c r="G155" s="274">
        <v>34200000</v>
      </c>
      <c r="H155" s="274">
        <v>34.85</v>
      </c>
      <c r="I155" s="274">
        <v>24.23</v>
      </c>
    </row>
    <row r="156" spans="1:9" ht="15.75" customHeight="1">
      <c r="A156" s="172">
        <f t="shared" si="4"/>
        <v>178</v>
      </c>
      <c r="B156" s="172">
        <f t="shared" si="5"/>
        <v>156</v>
      </c>
      <c r="F156" s="274" t="s">
        <v>356</v>
      </c>
      <c r="G156" s="274">
        <v>34650000</v>
      </c>
      <c r="H156" s="274">
        <v>59.49</v>
      </c>
      <c r="I156" s="274">
        <v>19.809999999999999</v>
      </c>
    </row>
    <row r="157" spans="1:9" ht="15.75" customHeight="1">
      <c r="A157" s="172">
        <f t="shared" si="4"/>
        <v>179</v>
      </c>
      <c r="B157" s="172">
        <f t="shared" si="5"/>
        <v>157</v>
      </c>
      <c r="F157" s="274" t="s">
        <v>357</v>
      </c>
      <c r="G157" s="274">
        <v>35370000</v>
      </c>
      <c r="H157" s="274">
        <v>55.15</v>
      </c>
      <c r="I157" s="274">
        <v>18.48</v>
      </c>
    </row>
    <row r="158" spans="1:9" ht="15.75" customHeight="1">
      <c r="A158" s="172">
        <f t="shared" si="4"/>
        <v>180</v>
      </c>
      <c r="B158" s="172">
        <f t="shared" si="5"/>
        <v>158</v>
      </c>
      <c r="F158" s="274" t="s">
        <v>358</v>
      </c>
      <c r="G158" s="274">
        <v>35550000</v>
      </c>
      <c r="H158" s="274">
        <v>25.98</v>
      </c>
      <c r="I158" s="274">
        <v>14.94</v>
      </c>
    </row>
    <row r="159" spans="1:9" ht="15.75" customHeight="1">
      <c r="A159" s="172">
        <f t="shared" si="4"/>
        <v>181</v>
      </c>
      <c r="B159" s="172">
        <f t="shared" si="5"/>
        <v>159</v>
      </c>
      <c r="F159" s="274" t="s">
        <v>359</v>
      </c>
      <c r="G159" s="274">
        <v>36000000</v>
      </c>
      <c r="H159" s="274">
        <v>36.340000000000003</v>
      </c>
      <c r="I159" s="274">
        <v>13.42</v>
      </c>
    </row>
    <row r="160" spans="1:9" ht="15.75" customHeight="1">
      <c r="A160" s="172">
        <f t="shared" si="4"/>
        <v>182</v>
      </c>
      <c r="B160" s="172">
        <f t="shared" si="5"/>
        <v>160</v>
      </c>
      <c r="F160" s="274" t="s">
        <v>360</v>
      </c>
      <c r="G160" s="274">
        <v>36090000</v>
      </c>
      <c r="H160" s="274">
        <v>50.85</v>
      </c>
      <c r="I160" s="274">
        <v>23.93</v>
      </c>
    </row>
    <row r="161" spans="1:9" ht="15.75" customHeight="1">
      <c r="A161" s="172">
        <f t="shared" si="4"/>
        <v>183</v>
      </c>
      <c r="B161" s="172">
        <f t="shared" si="5"/>
        <v>161</v>
      </c>
      <c r="F161" s="274" t="s">
        <v>361</v>
      </c>
      <c r="G161" s="274">
        <v>36450000</v>
      </c>
      <c r="H161" s="274">
        <v>37.450000000000003</v>
      </c>
      <c r="I161" s="274">
        <v>15.71</v>
      </c>
    </row>
    <row r="162" spans="1:9" ht="15.75" customHeight="1">
      <c r="A162" s="172">
        <f t="shared" si="4"/>
        <v>184</v>
      </c>
      <c r="B162" s="172">
        <f t="shared" si="5"/>
        <v>162</v>
      </c>
      <c r="F162" s="274" t="s">
        <v>362</v>
      </c>
      <c r="G162" s="274">
        <v>37150000</v>
      </c>
      <c r="H162" s="274">
        <v>21.7</v>
      </c>
      <c r="I162" s="274">
        <v>10.82</v>
      </c>
    </row>
    <row r="163" spans="1:9" ht="15.75" customHeight="1">
      <c r="A163" s="172">
        <f t="shared" si="4"/>
        <v>185</v>
      </c>
      <c r="B163" s="172">
        <f t="shared" si="5"/>
        <v>163</v>
      </c>
      <c r="F163" s="274" t="s">
        <v>363</v>
      </c>
      <c r="G163" s="274">
        <v>37440000</v>
      </c>
      <c r="H163" s="274">
        <v>13.66</v>
      </c>
      <c r="I163" s="274">
        <v>14.82</v>
      </c>
    </row>
    <row r="164" spans="1:9" ht="15.75" customHeight="1">
      <c r="A164" s="172">
        <f t="shared" si="4"/>
        <v>186</v>
      </c>
      <c r="B164" s="172">
        <f t="shared" si="5"/>
        <v>164</v>
      </c>
      <c r="F164" s="274" t="s">
        <v>364</v>
      </c>
      <c r="G164" s="274">
        <v>37980000</v>
      </c>
      <c r="H164" s="274">
        <v>27.36</v>
      </c>
      <c r="I164" s="274">
        <v>17.079999999999998</v>
      </c>
    </row>
    <row r="165" spans="1:9" ht="15.75" customHeight="1">
      <c r="A165" s="172">
        <f t="shared" si="4"/>
        <v>187</v>
      </c>
      <c r="B165" s="172">
        <f t="shared" si="5"/>
        <v>165</v>
      </c>
      <c r="F165" s="274" t="s">
        <v>365</v>
      </c>
      <c r="G165" s="274">
        <v>38160000</v>
      </c>
      <c r="H165" s="274">
        <v>32.049999999999997</v>
      </c>
      <c r="I165" s="274">
        <v>16.84</v>
      </c>
    </row>
    <row r="166" spans="1:9" ht="15.75" customHeight="1">
      <c r="A166" s="172">
        <f t="shared" si="4"/>
        <v>188</v>
      </c>
      <c r="B166" s="172">
        <f t="shared" si="5"/>
        <v>166</v>
      </c>
      <c r="F166" s="274" t="s">
        <v>366</v>
      </c>
      <c r="G166" s="274">
        <v>38410000</v>
      </c>
      <c r="H166" s="274">
        <v>34.22</v>
      </c>
      <c r="I166" s="274">
        <v>16.920000000000002</v>
      </c>
    </row>
    <row r="167" spans="1:9" ht="15.75" customHeight="1">
      <c r="A167" s="172">
        <f t="shared" si="4"/>
        <v>189</v>
      </c>
      <c r="B167" s="172">
        <f t="shared" si="5"/>
        <v>167</v>
      </c>
      <c r="F167" s="274" t="s">
        <v>367</v>
      </c>
      <c r="G167" s="274">
        <v>38970000</v>
      </c>
      <c r="H167" s="274">
        <v>80</v>
      </c>
      <c r="I167" s="274">
        <v>20.51</v>
      </c>
    </row>
    <row r="168" spans="1:9" ht="15.75" customHeight="1">
      <c r="A168" s="172">
        <f t="shared" si="4"/>
        <v>190</v>
      </c>
      <c r="B168" s="172">
        <f t="shared" si="5"/>
        <v>168</v>
      </c>
      <c r="F168" s="274" t="s">
        <v>368</v>
      </c>
      <c r="G168" s="274">
        <v>39060000</v>
      </c>
      <c r="H168" s="274">
        <v>26.82</v>
      </c>
      <c r="I168" s="274">
        <v>16.03</v>
      </c>
    </row>
    <row r="169" spans="1:9" ht="15.75" customHeight="1">
      <c r="A169" s="172">
        <f t="shared" si="4"/>
        <v>191</v>
      </c>
      <c r="B169" s="172">
        <f t="shared" si="5"/>
        <v>169</v>
      </c>
      <c r="F169" s="274" t="s">
        <v>369</v>
      </c>
      <c r="G169" s="274">
        <v>39420000</v>
      </c>
      <c r="H169" s="274">
        <v>22.67</v>
      </c>
      <c r="I169" s="274">
        <v>14.65</v>
      </c>
    </row>
    <row r="170" spans="1:9" ht="15.75" customHeight="1">
      <c r="A170" s="172">
        <f t="shared" si="4"/>
        <v>192</v>
      </c>
      <c r="B170" s="172">
        <f t="shared" si="5"/>
        <v>170</v>
      </c>
      <c r="F170" s="274" t="s">
        <v>370</v>
      </c>
      <c r="G170" s="274">
        <v>40230000</v>
      </c>
      <c r="H170" s="274">
        <v>27.64</v>
      </c>
      <c r="I170" s="274">
        <v>18.100000000000001</v>
      </c>
    </row>
    <row r="171" spans="1:9" ht="15.75" customHeight="1">
      <c r="A171" s="172">
        <f t="shared" si="4"/>
        <v>193</v>
      </c>
      <c r="B171" s="172">
        <f t="shared" si="5"/>
        <v>171</v>
      </c>
      <c r="F171" s="274" t="s">
        <v>528</v>
      </c>
      <c r="G171" s="274">
        <v>40330000</v>
      </c>
      <c r="H171" s="274">
        <v>56.89</v>
      </c>
      <c r="I171" s="274">
        <v>21.38</v>
      </c>
    </row>
    <row r="172" spans="1:9" ht="15.75" customHeight="1">
      <c r="A172" s="172">
        <f t="shared" si="4"/>
        <v>194</v>
      </c>
      <c r="B172" s="172">
        <f t="shared" si="5"/>
        <v>172</v>
      </c>
      <c r="F172" s="274" t="s">
        <v>371</v>
      </c>
      <c r="G172" s="274">
        <v>40410000</v>
      </c>
      <c r="H172" s="274">
        <v>55.34</v>
      </c>
      <c r="I172" s="274">
        <v>23.95</v>
      </c>
    </row>
    <row r="173" spans="1:9" ht="15.75" customHeight="1">
      <c r="A173" s="172">
        <f t="shared" si="4"/>
        <v>195</v>
      </c>
      <c r="B173" s="172">
        <f t="shared" si="5"/>
        <v>173</v>
      </c>
      <c r="F173" s="274" t="s">
        <v>372</v>
      </c>
      <c r="G173" s="274">
        <v>40430000</v>
      </c>
      <c r="H173" s="274">
        <v>32.700000000000003</v>
      </c>
      <c r="I173" s="274">
        <v>17.32</v>
      </c>
    </row>
    <row r="174" spans="1:9" ht="15.75" customHeight="1">
      <c r="A174" s="172">
        <f t="shared" si="4"/>
        <v>196</v>
      </c>
      <c r="B174" s="172">
        <f t="shared" si="5"/>
        <v>174</v>
      </c>
      <c r="F174" s="274" t="s">
        <v>373</v>
      </c>
      <c r="G174" s="274">
        <v>40680000</v>
      </c>
      <c r="H174" s="274">
        <v>29.63</v>
      </c>
      <c r="I174" s="274">
        <v>20.73</v>
      </c>
    </row>
    <row r="175" spans="1:9" ht="15.75" customHeight="1">
      <c r="A175" s="172">
        <f t="shared" si="4"/>
        <v>197</v>
      </c>
      <c r="B175" s="172">
        <f t="shared" si="5"/>
        <v>175</v>
      </c>
      <c r="F175" s="274" t="s">
        <v>374</v>
      </c>
      <c r="G175" s="274">
        <v>40860000</v>
      </c>
      <c r="H175" s="274">
        <v>32.909999999999997</v>
      </c>
      <c r="I175" s="274">
        <v>16.57</v>
      </c>
    </row>
    <row r="176" spans="1:9" ht="15.75" customHeight="1">
      <c r="A176" s="172">
        <f t="shared" si="4"/>
        <v>198</v>
      </c>
      <c r="B176" s="172">
        <f t="shared" si="5"/>
        <v>176</v>
      </c>
      <c r="F176" s="274" t="s">
        <v>375</v>
      </c>
      <c r="G176" s="274">
        <v>41040000</v>
      </c>
      <c r="H176" s="274">
        <v>58.81</v>
      </c>
      <c r="I176" s="274">
        <v>23.04</v>
      </c>
    </row>
    <row r="177" spans="1:9" ht="15.75" customHeight="1">
      <c r="A177" s="172">
        <f t="shared" si="4"/>
        <v>199</v>
      </c>
      <c r="B177" s="172">
        <f t="shared" si="5"/>
        <v>177</v>
      </c>
      <c r="F177" s="274" t="s">
        <v>376</v>
      </c>
      <c r="G177" s="274">
        <v>41220000</v>
      </c>
      <c r="H177" s="274">
        <v>26</v>
      </c>
      <c r="I177" s="274">
        <v>11.19</v>
      </c>
    </row>
    <row r="178" spans="1:9" ht="15.75" customHeight="1">
      <c r="A178" s="172">
        <f t="shared" si="4"/>
        <v>200</v>
      </c>
      <c r="B178" s="172">
        <f t="shared" si="5"/>
        <v>178</v>
      </c>
      <c r="F178" s="274" t="s">
        <v>377</v>
      </c>
      <c r="G178" s="274">
        <v>41310000</v>
      </c>
      <c r="H178" s="274">
        <v>53.49</v>
      </c>
      <c r="I178" s="274">
        <v>19.5</v>
      </c>
    </row>
    <row r="179" spans="1:9" ht="15.75" customHeight="1">
      <c r="A179" s="172">
        <f t="shared" si="4"/>
        <v>201</v>
      </c>
      <c r="B179" s="172">
        <f t="shared" si="5"/>
        <v>179</v>
      </c>
      <c r="F179" s="274" t="s">
        <v>378</v>
      </c>
      <c r="G179" s="274">
        <v>42030000</v>
      </c>
      <c r="H179" s="274">
        <v>26.78</v>
      </c>
      <c r="I179" s="274">
        <v>19.170000000000002</v>
      </c>
    </row>
    <row r="180" spans="1:9" ht="15.75" customHeight="1">
      <c r="A180" s="172">
        <f t="shared" si="4"/>
        <v>202</v>
      </c>
      <c r="B180" s="172">
        <f t="shared" si="5"/>
        <v>180</v>
      </c>
      <c r="F180" s="274" t="s">
        <v>379</v>
      </c>
      <c r="G180" s="274">
        <v>42120000</v>
      </c>
      <c r="H180" s="274">
        <v>43.34</v>
      </c>
      <c r="I180" s="274">
        <v>25.13</v>
      </c>
    </row>
    <row r="181" spans="1:9" ht="15.75" customHeight="1">
      <c r="A181" s="172">
        <f t="shared" si="4"/>
        <v>203</v>
      </c>
      <c r="B181" s="172">
        <f t="shared" si="5"/>
        <v>181</v>
      </c>
      <c r="F181" s="274" t="s">
        <v>380</v>
      </c>
      <c r="G181" s="274">
        <v>44190000</v>
      </c>
      <c r="H181" s="274">
        <v>38.11</v>
      </c>
      <c r="I181" s="274">
        <v>22.62</v>
      </c>
    </row>
    <row r="182" spans="1:9" ht="15.75" customHeight="1">
      <c r="A182" s="172">
        <f t="shared" si="4"/>
        <v>204</v>
      </c>
      <c r="B182" s="172">
        <f t="shared" si="5"/>
        <v>182</v>
      </c>
      <c r="F182" s="274" t="s">
        <v>382</v>
      </c>
      <c r="G182" s="274">
        <v>42690000</v>
      </c>
      <c r="H182" s="274">
        <v>48.56</v>
      </c>
      <c r="I182" s="274">
        <v>24.7</v>
      </c>
    </row>
    <row r="183" spans="1:9" ht="15.75" customHeight="1">
      <c r="A183" s="172">
        <f t="shared" si="4"/>
        <v>205</v>
      </c>
      <c r="B183" s="172">
        <f t="shared" si="5"/>
        <v>183</v>
      </c>
      <c r="F183" s="274" t="s">
        <v>381</v>
      </c>
      <c r="G183" s="274">
        <v>42710000</v>
      </c>
      <c r="H183" s="274">
        <v>25.73</v>
      </c>
      <c r="I183" s="274">
        <v>21.87</v>
      </c>
    </row>
    <row r="184" spans="1:9" ht="15.75" customHeight="1">
      <c r="A184" s="172">
        <f t="shared" si="4"/>
        <v>206</v>
      </c>
      <c r="B184" s="172">
        <f t="shared" si="5"/>
        <v>184</v>
      </c>
      <c r="F184" s="274" t="s">
        <v>383</v>
      </c>
      <c r="G184" s="274">
        <v>43560000</v>
      </c>
      <c r="H184" s="274">
        <v>41.26</v>
      </c>
      <c r="I184" s="274">
        <v>23.06</v>
      </c>
    </row>
    <row r="185" spans="1:9" ht="15.75" customHeight="1">
      <c r="A185" s="172">
        <f t="shared" si="4"/>
        <v>207</v>
      </c>
      <c r="B185" s="172">
        <f t="shared" si="5"/>
        <v>185</v>
      </c>
      <c r="F185" s="274" t="s">
        <v>384</v>
      </c>
      <c r="G185" s="274">
        <v>41490000</v>
      </c>
      <c r="H185" s="274">
        <v>31.23</v>
      </c>
      <c r="I185" s="274">
        <v>12.59</v>
      </c>
    </row>
    <row r="186" spans="1:9" ht="15.75" customHeight="1">
      <c r="A186" s="172">
        <f t="shared" si="4"/>
        <v>208</v>
      </c>
      <c r="B186" s="172">
        <f t="shared" si="5"/>
        <v>186</v>
      </c>
      <c r="F186" s="274" t="s">
        <v>385</v>
      </c>
      <c r="G186" s="274">
        <v>44370000</v>
      </c>
      <c r="H186" s="274">
        <v>37.18</v>
      </c>
      <c r="I186" s="274">
        <v>18.87</v>
      </c>
    </row>
    <row r="187" spans="1:9" ht="15.75" customHeight="1">
      <c r="A187" s="172">
        <f t="shared" si="4"/>
        <v>209</v>
      </c>
      <c r="B187" s="172">
        <f t="shared" si="5"/>
        <v>187</v>
      </c>
      <c r="F187" s="274" t="s">
        <v>386</v>
      </c>
      <c r="G187" s="274">
        <v>44460000</v>
      </c>
      <c r="H187" s="274">
        <v>31.4</v>
      </c>
      <c r="I187" s="274">
        <v>16.86</v>
      </c>
    </row>
    <row r="188" spans="1:9" ht="15.75" customHeight="1">
      <c r="A188" s="172">
        <f t="shared" si="4"/>
        <v>210</v>
      </c>
      <c r="B188" s="172">
        <f t="shared" si="5"/>
        <v>188</v>
      </c>
      <c r="F188" s="274" t="s">
        <v>387</v>
      </c>
      <c r="G188" s="274">
        <v>44910000</v>
      </c>
      <c r="H188" s="274">
        <v>50.7</v>
      </c>
      <c r="I188" s="274">
        <v>21.82</v>
      </c>
    </row>
    <row r="189" spans="1:9" ht="15.75" customHeight="1">
      <c r="A189" s="172">
        <f t="shared" si="4"/>
        <v>211</v>
      </c>
      <c r="B189" s="172">
        <f t="shared" si="5"/>
        <v>189</v>
      </c>
      <c r="F189" s="274" t="s">
        <v>388</v>
      </c>
      <c r="G189" s="274">
        <v>45050000</v>
      </c>
      <c r="H189" s="274">
        <v>55.21</v>
      </c>
      <c r="I189" s="274">
        <v>25.71</v>
      </c>
    </row>
    <row r="190" spans="1:9" ht="15.75" customHeight="1">
      <c r="A190" s="172">
        <f t="shared" si="4"/>
        <v>212</v>
      </c>
      <c r="B190" s="172">
        <f t="shared" si="5"/>
        <v>190</v>
      </c>
      <c r="F190" s="274" t="s">
        <v>389</v>
      </c>
      <c r="G190" s="274">
        <v>45090000</v>
      </c>
      <c r="H190" s="274">
        <v>44.55</v>
      </c>
      <c r="I190" s="274">
        <v>21.41</v>
      </c>
    </row>
    <row r="191" spans="1:9" ht="15.75" customHeight="1">
      <c r="A191" s="172">
        <f t="shared" si="4"/>
        <v>213</v>
      </c>
      <c r="B191" s="172">
        <f t="shared" si="5"/>
        <v>191</v>
      </c>
      <c r="F191" s="274" t="s">
        <v>390</v>
      </c>
      <c r="G191" s="274">
        <v>45180000</v>
      </c>
      <c r="H191" s="274">
        <v>62.29</v>
      </c>
      <c r="I191" s="274">
        <v>32.69</v>
      </c>
    </row>
    <row r="192" spans="1:9" ht="15.75" customHeight="1">
      <c r="A192" s="172">
        <f t="shared" si="4"/>
        <v>214</v>
      </c>
      <c r="B192" s="172">
        <f t="shared" si="5"/>
        <v>192</v>
      </c>
      <c r="F192" s="274" t="s">
        <v>391</v>
      </c>
      <c r="G192" s="274">
        <v>45270000</v>
      </c>
      <c r="H192" s="274">
        <v>48.17</v>
      </c>
      <c r="I192" s="274">
        <v>24.67</v>
      </c>
    </row>
    <row r="193" spans="1:9" ht="15.75" customHeight="1">
      <c r="A193" s="172">
        <f t="shared" si="4"/>
        <v>215</v>
      </c>
      <c r="B193" s="172">
        <f t="shared" si="5"/>
        <v>193</v>
      </c>
      <c r="F193" s="274" t="s">
        <v>392</v>
      </c>
      <c r="G193" s="274">
        <v>45360000</v>
      </c>
      <c r="H193" s="274">
        <v>50.87</v>
      </c>
      <c r="I193" s="274">
        <v>19.89</v>
      </c>
    </row>
    <row r="194" spans="1:9" ht="15.75" customHeight="1">
      <c r="A194" s="172">
        <f t="shared" si="4"/>
        <v>216</v>
      </c>
      <c r="B194" s="172">
        <f t="shared" si="5"/>
        <v>194</v>
      </c>
      <c r="F194" s="274" t="s">
        <v>393</v>
      </c>
      <c r="G194" s="274">
        <v>45540000</v>
      </c>
      <c r="H194" s="274">
        <v>13.98</v>
      </c>
      <c r="I194" s="274">
        <v>7.3</v>
      </c>
    </row>
    <row r="195" spans="1:9" ht="15.75" customHeight="1">
      <c r="A195" s="172">
        <f t="shared" si="4"/>
        <v>217</v>
      </c>
      <c r="B195" s="172">
        <f t="shared" si="5"/>
        <v>195</v>
      </c>
      <c r="F195" s="274" t="s">
        <v>394</v>
      </c>
      <c r="G195" s="274">
        <v>45720000</v>
      </c>
      <c r="H195" s="274">
        <v>46.91</v>
      </c>
      <c r="I195" s="274">
        <v>25.04</v>
      </c>
    </row>
    <row r="196" spans="1:9" ht="15.75" customHeight="1">
      <c r="A196" s="172">
        <f t="shared" si="4"/>
        <v>218</v>
      </c>
      <c r="B196" s="172">
        <f t="shared" si="5"/>
        <v>196</v>
      </c>
      <c r="F196" s="274" t="s">
        <v>395</v>
      </c>
      <c r="G196" s="274">
        <v>45810000</v>
      </c>
      <c r="H196" s="274">
        <v>46.81</v>
      </c>
      <c r="I196" s="274">
        <v>19.96</v>
      </c>
    </row>
    <row r="197" spans="1:9" ht="15.75" customHeight="1">
      <c r="A197" s="172">
        <f t="shared" ref="A197:A260" si="6">A196+1</f>
        <v>219</v>
      </c>
      <c r="B197" s="172">
        <f t="shared" ref="B197:B260" si="7">B196+1</f>
        <v>197</v>
      </c>
      <c r="F197" s="274" t="s">
        <v>396</v>
      </c>
      <c r="G197" s="274">
        <v>45990000</v>
      </c>
      <c r="H197" s="274">
        <v>39.42</v>
      </c>
      <c r="I197" s="274">
        <v>17.2</v>
      </c>
    </row>
    <row r="198" spans="1:9" ht="15.75" customHeight="1">
      <c r="A198" s="172">
        <f t="shared" si="6"/>
        <v>220</v>
      </c>
      <c r="B198" s="172">
        <f t="shared" si="7"/>
        <v>198</v>
      </c>
      <c r="F198" s="274" t="s">
        <v>397</v>
      </c>
      <c r="G198" s="274">
        <v>46170000</v>
      </c>
      <c r="H198" s="274">
        <v>33.96</v>
      </c>
      <c r="I198" s="274">
        <v>11.71</v>
      </c>
    </row>
    <row r="199" spans="1:9" ht="15.75" customHeight="1">
      <c r="A199" s="172">
        <f t="shared" si="6"/>
        <v>221</v>
      </c>
      <c r="B199" s="172">
        <f t="shared" si="7"/>
        <v>199</v>
      </c>
      <c r="F199" s="274" t="s">
        <v>398</v>
      </c>
      <c r="G199" s="274">
        <v>46620000</v>
      </c>
      <c r="H199" s="274">
        <v>35.590000000000003</v>
      </c>
      <c r="I199" s="274">
        <v>20.21</v>
      </c>
    </row>
    <row r="200" spans="1:9" ht="15.75" customHeight="1">
      <c r="A200" s="172">
        <f t="shared" si="6"/>
        <v>222</v>
      </c>
      <c r="B200" s="172">
        <f t="shared" si="7"/>
        <v>200</v>
      </c>
      <c r="F200" s="274" t="s">
        <v>399</v>
      </c>
      <c r="G200" s="274">
        <v>46890000</v>
      </c>
      <c r="H200" s="274">
        <v>35.93</v>
      </c>
      <c r="I200" s="274">
        <v>21.82</v>
      </c>
    </row>
    <row r="201" spans="1:9" ht="15.75" customHeight="1">
      <c r="A201" s="172">
        <f t="shared" si="6"/>
        <v>223</v>
      </c>
      <c r="B201" s="172">
        <f t="shared" si="7"/>
        <v>201</v>
      </c>
      <c r="F201" s="274" t="s">
        <v>400</v>
      </c>
      <c r="G201" s="274">
        <v>46440000</v>
      </c>
      <c r="H201" s="274">
        <v>49.29</v>
      </c>
      <c r="I201" s="274">
        <v>17.54</v>
      </c>
    </row>
    <row r="202" spans="1:9" ht="15.75" customHeight="1">
      <c r="A202" s="172">
        <f t="shared" si="6"/>
        <v>224</v>
      </c>
      <c r="B202" s="172">
        <f t="shared" si="7"/>
        <v>202</v>
      </c>
      <c r="F202" s="274" t="s">
        <v>401</v>
      </c>
      <c r="G202" s="274">
        <v>47250000</v>
      </c>
      <c r="H202" s="274">
        <v>53.33</v>
      </c>
      <c r="I202" s="274">
        <v>22.61</v>
      </c>
    </row>
    <row r="203" spans="1:9" ht="15.75" customHeight="1">
      <c r="A203" s="172">
        <f t="shared" si="6"/>
        <v>225</v>
      </c>
      <c r="B203" s="172">
        <f t="shared" si="7"/>
        <v>203</v>
      </c>
      <c r="F203" s="274" t="s">
        <v>402</v>
      </c>
      <c r="G203" s="274">
        <v>26730000</v>
      </c>
      <c r="H203" s="274">
        <v>44.43</v>
      </c>
      <c r="I203" s="274">
        <v>21.8</v>
      </c>
    </row>
    <row r="204" spans="1:9" ht="15.75" customHeight="1">
      <c r="A204" s="172">
        <f t="shared" si="6"/>
        <v>226</v>
      </c>
      <c r="B204" s="172">
        <f t="shared" si="7"/>
        <v>204</v>
      </c>
      <c r="F204" s="274" t="s">
        <v>403</v>
      </c>
      <c r="G204" s="274">
        <v>1530000</v>
      </c>
      <c r="H204" s="274">
        <v>31.28</v>
      </c>
      <c r="I204" s="274">
        <v>22.5</v>
      </c>
    </row>
    <row r="205" spans="1:9" ht="15.75" customHeight="1">
      <c r="A205" s="172">
        <f t="shared" si="6"/>
        <v>227</v>
      </c>
      <c r="B205" s="172">
        <f t="shared" si="7"/>
        <v>205</v>
      </c>
      <c r="F205" s="274" t="s">
        <v>404</v>
      </c>
      <c r="G205" s="274">
        <v>36910000</v>
      </c>
      <c r="H205" s="274">
        <v>42.35</v>
      </c>
      <c r="I205" s="274">
        <v>20.63</v>
      </c>
    </row>
    <row r="206" spans="1:9" ht="15.75" customHeight="1">
      <c r="A206" s="172">
        <f t="shared" si="6"/>
        <v>228</v>
      </c>
      <c r="B206" s="172">
        <f t="shared" si="7"/>
        <v>206</v>
      </c>
      <c r="F206" s="274" t="s">
        <v>405</v>
      </c>
      <c r="G206" s="274">
        <v>47740000</v>
      </c>
      <c r="H206" s="274">
        <v>38.36</v>
      </c>
      <c r="I206" s="274">
        <v>24.7</v>
      </c>
    </row>
    <row r="207" spans="1:9" ht="15.75" customHeight="1">
      <c r="A207" s="172">
        <f t="shared" si="6"/>
        <v>229</v>
      </c>
      <c r="B207" s="172">
        <f t="shared" si="7"/>
        <v>207</v>
      </c>
      <c r="F207" s="274" t="s">
        <v>406</v>
      </c>
      <c r="G207" s="274">
        <v>8730000</v>
      </c>
      <c r="H207" s="274">
        <v>44.19</v>
      </c>
      <c r="I207" s="274">
        <v>21.39</v>
      </c>
    </row>
    <row r="208" spans="1:9" ht="15.75" customHeight="1">
      <c r="A208" s="172">
        <f t="shared" si="6"/>
        <v>230</v>
      </c>
      <c r="B208" s="172">
        <f t="shared" si="7"/>
        <v>208</v>
      </c>
      <c r="F208" s="274" t="s">
        <v>407</v>
      </c>
      <c r="G208" s="274">
        <v>47780000</v>
      </c>
      <c r="H208" s="274">
        <v>62.54</v>
      </c>
      <c r="I208" s="274">
        <v>26.09</v>
      </c>
    </row>
    <row r="209" spans="1:9" ht="15.75" customHeight="1">
      <c r="A209" s="172">
        <f t="shared" si="6"/>
        <v>231</v>
      </c>
      <c r="B209" s="172">
        <f t="shared" si="7"/>
        <v>209</v>
      </c>
      <c r="F209" s="274" t="s">
        <v>408</v>
      </c>
      <c r="G209" s="274">
        <v>47770000</v>
      </c>
      <c r="H209" s="274">
        <v>23.56</v>
      </c>
      <c r="I209" s="274">
        <v>21.34</v>
      </c>
    </row>
    <row r="210" spans="1:9" ht="15.75" customHeight="1">
      <c r="A210" s="172">
        <f t="shared" si="6"/>
        <v>232</v>
      </c>
      <c r="B210" s="172">
        <f t="shared" si="7"/>
        <v>210</v>
      </c>
      <c r="F210" s="274" t="s">
        <v>409</v>
      </c>
      <c r="G210" s="274">
        <v>47760000</v>
      </c>
      <c r="H210" s="274">
        <v>37.68</v>
      </c>
      <c r="I210" s="274">
        <v>17.170000000000002</v>
      </c>
    </row>
    <row r="211" spans="1:9" ht="15.75" customHeight="1">
      <c r="A211" s="172">
        <f t="shared" si="6"/>
        <v>233</v>
      </c>
      <c r="B211" s="172">
        <f t="shared" si="7"/>
        <v>211</v>
      </c>
      <c r="F211" s="274" t="s">
        <v>410</v>
      </c>
      <c r="G211" s="274">
        <v>47790000</v>
      </c>
      <c r="H211" s="274">
        <v>9.9600000000000009</v>
      </c>
      <c r="I211" s="274">
        <v>8.9700000000000006</v>
      </c>
    </row>
    <row r="212" spans="1:9" ht="15.75" customHeight="1">
      <c r="A212" s="172">
        <f t="shared" si="6"/>
        <v>234</v>
      </c>
      <c r="B212" s="172">
        <f t="shared" si="7"/>
        <v>212</v>
      </c>
      <c r="F212" s="274" t="s">
        <v>411</v>
      </c>
      <c r="G212" s="274">
        <v>47840000</v>
      </c>
      <c r="H212" s="274">
        <v>22.97</v>
      </c>
      <c r="I212" s="274">
        <v>10.82</v>
      </c>
    </row>
    <row r="213" spans="1:9" ht="15.75" customHeight="1">
      <c r="A213" s="172">
        <f t="shared" si="6"/>
        <v>235</v>
      </c>
      <c r="B213" s="172">
        <f t="shared" si="7"/>
        <v>213</v>
      </c>
      <c r="F213" s="274" t="s">
        <v>412</v>
      </c>
      <c r="G213" s="274">
        <v>47850000</v>
      </c>
      <c r="H213" s="274">
        <v>36.590000000000003</v>
      </c>
      <c r="I213" s="274">
        <v>20.84</v>
      </c>
    </row>
    <row r="214" spans="1:9" ht="15.75" customHeight="1">
      <c r="A214" s="172">
        <f t="shared" si="6"/>
        <v>236</v>
      </c>
      <c r="B214" s="172">
        <f t="shared" si="7"/>
        <v>214</v>
      </c>
      <c r="F214" s="274" t="s">
        <v>413</v>
      </c>
      <c r="G214" s="274">
        <v>3330000</v>
      </c>
      <c r="H214" s="274">
        <v>49.55</v>
      </c>
      <c r="I214" s="274">
        <v>25.6</v>
      </c>
    </row>
    <row r="215" spans="1:9" ht="15.75" customHeight="1">
      <c r="A215" s="172">
        <f t="shared" si="6"/>
        <v>237</v>
      </c>
      <c r="B215" s="172">
        <f t="shared" si="7"/>
        <v>215</v>
      </c>
      <c r="F215" s="274" t="s">
        <v>414</v>
      </c>
      <c r="G215" s="274">
        <v>47730000</v>
      </c>
      <c r="H215" s="274">
        <v>33.409999999999997</v>
      </c>
      <c r="I215" s="274">
        <v>16.84</v>
      </c>
    </row>
    <row r="216" spans="1:9" ht="15.75" customHeight="1">
      <c r="A216" s="172">
        <f t="shared" si="6"/>
        <v>238</v>
      </c>
      <c r="B216" s="172">
        <f t="shared" si="7"/>
        <v>216</v>
      </c>
      <c r="F216" s="274" t="s">
        <v>415</v>
      </c>
      <c r="G216" s="274">
        <v>47880000</v>
      </c>
      <c r="H216" s="274">
        <v>41.17</v>
      </c>
      <c r="I216" s="274">
        <v>21.26</v>
      </c>
    </row>
    <row r="217" spans="1:9" ht="15.75" customHeight="1">
      <c r="A217" s="172">
        <f t="shared" si="6"/>
        <v>239</v>
      </c>
      <c r="B217" s="172">
        <f t="shared" si="7"/>
        <v>217</v>
      </c>
      <c r="F217" s="274" t="s">
        <v>416</v>
      </c>
      <c r="G217" s="274">
        <v>47970000</v>
      </c>
      <c r="H217" s="274">
        <v>20.27</v>
      </c>
      <c r="I217" s="274">
        <v>10.28</v>
      </c>
    </row>
    <row r="218" spans="1:9" ht="15.75" customHeight="1">
      <c r="A218" s="172">
        <f t="shared" si="6"/>
        <v>240</v>
      </c>
      <c r="B218" s="172">
        <f t="shared" si="7"/>
        <v>218</v>
      </c>
      <c r="F218" s="274" t="s">
        <v>417</v>
      </c>
      <c r="G218" s="274">
        <v>48600000</v>
      </c>
      <c r="H218" s="274">
        <v>46.88</v>
      </c>
      <c r="I218" s="274">
        <v>22.81</v>
      </c>
    </row>
    <row r="219" spans="1:9" ht="15.75" customHeight="1">
      <c r="A219" s="172">
        <f t="shared" si="6"/>
        <v>241</v>
      </c>
      <c r="B219" s="172">
        <f t="shared" si="7"/>
        <v>219</v>
      </c>
      <c r="F219" s="274" t="s">
        <v>418</v>
      </c>
      <c r="G219" s="274">
        <v>48690000</v>
      </c>
      <c r="H219" s="274">
        <v>64.209999999999994</v>
      </c>
      <c r="I219" s="274">
        <v>21.87</v>
      </c>
    </row>
    <row r="220" spans="1:9" ht="15.75" customHeight="1">
      <c r="A220" s="172">
        <f t="shared" si="6"/>
        <v>242</v>
      </c>
      <c r="B220" s="172">
        <f t="shared" si="7"/>
        <v>220</v>
      </c>
      <c r="F220" s="274" t="s">
        <v>419</v>
      </c>
      <c r="G220" s="274">
        <v>48780000</v>
      </c>
      <c r="H220" s="274">
        <v>27.12</v>
      </c>
      <c r="I220" s="274">
        <v>13.54</v>
      </c>
    </row>
    <row r="221" spans="1:9" ht="15.75" customHeight="1">
      <c r="A221" s="172">
        <f t="shared" si="6"/>
        <v>243</v>
      </c>
      <c r="B221" s="172">
        <f t="shared" si="7"/>
        <v>221</v>
      </c>
      <c r="F221" s="274" t="s">
        <v>420</v>
      </c>
      <c r="G221" s="274">
        <v>48900000</v>
      </c>
      <c r="H221" s="274">
        <v>42.65</v>
      </c>
      <c r="I221" s="274">
        <v>14.43</v>
      </c>
    </row>
    <row r="222" spans="1:9" ht="15.75" customHeight="1">
      <c r="A222" s="172">
        <f t="shared" si="6"/>
        <v>244</v>
      </c>
      <c r="B222" s="172">
        <f t="shared" si="7"/>
        <v>222</v>
      </c>
      <c r="F222" s="274" t="s">
        <v>421</v>
      </c>
      <c r="G222" s="274">
        <v>49050000</v>
      </c>
      <c r="H222" s="274">
        <v>69.569999999999993</v>
      </c>
      <c r="I222" s="274">
        <v>29.82</v>
      </c>
    </row>
    <row r="223" spans="1:9" ht="15.75" customHeight="1">
      <c r="A223" s="172">
        <f t="shared" si="6"/>
        <v>245</v>
      </c>
      <c r="B223" s="172">
        <f t="shared" si="7"/>
        <v>223</v>
      </c>
      <c r="F223" s="274" t="s">
        <v>422</v>
      </c>
      <c r="G223" s="274">
        <v>49780000</v>
      </c>
      <c r="H223" s="274">
        <v>70.39</v>
      </c>
      <c r="I223" s="274">
        <v>20.3</v>
      </c>
    </row>
    <row r="224" spans="1:9" ht="15.75" customHeight="1">
      <c r="A224" s="172">
        <f t="shared" si="6"/>
        <v>246</v>
      </c>
      <c r="B224" s="172">
        <f t="shared" si="7"/>
        <v>224</v>
      </c>
      <c r="F224" s="274" t="s">
        <v>423</v>
      </c>
      <c r="G224" s="274">
        <v>49950000</v>
      </c>
      <c r="H224" s="274">
        <v>32.65</v>
      </c>
      <c r="I224" s="274">
        <v>21.44</v>
      </c>
    </row>
    <row r="225" spans="1:9" ht="15.75" customHeight="1">
      <c r="A225" s="172">
        <f t="shared" si="6"/>
        <v>247</v>
      </c>
      <c r="B225" s="172">
        <f t="shared" si="7"/>
        <v>225</v>
      </c>
      <c r="F225" s="274" t="s">
        <v>424</v>
      </c>
      <c r="G225" s="274">
        <v>50130000</v>
      </c>
      <c r="H225" s="274">
        <v>45.57</v>
      </c>
      <c r="I225" s="274">
        <v>18.23</v>
      </c>
    </row>
    <row r="226" spans="1:9" ht="15.75" customHeight="1">
      <c r="A226" s="172">
        <f t="shared" si="6"/>
        <v>248</v>
      </c>
      <c r="B226" s="172">
        <f t="shared" si="7"/>
        <v>226</v>
      </c>
      <c r="F226" s="274" t="s">
        <v>425</v>
      </c>
      <c r="G226" s="274">
        <v>50490000</v>
      </c>
      <c r="H226" s="274">
        <v>47.97</v>
      </c>
      <c r="I226" s="274">
        <v>23.23</v>
      </c>
    </row>
    <row r="227" spans="1:9" ht="15.75" customHeight="1">
      <c r="A227" s="172">
        <f t="shared" si="6"/>
        <v>249</v>
      </c>
      <c r="B227" s="172">
        <f t="shared" si="7"/>
        <v>227</v>
      </c>
      <c r="F227" s="274" t="s">
        <v>426</v>
      </c>
      <c r="G227" s="274">
        <v>51210000</v>
      </c>
      <c r="H227" s="274">
        <v>43.88</v>
      </c>
      <c r="I227" s="274">
        <v>14.78</v>
      </c>
    </row>
    <row r="228" spans="1:9" ht="15.75" customHeight="1">
      <c r="A228" s="172">
        <f t="shared" si="6"/>
        <v>250</v>
      </c>
      <c r="B228" s="172">
        <f t="shared" si="7"/>
        <v>228</v>
      </c>
      <c r="F228" s="274" t="s">
        <v>427</v>
      </c>
      <c r="G228" s="274">
        <v>51390000</v>
      </c>
      <c r="H228" s="274">
        <v>51.13</v>
      </c>
      <c r="I228" s="274">
        <v>16.510000000000002</v>
      </c>
    </row>
    <row r="229" spans="1:9" ht="15.75" customHeight="1">
      <c r="A229" s="172">
        <f t="shared" si="6"/>
        <v>251</v>
      </c>
      <c r="B229" s="172">
        <f t="shared" si="7"/>
        <v>229</v>
      </c>
      <c r="F229" s="274" t="s">
        <v>428</v>
      </c>
      <c r="G229" s="274">
        <v>51600000</v>
      </c>
      <c r="H229" s="274">
        <v>24.74</v>
      </c>
      <c r="I229" s="274">
        <v>14.83</v>
      </c>
    </row>
    <row r="230" spans="1:9" ht="15.75" customHeight="1">
      <c r="A230" s="172">
        <f t="shared" si="6"/>
        <v>252</v>
      </c>
      <c r="B230" s="172">
        <f t="shared" si="7"/>
        <v>230</v>
      </c>
      <c r="F230" s="274" t="s">
        <v>429</v>
      </c>
      <c r="G230" s="274">
        <v>51630000</v>
      </c>
      <c r="H230" s="274">
        <v>41.17</v>
      </c>
      <c r="I230" s="274">
        <v>22.36</v>
      </c>
    </row>
    <row r="231" spans="1:9" ht="15.75" customHeight="1">
      <c r="A231" s="172">
        <f t="shared" si="6"/>
        <v>253</v>
      </c>
      <c r="B231" s="172">
        <f t="shared" si="7"/>
        <v>231</v>
      </c>
      <c r="F231" s="274" t="s">
        <v>430</v>
      </c>
      <c r="G231" s="274">
        <v>51660000</v>
      </c>
      <c r="H231" s="274">
        <v>16.64</v>
      </c>
      <c r="I231" s="274">
        <v>14.96</v>
      </c>
    </row>
    <row r="232" spans="1:9" ht="15.75" customHeight="1">
      <c r="A232" s="172">
        <f t="shared" si="6"/>
        <v>254</v>
      </c>
      <c r="B232" s="172">
        <f t="shared" si="7"/>
        <v>232</v>
      </c>
      <c r="F232" s="274" t="s">
        <v>431</v>
      </c>
      <c r="G232" s="274">
        <v>51840000</v>
      </c>
      <c r="H232" s="274">
        <v>73.349999999999994</v>
      </c>
      <c r="I232" s="274">
        <v>22.54</v>
      </c>
    </row>
    <row r="233" spans="1:9" ht="15.75" customHeight="1">
      <c r="A233" s="172">
        <f t="shared" si="6"/>
        <v>255</v>
      </c>
      <c r="B233" s="172">
        <f t="shared" si="7"/>
        <v>233</v>
      </c>
      <c r="F233" s="274" t="s">
        <v>432</v>
      </c>
      <c r="G233" s="274">
        <v>52500000</v>
      </c>
      <c r="H233" s="274">
        <v>10.4</v>
      </c>
      <c r="I233" s="274">
        <v>7.45</v>
      </c>
    </row>
    <row r="234" spans="1:9" ht="15.75" customHeight="1">
      <c r="A234" s="172">
        <f t="shared" si="6"/>
        <v>256</v>
      </c>
      <c r="B234" s="172">
        <f t="shared" si="7"/>
        <v>234</v>
      </c>
      <c r="F234" s="274" t="s">
        <v>433</v>
      </c>
      <c r="G234" s="274">
        <v>52560000</v>
      </c>
      <c r="H234" s="274">
        <v>33.19</v>
      </c>
      <c r="I234" s="274">
        <v>21.28</v>
      </c>
    </row>
    <row r="235" spans="1:9" ht="15.75" customHeight="1">
      <c r="A235" s="172">
        <f t="shared" si="6"/>
        <v>257</v>
      </c>
      <c r="B235" s="172">
        <f t="shared" si="7"/>
        <v>235</v>
      </c>
      <c r="F235" s="274" t="s">
        <v>434</v>
      </c>
      <c r="G235" s="274">
        <v>52830000</v>
      </c>
      <c r="H235" s="274">
        <v>53.72</v>
      </c>
      <c r="I235" s="274">
        <v>20.43</v>
      </c>
    </row>
    <row r="236" spans="1:9" ht="15.75" customHeight="1">
      <c r="A236" s="172">
        <f t="shared" si="6"/>
        <v>258</v>
      </c>
      <c r="B236" s="172">
        <f t="shared" si="7"/>
        <v>236</v>
      </c>
      <c r="F236" s="274" t="s">
        <v>435</v>
      </c>
      <c r="G236" s="274">
        <v>53100000</v>
      </c>
      <c r="H236" s="274">
        <v>100</v>
      </c>
      <c r="I236" s="274">
        <v>23.52</v>
      </c>
    </row>
    <row r="237" spans="1:9" ht="15.75" customHeight="1">
      <c r="A237" s="172">
        <f t="shared" si="6"/>
        <v>259</v>
      </c>
      <c r="B237" s="172">
        <f t="shared" si="7"/>
        <v>237</v>
      </c>
      <c r="F237" s="274" t="s">
        <v>436</v>
      </c>
      <c r="G237" s="274">
        <v>53250000</v>
      </c>
      <c r="H237" s="274">
        <v>40.96</v>
      </c>
      <c r="I237" s="274">
        <v>18.32</v>
      </c>
    </row>
    <row r="238" spans="1:9" ht="15.75" customHeight="1">
      <c r="A238" s="172">
        <f t="shared" si="6"/>
        <v>260</v>
      </c>
      <c r="B238" s="172">
        <f t="shared" si="7"/>
        <v>238</v>
      </c>
      <c r="F238" s="274" t="s">
        <v>437</v>
      </c>
      <c r="G238" s="274">
        <v>54630000</v>
      </c>
      <c r="H238" s="274">
        <v>59.22</v>
      </c>
      <c r="I238" s="274">
        <v>19.54</v>
      </c>
    </row>
    <row r="239" spans="1:9" ht="15.75" customHeight="1">
      <c r="A239" s="172">
        <f t="shared" si="6"/>
        <v>261</v>
      </c>
      <c r="B239" s="172">
        <f t="shared" si="7"/>
        <v>239</v>
      </c>
      <c r="F239" s="274" t="s">
        <v>438</v>
      </c>
      <c r="G239" s="274">
        <v>54860000</v>
      </c>
      <c r="H239" s="274">
        <v>34.29</v>
      </c>
      <c r="I239" s="274">
        <v>17.12</v>
      </c>
    </row>
    <row r="240" spans="1:9" ht="15.75" customHeight="1">
      <c r="A240" s="172">
        <f t="shared" si="6"/>
        <v>262</v>
      </c>
      <c r="B240" s="172">
        <f t="shared" si="7"/>
        <v>240</v>
      </c>
      <c r="F240" s="274" t="s">
        <v>439</v>
      </c>
      <c r="G240" s="274">
        <v>55080000</v>
      </c>
      <c r="H240" s="274">
        <v>42.31</v>
      </c>
      <c r="I240" s="274">
        <v>27.95</v>
      </c>
    </row>
    <row r="241" spans="1:9" ht="15.75" customHeight="1">
      <c r="A241" s="172">
        <f t="shared" si="6"/>
        <v>263</v>
      </c>
      <c r="B241" s="172">
        <f t="shared" si="7"/>
        <v>241</v>
      </c>
      <c r="F241" s="274" t="s">
        <v>536</v>
      </c>
      <c r="G241" s="274">
        <v>19750000</v>
      </c>
      <c r="H241" s="274">
        <v>49.3</v>
      </c>
      <c r="I241" s="274">
        <v>19.71</v>
      </c>
    </row>
    <row r="242" spans="1:9" ht="15.75" customHeight="1">
      <c r="A242" s="172">
        <f t="shared" si="6"/>
        <v>264</v>
      </c>
      <c r="B242" s="172">
        <f t="shared" si="7"/>
        <v>242</v>
      </c>
      <c r="F242" s="274" t="s">
        <v>440</v>
      </c>
      <c r="G242" s="274">
        <v>55100000</v>
      </c>
      <c r="H242" s="274">
        <v>40.33</v>
      </c>
      <c r="I242" s="274">
        <v>14.58</v>
      </c>
    </row>
    <row r="243" spans="1:9" ht="15.75" customHeight="1">
      <c r="A243" s="172">
        <f t="shared" si="6"/>
        <v>265</v>
      </c>
      <c r="B243" s="172">
        <f t="shared" si="7"/>
        <v>243</v>
      </c>
      <c r="F243" s="274" t="s">
        <v>441</v>
      </c>
      <c r="G243" s="274">
        <v>56070000</v>
      </c>
      <c r="H243" s="274">
        <v>42.39</v>
      </c>
      <c r="I243" s="274">
        <v>9.7200000000000006</v>
      </c>
    </row>
    <row r="244" spans="1:9" ht="15.75" customHeight="1">
      <c r="A244" s="172">
        <f t="shared" si="6"/>
        <v>266</v>
      </c>
      <c r="B244" s="172">
        <f t="shared" si="7"/>
        <v>244</v>
      </c>
      <c r="F244" s="274" t="s">
        <v>442</v>
      </c>
      <c r="G244" s="274">
        <v>56430000</v>
      </c>
      <c r="H244" s="274">
        <v>23.83</v>
      </c>
      <c r="I244" s="274">
        <v>12.05</v>
      </c>
    </row>
    <row r="245" spans="1:9" ht="15.75" customHeight="1">
      <c r="A245" s="172">
        <f t="shared" si="6"/>
        <v>267</v>
      </c>
      <c r="B245" s="172">
        <f t="shared" si="7"/>
        <v>245</v>
      </c>
      <c r="F245" s="274" t="s">
        <v>443</v>
      </c>
      <c r="G245" s="274">
        <v>56970000</v>
      </c>
      <c r="H245" s="274">
        <v>47.31</v>
      </c>
      <c r="I245" s="274">
        <v>18.63</v>
      </c>
    </row>
    <row r="246" spans="1:9" ht="15.75" customHeight="1">
      <c r="A246" s="172">
        <f t="shared" si="6"/>
        <v>268</v>
      </c>
      <c r="B246" s="172">
        <f t="shared" si="7"/>
        <v>246</v>
      </c>
      <c r="F246" s="274" t="s">
        <v>444</v>
      </c>
      <c r="G246" s="274">
        <v>57240000</v>
      </c>
      <c r="H246" s="274">
        <v>60.89</v>
      </c>
      <c r="I246" s="274">
        <v>20.53</v>
      </c>
    </row>
    <row r="247" spans="1:9" ht="15.75" customHeight="1">
      <c r="A247" s="172">
        <f t="shared" si="6"/>
        <v>269</v>
      </c>
      <c r="B247" s="172">
        <f t="shared" si="7"/>
        <v>247</v>
      </c>
      <c r="F247" s="274" t="s">
        <v>445</v>
      </c>
      <c r="G247" s="274">
        <v>58050000</v>
      </c>
      <c r="H247" s="274">
        <v>58.77</v>
      </c>
      <c r="I247" s="274">
        <v>19.149999999999999</v>
      </c>
    </row>
    <row r="248" spans="1:9" ht="15.75" customHeight="1">
      <c r="A248" s="172">
        <f t="shared" si="6"/>
        <v>270</v>
      </c>
      <c r="B248" s="172">
        <f t="shared" si="7"/>
        <v>248</v>
      </c>
      <c r="F248" s="274" t="s">
        <v>446</v>
      </c>
      <c r="G248" s="274">
        <v>58230000</v>
      </c>
      <c r="H248" s="274">
        <v>53.62</v>
      </c>
      <c r="I248" s="274">
        <v>20.100000000000001</v>
      </c>
    </row>
    <row r="249" spans="1:9" ht="15.75" customHeight="1">
      <c r="A249" s="172">
        <f t="shared" si="6"/>
        <v>271</v>
      </c>
      <c r="B249" s="172">
        <f t="shared" si="7"/>
        <v>249</v>
      </c>
      <c r="F249" s="274" t="s">
        <v>526</v>
      </c>
      <c r="G249" s="274">
        <v>58320000</v>
      </c>
      <c r="H249" s="274">
        <v>37.869999999999997</v>
      </c>
      <c r="I249" s="274">
        <v>21.27</v>
      </c>
    </row>
    <row r="250" spans="1:9" ht="15.75" customHeight="1">
      <c r="A250" s="172">
        <f t="shared" si="6"/>
        <v>272</v>
      </c>
      <c r="B250" s="172">
        <f t="shared" si="7"/>
        <v>250</v>
      </c>
      <c r="F250" s="274" t="s">
        <v>447</v>
      </c>
      <c r="G250" s="274">
        <v>58770000</v>
      </c>
      <c r="H250" s="274">
        <v>31.08</v>
      </c>
      <c r="I250" s="274">
        <v>11.89</v>
      </c>
    </row>
    <row r="251" spans="1:9" ht="15.75" customHeight="1">
      <c r="A251" s="172">
        <f t="shared" si="6"/>
        <v>273</v>
      </c>
      <c r="B251" s="172">
        <f t="shared" si="7"/>
        <v>251</v>
      </c>
      <c r="F251" s="274" t="s">
        <v>448</v>
      </c>
      <c r="G251" s="274">
        <v>58950000</v>
      </c>
      <c r="H251" s="274">
        <v>47.64</v>
      </c>
      <c r="I251" s="274">
        <v>30.42</v>
      </c>
    </row>
    <row r="252" spans="1:9" ht="15.75" customHeight="1">
      <c r="A252" s="172">
        <f t="shared" si="6"/>
        <v>274</v>
      </c>
      <c r="B252" s="172">
        <f t="shared" si="7"/>
        <v>252</v>
      </c>
      <c r="F252" s="274" t="s">
        <v>449</v>
      </c>
      <c r="G252" s="274">
        <v>59490000</v>
      </c>
      <c r="H252" s="274">
        <v>40.659999999999997</v>
      </c>
      <c r="I252" s="274">
        <v>18.940000000000001</v>
      </c>
    </row>
    <row r="253" spans="1:9" ht="15.75" customHeight="1">
      <c r="A253" s="172">
        <f t="shared" si="6"/>
        <v>275</v>
      </c>
      <c r="B253" s="172">
        <f t="shared" si="7"/>
        <v>253</v>
      </c>
      <c r="F253" s="274" t="s">
        <v>450</v>
      </c>
      <c r="G253" s="274">
        <v>59760000</v>
      </c>
      <c r="H253" s="274">
        <v>56.59</v>
      </c>
      <c r="I253" s="274">
        <v>18.760000000000002</v>
      </c>
    </row>
    <row r="254" spans="1:9" ht="15.75" customHeight="1">
      <c r="A254" s="172">
        <f t="shared" si="6"/>
        <v>276</v>
      </c>
      <c r="B254" s="172">
        <f t="shared" si="7"/>
        <v>254</v>
      </c>
      <c r="F254" s="274" t="s">
        <v>531</v>
      </c>
      <c r="G254" s="274">
        <v>59940000</v>
      </c>
      <c r="H254" s="274">
        <v>48.15</v>
      </c>
      <c r="I254" s="274">
        <v>18.739999999999998</v>
      </c>
    </row>
    <row r="255" spans="1:9" ht="15.75" customHeight="1">
      <c r="A255" s="172">
        <f t="shared" si="6"/>
        <v>277</v>
      </c>
      <c r="B255" s="172">
        <f t="shared" si="7"/>
        <v>255</v>
      </c>
      <c r="F255" s="274" t="s">
        <v>451</v>
      </c>
      <c r="G255" s="274">
        <v>60030000</v>
      </c>
      <c r="H255" s="274">
        <v>50.54</v>
      </c>
      <c r="I255" s="274">
        <v>18.62</v>
      </c>
    </row>
    <row r="256" spans="1:9" ht="15.75" customHeight="1">
      <c r="A256" s="172">
        <f t="shared" si="6"/>
        <v>278</v>
      </c>
      <c r="B256" s="172">
        <f t="shared" si="7"/>
        <v>256</v>
      </c>
      <c r="F256" s="274" t="s">
        <v>452</v>
      </c>
      <c r="G256" s="274">
        <v>60120000</v>
      </c>
      <c r="H256" s="274">
        <v>34.479999999999997</v>
      </c>
      <c r="I256" s="274">
        <v>22.03</v>
      </c>
    </row>
    <row r="257" spans="1:9" ht="15.75" customHeight="1">
      <c r="A257" s="172">
        <f t="shared" si="6"/>
        <v>279</v>
      </c>
      <c r="B257" s="172">
        <f t="shared" si="7"/>
        <v>257</v>
      </c>
      <c r="F257" s="274" t="s">
        <v>453</v>
      </c>
      <c r="G257" s="274">
        <v>60300000</v>
      </c>
      <c r="H257" s="274">
        <v>43.13</v>
      </c>
      <c r="I257" s="274">
        <v>7.38</v>
      </c>
    </row>
    <row r="258" spans="1:9" ht="15.75" customHeight="1">
      <c r="A258" s="172">
        <f t="shared" si="6"/>
        <v>280</v>
      </c>
      <c r="B258" s="172">
        <f t="shared" si="7"/>
        <v>258</v>
      </c>
      <c r="F258" s="274" t="s">
        <v>454</v>
      </c>
      <c r="G258" s="274">
        <v>60350000</v>
      </c>
      <c r="H258" s="274">
        <v>41.32</v>
      </c>
      <c r="I258" s="274">
        <v>19.48</v>
      </c>
    </row>
    <row r="259" spans="1:9" ht="15.75" customHeight="1">
      <c r="A259" s="172">
        <f t="shared" si="6"/>
        <v>281</v>
      </c>
      <c r="B259" s="172">
        <f t="shared" si="7"/>
        <v>259</v>
      </c>
      <c r="F259" s="274" t="s">
        <v>455</v>
      </c>
      <c r="G259" s="274">
        <v>60390000</v>
      </c>
      <c r="H259" s="274">
        <v>58.98</v>
      </c>
      <c r="I259" s="274">
        <v>19.559999999999999</v>
      </c>
    </row>
    <row r="260" spans="1:9" ht="15.75" customHeight="1">
      <c r="A260" s="172">
        <f t="shared" si="6"/>
        <v>282</v>
      </c>
      <c r="B260" s="172">
        <f t="shared" si="7"/>
        <v>260</v>
      </c>
      <c r="F260" s="274" t="s">
        <v>456</v>
      </c>
      <c r="G260" s="274">
        <v>60930000</v>
      </c>
      <c r="H260" s="274">
        <v>10.68</v>
      </c>
      <c r="I260" s="274">
        <v>8.5399999999999991</v>
      </c>
    </row>
    <row r="261" spans="1:9" ht="15.75" customHeight="1">
      <c r="A261" s="172">
        <f t="shared" ref="A261:A324" si="8">A260+1</f>
        <v>283</v>
      </c>
      <c r="B261" s="172">
        <f t="shared" ref="B261:B324" si="9">B260+1</f>
        <v>261</v>
      </c>
      <c r="F261" s="274" t="s">
        <v>457</v>
      </c>
      <c r="G261" s="274">
        <v>60910000</v>
      </c>
      <c r="H261" s="274">
        <v>45.47</v>
      </c>
      <c r="I261" s="274">
        <v>21.26</v>
      </c>
    </row>
    <row r="262" spans="1:9" ht="15.75" customHeight="1">
      <c r="A262" s="172">
        <f t="shared" si="8"/>
        <v>284</v>
      </c>
      <c r="B262" s="172">
        <f t="shared" si="9"/>
        <v>262</v>
      </c>
      <c r="F262" s="274" t="s">
        <v>458</v>
      </c>
      <c r="G262" s="274">
        <v>60950000</v>
      </c>
      <c r="H262" s="274">
        <v>33.58</v>
      </c>
      <c r="I262" s="274">
        <v>17.23</v>
      </c>
    </row>
    <row r="263" spans="1:9" ht="15.75" customHeight="1">
      <c r="A263" s="172">
        <f t="shared" si="8"/>
        <v>285</v>
      </c>
      <c r="B263" s="172">
        <f t="shared" si="9"/>
        <v>263</v>
      </c>
      <c r="F263" s="274" t="s">
        <v>459</v>
      </c>
      <c r="G263" s="274">
        <v>60990000</v>
      </c>
      <c r="H263" s="274">
        <v>33.75</v>
      </c>
      <c r="I263" s="274">
        <v>15.37</v>
      </c>
    </row>
    <row r="264" spans="1:9" ht="15.75" customHeight="1">
      <c r="A264" s="172">
        <f t="shared" si="8"/>
        <v>286</v>
      </c>
      <c r="B264" s="172">
        <f t="shared" si="9"/>
        <v>264</v>
      </c>
      <c r="F264" s="274" t="s">
        <v>460</v>
      </c>
      <c r="G264" s="274">
        <v>60970000</v>
      </c>
      <c r="H264" s="274">
        <v>66.36</v>
      </c>
      <c r="I264" s="274">
        <v>21.15</v>
      </c>
    </row>
    <row r="265" spans="1:9" ht="15.75" customHeight="1">
      <c r="A265" s="172">
        <f t="shared" si="8"/>
        <v>287</v>
      </c>
      <c r="B265" s="172">
        <f t="shared" si="9"/>
        <v>265</v>
      </c>
      <c r="F265" s="274" t="s">
        <v>461</v>
      </c>
      <c r="G265" s="274">
        <v>60980000</v>
      </c>
      <c r="H265" s="274">
        <v>60.26</v>
      </c>
      <c r="I265" s="274">
        <v>21.37</v>
      </c>
    </row>
    <row r="266" spans="1:9" ht="15.75" customHeight="1">
      <c r="A266" s="172">
        <f t="shared" si="8"/>
        <v>288</v>
      </c>
      <c r="B266" s="172">
        <f t="shared" si="9"/>
        <v>266</v>
      </c>
      <c r="F266" s="274" t="s">
        <v>462</v>
      </c>
      <c r="G266" s="274">
        <v>61000000</v>
      </c>
      <c r="H266" s="274">
        <v>36.21</v>
      </c>
      <c r="I266" s="274">
        <v>17.670000000000002</v>
      </c>
    </row>
    <row r="267" spans="1:9" ht="15.75" customHeight="1">
      <c r="A267" s="172">
        <f t="shared" si="8"/>
        <v>289</v>
      </c>
      <c r="B267" s="172">
        <f t="shared" si="9"/>
        <v>267</v>
      </c>
      <c r="F267" s="274" t="s">
        <v>463</v>
      </c>
      <c r="G267" s="274">
        <v>61010000</v>
      </c>
      <c r="H267" s="274">
        <v>32.82</v>
      </c>
      <c r="I267" s="274">
        <v>10.46</v>
      </c>
    </row>
    <row r="268" spans="1:9" ht="15.75" customHeight="1">
      <c r="A268" s="172">
        <f t="shared" si="8"/>
        <v>290</v>
      </c>
      <c r="B268" s="172">
        <f t="shared" si="9"/>
        <v>268</v>
      </c>
      <c r="F268" s="274" t="s">
        <v>464</v>
      </c>
      <c r="G268" s="274">
        <v>60940000</v>
      </c>
      <c r="H268" s="274">
        <v>31.08</v>
      </c>
      <c r="I268" s="274">
        <v>15.05</v>
      </c>
    </row>
    <row r="269" spans="1:9" ht="15.75" customHeight="1">
      <c r="A269" s="172">
        <f t="shared" si="8"/>
        <v>291</v>
      </c>
      <c r="B269" s="172">
        <f t="shared" si="9"/>
        <v>269</v>
      </c>
      <c r="F269" s="274" t="s">
        <v>465</v>
      </c>
      <c r="G269" s="274">
        <v>60960000</v>
      </c>
      <c r="H269" s="274">
        <v>44.38</v>
      </c>
      <c r="I269" s="274">
        <v>16.25</v>
      </c>
    </row>
    <row r="270" spans="1:9" ht="15.75" customHeight="1">
      <c r="A270" s="172">
        <f t="shared" si="8"/>
        <v>292</v>
      </c>
      <c r="B270" s="172">
        <f t="shared" si="9"/>
        <v>270</v>
      </c>
      <c r="F270" s="274" t="s">
        <v>466</v>
      </c>
      <c r="G270" s="274">
        <v>61020000</v>
      </c>
      <c r="H270" s="274">
        <v>43.39</v>
      </c>
      <c r="I270" s="274">
        <v>17.61</v>
      </c>
    </row>
    <row r="271" spans="1:9" ht="15.75" customHeight="1">
      <c r="A271" s="172">
        <f t="shared" si="8"/>
        <v>293</v>
      </c>
      <c r="B271" s="172">
        <f t="shared" si="9"/>
        <v>271</v>
      </c>
      <c r="F271" s="274" t="s">
        <v>467</v>
      </c>
      <c r="G271" s="274">
        <v>61200000</v>
      </c>
      <c r="H271" s="274">
        <v>31.82</v>
      </c>
      <c r="I271" s="274">
        <v>14.93</v>
      </c>
    </row>
    <row r="272" spans="1:9" ht="15.75" customHeight="1">
      <c r="A272" s="172">
        <f t="shared" si="8"/>
        <v>294</v>
      </c>
      <c r="B272" s="172">
        <f t="shared" si="9"/>
        <v>272</v>
      </c>
      <c r="F272" s="274" t="s">
        <v>468</v>
      </c>
      <c r="G272" s="274">
        <v>61380000</v>
      </c>
      <c r="H272" s="274">
        <v>29.56</v>
      </c>
      <c r="I272" s="274">
        <v>16.34</v>
      </c>
    </row>
    <row r="273" spans="1:9" ht="15.75" customHeight="1">
      <c r="A273" s="172">
        <f t="shared" si="8"/>
        <v>295</v>
      </c>
      <c r="B273" s="172">
        <f t="shared" si="9"/>
        <v>273</v>
      </c>
      <c r="F273" s="274" t="s">
        <v>469</v>
      </c>
      <c r="G273" s="274">
        <v>57510000</v>
      </c>
      <c r="H273" s="274">
        <v>27.71</v>
      </c>
      <c r="I273" s="274">
        <v>15.08</v>
      </c>
    </row>
    <row r="274" spans="1:9" ht="15.75" customHeight="1">
      <c r="A274" s="172">
        <f t="shared" si="8"/>
        <v>296</v>
      </c>
      <c r="B274" s="172">
        <f t="shared" si="9"/>
        <v>274</v>
      </c>
      <c r="F274" s="274" t="s">
        <v>470</v>
      </c>
      <c r="G274" s="274">
        <v>61650000</v>
      </c>
      <c r="H274" s="274">
        <v>37.24</v>
      </c>
      <c r="I274" s="274">
        <v>15.27</v>
      </c>
    </row>
    <row r="275" spans="1:9" ht="15.75" customHeight="1">
      <c r="A275" s="172">
        <f t="shared" si="8"/>
        <v>297</v>
      </c>
      <c r="B275" s="172">
        <f t="shared" si="9"/>
        <v>275</v>
      </c>
      <c r="F275" s="274" t="s">
        <v>471</v>
      </c>
      <c r="G275" s="274">
        <v>61750000</v>
      </c>
      <c r="H275" s="274">
        <v>48.21</v>
      </c>
      <c r="I275" s="274">
        <v>25.36</v>
      </c>
    </row>
    <row r="276" spans="1:9" ht="15.75" customHeight="1">
      <c r="A276" s="172">
        <f t="shared" si="8"/>
        <v>298</v>
      </c>
      <c r="B276" s="172">
        <f t="shared" si="9"/>
        <v>276</v>
      </c>
      <c r="F276" s="274" t="s">
        <v>472</v>
      </c>
      <c r="G276" s="274">
        <v>62190000</v>
      </c>
      <c r="H276" s="274">
        <v>77.19</v>
      </c>
      <c r="I276" s="274">
        <v>19.649999999999999</v>
      </c>
    </row>
    <row r="277" spans="1:9" ht="15.75" customHeight="1">
      <c r="A277" s="172">
        <f t="shared" si="8"/>
        <v>299</v>
      </c>
      <c r="B277" s="172">
        <f t="shared" si="9"/>
        <v>277</v>
      </c>
      <c r="F277" s="274" t="s">
        <v>473</v>
      </c>
      <c r="G277" s="274">
        <v>62460000</v>
      </c>
      <c r="H277" s="274">
        <v>46.67</v>
      </c>
      <c r="I277" s="274">
        <v>21.12</v>
      </c>
    </row>
    <row r="278" spans="1:9" ht="15.75" customHeight="1">
      <c r="A278" s="172">
        <f t="shared" si="8"/>
        <v>300</v>
      </c>
      <c r="B278" s="172">
        <f t="shared" si="9"/>
        <v>278</v>
      </c>
      <c r="F278" s="274" t="s">
        <v>474</v>
      </c>
      <c r="G278" s="274">
        <v>62730000</v>
      </c>
      <c r="H278" s="274">
        <v>32.44</v>
      </c>
      <c r="I278" s="274">
        <v>22.74</v>
      </c>
    </row>
    <row r="279" spans="1:9" ht="15.75" customHeight="1">
      <c r="A279" s="172">
        <f t="shared" si="8"/>
        <v>301</v>
      </c>
      <c r="B279" s="172">
        <f t="shared" si="9"/>
        <v>279</v>
      </c>
      <c r="F279" s="274" t="s">
        <v>475</v>
      </c>
      <c r="G279" s="274">
        <v>64080000</v>
      </c>
      <c r="H279" s="274">
        <v>25.71</v>
      </c>
      <c r="I279" s="274">
        <v>17.88</v>
      </c>
    </row>
    <row r="280" spans="1:9" ht="15.75" customHeight="1">
      <c r="A280" s="172">
        <f t="shared" si="8"/>
        <v>302</v>
      </c>
      <c r="B280" s="172">
        <f t="shared" si="9"/>
        <v>280</v>
      </c>
      <c r="F280" s="274" t="s">
        <v>476</v>
      </c>
      <c r="G280" s="274">
        <v>64530000</v>
      </c>
      <c r="H280" s="274">
        <v>10.83</v>
      </c>
      <c r="I280" s="274">
        <v>9.58</v>
      </c>
    </row>
    <row r="281" spans="1:9" ht="15.75" customHeight="1">
      <c r="A281" s="172">
        <f t="shared" si="8"/>
        <v>303</v>
      </c>
      <c r="B281" s="172">
        <f t="shared" si="9"/>
        <v>281</v>
      </c>
      <c r="F281" s="274" t="s">
        <v>477</v>
      </c>
      <c r="G281" s="274">
        <v>64600000</v>
      </c>
      <c r="H281" s="274">
        <v>30.04</v>
      </c>
      <c r="I281" s="274">
        <v>18.059999999999999</v>
      </c>
    </row>
    <row r="282" spans="1:9" ht="15.75" customHeight="1">
      <c r="A282" s="172">
        <f t="shared" si="8"/>
        <v>304</v>
      </c>
      <c r="B282" s="172">
        <f t="shared" si="9"/>
        <v>282</v>
      </c>
      <c r="F282" s="274" t="s">
        <v>478</v>
      </c>
      <c r="G282" s="274">
        <v>64620000</v>
      </c>
      <c r="H282" s="274">
        <v>59.73</v>
      </c>
      <c r="I282" s="274">
        <v>23.7</v>
      </c>
    </row>
    <row r="283" spans="1:9" ht="15.75" customHeight="1">
      <c r="A283" s="172">
        <f t="shared" si="8"/>
        <v>305</v>
      </c>
      <c r="B283" s="172">
        <f t="shared" si="9"/>
        <v>283</v>
      </c>
      <c r="F283" s="274" t="s">
        <v>479</v>
      </c>
      <c r="G283" s="274">
        <v>64710000</v>
      </c>
      <c r="H283" s="274">
        <v>43.05</v>
      </c>
      <c r="I283" s="274">
        <v>22.11</v>
      </c>
    </row>
    <row r="284" spans="1:9" ht="15.75" customHeight="1">
      <c r="A284" s="172">
        <f t="shared" si="8"/>
        <v>306</v>
      </c>
      <c r="B284" s="172">
        <f t="shared" si="9"/>
        <v>284</v>
      </c>
      <c r="F284" s="274" t="s">
        <v>480</v>
      </c>
      <c r="G284" s="274">
        <v>65090000</v>
      </c>
      <c r="H284" s="274">
        <v>35.19</v>
      </c>
      <c r="I284" s="274">
        <v>26.35</v>
      </c>
    </row>
    <row r="285" spans="1:9" ht="15.75" customHeight="1">
      <c r="A285" s="172">
        <f t="shared" si="8"/>
        <v>307</v>
      </c>
      <c r="B285" s="172">
        <f t="shared" si="9"/>
        <v>285</v>
      </c>
      <c r="F285" s="274" t="s">
        <v>481</v>
      </c>
      <c r="G285" s="274">
        <v>65120000</v>
      </c>
      <c r="H285" s="274">
        <v>47.27</v>
      </c>
      <c r="I285" s="274">
        <v>19.190000000000001</v>
      </c>
    </row>
    <row r="286" spans="1:9" ht="15.75" customHeight="1">
      <c r="A286" s="172">
        <f t="shared" si="8"/>
        <v>308</v>
      </c>
      <c r="B286" s="172">
        <f t="shared" si="9"/>
        <v>286</v>
      </c>
      <c r="F286" s="274" t="s">
        <v>540</v>
      </c>
      <c r="G286" s="274">
        <v>65160000</v>
      </c>
      <c r="H286" s="274">
        <v>47.5</v>
      </c>
      <c r="I286" s="274">
        <v>22.59</v>
      </c>
    </row>
    <row r="287" spans="1:9" ht="15.75" customHeight="1">
      <c r="A287" s="172">
        <f t="shared" si="8"/>
        <v>309</v>
      </c>
      <c r="B287" s="172">
        <f t="shared" si="9"/>
        <v>287</v>
      </c>
      <c r="F287" s="274" t="s">
        <v>482</v>
      </c>
      <c r="G287" s="274">
        <v>65340000</v>
      </c>
      <c r="H287" s="274">
        <v>18.600000000000001</v>
      </c>
      <c r="I287" s="274">
        <v>10.83</v>
      </c>
    </row>
    <row r="288" spans="1:9" ht="15.75" customHeight="1">
      <c r="A288" s="172">
        <f t="shared" si="8"/>
        <v>310</v>
      </c>
      <c r="B288" s="172">
        <f t="shared" si="9"/>
        <v>288</v>
      </c>
      <c r="F288" s="274" t="s">
        <v>483</v>
      </c>
      <c r="G288" s="274">
        <v>65360000</v>
      </c>
      <c r="H288" s="274">
        <v>28.07</v>
      </c>
      <c r="I288" s="274">
        <v>16.239999999999998</v>
      </c>
    </row>
    <row r="289" spans="1:9" ht="15.75" customHeight="1">
      <c r="A289" s="172">
        <f t="shared" si="8"/>
        <v>311</v>
      </c>
      <c r="B289" s="172">
        <f t="shared" si="9"/>
        <v>289</v>
      </c>
      <c r="F289" s="274" t="s">
        <v>484</v>
      </c>
      <c r="G289" s="274">
        <v>65610000</v>
      </c>
      <c r="H289" s="274">
        <v>25.26</v>
      </c>
      <c r="I289" s="274">
        <v>13.38</v>
      </c>
    </row>
    <row r="290" spans="1:9" ht="15.75" customHeight="1">
      <c r="A290" s="172">
        <f t="shared" si="8"/>
        <v>312</v>
      </c>
      <c r="B290" s="172">
        <f t="shared" si="9"/>
        <v>290</v>
      </c>
      <c r="F290" s="274" t="s">
        <v>485</v>
      </c>
      <c r="G290" s="274">
        <v>65790000</v>
      </c>
      <c r="H290" s="274">
        <v>33.94</v>
      </c>
      <c r="I290" s="274">
        <v>9.86</v>
      </c>
    </row>
    <row r="291" spans="1:9" ht="15.75" customHeight="1">
      <c r="A291" s="172">
        <f t="shared" si="8"/>
        <v>313</v>
      </c>
      <c r="B291" s="172">
        <f t="shared" si="9"/>
        <v>291</v>
      </c>
      <c r="F291" s="274" t="s">
        <v>486</v>
      </c>
      <c r="G291" s="274">
        <v>65920000</v>
      </c>
      <c r="H291" s="274">
        <v>52.42</v>
      </c>
      <c r="I291" s="274">
        <v>32.020000000000003</v>
      </c>
    </row>
    <row r="292" spans="1:9" ht="15.75" customHeight="1">
      <c r="A292" s="172">
        <f t="shared" si="8"/>
        <v>314</v>
      </c>
      <c r="B292" s="172">
        <f t="shared" si="9"/>
        <v>292</v>
      </c>
      <c r="F292" s="274" t="s">
        <v>487</v>
      </c>
      <c r="G292" s="274">
        <v>66150000</v>
      </c>
      <c r="H292" s="274">
        <v>10.17</v>
      </c>
      <c r="I292" s="274">
        <v>5.66</v>
      </c>
    </row>
    <row r="293" spans="1:9" ht="15.75" customHeight="1">
      <c r="A293" s="172">
        <f t="shared" si="8"/>
        <v>315</v>
      </c>
      <c r="B293" s="172">
        <f t="shared" si="9"/>
        <v>293</v>
      </c>
      <c r="F293" s="274" t="s">
        <v>488</v>
      </c>
      <c r="G293" s="274">
        <v>66510000</v>
      </c>
      <c r="H293" s="274">
        <v>53.55</v>
      </c>
      <c r="I293" s="274">
        <v>18.3</v>
      </c>
    </row>
    <row r="294" spans="1:9" ht="15.75" customHeight="1">
      <c r="A294" s="172">
        <f t="shared" si="8"/>
        <v>316</v>
      </c>
      <c r="B294" s="172">
        <f t="shared" si="9"/>
        <v>294</v>
      </c>
      <c r="F294" s="274" t="s">
        <v>489</v>
      </c>
      <c r="G294" s="274">
        <v>66600000</v>
      </c>
      <c r="H294" s="274">
        <v>40.14</v>
      </c>
      <c r="I294" s="274">
        <v>21.36</v>
      </c>
    </row>
    <row r="295" spans="1:9" ht="15.75" customHeight="1">
      <c r="A295" s="172">
        <f t="shared" si="8"/>
        <v>317</v>
      </c>
      <c r="B295" s="172">
        <f t="shared" si="9"/>
        <v>295</v>
      </c>
      <c r="F295" s="274" t="s">
        <v>490</v>
      </c>
      <c r="G295" s="274">
        <v>67000000</v>
      </c>
      <c r="H295" s="274">
        <v>45.47</v>
      </c>
      <c r="I295" s="274">
        <v>20.62</v>
      </c>
    </row>
    <row r="296" spans="1:9" ht="15.75" customHeight="1">
      <c r="A296" s="172">
        <f t="shared" si="8"/>
        <v>318</v>
      </c>
      <c r="B296" s="172">
        <f t="shared" si="9"/>
        <v>296</v>
      </c>
      <c r="F296" s="274" t="s">
        <v>491</v>
      </c>
      <c r="G296" s="274">
        <v>67590000</v>
      </c>
      <c r="H296" s="274">
        <v>47.11</v>
      </c>
      <c r="I296" s="274">
        <v>18.54</v>
      </c>
    </row>
    <row r="297" spans="1:9" ht="15.75" customHeight="1">
      <c r="A297" s="172">
        <f t="shared" si="8"/>
        <v>319</v>
      </c>
      <c r="B297" s="172">
        <f t="shared" si="9"/>
        <v>297</v>
      </c>
      <c r="F297" s="274" t="s">
        <v>492</v>
      </c>
      <c r="G297" s="274">
        <v>67620000</v>
      </c>
      <c r="H297" s="274">
        <v>16.43</v>
      </c>
      <c r="I297" s="274">
        <v>18.04</v>
      </c>
    </row>
    <row r="298" spans="1:9" ht="15.75" customHeight="1">
      <c r="A298" s="172">
        <f t="shared" si="8"/>
        <v>320</v>
      </c>
      <c r="B298" s="172">
        <f t="shared" si="9"/>
        <v>298</v>
      </c>
      <c r="F298" s="274" t="s">
        <v>530</v>
      </c>
      <c r="G298" s="274">
        <v>67680000</v>
      </c>
      <c r="H298" s="274">
        <v>47.35</v>
      </c>
      <c r="I298" s="274">
        <v>20.53</v>
      </c>
    </row>
    <row r="299" spans="1:9" ht="15.75" customHeight="1">
      <c r="A299" s="172">
        <f t="shared" si="8"/>
        <v>321</v>
      </c>
      <c r="B299" s="172">
        <f t="shared" si="9"/>
        <v>299</v>
      </c>
      <c r="F299" s="274" t="s">
        <v>493</v>
      </c>
      <c r="G299" s="274">
        <v>67950000</v>
      </c>
      <c r="H299" s="274">
        <v>70.16</v>
      </c>
      <c r="I299" s="274">
        <v>20.59</v>
      </c>
    </row>
    <row r="300" spans="1:9" ht="15.75" customHeight="1">
      <c r="A300" s="172">
        <f t="shared" si="8"/>
        <v>322</v>
      </c>
      <c r="B300" s="172">
        <f t="shared" si="9"/>
        <v>300</v>
      </c>
      <c r="F300" s="274" t="s">
        <v>494</v>
      </c>
      <c r="G300" s="274">
        <v>68220000</v>
      </c>
      <c r="H300" s="274">
        <v>16.149999999999999</v>
      </c>
      <c r="I300" s="274">
        <v>5.09</v>
      </c>
    </row>
    <row r="301" spans="1:9" ht="15.75" customHeight="1">
      <c r="A301" s="172">
        <f t="shared" si="8"/>
        <v>323</v>
      </c>
      <c r="B301" s="172">
        <f t="shared" si="9"/>
        <v>301</v>
      </c>
      <c r="F301" s="274" t="s">
        <v>495</v>
      </c>
      <c r="G301" s="274">
        <v>68400000</v>
      </c>
      <c r="H301" s="274">
        <v>23.19</v>
      </c>
      <c r="I301" s="274">
        <v>15.16</v>
      </c>
    </row>
    <row r="302" spans="1:9" ht="15.75" customHeight="1">
      <c r="A302" s="172">
        <f t="shared" si="8"/>
        <v>324</v>
      </c>
      <c r="B302" s="172">
        <f t="shared" si="9"/>
        <v>302</v>
      </c>
      <c r="F302" s="274" t="s">
        <v>496</v>
      </c>
      <c r="G302" s="274">
        <v>68540000</v>
      </c>
      <c r="H302" s="274">
        <v>54.07</v>
      </c>
      <c r="I302" s="274">
        <v>26.07</v>
      </c>
    </row>
    <row r="303" spans="1:9" ht="15.75" customHeight="1">
      <c r="A303" s="172">
        <f t="shared" si="8"/>
        <v>325</v>
      </c>
      <c r="B303" s="172">
        <f t="shared" si="9"/>
        <v>303</v>
      </c>
      <c r="F303" s="274" t="s">
        <v>497</v>
      </c>
      <c r="G303" s="274">
        <v>68670000</v>
      </c>
      <c r="H303" s="274">
        <v>52.81</v>
      </c>
      <c r="I303" s="274">
        <v>22.08</v>
      </c>
    </row>
    <row r="304" spans="1:9" ht="15.75" customHeight="1">
      <c r="A304" s="172">
        <f t="shared" si="8"/>
        <v>326</v>
      </c>
      <c r="B304" s="172">
        <f t="shared" si="9"/>
        <v>304</v>
      </c>
      <c r="F304" s="274" t="s">
        <v>498</v>
      </c>
      <c r="G304" s="274">
        <v>69210000</v>
      </c>
      <c r="H304" s="274">
        <v>40.130000000000003</v>
      </c>
      <c r="I304" s="274">
        <v>19.47</v>
      </c>
    </row>
    <row r="305" spans="1:9" ht="15.75" customHeight="1">
      <c r="A305" s="172">
        <f t="shared" si="8"/>
        <v>327</v>
      </c>
      <c r="B305" s="172">
        <f t="shared" si="9"/>
        <v>305</v>
      </c>
      <c r="F305" s="274" t="s">
        <v>499</v>
      </c>
      <c r="G305" s="274">
        <v>69300000</v>
      </c>
      <c r="H305" s="274">
        <v>24.29</v>
      </c>
      <c r="I305" s="274">
        <v>12.05</v>
      </c>
    </row>
    <row r="306" spans="1:9" ht="15.75" customHeight="1">
      <c r="A306" s="172">
        <f t="shared" si="8"/>
        <v>328</v>
      </c>
      <c r="B306" s="172">
        <f t="shared" si="9"/>
        <v>306</v>
      </c>
      <c r="F306" s="274" t="s">
        <v>500</v>
      </c>
      <c r="G306" s="274">
        <v>69370000</v>
      </c>
      <c r="H306" s="274">
        <v>44.91</v>
      </c>
      <c r="I306" s="274">
        <v>17.62</v>
      </c>
    </row>
    <row r="307" spans="1:9" ht="15.75" customHeight="1">
      <c r="A307" s="172">
        <f t="shared" si="8"/>
        <v>329</v>
      </c>
      <c r="B307" s="172">
        <f t="shared" si="9"/>
        <v>307</v>
      </c>
      <c r="F307" s="274" t="s">
        <v>501</v>
      </c>
      <c r="G307" s="274">
        <v>69430000</v>
      </c>
      <c r="H307" s="274">
        <v>53.85</v>
      </c>
      <c r="I307" s="274">
        <v>12.97</v>
      </c>
    </row>
    <row r="308" spans="1:9" ht="15.75" customHeight="1">
      <c r="A308" s="172">
        <f t="shared" si="8"/>
        <v>330</v>
      </c>
      <c r="B308" s="172">
        <f t="shared" si="9"/>
        <v>308</v>
      </c>
      <c r="F308" s="274" t="s">
        <v>502</v>
      </c>
      <c r="G308" s="274">
        <v>62640000</v>
      </c>
      <c r="H308" s="274">
        <v>41.26</v>
      </c>
      <c r="I308" s="274">
        <v>20.03</v>
      </c>
    </row>
    <row r="309" spans="1:9" ht="15.75" customHeight="1">
      <c r="A309" s="172">
        <f t="shared" si="8"/>
        <v>331</v>
      </c>
      <c r="B309" s="172">
        <f t="shared" si="9"/>
        <v>309</v>
      </c>
      <c r="F309" s="274" t="s">
        <v>503</v>
      </c>
      <c r="G309" s="274">
        <v>69500000</v>
      </c>
      <c r="H309" s="274">
        <v>36.49</v>
      </c>
      <c r="I309" s="274">
        <v>19.170000000000002</v>
      </c>
    </row>
    <row r="310" spans="1:9" ht="15.75" customHeight="1">
      <c r="A310" s="172">
        <f t="shared" si="8"/>
        <v>332</v>
      </c>
      <c r="B310" s="172">
        <f t="shared" si="9"/>
        <v>310</v>
      </c>
      <c r="F310" s="274" t="s">
        <v>504</v>
      </c>
      <c r="G310" s="274">
        <v>69570000</v>
      </c>
      <c r="H310" s="274">
        <v>37.06</v>
      </c>
      <c r="I310" s="274">
        <v>8.57</v>
      </c>
    </row>
    <row r="311" spans="1:9" ht="15.75" customHeight="1">
      <c r="A311" s="172">
        <f t="shared" si="8"/>
        <v>333</v>
      </c>
      <c r="B311" s="172">
        <f t="shared" si="9"/>
        <v>311</v>
      </c>
      <c r="F311" s="274" t="s">
        <v>505</v>
      </c>
      <c r="G311" s="274">
        <v>59220000</v>
      </c>
      <c r="H311" s="274">
        <v>36.19</v>
      </c>
      <c r="I311" s="274">
        <v>17.989999999999998</v>
      </c>
    </row>
    <row r="312" spans="1:9" ht="15.75" customHeight="1">
      <c r="A312" s="172">
        <f t="shared" si="8"/>
        <v>334</v>
      </c>
      <c r="B312" s="172">
        <f t="shared" si="9"/>
        <v>312</v>
      </c>
      <c r="F312" s="274" t="s">
        <v>506</v>
      </c>
      <c r="G312" s="274">
        <v>8190000</v>
      </c>
      <c r="H312" s="274">
        <v>38.17</v>
      </c>
      <c r="I312" s="274">
        <v>25.29</v>
      </c>
    </row>
    <row r="313" spans="1:9" ht="15.75" customHeight="1">
      <c r="A313" s="172">
        <f t="shared" si="8"/>
        <v>335</v>
      </c>
      <c r="B313" s="172">
        <f t="shared" si="9"/>
        <v>313</v>
      </c>
      <c r="F313" s="274" t="s">
        <v>507</v>
      </c>
      <c r="G313" s="274">
        <v>69690000</v>
      </c>
      <c r="H313" s="274">
        <v>39.42</v>
      </c>
      <c r="I313" s="274">
        <v>24.98</v>
      </c>
    </row>
    <row r="314" spans="1:9" ht="15.75" customHeight="1">
      <c r="A314" s="172">
        <f t="shared" si="8"/>
        <v>336</v>
      </c>
      <c r="B314" s="172">
        <f t="shared" si="9"/>
        <v>314</v>
      </c>
      <c r="F314" s="274" t="s">
        <v>508</v>
      </c>
      <c r="G314" s="274">
        <v>69750000</v>
      </c>
      <c r="H314" s="274">
        <v>60.8</v>
      </c>
      <c r="I314" s="274">
        <v>24.13</v>
      </c>
    </row>
    <row r="315" spans="1:9" ht="15.75" customHeight="1">
      <c r="A315" s="172">
        <f t="shared" si="8"/>
        <v>337</v>
      </c>
      <c r="B315" s="172">
        <f t="shared" si="9"/>
        <v>315</v>
      </c>
      <c r="F315" s="274" t="s">
        <v>509</v>
      </c>
      <c r="G315" s="274">
        <v>69830000</v>
      </c>
      <c r="H315" s="274">
        <v>25.19</v>
      </c>
      <c r="I315" s="274">
        <v>17.23</v>
      </c>
    </row>
    <row r="316" spans="1:9" ht="15.75" customHeight="1">
      <c r="A316" s="172">
        <f t="shared" si="8"/>
        <v>338</v>
      </c>
      <c r="B316" s="172">
        <f t="shared" si="9"/>
        <v>316</v>
      </c>
      <c r="F316" s="274" t="s">
        <v>510</v>
      </c>
      <c r="G316" s="274">
        <v>69850000</v>
      </c>
      <c r="H316" s="274">
        <v>30.25</v>
      </c>
      <c r="I316" s="274">
        <v>20.3</v>
      </c>
    </row>
    <row r="317" spans="1:9" ht="15.75" customHeight="1">
      <c r="A317" s="172">
        <f t="shared" si="8"/>
        <v>339</v>
      </c>
      <c r="B317" s="172">
        <f t="shared" si="9"/>
        <v>317</v>
      </c>
      <c r="F317" s="274" t="s">
        <v>511</v>
      </c>
      <c r="G317" s="274">
        <v>69870000</v>
      </c>
      <c r="H317" s="274">
        <v>48.49</v>
      </c>
      <c r="I317" s="274">
        <v>22.75</v>
      </c>
    </row>
    <row r="318" spans="1:9" ht="15.75" customHeight="1">
      <c r="A318" s="172">
        <f t="shared" si="8"/>
        <v>340</v>
      </c>
      <c r="B318" s="172">
        <f t="shared" si="9"/>
        <v>318</v>
      </c>
      <c r="F318" s="274" t="s">
        <v>512</v>
      </c>
      <c r="G318" s="274">
        <v>69900000</v>
      </c>
      <c r="H318" s="274">
        <v>59.3</v>
      </c>
      <c r="I318" s="274">
        <v>20.63</v>
      </c>
    </row>
    <row r="319" spans="1:9" ht="15.75" customHeight="1">
      <c r="A319" s="172">
        <f t="shared" si="8"/>
        <v>341</v>
      </c>
      <c r="B319" s="172">
        <f t="shared" si="9"/>
        <v>319</v>
      </c>
      <c r="F319" s="274" t="s">
        <v>513</v>
      </c>
      <c r="G319" s="274">
        <v>69610000</v>
      </c>
      <c r="H319" s="274">
        <v>28.23</v>
      </c>
      <c r="I319" s="274">
        <v>15.61</v>
      </c>
    </row>
    <row r="320" spans="1:9" ht="15.75" customHeight="1">
      <c r="A320" s="172">
        <f t="shared" si="8"/>
        <v>342</v>
      </c>
      <c r="B320" s="172">
        <f t="shared" si="9"/>
        <v>320</v>
      </c>
      <c r="F320" s="274" t="s">
        <v>514</v>
      </c>
      <c r="G320" s="274">
        <v>69920000</v>
      </c>
      <c r="H320" s="274">
        <v>34.54</v>
      </c>
      <c r="I320" s="274">
        <v>21.09</v>
      </c>
    </row>
    <row r="321" spans="1:9" ht="15.75" customHeight="1">
      <c r="A321" s="172">
        <f t="shared" si="8"/>
        <v>343</v>
      </c>
      <c r="B321" s="172">
        <f t="shared" si="9"/>
        <v>321</v>
      </c>
      <c r="F321" s="274" t="s">
        <v>515</v>
      </c>
      <c r="G321" s="274">
        <v>70020000</v>
      </c>
      <c r="H321" s="274">
        <v>58.79</v>
      </c>
      <c r="I321" s="274">
        <v>14.2</v>
      </c>
    </row>
    <row r="322" spans="1:9" ht="15.75" customHeight="1">
      <c r="A322" s="172">
        <f t="shared" si="8"/>
        <v>344</v>
      </c>
      <c r="B322" s="172">
        <f t="shared" si="9"/>
        <v>322</v>
      </c>
      <c r="F322" s="274" t="s">
        <v>516</v>
      </c>
      <c r="G322" s="274">
        <v>70290000</v>
      </c>
      <c r="H322" s="274">
        <v>24.57</v>
      </c>
      <c r="I322" s="274">
        <v>17.46</v>
      </c>
    </row>
    <row r="323" spans="1:9" ht="15.75" customHeight="1">
      <c r="A323" s="172">
        <f t="shared" si="8"/>
        <v>345</v>
      </c>
      <c r="B323" s="172">
        <f t="shared" si="9"/>
        <v>323</v>
      </c>
      <c r="F323" s="274" t="s">
        <v>517</v>
      </c>
      <c r="G323" s="274">
        <v>70380000</v>
      </c>
      <c r="H323" s="274">
        <v>31.09</v>
      </c>
      <c r="I323" s="274">
        <v>14.44</v>
      </c>
    </row>
    <row r="324" spans="1:9" ht="15.75" customHeight="1">
      <c r="A324" s="172">
        <f t="shared" si="8"/>
        <v>346</v>
      </c>
      <c r="B324" s="172">
        <f t="shared" si="9"/>
        <v>324</v>
      </c>
      <c r="F324" s="274" t="s">
        <v>518</v>
      </c>
      <c r="G324" s="274">
        <v>70470000</v>
      </c>
      <c r="H324" s="274">
        <v>55.98</v>
      </c>
      <c r="I324" s="274">
        <v>22.44</v>
      </c>
    </row>
    <row r="325" spans="1:9" ht="15.75" customHeight="1">
      <c r="A325" s="172">
        <f t="shared" ref="A325:A388" si="10">A324+1</f>
        <v>347</v>
      </c>
      <c r="B325" s="172">
        <f t="shared" ref="B325:B388" si="11">B324+1</f>
        <v>325</v>
      </c>
      <c r="F325" s="274" t="s">
        <v>519</v>
      </c>
      <c r="G325" s="274">
        <v>70560000</v>
      </c>
      <c r="H325" s="274">
        <v>30.56</v>
      </c>
      <c r="I325" s="274">
        <v>18.829999999999998</v>
      </c>
    </row>
    <row r="326" spans="1:9" ht="15.75" customHeight="1">
      <c r="A326" s="172">
        <f t="shared" si="10"/>
        <v>348</v>
      </c>
      <c r="B326" s="172">
        <f t="shared" si="11"/>
        <v>326</v>
      </c>
      <c r="F326" s="274" t="s">
        <v>520</v>
      </c>
      <c r="G326" s="274">
        <v>70920000</v>
      </c>
      <c r="H326" s="274">
        <v>40.54</v>
      </c>
      <c r="I326" s="274">
        <v>20</v>
      </c>
    </row>
    <row r="327" spans="1:9" ht="15.75" customHeight="1">
      <c r="A327" s="172">
        <f t="shared" si="10"/>
        <v>349</v>
      </c>
      <c r="B327" s="172">
        <f t="shared" si="11"/>
        <v>327</v>
      </c>
      <c r="F327" s="274" t="s">
        <v>521</v>
      </c>
      <c r="G327" s="274">
        <v>70980000</v>
      </c>
      <c r="H327" s="274">
        <v>28.4</v>
      </c>
      <c r="I327" s="274">
        <v>15.74</v>
      </c>
    </row>
    <row r="328" spans="1:9" ht="15.75" customHeight="1">
      <c r="A328" s="172">
        <f t="shared" si="10"/>
        <v>350</v>
      </c>
      <c r="B328" s="172">
        <f t="shared" si="11"/>
        <v>328</v>
      </c>
      <c r="F328" s="274" t="s">
        <v>522</v>
      </c>
      <c r="G328" s="274">
        <v>71100000</v>
      </c>
      <c r="H328" s="274">
        <v>15.44</v>
      </c>
      <c r="I328" s="274">
        <v>10.5</v>
      </c>
    </row>
    <row r="329" spans="1:9" ht="15.75" customHeight="1">
      <c r="A329" s="172">
        <f t="shared" si="10"/>
        <v>351</v>
      </c>
      <c r="B329" s="172">
        <f t="shared" si="11"/>
        <v>329</v>
      </c>
    </row>
    <row r="330" spans="1:9" ht="15.75" customHeight="1">
      <c r="A330" s="172">
        <f t="shared" si="10"/>
        <v>352</v>
      </c>
      <c r="B330" s="172">
        <f t="shared" si="11"/>
        <v>330</v>
      </c>
    </row>
    <row r="331" spans="1:9" ht="15.75" customHeight="1">
      <c r="A331" s="172">
        <f t="shared" si="10"/>
        <v>353</v>
      </c>
      <c r="B331" s="172">
        <f t="shared" si="11"/>
        <v>331</v>
      </c>
    </row>
    <row r="332" spans="1:9" ht="15.75" customHeight="1">
      <c r="A332" s="172">
        <f t="shared" si="10"/>
        <v>354</v>
      </c>
      <c r="B332" s="172">
        <f t="shared" si="11"/>
        <v>332</v>
      </c>
    </row>
    <row r="333" spans="1:9" ht="15.75" customHeight="1">
      <c r="A333" s="172">
        <f t="shared" si="10"/>
        <v>355</v>
      </c>
      <c r="B333" s="172">
        <f t="shared" si="11"/>
        <v>333</v>
      </c>
    </row>
    <row r="334" spans="1:9" ht="15.75" customHeight="1">
      <c r="A334" s="172">
        <f t="shared" si="10"/>
        <v>356</v>
      </c>
      <c r="B334" s="172">
        <f t="shared" si="11"/>
        <v>334</v>
      </c>
    </row>
    <row r="335" spans="1:9" ht="15.75" customHeight="1">
      <c r="A335" s="172">
        <f t="shared" si="10"/>
        <v>357</v>
      </c>
      <c r="B335" s="172">
        <f t="shared" si="11"/>
        <v>335</v>
      </c>
    </row>
    <row r="336" spans="1:9" ht="15.75" customHeight="1">
      <c r="A336" s="172">
        <f t="shared" si="10"/>
        <v>358</v>
      </c>
      <c r="B336" s="172">
        <f t="shared" si="11"/>
        <v>336</v>
      </c>
    </row>
    <row r="337" spans="1:2" ht="15.75" customHeight="1">
      <c r="A337" s="172">
        <f t="shared" si="10"/>
        <v>359</v>
      </c>
      <c r="B337" s="172">
        <f t="shared" si="11"/>
        <v>337</v>
      </c>
    </row>
    <row r="338" spans="1:2" ht="15.75" customHeight="1">
      <c r="A338" s="172">
        <f t="shared" si="10"/>
        <v>360</v>
      </c>
      <c r="B338" s="172">
        <f t="shared" si="11"/>
        <v>338</v>
      </c>
    </row>
    <row r="339" spans="1:2" ht="15.75" customHeight="1">
      <c r="A339" s="172">
        <f t="shared" si="10"/>
        <v>361</v>
      </c>
      <c r="B339" s="172">
        <f t="shared" si="11"/>
        <v>339</v>
      </c>
    </row>
    <row r="340" spans="1:2" ht="15.75" customHeight="1">
      <c r="A340" s="172">
        <f t="shared" si="10"/>
        <v>362</v>
      </c>
      <c r="B340" s="172">
        <f t="shared" si="11"/>
        <v>340</v>
      </c>
    </row>
    <row r="341" spans="1:2" ht="15.75" customHeight="1">
      <c r="A341" s="172">
        <f t="shared" si="10"/>
        <v>363</v>
      </c>
      <c r="B341" s="172">
        <f t="shared" si="11"/>
        <v>341</v>
      </c>
    </row>
    <row r="342" spans="1:2" ht="15.75" customHeight="1">
      <c r="A342" s="172">
        <f t="shared" si="10"/>
        <v>364</v>
      </c>
      <c r="B342" s="172">
        <f t="shared" si="11"/>
        <v>342</v>
      </c>
    </row>
    <row r="343" spans="1:2" ht="15.75" customHeight="1">
      <c r="A343" s="172">
        <f t="shared" si="10"/>
        <v>365</v>
      </c>
      <c r="B343" s="172">
        <f t="shared" si="11"/>
        <v>343</v>
      </c>
    </row>
    <row r="344" spans="1:2" ht="15.75" customHeight="1">
      <c r="A344" s="172">
        <f t="shared" si="10"/>
        <v>366</v>
      </c>
      <c r="B344" s="172">
        <f t="shared" si="11"/>
        <v>344</v>
      </c>
    </row>
    <row r="345" spans="1:2" ht="15.75" customHeight="1">
      <c r="A345" s="172">
        <f t="shared" si="10"/>
        <v>367</v>
      </c>
      <c r="B345" s="172">
        <f t="shared" si="11"/>
        <v>345</v>
      </c>
    </row>
    <row r="346" spans="1:2" ht="15.75" customHeight="1">
      <c r="A346" s="172">
        <f t="shared" si="10"/>
        <v>368</v>
      </c>
      <c r="B346" s="172">
        <f t="shared" si="11"/>
        <v>346</v>
      </c>
    </row>
    <row r="347" spans="1:2" ht="15.75" customHeight="1">
      <c r="A347" s="172">
        <f t="shared" si="10"/>
        <v>369</v>
      </c>
      <c r="B347" s="172">
        <f t="shared" si="11"/>
        <v>347</v>
      </c>
    </row>
    <row r="348" spans="1:2" ht="15.75" customHeight="1">
      <c r="A348" s="172">
        <f t="shared" si="10"/>
        <v>370</v>
      </c>
      <c r="B348" s="172">
        <f t="shared" si="11"/>
        <v>348</v>
      </c>
    </row>
    <row r="349" spans="1:2" ht="15.75" customHeight="1">
      <c r="A349" s="172">
        <f t="shared" si="10"/>
        <v>371</v>
      </c>
      <c r="B349" s="172">
        <f t="shared" si="11"/>
        <v>349</v>
      </c>
    </row>
    <row r="350" spans="1:2" ht="15.75" customHeight="1">
      <c r="A350" s="172">
        <f t="shared" si="10"/>
        <v>372</v>
      </c>
      <c r="B350" s="172">
        <f t="shared" si="11"/>
        <v>350</v>
      </c>
    </row>
    <row r="351" spans="1:2" ht="15.75" customHeight="1">
      <c r="A351" s="172">
        <f t="shared" si="10"/>
        <v>373</v>
      </c>
      <c r="B351" s="172">
        <f t="shared" si="11"/>
        <v>351</v>
      </c>
    </row>
    <row r="352" spans="1:2" ht="15.75" customHeight="1">
      <c r="A352" s="172">
        <f t="shared" si="10"/>
        <v>374</v>
      </c>
      <c r="B352" s="172">
        <f t="shared" si="11"/>
        <v>352</v>
      </c>
    </row>
    <row r="353" spans="1:2" ht="15.75" customHeight="1">
      <c r="A353" s="172">
        <f t="shared" si="10"/>
        <v>375</v>
      </c>
      <c r="B353" s="172">
        <f t="shared" si="11"/>
        <v>353</v>
      </c>
    </row>
    <row r="354" spans="1:2" ht="15.75" customHeight="1">
      <c r="A354" s="172">
        <f t="shared" si="10"/>
        <v>376</v>
      </c>
      <c r="B354" s="172">
        <f t="shared" si="11"/>
        <v>354</v>
      </c>
    </row>
    <row r="355" spans="1:2" ht="15.75" customHeight="1">
      <c r="A355" s="172">
        <f t="shared" si="10"/>
        <v>377</v>
      </c>
      <c r="B355" s="172">
        <f t="shared" si="11"/>
        <v>355</v>
      </c>
    </row>
    <row r="356" spans="1:2" ht="15.75" customHeight="1">
      <c r="A356" s="172">
        <f t="shared" si="10"/>
        <v>378</v>
      </c>
      <c r="B356" s="172">
        <f t="shared" si="11"/>
        <v>356</v>
      </c>
    </row>
    <row r="357" spans="1:2" ht="15.75" customHeight="1">
      <c r="A357" s="172">
        <f t="shared" si="10"/>
        <v>379</v>
      </c>
      <c r="B357" s="172">
        <f t="shared" si="11"/>
        <v>357</v>
      </c>
    </row>
    <row r="358" spans="1:2" ht="15.75" customHeight="1">
      <c r="A358" s="172">
        <f t="shared" si="10"/>
        <v>380</v>
      </c>
      <c r="B358" s="172">
        <f t="shared" si="11"/>
        <v>358</v>
      </c>
    </row>
    <row r="359" spans="1:2" ht="15.75" customHeight="1">
      <c r="A359" s="172">
        <f t="shared" si="10"/>
        <v>381</v>
      </c>
      <c r="B359" s="172">
        <f t="shared" si="11"/>
        <v>359</v>
      </c>
    </row>
    <row r="360" spans="1:2" ht="15.75" customHeight="1">
      <c r="A360" s="172">
        <f t="shared" si="10"/>
        <v>382</v>
      </c>
      <c r="B360" s="172">
        <f t="shared" si="11"/>
        <v>360</v>
      </c>
    </row>
    <row r="361" spans="1:2" ht="15.75" customHeight="1">
      <c r="A361" s="172">
        <f t="shared" si="10"/>
        <v>383</v>
      </c>
      <c r="B361" s="172">
        <f t="shared" si="11"/>
        <v>361</v>
      </c>
    </row>
    <row r="362" spans="1:2" ht="15.75" customHeight="1">
      <c r="A362" s="172">
        <f t="shared" si="10"/>
        <v>384</v>
      </c>
      <c r="B362" s="172">
        <f t="shared" si="11"/>
        <v>362</v>
      </c>
    </row>
    <row r="363" spans="1:2" ht="15.75" customHeight="1">
      <c r="A363" s="172">
        <f t="shared" si="10"/>
        <v>385</v>
      </c>
      <c r="B363" s="172">
        <f t="shared" si="11"/>
        <v>363</v>
      </c>
    </row>
    <row r="364" spans="1:2" ht="15.75" customHeight="1">
      <c r="A364" s="172">
        <f t="shared" si="10"/>
        <v>386</v>
      </c>
      <c r="B364" s="172">
        <f t="shared" si="11"/>
        <v>364</v>
      </c>
    </row>
    <row r="365" spans="1:2" ht="15.75" customHeight="1">
      <c r="A365" s="172">
        <f t="shared" si="10"/>
        <v>387</v>
      </c>
      <c r="B365" s="172">
        <f t="shared" si="11"/>
        <v>365</v>
      </c>
    </row>
    <row r="366" spans="1:2" ht="15.75" customHeight="1">
      <c r="A366" s="172">
        <f t="shared" si="10"/>
        <v>388</v>
      </c>
      <c r="B366" s="172">
        <f t="shared" si="11"/>
        <v>366</v>
      </c>
    </row>
    <row r="367" spans="1:2" ht="15.75" customHeight="1">
      <c r="A367" s="172">
        <f t="shared" si="10"/>
        <v>389</v>
      </c>
      <c r="B367" s="172">
        <f t="shared" si="11"/>
        <v>367</v>
      </c>
    </row>
    <row r="368" spans="1:2" ht="15.75" customHeight="1">
      <c r="A368" s="172">
        <f t="shared" si="10"/>
        <v>390</v>
      </c>
      <c r="B368" s="172">
        <f t="shared" si="11"/>
        <v>368</v>
      </c>
    </row>
    <row r="369" spans="1:2" ht="15.75" customHeight="1">
      <c r="A369" s="172">
        <f t="shared" si="10"/>
        <v>391</v>
      </c>
      <c r="B369" s="172">
        <f t="shared" si="11"/>
        <v>369</v>
      </c>
    </row>
    <row r="370" spans="1:2" ht="15.75" customHeight="1">
      <c r="A370" s="172">
        <f t="shared" si="10"/>
        <v>392</v>
      </c>
      <c r="B370" s="172">
        <f t="shared" si="11"/>
        <v>370</v>
      </c>
    </row>
    <row r="371" spans="1:2" ht="15.75" customHeight="1">
      <c r="A371" s="172">
        <f t="shared" si="10"/>
        <v>393</v>
      </c>
      <c r="B371" s="172">
        <f t="shared" si="11"/>
        <v>371</v>
      </c>
    </row>
    <row r="372" spans="1:2" ht="15.75" customHeight="1">
      <c r="A372" s="172">
        <f t="shared" si="10"/>
        <v>394</v>
      </c>
      <c r="B372" s="172">
        <f t="shared" si="11"/>
        <v>372</v>
      </c>
    </row>
    <row r="373" spans="1:2" ht="15.75" customHeight="1">
      <c r="A373" s="172">
        <f t="shared" si="10"/>
        <v>395</v>
      </c>
      <c r="B373" s="172">
        <f t="shared" si="11"/>
        <v>373</v>
      </c>
    </row>
    <row r="374" spans="1:2" ht="15.75" customHeight="1">
      <c r="A374" s="172">
        <f t="shared" si="10"/>
        <v>396</v>
      </c>
      <c r="B374" s="172">
        <f t="shared" si="11"/>
        <v>374</v>
      </c>
    </row>
    <row r="375" spans="1:2" ht="15.75" customHeight="1">
      <c r="A375" s="172">
        <f t="shared" si="10"/>
        <v>397</v>
      </c>
      <c r="B375" s="172">
        <f t="shared" si="11"/>
        <v>375</v>
      </c>
    </row>
    <row r="376" spans="1:2" ht="15.75" customHeight="1">
      <c r="A376" s="172">
        <f t="shared" si="10"/>
        <v>398</v>
      </c>
      <c r="B376" s="172">
        <f t="shared" si="11"/>
        <v>376</v>
      </c>
    </row>
    <row r="377" spans="1:2" ht="15.75" customHeight="1">
      <c r="A377" s="172">
        <f t="shared" si="10"/>
        <v>399</v>
      </c>
      <c r="B377" s="172">
        <f t="shared" si="11"/>
        <v>377</v>
      </c>
    </row>
    <row r="378" spans="1:2" ht="15.75" customHeight="1">
      <c r="A378" s="172">
        <f t="shared" si="10"/>
        <v>400</v>
      </c>
      <c r="B378" s="172">
        <f t="shared" si="11"/>
        <v>378</v>
      </c>
    </row>
    <row r="379" spans="1:2" ht="15.75" customHeight="1">
      <c r="A379" s="172">
        <f t="shared" si="10"/>
        <v>401</v>
      </c>
      <c r="B379" s="172">
        <f t="shared" si="11"/>
        <v>379</v>
      </c>
    </row>
    <row r="380" spans="1:2" ht="15.75" customHeight="1">
      <c r="A380" s="172">
        <f t="shared" si="10"/>
        <v>402</v>
      </c>
      <c r="B380" s="172">
        <f t="shared" si="11"/>
        <v>380</v>
      </c>
    </row>
    <row r="381" spans="1:2" ht="15.75" customHeight="1">
      <c r="A381" s="172">
        <f t="shared" si="10"/>
        <v>403</v>
      </c>
      <c r="B381" s="172">
        <f t="shared" si="11"/>
        <v>381</v>
      </c>
    </row>
    <row r="382" spans="1:2" ht="15.75" customHeight="1">
      <c r="A382" s="172">
        <f t="shared" si="10"/>
        <v>404</v>
      </c>
      <c r="B382" s="172">
        <f t="shared" si="11"/>
        <v>382</v>
      </c>
    </row>
    <row r="383" spans="1:2" ht="15.75" customHeight="1">
      <c r="A383" s="172">
        <f t="shared" si="10"/>
        <v>405</v>
      </c>
      <c r="B383" s="172">
        <f t="shared" si="11"/>
        <v>383</v>
      </c>
    </row>
    <row r="384" spans="1:2" ht="15.75" customHeight="1">
      <c r="A384" s="172">
        <f t="shared" si="10"/>
        <v>406</v>
      </c>
      <c r="B384" s="172">
        <f t="shared" si="11"/>
        <v>384</v>
      </c>
    </row>
    <row r="385" spans="1:2" ht="15.75" customHeight="1">
      <c r="A385" s="172">
        <f t="shared" si="10"/>
        <v>407</v>
      </c>
      <c r="B385" s="172">
        <f t="shared" si="11"/>
        <v>385</v>
      </c>
    </row>
    <row r="386" spans="1:2" ht="15.75" customHeight="1">
      <c r="A386" s="172">
        <f t="shared" si="10"/>
        <v>408</v>
      </c>
      <c r="B386" s="172">
        <f t="shared" si="11"/>
        <v>386</v>
      </c>
    </row>
    <row r="387" spans="1:2" ht="15.75" customHeight="1">
      <c r="A387" s="172">
        <f t="shared" si="10"/>
        <v>409</v>
      </c>
      <c r="B387" s="172">
        <f t="shared" si="11"/>
        <v>387</v>
      </c>
    </row>
    <row r="388" spans="1:2" ht="15.75" customHeight="1">
      <c r="A388" s="172">
        <f t="shared" si="10"/>
        <v>410</v>
      </c>
      <c r="B388" s="172">
        <f t="shared" si="11"/>
        <v>388</v>
      </c>
    </row>
    <row r="389" spans="1:2" ht="15.75" customHeight="1">
      <c r="A389" s="172">
        <f t="shared" ref="A389:A452" si="12">A388+1</f>
        <v>411</v>
      </c>
      <c r="B389" s="172">
        <f t="shared" ref="B389:B452" si="13">B388+1</f>
        <v>389</v>
      </c>
    </row>
    <row r="390" spans="1:2" ht="15.75" customHeight="1">
      <c r="A390" s="172">
        <f t="shared" si="12"/>
        <v>412</v>
      </c>
      <c r="B390" s="172">
        <f t="shared" si="13"/>
        <v>390</v>
      </c>
    </row>
    <row r="391" spans="1:2" ht="15.75" customHeight="1">
      <c r="A391" s="172">
        <f t="shared" si="12"/>
        <v>413</v>
      </c>
      <c r="B391" s="172">
        <f t="shared" si="13"/>
        <v>391</v>
      </c>
    </row>
    <row r="392" spans="1:2" ht="15.75" customHeight="1">
      <c r="A392" s="172">
        <f t="shared" si="12"/>
        <v>414</v>
      </c>
      <c r="B392" s="172">
        <f t="shared" si="13"/>
        <v>392</v>
      </c>
    </row>
    <row r="393" spans="1:2" ht="15.75" customHeight="1">
      <c r="A393" s="172">
        <f t="shared" si="12"/>
        <v>415</v>
      </c>
      <c r="B393" s="172">
        <f t="shared" si="13"/>
        <v>393</v>
      </c>
    </row>
    <row r="394" spans="1:2" ht="15.75" customHeight="1">
      <c r="A394" s="172">
        <f t="shared" si="12"/>
        <v>416</v>
      </c>
      <c r="B394" s="172">
        <f t="shared" si="13"/>
        <v>394</v>
      </c>
    </row>
    <row r="395" spans="1:2" ht="15.75" customHeight="1">
      <c r="A395" s="172">
        <f t="shared" si="12"/>
        <v>417</v>
      </c>
      <c r="B395" s="172">
        <f t="shared" si="13"/>
        <v>395</v>
      </c>
    </row>
    <row r="396" spans="1:2" ht="15.75" customHeight="1">
      <c r="A396" s="172">
        <f t="shared" si="12"/>
        <v>418</v>
      </c>
      <c r="B396" s="172">
        <f t="shared" si="13"/>
        <v>396</v>
      </c>
    </row>
    <row r="397" spans="1:2" ht="15.75" customHeight="1">
      <c r="A397" s="172">
        <f t="shared" si="12"/>
        <v>419</v>
      </c>
      <c r="B397" s="172">
        <f t="shared" si="13"/>
        <v>397</v>
      </c>
    </row>
    <row r="398" spans="1:2" ht="15.75" customHeight="1">
      <c r="A398" s="172">
        <f t="shared" si="12"/>
        <v>420</v>
      </c>
      <c r="B398" s="172">
        <f t="shared" si="13"/>
        <v>398</v>
      </c>
    </row>
    <row r="399" spans="1:2" ht="15.75" customHeight="1">
      <c r="A399" s="172">
        <f t="shared" si="12"/>
        <v>421</v>
      </c>
      <c r="B399" s="172">
        <f t="shared" si="13"/>
        <v>399</v>
      </c>
    </row>
    <row r="400" spans="1:2" ht="15.75" customHeight="1">
      <c r="A400" s="172">
        <f t="shared" si="12"/>
        <v>422</v>
      </c>
      <c r="B400" s="172">
        <f t="shared" si="13"/>
        <v>400</v>
      </c>
    </row>
    <row r="401" spans="1:2" ht="15.75" customHeight="1">
      <c r="A401" s="172">
        <f t="shared" si="12"/>
        <v>423</v>
      </c>
      <c r="B401" s="172">
        <f t="shared" si="13"/>
        <v>401</v>
      </c>
    </row>
    <row r="402" spans="1:2" ht="15.75" customHeight="1">
      <c r="A402" s="172">
        <f t="shared" si="12"/>
        <v>424</v>
      </c>
      <c r="B402" s="172">
        <f t="shared" si="13"/>
        <v>402</v>
      </c>
    </row>
    <row r="403" spans="1:2" ht="15.75" customHeight="1">
      <c r="A403" s="172">
        <f t="shared" si="12"/>
        <v>425</v>
      </c>
      <c r="B403" s="172">
        <f t="shared" si="13"/>
        <v>403</v>
      </c>
    </row>
    <row r="404" spans="1:2" ht="15.75" customHeight="1">
      <c r="A404" s="172">
        <f t="shared" si="12"/>
        <v>426</v>
      </c>
      <c r="B404" s="172">
        <f t="shared" si="13"/>
        <v>404</v>
      </c>
    </row>
    <row r="405" spans="1:2" ht="15.75" customHeight="1">
      <c r="A405" s="172">
        <f t="shared" si="12"/>
        <v>427</v>
      </c>
      <c r="B405" s="172">
        <f t="shared" si="13"/>
        <v>405</v>
      </c>
    </row>
    <row r="406" spans="1:2" ht="15.75" customHeight="1">
      <c r="A406" s="172">
        <f t="shared" si="12"/>
        <v>428</v>
      </c>
      <c r="B406" s="172">
        <f t="shared" si="13"/>
        <v>406</v>
      </c>
    </row>
    <row r="407" spans="1:2" ht="15.75" customHeight="1">
      <c r="A407" s="172">
        <f t="shared" si="12"/>
        <v>429</v>
      </c>
      <c r="B407" s="172">
        <f t="shared" si="13"/>
        <v>407</v>
      </c>
    </row>
    <row r="408" spans="1:2" ht="15.75" customHeight="1">
      <c r="A408" s="172">
        <f t="shared" si="12"/>
        <v>430</v>
      </c>
      <c r="B408" s="172">
        <f t="shared" si="13"/>
        <v>408</v>
      </c>
    </row>
    <row r="409" spans="1:2" ht="15.75" customHeight="1">
      <c r="A409" s="172">
        <f t="shared" si="12"/>
        <v>431</v>
      </c>
      <c r="B409" s="172">
        <f t="shared" si="13"/>
        <v>409</v>
      </c>
    </row>
    <row r="410" spans="1:2" ht="15.75" customHeight="1">
      <c r="A410" s="172">
        <f t="shared" si="12"/>
        <v>432</v>
      </c>
      <c r="B410" s="172">
        <f t="shared" si="13"/>
        <v>410</v>
      </c>
    </row>
    <row r="411" spans="1:2" ht="15.75" customHeight="1">
      <c r="A411" s="172">
        <f t="shared" si="12"/>
        <v>433</v>
      </c>
      <c r="B411" s="172">
        <f t="shared" si="13"/>
        <v>411</v>
      </c>
    </row>
    <row r="412" spans="1:2" ht="15.75" customHeight="1">
      <c r="A412" s="172">
        <f t="shared" si="12"/>
        <v>434</v>
      </c>
      <c r="B412" s="172">
        <f t="shared" si="13"/>
        <v>412</v>
      </c>
    </row>
    <row r="413" spans="1:2" ht="15.75" customHeight="1">
      <c r="A413" s="172">
        <f t="shared" si="12"/>
        <v>435</v>
      </c>
      <c r="B413" s="172">
        <f t="shared" si="13"/>
        <v>413</v>
      </c>
    </row>
    <row r="414" spans="1:2" ht="15.75" customHeight="1">
      <c r="A414" s="172">
        <f t="shared" si="12"/>
        <v>436</v>
      </c>
      <c r="B414" s="172">
        <f t="shared" si="13"/>
        <v>414</v>
      </c>
    </row>
    <row r="415" spans="1:2" ht="15.75" customHeight="1">
      <c r="A415" s="172">
        <f t="shared" si="12"/>
        <v>437</v>
      </c>
      <c r="B415" s="172">
        <f t="shared" si="13"/>
        <v>415</v>
      </c>
    </row>
    <row r="416" spans="1:2" ht="15.75" customHeight="1">
      <c r="A416" s="172">
        <f t="shared" si="12"/>
        <v>438</v>
      </c>
      <c r="B416" s="172">
        <f t="shared" si="13"/>
        <v>416</v>
      </c>
    </row>
    <row r="417" spans="1:2" ht="15.75" customHeight="1">
      <c r="A417" s="172">
        <f t="shared" si="12"/>
        <v>439</v>
      </c>
      <c r="B417" s="172">
        <f t="shared" si="13"/>
        <v>417</v>
      </c>
    </row>
    <row r="418" spans="1:2" ht="15.75" customHeight="1">
      <c r="A418" s="172">
        <f t="shared" si="12"/>
        <v>440</v>
      </c>
      <c r="B418" s="172">
        <f t="shared" si="13"/>
        <v>418</v>
      </c>
    </row>
    <row r="419" spans="1:2" ht="15.75" customHeight="1">
      <c r="A419" s="172">
        <f t="shared" si="12"/>
        <v>441</v>
      </c>
      <c r="B419" s="172">
        <f t="shared" si="13"/>
        <v>419</v>
      </c>
    </row>
    <row r="420" spans="1:2" ht="15.75" customHeight="1">
      <c r="A420" s="172">
        <f t="shared" si="12"/>
        <v>442</v>
      </c>
      <c r="B420" s="172">
        <f t="shared" si="13"/>
        <v>420</v>
      </c>
    </row>
    <row r="421" spans="1:2" ht="15.75" customHeight="1">
      <c r="A421" s="172">
        <f t="shared" si="12"/>
        <v>443</v>
      </c>
      <c r="B421" s="172">
        <f t="shared" si="13"/>
        <v>421</v>
      </c>
    </row>
    <row r="422" spans="1:2" ht="15.75" customHeight="1">
      <c r="A422" s="172">
        <f t="shared" si="12"/>
        <v>444</v>
      </c>
      <c r="B422" s="172">
        <f t="shared" si="13"/>
        <v>422</v>
      </c>
    </row>
    <row r="423" spans="1:2" ht="15.75" customHeight="1">
      <c r="A423" s="172">
        <f t="shared" si="12"/>
        <v>445</v>
      </c>
      <c r="B423" s="172">
        <f t="shared" si="13"/>
        <v>423</v>
      </c>
    </row>
    <row r="424" spans="1:2" ht="15.75" customHeight="1">
      <c r="A424" s="172">
        <f t="shared" si="12"/>
        <v>446</v>
      </c>
      <c r="B424" s="172">
        <f t="shared" si="13"/>
        <v>424</v>
      </c>
    </row>
    <row r="425" spans="1:2" ht="15.75" customHeight="1">
      <c r="A425" s="172">
        <f t="shared" si="12"/>
        <v>447</v>
      </c>
      <c r="B425" s="172">
        <f t="shared" si="13"/>
        <v>425</v>
      </c>
    </row>
    <row r="426" spans="1:2" ht="15.75" customHeight="1">
      <c r="A426" s="172">
        <f t="shared" si="12"/>
        <v>448</v>
      </c>
      <c r="B426" s="172">
        <f t="shared" si="13"/>
        <v>426</v>
      </c>
    </row>
    <row r="427" spans="1:2" ht="15.75" customHeight="1">
      <c r="A427" s="172">
        <f t="shared" si="12"/>
        <v>449</v>
      </c>
      <c r="B427" s="172">
        <f t="shared" si="13"/>
        <v>427</v>
      </c>
    </row>
    <row r="428" spans="1:2" ht="15.75" customHeight="1">
      <c r="A428" s="172">
        <f t="shared" si="12"/>
        <v>450</v>
      </c>
      <c r="B428" s="172">
        <f t="shared" si="13"/>
        <v>428</v>
      </c>
    </row>
    <row r="429" spans="1:2" ht="15.75" customHeight="1">
      <c r="A429" s="172">
        <f t="shared" si="12"/>
        <v>451</v>
      </c>
      <c r="B429" s="172">
        <f t="shared" si="13"/>
        <v>429</v>
      </c>
    </row>
    <row r="430" spans="1:2" ht="15.75" customHeight="1">
      <c r="A430" s="172">
        <f t="shared" si="12"/>
        <v>452</v>
      </c>
      <c r="B430" s="172">
        <f t="shared" si="13"/>
        <v>430</v>
      </c>
    </row>
    <row r="431" spans="1:2" ht="15.75" customHeight="1">
      <c r="A431" s="172">
        <f t="shared" si="12"/>
        <v>453</v>
      </c>
      <c r="B431" s="172">
        <f t="shared" si="13"/>
        <v>431</v>
      </c>
    </row>
    <row r="432" spans="1:2" ht="15.75" customHeight="1">
      <c r="A432" s="172">
        <f t="shared" si="12"/>
        <v>454</v>
      </c>
      <c r="B432" s="172">
        <f t="shared" si="13"/>
        <v>432</v>
      </c>
    </row>
    <row r="433" spans="1:2" ht="15.75" customHeight="1">
      <c r="A433" s="172">
        <f t="shared" si="12"/>
        <v>455</v>
      </c>
      <c r="B433" s="172">
        <f t="shared" si="13"/>
        <v>433</v>
      </c>
    </row>
    <row r="434" spans="1:2" ht="15.75" customHeight="1">
      <c r="A434" s="172">
        <f t="shared" si="12"/>
        <v>456</v>
      </c>
      <c r="B434" s="172">
        <f t="shared" si="13"/>
        <v>434</v>
      </c>
    </row>
    <row r="435" spans="1:2" ht="15.75" customHeight="1">
      <c r="A435" s="172">
        <f t="shared" si="12"/>
        <v>457</v>
      </c>
      <c r="B435" s="172">
        <f t="shared" si="13"/>
        <v>435</v>
      </c>
    </row>
    <row r="436" spans="1:2" ht="15.75" customHeight="1">
      <c r="A436" s="172">
        <f t="shared" si="12"/>
        <v>458</v>
      </c>
      <c r="B436" s="172">
        <f t="shared" si="13"/>
        <v>436</v>
      </c>
    </row>
    <row r="437" spans="1:2" ht="15.75" customHeight="1">
      <c r="A437" s="172">
        <f t="shared" si="12"/>
        <v>459</v>
      </c>
      <c r="B437" s="172">
        <f t="shared" si="13"/>
        <v>437</v>
      </c>
    </row>
    <row r="438" spans="1:2" ht="15.75" customHeight="1">
      <c r="A438" s="172">
        <f t="shared" si="12"/>
        <v>460</v>
      </c>
      <c r="B438" s="172">
        <f t="shared" si="13"/>
        <v>438</v>
      </c>
    </row>
    <row r="439" spans="1:2" ht="15.75" customHeight="1">
      <c r="A439" s="172">
        <f t="shared" si="12"/>
        <v>461</v>
      </c>
      <c r="B439" s="172">
        <f t="shared" si="13"/>
        <v>439</v>
      </c>
    </row>
    <row r="440" spans="1:2" ht="15.75" customHeight="1">
      <c r="A440" s="172">
        <f t="shared" si="12"/>
        <v>462</v>
      </c>
      <c r="B440" s="172">
        <f t="shared" si="13"/>
        <v>440</v>
      </c>
    </row>
    <row r="441" spans="1:2" ht="15.75" customHeight="1">
      <c r="A441" s="172">
        <f t="shared" si="12"/>
        <v>463</v>
      </c>
      <c r="B441" s="172">
        <f t="shared" si="13"/>
        <v>441</v>
      </c>
    </row>
    <row r="442" spans="1:2" ht="15.75" customHeight="1">
      <c r="A442" s="172">
        <f t="shared" si="12"/>
        <v>464</v>
      </c>
      <c r="B442" s="172">
        <f t="shared" si="13"/>
        <v>442</v>
      </c>
    </row>
    <row r="443" spans="1:2" ht="15.75" customHeight="1">
      <c r="A443" s="172">
        <f t="shared" si="12"/>
        <v>465</v>
      </c>
      <c r="B443" s="172">
        <f t="shared" si="13"/>
        <v>443</v>
      </c>
    </row>
    <row r="444" spans="1:2" ht="15.75" customHeight="1">
      <c r="A444" s="172">
        <f t="shared" si="12"/>
        <v>466</v>
      </c>
      <c r="B444" s="172">
        <f t="shared" si="13"/>
        <v>444</v>
      </c>
    </row>
    <row r="445" spans="1:2" ht="15.75" customHeight="1">
      <c r="A445" s="172">
        <f t="shared" si="12"/>
        <v>467</v>
      </c>
      <c r="B445" s="172">
        <f t="shared" si="13"/>
        <v>445</v>
      </c>
    </row>
    <row r="446" spans="1:2" ht="15.75" customHeight="1">
      <c r="A446" s="172">
        <f t="shared" si="12"/>
        <v>468</v>
      </c>
      <c r="B446" s="172">
        <f t="shared" si="13"/>
        <v>446</v>
      </c>
    </row>
    <row r="447" spans="1:2" ht="15.75" customHeight="1">
      <c r="A447" s="172">
        <f t="shared" si="12"/>
        <v>469</v>
      </c>
      <c r="B447" s="172">
        <f t="shared" si="13"/>
        <v>447</v>
      </c>
    </row>
    <row r="448" spans="1:2" ht="15.75" customHeight="1">
      <c r="A448" s="172">
        <f t="shared" si="12"/>
        <v>470</v>
      </c>
      <c r="B448" s="172">
        <f t="shared" si="13"/>
        <v>448</v>
      </c>
    </row>
    <row r="449" spans="1:2" ht="15.75" customHeight="1">
      <c r="A449" s="172">
        <f t="shared" si="12"/>
        <v>471</v>
      </c>
      <c r="B449" s="172">
        <f t="shared" si="13"/>
        <v>449</v>
      </c>
    </row>
    <row r="450" spans="1:2" ht="15.75" customHeight="1">
      <c r="A450" s="172">
        <f t="shared" si="12"/>
        <v>472</v>
      </c>
      <c r="B450" s="172">
        <f t="shared" si="13"/>
        <v>450</v>
      </c>
    </row>
    <row r="451" spans="1:2" ht="15.75" customHeight="1">
      <c r="A451" s="172">
        <f t="shared" si="12"/>
        <v>473</v>
      </c>
      <c r="B451" s="172">
        <f t="shared" si="13"/>
        <v>451</v>
      </c>
    </row>
    <row r="452" spans="1:2" ht="15.75" customHeight="1">
      <c r="A452" s="172">
        <f t="shared" si="12"/>
        <v>474</v>
      </c>
      <c r="B452" s="172">
        <f t="shared" si="13"/>
        <v>452</v>
      </c>
    </row>
    <row r="453" spans="1:2" ht="15.75" customHeight="1">
      <c r="A453" s="172">
        <f t="shared" ref="A453:A516" si="14">A452+1</f>
        <v>475</v>
      </c>
      <c r="B453" s="172">
        <f t="shared" ref="B453:B516" si="15">B452+1</f>
        <v>453</v>
      </c>
    </row>
    <row r="454" spans="1:2" ht="15.75" customHeight="1">
      <c r="A454" s="172">
        <f t="shared" si="14"/>
        <v>476</v>
      </c>
      <c r="B454" s="172">
        <f t="shared" si="15"/>
        <v>454</v>
      </c>
    </row>
    <row r="455" spans="1:2" ht="15.75" customHeight="1">
      <c r="A455" s="172">
        <f t="shared" si="14"/>
        <v>477</v>
      </c>
      <c r="B455" s="172">
        <f t="shared" si="15"/>
        <v>455</v>
      </c>
    </row>
    <row r="456" spans="1:2" ht="15.75" customHeight="1">
      <c r="A456" s="172">
        <f t="shared" si="14"/>
        <v>478</v>
      </c>
      <c r="B456" s="172">
        <f t="shared" si="15"/>
        <v>456</v>
      </c>
    </row>
    <row r="457" spans="1:2" ht="15.75" customHeight="1">
      <c r="A457" s="172">
        <f t="shared" si="14"/>
        <v>479</v>
      </c>
      <c r="B457" s="172">
        <f t="shared" si="15"/>
        <v>457</v>
      </c>
    </row>
    <row r="458" spans="1:2" ht="15.75" customHeight="1">
      <c r="A458" s="172">
        <f t="shared" si="14"/>
        <v>480</v>
      </c>
      <c r="B458" s="172">
        <f t="shared" si="15"/>
        <v>458</v>
      </c>
    </row>
    <row r="459" spans="1:2" ht="15.75" customHeight="1">
      <c r="A459" s="172">
        <f t="shared" si="14"/>
        <v>481</v>
      </c>
      <c r="B459" s="172">
        <f t="shared" si="15"/>
        <v>459</v>
      </c>
    </row>
    <row r="460" spans="1:2" ht="15.75" customHeight="1">
      <c r="A460" s="172">
        <f t="shared" si="14"/>
        <v>482</v>
      </c>
      <c r="B460" s="172">
        <f t="shared" si="15"/>
        <v>460</v>
      </c>
    </row>
    <row r="461" spans="1:2" ht="15.75" customHeight="1">
      <c r="A461" s="172">
        <f t="shared" si="14"/>
        <v>483</v>
      </c>
      <c r="B461" s="172">
        <f t="shared" si="15"/>
        <v>461</v>
      </c>
    </row>
    <row r="462" spans="1:2" ht="15.75" customHeight="1">
      <c r="A462" s="172">
        <f t="shared" si="14"/>
        <v>484</v>
      </c>
      <c r="B462" s="172">
        <f t="shared" si="15"/>
        <v>462</v>
      </c>
    </row>
    <row r="463" spans="1:2" ht="15.75" customHeight="1">
      <c r="A463" s="172">
        <f t="shared" si="14"/>
        <v>485</v>
      </c>
      <c r="B463" s="172">
        <f t="shared" si="15"/>
        <v>463</v>
      </c>
    </row>
    <row r="464" spans="1:2" ht="15.75" customHeight="1">
      <c r="A464" s="172">
        <f t="shared" si="14"/>
        <v>486</v>
      </c>
      <c r="B464" s="172">
        <f t="shared" si="15"/>
        <v>464</v>
      </c>
    </row>
    <row r="465" spans="1:2" ht="15.75" customHeight="1">
      <c r="A465" s="172">
        <f t="shared" si="14"/>
        <v>487</v>
      </c>
      <c r="B465" s="172">
        <f t="shared" si="15"/>
        <v>465</v>
      </c>
    </row>
    <row r="466" spans="1:2" ht="15.75" customHeight="1">
      <c r="A466" s="172">
        <f t="shared" si="14"/>
        <v>488</v>
      </c>
      <c r="B466" s="172">
        <f t="shared" si="15"/>
        <v>466</v>
      </c>
    </row>
    <row r="467" spans="1:2" ht="15.75" customHeight="1">
      <c r="A467" s="172">
        <f t="shared" si="14"/>
        <v>489</v>
      </c>
      <c r="B467" s="172">
        <f t="shared" si="15"/>
        <v>467</v>
      </c>
    </row>
    <row r="468" spans="1:2" ht="15.75" customHeight="1">
      <c r="A468" s="172">
        <f t="shared" si="14"/>
        <v>490</v>
      </c>
      <c r="B468" s="172">
        <f t="shared" si="15"/>
        <v>468</v>
      </c>
    </row>
    <row r="469" spans="1:2" ht="15.75" customHeight="1">
      <c r="A469" s="172">
        <f t="shared" si="14"/>
        <v>491</v>
      </c>
      <c r="B469" s="172">
        <f t="shared" si="15"/>
        <v>469</v>
      </c>
    </row>
    <row r="470" spans="1:2" ht="15.75" customHeight="1">
      <c r="A470" s="172">
        <f t="shared" si="14"/>
        <v>492</v>
      </c>
      <c r="B470" s="172">
        <f t="shared" si="15"/>
        <v>470</v>
      </c>
    </row>
    <row r="471" spans="1:2" ht="15.75" customHeight="1">
      <c r="A471" s="172">
        <f t="shared" si="14"/>
        <v>493</v>
      </c>
      <c r="B471" s="172">
        <f t="shared" si="15"/>
        <v>471</v>
      </c>
    </row>
    <row r="472" spans="1:2" ht="15.75" customHeight="1">
      <c r="A472" s="172">
        <f t="shared" si="14"/>
        <v>494</v>
      </c>
      <c r="B472" s="172">
        <f t="shared" si="15"/>
        <v>472</v>
      </c>
    </row>
    <row r="473" spans="1:2" ht="15.75" customHeight="1">
      <c r="A473" s="172">
        <f t="shared" si="14"/>
        <v>495</v>
      </c>
      <c r="B473" s="172">
        <f t="shared" si="15"/>
        <v>473</v>
      </c>
    </row>
    <row r="474" spans="1:2" ht="15.75" customHeight="1">
      <c r="A474" s="172">
        <f t="shared" si="14"/>
        <v>496</v>
      </c>
      <c r="B474" s="172">
        <f t="shared" si="15"/>
        <v>474</v>
      </c>
    </row>
    <row r="475" spans="1:2" ht="15.75" customHeight="1">
      <c r="A475" s="172">
        <f t="shared" si="14"/>
        <v>497</v>
      </c>
      <c r="B475" s="172">
        <f t="shared" si="15"/>
        <v>475</v>
      </c>
    </row>
    <row r="476" spans="1:2" ht="15.75" customHeight="1">
      <c r="A476" s="172">
        <f t="shared" si="14"/>
        <v>498</v>
      </c>
      <c r="B476" s="172">
        <f t="shared" si="15"/>
        <v>476</v>
      </c>
    </row>
    <row r="477" spans="1:2" ht="15.75" customHeight="1">
      <c r="A477" s="172">
        <f t="shared" si="14"/>
        <v>499</v>
      </c>
      <c r="B477" s="172">
        <f t="shared" si="15"/>
        <v>477</v>
      </c>
    </row>
    <row r="478" spans="1:2" ht="15.75" customHeight="1">
      <c r="A478" s="172">
        <f t="shared" si="14"/>
        <v>500</v>
      </c>
      <c r="B478" s="172">
        <f t="shared" si="15"/>
        <v>478</v>
      </c>
    </row>
    <row r="479" spans="1:2" ht="15.75" customHeight="1">
      <c r="A479" s="172">
        <f t="shared" si="14"/>
        <v>501</v>
      </c>
      <c r="B479" s="172">
        <f t="shared" si="15"/>
        <v>479</v>
      </c>
    </row>
    <row r="480" spans="1:2" ht="15.75" customHeight="1">
      <c r="A480" s="172">
        <f t="shared" si="14"/>
        <v>502</v>
      </c>
      <c r="B480" s="172">
        <f t="shared" si="15"/>
        <v>480</v>
      </c>
    </row>
    <row r="481" spans="1:2" ht="15.75" customHeight="1">
      <c r="A481" s="172">
        <f t="shared" si="14"/>
        <v>503</v>
      </c>
      <c r="B481" s="172">
        <f t="shared" si="15"/>
        <v>481</v>
      </c>
    </row>
    <row r="482" spans="1:2" ht="15.75" customHeight="1">
      <c r="A482" s="172">
        <f t="shared" si="14"/>
        <v>504</v>
      </c>
      <c r="B482" s="172">
        <f t="shared" si="15"/>
        <v>482</v>
      </c>
    </row>
    <row r="483" spans="1:2" ht="15.75" customHeight="1">
      <c r="A483" s="172">
        <f t="shared" si="14"/>
        <v>505</v>
      </c>
      <c r="B483" s="172">
        <f t="shared" si="15"/>
        <v>483</v>
      </c>
    </row>
    <row r="484" spans="1:2" ht="15.75" customHeight="1">
      <c r="A484" s="172">
        <f t="shared" si="14"/>
        <v>506</v>
      </c>
      <c r="B484" s="172">
        <f t="shared" si="15"/>
        <v>484</v>
      </c>
    </row>
    <row r="485" spans="1:2" ht="15.75" customHeight="1">
      <c r="A485" s="172">
        <f t="shared" si="14"/>
        <v>507</v>
      </c>
      <c r="B485" s="172">
        <f t="shared" si="15"/>
        <v>485</v>
      </c>
    </row>
    <row r="486" spans="1:2" ht="15.75" customHeight="1">
      <c r="A486" s="172">
        <f t="shared" si="14"/>
        <v>508</v>
      </c>
      <c r="B486" s="172">
        <f t="shared" si="15"/>
        <v>486</v>
      </c>
    </row>
    <row r="487" spans="1:2" ht="15.75" customHeight="1">
      <c r="A487" s="172">
        <f t="shared" si="14"/>
        <v>509</v>
      </c>
      <c r="B487" s="172">
        <f t="shared" si="15"/>
        <v>487</v>
      </c>
    </row>
    <row r="488" spans="1:2" ht="15.75" customHeight="1">
      <c r="A488" s="172">
        <f t="shared" si="14"/>
        <v>510</v>
      </c>
      <c r="B488" s="172">
        <f t="shared" si="15"/>
        <v>488</v>
      </c>
    </row>
    <row r="489" spans="1:2" ht="15.75" customHeight="1">
      <c r="A489" s="172">
        <f t="shared" si="14"/>
        <v>511</v>
      </c>
      <c r="B489" s="172">
        <f t="shared" si="15"/>
        <v>489</v>
      </c>
    </row>
    <row r="490" spans="1:2" ht="15.75" customHeight="1">
      <c r="A490" s="172">
        <f t="shared" si="14"/>
        <v>512</v>
      </c>
      <c r="B490" s="172">
        <f t="shared" si="15"/>
        <v>490</v>
      </c>
    </row>
    <row r="491" spans="1:2" ht="15.75" customHeight="1">
      <c r="A491" s="172">
        <f t="shared" si="14"/>
        <v>513</v>
      </c>
      <c r="B491" s="172">
        <f t="shared" si="15"/>
        <v>491</v>
      </c>
    </row>
    <row r="492" spans="1:2" ht="15.75" customHeight="1">
      <c r="A492" s="172">
        <f t="shared" si="14"/>
        <v>514</v>
      </c>
      <c r="B492" s="172">
        <f t="shared" si="15"/>
        <v>492</v>
      </c>
    </row>
    <row r="493" spans="1:2" ht="15.75" customHeight="1">
      <c r="A493" s="172">
        <f t="shared" si="14"/>
        <v>515</v>
      </c>
      <c r="B493" s="172">
        <f t="shared" si="15"/>
        <v>493</v>
      </c>
    </row>
    <row r="494" spans="1:2" ht="15.75" customHeight="1">
      <c r="A494" s="172">
        <f t="shared" si="14"/>
        <v>516</v>
      </c>
      <c r="B494" s="172">
        <f t="shared" si="15"/>
        <v>494</v>
      </c>
    </row>
    <row r="495" spans="1:2" ht="15.75" customHeight="1">
      <c r="A495" s="172">
        <f t="shared" si="14"/>
        <v>517</v>
      </c>
      <c r="B495" s="172">
        <f t="shared" si="15"/>
        <v>495</v>
      </c>
    </row>
    <row r="496" spans="1:2" ht="15.75" customHeight="1">
      <c r="A496" s="172">
        <f t="shared" si="14"/>
        <v>518</v>
      </c>
      <c r="B496" s="172">
        <f t="shared" si="15"/>
        <v>496</v>
      </c>
    </row>
    <row r="497" spans="1:2" ht="15.75" customHeight="1">
      <c r="A497" s="172">
        <f t="shared" si="14"/>
        <v>519</v>
      </c>
      <c r="B497" s="172">
        <f t="shared" si="15"/>
        <v>497</v>
      </c>
    </row>
    <row r="498" spans="1:2" ht="15.75" customHeight="1">
      <c r="A498" s="172">
        <f t="shared" si="14"/>
        <v>520</v>
      </c>
      <c r="B498" s="172">
        <f t="shared" si="15"/>
        <v>498</v>
      </c>
    </row>
    <row r="499" spans="1:2" ht="15.75" customHeight="1">
      <c r="A499" s="172">
        <f t="shared" si="14"/>
        <v>521</v>
      </c>
      <c r="B499" s="172">
        <f t="shared" si="15"/>
        <v>499</v>
      </c>
    </row>
    <row r="500" spans="1:2" ht="15.75" customHeight="1">
      <c r="A500" s="172">
        <f t="shared" si="14"/>
        <v>522</v>
      </c>
      <c r="B500" s="172">
        <f t="shared" si="15"/>
        <v>500</v>
      </c>
    </row>
    <row r="501" spans="1:2" ht="15.75" customHeight="1">
      <c r="A501" s="172">
        <f t="shared" si="14"/>
        <v>523</v>
      </c>
      <c r="B501" s="172">
        <f t="shared" si="15"/>
        <v>501</v>
      </c>
    </row>
    <row r="502" spans="1:2" ht="15.75" customHeight="1">
      <c r="A502" s="172">
        <f t="shared" si="14"/>
        <v>524</v>
      </c>
      <c r="B502" s="172">
        <f t="shared" si="15"/>
        <v>502</v>
      </c>
    </row>
    <row r="503" spans="1:2" ht="15.75" customHeight="1">
      <c r="A503" s="172">
        <f t="shared" si="14"/>
        <v>525</v>
      </c>
      <c r="B503" s="172">
        <f t="shared" si="15"/>
        <v>503</v>
      </c>
    </row>
    <row r="504" spans="1:2" ht="15.75" customHeight="1">
      <c r="A504" s="172">
        <f t="shared" si="14"/>
        <v>526</v>
      </c>
      <c r="B504" s="172">
        <f t="shared" si="15"/>
        <v>504</v>
      </c>
    </row>
    <row r="505" spans="1:2" ht="15.75" customHeight="1">
      <c r="A505" s="172">
        <f t="shared" si="14"/>
        <v>527</v>
      </c>
      <c r="B505" s="172">
        <f t="shared" si="15"/>
        <v>505</v>
      </c>
    </row>
    <row r="506" spans="1:2" ht="15.75" customHeight="1">
      <c r="A506" s="172">
        <f t="shared" si="14"/>
        <v>528</v>
      </c>
      <c r="B506" s="172">
        <f t="shared" si="15"/>
        <v>506</v>
      </c>
    </row>
    <row r="507" spans="1:2" ht="15.75" customHeight="1">
      <c r="A507" s="172">
        <f t="shared" si="14"/>
        <v>529</v>
      </c>
      <c r="B507" s="172">
        <f t="shared" si="15"/>
        <v>507</v>
      </c>
    </row>
    <row r="508" spans="1:2" ht="15.75" customHeight="1">
      <c r="A508" s="172">
        <f t="shared" si="14"/>
        <v>530</v>
      </c>
      <c r="B508" s="172">
        <f t="shared" si="15"/>
        <v>508</v>
      </c>
    </row>
    <row r="509" spans="1:2" ht="15.75" customHeight="1">
      <c r="A509" s="172">
        <f t="shared" si="14"/>
        <v>531</v>
      </c>
      <c r="B509" s="172">
        <f t="shared" si="15"/>
        <v>509</v>
      </c>
    </row>
    <row r="510" spans="1:2" ht="15.75" customHeight="1">
      <c r="A510" s="172">
        <f t="shared" si="14"/>
        <v>532</v>
      </c>
      <c r="B510" s="172">
        <f t="shared" si="15"/>
        <v>510</v>
      </c>
    </row>
    <row r="511" spans="1:2" ht="15.75" customHeight="1">
      <c r="A511" s="172">
        <f t="shared" si="14"/>
        <v>533</v>
      </c>
      <c r="B511" s="172">
        <f t="shared" si="15"/>
        <v>511</v>
      </c>
    </row>
    <row r="512" spans="1:2" ht="15.75" customHeight="1">
      <c r="A512" s="172">
        <f t="shared" si="14"/>
        <v>534</v>
      </c>
      <c r="B512" s="172">
        <f t="shared" si="15"/>
        <v>512</v>
      </c>
    </row>
    <row r="513" spans="1:2" ht="15.75" customHeight="1">
      <c r="A513" s="172">
        <f t="shared" si="14"/>
        <v>535</v>
      </c>
      <c r="B513" s="172">
        <f t="shared" si="15"/>
        <v>513</v>
      </c>
    </row>
    <row r="514" spans="1:2" ht="15.75" customHeight="1">
      <c r="A514" s="172">
        <f t="shared" si="14"/>
        <v>536</v>
      </c>
      <c r="B514" s="172">
        <f t="shared" si="15"/>
        <v>514</v>
      </c>
    </row>
    <row r="515" spans="1:2" ht="15.75" customHeight="1">
      <c r="A515" s="172">
        <f t="shared" si="14"/>
        <v>537</v>
      </c>
      <c r="B515" s="172">
        <f t="shared" si="15"/>
        <v>515</v>
      </c>
    </row>
    <row r="516" spans="1:2" ht="15.75" customHeight="1">
      <c r="A516" s="172">
        <f t="shared" si="14"/>
        <v>538</v>
      </c>
      <c r="B516" s="172">
        <f t="shared" si="15"/>
        <v>516</v>
      </c>
    </row>
    <row r="517" spans="1:2" ht="15.75" customHeight="1">
      <c r="A517" s="172">
        <f t="shared" ref="A517:A580" si="16">A516+1</f>
        <v>539</v>
      </c>
      <c r="B517" s="172">
        <f t="shared" ref="B517:B580" si="17">B516+1</f>
        <v>517</v>
      </c>
    </row>
    <row r="518" spans="1:2" ht="15.75" customHeight="1">
      <c r="A518" s="172">
        <f t="shared" si="16"/>
        <v>540</v>
      </c>
      <c r="B518" s="172">
        <f t="shared" si="17"/>
        <v>518</v>
      </c>
    </row>
    <row r="519" spans="1:2" ht="15.75" customHeight="1">
      <c r="A519" s="172">
        <f t="shared" si="16"/>
        <v>541</v>
      </c>
      <c r="B519" s="172">
        <f t="shared" si="17"/>
        <v>519</v>
      </c>
    </row>
    <row r="520" spans="1:2" ht="15.75" customHeight="1">
      <c r="A520" s="172">
        <f t="shared" si="16"/>
        <v>542</v>
      </c>
      <c r="B520" s="172">
        <f t="shared" si="17"/>
        <v>520</v>
      </c>
    </row>
    <row r="521" spans="1:2" ht="15.75" customHeight="1">
      <c r="A521" s="172">
        <f t="shared" si="16"/>
        <v>543</v>
      </c>
      <c r="B521" s="172">
        <f t="shared" si="17"/>
        <v>521</v>
      </c>
    </row>
    <row r="522" spans="1:2" ht="15.75" customHeight="1">
      <c r="A522" s="172">
        <f t="shared" si="16"/>
        <v>544</v>
      </c>
      <c r="B522" s="172">
        <f t="shared" si="17"/>
        <v>522</v>
      </c>
    </row>
    <row r="523" spans="1:2" ht="15.75" customHeight="1">
      <c r="A523" s="172">
        <f t="shared" si="16"/>
        <v>545</v>
      </c>
      <c r="B523" s="172">
        <f t="shared" si="17"/>
        <v>523</v>
      </c>
    </row>
    <row r="524" spans="1:2" ht="15.75" customHeight="1">
      <c r="A524" s="172">
        <f t="shared" si="16"/>
        <v>546</v>
      </c>
      <c r="B524" s="172">
        <f t="shared" si="17"/>
        <v>524</v>
      </c>
    </row>
    <row r="525" spans="1:2" ht="15.75" customHeight="1">
      <c r="A525" s="172">
        <f t="shared" si="16"/>
        <v>547</v>
      </c>
      <c r="B525" s="172">
        <f t="shared" si="17"/>
        <v>525</v>
      </c>
    </row>
    <row r="526" spans="1:2" ht="15.75" customHeight="1">
      <c r="A526" s="172">
        <f t="shared" si="16"/>
        <v>548</v>
      </c>
      <c r="B526" s="172">
        <f t="shared" si="17"/>
        <v>526</v>
      </c>
    </row>
    <row r="527" spans="1:2" ht="15.75" customHeight="1">
      <c r="A527" s="172">
        <f t="shared" si="16"/>
        <v>549</v>
      </c>
      <c r="B527" s="172">
        <f t="shared" si="17"/>
        <v>527</v>
      </c>
    </row>
    <row r="528" spans="1:2" ht="15.75" customHeight="1">
      <c r="A528" s="172">
        <f t="shared" si="16"/>
        <v>550</v>
      </c>
      <c r="B528" s="172">
        <f t="shared" si="17"/>
        <v>528</v>
      </c>
    </row>
    <row r="529" spans="1:2" ht="15.75" customHeight="1">
      <c r="A529" s="172">
        <f t="shared" si="16"/>
        <v>551</v>
      </c>
      <c r="B529" s="172">
        <f t="shared" si="17"/>
        <v>529</v>
      </c>
    </row>
    <row r="530" spans="1:2" ht="15.75" customHeight="1">
      <c r="A530" s="172">
        <f t="shared" si="16"/>
        <v>552</v>
      </c>
      <c r="B530" s="172">
        <f t="shared" si="17"/>
        <v>530</v>
      </c>
    </row>
    <row r="531" spans="1:2" ht="15.75" customHeight="1">
      <c r="A531" s="172">
        <f t="shared" si="16"/>
        <v>553</v>
      </c>
      <c r="B531" s="172">
        <f t="shared" si="17"/>
        <v>531</v>
      </c>
    </row>
    <row r="532" spans="1:2" ht="15.75" customHeight="1">
      <c r="A532" s="172">
        <f t="shared" si="16"/>
        <v>554</v>
      </c>
      <c r="B532" s="172">
        <f t="shared" si="17"/>
        <v>532</v>
      </c>
    </row>
    <row r="533" spans="1:2" ht="15.75" customHeight="1">
      <c r="A533" s="172">
        <f t="shared" si="16"/>
        <v>555</v>
      </c>
      <c r="B533" s="172">
        <f t="shared" si="17"/>
        <v>533</v>
      </c>
    </row>
    <row r="534" spans="1:2" ht="15.75" customHeight="1">
      <c r="A534" s="172">
        <f t="shared" si="16"/>
        <v>556</v>
      </c>
      <c r="B534" s="172">
        <f t="shared" si="17"/>
        <v>534</v>
      </c>
    </row>
    <row r="535" spans="1:2" ht="15.75" customHeight="1">
      <c r="A535" s="172">
        <f t="shared" si="16"/>
        <v>557</v>
      </c>
      <c r="B535" s="172">
        <f t="shared" si="17"/>
        <v>535</v>
      </c>
    </row>
    <row r="536" spans="1:2" ht="15.75" customHeight="1">
      <c r="A536" s="172">
        <f t="shared" si="16"/>
        <v>558</v>
      </c>
      <c r="B536" s="172">
        <f t="shared" si="17"/>
        <v>536</v>
      </c>
    </row>
    <row r="537" spans="1:2" ht="15.75" customHeight="1">
      <c r="A537" s="172">
        <f t="shared" si="16"/>
        <v>559</v>
      </c>
      <c r="B537" s="172">
        <f t="shared" si="17"/>
        <v>537</v>
      </c>
    </row>
    <row r="538" spans="1:2" ht="15.75" customHeight="1">
      <c r="A538" s="172">
        <f t="shared" si="16"/>
        <v>560</v>
      </c>
      <c r="B538" s="172">
        <f t="shared" si="17"/>
        <v>538</v>
      </c>
    </row>
    <row r="539" spans="1:2" ht="15.75" customHeight="1">
      <c r="A539" s="172">
        <f t="shared" si="16"/>
        <v>561</v>
      </c>
      <c r="B539" s="172">
        <f t="shared" si="17"/>
        <v>539</v>
      </c>
    </row>
    <row r="540" spans="1:2" ht="15.75" customHeight="1">
      <c r="A540" s="172">
        <f t="shared" si="16"/>
        <v>562</v>
      </c>
      <c r="B540" s="172">
        <f t="shared" si="17"/>
        <v>540</v>
      </c>
    </row>
    <row r="541" spans="1:2" ht="15.75" customHeight="1">
      <c r="A541" s="172">
        <f t="shared" si="16"/>
        <v>563</v>
      </c>
      <c r="B541" s="172">
        <f t="shared" si="17"/>
        <v>541</v>
      </c>
    </row>
    <row r="542" spans="1:2" ht="15.75" customHeight="1">
      <c r="A542" s="172">
        <f t="shared" si="16"/>
        <v>564</v>
      </c>
      <c r="B542" s="172">
        <f t="shared" si="17"/>
        <v>542</v>
      </c>
    </row>
    <row r="543" spans="1:2" ht="15.75" customHeight="1">
      <c r="A543" s="172">
        <f t="shared" si="16"/>
        <v>565</v>
      </c>
      <c r="B543" s="172">
        <f t="shared" si="17"/>
        <v>543</v>
      </c>
    </row>
    <row r="544" spans="1:2" ht="15.75" customHeight="1">
      <c r="A544" s="172">
        <f t="shared" si="16"/>
        <v>566</v>
      </c>
      <c r="B544" s="172">
        <f t="shared" si="17"/>
        <v>544</v>
      </c>
    </row>
    <row r="545" spans="1:2" ht="15.75" customHeight="1">
      <c r="A545" s="172">
        <f t="shared" si="16"/>
        <v>567</v>
      </c>
      <c r="B545" s="172">
        <f t="shared" si="17"/>
        <v>545</v>
      </c>
    </row>
    <row r="546" spans="1:2" ht="15.75" customHeight="1">
      <c r="A546" s="172">
        <f t="shared" si="16"/>
        <v>568</v>
      </c>
      <c r="B546" s="172">
        <f t="shared" si="17"/>
        <v>546</v>
      </c>
    </row>
    <row r="547" spans="1:2" ht="15.75" customHeight="1">
      <c r="A547" s="172">
        <f t="shared" si="16"/>
        <v>569</v>
      </c>
      <c r="B547" s="172">
        <f t="shared" si="17"/>
        <v>547</v>
      </c>
    </row>
    <row r="548" spans="1:2" ht="15.75" customHeight="1">
      <c r="A548" s="172">
        <f t="shared" si="16"/>
        <v>570</v>
      </c>
      <c r="B548" s="172">
        <f t="shared" si="17"/>
        <v>548</v>
      </c>
    </row>
    <row r="549" spans="1:2" ht="15.75" customHeight="1">
      <c r="A549" s="172">
        <f t="shared" si="16"/>
        <v>571</v>
      </c>
      <c r="B549" s="172">
        <f t="shared" si="17"/>
        <v>549</v>
      </c>
    </row>
    <row r="550" spans="1:2" ht="15.75" customHeight="1">
      <c r="A550" s="172">
        <f t="shared" si="16"/>
        <v>572</v>
      </c>
      <c r="B550" s="172">
        <f t="shared" si="17"/>
        <v>550</v>
      </c>
    </row>
    <row r="551" spans="1:2" ht="15.75" customHeight="1">
      <c r="A551" s="172">
        <f t="shared" si="16"/>
        <v>573</v>
      </c>
      <c r="B551" s="172">
        <f t="shared" si="17"/>
        <v>551</v>
      </c>
    </row>
    <row r="552" spans="1:2" ht="15.75" customHeight="1">
      <c r="A552" s="172">
        <f t="shared" si="16"/>
        <v>574</v>
      </c>
      <c r="B552" s="172">
        <f t="shared" si="17"/>
        <v>552</v>
      </c>
    </row>
    <row r="553" spans="1:2" ht="15.75" customHeight="1">
      <c r="A553" s="172">
        <f t="shared" si="16"/>
        <v>575</v>
      </c>
      <c r="B553" s="172">
        <f t="shared" si="17"/>
        <v>553</v>
      </c>
    </row>
    <row r="554" spans="1:2" ht="15.75" customHeight="1">
      <c r="A554" s="172">
        <f t="shared" si="16"/>
        <v>576</v>
      </c>
      <c r="B554" s="172">
        <f t="shared" si="17"/>
        <v>554</v>
      </c>
    </row>
    <row r="555" spans="1:2" ht="15.75" customHeight="1">
      <c r="A555" s="172">
        <f t="shared" si="16"/>
        <v>577</v>
      </c>
      <c r="B555" s="172">
        <f t="shared" si="17"/>
        <v>555</v>
      </c>
    </row>
    <row r="556" spans="1:2" ht="15.75" customHeight="1">
      <c r="A556" s="172">
        <f t="shared" si="16"/>
        <v>578</v>
      </c>
      <c r="B556" s="172">
        <f t="shared" si="17"/>
        <v>556</v>
      </c>
    </row>
    <row r="557" spans="1:2" ht="15.75" customHeight="1">
      <c r="A557" s="172">
        <f t="shared" si="16"/>
        <v>579</v>
      </c>
      <c r="B557" s="172">
        <f t="shared" si="17"/>
        <v>557</v>
      </c>
    </row>
    <row r="558" spans="1:2" ht="15.75" customHeight="1">
      <c r="A558" s="172">
        <f t="shared" si="16"/>
        <v>580</v>
      </c>
      <c r="B558" s="172">
        <f t="shared" si="17"/>
        <v>558</v>
      </c>
    </row>
    <row r="559" spans="1:2" ht="15.75" customHeight="1">
      <c r="A559" s="172">
        <f t="shared" si="16"/>
        <v>581</v>
      </c>
      <c r="B559" s="172">
        <f t="shared" si="17"/>
        <v>559</v>
      </c>
    </row>
    <row r="560" spans="1:2" ht="15.75" customHeight="1">
      <c r="A560" s="172">
        <f t="shared" si="16"/>
        <v>582</v>
      </c>
      <c r="B560" s="172">
        <f t="shared" si="17"/>
        <v>560</v>
      </c>
    </row>
    <row r="561" spans="1:2" ht="15.75" customHeight="1">
      <c r="A561" s="172">
        <f t="shared" si="16"/>
        <v>583</v>
      </c>
      <c r="B561" s="172">
        <f t="shared" si="17"/>
        <v>561</v>
      </c>
    </row>
    <row r="562" spans="1:2" ht="15.75" customHeight="1">
      <c r="A562" s="172">
        <f t="shared" si="16"/>
        <v>584</v>
      </c>
      <c r="B562" s="172">
        <f t="shared" si="17"/>
        <v>562</v>
      </c>
    </row>
    <row r="563" spans="1:2" ht="15.75" customHeight="1">
      <c r="A563" s="172">
        <f t="shared" si="16"/>
        <v>585</v>
      </c>
      <c r="B563" s="172">
        <f t="shared" si="17"/>
        <v>563</v>
      </c>
    </row>
    <row r="564" spans="1:2" ht="15.75" customHeight="1">
      <c r="A564" s="172">
        <f t="shared" si="16"/>
        <v>586</v>
      </c>
      <c r="B564" s="172">
        <f t="shared" si="17"/>
        <v>564</v>
      </c>
    </row>
    <row r="565" spans="1:2" ht="15.75" customHeight="1">
      <c r="A565" s="172">
        <f t="shared" si="16"/>
        <v>587</v>
      </c>
      <c r="B565" s="172">
        <f t="shared" si="17"/>
        <v>565</v>
      </c>
    </row>
    <row r="566" spans="1:2" ht="15.75" customHeight="1">
      <c r="A566" s="172">
        <f t="shared" si="16"/>
        <v>588</v>
      </c>
      <c r="B566" s="172">
        <f t="shared" si="17"/>
        <v>566</v>
      </c>
    </row>
    <row r="567" spans="1:2" ht="15.75" customHeight="1">
      <c r="A567" s="172">
        <f t="shared" si="16"/>
        <v>589</v>
      </c>
      <c r="B567" s="172">
        <f t="shared" si="17"/>
        <v>567</v>
      </c>
    </row>
    <row r="568" spans="1:2" ht="15.75" customHeight="1">
      <c r="A568" s="172">
        <f t="shared" si="16"/>
        <v>590</v>
      </c>
      <c r="B568" s="172">
        <f t="shared" si="17"/>
        <v>568</v>
      </c>
    </row>
    <row r="569" spans="1:2" ht="15.75" customHeight="1">
      <c r="A569" s="172">
        <f t="shared" si="16"/>
        <v>591</v>
      </c>
      <c r="B569" s="172">
        <f t="shared" si="17"/>
        <v>569</v>
      </c>
    </row>
    <row r="570" spans="1:2" ht="15.75" customHeight="1">
      <c r="A570" s="172">
        <f t="shared" si="16"/>
        <v>592</v>
      </c>
      <c r="B570" s="172">
        <f t="shared" si="17"/>
        <v>570</v>
      </c>
    </row>
    <row r="571" spans="1:2" ht="15.75" customHeight="1">
      <c r="A571" s="172">
        <f t="shared" si="16"/>
        <v>593</v>
      </c>
      <c r="B571" s="172">
        <f t="shared" si="17"/>
        <v>571</v>
      </c>
    </row>
    <row r="572" spans="1:2" ht="15.75" customHeight="1">
      <c r="A572" s="172">
        <f t="shared" si="16"/>
        <v>594</v>
      </c>
      <c r="B572" s="172">
        <f t="shared" si="17"/>
        <v>572</v>
      </c>
    </row>
    <row r="573" spans="1:2" ht="15.75" customHeight="1">
      <c r="A573" s="172">
        <f t="shared" si="16"/>
        <v>595</v>
      </c>
      <c r="B573" s="172">
        <f t="shared" si="17"/>
        <v>573</v>
      </c>
    </row>
    <row r="574" spans="1:2" ht="15.75" customHeight="1">
      <c r="A574" s="172">
        <f t="shared" si="16"/>
        <v>596</v>
      </c>
      <c r="B574" s="172">
        <f t="shared" si="17"/>
        <v>574</v>
      </c>
    </row>
    <row r="575" spans="1:2" ht="15.75" customHeight="1">
      <c r="A575" s="172">
        <f t="shared" si="16"/>
        <v>597</v>
      </c>
      <c r="B575" s="172">
        <f t="shared" si="17"/>
        <v>575</v>
      </c>
    </row>
    <row r="576" spans="1:2" ht="15.75" customHeight="1">
      <c r="A576" s="172">
        <f t="shared" si="16"/>
        <v>598</v>
      </c>
      <c r="B576" s="172">
        <f t="shared" si="17"/>
        <v>576</v>
      </c>
    </row>
    <row r="577" spans="1:2" ht="15.75" customHeight="1">
      <c r="A577" s="172">
        <f t="shared" si="16"/>
        <v>599</v>
      </c>
      <c r="B577" s="172">
        <f t="shared" si="17"/>
        <v>577</v>
      </c>
    </row>
    <row r="578" spans="1:2" ht="15.75" customHeight="1">
      <c r="A578" s="172">
        <f t="shared" si="16"/>
        <v>600</v>
      </c>
      <c r="B578" s="172">
        <f t="shared" si="17"/>
        <v>578</v>
      </c>
    </row>
    <row r="579" spans="1:2" ht="15.75" customHeight="1">
      <c r="A579" s="172">
        <f t="shared" si="16"/>
        <v>601</v>
      </c>
      <c r="B579" s="172">
        <f t="shared" si="17"/>
        <v>579</v>
      </c>
    </row>
    <row r="580" spans="1:2" ht="15.75" customHeight="1">
      <c r="A580" s="172">
        <f t="shared" si="16"/>
        <v>602</v>
      </c>
      <c r="B580" s="172">
        <f t="shared" si="17"/>
        <v>580</v>
      </c>
    </row>
    <row r="581" spans="1:2" ht="15.75" customHeight="1">
      <c r="A581" s="172">
        <f t="shared" ref="A581:A644" si="18">A580+1</f>
        <v>603</v>
      </c>
      <c r="B581" s="172">
        <f t="shared" ref="B581:B644" si="19">B580+1</f>
        <v>581</v>
      </c>
    </row>
    <row r="582" spans="1:2" ht="15.75" customHeight="1">
      <c r="A582" s="172">
        <f t="shared" si="18"/>
        <v>604</v>
      </c>
      <c r="B582" s="172">
        <f t="shared" si="19"/>
        <v>582</v>
      </c>
    </row>
    <row r="583" spans="1:2" ht="15.75" customHeight="1">
      <c r="A583" s="172">
        <f t="shared" si="18"/>
        <v>605</v>
      </c>
      <c r="B583" s="172">
        <f t="shared" si="19"/>
        <v>583</v>
      </c>
    </row>
    <row r="584" spans="1:2" ht="15.75" customHeight="1">
      <c r="A584" s="172">
        <f t="shared" si="18"/>
        <v>606</v>
      </c>
      <c r="B584" s="172">
        <f t="shared" si="19"/>
        <v>584</v>
      </c>
    </row>
    <row r="585" spans="1:2" ht="15.75" customHeight="1">
      <c r="A585" s="172">
        <f t="shared" si="18"/>
        <v>607</v>
      </c>
      <c r="B585" s="172">
        <f t="shared" si="19"/>
        <v>585</v>
      </c>
    </row>
    <row r="586" spans="1:2" ht="15.75" customHeight="1">
      <c r="A586" s="172">
        <f t="shared" si="18"/>
        <v>608</v>
      </c>
      <c r="B586" s="172">
        <f t="shared" si="19"/>
        <v>586</v>
      </c>
    </row>
    <row r="587" spans="1:2" ht="15.75" customHeight="1">
      <c r="A587" s="172">
        <f t="shared" si="18"/>
        <v>609</v>
      </c>
      <c r="B587" s="172">
        <f t="shared" si="19"/>
        <v>587</v>
      </c>
    </row>
    <row r="588" spans="1:2" ht="15.75" customHeight="1">
      <c r="A588" s="172">
        <f t="shared" si="18"/>
        <v>610</v>
      </c>
      <c r="B588" s="172">
        <f t="shared" si="19"/>
        <v>588</v>
      </c>
    </row>
    <row r="589" spans="1:2" ht="15.75" customHeight="1">
      <c r="A589" s="172">
        <f t="shared" si="18"/>
        <v>611</v>
      </c>
      <c r="B589" s="172">
        <f t="shared" si="19"/>
        <v>589</v>
      </c>
    </row>
    <row r="590" spans="1:2" ht="15.75" customHeight="1">
      <c r="A590" s="172">
        <f t="shared" si="18"/>
        <v>612</v>
      </c>
      <c r="B590" s="172">
        <f t="shared" si="19"/>
        <v>590</v>
      </c>
    </row>
    <row r="591" spans="1:2" ht="15.75" customHeight="1">
      <c r="A591" s="172">
        <f t="shared" si="18"/>
        <v>613</v>
      </c>
      <c r="B591" s="172">
        <f t="shared" si="19"/>
        <v>591</v>
      </c>
    </row>
    <row r="592" spans="1:2" ht="15.75" customHeight="1">
      <c r="A592" s="172">
        <f t="shared" si="18"/>
        <v>614</v>
      </c>
      <c r="B592" s="172">
        <f t="shared" si="19"/>
        <v>592</v>
      </c>
    </row>
    <row r="593" spans="1:2" ht="15.75" customHeight="1">
      <c r="A593" s="172">
        <f t="shared" si="18"/>
        <v>615</v>
      </c>
      <c r="B593" s="172">
        <f t="shared" si="19"/>
        <v>593</v>
      </c>
    </row>
    <row r="594" spans="1:2" ht="15.75" customHeight="1">
      <c r="A594" s="172">
        <f t="shared" si="18"/>
        <v>616</v>
      </c>
      <c r="B594" s="172">
        <f t="shared" si="19"/>
        <v>594</v>
      </c>
    </row>
    <row r="595" spans="1:2" ht="15.75" customHeight="1">
      <c r="A595" s="172">
        <f t="shared" si="18"/>
        <v>617</v>
      </c>
      <c r="B595" s="172">
        <f t="shared" si="19"/>
        <v>595</v>
      </c>
    </row>
    <row r="596" spans="1:2" ht="15.75" customHeight="1">
      <c r="A596" s="172">
        <f t="shared" si="18"/>
        <v>618</v>
      </c>
      <c r="B596" s="172">
        <f t="shared" si="19"/>
        <v>596</v>
      </c>
    </row>
    <row r="597" spans="1:2" ht="15.75" customHeight="1">
      <c r="A597" s="172">
        <f t="shared" si="18"/>
        <v>619</v>
      </c>
      <c r="B597" s="172">
        <f t="shared" si="19"/>
        <v>597</v>
      </c>
    </row>
    <row r="598" spans="1:2" ht="15.75" customHeight="1">
      <c r="A598" s="172">
        <f t="shared" si="18"/>
        <v>620</v>
      </c>
      <c r="B598" s="172">
        <f t="shared" si="19"/>
        <v>598</v>
      </c>
    </row>
    <row r="599" spans="1:2" ht="15.75" customHeight="1">
      <c r="A599" s="172">
        <f t="shared" si="18"/>
        <v>621</v>
      </c>
      <c r="B599" s="172">
        <f t="shared" si="19"/>
        <v>599</v>
      </c>
    </row>
    <row r="600" spans="1:2" ht="15.75" customHeight="1">
      <c r="A600" s="172">
        <f t="shared" si="18"/>
        <v>622</v>
      </c>
      <c r="B600" s="172">
        <f t="shared" si="19"/>
        <v>600</v>
      </c>
    </row>
    <row r="601" spans="1:2" ht="15.75" customHeight="1">
      <c r="A601" s="172">
        <f t="shared" si="18"/>
        <v>623</v>
      </c>
      <c r="B601" s="172">
        <f t="shared" si="19"/>
        <v>601</v>
      </c>
    </row>
    <row r="602" spans="1:2" ht="15.75" customHeight="1">
      <c r="A602" s="172">
        <f t="shared" si="18"/>
        <v>624</v>
      </c>
      <c r="B602" s="172">
        <f t="shared" si="19"/>
        <v>602</v>
      </c>
    </row>
    <row r="603" spans="1:2" ht="15.75" customHeight="1">
      <c r="A603" s="172">
        <f t="shared" si="18"/>
        <v>625</v>
      </c>
      <c r="B603" s="172">
        <f t="shared" si="19"/>
        <v>603</v>
      </c>
    </row>
    <row r="604" spans="1:2" ht="15.75" customHeight="1">
      <c r="A604" s="172">
        <f t="shared" si="18"/>
        <v>626</v>
      </c>
      <c r="B604" s="172">
        <f t="shared" si="19"/>
        <v>604</v>
      </c>
    </row>
    <row r="605" spans="1:2" ht="15.75" customHeight="1">
      <c r="A605" s="172">
        <f t="shared" si="18"/>
        <v>627</v>
      </c>
      <c r="B605" s="172">
        <f t="shared" si="19"/>
        <v>605</v>
      </c>
    </row>
    <row r="606" spans="1:2" ht="15.75" customHeight="1">
      <c r="A606" s="172">
        <f t="shared" si="18"/>
        <v>628</v>
      </c>
      <c r="B606" s="172">
        <f t="shared" si="19"/>
        <v>606</v>
      </c>
    </row>
    <row r="607" spans="1:2" ht="15.75" customHeight="1">
      <c r="A607" s="172">
        <f t="shared" si="18"/>
        <v>629</v>
      </c>
      <c r="B607" s="172">
        <f t="shared" si="19"/>
        <v>607</v>
      </c>
    </row>
    <row r="608" spans="1:2" ht="15.75" customHeight="1">
      <c r="A608" s="172">
        <f t="shared" si="18"/>
        <v>630</v>
      </c>
      <c r="B608" s="172">
        <f t="shared" si="19"/>
        <v>608</v>
      </c>
    </row>
    <row r="609" spans="1:2" ht="15.75" customHeight="1">
      <c r="A609" s="172">
        <f t="shared" si="18"/>
        <v>631</v>
      </c>
      <c r="B609" s="172">
        <f t="shared" si="19"/>
        <v>609</v>
      </c>
    </row>
    <row r="610" spans="1:2" ht="15.75" customHeight="1">
      <c r="A610" s="172">
        <f t="shared" si="18"/>
        <v>632</v>
      </c>
      <c r="B610" s="172">
        <f t="shared" si="19"/>
        <v>610</v>
      </c>
    </row>
    <row r="611" spans="1:2" ht="15.75" customHeight="1">
      <c r="A611" s="172">
        <f t="shared" si="18"/>
        <v>633</v>
      </c>
      <c r="B611" s="172">
        <f t="shared" si="19"/>
        <v>611</v>
      </c>
    </row>
    <row r="612" spans="1:2" ht="15.75" customHeight="1">
      <c r="A612" s="172">
        <f t="shared" si="18"/>
        <v>634</v>
      </c>
      <c r="B612" s="172">
        <f t="shared" si="19"/>
        <v>612</v>
      </c>
    </row>
    <row r="613" spans="1:2" ht="15.75" customHeight="1">
      <c r="A613" s="172">
        <f t="shared" si="18"/>
        <v>635</v>
      </c>
      <c r="B613" s="172">
        <f t="shared" si="19"/>
        <v>613</v>
      </c>
    </row>
    <row r="614" spans="1:2" ht="15.75" customHeight="1">
      <c r="A614" s="172">
        <f t="shared" si="18"/>
        <v>636</v>
      </c>
      <c r="B614" s="172">
        <f t="shared" si="19"/>
        <v>614</v>
      </c>
    </row>
    <row r="615" spans="1:2" ht="15.75" customHeight="1">
      <c r="A615" s="172">
        <f t="shared" si="18"/>
        <v>637</v>
      </c>
      <c r="B615" s="172">
        <f t="shared" si="19"/>
        <v>615</v>
      </c>
    </row>
    <row r="616" spans="1:2" ht="15.75" customHeight="1">
      <c r="A616" s="172">
        <f t="shared" si="18"/>
        <v>638</v>
      </c>
      <c r="B616" s="172">
        <f t="shared" si="19"/>
        <v>616</v>
      </c>
    </row>
    <row r="617" spans="1:2" ht="15.75" customHeight="1">
      <c r="A617" s="172">
        <f t="shared" si="18"/>
        <v>639</v>
      </c>
      <c r="B617" s="172">
        <f t="shared" si="19"/>
        <v>617</v>
      </c>
    </row>
    <row r="618" spans="1:2" ht="15.75" customHeight="1">
      <c r="A618" s="172">
        <f t="shared" si="18"/>
        <v>640</v>
      </c>
      <c r="B618" s="172">
        <f t="shared" si="19"/>
        <v>618</v>
      </c>
    </row>
    <row r="619" spans="1:2" ht="15.75" customHeight="1">
      <c r="A619" s="172">
        <f t="shared" si="18"/>
        <v>641</v>
      </c>
      <c r="B619" s="172">
        <f t="shared" si="19"/>
        <v>619</v>
      </c>
    </row>
    <row r="620" spans="1:2" ht="15.75" customHeight="1">
      <c r="A620" s="172">
        <f t="shared" si="18"/>
        <v>642</v>
      </c>
      <c r="B620" s="172">
        <f t="shared" si="19"/>
        <v>620</v>
      </c>
    </row>
    <row r="621" spans="1:2" ht="15.75" customHeight="1">
      <c r="A621" s="172">
        <f t="shared" si="18"/>
        <v>643</v>
      </c>
      <c r="B621" s="172">
        <f t="shared" si="19"/>
        <v>621</v>
      </c>
    </row>
    <row r="622" spans="1:2" ht="15.75" customHeight="1">
      <c r="A622" s="172">
        <f t="shared" si="18"/>
        <v>644</v>
      </c>
      <c r="B622" s="172">
        <f t="shared" si="19"/>
        <v>622</v>
      </c>
    </row>
    <row r="623" spans="1:2" ht="15.75" customHeight="1">
      <c r="A623" s="172">
        <f t="shared" si="18"/>
        <v>645</v>
      </c>
      <c r="B623" s="172">
        <f t="shared" si="19"/>
        <v>623</v>
      </c>
    </row>
    <row r="624" spans="1:2" ht="15.75" customHeight="1">
      <c r="A624" s="172">
        <f t="shared" si="18"/>
        <v>646</v>
      </c>
      <c r="B624" s="172">
        <f t="shared" si="19"/>
        <v>624</v>
      </c>
    </row>
    <row r="625" spans="1:2" ht="15.75" customHeight="1">
      <c r="A625" s="172">
        <f t="shared" si="18"/>
        <v>647</v>
      </c>
      <c r="B625" s="172">
        <f t="shared" si="19"/>
        <v>625</v>
      </c>
    </row>
    <row r="626" spans="1:2" ht="15.75" customHeight="1">
      <c r="A626" s="172">
        <f t="shared" si="18"/>
        <v>648</v>
      </c>
      <c r="B626" s="172">
        <f t="shared" si="19"/>
        <v>626</v>
      </c>
    </row>
    <row r="627" spans="1:2" ht="15.75" customHeight="1">
      <c r="A627" s="172">
        <f t="shared" si="18"/>
        <v>649</v>
      </c>
      <c r="B627" s="172">
        <f t="shared" si="19"/>
        <v>627</v>
      </c>
    </row>
    <row r="628" spans="1:2" ht="15.75" customHeight="1">
      <c r="A628" s="172">
        <f t="shared" si="18"/>
        <v>650</v>
      </c>
      <c r="B628" s="172">
        <f t="shared" si="19"/>
        <v>628</v>
      </c>
    </row>
    <row r="629" spans="1:2" ht="15.75" customHeight="1">
      <c r="A629" s="172">
        <f t="shared" si="18"/>
        <v>651</v>
      </c>
      <c r="B629" s="172">
        <f t="shared" si="19"/>
        <v>629</v>
      </c>
    </row>
    <row r="630" spans="1:2" ht="15.75" customHeight="1">
      <c r="A630" s="172">
        <f t="shared" si="18"/>
        <v>652</v>
      </c>
      <c r="B630" s="172">
        <f t="shared" si="19"/>
        <v>630</v>
      </c>
    </row>
    <row r="631" spans="1:2" ht="15.75" customHeight="1">
      <c r="A631" s="172">
        <f t="shared" si="18"/>
        <v>653</v>
      </c>
      <c r="B631" s="172">
        <f t="shared" si="19"/>
        <v>631</v>
      </c>
    </row>
    <row r="632" spans="1:2" ht="15.75" customHeight="1">
      <c r="A632" s="172">
        <f t="shared" si="18"/>
        <v>654</v>
      </c>
      <c r="B632" s="172">
        <f t="shared" si="19"/>
        <v>632</v>
      </c>
    </row>
    <row r="633" spans="1:2" ht="15.75" customHeight="1">
      <c r="A633" s="172">
        <f t="shared" si="18"/>
        <v>655</v>
      </c>
      <c r="B633" s="172">
        <f t="shared" si="19"/>
        <v>633</v>
      </c>
    </row>
    <row r="634" spans="1:2" ht="15.75" customHeight="1">
      <c r="A634" s="172">
        <f t="shared" si="18"/>
        <v>656</v>
      </c>
      <c r="B634" s="172">
        <f t="shared" si="19"/>
        <v>634</v>
      </c>
    </row>
    <row r="635" spans="1:2" ht="15.75" customHeight="1">
      <c r="A635" s="172">
        <f t="shared" si="18"/>
        <v>657</v>
      </c>
      <c r="B635" s="172">
        <f t="shared" si="19"/>
        <v>635</v>
      </c>
    </row>
    <row r="636" spans="1:2" ht="15.75" customHeight="1">
      <c r="A636" s="172">
        <f t="shared" si="18"/>
        <v>658</v>
      </c>
      <c r="B636" s="172">
        <f t="shared" si="19"/>
        <v>636</v>
      </c>
    </row>
    <row r="637" spans="1:2" ht="15.75" customHeight="1">
      <c r="A637" s="172">
        <f t="shared" si="18"/>
        <v>659</v>
      </c>
      <c r="B637" s="172">
        <f t="shared" si="19"/>
        <v>637</v>
      </c>
    </row>
    <row r="638" spans="1:2" ht="15.75" customHeight="1">
      <c r="A638" s="172">
        <f t="shared" si="18"/>
        <v>660</v>
      </c>
      <c r="B638" s="172">
        <f t="shared" si="19"/>
        <v>638</v>
      </c>
    </row>
    <row r="639" spans="1:2" ht="15.75" customHeight="1">
      <c r="A639" s="172">
        <f t="shared" si="18"/>
        <v>661</v>
      </c>
      <c r="B639" s="172">
        <f t="shared" si="19"/>
        <v>639</v>
      </c>
    </row>
    <row r="640" spans="1:2" ht="15.75" customHeight="1">
      <c r="A640" s="172">
        <f t="shared" si="18"/>
        <v>662</v>
      </c>
      <c r="B640" s="172">
        <f t="shared" si="19"/>
        <v>640</v>
      </c>
    </row>
    <row r="641" spans="1:2" ht="15.75" customHeight="1">
      <c r="A641" s="172">
        <f t="shared" si="18"/>
        <v>663</v>
      </c>
      <c r="B641" s="172">
        <f t="shared" si="19"/>
        <v>641</v>
      </c>
    </row>
    <row r="642" spans="1:2" ht="15.75" customHeight="1">
      <c r="A642" s="172">
        <f t="shared" si="18"/>
        <v>664</v>
      </c>
      <c r="B642" s="172">
        <f t="shared" si="19"/>
        <v>642</v>
      </c>
    </row>
    <row r="643" spans="1:2" ht="15.75" customHeight="1">
      <c r="A643" s="172">
        <f t="shared" si="18"/>
        <v>665</v>
      </c>
      <c r="B643" s="172">
        <f t="shared" si="19"/>
        <v>643</v>
      </c>
    </row>
    <row r="644" spans="1:2" ht="15.75" customHeight="1">
      <c r="A644" s="172">
        <f t="shared" si="18"/>
        <v>666</v>
      </c>
      <c r="B644" s="172">
        <f t="shared" si="19"/>
        <v>644</v>
      </c>
    </row>
    <row r="645" spans="1:2" ht="15.75" customHeight="1">
      <c r="A645" s="172">
        <f t="shared" ref="A645:A708" si="20">A644+1</f>
        <v>667</v>
      </c>
      <c r="B645" s="172">
        <f t="shared" ref="B645:B708" si="21">B644+1</f>
        <v>645</v>
      </c>
    </row>
    <row r="646" spans="1:2" ht="15.75" customHeight="1">
      <c r="A646" s="172">
        <f t="shared" si="20"/>
        <v>668</v>
      </c>
      <c r="B646" s="172">
        <f t="shared" si="21"/>
        <v>646</v>
      </c>
    </row>
    <row r="647" spans="1:2" ht="15.75" customHeight="1">
      <c r="A647" s="172">
        <f t="shared" si="20"/>
        <v>669</v>
      </c>
      <c r="B647" s="172">
        <f t="shared" si="21"/>
        <v>647</v>
      </c>
    </row>
    <row r="648" spans="1:2" ht="15.75" customHeight="1">
      <c r="A648" s="172">
        <f t="shared" si="20"/>
        <v>670</v>
      </c>
      <c r="B648" s="172">
        <f t="shared" si="21"/>
        <v>648</v>
      </c>
    </row>
    <row r="649" spans="1:2" ht="15.75" customHeight="1">
      <c r="A649" s="172">
        <f t="shared" si="20"/>
        <v>671</v>
      </c>
      <c r="B649" s="172">
        <f t="shared" si="21"/>
        <v>649</v>
      </c>
    </row>
    <row r="650" spans="1:2" ht="15.75" customHeight="1">
      <c r="A650" s="172">
        <f t="shared" si="20"/>
        <v>672</v>
      </c>
      <c r="B650" s="172">
        <f t="shared" si="21"/>
        <v>650</v>
      </c>
    </row>
    <row r="651" spans="1:2" ht="15.75" customHeight="1">
      <c r="A651" s="172">
        <f t="shared" si="20"/>
        <v>673</v>
      </c>
      <c r="B651" s="172">
        <f t="shared" si="21"/>
        <v>651</v>
      </c>
    </row>
    <row r="652" spans="1:2" ht="15.75" customHeight="1">
      <c r="A652" s="172">
        <f t="shared" si="20"/>
        <v>674</v>
      </c>
      <c r="B652" s="172">
        <f t="shared" si="21"/>
        <v>652</v>
      </c>
    </row>
    <row r="653" spans="1:2" ht="15.75" customHeight="1">
      <c r="A653" s="172">
        <f t="shared" si="20"/>
        <v>675</v>
      </c>
      <c r="B653" s="172">
        <f t="shared" si="21"/>
        <v>653</v>
      </c>
    </row>
    <row r="654" spans="1:2" ht="15.75" customHeight="1">
      <c r="A654" s="172">
        <f t="shared" si="20"/>
        <v>676</v>
      </c>
      <c r="B654" s="172">
        <f t="shared" si="21"/>
        <v>654</v>
      </c>
    </row>
    <row r="655" spans="1:2" ht="15.75" customHeight="1">
      <c r="A655" s="172">
        <f t="shared" si="20"/>
        <v>677</v>
      </c>
      <c r="B655" s="172">
        <f t="shared" si="21"/>
        <v>655</v>
      </c>
    </row>
    <row r="656" spans="1:2" ht="15.75" customHeight="1">
      <c r="A656" s="172">
        <f t="shared" si="20"/>
        <v>678</v>
      </c>
      <c r="B656" s="172">
        <f t="shared" si="21"/>
        <v>656</v>
      </c>
    </row>
    <row r="657" spans="1:2" ht="15.75" customHeight="1">
      <c r="A657" s="172">
        <f t="shared" si="20"/>
        <v>679</v>
      </c>
      <c r="B657" s="172">
        <f t="shared" si="21"/>
        <v>657</v>
      </c>
    </row>
    <row r="658" spans="1:2" ht="15.75" customHeight="1">
      <c r="A658" s="172">
        <f t="shared" si="20"/>
        <v>680</v>
      </c>
      <c r="B658" s="172">
        <f t="shared" si="21"/>
        <v>658</v>
      </c>
    </row>
    <row r="659" spans="1:2" ht="15.75" customHeight="1">
      <c r="A659" s="172">
        <f t="shared" si="20"/>
        <v>681</v>
      </c>
      <c r="B659" s="172">
        <f t="shared" si="21"/>
        <v>659</v>
      </c>
    </row>
    <row r="660" spans="1:2" ht="15.75" customHeight="1">
      <c r="A660" s="172">
        <f t="shared" si="20"/>
        <v>682</v>
      </c>
      <c r="B660" s="172">
        <f t="shared" si="21"/>
        <v>660</v>
      </c>
    </row>
    <row r="661" spans="1:2" ht="15.75" customHeight="1">
      <c r="A661" s="172">
        <f t="shared" si="20"/>
        <v>683</v>
      </c>
      <c r="B661" s="172">
        <f t="shared" si="21"/>
        <v>661</v>
      </c>
    </row>
    <row r="662" spans="1:2" ht="15.75" customHeight="1">
      <c r="A662" s="172">
        <f t="shared" si="20"/>
        <v>684</v>
      </c>
      <c r="B662" s="172">
        <f t="shared" si="21"/>
        <v>662</v>
      </c>
    </row>
    <row r="663" spans="1:2" ht="15.75" customHeight="1">
      <c r="A663" s="172">
        <f t="shared" si="20"/>
        <v>685</v>
      </c>
      <c r="B663" s="172">
        <f t="shared" si="21"/>
        <v>663</v>
      </c>
    </row>
    <row r="664" spans="1:2" ht="15.75" customHeight="1">
      <c r="A664" s="172">
        <f t="shared" si="20"/>
        <v>686</v>
      </c>
      <c r="B664" s="172">
        <f t="shared" si="21"/>
        <v>664</v>
      </c>
    </row>
    <row r="665" spans="1:2" ht="15.75" customHeight="1">
      <c r="A665" s="172">
        <f t="shared" si="20"/>
        <v>687</v>
      </c>
      <c r="B665" s="172">
        <f t="shared" si="21"/>
        <v>665</v>
      </c>
    </row>
    <row r="666" spans="1:2" ht="15.75" customHeight="1">
      <c r="A666" s="172">
        <f t="shared" si="20"/>
        <v>688</v>
      </c>
      <c r="B666" s="172">
        <f t="shared" si="21"/>
        <v>666</v>
      </c>
    </row>
    <row r="667" spans="1:2" ht="15.75" customHeight="1">
      <c r="A667" s="172">
        <f t="shared" si="20"/>
        <v>689</v>
      </c>
      <c r="B667" s="172">
        <f t="shared" si="21"/>
        <v>667</v>
      </c>
    </row>
    <row r="668" spans="1:2" ht="15.75" customHeight="1">
      <c r="A668" s="172">
        <f t="shared" si="20"/>
        <v>690</v>
      </c>
      <c r="B668" s="172">
        <f t="shared" si="21"/>
        <v>668</v>
      </c>
    </row>
    <row r="669" spans="1:2" ht="15.75" customHeight="1">
      <c r="A669" s="172">
        <f t="shared" si="20"/>
        <v>691</v>
      </c>
      <c r="B669" s="172">
        <f t="shared" si="21"/>
        <v>669</v>
      </c>
    </row>
    <row r="670" spans="1:2" ht="15.75" customHeight="1">
      <c r="A670" s="172">
        <f t="shared" si="20"/>
        <v>692</v>
      </c>
      <c r="B670" s="172">
        <f t="shared" si="21"/>
        <v>670</v>
      </c>
    </row>
    <row r="671" spans="1:2" ht="15.75" customHeight="1">
      <c r="A671" s="172">
        <f t="shared" si="20"/>
        <v>693</v>
      </c>
      <c r="B671" s="172">
        <f t="shared" si="21"/>
        <v>671</v>
      </c>
    </row>
    <row r="672" spans="1:2" ht="15.75" customHeight="1">
      <c r="A672" s="172">
        <f t="shared" si="20"/>
        <v>694</v>
      </c>
      <c r="B672" s="172">
        <f t="shared" si="21"/>
        <v>672</v>
      </c>
    </row>
    <row r="673" spans="1:2" ht="15.75" customHeight="1">
      <c r="A673" s="172">
        <f t="shared" si="20"/>
        <v>695</v>
      </c>
      <c r="B673" s="172">
        <f t="shared" si="21"/>
        <v>673</v>
      </c>
    </row>
    <row r="674" spans="1:2" ht="15.75" customHeight="1">
      <c r="A674" s="172">
        <f t="shared" si="20"/>
        <v>696</v>
      </c>
      <c r="B674" s="172">
        <f t="shared" si="21"/>
        <v>674</v>
      </c>
    </row>
    <row r="675" spans="1:2" ht="15.75" customHeight="1">
      <c r="A675" s="172">
        <f t="shared" si="20"/>
        <v>697</v>
      </c>
      <c r="B675" s="172">
        <f t="shared" si="21"/>
        <v>675</v>
      </c>
    </row>
    <row r="676" spans="1:2" ht="15.75" customHeight="1">
      <c r="A676" s="172">
        <f t="shared" si="20"/>
        <v>698</v>
      </c>
      <c r="B676" s="172">
        <f t="shared" si="21"/>
        <v>676</v>
      </c>
    </row>
    <row r="677" spans="1:2" ht="15.75" customHeight="1">
      <c r="A677" s="172">
        <f t="shared" si="20"/>
        <v>699</v>
      </c>
      <c r="B677" s="172">
        <f t="shared" si="21"/>
        <v>677</v>
      </c>
    </row>
    <row r="678" spans="1:2" ht="15.75" customHeight="1">
      <c r="A678" s="172">
        <f t="shared" si="20"/>
        <v>700</v>
      </c>
      <c r="B678" s="172">
        <f t="shared" si="21"/>
        <v>678</v>
      </c>
    </row>
    <row r="679" spans="1:2" ht="15.75" customHeight="1">
      <c r="A679" s="172">
        <f t="shared" si="20"/>
        <v>701</v>
      </c>
      <c r="B679" s="172">
        <f t="shared" si="21"/>
        <v>679</v>
      </c>
    </row>
    <row r="680" spans="1:2" ht="15.75" customHeight="1">
      <c r="A680" s="172">
        <f t="shared" si="20"/>
        <v>702</v>
      </c>
      <c r="B680" s="172">
        <f t="shared" si="21"/>
        <v>680</v>
      </c>
    </row>
    <row r="681" spans="1:2" ht="15.75" customHeight="1">
      <c r="A681" s="172">
        <f t="shared" si="20"/>
        <v>703</v>
      </c>
      <c r="B681" s="172">
        <f t="shared" si="21"/>
        <v>681</v>
      </c>
    </row>
    <row r="682" spans="1:2" ht="15.75" customHeight="1">
      <c r="A682" s="172">
        <f t="shared" si="20"/>
        <v>704</v>
      </c>
      <c r="B682" s="172">
        <f t="shared" si="21"/>
        <v>682</v>
      </c>
    </row>
    <row r="683" spans="1:2" ht="15.75" customHeight="1">
      <c r="A683" s="172">
        <f t="shared" si="20"/>
        <v>705</v>
      </c>
      <c r="B683" s="172">
        <f t="shared" si="21"/>
        <v>683</v>
      </c>
    </row>
    <row r="684" spans="1:2" ht="15.75" customHeight="1">
      <c r="A684" s="172">
        <f t="shared" si="20"/>
        <v>706</v>
      </c>
      <c r="B684" s="172">
        <f t="shared" si="21"/>
        <v>684</v>
      </c>
    </row>
    <row r="685" spans="1:2" ht="15.75" customHeight="1">
      <c r="A685" s="172">
        <f t="shared" si="20"/>
        <v>707</v>
      </c>
      <c r="B685" s="172">
        <f t="shared" si="21"/>
        <v>685</v>
      </c>
    </row>
    <row r="686" spans="1:2" ht="15.75" customHeight="1">
      <c r="A686" s="172">
        <f t="shared" si="20"/>
        <v>708</v>
      </c>
      <c r="B686" s="172">
        <f t="shared" si="21"/>
        <v>686</v>
      </c>
    </row>
    <row r="687" spans="1:2" ht="15.75" customHeight="1">
      <c r="A687" s="172">
        <f t="shared" si="20"/>
        <v>709</v>
      </c>
      <c r="B687" s="172">
        <f t="shared" si="21"/>
        <v>687</v>
      </c>
    </row>
    <row r="688" spans="1:2" ht="15.75" customHeight="1">
      <c r="A688" s="172">
        <f t="shared" si="20"/>
        <v>710</v>
      </c>
      <c r="B688" s="172">
        <f t="shared" si="21"/>
        <v>688</v>
      </c>
    </row>
    <row r="689" spans="1:2" ht="15.75" customHeight="1">
      <c r="A689" s="172">
        <f t="shared" si="20"/>
        <v>711</v>
      </c>
      <c r="B689" s="172">
        <f t="shared" si="21"/>
        <v>689</v>
      </c>
    </row>
    <row r="690" spans="1:2" ht="15.75" customHeight="1">
      <c r="A690" s="172">
        <f t="shared" si="20"/>
        <v>712</v>
      </c>
      <c r="B690" s="172">
        <f t="shared" si="21"/>
        <v>690</v>
      </c>
    </row>
    <row r="691" spans="1:2" ht="15.75" customHeight="1">
      <c r="A691" s="172">
        <f t="shared" si="20"/>
        <v>713</v>
      </c>
      <c r="B691" s="172">
        <f t="shared" si="21"/>
        <v>691</v>
      </c>
    </row>
    <row r="692" spans="1:2" ht="15.75" customHeight="1">
      <c r="A692" s="172">
        <f t="shared" si="20"/>
        <v>714</v>
      </c>
      <c r="B692" s="172">
        <f t="shared" si="21"/>
        <v>692</v>
      </c>
    </row>
    <row r="693" spans="1:2" ht="15.75" customHeight="1">
      <c r="A693" s="172">
        <f t="shared" si="20"/>
        <v>715</v>
      </c>
      <c r="B693" s="172">
        <f t="shared" si="21"/>
        <v>693</v>
      </c>
    </row>
    <row r="694" spans="1:2" ht="15.75" customHeight="1">
      <c r="A694" s="172">
        <f t="shared" si="20"/>
        <v>716</v>
      </c>
      <c r="B694" s="172">
        <f t="shared" si="21"/>
        <v>694</v>
      </c>
    </row>
    <row r="695" spans="1:2" ht="15.75" customHeight="1">
      <c r="A695" s="172">
        <f t="shared" si="20"/>
        <v>717</v>
      </c>
      <c r="B695" s="172">
        <f t="shared" si="21"/>
        <v>695</v>
      </c>
    </row>
    <row r="696" spans="1:2" ht="15.75" customHeight="1">
      <c r="A696" s="172">
        <f t="shared" si="20"/>
        <v>718</v>
      </c>
      <c r="B696" s="172">
        <f t="shared" si="21"/>
        <v>696</v>
      </c>
    </row>
    <row r="697" spans="1:2" ht="15.75" customHeight="1">
      <c r="A697" s="172">
        <f t="shared" si="20"/>
        <v>719</v>
      </c>
      <c r="B697" s="172">
        <f t="shared" si="21"/>
        <v>697</v>
      </c>
    </row>
    <row r="698" spans="1:2" ht="15.75" customHeight="1">
      <c r="A698" s="172">
        <f t="shared" si="20"/>
        <v>720</v>
      </c>
      <c r="B698" s="172">
        <f t="shared" si="21"/>
        <v>698</v>
      </c>
    </row>
    <row r="699" spans="1:2" ht="15.75" customHeight="1">
      <c r="A699" s="172">
        <f t="shared" si="20"/>
        <v>721</v>
      </c>
      <c r="B699" s="172">
        <f t="shared" si="21"/>
        <v>699</v>
      </c>
    </row>
    <row r="700" spans="1:2" ht="15.75" customHeight="1">
      <c r="A700" s="172">
        <f t="shared" si="20"/>
        <v>722</v>
      </c>
      <c r="B700" s="172">
        <f t="shared" si="21"/>
        <v>700</v>
      </c>
    </row>
    <row r="701" spans="1:2" ht="15.75" customHeight="1">
      <c r="A701" s="172">
        <f t="shared" si="20"/>
        <v>723</v>
      </c>
      <c r="B701" s="172">
        <f t="shared" si="21"/>
        <v>701</v>
      </c>
    </row>
    <row r="702" spans="1:2" ht="15.75" customHeight="1">
      <c r="A702" s="172">
        <f t="shared" si="20"/>
        <v>724</v>
      </c>
      <c r="B702" s="172">
        <f t="shared" si="21"/>
        <v>702</v>
      </c>
    </row>
    <row r="703" spans="1:2" ht="15.75" customHeight="1">
      <c r="A703" s="172">
        <f t="shared" si="20"/>
        <v>725</v>
      </c>
      <c r="B703" s="172">
        <f t="shared" si="21"/>
        <v>703</v>
      </c>
    </row>
    <row r="704" spans="1:2" ht="15.75" customHeight="1">
      <c r="A704" s="172">
        <f t="shared" si="20"/>
        <v>726</v>
      </c>
      <c r="B704" s="172">
        <f t="shared" si="21"/>
        <v>704</v>
      </c>
    </row>
    <row r="705" spans="1:2" ht="15.75" customHeight="1">
      <c r="A705" s="172">
        <f t="shared" si="20"/>
        <v>727</v>
      </c>
      <c r="B705" s="172">
        <f t="shared" si="21"/>
        <v>705</v>
      </c>
    </row>
    <row r="706" spans="1:2" ht="15.75" customHeight="1">
      <c r="A706" s="172">
        <f t="shared" si="20"/>
        <v>728</v>
      </c>
      <c r="B706" s="172">
        <f t="shared" si="21"/>
        <v>706</v>
      </c>
    </row>
    <row r="707" spans="1:2" ht="15.75" customHeight="1">
      <c r="A707" s="172">
        <f t="shared" si="20"/>
        <v>729</v>
      </c>
      <c r="B707" s="172">
        <f t="shared" si="21"/>
        <v>707</v>
      </c>
    </row>
    <row r="708" spans="1:2" ht="15.75" customHeight="1">
      <c r="A708" s="172">
        <f t="shared" si="20"/>
        <v>730</v>
      </c>
      <c r="B708" s="172">
        <f t="shared" si="21"/>
        <v>708</v>
      </c>
    </row>
    <row r="709" spans="1:2" ht="15.75" customHeight="1">
      <c r="A709" s="172">
        <f t="shared" ref="A709:A772" si="22">A708+1</f>
        <v>731</v>
      </c>
      <c r="B709" s="172">
        <f t="shared" ref="B709:B772" si="23">B708+1</f>
        <v>709</v>
      </c>
    </row>
    <row r="710" spans="1:2" ht="15.75" customHeight="1">
      <c r="A710" s="172">
        <f t="shared" si="22"/>
        <v>732</v>
      </c>
      <c r="B710" s="172">
        <f t="shared" si="23"/>
        <v>710</v>
      </c>
    </row>
    <row r="711" spans="1:2" ht="15.75" customHeight="1">
      <c r="A711" s="172">
        <f t="shared" si="22"/>
        <v>733</v>
      </c>
      <c r="B711" s="172">
        <f t="shared" si="23"/>
        <v>711</v>
      </c>
    </row>
    <row r="712" spans="1:2" ht="15.75" customHeight="1">
      <c r="A712" s="172">
        <f t="shared" si="22"/>
        <v>734</v>
      </c>
      <c r="B712" s="172">
        <f t="shared" si="23"/>
        <v>712</v>
      </c>
    </row>
    <row r="713" spans="1:2" ht="15.75" customHeight="1">
      <c r="A713" s="172">
        <f t="shared" si="22"/>
        <v>735</v>
      </c>
      <c r="B713" s="172">
        <f t="shared" si="23"/>
        <v>713</v>
      </c>
    </row>
    <row r="714" spans="1:2" ht="15.75" customHeight="1">
      <c r="A714" s="172">
        <f t="shared" si="22"/>
        <v>736</v>
      </c>
      <c r="B714" s="172">
        <f t="shared" si="23"/>
        <v>714</v>
      </c>
    </row>
    <row r="715" spans="1:2" ht="15.75" customHeight="1">
      <c r="A715" s="172">
        <f t="shared" si="22"/>
        <v>737</v>
      </c>
      <c r="B715" s="172">
        <f t="shared" si="23"/>
        <v>715</v>
      </c>
    </row>
    <row r="716" spans="1:2" ht="15.75" customHeight="1">
      <c r="A716" s="172">
        <f t="shared" si="22"/>
        <v>738</v>
      </c>
      <c r="B716" s="172">
        <f t="shared" si="23"/>
        <v>716</v>
      </c>
    </row>
    <row r="717" spans="1:2" ht="15.75" customHeight="1">
      <c r="A717" s="172">
        <f t="shared" si="22"/>
        <v>739</v>
      </c>
      <c r="B717" s="172">
        <f t="shared" si="23"/>
        <v>717</v>
      </c>
    </row>
    <row r="718" spans="1:2" ht="15.75" customHeight="1">
      <c r="A718" s="172">
        <f t="shared" si="22"/>
        <v>740</v>
      </c>
      <c r="B718" s="172">
        <f t="shared" si="23"/>
        <v>718</v>
      </c>
    </row>
    <row r="719" spans="1:2" ht="15.75" customHeight="1">
      <c r="A719" s="172">
        <f t="shared" si="22"/>
        <v>741</v>
      </c>
      <c r="B719" s="172">
        <f t="shared" si="23"/>
        <v>719</v>
      </c>
    </row>
    <row r="720" spans="1:2" ht="15.75" customHeight="1">
      <c r="A720" s="172">
        <f t="shared" si="22"/>
        <v>742</v>
      </c>
      <c r="B720" s="172">
        <f t="shared" si="23"/>
        <v>720</v>
      </c>
    </row>
    <row r="721" spans="1:2" ht="15.75" customHeight="1">
      <c r="A721" s="172">
        <f t="shared" si="22"/>
        <v>743</v>
      </c>
      <c r="B721" s="172">
        <f t="shared" si="23"/>
        <v>721</v>
      </c>
    </row>
    <row r="722" spans="1:2" ht="15.75" customHeight="1">
      <c r="A722" s="172">
        <f t="shared" si="22"/>
        <v>744</v>
      </c>
      <c r="B722" s="172">
        <f t="shared" si="23"/>
        <v>722</v>
      </c>
    </row>
    <row r="723" spans="1:2" ht="15.75" customHeight="1">
      <c r="A723" s="172">
        <f t="shared" si="22"/>
        <v>745</v>
      </c>
      <c r="B723" s="172">
        <f t="shared" si="23"/>
        <v>723</v>
      </c>
    </row>
    <row r="724" spans="1:2" ht="15.75" customHeight="1">
      <c r="A724" s="172">
        <f t="shared" si="22"/>
        <v>746</v>
      </c>
      <c r="B724" s="172">
        <f t="shared" si="23"/>
        <v>724</v>
      </c>
    </row>
    <row r="725" spans="1:2" ht="15.75" customHeight="1">
      <c r="A725" s="172">
        <f t="shared" si="22"/>
        <v>747</v>
      </c>
      <c r="B725" s="172">
        <f t="shared" si="23"/>
        <v>725</v>
      </c>
    </row>
    <row r="726" spans="1:2" ht="15.75" customHeight="1">
      <c r="A726" s="172">
        <f t="shared" si="22"/>
        <v>748</v>
      </c>
      <c r="B726" s="172">
        <f t="shared" si="23"/>
        <v>726</v>
      </c>
    </row>
    <row r="727" spans="1:2" ht="15.75" customHeight="1">
      <c r="A727" s="172">
        <f t="shared" si="22"/>
        <v>749</v>
      </c>
      <c r="B727" s="172">
        <f t="shared" si="23"/>
        <v>727</v>
      </c>
    </row>
    <row r="728" spans="1:2" ht="15.75" customHeight="1">
      <c r="A728" s="172">
        <f t="shared" si="22"/>
        <v>750</v>
      </c>
      <c r="B728" s="172">
        <f t="shared" si="23"/>
        <v>728</v>
      </c>
    </row>
    <row r="729" spans="1:2" ht="15.75" customHeight="1">
      <c r="A729" s="172">
        <f t="shared" si="22"/>
        <v>751</v>
      </c>
      <c r="B729" s="172">
        <f t="shared" si="23"/>
        <v>729</v>
      </c>
    </row>
    <row r="730" spans="1:2" ht="15.75" customHeight="1">
      <c r="A730" s="172">
        <f t="shared" si="22"/>
        <v>752</v>
      </c>
      <c r="B730" s="172">
        <f t="shared" si="23"/>
        <v>730</v>
      </c>
    </row>
    <row r="731" spans="1:2" ht="15.75" customHeight="1">
      <c r="A731" s="172">
        <f t="shared" si="22"/>
        <v>753</v>
      </c>
      <c r="B731" s="172">
        <f t="shared" si="23"/>
        <v>731</v>
      </c>
    </row>
    <row r="732" spans="1:2" ht="15.75" customHeight="1">
      <c r="A732" s="172">
        <f t="shared" si="22"/>
        <v>754</v>
      </c>
      <c r="B732" s="172">
        <f t="shared" si="23"/>
        <v>732</v>
      </c>
    </row>
    <row r="733" spans="1:2" ht="15.75" customHeight="1">
      <c r="A733" s="172">
        <f t="shared" si="22"/>
        <v>755</v>
      </c>
      <c r="B733" s="172">
        <f t="shared" si="23"/>
        <v>733</v>
      </c>
    </row>
    <row r="734" spans="1:2" ht="15.75" customHeight="1">
      <c r="A734" s="172">
        <f t="shared" si="22"/>
        <v>756</v>
      </c>
      <c r="B734" s="172">
        <f t="shared" si="23"/>
        <v>734</v>
      </c>
    </row>
    <row r="735" spans="1:2" ht="15.75" customHeight="1">
      <c r="A735" s="172">
        <f t="shared" si="22"/>
        <v>757</v>
      </c>
      <c r="B735" s="172">
        <f t="shared" si="23"/>
        <v>735</v>
      </c>
    </row>
    <row r="736" spans="1:2" ht="15.75" customHeight="1">
      <c r="A736" s="172">
        <f t="shared" si="22"/>
        <v>758</v>
      </c>
      <c r="B736" s="172">
        <f t="shared" si="23"/>
        <v>736</v>
      </c>
    </row>
    <row r="737" spans="1:2" ht="15.75" customHeight="1">
      <c r="A737" s="172">
        <f t="shared" si="22"/>
        <v>759</v>
      </c>
      <c r="B737" s="172">
        <f t="shared" si="23"/>
        <v>737</v>
      </c>
    </row>
    <row r="738" spans="1:2" ht="15.75" customHeight="1">
      <c r="A738" s="172">
        <f t="shared" si="22"/>
        <v>760</v>
      </c>
      <c r="B738" s="172">
        <f t="shared" si="23"/>
        <v>738</v>
      </c>
    </row>
    <row r="739" spans="1:2" ht="15.75" customHeight="1">
      <c r="A739" s="172">
        <f t="shared" si="22"/>
        <v>761</v>
      </c>
      <c r="B739" s="172">
        <f t="shared" si="23"/>
        <v>739</v>
      </c>
    </row>
    <row r="740" spans="1:2" ht="15.75" customHeight="1">
      <c r="A740" s="172">
        <f t="shared" si="22"/>
        <v>762</v>
      </c>
      <c r="B740" s="172">
        <f t="shared" si="23"/>
        <v>740</v>
      </c>
    </row>
    <row r="741" spans="1:2" ht="15.75" customHeight="1">
      <c r="A741" s="172">
        <f t="shared" si="22"/>
        <v>763</v>
      </c>
      <c r="B741" s="172">
        <f t="shared" si="23"/>
        <v>741</v>
      </c>
    </row>
    <row r="742" spans="1:2" ht="15.75" customHeight="1">
      <c r="A742" s="172">
        <f t="shared" si="22"/>
        <v>764</v>
      </c>
      <c r="B742" s="172">
        <f t="shared" si="23"/>
        <v>742</v>
      </c>
    </row>
    <row r="743" spans="1:2" ht="15.75" customHeight="1">
      <c r="A743" s="172">
        <f t="shared" si="22"/>
        <v>765</v>
      </c>
      <c r="B743" s="172">
        <f t="shared" si="23"/>
        <v>743</v>
      </c>
    </row>
    <row r="744" spans="1:2" ht="15.75" customHeight="1">
      <c r="A744" s="172">
        <f t="shared" si="22"/>
        <v>766</v>
      </c>
      <c r="B744" s="172">
        <f t="shared" si="23"/>
        <v>744</v>
      </c>
    </row>
    <row r="745" spans="1:2" ht="15.75" customHeight="1">
      <c r="A745" s="172">
        <f t="shared" si="22"/>
        <v>767</v>
      </c>
      <c r="B745" s="172">
        <f t="shared" si="23"/>
        <v>745</v>
      </c>
    </row>
    <row r="746" spans="1:2" ht="15.75" customHeight="1">
      <c r="A746" s="172">
        <f t="shared" si="22"/>
        <v>768</v>
      </c>
      <c r="B746" s="172">
        <f t="shared" si="23"/>
        <v>746</v>
      </c>
    </row>
    <row r="747" spans="1:2" ht="15.75" customHeight="1">
      <c r="A747" s="172">
        <f t="shared" si="22"/>
        <v>769</v>
      </c>
      <c r="B747" s="172">
        <f t="shared" si="23"/>
        <v>747</v>
      </c>
    </row>
    <row r="748" spans="1:2" ht="15.75" customHeight="1">
      <c r="A748" s="172">
        <f t="shared" si="22"/>
        <v>770</v>
      </c>
      <c r="B748" s="172">
        <f t="shared" si="23"/>
        <v>748</v>
      </c>
    </row>
    <row r="749" spans="1:2" ht="15.75" customHeight="1">
      <c r="A749" s="172">
        <f t="shared" si="22"/>
        <v>771</v>
      </c>
      <c r="B749" s="172">
        <f t="shared" si="23"/>
        <v>749</v>
      </c>
    </row>
    <row r="750" spans="1:2" ht="15.75" customHeight="1">
      <c r="A750" s="172">
        <f t="shared" si="22"/>
        <v>772</v>
      </c>
      <c r="B750" s="172">
        <f t="shared" si="23"/>
        <v>750</v>
      </c>
    </row>
    <row r="751" spans="1:2" ht="15.75" customHeight="1">
      <c r="A751" s="172">
        <f t="shared" si="22"/>
        <v>773</v>
      </c>
      <c r="B751" s="172">
        <f t="shared" si="23"/>
        <v>751</v>
      </c>
    </row>
    <row r="752" spans="1:2" ht="15.75" customHeight="1">
      <c r="A752" s="172">
        <f t="shared" si="22"/>
        <v>774</v>
      </c>
      <c r="B752" s="172">
        <f t="shared" si="23"/>
        <v>752</v>
      </c>
    </row>
    <row r="753" spans="1:2" ht="15.75" customHeight="1">
      <c r="A753" s="172">
        <f t="shared" si="22"/>
        <v>775</v>
      </c>
      <c r="B753" s="172">
        <f t="shared" si="23"/>
        <v>753</v>
      </c>
    </row>
    <row r="754" spans="1:2" ht="15.75" customHeight="1">
      <c r="A754" s="172">
        <f t="shared" si="22"/>
        <v>776</v>
      </c>
      <c r="B754" s="172">
        <f t="shared" si="23"/>
        <v>754</v>
      </c>
    </row>
    <row r="755" spans="1:2" ht="15.75" customHeight="1">
      <c r="A755" s="172">
        <f t="shared" si="22"/>
        <v>777</v>
      </c>
      <c r="B755" s="172">
        <f t="shared" si="23"/>
        <v>755</v>
      </c>
    </row>
    <row r="756" spans="1:2" ht="15.75" customHeight="1">
      <c r="A756" s="172">
        <f t="shared" si="22"/>
        <v>778</v>
      </c>
      <c r="B756" s="172">
        <f t="shared" si="23"/>
        <v>756</v>
      </c>
    </row>
    <row r="757" spans="1:2" ht="15.75" customHeight="1">
      <c r="A757" s="172">
        <f t="shared" si="22"/>
        <v>779</v>
      </c>
      <c r="B757" s="172">
        <f t="shared" si="23"/>
        <v>757</v>
      </c>
    </row>
    <row r="758" spans="1:2" ht="15.75" customHeight="1">
      <c r="A758" s="172">
        <f t="shared" si="22"/>
        <v>780</v>
      </c>
      <c r="B758" s="172">
        <f t="shared" si="23"/>
        <v>758</v>
      </c>
    </row>
    <row r="759" spans="1:2" ht="15.75" customHeight="1">
      <c r="A759" s="172">
        <f t="shared" si="22"/>
        <v>781</v>
      </c>
      <c r="B759" s="172">
        <f t="shared" si="23"/>
        <v>759</v>
      </c>
    </row>
    <row r="760" spans="1:2" ht="15.75" customHeight="1">
      <c r="A760" s="172">
        <f t="shared" si="22"/>
        <v>782</v>
      </c>
      <c r="B760" s="172">
        <f t="shared" si="23"/>
        <v>760</v>
      </c>
    </row>
    <row r="761" spans="1:2" ht="15.75" customHeight="1">
      <c r="A761" s="172">
        <f t="shared" si="22"/>
        <v>783</v>
      </c>
      <c r="B761" s="172">
        <f t="shared" si="23"/>
        <v>761</v>
      </c>
    </row>
    <row r="762" spans="1:2" ht="15.75" customHeight="1">
      <c r="A762" s="172">
        <f t="shared" si="22"/>
        <v>784</v>
      </c>
      <c r="B762" s="172">
        <f t="shared" si="23"/>
        <v>762</v>
      </c>
    </row>
    <row r="763" spans="1:2" ht="15.75" customHeight="1">
      <c r="A763" s="172">
        <f t="shared" si="22"/>
        <v>785</v>
      </c>
      <c r="B763" s="172">
        <f t="shared" si="23"/>
        <v>763</v>
      </c>
    </row>
    <row r="764" spans="1:2" ht="15.75" customHeight="1">
      <c r="A764" s="172">
        <f t="shared" si="22"/>
        <v>786</v>
      </c>
      <c r="B764" s="172">
        <f t="shared" si="23"/>
        <v>764</v>
      </c>
    </row>
    <row r="765" spans="1:2" ht="15.75" customHeight="1">
      <c r="A765" s="172">
        <f t="shared" si="22"/>
        <v>787</v>
      </c>
      <c r="B765" s="172">
        <f t="shared" si="23"/>
        <v>765</v>
      </c>
    </row>
    <row r="766" spans="1:2" ht="15.75" customHeight="1">
      <c r="A766" s="172">
        <f t="shared" si="22"/>
        <v>788</v>
      </c>
      <c r="B766" s="172">
        <f t="shared" si="23"/>
        <v>766</v>
      </c>
    </row>
    <row r="767" spans="1:2" ht="15.75" customHeight="1">
      <c r="A767" s="172">
        <f t="shared" si="22"/>
        <v>789</v>
      </c>
      <c r="B767" s="172">
        <f t="shared" si="23"/>
        <v>767</v>
      </c>
    </row>
    <row r="768" spans="1:2" ht="15.75" customHeight="1">
      <c r="A768" s="172">
        <f t="shared" si="22"/>
        <v>790</v>
      </c>
      <c r="B768" s="172">
        <f t="shared" si="23"/>
        <v>768</v>
      </c>
    </row>
    <row r="769" spans="1:2" ht="15.75" customHeight="1">
      <c r="A769" s="172">
        <f t="shared" si="22"/>
        <v>791</v>
      </c>
      <c r="B769" s="172">
        <f t="shared" si="23"/>
        <v>769</v>
      </c>
    </row>
    <row r="770" spans="1:2" ht="15.75" customHeight="1">
      <c r="A770" s="172">
        <f t="shared" si="22"/>
        <v>792</v>
      </c>
      <c r="B770" s="172">
        <f t="shared" si="23"/>
        <v>770</v>
      </c>
    </row>
    <row r="771" spans="1:2" ht="15.75" customHeight="1">
      <c r="A771" s="172">
        <f t="shared" si="22"/>
        <v>793</v>
      </c>
      <c r="B771" s="172">
        <f t="shared" si="23"/>
        <v>771</v>
      </c>
    </row>
    <row r="772" spans="1:2" ht="15.75" customHeight="1">
      <c r="A772" s="172">
        <f t="shared" si="22"/>
        <v>794</v>
      </c>
      <c r="B772" s="172">
        <f t="shared" si="23"/>
        <v>772</v>
      </c>
    </row>
    <row r="773" spans="1:2" ht="15.75" customHeight="1">
      <c r="A773" s="172">
        <f t="shared" ref="A773:A836" si="24">A772+1</f>
        <v>795</v>
      </c>
      <c r="B773" s="172">
        <f t="shared" ref="B773:B836" si="25">B772+1</f>
        <v>773</v>
      </c>
    </row>
    <row r="774" spans="1:2" ht="15.75" customHeight="1">
      <c r="A774" s="172">
        <f t="shared" si="24"/>
        <v>796</v>
      </c>
      <c r="B774" s="172">
        <f t="shared" si="25"/>
        <v>774</v>
      </c>
    </row>
    <row r="775" spans="1:2" ht="15.75" customHeight="1">
      <c r="A775" s="172">
        <f t="shared" si="24"/>
        <v>797</v>
      </c>
      <c r="B775" s="172">
        <f t="shared" si="25"/>
        <v>775</v>
      </c>
    </row>
    <row r="776" spans="1:2" ht="15.75" customHeight="1">
      <c r="A776" s="172">
        <f t="shared" si="24"/>
        <v>798</v>
      </c>
      <c r="B776" s="172">
        <f t="shared" si="25"/>
        <v>776</v>
      </c>
    </row>
    <row r="777" spans="1:2" ht="15.75" customHeight="1">
      <c r="A777" s="172">
        <f t="shared" si="24"/>
        <v>799</v>
      </c>
      <c r="B777" s="172">
        <f t="shared" si="25"/>
        <v>777</v>
      </c>
    </row>
    <row r="778" spans="1:2" ht="15.75" customHeight="1">
      <c r="A778" s="172">
        <f t="shared" si="24"/>
        <v>800</v>
      </c>
      <c r="B778" s="172">
        <f t="shared" si="25"/>
        <v>778</v>
      </c>
    </row>
    <row r="779" spans="1:2" ht="15.75" customHeight="1">
      <c r="A779" s="172">
        <f t="shared" si="24"/>
        <v>801</v>
      </c>
      <c r="B779" s="172">
        <f t="shared" si="25"/>
        <v>779</v>
      </c>
    </row>
    <row r="780" spans="1:2" ht="15.75" customHeight="1">
      <c r="A780" s="172">
        <f t="shared" si="24"/>
        <v>802</v>
      </c>
      <c r="B780" s="172">
        <f t="shared" si="25"/>
        <v>780</v>
      </c>
    </row>
    <row r="781" spans="1:2" ht="15.75" customHeight="1">
      <c r="A781" s="172">
        <f t="shared" si="24"/>
        <v>803</v>
      </c>
      <c r="B781" s="172">
        <f t="shared" si="25"/>
        <v>781</v>
      </c>
    </row>
    <row r="782" spans="1:2" ht="15.75" customHeight="1">
      <c r="A782" s="172">
        <f t="shared" si="24"/>
        <v>804</v>
      </c>
      <c r="B782" s="172">
        <f t="shared" si="25"/>
        <v>782</v>
      </c>
    </row>
    <row r="783" spans="1:2" ht="15.75" customHeight="1">
      <c r="A783" s="172">
        <f t="shared" si="24"/>
        <v>805</v>
      </c>
      <c r="B783" s="172">
        <f t="shared" si="25"/>
        <v>783</v>
      </c>
    </row>
    <row r="784" spans="1:2" ht="15.75" customHeight="1">
      <c r="A784" s="172">
        <f t="shared" si="24"/>
        <v>806</v>
      </c>
      <c r="B784" s="172">
        <f t="shared" si="25"/>
        <v>784</v>
      </c>
    </row>
    <row r="785" spans="1:2" ht="15.75" customHeight="1">
      <c r="A785" s="172">
        <f t="shared" si="24"/>
        <v>807</v>
      </c>
      <c r="B785" s="172">
        <f t="shared" si="25"/>
        <v>785</v>
      </c>
    </row>
    <row r="786" spans="1:2" ht="15.75" customHeight="1">
      <c r="A786" s="172">
        <f t="shared" si="24"/>
        <v>808</v>
      </c>
      <c r="B786" s="172">
        <f t="shared" si="25"/>
        <v>786</v>
      </c>
    </row>
    <row r="787" spans="1:2" ht="15.75" customHeight="1">
      <c r="A787" s="172">
        <f t="shared" si="24"/>
        <v>809</v>
      </c>
      <c r="B787" s="172">
        <f t="shared" si="25"/>
        <v>787</v>
      </c>
    </row>
    <row r="788" spans="1:2" ht="15.75" customHeight="1">
      <c r="A788" s="172">
        <f t="shared" si="24"/>
        <v>810</v>
      </c>
      <c r="B788" s="172">
        <f t="shared" si="25"/>
        <v>788</v>
      </c>
    </row>
    <row r="789" spans="1:2" ht="15.75" customHeight="1">
      <c r="A789" s="172">
        <f t="shared" si="24"/>
        <v>811</v>
      </c>
      <c r="B789" s="172">
        <f t="shared" si="25"/>
        <v>789</v>
      </c>
    </row>
    <row r="790" spans="1:2" ht="15.75" customHeight="1">
      <c r="A790" s="172">
        <f t="shared" si="24"/>
        <v>812</v>
      </c>
      <c r="B790" s="172">
        <f t="shared" si="25"/>
        <v>790</v>
      </c>
    </row>
    <row r="791" spans="1:2" ht="15.75" customHeight="1">
      <c r="A791" s="172">
        <f t="shared" si="24"/>
        <v>813</v>
      </c>
      <c r="B791" s="172">
        <f t="shared" si="25"/>
        <v>791</v>
      </c>
    </row>
    <row r="792" spans="1:2" ht="15.75" customHeight="1">
      <c r="A792" s="172">
        <f t="shared" si="24"/>
        <v>814</v>
      </c>
      <c r="B792" s="172">
        <f t="shared" si="25"/>
        <v>792</v>
      </c>
    </row>
    <row r="793" spans="1:2" ht="15.75" customHeight="1">
      <c r="A793" s="172">
        <f t="shared" si="24"/>
        <v>815</v>
      </c>
      <c r="B793" s="172">
        <f t="shared" si="25"/>
        <v>793</v>
      </c>
    </row>
    <row r="794" spans="1:2" ht="15.75" customHeight="1">
      <c r="A794" s="172">
        <f t="shared" si="24"/>
        <v>816</v>
      </c>
      <c r="B794" s="172">
        <f t="shared" si="25"/>
        <v>794</v>
      </c>
    </row>
    <row r="795" spans="1:2" ht="15.75" customHeight="1">
      <c r="A795" s="172">
        <f t="shared" si="24"/>
        <v>817</v>
      </c>
      <c r="B795" s="172">
        <f t="shared" si="25"/>
        <v>795</v>
      </c>
    </row>
    <row r="796" spans="1:2" ht="15.75" customHeight="1">
      <c r="A796" s="172">
        <f t="shared" si="24"/>
        <v>818</v>
      </c>
      <c r="B796" s="172">
        <f t="shared" si="25"/>
        <v>796</v>
      </c>
    </row>
    <row r="797" spans="1:2" ht="15.75" customHeight="1">
      <c r="A797" s="172">
        <f t="shared" si="24"/>
        <v>819</v>
      </c>
      <c r="B797" s="172">
        <f t="shared" si="25"/>
        <v>797</v>
      </c>
    </row>
    <row r="798" spans="1:2" ht="15.75" customHeight="1">
      <c r="A798" s="172">
        <f t="shared" si="24"/>
        <v>820</v>
      </c>
      <c r="B798" s="172">
        <f t="shared" si="25"/>
        <v>798</v>
      </c>
    </row>
    <row r="799" spans="1:2" ht="15.75" customHeight="1">
      <c r="A799" s="172">
        <f t="shared" si="24"/>
        <v>821</v>
      </c>
      <c r="B799" s="172">
        <f t="shared" si="25"/>
        <v>799</v>
      </c>
    </row>
    <row r="800" spans="1:2" ht="15.75" customHeight="1">
      <c r="A800" s="172">
        <f t="shared" si="24"/>
        <v>822</v>
      </c>
      <c r="B800" s="172">
        <f t="shared" si="25"/>
        <v>800</v>
      </c>
    </row>
    <row r="801" spans="1:2" ht="15.75" customHeight="1">
      <c r="A801" s="172">
        <f t="shared" si="24"/>
        <v>823</v>
      </c>
      <c r="B801" s="172">
        <f t="shared" si="25"/>
        <v>801</v>
      </c>
    </row>
    <row r="802" spans="1:2" ht="15.75" customHeight="1">
      <c r="A802" s="172">
        <f t="shared" si="24"/>
        <v>824</v>
      </c>
      <c r="B802" s="172">
        <f t="shared" si="25"/>
        <v>802</v>
      </c>
    </row>
    <row r="803" spans="1:2" ht="15.75" customHeight="1">
      <c r="A803" s="172">
        <f t="shared" si="24"/>
        <v>825</v>
      </c>
      <c r="B803" s="172">
        <f t="shared" si="25"/>
        <v>803</v>
      </c>
    </row>
    <row r="804" spans="1:2" ht="15.75" customHeight="1">
      <c r="A804" s="172">
        <f t="shared" si="24"/>
        <v>826</v>
      </c>
      <c r="B804" s="172">
        <f t="shared" si="25"/>
        <v>804</v>
      </c>
    </row>
    <row r="805" spans="1:2" ht="15.75" customHeight="1">
      <c r="A805" s="172">
        <f t="shared" si="24"/>
        <v>827</v>
      </c>
      <c r="B805" s="172">
        <f t="shared" si="25"/>
        <v>805</v>
      </c>
    </row>
    <row r="806" spans="1:2" ht="15.75" customHeight="1">
      <c r="A806" s="172">
        <f t="shared" si="24"/>
        <v>828</v>
      </c>
      <c r="B806" s="172">
        <f t="shared" si="25"/>
        <v>806</v>
      </c>
    </row>
    <row r="807" spans="1:2" ht="15.75" customHeight="1">
      <c r="A807" s="172">
        <f t="shared" si="24"/>
        <v>829</v>
      </c>
      <c r="B807" s="172">
        <f t="shared" si="25"/>
        <v>807</v>
      </c>
    </row>
    <row r="808" spans="1:2" ht="15.75" customHeight="1">
      <c r="A808" s="172">
        <f t="shared" si="24"/>
        <v>830</v>
      </c>
      <c r="B808" s="172">
        <f t="shared" si="25"/>
        <v>808</v>
      </c>
    </row>
    <row r="809" spans="1:2" ht="15.75" customHeight="1">
      <c r="A809" s="172">
        <f t="shared" si="24"/>
        <v>831</v>
      </c>
      <c r="B809" s="172">
        <f t="shared" si="25"/>
        <v>809</v>
      </c>
    </row>
    <row r="810" spans="1:2" ht="15.75" customHeight="1">
      <c r="A810" s="172">
        <f t="shared" si="24"/>
        <v>832</v>
      </c>
      <c r="B810" s="172">
        <f t="shared" si="25"/>
        <v>810</v>
      </c>
    </row>
    <row r="811" spans="1:2" ht="15.75" customHeight="1">
      <c r="A811" s="172">
        <f t="shared" si="24"/>
        <v>833</v>
      </c>
      <c r="B811" s="172">
        <f t="shared" si="25"/>
        <v>811</v>
      </c>
    </row>
    <row r="812" spans="1:2" ht="15.75" customHeight="1">
      <c r="A812" s="172">
        <f t="shared" si="24"/>
        <v>834</v>
      </c>
      <c r="B812" s="172">
        <f t="shared" si="25"/>
        <v>812</v>
      </c>
    </row>
    <row r="813" spans="1:2" ht="15.75" customHeight="1">
      <c r="A813" s="172">
        <f t="shared" si="24"/>
        <v>835</v>
      </c>
      <c r="B813" s="172">
        <f t="shared" si="25"/>
        <v>813</v>
      </c>
    </row>
    <row r="814" spans="1:2" ht="15.75" customHeight="1">
      <c r="A814" s="172">
        <f t="shared" si="24"/>
        <v>836</v>
      </c>
      <c r="B814" s="172">
        <f t="shared" si="25"/>
        <v>814</v>
      </c>
    </row>
    <row r="815" spans="1:2" ht="15.75" customHeight="1">
      <c r="A815" s="172">
        <f t="shared" si="24"/>
        <v>837</v>
      </c>
      <c r="B815" s="172">
        <f t="shared" si="25"/>
        <v>815</v>
      </c>
    </row>
    <row r="816" spans="1:2" ht="15.75" customHeight="1">
      <c r="A816" s="172">
        <f t="shared" si="24"/>
        <v>838</v>
      </c>
      <c r="B816" s="172">
        <f t="shared" si="25"/>
        <v>816</v>
      </c>
    </row>
    <row r="817" spans="1:2" ht="15.75" customHeight="1">
      <c r="A817" s="172">
        <f t="shared" si="24"/>
        <v>839</v>
      </c>
      <c r="B817" s="172">
        <f t="shared" si="25"/>
        <v>817</v>
      </c>
    </row>
    <row r="818" spans="1:2" ht="15.75" customHeight="1">
      <c r="A818" s="172">
        <f t="shared" si="24"/>
        <v>840</v>
      </c>
      <c r="B818" s="172">
        <f t="shared" si="25"/>
        <v>818</v>
      </c>
    </row>
    <row r="819" spans="1:2" ht="15.75" customHeight="1">
      <c r="A819" s="172">
        <f t="shared" si="24"/>
        <v>841</v>
      </c>
      <c r="B819" s="172">
        <f t="shared" si="25"/>
        <v>819</v>
      </c>
    </row>
    <row r="820" spans="1:2" ht="15.75" customHeight="1">
      <c r="A820" s="172">
        <f t="shared" si="24"/>
        <v>842</v>
      </c>
      <c r="B820" s="172">
        <f t="shared" si="25"/>
        <v>820</v>
      </c>
    </row>
    <row r="821" spans="1:2" ht="15.75" customHeight="1">
      <c r="A821" s="172">
        <f t="shared" si="24"/>
        <v>843</v>
      </c>
      <c r="B821" s="172">
        <f t="shared" si="25"/>
        <v>821</v>
      </c>
    </row>
    <row r="822" spans="1:2" ht="15.75" customHeight="1">
      <c r="A822" s="172">
        <f t="shared" si="24"/>
        <v>844</v>
      </c>
      <c r="B822" s="172">
        <f t="shared" si="25"/>
        <v>822</v>
      </c>
    </row>
    <row r="823" spans="1:2" ht="15.75" customHeight="1">
      <c r="A823" s="172">
        <f t="shared" si="24"/>
        <v>845</v>
      </c>
      <c r="B823" s="172">
        <f t="shared" si="25"/>
        <v>823</v>
      </c>
    </row>
    <row r="824" spans="1:2" ht="15.75" customHeight="1">
      <c r="A824" s="172">
        <f t="shared" si="24"/>
        <v>846</v>
      </c>
      <c r="B824" s="172">
        <f t="shared" si="25"/>
        <v>824</v>
      </c>
    </row>
    <row r="825" spans="1:2" ht="15.75" customHeight="1">
      <c r="A825" s="172">
        <f t="shared" si="24"/>
        <v>847</v>
      </c>
      <c r="B825" s="172">
        <f t="shared" si="25"/>
        <v>825</v>
      </c>
    </row>
    <row r="826" spans="1:2" ht="15.75" customHeight="1">
      <c r="A826" s="172">
        <f t="shared" si="24"/>
        <v>848</v>
      </c>
      <c r="B826" s="172">
        <f t="shared" si="25"/>
        <v>826</v>
      </c>
    </row>
    <row r="827" spans="1:2" ht="15.75" customHeight="1">
      <c r="A827" s="172">
        <f t="shared" si="24"/>
        <v>849</v>
      </c>
      <c r="B827" s="172">
        <f t="shared" si="25"/>
        <v>827</v>
      </c>
    </row>
    <row r="828" spans="1:2" ht="15.75" customHeight="1">
      <c r="A828" s="172">
        <f t="shared" si="24"/>
        <v>850</v>
      </c>
      <c r="B828" s="172">
        <f t="shared" si="25"/>
        <v>828</v>
      </c>
    </row>
    <row r="829" spans="1:2" ht="15.75" customHeight="1">
      <c r="A829" s="172">
        <f t="shared" si="24"/>
        <v>851</v>
      </c>
      <c r="B829" s="172">
        <f t="shared" si="25"/>
        <v>829</v>
      </c>
    </row>
    <row r="830" spans="1:2" ht="15.75" customHeight="1">
      <c r="A830" s="172">
        <f t="shared" si="24"/>
        <v>852</v>
      </c>
      <c r="B830" s="172">
        <f t="shared" si="25"/>
        <v>830</v>
      </c>
    </row>
    <row r="831" spans="1:2" ht="15.75" customHeight="1">
      <c r="A831" s="172">
        <f t="shared" si="24"/>
        <v>853</v>
      </c>
      <c r="B831" s="172">
        <f t="shared" si="25"/>
        <v>831</v>
      </c>
    </row>
    <row r="832" spans="1:2" ht="15.75" customHeight="1">
      <c r="A832" s="172">
        <f t="shared" si="24"/>
        <v>854</v>
      </c>
      <c r="B832" s="172">
        <f t="shared" si="25"/>
        <v>832</v>
      </c>
    </row>
    <row r="833" spans="1:2" ht="15.75" customHeight="1">
      <c r="A833" s="172">
        <f t="shared" si="24"/>
        <v>855</v>
      </c>
      <c r="B833" s="172">
        <f t="shared" si="25"/>
        <v>833</v>
      </c>
    </row>
    <row r="834" spans="1:2" ht="15.75" customHeight="1">
      <c r="A834" s="172">
        <f t="shared" si="24"/>
        <v>856</v>
      </c>
      <c r="B834" s="172">
        <f t="shared" si="25"/>
        <v>834</v>
      </c>
    </row>
    <row r="835" spans="1:2" ht="15.75" customHeight="1">
      <c r="A835" s="172">
        <f t="shared" si="24"/>
        <v>857</v>
      </c>
      <c r="B835" s="172">
        <f t="shared" si="25"/>
        <v>835</v>
      </c>
    </row>
    <row r="836" spans="1:2" ht="15.75" customHeight="1">
      <c r="A836" s="172">
        <f t="shared" si="24"/>
        <v>858</v>
      </c>
      <c r="B836" s="172">
        <f t="shared" si="25"/>
        <v>836</v>
      </c>
    </row>
    <row r="837" spans="1:2" ht="15.75" customHeight="1">
      <c r="A837" s="172">
        <f t="shared" ref="A837:A900" si="26">A836+1</f>
        <v>859</v>
      </c>
      <c r="B837" s="172">
        <f t="shared" ref="B837:B900" si="27">B836+1</f>
        <v>837</v>
      </c>
    </row>
    <row r="838" spans="1:2" ht="15.75" customHeight="1">
      <c r="A838" s="172">
        <f t="shared" si="26"/>
        <v>860</v>
      </c>
      <c r="B838" s="172">
        <f t="shared" si="27"/>
        <v>838</v>
      </c>
    </row>
    <row r="839" spans="1:2" ht="15.75" customHeight="1">
      <c r="A839" s="172">
        <f t="shared" si="26"/>
        <v>861</v>
      </c>
      <c r="B839" s="172">
        <f t="shared" si="27"/>
        <v>839</v>
      </c>
    </row>
    <row r="840" spans="1:2" ht="15.75" customHeight="1">
      <c r="A840" s="172">
        <f t="shared" si="26"/>
        <v>862</v>
      </c>
      <c r="B840" s="172">
        <f t="shared" si="27"/>
        <v>840</v>
      </c>
    </row>
    <row r="841" spans="1:2" ht="15.75" customHeight="1">
      <c r="A841" s="172">
        <f t="shared" si="26"/>
        <v>863</v>
      </c>
      <c r="B841" s="172">
        <f t="shared" si="27"/>
        <v>841</v>
      </c>
    </row>
    <row r="842" spans="1:2" ht="15.75" customHeight="1">
      <c r="A842" s="172">
        <f t="shared" si="26"/>
        <v>864</v>
      </c>
      <c r="B842" s="172">
        <f t="shared" si="27"/>
        <v>842</v>
      </c>
    </row>
    <row r="843" spans="1:2" ht="15.75" customHeight="1">
      <c r="A843" s="172">
        <f t="shared" si="26"/>
        <v>865</v>
      </c>
      <c r="B843" s="172">
        <f t="shared" si="27"/>
        <v>843</v>
      </c>
    </row>
    <row r="844" spans="1:2" ht="15.75" customHeight="1">
      <c r="A844" s="172">
        <f t="shared" si="26"/>
        <v>866</v>
      </c>
      <c r="B844" s="172">
        <f t="shared" si="27"/>
        <v>844</v>
      </c>
    </row>
    <row r="845" spans="1:2" ht="15.75" customHeight="1">
      <c r="A845" s="172">
        <f t="shared" si="26"/>
        <v>867</v>
      </c>
      <c r="B845" s="172">
        <f t="shared" si="27"/>
        <v>845</v>
      </c>
    </row>
    <row r="846" spans="1:2" ht="15.75" customHeight="1">
      <c r="A846" s="172">
        <f t="shared" si="26"/>
        <v>868</v>
      </c>
      <c r="B846" s="172">
        <f t="shared" si="27"/>
        <v>846</v>
      </c>
    </row>
    <row r="847" spans="1:2" ht="15.75" customHeight="1">
      <c r="A847" s="172">
        <f t="shared" si="26"/>
        <v>869</v>
      </c>
      <c r="B847" s="172">
        <f t="shared" si="27"/>
        <v>847</v>
      </c>
    </row>
    <row r="848" spans="1:2" ht="15.75" customHeight="1">
      <c r="A848" s="172">
        <f t="shared" si="26"/>
        <v>870</v>
      </c>
      <c r="B848" s="172">
        <f t="shared" si="27"/>
        <v>848</v>
      </c>
    </row>
    <row r="849" spans="1:2" ht="15.75" customHeight="1">
      <c r="A849" s="172">
        <f t="shared" si="26"/>
        <v>871</v>
      </c>
      <c r="B849" s="172">
        <f t="shared" si="27"/>
        <v>849</v>
      </c>
    </row>
    <row r="850" spans="1:2" ht="15.75" customHeight="1">
      <c r="A850" s="172">
        <f t="shared" si="26"/>
        <v>872</v>
      </c>
      <c r="B850" s="172">
        <f t="shared" si="27"/>
        <v>850</v>
      </c>
    </row>
    <row r="851" spans="1:2" ht="15.75" customHeight="1">
      <c r="A851" s="172">
        <f t="shared" si="26"/>
        <v>873</v>
      </c>
      <c r="B851" s="172">
        <f t="shared" si="27"/>
        <v>851</v>
      </c>
    </row>
    <row r="852" spans="1:2" ht="15.75" customHeight="1">
      <c r="A852" s="172">
        <f t="shared" si="26"/>
        <v>874</v>
      </c>
      <c r="B852" s="172">
        <f t="shared" si="27"/>
        <v>852</v>
      </c>
    </row>
    <row r="853" spans="1:2" ht="15.75" customHeight="1">
      <c r="A853" s="172">
        <f t="shared" si="26"/>
        <v>875</v>
      </c>
      <c r="B853" s="172">
        <f t="shared" si="27"/>
        <v>853</v>
      </c>
    </row>
    <row r="854" spans="1:2" ht="15.75" customHeight="1">
      <c r="A854" s="172">
        <f t="shared" si="26"/>
        <v>876</v>
      </c>
      <c r="B854" s="172">
        <f t="shared" si="27"/>
        <v>854</v>
      </c>
    </row>
    <row r="855" spans="1:2" ht="15.75" customHeight="1">
      <c r="A855" s="172">
        <f t="shared" si="26"/>
        <v>877</v>
      </c>
      <c r="B855" s="172">
        <f t="shared" si="27"/>
        <v>855</v>
      </c>
    </row>
    <row r="856" spans="1:2" ht="15.75" customHeight="1">
      <c r="A856" s="172">
        <f t="shared" si="26"/>
        <v>878</v>
      </c>
      <c r="B856" s="172">
        <f t="shared" si="27"/>
        <v>856</v>
      </c>
    </row>
    <row r="857" spans="1:2" ht="15.75" customHeight="1">
      <c r="A857" s="172">
        <f t="shared" si="26"/>
        <v>879</v>
      </c>
      <c r="B857" s="172">
        <f t="shared" si="27"/>
        <v>857</v>
      </c>
    </row>
    <row r="858" spans="1:2" ht="15.75" customHeight="1">
      <c r="A858" s="172">
        <f t="shared" si="26"/>
        <v>880</v>
      </c>
      <c r="B858" s="172">
        <f t="shared" si="27"/>
        <v>858</v>
      </c>
    </row>
    <row r="859" spans="1:2" ht="15.75" customHeight="1">
      <c r="A859" s="172">
        <f t="shared" si="26"/>
        <v>881</v>
      </c>
      <c r="B859" s="172">
        <f t="shared" si="27"/>
        <v>859</v>
      </c>
    </row>
    <row r="860" spans="1:2" ht="15.75" customHeight="1">
      <c r="A860" s="172">
        <f t="shared" si="26"/>
        <v>882</v>
      </c>
      <c r="B860" s="172">
        <f t="shared" si="27"/>
        <v>860</v>
      </c>
    </row>
    <row r="861" spans="1:2" ht="15.75" customHeight="1">
      <c r="A861" s="172">
        <f t="shared" si="26"/>
        <v>883</v>
      </c>
      <c r="B861" s="172">
        <f t="shared" si="27"/>
        <v>861</v>
      </c>
    </row>
    <row r="862" spans="1:2" ht="15.75" customHeight="1">
      <c r="A862" s="172">
        <f t="shared" si="26"/>
        <v>884</v>
      </c>
      <c r="B862" s="172">
        <f t="shared" si="27"/>
        <v>862</v>
      </c>
    </row>
    <row r="863" spans="1:2" ht="15.75" customHeight="1">
      <c r="A863" s="172">
        <f t="shared" si="26"/>
        <v>885</v>
      </c>
      <c r="B863" s="172">
        <f t="shared" si="27"/>
        <v>863</v>
      </c>
    </row>
    <row r="864" spans="1:2" ht="15.75" customHeight="1">
      <c r="A864" s="172">
        <f t="shared" si="26"/>
        <v>886</v>
      </c>
      <c r="B864" s="172">
        <f t="shared" si="27"/>
        <v>864</v>
      </c>
    </row>
    <row r="865" spans="1:2" ht="15.75" customHeight="1">
      <c r="A865" s="172">
        <f t="shared" si="26"/>
        <v>887</v>
      </c>
      <c r="B865" s="172">
        <f t="shared" si="27"/>
        <v>865</v>
      </c>
    </row>
    <row r="866" spans="1:2" ht="15.75" customHeight="1">
      <c r="A866" s="172">
        <f t="shared" si="26"/>
        <v>888</v>
      </c>
      <c r="B866" s="172">
        <f t="shared" si="27"/>
        <v>866</v>
      </c>
    </row>
    <row r="867" spans="1:2" ht="15.75" customHeight="1">
      <c r="A867" s="172">
        <f t="shared" si="26"/>
        <v>889</v>
      </c>
      <c r="B867" s="172">
        <f t="shared" si="27"/>
        <v>867</v>
      </c>
    </row>
    <row r="868" spans="1:2" ht="15.75" customHeight="1">
      <c r="A868" s="172">
        <f t="shared" si="26"/>
        <v>890</v>
      </c>
      <c r="B868" s="172">
        <f t="shared" si="27"/>
        <v>868</v>
      </c>
    </row>
    <row r="869" spans="1:2" ht="15.75" customHeight="1">
      <c r="A869" s="172">
        <f t="shared" si="26"/>
        <v>891</v>
      </c>
      <c r="B869" s="172">
        <f t="shared" si="27"/>
        <v>869</v>
      </c>
    </row>
    <row r="870" spans="1:2" ht="15.75" customHeight="1">
      <c r="A870" s="172">
        <f t="shared" si="26"/>
        <v>892</v>
      </c>
      <c r="B870" s="172">
        <f t="shared" si="27"/>
        <v>870</v>
      </c>
    </row>
    <row r="871" spans="1:2" ht="15.75" customHeight="1">
      <c r="A871" s="172">
        <f t="shared" si="26"/>
        <v>893</v>
      </c>
      <c r="B871" s="172">
        <f t="shared" si="27"/>
        <v>871</v>
      </c>
    </row>
    <row r="872" spans="1:2" ht="15.75" customHeight="1">
      <c r="A872" s="172">
        <f t="shared" si="26"/>
        <v>894</v>
      </c>
      <c r="B872" s="172">
        <f t="shared" si="27"/>
        <v>872</v>
      </c>
    </row>
    <row r="873" spans="1:2" ht="15.75" customHeight="1">
      <c r="A873" s="172">
        <f t="shared" si="26"/>
        <v>895</v>
      </c>
      <c r="B873" s="172">
        <f t="shared" si="27"/>
        <v>873</v>
      </c>
    </row>
    <row r="874" spans="1:2" ht="15.75" customHeight="1">
      <c r="A874" s="172">
        <f t="shared" si="26"/>
        <v>896</v>
      </c>
      <c r="B874" s="172">
        <f t="shared" si="27"/>
        <v>874</v>
      </c>
    </row>
    <row r="875" spans="1:2" ht="15.75" customHeight="1">
      <c r="A875" s="172">
        <f t="shared" si="26"/>
        <v>897</v>
      </c>
      <c r="B875" s="172">
        <f t="shared" si="27"/>
        <v>875</v>
      </c>
    </row>
    <row r="876" spans="1:2" ht="15.75" customHeight="1">
      <c r="A876" s="172">
        <f t="shared" si="26"/>
        <v>898</v>
      </c>
      <c r="B876" s="172">
        <f t="shared" si="27"/>
        <v>876</v>
      </c>
    </row>
    <row r="877" spans="1:2" ht="15.75" customHeight="1">
      <c r="A877" s="172">
        <f t="shared" si="26"/>
        <v>899</v>
      </c>
      <c r="B877" s="172">
        <f t="shared" si="27"/>
        <v>877</v>
      </c>
    </row>
    <row r="878" spans="1:2" ht="15.75" customHeight="1">
      <c r="A878" s="172">
        <f t="shared" si="26"/>
        <v>900</v>
      </c>
      <c r="B878" s="172">
        <f t="shared" si="27"/>
        <v>878</v>
      </c>
    </row>
    <row r="879" spans="1:2" ht="15.75" customHeight="1">
      <c r="A879" s="172">
        <f t="shared" si="26"/>
        <v>901</v>
      </c>
      <c r="B879" s="172">
        <f t="shared" si="27"/>
        <v>879</v>
      </c>
    </row>
    <row r="880" spans="1:2" ht="15.75" customHeight="1">
      <c r="A880" s="172">
        <f t="shared" si="26"/>
        <v>902</v>
      </c>
      <c r="B880" s="172">
        <f t="shared" si="27"/>
        <v>880</v>
      </c>
    </row>
    <row r="881" spans="1:2" ht="15.75" customHeight="1">
      <c r="A881" s="172">
        <f t="shared" si="26"/>
        <v>903</v>
      </c>
      <c r="B881" s="172">
        <f t="shared" si="27"/>
        <v>881</v>
      </c>
    </row>
    <row r="882" spans="1:2" ht="15.75" customHeight="1">
      <c r="A882" s="172">
        <f t="shared" si="26"/>
        <v>904</v>
      </c>
      <c r="B882" s="172">
        <f t="shared" si="27"/>
        <v>882</v>
      </c>
    </row>
    <row r="883" spans="1:2" ht="15.75" customHeight="1">
      <c r="A883" s="172">
        <f t="shared" si="26"/>
        <v>905</v>
      </c>
      <c r="B883" s="172">
        <f t="shared" si="27"/>
        <v>883</v>
      </c>
    </row>
    <row r="884" spans="1:2" ht="15.75" customHeight="1">
      <c r="A884" s="172">
        <f t="shared" si="26"/>
        <v>906</v>
      </c>
      <c r="B884" s="172">
        <f t="shared" si="27"/>
        <v>884</v>
      </c>
    </row>
    <row r="885" spans="1:2" ht="15.75" customHeight="1">
      <c r="A885" s="172">
        <f t="shared" si="26"/>
        <v>907</v>
      </c>
      <c r="B885" s="172">
        <f t="shared" si="27"/>
        <v>885</v>
      </c>
    </row>
    <row r="886" spans="1:2" ht="15.75" customHeight="1">
      <c r="A886" s="172">
        <f t="shared" si="26"/>
        <v>908</v>
      </c>
      <c r="B886" s="172">
        <f t="shared" si="27"/>
        <v>886</v>
      </c>
    </row>
    <row r="887" spans="1:2" ht="15.75" customHeight="1">
      <c r="A887" s="172">
        <f t="shared" si="26"/>
        <v>909</v>
      </c>
      <c r="B887" s="172">
        <f t="shared" si="27"/>
        <v>887</v>
      </c>
    </row>
    <row r="888" spans="1:2" ht="15.75" customHeight="1">
      <c r="A888" s="172">
        <f t="shared" si="26"/>
        <v>910</v>
      </c>
      <c r="B888" s="172">
        <f t="shared" si="27"/>
        <v>888</v>
      </c>
    </row>
    <row r="889" spans="1:2" ht="15.75" customHeight="1">
      <c r="A889" s="172">
        <f t="shared" si="26"/>
        <v>911</v>
      </c>
      <c r="B889" s="172">
        <f t="shared" si="27"/>
        <v>889</v>
      </c>
    </row>
    <row r="890" spans="1:2" ht="15.75" customHeight="1">
      <c r="A890" s="172">
        <f t="shared" si="26"/>
        <v>912</v>
      </c>
      <c r="B890" s="172">
        <f t="shared" si="27"/>
        <v>890</v>
      </c>
    </row>
    <row r="891" spans="1:2" ht="15.75" customHeight="1">
      <c r="A891" s="172">
        <f t="shared" si="26"/>
        <v>913</v>
      </c>
      <c r="B891" s="172">
        <f t="shared" si="27"/>
        <v>891</v>
      </c>
    </row>
    <row r="892" spans="1:2" ht="15.75" customHeight="1">
      <c r="A892" s="172">
        <f t="shared" si="26"/>
        <v>914</v>
      </c>
      <c r="B892" s="172">
        <f t="shared" si="27"/>
        <v>892</v>
      </c>
    </row>
    <row r="893" spans="1:2" ht="15.75" customHeight="1">
      <c r="A893" s="172">
        <f t="shared" si="26"/>
        <v>915</v>
      </c>
      <c r="B893" s="172">
        <f t="shared" si="27"/>
        <v>893</v>
      </c>
    </row>
    <row r="894" spans="1:2" ht="15.75" customHeight="1">
      <c r="A894" s="172">
        <f t="shared" si="26"/>
        <v>916</v>
      </c>
      <c r="B894" s="172">
        <f t="shared" si="27"/>
        <v>894</v>
      </c>
    </row>
    <row r="895" spans="1:2" ht="15.75" customHeight="1">
      <c r="A895" s="172">
        <f t="shared" si="26"/>
        <v>917</v>
      </c>
      <c r="B895" s="172">
        <f t="shared" si="27"/>
        <v>895</v>
      </c>
    </row>
    <row r="896" spans="1:2" ht="15.75" customHeight="1">
      <c r="A896" s="172">
        <f t="shared" si="26"/>
        <v>918</v>
      </c>
      <c r="B896" s="172">
        <f t="shared" si="27"/>
        <v>896</v>
      </c>
    </row>
    <row r="897" spans="1:2" ht="15.75" customHeight="1">
      <c r="A897" s="172">
        <f t="shared" si="26"/>
        <v>919</v>
      </c>
      <c r="B897" s="172">
        <f t="shared" si="27"/>
        <v>897</v>
      </c>
    </row>
    <row r="898" spans="1:2" ht="15.75" customHeight="1">
      <c r="A898" s="172">
        <f t="shared" si="26"/>
        <v>920</v>
      </c>
      <c r="B898" s="172">
        <f t="shared" si="27"/>
        <v>898</v>
      </c>
    </row>
    <row r="899" spans="1:2" ht="15.75" customHeight="1">
      <c r="A899" s="172">
        <f t="shared" si="26"/>
        <v>921</v>
      </c>
      <c r="B899" s="172">
        <f t="shared" si="27"/>
        <v>899</v>
      </c>
    </row>
    <row r="900" spans="1:2" ht="15.75" customHeight="1">
      <c r="A900" s="172">
        <f t="shared" si="26"/>
        <v>922</v>
      </c>
      <c r="B900" s="172">
        <f t="shared" si="27"/>
        <v>900</v>
      </c>
    </row>
    <row r="901" spans="1:2" ht="15.75" customHeight="1">
      <c r="A901" s="172">
        <f t="shared" ref="A901:A964" si="28">A900+1</f>
        <v>923</v>
      </c>
      <c r="B901" s="172">
        <f t="shared" ref="B901:B964" si="29">B900+1</f>
        <v>901</v>
      </c>
    </row>
    <row r="902" spans="1:2" ht="15.75" customHeight="1">
      <c r="A902" s="172">
        <f t="shared" si="28"/>
        <v>924</v>
      </c>
      <c r="B902" s="172">
        <f t="shared" si="29"/>
        <v>902</v>
      </c>
    </row>
    <row r="903" spans="1:2" ht="15.75" customHeight="1">
      <c r="A903" s="172">
        <f t="shared" si="28"/>
        <v>925</v>
      </c>
      <c r="B903" s="172">
        <f t="shared" si="29"/>
        <v>903</v>
      </c>
    </row>
    <row r="904" spans="1:2" ht="15.75" customHeight="1">
      <c r="A904" s="172">
        <f t="shared" si="28"/>
        <v>926</v>
      </c>
      <c r="B904" s="172">
        <f t="shared" si="29"/>
        <v>904</v>
      </c>
    </row>
    <row r="905" spans="1:2" ht="15.75" customHeight="1">
      <c r="A905" s="172">
        <f t="shared" si="28"/>
        <v>927</v>
      </c>
      <c r="B905" s="172">
        <f t="shared" si="29"/>
        <v>905</v>
      </c>
    </row>
    <row r="906" spans="1:2" ht="15.75" customHeight="1">
      <c r="A906" s="172">
        <f t="shared" si="28"/>
        <v>928</v>
      </c>
      <c r="B906" s="172">
        <f t="shared" si="29"/>
        <v>906</v>
      </c>
    </row>
    <row r="907" spans="1:2" ht="15.75" customHeight="1">
      <c r="A907" s="172">
        <f t="shared" si="28"/>
        <v>929</v>
      </c>
      <c r="B907" s="172">
        <f t="shared" si="29"/>
        <v>907</v>
      </c>
    </row>
    <row r="908" spans="1:2" ht="15.75" customHeight="1">
      <c r="A908" s="172">
        <f t="shared" si="28"/>
        <v>930</v>
      </c>
      <c r="B908" s="172">
        <f t="shared" si="29"/>
        <v>908</v>
      </c>
    </row>
    <row r="909" spans="1:2" ht="15.75" customHeight="1">
      <c r="A909" s="172">
        <f t="shared" si="28"/>
        <v>931</v>
      </c>
      <c r="B909" s="172">
        <f t="shared" si="29"/>
        <v>909</v>
      </c>
    </row>
    <row r="910" spans="1:2" ht="15.75" customHeight="1">
      <c r="A910" s="172">
        <f t="shared" si="28"/>
        <v>932</v>
      </c>
      <c r="B910" s="172">
        <f t="shared" si="29"/>
        <v>910</v>
      </c>
    </row>
    <row r="911" spans="1:2" ht="15.75" customHeight="1">
      <c r="A911" s="172">
        <f t="shared" si="28"/>
        <v>933</v>
      </c>
      <c r="B911" s="172">
        <f t="shared" si="29"/>
        <v>911</v>
      </c>
    </row>
    <row r="912" spans="1:2" ht="15.75" customHeight="1">
      <c r="A912" s="172">
        <f t="shared" si="28"/>
        <v>934</v>
      </c>
      <c r="B912" s="172">
        <f t="shared" si="29"/>
        <v>912</v>
      </c>
    </row>
    <row r="913" spans="1:2" ht="15.75" customHeight="1">
      <c r="A913" s="172">
        <f t="shared" si="28"/>
        <v>935</v>
      </c>
      <c r="B913" s="172">
        <f t="shared" si="29"/>
        <v>913</v>
      </c>
    </row>
    <row r="914" spans="1:2" ht="15.75" customHeight="1">
      <c r="A914" s="172">
        <f t="shared" si="28"/>
        <v>936</v>
      </c>
      <c r="B914" s="172">
        <f t="shared" si="29"/>
        <v>914</v>
      </c>
    </row>
    <row r="915" spans="1:2" ht="15.75" customHeight="1">
      <c r="A915" s="172">
        <f t="shared" si="28"/>
        <v>937</v>
      </c>
      <c r="B915" s="172">
        <f t="shared" si="29"/>
        <v>915</v>
      </c>
    </row>
    <row r="916" spans="1:2" ht="15.75" customHeight="1">
      <c r="A916" s="172">
        <f t="shared" si="28"/>
        <v>938</v>
      </c>
      <c r="B916" s="172">
        <f t="shared" si="29"/>
        <v>916</v>
      </c>
    </row>
    <row r="917" spans="1:2" ht="15.75" customHeight="1">
      <c r="A917" s="172">
        <f t="shared" si="28"/>
        <v>939</v>
      </c>
      <c r="B917" s="172">
        <f t="shared" si="29"/>
        <v>917</v>
      </c>
    </row>
    <row r="918" spans="1:2" ht="15.75" customHeight="1">
      <c r="A918" s="172">
        <f t="shared" si="28"/>
        <v>940</v>
      </c>
      <c r="B918" s="172">
        <f t="shared" si="29"/>
        <v>918</v>
      </c>
    </row>
    <row r="919" spans="1:2" ht="15.75" customHeight="1">
      <c r="A919" s="172">
        <f t="shared" si="28"/>
        <v>941</v>
      </c>
      <c r="B919" s="172">
        <f t="shared" si="29"/>
        <v>919</v>
      </c>
    </row>
    <row r="920" spans="1:2" ht="15.75" customHeight="1">
      <c r="A920" s="172">
        <f t="shared" si="28"/>
        <v>942</v>
      </c>
      <c r="B920" s="172">
        <f t="shared" si="29"/>
        <v>920</v>
      </c>
    </row>
    <row r="921" spans="1:2" ht="15.75" customHeight="1">
      <c r="A921" s="172">
        <f t="shared" si="28"/>
        <v>943</v>
      </c>
      <c r="B921" s="172">
        <f t="shared" si="29"/>
        <v>921</v>
      </c>
    </row>
    <row r="922" spans="1:2" ht="15.75" customHeight="1">
      <c r="A922" s="172">
        <f t="shared" si="28"/>
        <v>944</v>
      </c>
      <c r="B922" s="172">
        <f t="shared" si="29"/>
        <v>922</v>
      </c>
    </row>
    <row r="923" spans="1:2" ht="15.75" customHeight="1">
      <c r="A923" s="172">
        <f t="shared" si="28"/>
        <v>945</v>
      </c>
      <c r="B923" s="172">
        <f t="shared" si="29"/>
        <v>923</v>
      </c>
    </row>
    <row r="924" spans="1:2" ht="15.75" customHeight="1">
      <c r="A924" s="172">
        <f t="shared" si="28"/>
        <v>946</v>
      </c>
      <c r="B924" s="172">
        <f t="shared" si="29"/>
        <v>924</v>
      </c>
    </row>
    <row r="925" spans="1:2" ht="15.75" customHeight="1">
      <c r="A925" s="172">
        <f t="shared" si="28"/>
        <v>947</v>
      </c>
      <c r="B925" s="172">
        <f t="shared" si="29"/>
        <v>925</v>
      </c>
    </row>
    <row r="926" spans="1:2" ht="15.75" customHeight="1">
      <c r="A926" s="172">
        <f t="shared" si="28"/>
        <v>948</v>
      </c>
      <c r="B926" s="172">
        <f t="shared" si="29"/>
        <v>926</v>
      </c>
    </row>
    <row r="927" spans="1:2" ht="15.75" customHeight="1">
      <c r="A927" s="172">
        <f t="shared" si="28"/>
        <v>949</v>
      </c>
      <c r="B927" s="172">
        <f t="shared" si="29"/>
        <v>927</v>
      </c>
    </row>
    <row r="928" spans="1:2" ht="15.75" customHeight="1">
      <c r="A928" s="172">
        <f t="shared" si="28"/>
        <v>950</v>
      </c>
      <c r="B928" s="172">
        <f t="shared" si="29"/>
        <v>928</v>
      </c>
    </row>
    <row r="929" spans="1:2" ht="15.75" customHeight="1">
      <c r="A929" s="172">
        <f t="shared" si="28"/>
        <v>951</v>
      </c>
      <c r="B929" s="172">
        <f t="shared" si="29"/>
        <v>929</v>
      </c>
    </row>
    <row r="930" spans="1:2" ht="15.75" customHeight="1">
      <c r="A930" s="172">
        <f t="shared" si="28"/>
        <v>952</v>
      </c>
      <c r="B930" s="172">
        <f t="shared" si="29"/>
        <v>930</v>
      </c>
    </row>
    <row r="931" spans="1:2" ht="15.75" customHeight="1">
      <c r="A931" s="172">
        <f t="shared" si="28"/>
        <v>953</v>
      </c>
      <c r="B931" s="172">
        <f t="shared" si="29"/>
        <v>931</v>
      </c>
    </row>
    <row r="932" spans="1:2" ht="15.75" customHeight="1">
      <c r="A932" s="172">
        <f t="shared" si="28"/>
        <v>954</v>
      </c>
      <c r="B932" s="172">
        <f t="shared" si="29"/>
        <v>932</v>
      </c>
    </row>
    <row r="933" spans="1:2" ht="15.75" customHeight="1">
      <c r="A933" s="172">
        <f t="shared" si="28"/>
        <v>955</v>
      </c>
      <c r="B933" s="172">
        <f t="shared" si="29"/>
        <v>933</v>
      </c>
    </row>
    <row r="934" spans="1:2" ht="15.75" customHeight="1">
      <c r="A934" s="172">
        <f t="shared" si="28"/>
        <v>956</v>
      </c>
      <c r="B934" s="172">
        <f t="shared" si="29"/>
        <v>934</v>
      </c>
    </row>
    <row r="935" spans="1:2" ht="15.75" customHeight="1">
      <c r="A935" s="172">
        <f t="shared" si="28"/>
        <v>957</v>
      </c>
      <c r="B935" s="172">
        <f t="shared" si="29"/>
        <v>935</v>
      </c>
    </row>
    <row r="936" spans="1:2" ht="15.75" customHeight="1">
      <c r="A936" s="172">
        <f t="shared" si="28"/>
        <v>958</v>
      </c>
      <c r="B936" s="172">
        <f t="shared" si="29"/>
        <v>936</v>
      </c>
    </row>
    <row r="937" spans="1:2" ht="15.75" customHeight="1">
      <c r="A937" s="172">
        <f t="shared" si="28"/>
        <v>959</v>
      </c>
      <c r="B937" s="172">
        <f t="shared" si="29"/>
        <v>937</v>
      </c>
    </row>
    <row r="938" spans="1:2" ht="15.75" customHeight="1">
      <c r="A938" s="172">
        <f t="shared" si="28"/>
        <v>960</v>
      </c>
      <c r="B938" s="172">
        <f t="shared" si="29"/>
        <v>938</v>
      </c>
    </row>
    <row r="939" spans="1:2" ht="15.75" customHeight="1">
      <c r="A939" s="172">
        <f t="shared" si="28"/>
        <v>961</v>
      </c>
      <c r="B939" s="172">
        <f t="shared" si="29"/>
        <v>939</v>
      </c>
    </row>
    <row r="940" spans="1:2" ht="15.75" customHeight="1">
      <c r="A940" s="172">
        <f t="shared" si="28"/>
        <v>962</v>
      </c>
      <c r="B940" s="172">
        <f t="shared" si="29"/>
        <v>940</v>
      </c>
    </row>
    <row r="941" spans="1:2" ht="15.75" customHeight="1">
      <c r="A941" s="172">
        <f t="shared" si="28"/>
        <v>963</v>
      </c>
      <c r="B941" s="172">
        <f t="shared" si="29"/>
        <v>941</v>
      </c>
    </row>
    <row r="942" spans="1:2" ht="15.75" customHeight="1">
      <c r="A942" s="172">
        <f t="shared" si="28"/>
        <v>964</v>
      </c>
      <c r="B942" s="172">
        <f t="shared" si="29"/>
        <v>942</v>
      </c>
    </row>
    <row r="943" spans="1:2" ht="15.75" customHeight="1">
      <c r="A943" s="172">
        <f t="shared" si="28"/>
        <v>965</v>
      </c>
      <c r="B943" s="172">
        <f t="shared" si="29"/>
        <v>943</v>
      </c>
    </row>
    <row r="944" spans="1:2" ht="15.75" customHeight="1">
      <c r="A944" s="172">
        <f t="shared" si="28"/>
        <v>966</v>
      </c>
      <c r="B944" s="172">
        <f t="shared" si="29"/>
        <v>944</v>
      </c>
    </row>
    <row r="945" spans="1:2" ht="15.75" customHeight="1">
      <c r="A945" s="172">
        <f t="shared" si="28"/>
        <v>967</v>
      </c>
      <c r="B945" s="172">
        <f t="shared" si="29"/>
        <v>945</v>
      </c>
    </row>
    <row r="946" spans="1:2" ht="15.75" customHeight="1">
      <c r="A946" s="172">
        <f t="shared" si="28"/>
        <v>968</v>
      </c>
      <c r="B946" s="172">
        <f t="shared" si="29"/>
        <v>946</v>
      </c>
    </row>
    <row r="947" spans="1:2" ht="15.75" customHeight="1">
      <c r="A947" s="172">
        <f t="shared" si="28"/>
        <v>969</v>
      </c>
      <c r="B947" s="172">
        <f t="shared" si="29"/>
        <v>947</v>
      </c>
    </row>
    <row r="948" spans="1:2" ht="15.75" customHeight="1">
      <c r="A948" s="172">
        <f t="shared" si="28"/>
        <v>970</v>
      </c>
      <c r="B948" s="172">
        <f t="shared" si="29"/>
        <v>948</v>
      </c>
    </row>
    <row r="949" spans="1:2" ht="15.75" customHeight="1">
      <c r="A949" s="172">
        <f t="shared" si="28"/>
        <v>971</v>
      </c>
      <c r="B949" s="172">
        <f t="shared" si="29"/>
        <v>949</v>
      </c>
    </row>
    <row r="950" spans="1:2" ht="15.75" customHeight="1">
      <c r="A950" s="172">
        <f t="shared" si="28"/>
        <v>972</v>
      </c>
      <c r="B950" s="172">
        <f t="shared" si="29"/>
        <v>950</v>
      </c>
    </row>
    <row r="951" spans="1:2" ht="15.75" customHeight="1">
      <c r="A951" s="172">
        <f t="shared" si="28"/>
        <v>973</v>
      </c>
      <c r="B951" s="172">
        <f t="shared" si="29"/>
        <v>951</v>
      </c>
    </row>
    <row r="952" spans="1:2" ht="15.75" customHeight="1">
      <c r="A952" s="172">
        <f t="shared" si="28"/>
        <v>974</v>
      </c>
      <c r="B952" s="172">
        <f t="shared" si="29"/>
        <v>952</v>
      </c>
    </row>
    <row r="953" spans="1:2" ht="15.75" customHeight="1">
      <c r="A953" s="172">
        <f t="shared" si="28"/>
        <v>975</v>
      </c>
      <c r="B953" s="172">
        <f t="shared" si="29"/>
        <v>953</v>
      </c>
    </row>
    <row r="954" spans="1:2" ht="15.75" customHeight="1">
      <c r="A954" s="172">
        <f t="shared" si="28"/>
        <v>976</v>
      </c>
      <c r="B954" s="172">
        <f t="shared" si="29"/>
        <v>954</v>
      </c>
    </row>
    <row r="955" spans="1:2" ht="15.75" customHeight="1">
      <c r="A955" s="172">
        <f t="shared" si="28"/>
        <v>977</v>
      </c>
      <c r="B955" s="172">
        <f t="shared" si="29"/>
        <v>955</v>
      </c>
    </row>
    <row r="956" spans="1:2" ht="15.75" customHeight="1">
      <c r="A956" s="172">
        <f t="shared" si="28"/>
        <v>978</v>
      </c>
      <c r="B956" s="172">
        <f t="shared" si="29"/>
        <v>956</v>
      </c>
    </row>
    <row r="957" spans="1:2" ht="15.75" customHeight="1">
      <c r="A957" s="172">
        <f t="shared" si="28"/>
        <v>979</v>
      </c>
      <c r="B957" s="172">
        <f t="shared" si="29"/>
        <v>957</v>
      </c>
    </row>
    <row r="958" spans="1:2" ht="15.75" customHeight="1">
      <c r="A958" s="172">
        <f t="shared" si="28"/>
        <v>980</v>
      </c>
      <c r="B958" s="172">
        <f t="shared" si="29"/>
        <v>958</v>
      </c>
    </row>
    <row r="959" spans="1:2" ht="15.75" customHeight="1">
      <c r="A959" s="172">
        <f t="shared" si="28"/>
        <v>981</v>
      </c>
      <c r="B959" s="172">
        <f t="shared" si="29"/>
        <v>959</v>
      </c>
    </row>
    <row r="960" spans="1:2" ht="15.75" customHeight="1">
      <c r="A960" s="172">
        <f t="shared" si="28"/>
        <v>982</v>
      </c>
      <c r="B960" s="172">
        <f t="shared" si="29"/>
        <v>960</v>
      </c>
    </row>
    <row r="961" spans="1:2" ht="15.75" customHeight="1">
      <c r="A961" s="172">
        <f t="shared" si="28"/>
        <v>983</v>
      </c>
      <c r="B961" s="172">
        <f t="shared" si="29"/>
        <v>961</v>
      </c>
    </row>
    <row r="962" spans="1:2" ht="15.75" customHeight="1">
      <c r="A962" s="172">
        <f t="shared" si="28"/>
        <v>984</v>
      </c>
      <c r="B962" s="172">
        <f t="shared" si="29"/>
        <v>962</v>
      </c>
    </row>
    <row r="963" spans="1:2" ht="15.75" customHeight="1">
      <c r="A963" s="172">
        <f t="shared" si="28"/>
        <v>985</v>
      </c>
      <c r="B963" s="172">
        <f t="shared" si="29"/>
        <v>963</v>
      </c>
    </row>
    <row r="964" spans="1:2" ht="15.75" customHeight="1">
      <c r="A964" s="172">
        <f t="shared" si="28"/>
        <v>986</v>
      </c>
      <c r="B964" s="172">
        <f t="shared" si="29"/>
        <v>964</v>
      </c>
    </row>
    <row r="965" spans="1:2" ht="15.75" customHeight="1">
      <c r="A965" s="172">
        <f t="shared" ref="A965:A978" si="30">A964+1</f>
        <v>987</v>
      </c>
      <c r="B965" s="172">
        <f t="shared" ref="B965:B1000" si="31">B964+1</f>
        <v>965</v>
      </c>
    </row>
    <row r="966" spans="1:2" ht="15.75" customHeight="1">
      <c r="A966" s="172">
        <f t="shared" si="30"/>
        <v>988</v>
      </c>
      <c r="B966" s="172">
        <f t="shared" si="31"/>
        <v>966</v>
      </c>
    </row>
    <row r="967" spans="1:2" ht="15.75" customHeight="1">
      <c r="A967" s="172">
        <f t="shared" si="30"/>
        <v>989</v>
      </c>
      <c r="B967" s="172">
        <f t="shared" si="31"/>
        <v>967</v>
      </c>
    </row>
    <row r="968" spans="1:2" ht="15.75" customHeight="1">
      <c r="A968" s="172">
        <f t="shared" si="30"/>
        <v>990</v>
      </c>
      <c r="B968" s="172">
        <f t="shared" si="31"/>
        <v>968</v>
      </c>
    </row>
    <row r="969" spans="1:2" ht="15.75" customHeight="1">
      <c r="A969" s="172">
        <f t="shared" si="30"/>
        <v>991</v>
      </c>
      <c r="B969" s="172">
        <f t="shared" si="31"/>
        <v>969</v>
      </c>
    </row>
    <row r="970" spans="1:2" ht="15.75" customHeight="1">
      <c r="A970" s="172">
        <f t="shared" si="30"/>
        <v>992</v>
      </c>
      <c r="B970" s="172">
        <f t="shared" si="31"/>
        <v>970</v>
      </c>
    </row>
    <row r="971" spans="1:2" ht="15.75" customHeight="1">
      <c r="A971" s="172">
        <f t="shared" si="30"/>
        <v>993</v>
      </c>
      <c r="B971" s="172">
        <f t="shared" si="31"/>
        <v>971</v>
      </c>
    </row>
    <row r="972" spans="1:2" ht="15.75" customHeight="1">
      <c r="A972" s="172">
        <f t="shared" si="30"/>
        <v>994</v>
      </c>
      <c r="B972" s="172">
        <f t="shared" si="31"/>
        <v>972</v>
      </c>
    </row>
    <row r="973" spans="1:2" ht="15.75" customHeight="1">
      <c r="A973" s="172">
        <f t="shared" si="30"/>
        <v>995</v>
      </c>
      <c r="B973" s="172">
        <f t="shared" si="31"/>
        <v>973</v>
      </c>
    </row>
    <row r="974" spans="1:2" ht="15.75" customHeight="1">
      <c r="A974" s="172">
        <f t="shared" si="30"/>
        <v>996</v>
      </c>
      <c r="B974" s="172">
        <f t="shared" si="31"/>
        <v>974</v>
      </c>
    </row>
    <row r="975" spans="1:2" ht="15.75" customHeight="1">
      <c r="A975" s="172">
        <f t="shared" si="30"/>
        <v>997</v>
      </c>
      <c r="B975" s="172">
        <f t="shared" si="31"/>
        <v>975</v>
      </c>
    </row>
    <row r="976" spans="1:2" ht="15.75" customHeight="1">
      <c r="A976" s="172">
        <f t="shared" si="30"/>
        <v>998</v>
      </c>
      <c r="B976" s="172">
        <f t="shared" si="31"/>
        <v>976</v>
      </c>
    </row>
    <row r="977" spans="1:2" ht="15.75" customHeight="1">
      <c r="A977" s="172">
        <f t="shared" si="30"/>
        <v>999</v>
      </c>
      <c r="B977" s="172">
        <f t="shared" si="31"/>
        <v>977</v>
      </c>
    </row>
    <row r="978" spans="1:2" ht="15.75" customHeight="1">
      <c r="A978" s="172">
        <f t="shared" si="30"/>
        <v>1000</v>
      </c>
      <c r="B978" s="172">
        <f t="shared" si="31"/>
        <v>978</v>
      </c>
    </row>
    <row r="979" spans="1:2" ht="15.75" customHeight="1">
      <c r="A979" s="172"/>
      <c r="B979" s="172">
        <f t="shared" si="31"/>
        <v>979</v>
      </c>
    </row>
    <row r="980" spans="1:2" ht="15.75" customHeight="1">
      <c r="A980" s="172"/>
      <c r="B980" s="172">
        <f t="shared" si="31"/>
        <v>980</v>
      </c>
    </row>
    <row r="981" spans="1:2" ht="15.75" customHeight="1">
      <c r="A981" s="172"/>
      <c r="B981" s="172">
        <f t="shared" si="31"/>
        <v>981</v>
      </c>
    </row>
    <row r="982" spans="1:2" ht="15.75" customHeight="1">
      <c r="A982" s="172"/>
      <c r="B982" s="172">
        <f t="shared" si="31"/>
        <v>982</v>
      </c>
    </row>
    <row r="983" spans="1:2" ht="15.75" customHeight="1">
      <c r="A983" s="172"/>
      <c r="B983" s="172">
        <f t="shared" si="31"/>
        <v>983</v>
      </c>
    </row>
    <row r="984" spans="1:2" ht="15.75" customHeight="1">
      <c r="A984" s="172"/>
      <c r="B984" s="172">
        <f t="shared" si="31"/>
        <v>984</v>
      </c>
    </row>
    <row r="985" spans="1:2" ht="15.75" customHeight="1">
      <c r="A985" s="172"/>
      <c r="B985" s="172">
        <f t="shared" si="31"/>
        <v>985</v>
      </c>
    </row>
    <row r="986" spans="1:2" ht="15.75" customHeight="1">
      <c r="A986" s="172"/>
      <c r="B986" s="172">
        <f t="shared" si="31"/>
        <v>986</v>
      </c>
    </row>
    <row r="987" spans="1:2" ht="15.75" customHeight="1">
      <c r="A987" s="172"/>
      <c r="B987" s="172">
        <f t="shared" si="31"/>
        <v>987</v>
      </c>
    </row>
    <row r="988" spans="1:2" ht="15.75" customHeight="1">
      <c r="A988" s="172"/>
      <c r="B988" s="172">
        <f t="shared" si="31"/>
        <v>988</v>
      </c>
    </row>
    <row r="989" spans="1:2" ht="15.75" customHeight="1">
      <c r="A989" s="172"/>
      <c r="B989" s="172">
        <f t="shared" si="31"/>
        <v>989</v>
      </c>
    </row>
    <row r="990" spans="1:2" ht="15.75" customHeight="1">
      <c r="A990" s="172"/>
      <c r="B990" s="172">
        <f t="shared" si="31"/>
        <v>990</v>
      </c>
    </row>
    <row r="991" spans="1:2" ht="15.75" customHeight="1">
      <c r="A991" s="172"/>
      <c r="B991" s="172">
        <f t="shared" si="31"/>
        <v>991</v>
      </c>
    </row>
    <row r="992" spans="1:2" ht="15.75" customHeight="1">
      <c r="A992" s="172"/>
      <c r="B992" s="172">
        <f t="shared" si="31"/>
        <v>992</v>
      </c>
    </row>
    <row r="993" spans="1:2" ht="15.75" customHeight="1">
      <c r="A993" s="172"/>
      <c r="B993" s="172">
        <f t="shared" si="31"/>
        <v>993</v>
      </c>
    </row>
    <row r="994" spans="1:2" ht="15.75" customHeight="1">
      <c r="A994" s="172"/>
      <c r="B994" s="172">
        <f t="shared" si="31"/>
        <v>994</v>
      </c>
    </row>
    <row r="995" spans="1:2" ht="15.75" customHeight="1">
      <c r="A995" s="172"/>
      <c r="B995" s="172">
        <f t="shared" si="31"/>
        <v>995</v>
      </c>
    </row>
    <row r="996" spans="1:2" ht="15.75" customHeight="1">
      <c r="A996" s="172"/>
      <c r="B996" s="172">
        <f t="shared" si="31"/>
        <v>996</v>
      </c>
    </row>
    <row r="997" spans="1:2" ht="15.75" customHeight="1">
      <c r="A997" s="172"/>
      <c r="B997" s="172">
        <f t="shared" si="31"/>
        <v>997</v>
      </c>
    </row>
    <row r="998" spans="1:2" ht="15.75" customHeight="1">
      <c r="A998" s="172"/>
      <c r="B998" s="172">
        <f t="shared" si="31"/>
        <v>998</v>
      </c>
    </row>
    <row r="999" spans="1:2" ht="15.75" customHeight="1">
      <c r="A999" s="172"/>
      <c r="B999" s="172">
        <f t="shared" si="31"/>
        <v>999</v>
      </c>
    </row>
    <row r="1000" spans="1:2" ht="15.75" customHeight="1">
      <c r="A1000" s="172"/>
      <c r="B1000" s="172">
        <f t="shared" si="31"/>
        <v>1000</v>
      </c>
    </row>
    <row r="1001" spans="1:2" ht="15" customHeight="1">
      <c r="A1001" s="172"/>
      <c r="B1001" s="172"/>
    </row>
    <row r="1002" spans="1:2" ht="15" customHeight="1">
      <c r="A1002" s="172"/>
    </row>
  </sheetData>
  <sheetProtection algorithmName="SHA-512" hashValue="1btvn7mEIEVcrOWh2BL6iMrQEyc/Iz5YaD3V8X0GOOp9prcIOJoEY6U15wdDf7PeOgTADujRmL2yo1fW7H3hbQ==" saltValue="jkAypetOHF90XOCW4V9iYg==" spinCount="100000" sheet="1" objects="1" scenarios="1"/>
  <sortState xmlns:xlrd2="http://schemas.microsoft.com/office/spreadsheetml/2017/richdata2" ref="F2:I328">
    <sortCondition ref="F2:F328"/>
  </sortState>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sheetPr>
  <dimension ref="A1:P4993"/>
  <sheetViews>
    <sheetView workbookViewId="0">
      <pane ySplit="2" topLeftCell="A3" activePane="bottomLeft" state="frozen"/>
      <selection pane="bottomLeft" activeCell="A3" sqref="A3"/>
    </sheetView>
  </sheetViews>
  <sheetFormatPr baseColWidth="10" defaultColWidth="14.5" defaultRowHeight="15" customHeight="1"/>
  <cols>
    <col min="1" max="1" width="15.5" style="150" customWidth="1"/>
    <col min="2" max="2" width="14.6640625" style="150" customWidth="1"/>
    <col min="3" max="3" width="11.6640625" style="150" bestFit="1" customWidth="1"/>
    <col min="4" max="4" width="11.33203125" style="150" bestFit="1" customWidth="1"/>
    <col min="5" max="6" width="10.6640625" style="150" bestFit="1" customWidth="1"/>
    <col min="7" max="7" width="7.5" style="150" bestFit="1" customWidth="1"/>
    <col min="8" max="8" width="13.1640625" style="150" bestFit="1" customWidth="1"/>
    <col min="9" max="9" width="19.1640625" style="150" customWidth="1"/>
    <col min="10" max="10" width="13.6640625" style="150" customWidth="1"/>
    <col min="11" max="11" width="12.1640625" style="150" customWidth="1"/>
    <col min="12" max="12" width="9.6640625" style="150" customWidth="1"/>
    <col min="13" max="13" width="14.1640625" style="150" customWidth="1"/>
    <col min="14" max="14" width="14.1640625" customWidth="1"/>
  </cols>
  <sheetData>
    <row r="1" spans="1:16" ht="19.5" customHeight="1">
      <c r="A1" s="362" t="s">
        <v>209</v>
      </c>
      <c r="B1" s="363"/>
      <c r="C1" s="364"/>
      <c r="D1" s="90"/>
      <c r="E1" s="90"/>
      <c r="F1" s="90"/>
      <c r="G1" s="90"/>
      <c r="H1" s="90"/>
      <c r="I1" s="90"/>
      <c r="J1" s="90"/>
      <c r="K1" s="90"/>
      <c r="L1" s="90"/>
      <c r="M1" s="90"/>
    </row>
    <row r="2" spans="1:16">
      <c r="A2" s="161" t="s">
        <v>171</v>
      </c>
      <c r="B2" s="161" t="s">
        <v>168</v>
      </c>
      <c r="C2" s="161" t="s">
        <v>160</v>
      </c>
      <c r="D2" s="161" t="s">
        <v>161</v>
      </c>
      <c r="E2" s="161" t="s">
        <v>162</v>
      </c>
      <c r="F2" s="161" t="s">
        <v>163</v>
      </c>
      <c r="G2" s="161" t="s">
        <v>164</v>
      </c>
      <c r="H2" s="161" t="s">
        <v>172</v>
      </c>
      <c r="I2" s="161" t="s">
        <v>165</v>
      </c>
      <c r="J2" s="161" t="s">
        <v>169</v>
      </c>
      <c r="K2" s="161" t="s">
        <v>173</v>
      </c>
      <c r="L2" s="161" t="s">
        <v>174</v>
      </c>
      <c r="M2" s="161" t="s">
        <v>175</v>
      </c>
      <c r="N2" t="s">
        <v>176</v>
      </c>
    </row>
    <row r="3" spans="1:16">
      <c r="A3" s="162"/>
      <c r="B3" s="162"/>
      <c r="C3" s="163"/>
      <c r="D3" s="162"/>
      <c r="E3" s="162"/>
      <c r="F3" s="162"/>
      <c r="G3" s="162"/>
      <c r="H3" s="162"/>
      <c r="I3" s="164"/>
      <c r="J3" s="164"/>
      <c r="K3" s="162"/>
      <c r="L3" s="162"/>
      <c r="M3" s="162"/>
      <c r="N3" s="169"/>
      <c r="O3" s="169"/>
      <c r="P3" s="169"/>
    </row>
    <row r="4" spans="1:16">
      <c r="A4" s="162"/>
      <c r="B4" s="162"/>
      <c r="C4" s="163"/>
      <c r="D4" s="162"/>
      <c r="E4" s="162"/>
      <c r="F4" s="162"/>
      <c r="G4" s="162"/>
      <c r="H4" s="162"/>
      <c r="I4" s="164"/>
      <c r="J4" s="164"/>
      <c r="K4" s="162"/>
      <c r="L4" s="162"/>
      <c r="M4" s="162"/>
      <c r="N4" s="169"/>
      <c r="O4" s="169"/>
      <c r="P4" s="169"/>
    </row>
    <row r="5" spans="1:16">
      <c r="A5" s="162"/>
      <c r="B5" s="162"/>
      <c r="C5" s="163"/>
      <c r="D5" s="162"/>
      <c r="E5" s="162"/>
      <c r="F5" s="162"/>
      <c r="G5" s="162"/>
      <c r="H5" s="162"/>
      <c r="I5" s="164"/>
      <c r="J5" s="164"/>
      <c r="K5" s="162"/>
      <c r="L5" s="162"/>
      <c r="M5" s="162"/>
      <c r="N5" s="169"/>
      <c r="O5" s="169"/>
      <c r="P5" s="169"/>
    </row>
    <row r="6" spans="1:16">
      <c r="A6" s="162"/>
      <c r="B6" s="162"/>
      <c r="C6" s="163"/>
      <c r="D6" s="162"/>
      <c r="E6" s="162"/>
      <c r="F6" s="162"/>
      <c r="G6" s="162"/>
      <c r="H6" s="162"/>
      <c r="I6" s="164"/>
      <c r="J6" s="164"/>
      <c r="K6" s="162"/>
      <c r="L6" s="162"/>
      <c r="M6" s="162"/>
      <c r="N6" s="169"/>
      <c r="O6" s="169"/>
      <c r="P6" s="169"/>
    </row>
    <row r="7" spans="1:16">
      <c r="A7" s="162"/>
      <c r="B7" s="162"/>
      <c r="C7" s="163"/>
      <c r="D7" s="162"/>
      <c r="E7" s="162"/>
      <c r="F7" s="162"/>
      <c r="G7" s="162"/>
      <c r="H7" s="162"/>
      <c r="I7" s="162"/>
      <c r="J7" s="164"/>
      <c r="K7" s="162"/>
      <c r="L7" s="162"/>
      <c r="M7" s="162"/>
      <c r="N7" s="169"/>
      <c r="O7" s="169"/>
      <c r="P7" s="169"/>
    </row>
    <row r="8" spans="1:16">
      <c r="A8" s="162"/>
      <c r="B8" s="162"/>
      <c r="C8" s="163"/>
      <c r="D8" s="162"/>
      <c r="E8" s="162"/>
      <c r="F8" s="162"/>
      <c r="G8" s="162"/>
      <c r="H8" s="162"/>
      <c r="I8" s="162"/>
      <c r="J8" s="164"/>
      <c r="K8" s="162"/>
      <c r="L8" s="162"/>
      <c r="M8" s="162"/>
      <c r="N8" s="169"/>
      <c r="O8" s="169"/>
      <c r="P8" s="169"/>
    </row>
    <row r="9" spans="1:16">
      <c r="A9" s="162"/>
      <c r="B9" s="162"/>
      <c r="C9" s="163"/>
      <c r="D9" s="162"/>
      <c r="E9" s="162"/>
      <c r="F9" s="162"/>
      <c r="G9" s="162"/>
      <c r="H9" s="162"/>
      <c r="I9" s="162"/>
      <c r="J9" s="164"/>
      <c r="K9" s="162"/>
      <c r="L9" s="162"/>
      <c r="M9" s="162"/>
      <c r="N9" s="169"/>
      <c r="O9" s="169"/>
      <c r="P9" s="169"/>
    </row>
    <row r="10" spans="1:16">
      <c r="A10" s="162"/>
      <c r="B10" s="162"/>
      <c r="C10" s="163"/>
      <c r="D10" s="162"/>
      <c r="E10" s="162"/>
      <c r="F10" s="162"/>
      <c r="G10" s="162"/>
      <c r="H10" s="162"/>
      <c r="I10" s="162"/>
      <c r="J10" s="164"/>
      <c r="K10" s="162"/>
      <c r="L10" s="162"/>
      <c r="M10" s="162"/>
      <c r="N10" s="169"/>
      <c r="O10" s="169"/>
      <c r="P10" s="169"/>
    </row>
    <row r="11" spans="1:16">
      <c r="A11" s="162"/>
      <c r="B11" s="162"/>
      <c r="C11" s="163"/>
      <c r="D11" s="162"/>
      <c r="E11" s="162"/>
      <c r="F11" s="162"/>
      <c r="G11" s="162"/>
      <c r="H11" s="162"/>
      <c r="I11" s="162"/>
      <c r="J11" s="164"/>
      <c r="K11" s="162"/>
      <c r="L11" s="162"/>
      <c r="M11" s="162"/>
      <c r="N11" s="169"/>
      <c r="O11" s="169"/>
      <c r="P11" s="169"/>
    </row>
    <row r="12" spans="1:16">
      <c r="A12" s="162"/>
      <c r="B12" s="162"/>
      <c r="C12" s="163"/>
      <c r="D12" s="162"/>
      <c r="E12" s="162"/>
      <c r="F12" s="162"/>
      <c r="G12" s="162"/>
      <c r="H12" s="162"/>
      <c r="I12" s="162"/>
      <c r="J12" s="164"/>
      <c r="K12" s="162"/>
      <c r="L12" s="162"/>
      <c r="M12" s="162"/>
      <c r="N12" s="169"/>
      <c r="O12" s="169"/>
      <c r="P12" s="169"/>
    </row>
    <row r="13" spans="1:16">
      <c r="A13" s="162"/>
      <c r="B13" s="162"/>
      <c r="C13" s="163"/>
      <c r="D13" s="162"/>
      <c r="E13" s="162"/>
      <c r="F13" s="162"/>
      <c r="G13" s="162"/>
      <c r="H13" s="162"/>
      <c r="I13" s="162"/>
      <c r="J13" s="164"/>
      <c r="K13" s="162"/>
      <c r="L13" s="162"/>
      <c r="M13" s="162"/>
      <c r="N13" s="169"/>
      <c r="O13" s="169"/>
      <c r="P13" s="169"/>
    </row>
    <row r="14" spans="1:16">
      <c r="A14" s="162"/>
      <c r="B14" s="162"/>
      <c r="C14" s="163"/>
      <c r="D14" s="162"/>
      <c r="E14" s="162"/>
      <c r="F14" s="162"/>
      <c r="G14" s="162"/>
      <c r="H14" s="162"/>
      <c r="I14" s="162"/>
      <c r="J14" s="164"/>
      <c r="K14" s="162"/>
      <c r="L14" s="162"/>
      <c r="M14" s="162"/>
      <c r="N14" s="169"/>
      <c r="O14" s="169"/>
      <c r="P14" s="169"/>
    </row>
    <row r="15" spans="1:16">
      <c r="A15" s="162"/>
      <c r="B15" s="162"/>
      <c r="C15" s="163"/>
      <c r="D15" s="162"/>
      <c r="E15" s="162"/>
      <c r="F15" s="162"/>
      <c r="G15" s="162"/>
      <c r="H15" s="162"/>
      <c r="I15" s="162"/>
      <c r="J15" s="164"/>
      <c r="K15" s="162"/>
      <c r="L15" s="162"/>
      <c r="M15" s="162"/>
      <c r="N15" s="169"/>
      <c r="O15" s="169"/>
      <c r="P15" s="169"/>
    </row>
    <row r="16" spans="1:16">
      <c r="A16" s="162"/>
      <c r="B16" s="162"/>
      <c r="C16" s="163"/>
      <c r="D16" s="162"/>
      <c r="E16" s="162"/>
      <c r="F16" s="162"/>
      <c r="G16" s="162"/>
      <c r="H16" s="162"/>
      <c r="I16" s="162"/>
      <c r="J16" s="164"/>
      <c r="K16" s="162"/>
      <c r="L16" s="162"/>
      <c r="M16" s="162"/>
      <c r="N16" s="169"/>
      <c r="O16" s="169"/>
      <c r="P16" s="169"/>
    </row>
    <row r="17" spans="1:16">
      <c r="A17" s="162"/>
      <c r="B17" s="162"/>
      <c r="C17" s="163"/>
      <c r="D17" s="162"/>
      <c r="E17" s="162"/>
      <c r="F17" s="162"/>
      <c r="G17" s="162"/>
      <c r="H17" s="162"/>
      <c r="I17" s="162"/>
      <c r="J17" s="164"/>
      <c r="K17" s="162"/>
      <c r="L17" s="162"/>
      <c r="M17" s="162"/>
      <c r="N17" s="169"/>
      <c r="O17" s="169"/>
      <c r="P17" s="169"/>
    </row>
    <row r="18" spans="1:16">
      <c r="A18" s="162"/>
      <c r="B18" s="162"/>
      <c r="C18" s="163"/>
      <c r="D18" s="162"/>
      <c r="E18" s="162"/>
      <c r="F18" s="162"/>
      <c r="G18" s="162"/>
      <c r="H18" s="162"/>
      <c r="I18" s="162"/>
      <c r="J18" s="164"/>
      <c r="K18" s="162"/>
      <c r="L18" s="162"/>
      <c r="M18" s="162"/>
      <c r="N18" s="169"/>
      <c r="O18" s="169"/>
      <c r="P18" s="169"/>
    </row>
    <row r="19" spans="1:16">
      <c r="A19" s="162"/>
      <c r="B19" s="162"/>
      <c r="C19" s="163"/>
      <c r="D19" s="162"/>
      <c r="E19" s="162"/>
      <c r="F19" s="162"/>
      <c r="G19" s="162"/>
      <c r="H19" s="162"/>
      <c r="I19" s="162"/>
      <c r="J19" s="164"/>
      <c r="K19" s="162"/>
      <c r="L19" s="162"/>
      <c r="M19" s="162"/>
      <c r="N19" s="169"/>
      <c r="O19" s="169"/>
      <c r="P19" s="169"/>
    </row>
    <row r="20" spans="1:16">
      <c r="A20" s="162"/>
      <c r="B20" s="162"/>
      <c r="C20" s="163"/>
      <c r="D20" s="162"/>
      <c r="E20" s="162"/>
      <c r="F20" s="162"/>
      <c r="G20" s="162"/>
      <c r="H20" s="162"/>
      <c r="I20" s="162"/>
      <c r="J20" s="164"/>
      <c r="K20" s="162"/>
      <c r="L20" s="162"/>
      <c r="M20" s="162"/>
      <c r="N20" s="169"/>
      <c r="O20" s="169"/>
      <c r="P20" s="169"/>
    </row>
    <row r="21" spans="1:16" ht="15.75" customHeight="1">
      <c r="A21" s="162"/>
      <c r="B21" s="162"/>
      <c r="C21" s="163"/>
      <c r="D21" s="162"/>
      <c r="E21" s="162"/>
      <c r="F21" s="162"/>
      <c r="G21" s="162"/>
      <c r="H21" s="162"/>
      <c r="I21" s="162"/>
      <c r="J21" s="164"/>
      <c r="K21" s="162"/>
      <c r="L21" s="162"/>
      <c r="M21" s="162"/>
      <c r="N21" s="169"/>
      <c r="O21" s="169"/>
      <c r="P21" s="169"/>
    </row>
    <row r="22" spans="1:16" ht="15.75" customHeight="1">
      <c r="A22" s="162"/>
      <c r="B22" s="162"/>
      <c r="C22" s="163"/>
      <c r="D22" s="162"/>
      <c r="E22" s="162"/>
      <c r="F22" s="162"/>
      <c r="G22" s="162"/>
      <c r="H22" s="162"/>
      <c r="I22" s="162"/>
      <c r="J22" s="164"/>
      <c r="K22" s="162"/>
      <c r="L22" s="162"/>
      <c r="M22" s="162"/>
      <c r="N22" s="169"/>
      <c r="O22" s="169"/>
      <c r="P22" s="169"/>
    </row>
    <row r="23" spans="1:16" ht="15.75" customHeight="1">
      <c r="A23" s="162"/>
      <c r="B23" s="162"/>
      <c r="C23" s="163"/>
      <c r="D23" s="162"/>
      <c r="E23" s="162"/>
      <c r="F23" s="162"/>
      <c r="G23" s="162"/>
      <c r="H23" s="162"/>
      <c r="I23" s="162"/>
      <c r="J23" s="164"/>
      <c r="K23" s="162"/>
      <c r="L23" s="162"/>
      <c r="M23" s="162"/>
      <c r="N23" s="169"/>
      <c r="O23" s="169"/>
      <c r="P23" s="169"/>
    </row>
    <row r="24" spans="1:16" ht="15.75" customHeight="1">
      <c r="A24" s="162"/>
      <c r="B24" s="162"/>
      <c r="C24" s="163"/>
      <c r="D24" s="162"/>
      <c r="E24" s="162"/>
      <c r="F24" s="162"/>
      <c r="G24" s="162"/>
      <c r="H24" s="162"/>
      <c r="I24" s="162"/>
      <c r="J24" s="164"/>
      <c r="K24" s="162"/>
      <c r="L24" s="162"/>
      <c r="M24" s="162"/>
      <c r="N24" s="169"/>
      <c r="O24" s="169"/>
      <c r="P24" s="169"/>
    </row>
    <row r="25" spans="1:16" ht="15.75" customHeight="1">
      <c r="A25" s="162"/>
      <c r="B25" s="162"/>
      <c r="C25" s="163"/>
      <c r="D25" s="162"/>
      <c r="E25" s="162"/>
      <c r="F25" s="162"/>
      <c r="G25" s="162"/>
      <c r="H25" s="162"/>
      <c r="I25" s="162"/>
      <c r="J25" s="164"/>
      <c r="K25" s="162"/>
      <c r="L25" s="162"/>
      <c r="M25" s="162"/>
      <c r="N25" s="169"/>
      <c r="O25" s="169"/>
      <c r="P25" s="169"/>
    </row>
    <row r="26" spans="1:16" ht="15.75" customHeight="1">
      <c r="A26" s="162"/>
      <c r="B26" s="162"/>
      <c r="C26" s="163"/>
      <c r="D26" s="162"/>
      <c r="E26" s="162"/>
      <c r="F26" s="162"/>
      <c r="G26" s="162"/>
      <c r="H26" s="162"/>
      <c r="I26" s="162"/>
      <c r="J26" s="164"/>
      <c r="K26" s="162"/>
      <c r="L26" s="162"/>
      <c r="M26" s="162"/>
      <c r="N26" s="169"/>
      <c r="O26" s="169"/>
      <c r="P26" s="169"/>
    </row>
    <row r="27" spans="1:16" ht="15.75" customHeight="1">
      <c r="A27" s="162"/>
      <c r="B27" s="162"/>
      <c r="C27" s="163"/>
      <c r="D27" s="162"/>
      <c r="E27" s="162"/>
      <c r="F27" s="162"/>
      <c r="G27" s="162"/>
      <c r="H27" s="162"/>
      <c r="I27" s="162"/>
      <c r="J27" s="164"/>
      <c r="K27" s="162"/>
      <c r="L27" s="162"/>
      <c r="M27" s="162"/>
      <c r="N27" s="169"/>
      <c r="O27" s="169"/>
      <c r="P27" s="169"/>
    </row>
    <row r="28" spans="1:16" ht="15.75" customHeight="1">
      <c r="A28" s="162"/>
      <c r="B28" s="162"/>
      <c r="C28" s="163"/>
      <c r="D28" s="162"/>
      <c r="E28" s="162"/>
      <c r="F28" s="162"/>
      <c r="G28" s="162"/>
      <c r="H28" s="162"/>
      <c r="I28" s="162"/>
      <c r="J28" s="164"/>
      <c r="K28" s="162"/>
      <c r="L28" s="162"/>
      <c r="M28" s="162"/>
      <c r="N28" s="169"/>
      <c r="O28" s="169"/>
      <c r="P28" s="169"/>
    </row>
    <row r="29" spans="1:16" ht="15.75" customHeight="1">
      <c r="A29" s="162"/>
      <c r="B29" s="162"/>
      <c r="C29" s="163"/>
      <c r="D29" s="162"/>
      <c r="E29" s="162"/>
      <c r="F29" s="162"/>
      <c r="G29" s="162"/>
      <c r="H29" s="162"/>
      <c r="I29" s="162"/>
      <c r="J29" s="164"/>
      <c r="K29" s="162"/>
      <c r="L29" s="162"/>
      <c r="M29" s="162"/>
      <c r="N29" s="169"/>
      <c r="O29" s="169"/>
      <c r="P29" s="169"/>
    </row>
    <row r="30" spans="1:16" ht="15.75" customHeight="1">
      <c r="A30" s="162"/>
      <c r="B30" s="162"/>
      <c r="C30" s="163"/>
      <c r="D30" s="162"/>
      <c r="E30" s="162"/>
      <c r="F30" s="162"/>
      <c r="G30" s="162"/>
      <c r="H30" s="162"/>
      <c r="I30" s="162"/>
      <c r="J30" s="164"/>
      <c r="K30" s="162"/>
      <c r="L30" s="162"/>
      <c r="M30" s="162"/>
      <c r="N30" s="169"/>
      <c r="O30" s="169"/>
      <c r="P30" s="169"/>
    </row>
    <row r="31" spans="1:16" ht="15.75" customHeight="1">
      <c r="A31" s="162"/>
      <c r="B31" s="162"/>
      <c r="C31" s="163"/>
      <c r="D31" s="162"/>
      <c r="E31" s="162"/>
      <c r="F31" s="162"/>
      <c r="G31" s="162"/>
      <c r="H31" s="162"/>
      <c r="I31" s="162"/>
      <c r="J31" s="164"/>
      <c r="K31" s="162"/>
      <c r="L31" s="162"/>
      <c r="M31" s="162"/>
      <c r="N31" s="169"/>
      <c r="O31" s="169"/>
      <c r="P31" s="169"/>
    </row>
    <row r="32" spans="1:16" ht="15.75" customHeight="1">
      <c r="A32" s="162"/>
      <c r="B32" s="162"/>
      <c r="C32" s="163"/>
      <c r="D32" s="162"/>
      <c r="E32" s="162"/>
      <c r="F32" s="162"/>
      <c r="G32" s="162"/>
      <c r="H32" s="162"/>
      <c r="I32" s="162"/>
      <c r="J32" s="164"/>
      <c r="K32" s="162"/>
      <c r="L32" s="162"/>
      <c r="M32" s="162"/>
      <c r="N32" s="169"/>
      <c r="O32" s="169"/>
      <c r="P32" s="169"/>
    </row>
    <row r="33" spans="1:16" ht="15.75" customHeight="1">
      <c r="A33" s="162"/>
      <c r="B33" s="162"/>
      <c r="C33" s="163"/>
      <c r="D33" s="162"/>
      <c r="E33" s="162"/>
      <c r="F33" s="162"/>
      <c r="G33" s="162"/>
      <c r="H33" s="162"/>
      <c r="I33" s="162"/>
      <c r="J33" s="164"/>
      <c r="K33" s="162"/>
      <c r="L33" s="162"/>
      <c r="M33" s="162"/>
      <c r="N33" s="169"/>
      <c r="O33" s="169"/>
      <c r="P33" s="169"/>
    </row>
    <row r="34" spans="1:16" ht="15.75" customHeight="1">
      <c r="A34" s="162"/>
      <c r="B34" s="162"/>
      <c r="C34" s="163"/>
      <c r="D34" s="162"/>
      <c r="E34" s="162"/>
      <c r="F34" s="162"/>
      <c r="G34" s="162"/>
      <c r="H34" s="162"/>
      <c r="I34" s="162"/>
      <c r="J34" s="164"/>
      <c r="K34" s="162"/>
      <c r="L34" s="162"/>
      <c r="M34" s="162"/>
      <c r="N34" s="169"/>
      <c r="O34" s="169"/>
      <c r="P34" s="169"/>
    </row>
    <row r="35" spans="1:16" ht="15.75" customHeight="1">
      <c r="A35" s="162"/>
      <c r="B35" s="162"/>
      <c r="C35" s="163"/>
      <c r="D35" s="162"/>
      <c r="E35" s="162"/>
      <c r="F35" s="162"/>
      <c r="G35" s="162"/>
      <c r="H35" s="162"/>
      <c r="I35" s="162"/>
      <c r="J35" s="164"/>
      <c r="K35" s="162"/>
      <c r="L35" s="162"/>
      <c r="M35" s="162"/>
      <c r="N35" s="169"/>
      <c r="O35" s="169"/>
      <c r="P35" s="169"/>
    </row>
    <row r="36" spans="1:16" ht="15.75" customHeight="1">
      <c r="A36" s="162"/>
      <c r="B36" s="162"/>
      <c r="C36" s="163"/>
      <c r="D36" s="162"/>
      <c r="E36" s="162"/>
      <c r="F36" s="162"/>
      <c r="G36" s="162"/>
      <c r="H36" s="162"/>
      <c r="I36" s="162"/>
      <c r="J36" s="164"/>
      <c r="K36" s="162"/>
      <c r="L36" s="162"/>
      <c r="M36" s="162"/>
      <c r="N36" s="169"/>
      <c r="O36" s="169"/>
      <c r="P36" s="169"/>
    </row>
    <row r="37" spans="1:16" ht="15.75" customHeight="1">
      <c r="A37" s="162"/>
      <c r="B37" s="162"/>
      <c r="C37" s="163"/>
      <c r="D37" s="162"/>
      <c r="E37" s="162"/>
      <c r="F37" s="162"/>
      <c r="G37" s="162"/>
      <c r="H37" s="162"/>
      <c r="I37" s="162"/>
      <c r="J37" s="164"/>
      <c r="K37" s="162"/>
      <c r="L37" s="162"/>
      <c r="M37" s="162"/>
      <c r="N37" s="169"/>
      <c r="O37" s="169"/>
      <c r="P37" s="169"/>
    </row>
    <row r="38" spans="1:16" ht="15.75" customHeight="1">
      <c r="A38" s="162"/>
      <c r="B38" s="162"/>
      <c r="C38" s="163"/>
      <c r="D38" s="162"/>
      <c r="E38" s="162"/>
      <c r="F38" s="162"/>
      <c r="G38" s="162"/>
      <c r="H38" s="162"/>
      <c r="I38" s="162"/>
      <c r="J38" s="164"/>
      <c r="K38" s="162"/>
      <c r="L38" s="162"/>
      <c r="M38" s="162"/>
      <c r="N38" s="169"/>
      <c r="O38" s="169"/>
      <c r="P38" s="169"/>
    </row>
    <row r="39" spans="1:16" ht="15.75" customHeight="1">
      <c r="A39" s="162"/>
      <c r="B39" s="162"/>
      <c r="C39" s="163"/>
      <c r="D39" s="162"/>
      <c r="E39" s="162"/>
      <c r="F39" s="162"/>
      <c r="G39" s="162"/>
      <c r="H39" s="162"/>
      <c r="I39" s="162"/>
      <c r="J39" s="164"/>
      <c r="K39" s="162"/>
      <c r="L39" s="162"/>
      <c r="M39" s="162"/>
      <c r="N39" s="169"/>
      <c r="O39" s="169"/>
      <c r="P39" s="169"/>
    </row>
    <row r="40" spans="1:16" ht="15.75" customHeight="1">
      <c r="A40" s="162"/>
      <c r="B40" s="162"/>
      <c r="C40" s="163"/>
      <c r="D40" s="162"/>
      <c r="E40" s="162"/>
      <c r="F40" s="162"/>
      <c r="G40" s="162"/>
      <c r="H40" s="162"/>
      <c r="I40" s="162"/>
      <c r="J40" s="164"/>
      <c r="K40" s="162"/>
      <c r="L40" s="162"/>
      <c r="M40" s="162"/>
      <c r="N40" s="169"/>
      <c r="O40" s="169"/>
      <c r="P40" s="169"/>
    </row>
    <row r="41" spans="1:16" ht="15.75" customHeight="1">
      <c r="A41" s="162"/>
      <c r="B41" s="162"/>
      <c r="C41" s="163"/>
      <c r="D41" s="162"/>
      <c r="E41" s="162"/>
      <c r="F41" s="162"/>
      <c r="G41" s="162"/>
      <c r="H41" s="162"/>
      <c r="I41" s="162"/>
      <c r="J41" s="164"/>
      <c r="K41" s="162"/>
      <c r="L41" s="162"/>
      <c r="M41" s="162"/>
      <c r="N41" s="169"/>
      <c r="O41" s="169"/>
      <c r="P41" s="169"/>
    </row>
    <row r="42" spans="1:16" ht="15.75" customHeight="1">
      <c r="A42" s="162"/>
      <c r="B42" s="162"/>
      <c r="C42" s="163"/>
      <c r="D42" s="162"/>
      <c r="E42" s="162"/>
      <c r="F42" s="162"/>
      <c r="G42" s="162"/>
      <c r="H42" s="162"/>
      <c r="I42" s="162"/>
      <c r="J42" s="164"/>
      <c r="K42" s="162"/>
      <c r="L42" s="162"/>
      <c r="M42" s="162"/>
      <c r="N42" s="169"/>
      <c r="O42" s="169"/>
      <c r="P42" s="169"/>
    </row>
    <row r="43" spans="1:16" ht="15.75" customHeight="1">
      <c r="A43" s="162"/>
      <c r="B43" s="162"/>
      <c r="C43" s="163"/>
      <c r="D43" s="162"/>
      <c r="E43" s="162"/>
      <c r="F43" s="162"/>
      <c r="G43" s="162"/>
      <c r="H43" s="162"/>
      <c r="I43" s="162"/>
      <c r="J43" s="164"/>
      <c r="K43" s="162"/>
      <c r="L43" s="162"/>
      <c r="M43" s="162"/>
      <c r="N43" s="169"/>
      <c r="O43" s="169"/>
      <c r="P43" s="169"/>
    </row>
    <row r="44" spans="1:16" ht="15.75" customHeight="1">
      <c r="A44" s="162"/>
      <c r="B44" s="162"/>
      <c r="C44" s="163"/>
      <c r="D44" s="162"/>
      <c r="E44" s="162"/>
      <c r="F44" s="162"/>
      <c r="G44" s="162"/>
      <c r="H44" s="162"/>
      <c r="I44" s="162"/>
      <c r="J44" s="164"/>
      <c r="K44" s="162"/>
      <c r="L44" s="162"/>
      <c r="M44" s="162"/>
      <c r="N44" s="169"/>
      <c r="O44" s="169"/>
      <c r="P44" s="169"/>
    </row>
    <row r="45" spans="1:16" ht="15.75" customHeight="1">
      <c r="A45" s="162"/>
      <c r="B45" s="162"/>
      <c r="C45" s="163"/>
      <c r="D45" s="162"/>
      <c r="E45" s="162"/>
      <c r="F45" s="162"/>
      <c r="G45" s="162"/>
      <c r="H45" s="162"/>
      <c r="I45" s="162"/>
      <c r="J45" s="164"/>
      <c r="K45" s="162"/>
      <c r="L45" s="162"/>
      <c r="M45" s="162"/>
      <c r="N45" s="169"/>
      <c r="O45" s="169"/>
      <c r="P45" s="169"/>
    </row>
    <row r="46" spans="1:16" ht="15.75" customHeight="1">
      <c r="A46" s="162"/>
      <c r="B46" s="162"/>
      <c r="C46" s="163"/>
      <c r="D46" s="162"/>
      <c r="E46" s="162"/>
      <c r="F46" s="162"/>
      <c r="G46" s="162"/>
      <c r="H46" s="162"/>
      <c r="I46" s="162"/>
      <c r="J46" s="164"/>
      <c r="K46" s="162"/>
      <c r="L46" s="162"/>
      <c r="M46" s="162"/>
      <c r="N46" s="169"/>
      <c r="O46" s="169"/>
      <c r="P46" s="169"/>
    </row>
    <row r="47" spans="1:16" ht="15.75" customHeight="1">
      <c r="A47" s="162"/>
      <c r="B47" s="162"/>
      <c r="C47" s="163"/>
      <c r="D47" s="162"/>
      <c r="E47" s="162"/>
      <c r="F47" s="162"/>
      <c r="G47" s="162"/>
      <c r="H47" s="162"/>
      <c r="I47" s="162"/>
      <c r="J47" s="164"/>
      <c r="K47" s="162"/>
      <c r="L47" s="162"/>
      <c r="M47" s="162"/>
      <c r="N47" s="169"/>
      <c r="O47" s="169"/>
      <c r="P47" s="169"/>
    </row>
    <row r="48" spans="1:16" ht="15.75" customHeight="1">
      <c r="A48" s="162"/>
      <c r="B48" s="162"/>
      <c r="C48" s="163"/>
      <c r="D48" s="162"/>
      <c r="E48" s="162"/>
      <c r="F48" s="162"/>
      <c r="G48" s="162"/>
      <c r="H48" s="162"/>
      <c r="I48" s="162"/>
      <c r="J48" s="164"/>
      <c r="K48" s="162"/>
      <c r="L48" s="162"/>
      <c r="M48" s="162"/>
      <c r="N48" s="169"/>
      <c r="O48" s="169"/>
      <c r="P48" s="169"/>
    </row>
    <row r="49" spans="1:16" ht="15.75" customHeight="1">
      <c r="A49" s="162"/>
      <c r="B49" s="162"/>
      <c r="C49" s="163"/>
      <c r="D49" s="162"/>
      <c r="E49" s="162"/>
      <c r="F49" s="162"/>
      <c r="G49" s="162"/>
      <c r="H49" s="162"/>
      <c r="I49" s="162"/>
      <c r="J49" s="164"/>
      <c r="K49" s="162"/>
      <c r="L49" s="162"/>
      <c r="M49" s="162"/>
      <c r="N49" s="169"/>
      <c r="O49" s="169"/>
      <c r="P49" s="169"/>
    </row>
    <row r="50" spans="1:16" ht="15.75" customHeight="1">
      <c r="A50" s="162"/>
      <c r="B50" s="162"/>
      <c r="C50" s="163"/>
      <c r="D50" s="162"/>
      <c r="E50" s="162"/>
      <c r="F50" s="162"/>
      <c r="G50" s="162"/>
      <c r="H50" s="162"/>
      <c r="I50" s="162"/>
      <c r="J50" s="164"/>
      <c r="K50" s="162"/>
      <c r="L50" s="162"/>
      <c r="M50" s="162"/>
      <c r="N50" s="169"/>
      <c r="O50" s="169"/>
      <c r="P50" s="169"/>
    </row>
    <row r="51" spans="1:16" ht="15.75" customHeight="1">
      <c r="A51" s="162"/>
      <c r="B51" s="162"/>
      <c r="C51" s="163"/>
      <c r="D51" s="162"/>
      <c r="E51" s="162"/>
      <c r="F51" s="162"/>
      <c r="G51" s="162"/>
      <c r="H51" s="162"/>
      <c r="I51" s="162"/>
      <c r="J51" s="164"/>
      <c r="K51" s="162"/>
      <c r="L51" s="162"/>
      <c r="M51" s="162"/>
      <c r="N51" s="169"/>
      <c r="O51" s="169"/>
      <c r="P51" s="169"/>
    </row>
    <row r="52" spans="1:16" ht="15.75" customHeight="1">
      <c r="A52" s="162"/>
      <c r="B52" s="162"/>
      <c r="C52" s="163"/>
      <c r="D52" s="162"/>
      <c r="E52" s="162"/>
      <c r="F52" s="162"/>
      <c r="G52" s="162"/>
      <c r="H52" s="162"/>
      <c r="I52" s="162"/>
      <c r="J52" s="164"/>
      <c r="K52" s="162"/>
      <c r="L52" s="162"/>
      <c r="M52" s="162"/>
      <c r="N52" s="169"/>
      <c r="O52" s="169"/>
      <c r="P52" s="169"/>
    </row>
    <row r="53" spans="1:16" ht="15.75" customHeight="1">
      <c r="A53" s="162"/>
      <c r="B53" s="162"/>
      <c r="C53" s="163"/>
      <c r="D53" s="162"/>
      <c r="E53" s="162"/>
      <c r="F53" s="162"/>
      <c r="G53" s="162"/>
      <c r="H53" s="162"/>
      <c r="I53" s="162"/>
      <c r="J53" s="164"/>
      <c r="K53" s="162"/>
      <c r="L53" s="162"/>
      <c r="M53" s="162"/>
      <c r="N53" s="169"/>
      <c r="O53" s="169"/>
      <c r="P53" s="169"/>
    </row>
    <row r="54" spans="1:16" ht="15.75" customHeight="1">
      <c r="A54" s="162"/>
      <c r="B54" s="162"/>
      <c r="C54" s="163"/>
      <c r="D54" s="162"/>
      <c r="E54" s="162"/>
      <c r="F54" s="162"/>
      <c r="G54" s="162"/>
      <c r="H54" s="162"/>
      <c r="I54" s="162"/>
      <c r="J54" s="164"/>
      <c r="K54" s="162"/>
      <c r="L54" s="162"/>
      <c r="M54" s="162"/>
      <c r="N54" s="169"/>
      <c r="O54" s="169"/>
      <c r="P54" s="169"/>
    </row>
    <row r="55" spans="1:16" ht="15.75" customHeight="1">
      <c r="A55" s="162"/>
      <c r="B55" s="162"/>
      <c r="C55" s="163"/>
      <c r="D55" s="162"/>
      <c r="E55" s="162"/>
      <c r="F55" s="162"/>
      <c r="G55" s="162"/>
      <c r="H55" s="162"/>
      <c r="I55" s="162"/>
      <c r="J55" s="164"/>
      <c r="K55" s="162"/>
      <c r="L55" s="162"/>
      <c r="M55" s="162"/>
      <c r="N55" s="169"/>
      <c r="O55" s="169"/>
      <c r="P55" s="169"/>
    </row>
    <row r="56" spans="1:16" ht="15.75" customHeight="1">
      <c r="A56" s="162"/>
      <c r="B56" s="162"/>
      <c r="C56" s="163"/>
      <c r="D56" s="162"/>
      <c r="E56" s="162"/>
      <c r="F56" s="162"/>
      <c r="G56" s="162"/>
      <c r="H56" s="162"/>
      <c r="I56" s="162"/>
      <c r="J56" s="164"/>
      <c r="K56" s="162"/>
      <c r="L56" s="162"/>
      <c r="M56" s="162"/>
      <c r="N56" s="169"/>
      <c r="O56" s="169"/>
      <c r="P56" s="169"/>
    </row>
    <row r="57" spans="1:16" ht="15.75" customHeight="1">
      <c r="A57" s="162"/>
      <c r="B57" s="162"/>
      <c r="C57" s="163"/>
      <c r="D57" s="162"/>
      <c r="E57" s="162"/>
      <c r="F57" s="162"/>
      <c r="G57" s="162"/>
      <c r="H57" s="162"/>
      <c r="I57" s="162"/>
      <c r="J57" s="164"/>
      <c r="K57" s="162"/>
      <c r="L57" s="162"/>
      <c r="M57" s="162"/>
      <c r="N57" s="169"/>
      <c r="O57" s="169"/>
      <c r="P57" s="169"/>
    </row>
    <row r="58" spans="1:16" ht="15.75" customHeight="1">
      <c r="A58" s="162"/>
      <c r="B58" s="162"/>
      <c r="C58" s="163"/>
      <c r="D58" s="162"/>
      <c r="E58" s="162"/>
      <c r="F58" s="162"/>
      <c r="G58" s="162"/>
      <c r="H58" s="162"/>
      <c r="I58" s="162"/>
      <c r="J58" s="164"/>
      <c r="K58" s="162"/>
      <c r="L58" s="162"/>
      <c r="M58" s="162"/>
      <c r="N58" s="169"/>
      <c r="O58" s="169"/>
      <c r="P58" s="169"/>
    </row>
    <row r="59" spans="1:16" ht="15.75" customHeight="1">
      <c r="A59" s="162"/>
      <c r="B59" s="162"/>
      <c r="C59" s="163"/>
      <c r="D59" s="162"/>
      <c r="E59" s="162"/>
      <c r="F59" s="162"/>
      <c r="G59" s="162"/>
      <c r="H59" s="162"/>
      <c r="I59" s="162"/>
      <c r="J59" s="164"/>
      <c r="K59" s="162"/>
      <c r="L59" s="162"/>
      <c r="M59" s="162"/>
      <c r="N59" s="169"/>
      <c r="O59" s="169"/>
      <c r="P59" s="169"/>
    </row>
    <row r="60" spans="1:16" ht="15.75" customHeight="1">
      <c r="A60" s="162"/>
      <c r="B60" s="162"/>
      <c r="C60" s="163"/>
      <c r="D60" s="162"/>
      <c r="E60" s="162"/>
      <c r="F60" s="162"/>
      <c r="G60" s="162"/>
      <c r="H60" s="162"/>
      <c r="I60" s="162"/>
      <c r="J60" s="164"/>
      <c r="K60" s="162"/>
      <c r="L60" s="162"/>
      <c r="M60" s="162"/>
      <c r="N60" s="169"/>
      <c r="O60" s="169"/>
      <c r="P60" s="169"/>
    </row>
    <row r="61" spans="1:16" ht="15.75" customHeight="1">
      <c r="A61" s="162"/>
      <c r="B61" s="162"/>
      <c r="C61" s="163"/>
      <c r="D61" s="162"/>
      <c r="E61" s="162"/>
      <c r="F61" s="162"/>
      <c r="G61" s="162"/>
      <c r="H61" s="162"/>
      <c r="I61" s="162"/>
      <c r="J61" s="164"/>
      <c r="K61" s="162"/>
      <c r="L61" s="162"/>
      <c r="M61" s="162"/>
      <c r="N61" s="169"/>
      <c r="O61" s="169"/>
      <c r="P61" s="169"/>
    </row>
    <row r="62" spans="1:16" ht="15.75" customHeight="1">
      <c r="A62" s="162"/>
      <c r="B62" s="162"/>
      <c r="C62" s="163"/>
      <c r="D62" s="162"/>
      <c r="E62" s="162"/>
      <c r="F62" s="162"/>
      <c r="G62" s="162"/>
      <c r="H62" s="162"/>
      <c r="I62" s="162"/>
      <c r="J62" s="164"/>
      <c r="K62" s="162"/>
      <c r="L62" s="162"/>
      <c r="M62" s="162"/>
      <c r="N62" s="169"/>
      <c r="O62" s="169"/>
      <c r="P62" s="169"/>
    </row>
    <row r="63" spans="1:16" ht="15.75" customHeight="1">
      <c r="A63" s="162"/>
      <c r="B63" s="162"/>
      <c r="C63" s="163"/>
      <c r="D63" s="162"/>
      <c r="E63" s="162"/>
      <c r="F63" s="162"/>
      <c r="G63" s="162"/>
      <c r="H63" s="162"/>
      <c r="I63" s="162"/>
      <c r="J63" s="164"/>
      <c r="K63" s="162"/>
      <c r="L63" s="162"/>
      <c r="M63" s="162"/>
      <c r="N63" s="169"/>
      <c r="O63" s="169"/>
      <c r="P63" s="169"/>
    </row>
    <row r="64" spans="1:16" ht="15.75" customHeight="1">
      <c r="A64" s="162"/>
      <c r="B64" s="162"/>
      <c r="C64" s="163"/>
      <c r="D64" s="162"/>
      <c r="E64" s="162"/>
      <c r="F64" s="162"/>
      <c r="G64" s="162"/>
      <c r="H64" s="162"/>
      <c r="I64" s="162"/>
      <c r="J64" s="164"/>
      <c r="K64" s="162"/>
      <c r="L64" s="162"/>
      <c r="M64" s="162"/>
      <c r="N64" s="169"/>
      <c r="O64" s="169"/>
      <c r="P64" s="169"/>
    </row>
    <row r="65" spans="1:16" ht="15.75" customHeight="1">
      <c r="A65" s="162"/>
      <c r="B65" s="162"/>
      <c r="C65" s="163"/>
      <c r="D65" s="162"/>
      <c r="E65" s="162"/>
      <c r="F65" s="162"/>
      <c r="G65" s="162"/>
      <c r="H65" s="162"/>
      <c r="I65" s="162"/>
      <c r="J65" s="164"/>
      <c r="K65" s="162"/>
      <c r="L65" s="162"/>
      <c r="M65" s="162"/>
      <c r="N65" s="169"/>
      <c r="O65" s="169"/>
      <c r="P65" s="169"/>
    </row>
    <row r="66" spans="1:16" ht="15.75" customHeight="1">
      <c r="A66" s="162"/>
      <c r="B66" s="162"/>
      <c r="C66" s="163"/>
      <c r="D66" s="162"/>
      <c r="E66" s="162"/>
      <c r="F66" s="162"/>
      <c r="G66" s="162"/>
      <c r="H66" s="162"/>
      <c r="I66" s="162"/>
      <c r="J66" s="164"/>
      <c r="K66" s="162"/>
      <c r="L66" s="162"/>
      <c r="M66" s="162"/>
      <c r="N66" s="169"/>
      <c r="O66" s="169"/>
      <c r="P66" s="169"/>
    </row>
    <row r="67" spans="1:16" ht="15.75" customHeight="1">
      <c r="A67" s="162"/>
      <c r="B67" s="162"/>
      <c r="C67" s="163"/>
      <c r="D67" s="162"/>
      <c r="E67" s="162"/>
      <c r="F67" s="162"/>
      <c r="G67" s="162"/>
      <c r="H67" s="162"/>
      <c r="I67" s="162"/>
      <c r="J67" s="164"/>
      <c r="K67" s="162"/>
      <c r="L67" s="162"/>
      <c r="M67" s="162"/>
      <c r="N67" s="169"/>
      <c r="O67" s="169"/>
      <c r="P67" s="169"/>
    </row>
    <row r="68" spans="1:16" ht="15.75" customHeight="1">
      <c r="A68" s="162"/>
      <c r="B68" s="162"/>
      <c r="C68" s="163"/>
      <c r="D68" s="162"/>
      <c r="E68" s="162"/>
      <c r="F68" s="162"/>
      <c r="G68" s="162"/>
      <c r="H68" s="162"/>
      <c r="I68" s="162"/>
      <c r="J68" s="164"/>
      <c r="K68" s="162"/>
      <c r="L68" s="162"/>
      <c r="M68" s="162"/>
      <c r="N68" s="169"/>
      <c r="O68" s="169"/>
      <c r="P68" s="169"/>
    </row>
    <row r="69" spans="1:16" ht="15.75" customHeight="1">
      <c r="A69" s="162"/>
      <c r="B69" s="162"/>
      <c r="C69" s="163"/>
      <c r="D69" s="162"/>
      <c r="E69" s="162"/>
      <c r="F69" s="162"/>
      <c r="G69" s="162"/>
      <c r="H69" s="162"/>
      <c r="I69" s="162"/>
      <c r="J69" s="164"/>
      <c r="K69" s="162"/>
      <c r="L69" s="162"/>
      <c r="M69" s="162"/>
      <c r="N69" s="169"/>
      <c r="O69" s="169"/>
      <c r="P69" s="169"/>
    </row>
    <row r="70" spans="1:16" ht="15.75" customHeight="1">
      <c r="A70" s="162"/>
      <c r="B70" s="162"/>
      <c r="C70" s="163"/>
      <c r="D70" s="162"/>
      <c r="E70" s="162"/>
      <c r="F70" s="162"/>
      <c r="G70" s="162"/>
      <c r="H70" s="162"/>
      <c r="I70" s="162"/>
      <c r="J70" s="164"/>
      <c r="K70" s="162"/>
      <c r="L70" s="162"/>
      <c r="M70" s="162"/>
      <c r="N70" s="169"/>
      <c r="O70" s="169"/>
      <c r="P70" s="169"/>
    </row>
    <row r="71" spans="1:16" ht="15.75" customHeight="1">
      <c r="A71" s="162"/>
      <c r="B71" s="162"/>
      <c r="C71" s="163"/>
      <c r="D71" s="162"/>
      <c r="E71" s="162"/>
      <c r="F71" s="162"/>
      <c r="G71" s="162"/>
      <c r="H71" s="162"/>
      <c r="I71" s="162"/>
      <c r="J71" s="164"/>
      <c r="K71" s="162"/>
      <c r="L71" s="162"/>
      <c r="M71" s="162"/>
      <c r="N71" s="169"/>
      <c r="O71" s="169"/>
      <c r="P71" s="169"/>
    </row>
    <row r="72" spans="1:16" ht="15.75" customHeight="1">
      <c r="A72" s="162"/>
      <c r="B72" s="162"/>
      <c r="C72" s="163"/>
      <c r="D72" s="162"/>
      <c r="E72" s="162"/>
      <c r="F72" s="162"/>
      <c r="G72" s="162"/>
      <c r="H72" s="162"/>
      <c r="I72" s="162"/>
      <c r="J72" s="164"/>
      <c r="K72" s="162"/>
      <c r="L72" s="162"/>
      <c r="M72" s="162"/>
      <c r="N72" s="169"/>
      <c r="O72" s="169"/>
      <c r="P72" s="169"/>
    </row>
    <row r="73" spans="1:16" ht="15.75" customHeight="1">
      <c r="A73" s="162"/>
      <c r="B73" s="162"/>
      <c r="C73" s="163"/>
      <c r="D73" s="162"/>
      <c r="E73" s="162"/>
      <c r="F73" s="162"/>
      <c r="G73" s="162"/>
      <c r="H73" s="162"/>
      <c r="I73" s="162"/>
      <c r="J73" s="164"/>
      <c r="K73" s="162"/>
      <c r="L73" s="162"/>
      <c r="M73" s="162"/>
      <c r="N73" s="169"/>
      <c r="O73" s="169"/>
      <c r="P73" s="169"/>
    </row>
    <row r="74" spans="1:16" ht="15.75" customHeight="1">
      <c r="A74" s="162"/>
      <c r="B74" s="162"/>
      <c r="C74" s="163"/>
      <c r="D74" s="162"/>
      <c r="E74" s="162"/>
      <c r="F74" s="162"/>
      <c r="G74" s="162"/>
      <c r="H74" s="162"/>
      <c r="I74" s="162"/>
      <c r="J74" s="164"/>
      <c r="K74" s="162"/>
      <c r="L74" s="162"/>
      <c r="M74" s="162"/>
      <c r="N74" s="169"/>
      <c r="O74" s="169"/>
      <c r="P74" s="169"/>
    </row>
    <row r="75" spans="1:16" ht="15.75" customHeight="1">
      <c r="A75" s="162"/>
      <c r="B75" s="162"/>
      <c r="C75" s="163"/>
      <c r="D75" s="162"/>
      <c r="E75" s="162"/>
      <c r="F75" s="162"/>
      <c r="G75" s="162"/>
      <c r="H75" s="162"/>
      <c r="I75" s="162"/>
      <c r="J75" s="164"/>
      <c r="K75" s="162"/>
      <c r="L75" s="162"/>
      <c r="M75" s="162"/>
      <c r="N75" s="169"/>
      <c r="O75" s="169"/>
      <c r="P75" s="169"/>
    </row>
    <row r="76" spans="1:16" ht="15.75" customHeight="1">
      <c r="A76" s="162"/>
      <c r="B76" s="162"/>
      <c r="C76" s="163"/>
      <c r="D76" s="162"/>
      <c r="E76" s="162"/>
      <c r="F76" s="162"/>
      <c r="G76" s="162"/>
      <c r="H76" s="162"/>
      <c r="I76" s="162"/>
      <c r="J76" s="164"/>
      <c r="K76" s="162"/>
      <c r="L76" s="162"/>
      <c r="M76" s="162"/>
      <c r="N76" s="169"/>
      <c r="O76" s="169"/>
      <c r="P76" s="169"/>
    </row>
    <row r="77" spans="1:16" ht="15.75" customHeight="1">
      <c r="A77" s="162"/>
      <c r="B77" s="162"/>
      <c r="C77" s="163"/>
      <c r="D77" s="162"/>
      <c r="E77" s="162"/>
      <c r="F77" s="162"/>
      <c r="G77" s="162"/>
      <c r="H77" s="162"/>
      <c r="I77" s="162"/>
      <c r="J77" s="164"/>
      <c r="K77" s="162"/>
      <c r="L77" s="162"/>
      <c r="M77" s="162"/>
      <c r="N77" s="169"/>
      <c r="O77" s="169"/>
      <c r="P77" s="169"/>
    </row>
    <row r="78" spans="1:16" ht="15.75" customHeight="1">
      <c r="A78" s="162"/>
      <c r="B78" s="162"/>
      <c r="C78" s="163"/>
      <c r="D78" s="162"/>
      <c r="E78" s="162"/>
      <c r="F78" s="162"/>
      <c r="G78" s="162"/>
      <c r="H78" s="162"/>
      <c r="I78" s="162"/>
      <c r="J78" s="164"/>
      <c r="K78" s="162"/>
      <c r="L78" s="162"/>
      <c r="M78" s="162"/>
      <c r="N78" s="169"/>
      <c r="O78" s="169"/>
      <c r="P78" s="169"/>
    </row>
    <row r="79" spans="1:16" ht="15.75" customHeight="1">
      <c r="A79" s="162"/>
      <c r="B79" s="162"/>
      <c r="C79" s="163"/>
      <c r="D79" s="162"/>
      <c r="E79" s="162"/>
      <c r="F79" s="162"/>
      <c r="G79" s="162"/>
      <c r="H79" s="162"/>
      <c r="I79" s="162"/>
      <c r="J79" s="164"/>
      <c r="K79" s="162"/>
      <c r="L79" s="162"/>
      <c r="M79" s="162"/>
      <c r="N79" s="169"/>
      <c r="O79" s="169"/>
      <c r="P79" s="169"/>
    </row>
    <row r="80" spans="1:16" ht="15.75" customHeight="1">
      <c r="A80" s="162"/>
      <c r="B80" s="162"/>
      <c r="C80" s="163"/>
      <c r="D80" s="162"/>
      <c r="E80" s="162"/>
      <c r="F80" s="162"/>
      <c r="G80" s="162"/>
      <c r="H80" s="162"/>
      <c r="I80" s="162"/>
      <c r="J80" s="164"/>
      <c r="K80" s="162"/>
      <c r="L80" s="162"/>
      <c r="M80" s="162"/>
      <c r="N80" s="169"/>
      <c r="O80" s="169"/>
      <c r="P80" s="169"/>
    </row>
    <row r="81" spans="1:16" ht="15.75" customHeight="1">
      <c r="A81" s="162"/>
      <c r="B81" s="162"/>
      <c r="C81" s="163"/>
      <c r="D81" s="162"/>
      <c r="E81" s="162"/>
      <c r="F81" s="162"/>
      <c r="G81" s="162"/>
      <c r="H81" s="162"/>
      <c r="I81" s="162"/>
      <c r="J81" s="164"/>
      <c r="K81" s="162"/>
      <c r="L81" s="162"/>
      <c r="M81" s="162"/>
      <c r="N81" s="169"/>
      <c r="O81" s="169"/>
      <c r="P81" s="169"/>
    </row>
    <row r="82" spans="1:16" ht="15.75" customHeight="1">
      <c r="A82" s="162"/>
      <c r="B82" s="162"/>
      <c r="C82" s="163"/>
      <c r="D82" s="162"/>
      <c r="E82" s="162"/>
      <c r="F82" s="162"/>
      <c r="G82" s="162"/>
      <c r="H82" s="162"/>
      <c r="I82" s="162"/>
      <c r="J82" s="164"/>
      <c r="K82" s="162"/>
      <c r="L82" s="162"/>
      <c r="M82" s="162"/>
      <c r="N82" s="169"/>
      <c r="O82" s="169"/>
      <c r="P82" s="169"/>
    </row>
    <row r="83" spans="1:16" ht="15.75" customHeight="1">
      <c r="A83" s="162"/>
      <c r="B83" s="162"/>
      <c r="C83" s="163"/>
      <c r="D83" s="162"/>
      <c r="E83" s="162"/>
      <c r="F83" s="162"/>
      <c r="G83" s="162"/>
      <c r="H83" s="162"/>
      <c r="I83" s="162"/>
      <c r="J83" s="164"/>
      <c r="K83" s="162"/>
      <c r="L83" s="162"/>
      <c r="M83" s="162"/>
      <c r="N83" s="169"/>
      <c r="O83" s="169"/>
      <c r="P83" s="169"/>
    </row>
    <row r="84" spans="1:16" ht="15.75" customHeight="1">
      <c r="A84" s="162"/>
      <c r="B84" s="162"/>
      <c r="C84" s="163"/>
      <c r="D84" s="162"/>
      <c r="E84" s="162"/>
      <c r="F84" s="162"/>
      <c r="G84" s="162"/>
      <c r="H84" s="162"/>
      <c r="I84" s="162"/>
      <c r="J84" s="164"/>
      <c r="K84" s="162"/>
      <c r="L84" s="162"/>
      <c r="M84" s="162"/>
      <c r="N84" s="169"/>
      <c r="O84" s="169"/>
      <c r="P84" s="169"/>
    </row>
    <row r="85" spans="1:16" ht="15.75" customHeight="1">
      <c r="A85" s="162"/>
      <c r="B85" s="162"/>
      <c r="C85" s="163"/>
      <c r="D85" s="162"/>
      <c r="E85" s="162"/>
      <c r="F85" s="162"/>
      <c r="G85" s="162"/>
      <c r="H85" s="162"/>
      <c r="I85" s="162"/>
      <c r="J85" s="164"/>
      <c r="K85" s="162"/>
      <c r="L85" s="162"/>
      <c r="M85" s="162"/>
      <c r="N85" s="169"/>
      <c r="O85" s="169"/>
      <c r="P85" s="169"/>
    </row>
    <row r="86" spans="1:16" ht="15.75" customHeight="1">
      <c r="A86" s="162"/>
      <c r="B86" s="162"/>
      <c r="C86" s="163"/>
      <c r="D86" s="162"/>
      <c r="E86" s="162"/>
      <c r="F86" s="162"/>
      <c r="G86" s="162"/>
      <c r="H86" s="162"/>
      <c r="I86" s="162"/>
      <c r="J86" s="164"/>
      <c r="K86" s="162"/>
      <c r="L86" s="162"/>
      <c r="M86" s="162"/>
      <c r="N86" s="169"/>
      <c r="O86" s="169"/>
      <c r="P86" s="169"/>
    </row>
    <row r="87" spans="1:16" ht="15.75" customHeight="1">
      <c r="A87" s="162"/>
      <c r="B87" s="162"/>
      <c r="C87" s="163"/>
      <c r="D87" s="162"/>
      <c r="E87" s="162"/>
      <c r="F87" s="162"/>
      <c r="G87" s="162"/>
      <c r="H87" s="162"/>
      <c r="I87" s="162"/>
      <c r="J87" s="164"/>
      <c r="K87" s="162"/>
      <c r="L87" s="162"/>
      <c r="M87" s="162"/>
      <c r="N87" s="169"/>
      <c r="O87" s="169"/>
      <c r="P87" s="169"/>
    </row>
    <row r="88" spans="1:16" ht="15.75" customHeight="1">
      <c r="A88" s="162"/>
      <c r="B88" s="162"/>
      <c r="C88" s="163"/>
      <c r="D88" s="162"/>
      <c r="E88" s="162"/>
      <c r="F88" s="162"/>
      <c r="G88" s="162"/>
      <c r="H88" s="162"/>
      <c r="I88" s="162"/>
      <c r="J88" s="164"/>
      <c r="K88" s="162"/>
      <c r="L88" s="162"/>
      <c r="M88" s="162"/>
      <c r="N88" s="169"/>
      <c r="O88" s="169"/>
      <c r="P88" s="169"/>
    </row>
    <row r="89" spans="1:16" ht="15.75" customHeight="1">
      <c r="A89" s="162"/>
      <c r="B89" s="162"/>
      <c r="C89" s="163"/>
      <c r="D89" s="162"/>
      <c r="E89" s="162"/>
      <c r="F89" s="162"/>
      <c r="G89" s="162"/>
      <c r="H89" s="162"/>
      <c r="I89" s="162"/>
      <c r="J89" s="164"/>
      <c r="K89" s="162"/>
      <c r="L89" s="162"/>
      <c r="M89" s="162"/>
      <c r="N89" s="169"/>
      <c r="O89" s="169"/>
      <c r="P89" s="169"/>
    </row>
    <row r="90" spans="1:16" ht="15.75" customHeight="1">
      <c r="A90" s="162"/>
      <c r="B90" s="162"/>
      <c r="C90" s="163"/>
      <c r="D90" s="162"/>
      <c r="E90" s="162"/>
      <c r="F90" s="162"/>
      <c r="G90" s="162"/>
      <c r="H90" s="162"/>
      <c r="I90" s="162"/>
      <c r="J90" s="164"/>
      <c r="K90" s="162"/>
      <c r="L90" s="162"/>
      <c r="M90" s="162"/>
      <c r="N90" s="169"/>
      <c r="O90" s="169"/>
      <c r="P90" s="169"/>
    </row>
    <row r="91" spans="1:16" ht="15.75" customHeight="1">
      <c r="A91" s="162"/>
      <c r="B91" s="162"/>
      <c r="C91" s="163"/>
      <c r="D91" s="162"/>
      <c r="E91" s="162"/>
      <c r="F91" s="162"/>
      <c r="G91" s="162"/>
      <c r="H91" s="162"/>
      <c r="I91" s="162"/>
      <c r="J91" s="164"/>
      <c r="K91" s="162"/>
      <c r="L91" s="162"/>
      <c r="M91" s="162"/>
      <c r="N91" s="169"/>
      <c r="O91" s="169"/>
      <c r="P91" s="169"/>
    </row>
    <row r="92" spans="1:16" ht="15.75" customHeight="1">
      <c r="A92" s="162"/>
      <c r="B92" s="162"/>
      <c r="C92" s="163"/>
      <c r="D92" s="162"/>
      <c r="E92" s="162"/>
      <c r="F92" s="162"/>
      <c r="G92" s="162"/>
      <c r="H92" s="162"/>
      <c r="I92" s="162"/>
      <c r="J92" s="164"/>
      <c r="K92" s="162"/>
      <c r="L92" s="162"/>
      <c r="M92" s="162"/>
      <c r="N92" s="169"/>
      <c r="O92" s="169"/>
      <c r="P92" s="169"/>
    </row>
    <row r="93" spans="1:16" ht="15.75" customHeight="1">
      <c r="A93" s="162"/>
      <c r="B93" s="162"/>
      <c r="C93" s="163"/>
      <c r="D93" s="162"/>
      <c r="E93" s="162"/>
      <c r="F93" s="162"/>
      <c r="G93" s="162"/>
      <c r="H93" s="162"/>
      <c r="I93" s="162"/>
      <c r="J93" s="164"/>
      <c r="K93" s="162"/>
      <c r="L93" s="162"/>
      <c r="M93" s="162"/>
      <c r="N93" s="169"/>
      <c r="O93" s="169"/>
      <c r="P93" s="169"/>
    </row>
    <row r="94" spans="1:16" ht="15.75" customHeight="1">
      <c r="A94" s="162"/>
      <c r="B94" s="162"/>
      <c r="C94" s="163"/>
      <c r="D94" s="162"/>
      <c r="E94" s="162"/>
      <c r="F94" s="162"/>
      <c r="G94" s="162"/>
      <c r="H94" s="162"/>
      <c r="I94" s="162"/>
      <c r="J94" s="164"/>
      <c r="K94" s="162"/>
      <c r="L94" s="162"/>
      <c r="M94" s="162"/>
      <c r="N94" s="169"/>
      <c r="O94" s="169"/>
      <c r="P94" s="169"/>
    </row>
    <row r="95" spans="1:16" ht="15.75" customHeight="1">
      <c r="A95" s="162"/>
      <c r="B95" s="162"/>
      <c r="C95" s="163"/>
      <c r="D95" s="162"/>
      <c r="E95" s="162"/>
      <c r="F95" s="162"/>
      <c r="G95" s="162"/>
      <c r="H95" s="162"/>
      <c r="I95" s="162"/>
      <c r="J95" s="164"/>
      <c r="K95" s="162"/>
      <c r="L95" s="162"/>
      <c r="M95" s="162"/>
      <c r="N95" s="169"/>
      <c r="O95" s="169"/>
      <c r="P95" s="169"/>
    </row>
    <row r="96" spans="1:16" ht="15.75" customHeight="1">
      <c r="A96" s="162"/>
      <c r="B96" s="162"/>
      <c r="C96" s="163"/>
      <c r="D96" s="162"/>
      <c r="E96" s="162"/>
      <c r="F96" s="162"/>
      <c r="G96" s="162"/>
      <c r="H96" s="162"/>
      <c r="I96" s="162"/>
      <c r="J96" s="164"/>
      <c r="K96" s="162"/>
      <c r="L96" s="162"/>
      <c r="M96" s="162"/>
      <c r="N96" s="169"/>
      <c r="O96" s="169"/>
      <c r="P96" s="169"/>
    </row>
    <row r="97" spans="1:16" ht="15.75" customHeight="1">
      <c r="A97" s="162"/>
      <c r="B97" s="162"/>
      <c r="C97" s="163"/>
      <c r="D97" s="162"/>
      <c r="E97" s="162"/>
      <c r="F97" s="162"/>
      <c r="G97" s="162"/>
      <c r="H97" s="162"/>
      <c r="I97" s="162"/>
      <c r="J97" s="164"/>
      <c r="K97" s="162"/>
      <c r="L97" s="162"/>
      <c r="M97" s="162"/>
      <c r="N97" s="169"/>
      <c r="O97" s="169"/>
      <c r="P97" s="169"/>
    </row>
    <row r="98" spans="1:16" ht="15.75" customHeight="1">
      <c r="A98" s="162"/>
      <c r="B98" s="162"/>
      <c r="C98" s="163"/>
      <c r="D98" s="162"/>
      <c r="E98" s="162"/>
      <c r="F98" s="162"/>
      <c r="G98" s="162"/>
      <c r="H98" s="162"/>
      <c r="I98" s="162"/>
      <c r="J98" s="164"/>
      <c r="K98" s="162"/>
      <c r="L98" s="162"/>
      <c r="M98" s="162"/>
      <c r="N98" s="169"/>
      <c r="O98" s="169"/>
      <c r="P98" s="169"/>
    </row>
    <row r="99" spans="1:16" ht="15.75" customHeight="1">
      <c r="A99" s="162"/>
      <c r="B99" s="162"/>
      <c r="C99" s="163"/>
      <c r="D99" s="162"/>
      <c r="E99" s="162"/>
      <c r="F99" s="162"/>
      <c r="G99" s="162"/>
      <c r="H99" s="162"/>
      <c r="I99" s="162"/>
      <c r="J99" s="164"/>
      <c r="K99" s="162"/>
      <c r="L99" s="162"/>
      <c r="M99" s="162"/>
      <c r="N99" s="169"/>
      <c r="O99" s="169"/>
      <c r="P99" s="169"/>
    </row>
    <row r="100" spans="1:16" ht="15.75" customHeight="1">
      <c r="A100" s="162"/>
      <c r="B100" s="162"/>
      <c r="C100" s="163"/>
      <c r="D100" s="162"/>
      <c r="E100" s="162"/>
      <c r="F100" s="162"/>
      <c r="G100" s="162"/>
      <c r="H100" s="162"/>
      <c r="I100" s="162"/>
      <c r="J100" s="164"/>
      <c r="K100" s="162"/>
      <c r="L100" s="162"/>
      <c r="M100" s="162"/>
      <c r="N100" s="169"/>
      <c r="O100" s="169"/>
      <c r="P100" s="169"/>
    </row>
    <row r="101" spans="1:16" ht="15.75" customHeight="1">
      <c r="A101" s="162"/>
      <c r="B101" s="162"/>
      <c r="C101" s="163"/>
      <c r="D101" s="162"/>
      <c r="E101" s="162"/>
      <c r="F101" s="162"/>
      <c r="G101" s="162"/>
      <c r="H101" s="162"/>
      <c r="I101" s="162"/>
      <c r="J101" s="164"/>
      <c r="K101" s="162"/>
      <c r="L101" s="162"/>
      <c r="M101" s="162"/>
      <c r="N101" s="169"/>
      <c r="O101" s="169"/>
      <c r="P101" s="169"/>
    </row>
    <row r="102" spans="1:16" ht="15.75" customHeight="1">
      <c r="A102" s="162"/>
      <c r="B102" s="162"/>
      <c r="C102" s="163"/>
      <c r="D102" s="162"/>
      <c r="E102" s="162"/>
      <c r="F102" s="162"/>
      <c r="G102" s="162"/>
      <c r="H102" s="162"/>
      <c r="I102" s="162"/>
      <c r="J102" s="164"/>
      <c r="K102" s="162"/>
      <c r="L102" s="162"/>
      <c r="M102" s="162"/>
      <c r="N102" s="169"/>
      <c r="O102" s="169"/>
      <c r="P102" s="169"/>
    </row>
    <row r="103" spans="1:16" ht="15.75" customHeight="1">
      <c r="A103" s="162"/>
      <c r="B103" s="162"/>
      <c r="C103" s="163"/>
      <c r="D103" s="162"/>
      <c r="E103" s="162"/>
      <c r="F103" s="162"/>
      <c r="G103" s="162"/>
      <c r="H103" s="162"/>
      <c r="I103" s="162"/>
      <c r="J103" s="164"/>
      <c r="K103" s="162"/>
      <c r="L103" s="162"/>
      <c r="M103" s="162"/>
      <c r="N103" s="169"/>
      <c r="O103" s="169"/>
      <c r="P103" s="169"/>
    </row>
    <row r="104" spans="1:16" ht="15.75" customHeight="1">
      <c r="A104" s="162"/>
      <c r="B104" s="162"/>
      <c r="C104" s="163"/>
      <c r="D104" s="162"/>
      <c r="E104" s="162"/>
      <c r="F104" s="162"/>
      <c r="G104" s="162"/>
      <c r="H104" s="162"/>
      <c r="I104" s="162"/>
      <c r="J104" s="164"/>
      <c r="K104" s="162"/>
      <c r="L104" s="162"/>
      <c r="M104" s="162"/>
      <c r="N104" s="169"/>
      <c r="O104" s="169"/>
      <c r="P104" s="169"/>
    </row>
    <row r="105" spans="1:16" ht="15.75" customHeight="1">
      <c r="A105" s="162"/>
      <c r="B105" s="162"/>
      <c r="C105" s="163"/>
      <c r="D105" s="162"/>
      <c r="E105" s="162"/>
      <c r="F105" s="162"/>
      <c r="G105" s="162"/>
      <c r="H105" s="162"/>
      <c r="I105" s="162"/>
      <c r="J105" s="164"/>
      <c r="K105" s="162"/>
      <c r="L105" s="162"/>
      <c r="M105" s="162"/>
      <c r="N105" s="169"/>
      <c r="O105" s="169"/>
      <c r="P105" s="169"/>
    </row>
    <row r="106" spans="1:16" ht="15.75" customHeight="1">
      <c r="A106" s="162"/>
      <c r="B106" s="162"/>
      <c r="C106" s="163"/>
      <c r="D106" s="162"/>
      <c r="E106" s="162"/>
      <c r="F106" s="162"/>
      <c r="G106" s="162"/>
      <c r="H106" s="162"/>
      <c r="I106" s="162"/>
      <c r="J106" s="164"/>
      <c r="K106" s="162"/>
      <c r="L106" s="162"/>
      <c r="M106" s="162"/>
      <c r="N106" s="169"/>
      <c r="O106" s="169"/>
      <c r="P106" s="169"/>
    </row>
    <row r="107" spans="1:16" ht="15.75" customHeight="1">
      <c r="A107" s="162"/>
      <c r="B107" s="162"/>
      <c r="C107" s="163"/>
      <c r="D107" s="162"/>
      <c r="E107" s="162"/>
      <c r="F107" s="162"/>
      <c r="G107" s="162"/>
      <c r="H107" s="162"/>
      <c r="I107" s="162"/>
      <c r="J107" s="164"/>
      <c r="K107" s="162"/>
      <c r="L107" s="162"/>
      <c r="M107" s="162"/>
      <c r="N107" s="169"/>
      <c r="O107" s="169"/>
      <c r="P107" s="169"/>
    </row>
    <row r="108" spans="1:16" ht="15.75" customHeight="1">
      <c r="A108" s="162"/>
      <c r="B108" s="162"/>
      <c r="C108" s="163"/>
      <c r="D108" s="162"/>
      <c r="E108" s="162"/>
      <c r="F108" s="162"/>
      <c r="G108" s="162"/>
      <c r="H108" s="162"/>
      <c r="I108" s="162"/>
      <c r="J108" s="164"/>
      <c r="K108" s="162"/>
      <c r="L108" s="162"/>
      <c r="M108" s="162"/>
      <c r="N108" s="169"/>
      <c r="O108" s="169"/>
      <c r="P108" s="169"/>
    </row>
    <row r="109" spans="1:16" ht="15.75" customHeight="1">
      <c r="A109" s="162"/>
      <c r="B109" s="162"/>
      <c r="C109" s="163"/>
      <c r="D109" s="162"/>
      <c r="E109" s="162"/>
      <c r="F109" s="162"/>
      <c r="G109" s="162"/>
      <c r="H109" s="162"/>
      <c r="I109" s="162"/>
      <c r="J109" s="164"/>
      <c r="K109" s="162"/>
      <c r="L109" s="162"/>
      <c r="M109" s="162"/>
      <c r="N109" s="169"/>
      <c r="O109" s="169"/>
      <c r="P109" s="169"/>
    </row>
    <row r="110" spans="1:16" ht="15.75" customHeight="1">
      <c r="A110" s="162"/>
      <c r="B110" s="162"/>
      <c r="C110" s="163"/>
      <c r="D110" s="162"/>
      <c r="E110" s="162"/>
      <c r="F110" s="162"/>
      <c r="G110" s="162"/>
      <c r="H110" s="162"/>
      <c r="I110" s="162"/>
      <c r="J110" s="164"/>
      <c r="K110" s="162"/>
      <c r="L110" s="162"/>
      <c r="M110" s="162"/>
      <c r="N110" s="169"/>
      <c r="O110" s="169"/>
      <c r="P110" s="169"/>
    </row>
    <row r="111" spans="1:16" ht="15.75" customHeight="1">
      <c r="A111" s="162"/>
      <c r="B111" s="162"/>
      <c r="C111" s="163"/>
      <c r="D111" s="162"/>
      <c r="E111" s="162"/>
      <c r="F111" s="162"/>
      <c r="G111" s="162"/>
      <c r="H111" s="162"/>
      <c r="I111" s="162"/>
      <c r="J111" s="164"/>
      <c r="K111" s="162"/>
      <c r="L111" s="162"/>
      <c r="M111" s="162"/>
      <c r="N111" s="169"/>
      <c r="O111" s="169"/>
      <c r="P111" s="169"/>
    </row>
    <row r="112" spans="1:16" ht="15.75" customHeight="1">
      <c r="A112" s="162"/>
      <c r="B112" s="162"/>
      <c r="C112" s="163"/>
      <c r="D112" s="162"/>
      <c r="E112" s="162"/>
      <c r="F112" s="162"/>
      <c r="G112" s="162"/>
      <c r="H112" s="162"/>
      <c r="I112" s="162"/>
      <c r="J112" s="164"/>
      <c r="K112" s="162"/>
      <c r="L112" s="162"/>
      <c r="M112" s="162"/>
      <c r="N112" s="169"/>
      <c r="O112" s="169"/>
      <c r="P112" s="169"/>
    </row>
    <row r="113" spans="1:16" ht="15.75" customHeight="1">
      <c r="A113" s="162"/>
      <c r="B113" s="162"/>
      <c r="C113" s="163"/>
      <c r="D113" s="162"/>
      <c r="E113" s="162"/>
      <c r="F113" s="162"/>
      <c r="G113" s="162"/>
      <c r="H113" s="162"/>
      <c r="I113" s="162"/>
      <c r="J113" s="164"/>
      <c r="K113" s="162"/>
      <c r="L113" s="162"/>
      <c r="M113" s="162"/>
      <c r="N113" s="169"/>
      <c r="O113" s="169"/>
      <c r="P113" s="169"/>
    </row>
    <row r="114" spans="1:16" ht="15.75" customHeight="1">
      <c r="A114" s="162"/>
      <c r="B114" s="162"/>
      <c r="C114" s="163"/>
      <c r="D114" s="162"/>
      <c r="E114" s="162"/>
      <c r="F114" s="162"/>
      <c r="G114" s="162"/>
      <c r="H114" s="162"/>
      <c r="I114" s="162"/>
      <c r="J114" s="164"/>
      <c r="K114" s="162"/>
      <c r="L114" s="162"/>
      <c r="M114" s="162"/>
      <c r="N114" s="169"/>
      <c r="O114" s="169"/>
      <c r="P114" s="169"/>
    </row>
    <row r="115" spans="1:16" ht="15.75" customHeight="1">
      <c r="A115" s="162"/>
      <c r="B115" s="162"/>
      <c r="C115" s="163"/>
      <c r="D115" s="162"/>
      <c r="E115" s="162"/>
      <c r="F115" s="162"/>
      <c r="G115" s="162"/>
      <c r="H115" s="162"/>
      <c r="I115" s="162"/>
      <c r="J115" s="164"/>
      <c r="K115" s="162"/>
      <c r="L115" s="162"/>
      <c r="M115" s="162"/>
      <c r="N115" s="169"/>
      <c r="O115" s="169"/>
      <c r="P115" s="169"/>
    </row>
    <row r="116" spans="1:16" ht="15.75" customHeight="1">
      <c r="A116" s="162"/>
      <c r="B116" s="162"/>
      <c r="C116" s="163"/>
      <c r="D116" s="162"/>
      <c r="E116" s="162"/>
      <c r="F116" s="162"/>
      <c r="G116" s="162"/>
      <c r="H116" s="162"/>
      <c r="I116" s="162"/>
      <c r="J116" s="164"/>
      <c r="K116" s="162"/>
      <c r="L116" s="162"/>
      <c r="M116" s="162"/>
      <c r="N116" s="169"/>
      <c r="O116" s="169"/>
      <c r="P116" s="169"/>
    </row>
    <row r="117" spans="1:16" ht="15.75" customHeight="1">
      <c r="A117" s="162"/>
      <c r="B117" s="162"/>
      <c r="C117" s="163"/>
      <c r="D117" s="162"/>
      <c r="E117" s="162"/>
      <c r="F117" s="162"/>
      <c r="G117" s="162"/>
      <c r="H117" s="162"/>
      <c r="I117" s="162"/>
      <c r="J117" s="164"/>
      <c r="K117" s="162"/>
      <c r="L117" s="162"/>
      <c r="M117" s="162"/>
      <c r="N117" s="169"/>
      <c r="O117" s="169"/>
      <c r="P117" s="169"/>
    </row>
    <row r="118" spans="1:16" ht="15.75" customHeight="1">
      <c r="A118" s="162"/>
      <c r="B118" s="162"/>
      <c r="C118" s="163"/>
      <c r="D118" s="162"/>
      <c r="E118" s="162"/>
      <c r="F118" s="162"/>
      <c r="G118" s="162"/>
      <c r="H118" s="162"/>
      <c r="I118" s="162"/>
      <c r="J118" s="164"/>
      <c r="K118" s="162"/>
      <c r="L118" s="162"/>
      <c r="M118" s="162"/>
      <c r="N118" s="169"/>
      <c r="O118" s="169"/>
      <c r="P118" s="169"/>
    </row>
    <row r="119" spans="1:16" ht="15.75" customHeight="1">
      <c r="A119" s="162"/>
      <c r="B119" s="162"/>
      <c r="C119" s="163"/>
      <c r="D119" s="162"/>
      <c r="E119" s="162"/>
      <c r="F119" s="162"/>
      <c r="G119" s="162"/>
      <c r="H119" s="162"/>
      <c r="I119" s="162"/>
      <c r="J119" s="164"/>
      <c r="K119" s="162"/>
      <c r="L119" s="162"/>
      <c r="M119" s="162"/>
      <c r="N119" s="169"/>
      <c r="O119" s="169"/>
      <c r="P119" s="169"/>
    </row>
    <row r="120" spans="1:16" ht="15.75" customHeight="1">
      <c r="A120" s="162"/>
      <c r="B120" s="162"/>
      <c r="C120" s="163"/>
      <c r="D120" s="162"/>
      <c r="E120" s="162"/>
      <c r="F120" s="162"/>
      <c r="G120" s="162"/>
      <c r="H120" s="162"/>
      <c r="I120" s="162"/>
      <c r="J120" s="164"/>
      <c r="K120" s="162"/>
      <c r="L120" s="162"/>
      <c r="M120" s="162"/>
      <c r="N120" s="169"/>
      <c r="O120" s="169"/>
      <c r="P120" s="169"/>
    </row>
    <row r="121" spans="1:16" ht="15.75" customHeight="1">
      <c r="A121" s="162"/>
      <c r="B121" s="162"/>
      <c r="C121" s="163"/>
      <c r="D121" s="162"/>
      <c r="E121" s="162"/>
      <c r="F121" s="162"/>
      <c r="G121" s="162"/>
      <c r="H121" s="162"/>
      <c r="I121" s="162"/>
      <c r="J121" s="164"/>
      <c r="K121" s="162"/>
      <c r="L121" s="162"/>
      <c r="M121" s="162"/>
      <c r="N121" s="169"/>
      <c r="O121" s="169"/>
      <c r="P121" s="169"/>
    </row>
    <row r="122" spans="1:16" ht="15.75" customHeight="1">
      <c r="A122" s="162"/>
      <c r="B122" s="162"/>
      <c r="C122" s="163"/>
      <c r="D122" s="162"/>
      <c r="E122" s="162"/>
      <c r="F122" s="162"/>
      <c r="G122" s="162"/>
      <c r="H122" s="162"/>
      <c r="I122" s="162"/>
      <c r="J122" s="164"/>
      <c r="K122" s="162"/>
      <c r="L122" s="162"/>
      <c r="M122" s="162"/>
      <c r="N122" s="169"/>
      <c r="O122" s="169"/>
      <c r="P122" s="169"/>
    </row>
    <row r="123" spans="1:16" ht="15.75" customHeight="1">
      <c r="A123" s="162"/>
      <c r="B123" s="162"/>
      <c r="C123" s="163"/>
      <c r="D123" s="162"/>
      <c r="E123" s="162"/>
      <c r="F123" s="162"/>
      <c r="G123" s="162"/>
      <c r="H123" s="162"/>
      <c r="I123" s="162"/>
      <c r="J123" s="164"/>
      <c r="K123" s="162"/>
      <c r="L123" s="162"/>
      <c r="M123" s="162"/>
      <c r="N123" s="169"/>
      <c r="O123" s="169"/>
      <c r="P123" s="169"/>
    </row>
    <row r="124" spans="1:16" ht="15.75" customHeight="1">
      <c r="A124" s="162"/>
      <c r="B124" s="162"/>
      <c r="C124" s="163"/>
      <c r="D124" s="162"/>
      <c r="E124" s="162"/>
      <c r="F124" s="162"/>
      <c r="G124" s="162"/>
      <c r="H124" s="162"/>
      <c r="I124" s="162"/>
      <c r="J124" s="164"/>
      <c r="K124" s="162"/>
      <c r="L124" s="162"/>
      <c r="M124" s="162"/>
      <c r="N124" s="169"/>
      <c r="O124" s="169"/>
      <c r="P124" s="169"/>
    </row>
    <row r="125" spans="1:16" ht="15.75" customHeight="1">
      <c r="A125" s="162"/>
      <c r="B125" s="162"/>
      <c r="C125" s="163"/>
      <c r="D125" s="162"/>
      <c r="E125" s="162"/>
      <c r="F125" s="162"/>
      <c r="G125" s="162"/>
      <c r="H125" s="162"/>
      <c r="I125" s="162"/>
      <c r="J125" s="164"/>
      <c r="K125" s="162"/>
      <c r="L125" s="162"/>
      <c r="M125" s="162"/>
      <c r="N125" s="169"/>
      <c r="O125" s="169"/>
      <c r="P125" s="169"/>
    </row>
    <row r="126" spans="1:16" ht="15.75" customHeight="1">
      <c r="A126" s="162"/>
      <c r="B126" s="162"/>
      <c r="C126" s="163"/>
      <c r="D126" s="162"/>
      <c r="E126" s="162"/>
      <c r="F126" s="162"/>
      <c r="G126" s="162"/>
      <c r="H126" s="162"/>
      <c r="I126" s="162"/>
      <c r="J126" s="164"/>
      <c r="K126" s="162"/>
      <c r="L126" s="162"/>
      <c r="M126" s="162"/>
      <c r="N126" s="169"/>
      <c r="O126" s="169"/>
      <c r="P126" s="169"/>
    </row>
    <row r="127" spans="1:16" ht="15.75" customHeight="1">
      <c r="A127" s="162"/>
      <c r="B127" s="162"/>
      <c r="C127" s="163"/>
      <c r="D127" s="162"/>
      <c r="E127" s="162"/>
      <c r="F127" s="162"/>
      <c r="G127" s="162"/>
      <c r="H127" s="162"/>
      <c r="I127" s="162"/>
      <c r="J127" s="164"/>
      <c r="K127" s="162"/>
      <c r="L127" s="162"/>
      <c r="M127" s="162"/>
      <c r="N127" s="169"/>
      <c r="O127" s="169"/>
      <c r="P127" s="169"/>
    </row>
    <row r="128" spans="1:16" ht="15.75" customHeight="1">
      <c r="A128" s="162"/>
      <c r="B128" s="162"/>
      <c r="C128" s="163"/>
      <c r="D128" s="162"/>
      <c r="E128" s="162"/>
      <c r="F128" s="162"/>
      <c r="G128" s="162"/>
      <c r="H128" s="162"/>
      <c r="I128" s="162"/>
      <c r="J128" s="164"/>
      <c r="K128" s="162"/>
      <c r="L128" s="162"/>
      <c r="M128" s="162"/>
      <c r="N128" s="169"/>
      <c r="O128" s="169"/>
      <c r="P128" s="169"/>
    </row>
    <row r="129" spans="1:16" ht="15.75" customHeight="1">
      <c r="A129" s="162"/>
      <c r="B129" s="162"/>
      <c r="C129" s="163"/>
      <c r="D129" s="162"/>
      <c r="E129" s="162"/>
      <c r="F129" s="162"/>
      <c r="G129" s="162"/>
      <c r="H129" s="162"/>
      <c r="I129" s="162"/>
      <c r="J129" s="164"/>
      <c r="K129" s="162"/>
      <c r="L129" s="162"/>
      <c r="M129" s="162"/>
      <c r="N129" s="169"/>
      <c r="O129" s="169"/>
      <c r="P129" s="169"/>
    </row>
    <row r="130" spans="1:16" ht="15.75" customHeight="1">
      <c r="A130" s="162"/>
      <c r="B130" s="162"/>
      <c r="C130" s="163"/>
      <c r="D130" s="162"/>
      <c r="E130" s="162"/>
      <c r="F130" s="162"/>
      <c r="G130" s="162"/>
      <c r="H130" s="162"/>
      <c r="I130" s="162"/>
      <c r="J130" s="164"/>
      <c r="K130" s="162"/>
      <c r="L130" s="162"/>
      <c r="M130" s="162"/>
      <c r="N130" s="169"/>
      <c r="O130" s="169"/>
      <c r="P130" s="169"/>
    </row>
    <row r="131" spans="1:16" ht="15.75" customHeight="1">
      <c r="A131" s="162"/>
      <c r="B131" s="162"/>
      <c r="C131" s="163"/>
      <c r="D131" s="162"/>
      <c r="E131" s="162"/>
      <c r="F131" s="162"/>
      <c r="G131" s="162"/>
      <c r="H131" s="162"/>
      <c r="I131" s="162"/>
      <c r="J131" s="164"/>
      <c r="K131" s="162"/>
      <c r="L131" s="162"/>
      <c r="M131" s="162"/>
      <c r="N131" s="169"/>
      <c r="O131" s="169"/>
      <c r="P131" s="169"/>
    </row>
    <row r="132" spans="1:16" ht="15.75" customHeight="1">
      <c r="A132" s="162"/>
      <c r="B132" s="162"/>
      <c r="C132" s="163"/>
      <c r="D132" s="162"/>
      <c r="E132" s="162"/>
      <c r="F132" s="162"/>
      <c r="G132" s="162"/>
      <c r="H132" s="162"/>
      <c r="I132" s="162"/>
      <c r="J132" s="164"/>
      <c r="K132" s="162"/>
      <c r="L132" s="162"/>
      <c r="M132" s="162"/>
      <c r="N132" s="169"/>
      <c r="O132" s="169"/>
      <c r="P132" s="169"/>
    </row>
    <row r="133" spans="1:16" ht="15.75" customHeight="1">
      <c r="A133" s="162"/>
      <c r="B133" s="162"/>
      <c r="C133" s="163"/>
      <c r="D133" s="162"/>
      <c r="E133" s="162"/>
      <c r="F133" s="162"/>
      <c r="G133" s="162"/>
      <c r="H133" s="162"/>
      <c r="I133" s="162"/>
      <c r="J133" s="164"/>
      <c r="K133" s="162"/>
      <c r="L133" s="162"/>
      <c r="M133" s="162"/>
      <c r="N133" s="169"/>
      <c r="O133" s="169"/>
      <c r="P133" s="169"/>
    </row>
    <row r="134" spans="1:16" ht="15.75" customHeight="1">
      <c r="A134" s="162"/>
      <c r="B134" s="162"/>
      <c r="C134" s="163"/>
      <c r="D134" s="162"/>
      <c r="E134" s="162"/>
      <c r="F134" s="162"/>
      <c r="G134" s="162"/>
      <c r="H134" s="162"/>
      <c r="I134" s="162"/>
      <c r="J134" s="164"/>
      <c r="K134" s="162"/>
      <c r="L134" s="162"/>
      <c r="M134" s="162"/>
      <c r="N134" s="169"/>
      <c r="O134" s="169"/>
      <c r="P134" s="169"/>
    </row>
    <row r="135" spans="1:16" ht="15.75" customHeight="1">
      <c r="A135" s="162"/>
      <c r="B135" s="162"/>
      <c r="C135" s="163"/>
      <c r="D135" s="162"/>
      <c r="E135" s="162"/>
      <c r="F135" s="162"/>
      <c r="G135" s="162"/>
      <c r="H135" s="162"/>
      <c r="I135" s="162"/>
      <c r="J135" s="164"/>
      <c r="K135" s="162"/>
      <c r="L135" s="162"/>
      <c r="M135" s="162"/>
      <c r="N135" s="169"/>
      <c r="O135" s="169"/>
      <c r="P135" s="169"/>
    </row>
    <row r="136" spans="1:16" ht="15.75" customHeight="1">
      <c r="A136" s="162"/>
      <c r="B136" s="162"/>
      <c r="C136" s="163"/>
      <c r="D136" s="162"/>
      <c r="E136" s="162"/>
      <c r="F136" s="162"/>
      <c r="G136" s="162"/>
      <c r="H136" s="162"/>
      <c r="I136" s="162"/>
      <c r="J136" s="164"/>
      <c r="K136" s="162"/>
      <c r="L136" s="162"/>
      <c r="M136" s="162"/>
      <c r="N136" s="169"/>
      <c r="O136" s="169"/>
      <c r="P136" s="169"/>
    </row>
    <row r="137" spans="1:16" ht="15.75" customHeight="1">
      <c r="A137" s="162"/>
      <c r="B137" s="162"/>
      <c r="C137" s="163"/>
      <c r="D137" s="162"/>
      <c r="E137" s="162"/>
      <c r="F137" s="162"/>
      <c r="G137" s="162"/>
      <c r="H137" s="162"/>
      <c r="I137" s="162"/>
      <c r="J137" s="164"/>
      <c r="K137" s="162"/>
      <c r="L137" s="162"/>
      <c r="M137" s="162"/>
      <c r="N137" s="169"/>
      <c r="O137" s="169"/>
      <c r="P137" s="169"/>
    </row>
    <row r="138" spans="1:16" ht="15.75" customHeight="1">
      <c r="A138" s="162"/>
      <c r="B138" s="162"/>
      <c r="C138" s="163"/>
      <c r="D138" s="162"/>
      <c r="E138" s="162"/>
      <c r="F138" s="162"/>
      <c r="G138" s="162"/>
      <c r="H138" s="162"/>
      <c r="I138" s="162"/>
      <c r="J138" s="164"/>
      <c r="K138" s="162"/>
      <c r="L138" s="162"/>
      <c r="M138" s="162"/>
      <c r="N138" s="169"/>
      <c r="O138" s="169"/>
      <c r="P138" s="169"/>
    </row>
    <row r="139" spans="1:16" ht="15.75" customHeight="1">
      <c r="A139" s="162"/>
      <c r="B139" s="162"/>
      <c r="C139" s="163"/>
      <c r="D139" s="162"/>
      <c r="E139" s="162"/>
      <c r="F139" s="162"/>
      <c r="G139" s="162"/>
      <c r="H139" s="162"/>
      <c r="I139" s="162"/>
      <c r="J139" s="164"/>
      <c r="K139" s="162"/>
      <c r="L139" s="162"/>
      <c r="M139" s="162"/>
      <c r="N139" s="169"/>
      <c r="O139" s="169"/>
      <c r="P139" s="169"/>
    </row>
    <row r="140" spans="1:16" ht="15.75" customHeight="1">
      <c r="A140" s="162"/>
      <c r="B140" s="162"/>
      <c r="C140" s="163"/>
      <c r="D140" s="162"/>
      <c r="E140" s="162"/>
      <c r="F140" s="162"/>
      <c r="G140" s="162"/>
      <c r="H140" s="162"/>
      <c r="I140" s="162"/>
      <c r="J140" s="164"/>
      <c r="K140" s="162"/>
      <c r="L140" s="162"/>
      <c r="M140" s="162"/>
      <c r="N140" s="169"/>
      <c r="O140" s="169"/>
      <c r="P140" s="169"/>
    </row>
    <row r="141" spans="1:16" ht="15.75" customHeight="1">
      <c r="A141" s="162"/>
      <c r="B141" s="162"/>
      <c r="C141" s="163"/>
      <c r="D141" s="162"/>
      <c r="E141" s="162"/>
      <c r="F141" s="162"/>
      <c r="G141" s="162"/>
      <c r="H141" s="162"/>
      <c r="I141" s="162"/>
      <c r="J141" s="164"/>
      <c r="K141" s="162"/>
      <c r="L141" s="162"/>
      <c r="M141" s="162"/>
      <c r="N141" s="169"/>
      <c r="O141" s="169"/>
      <c r="P141" s="169"/>
    </row>
    <row r="142" spans="1:16" ht="15.75" customHeight="1">
      <c r="A142" s="162"/>
      <c r="B142" s="162"/>
      <c r="C142" s="163"/>
      <c r="D142" s="162"/>
      <c r="E142" s="162"/>
      <c r="F142" s="162"/>
      <c r="G142" s="162"/>
      <c r="H142" s="162"/>
      <c r="I142" s="162"/>
      <c r="J142" s="164"/>
      <c r="K142" s="162"/>
      <c r="L142" s="162"/>
      <c r="M142" s="162"/>
      <c r="N142" s="169"/>
      <c r="O142" s="169"/>
      <c r="P142" s="169"/>
    </row>
    <row r="143" spans="1:16" ht="15.75" customHeight="1">
      <c r="A143" s="162"/>
      <c r="B143" s="162"/>
      <c r="C143" s="163"/>
      <c r="D143" s="162"/>
      <c r="E143" s="162"/>
      <c r="F143" s="162"/>
      <c r="G143" s="162"/>
      <c r="H143" s="162"/>
      <c r="I143" s="162"/>
      <c r="J143" s="164"/>
      <c r="K143" s="162"/>
      <c r="L143" s="162"/>
      <c r="M143" s="162"/>
      <c r="N143" s="169"/>
      <c r="O143" s="169"/>
      <c r="P143" s="169"/>
    </row>
    <row r="144" spans="1:16" ht="15.75" customHeight="1">
      <c r="A144" s="162"/>
      <c r="B144" s="162"/>
      <c r="C144" s="163"/>
      <c r="D144" s="162"/>
      <c r="E144" s="162"/>
      <c r="F144" s="162"/>
      <c r="G144" s="162"/>
      <c r="H144" s="162"/>
      <c r="I144" s="162"/>
      <c r="J144" s="164"/>
      <c r="K144" s="162"/>
      <c r="L144" s="162"/>
      <c r="M144" s="162"/>
      <c r="N144" s="169"/>
      <c r="O144" s="169"/>
      <c r="P144" s="169"/>
    </row>
    <row r="145" spans="1:16" ht="15.75" customHeight="1">
      <c r="A145" s="162"/>
      <c r="B145" s="162"/>
      <c r="C145" s="163"/>
      <c r="D145" s="162"/>
      <c r="E145" s="162"/>
      <c r="F145" s="162"/>
      <c r="G145" s="162"/>
      <c r="H145" s="162"/>
      <c r="I145" s="162"/>
      <c r="J145" s="164"/>
      <c r="K145" s="162"/>
      <c r="L145" s="162"/>
      <c r="M145" s="162"/>
      <c r="N145" s="169"/>
      <c r="O145" s="169"/>
      <c r="P145" s="169"/>
    </row>
    <row r="146" spans="1:16" ht="15.75" customHeight="1">
      <c r="A146" s="162"/>
      <c r="B146" s="162"/>
      <c r="C146" s="163"/>
      <c r="D146" s="162"/>
      <c r="E146" s="162"/>
      <c r="F146" s="162"/>
      <c r="G146" s="162"/>
      <c r="H146" s="162"/>
      <c r="I146" s="162"/>
      <c r="J146" s="164"/>
      <c r="K146" s="162"/>
      <c r="L146" s="162"/>
      <c r="M146" s="162"/>
      <c r="N146" s="169"/>
      <c r="O146" s="169"/>
      <c r="P146" s="169"/>
    </row>
    <row r="147" spans="1:16" ht="15.75" customHeight="1">
      <c r="A147" s="162"/>
      <c r="B147" s="162"/>
      <c r="C147" s="163"/>
      <c r="D147" s="162"/>
      <c r="E147" s="162"/>
      <c r="F147" s="162"/>
      <c r="G147" s="162"/>
      <c r="H147" s="162"/>
      <c r="I147" s="162"/>
      <c r="J147" s="164"/>
      <c r="K147" s="162"/>
      <c r="L147" s="162"/>
      <c r="M147" s="162"/>
      <c r="N147" s="169"/>
      <c r="O147" s="169"/>
      <c r="P147" s="169"/>
    </row>
    <row r="148" spans="1:16" ht="15.75" customHeight="1">
      <c r="A148" s="162"/>
      <c r="B148" s="162"/>
      <c r="C148" s="163"/>
      <c r="D148" s="162"/>
      <c r="E148" s="162"/>
      <c r="F148" s="162"/>
      <c r="G148" s="162"/>
      <c r="H148" s="162"/>
      <c r="I148" s="162"/>
      <c r="J148" s="164"/>
      <c r="K148" s="162"/>
      <c r="L148" s="162"/>
      <c r="M148" s="162"/>
      <c r="N148" s="169"/>
      <c r="O148" s="169"/>
      <c r="P148" s="169"/>
    </row>
    <row r="149" spans="1:16" ht="15.75" customHeight="1">
      <c r="A149" s="162"/>
      <c r="B149" s="162"/>
      <c r="C149" s="163"/>
      <c r="D149" s="162"/>
      <c r="E149" s="162"/>
      <c r="F149" s="162"/>
      <c r="G149" s="162"/>
      <c r="H149" s="162"/>
      <c r="I149" s="162"/>
      <c r="J149" s="164"/>
      <c r="K149" s="162"/>
      <c r="L149" s="162"/>
      <c r="M149" s="162"/>
      <c r="N149" s="169"/>
      <c r="O149" s="169"/>
      <c r="P149" s="169"/>
    </row>
    <row r="150" spans="1:16" ht="15.75" customHeight="1">
      <c r="A150" s="162"/>
      <c r="B150" s="162"/>
      <c r="C150" s="163"/>
      <c r="D150" s="162"/>
      <c r="E150" s="162"/>
      <c r="F150" s="162"/>
      <c r="G150" s="162"/>
      <c r="H150" s="162"/>
      <c r="I150" s="162"/>
      <c r="J150" s="164"/>
      <c r="K150" s="162"/>
      <c r="L150" s="162"/>
      <c r="M150" s="162"/>
      <c r="N150" s="169"/>
      <c r="O150" s="169"/>
      <c r="P150" s="169"/>
    </row>
    <row r="151" spans="1:16" ht="15.75" customHeight="1">
      <c r="A151" s="162"/>
      <c r="B151" s="162"/>
      <c r="C151" s="163"/>
      <c r="D151" s="162"/>
      <c r="E151" s="162"/>
      <c r="F151" s="162"/>
      <c r="G151" s="162"/>
      <c r="H151" s="162"/>
      <c r="I151" s="162"/>
      <c r="J151" s="164"/>
      <c r="K151" s="162"/>
      <c r="L151" s="162"/>
      <c r="M151" s="162"/>
      <c r="N151" s="169"/>
      <c r="O151" s="169"/>
      <c r="P151" s="169"/>
    </row>
    <row r="152" spans="1:16" ht="15.75" customHeight="1">
      <c r="A152" s="162"/>
      <c r="B152" s="162"/>
      <c r="C152" s="163"/>
      <c r="D152" s="162"/>
      <c r="E152" s="162"/>
      <c r="F152" s="162"/>
      <c r="G152" s="162"/>
      <c r="H152" s="162"/>
      <c r="I152" s="162"/>
      <c r="J152" s="164"/>
      <c r="K152" s="162"/>
      <c r="L152" s="162"/>
      <c r="M152" s="162"/>
      <c r="N152" s="169"/>
      <c r="O152" s="169"/>
      <c r="P152" s="169"/>
    </row>
    <row r="153" spans="1:16" ht="15.75" customHeight="1">
      <c r="A153" s="162"/>
      <c r="B153" s="162"/>
      <c r="C153" s="163"/>
      <c r="D153" s="162"/>
      <c r="E153" s="162"/>
      <c r="F153" s="162"/>
      <c r="G153" s="162"/>
      <c r="H153" s="162"/>
      <c r="I153" s="162"/>
      <c r="J153" s="164"/>
      <c r="K153" s="162"/>
      <c r="L153" s="162"/>
      <c r="M153" s="162"/>
      <c r="N153" s="169"/>
      <c r="O153" s="169"/>
      <c r="P153" s="169"/>
    </row>
    <row r="154" spans="1:16" ht="15.75" customHeight="1">
      <c r="A154" s="162"/>
      <c r="B154" s="162"/>
      <c r="C154" s="163"/>
      <c r="D154" s="162"/>
      <c r="E154" s="162"/>
      <c r="F154" s="162"/>
      <c r="G154" s="162"/>
      <c r="H154" s="162"/>
      <c r="I154" s="162"/>
      <c r="J154" s="164"/>
      <c r="K154" s="162"/>
      <c r="L154" s="162"/>
      <c r="M154" s="162"/>
      <c r="N154" s="169"/>
      <c r="O154" s="169"/>
      <c r="P154" s="169"/>
    </row>
    <row r="155" spans="1:16" ht="15.75" customHeight="1">
      <c r="A155" s="162"/>
      <c r="B155" s="162"/>
      <c r="C155" s="163"/>
      <c r="D155" s="162"/>
      <c r="E155" s="162"/>
      <c r="F155" s="162"/>
      <c r="G155" s="162"/>
      <c r="H155" s="162"/>
      <c r="I155" s="162"/>
      <c r="J155" s="164"/>
      <c r="K155" s="162"/>
      <c r="L155" s="162"/>
      <c r="M155" s="162"/>
      <c r="N155" s="169"/>
      <c r="O155" s="169"/>
      <c r="P155" s="169"/>
    </row>
    <row r="156" spans="1:16" ht="15.75" customHeight="1">
      <c r="A156" s="162"/>
      <c r="B156" s="162"/>
      <c r="C156" s="163"/>
      <c r="D156" s="162"/>
      <c r="E156" s="162"/>
      <c r="F156" s="162"/>
      <c r="G156" s="162"/>
      <c r="H156" s="162"/>
      <c r="I156" s="162"/>
      <c r="J156" s="164"/>
      <c r="K156" s="162"/>
      <c r="L156" s="162"/>
      <c r="M156" s="162"/>
      <c r="N156" s="169"/>
      <c r="O156" s="169"/>
      <c r="P156" s="169"/>
    </row>
    <row r="157" spans="1:16" ht="15.75" customHeight="1">
      <c r="A157" s="162"/>
      <c r="B157" s="162"/>
      <c r="C157" s="163"/>
      <c r="D157" s="162"/>
      <c r="E157" s="162"/>
      <c r="F157" s="162"/>
      <c r="G157" s="162"/>
      <c r="H157" s="162"/>
      <c r="I157" s="162"/>
      <c r="J157" s="164"/>
      <c r="K157" s="162"/>
      <c r="L157" s="162"/>
      <c r="M157" s="162"/>
      <c r="N157" s="169"/>
      <c r="O157" s="169"/>
      <c r="P157" s="169"/>
    </row>
    <row r="158" spans="1:16" ht="15.75" customHeight="1">
      <c r="A158" s="162"/>
      <c r="B158" s="162"/>
      <c r="C158" s="163"/>
      <c r="D158" s="162"/>
      <c r="E158" s="162"/>
      <c r="F158" s="162"/>
      <c r="G158" s="162"/>
      <c r="H158" s="162"/>
      <c r="I158" s="162"/>
      <c r="J158" s="164"/>
      <c r="K158" s="162"/>
      <c r="L158" s="162"/>
      <c r="M158" s="162"/>
      <c r="N158" s="169"/>
      <c r="O158" s="169"/>
      <c r="P158" s="169"/>
    </row>
    <row r="159" spans="1:16" ht="15.75" customHeight="1">
      <c r="A159" s="162"/>
      <c r="B159" s="162"/>
      <c r="C159" s="163"/>
      <c r="D159" s="162"/>
      <c r="E159" s="162"/>
      <c r="F159" s="162"/>
      <c r="G159" s="162"/>
      <c r="H159" s="162"/>
      <c r="I159" s="162"/>
      <c r="J159" s="164"/>
      <c r="K159" s="162"/>
      <c r="L159" s="162"/>
      <c r="M159" s="162"/>
      <c r="N159" s="169"/>
      <c r="O159" s="169"/>
      <c r="P159" s="169"/>
    </row>
    <row r="160" spans="1:16" ht="15.75" customHeight="1">
      <c r="A160" s="162"/>
      <c r="B160" s="162"/>
      <c r="C160" s="163"/>
      <c r="D160" s="162"/>
      <c r="E160" s="162"/>
      <c r="F160" s="162"/>
      <c r="G160" s="162"/>
      <c r="H160" s="162"/>
      <c r="I160" s="162"/>
      <c r="J160" s="164"/>
      <c r="K160" s="162"/>
      <c r="L160" s="162"/>
      <c r="M160" s="162"/>
      <c r="N160" s="169"/>
      <c r="O160" s="169"/>
      <c r="P160" s="169"/>
    </row>
    <row r="161" spans="1:16" ht="15.75" customHeight="1">
      <c r="A161" s="162"/>
      <c r="B161" s="162"/>
      <c r="C161" s="163"/>
      <c r="D161" s="162"/>
      <c r="E161" s="162"/>
      <c r="F161" s="162"/>
      <c r="G161" s="162"/>
      <c r="H161" s="162"/>
      <c r="I161" s="162"/>
      <c r="J161" s="164"/>
      <c r="K161" s="162"/>
      <c r="L161" s="162"/>
      <c r="M161" s="162"/>
      <c r="N161" s="169"/>
      <c r="O161" s="169"/>
      <c r="P161" s="169"/>
    </row>
    <row r="162" spans="1:16" ht="15.75" customHeight="1">
      <c r="A162" s="162"/>
      <c r="B162" s="162"/>
      <c r="C162" s="163"/>
      <c r="D162" s="162"/>
      <c r="E162" s="162"/>
      <c r="F162" s="162"/>
      <c r="G162" s="162"/>
      <c r="H162" s="162"/>
      <c r="I162" s="162"/>
      <c r="J162" s="164"/>
      <c r="K162" s="162"/>
      <c r="L162" s="162"/>
      <c r="M162" s="162"/>
      <c r="N162" s="169"/>
      <c r="O162" s="169"/>
      <c r="P162" s="169"/>
    </row>
    <row r="163" spans="1:16" ht="15.75" customHeight="1">
      <c r="A163" s="162"/>
      <c r="B163" s="162"/>
      <c r="C163" s="163"/>
      <c r="D163" s="162"/>
      <c r="E163" s="162"/>
      <c r="F163" s="162"/>
      <c r="G163" s="162"/>
      <c r="H163" s="162"/>
      <c r="I163" s="162"/>
      <c r="J163" s="164"/>
      <c r="K163" s="162"/>
      <c r="L163" s="162"/>
      <c r="M163" s="162"/>
      <c r="N163" s="169"/>
      <c r="O163" s="169"/>
      <c r="P163" s="169"/>
    </row>
    <row r="164" spans="1:16" ht="15.75" customHeight="1">
      <c r="A164" s="162"/>
      <c r="B164" s="162"/>
      <c r="C164" s="163"/>
      <c r="D164" s="162"/>
      <c r="E164" s="162"/>
      <c r="F164" s="162"/>
      <c r="G164" s="162"/>
      <c r="H164" s="162"/>
      <c r="I164" s="162"/>
      <c r="J164" s="164"/>
      <c r="K164" s="162"/>
      <c r="L164" s="162"/>
      <c r="M164" s="162"/>
      <c r="N164" s="169"/>
      <c r="O164" s="169"/>
      <c r="P164" s="169"/>
    </row>
    <row r="165" spans="1:16" ht="15.75" customHeight="1">
      <c r="A165" s="162"/>
      <c r="B165" s="162"/>
      <c r="C165" s="163"/>
      <c r="D165" s="162"/>
      <c r="E165" s="162"/>
      <c r="F165" s="162"/>
      <c r="G165" s="162"/>
      <c r="H165" s="162"/>
      <c r="I165" s="162"/>
      <c r="J165" s="164"/>
      <c r="K165" s="162"/>
      <c r="L165" s="162"/>
      <c r="M165" s="162"/>
      <c r="N165" s="169"/>
      <c r="O165" s="169"/>
      <c r="P165" s="169"/>
    </row>
    <row r="166" spans="1:16" ht="15.75" customHeight="1">
      <c r="A166" s="162"/>
      <c r="B166" s="162"/>
      <c r="C166" s="163"/>
      <c r="D166" s="162"/>
      <c r="E166" s="162"/>
      <c r="F166" s="162"/>
      <c r="G166" s="162"/>
      <c r="H166" s="162"/>
      <c r="I166" s="162"/>
      <c r="J166" s="164"/>
      <c r="K166" s="162"/>
      <c r="L166" s="162"/>
      <c r="M166" s="162"/>
      <c r="N166" s="169"/>
      <c r="O166" s="169"/>
      <c r="P166" s="169"/>
    </row>
    <row r="167" spans="1:16" ht="15.75" customHeight="1">
      <c r="A167" s="162"/>
      <c r="B167" s="162"/>
      <c r="C167" s="163"/>
      <c r="D167" s="162"/>
      <c r="E167" s="162"/>
      <c r="F167" s="162"/>
      <c r="G167" s="162"/>
      <c r="H167" s="162"/>
      <c r="I167" s="162"/>
      <c r="J167" s="164"/>
      <c r="K167" s="162"/>
      <c r="L167" s="162"/>
      <c r="M167" s="162"/>
      <c r="N167" s="169"/>
      <c r="O167" s="169"/>
      <c r="P167" s="169"/>
    </row>
    <row r="168" spans="1:16" ht="15.75" customHeight="1">
      <c r="A168" s="162"/>
      <c r="B168" s="162"/>
      <c r="C168" s="163"/>
      <c r="D168" s="162"/>
      <c r="E168" s="162"/>
      <c r="F168" s="162"/>
      <c r="G168" s="162"/>
      <c r="H168" s="162"/>
      <c r="I168" s="162"/>
      <c r="J168" s="164"/>
      <c r="K168" s="162"/>
      <c r="L168" s="162"/>
      <c r="M168" s="162"/>
      <c r="N168" s="169"/>
      <c r="O168" s="169"/>
      <c r="P168" s="169"/>
    </row>
    <row r="169" spans="1:16" ht="15.75" customHeight="1">
      <c r="A169" s="162"/>
      <c r="B169" s="162"/>
      <c r="C169" s="163"/>
      <c r="D169" s="162"/>
      <c r="E169" s="162"/>
      <c r="F169" s="162"/>
      <c r="G169" s="162"/>
      <c r="H169" s="162"/>
      <c r="I169" s="162"/>
      <c r="J169" s="164"/>
      <c r="K169" s="162"/>
      <c r="L169" s="162"/>
      <c r="M169" s="162"/>
      <c r="N169" s="169"/>
      <c r="O169" s="169"/>
      <c r="P169" s="169"/>
    </row>
    <row r="170" spans="1:16" ht="15.75" customHeight="1">
      <c r="A170" s="162"/>
      <c r="B170" s="162"/>
      <c r="C170" s="163"/>
      <c r="D170" s="162"/>
      <c r="E170" s="162"/>
      <c r="F170" s="162"/>
      <c r="G170" s="162"/>
      <c r="H170" s="162"/>
      <c r="I170" s="162"/>
      <c r="J170" s="164"/>
      <c r="K170" s="162"/>
      <c r="L170" s="162"/>
      <c r="M170" s="162"/>
      <c r="N170" s="169"/>
      <c r="O170" s="169"/>
      <c r="P170" s="169"/>
    </row>
    <row r="171" spans="1:16" ht="15.75" customHeight="1">
      <c r="A171" s="162"/>
      <c r="B171" s="162"/>
      <c r="C171" s="163"/>
      <c r="D171" s="162"/>
      <c r="E171" s="162"/>
      <c r="F171" s="162"/>
      <c r="G171" s="162"/>
      <c r="H171" s="162"/>
      <c r="I171" s="162"/>
      <c r="J171" s="164"/>
      <c r="K171" s="162"/>
      <c r="L171" s="162"/>
      <c r="M171" s="162"/>
      <c r="N171" s="169"/>
      <c r="O171" s="169"/>
      <c r="P171" s="169"/>
    </row>
    <row r="172" spans="1:16" ht="15.75" customHeight="1">
      <c r="A172" s="162"/>
      <c r="B172" s="162"/>
      <c r="C172" s="163"/>
      <c r="D172" s="162"/>
      <c r="E172" s="162"/>
      <c r="F172" s="162"/>
      <c r="G172" s="162"/>
      <c r="H172" s="162"/>
      <c r="I172" s="162"/>
      <c r="J172" s="164"/>
      <c r="K172" s="162"/>
      <c r="L172" s="162"/>
      <c r="M172" s="162"/>
      <c r="N172" s="169"/>
      <c r="O172" s="169"/>
      <c r="P172" s="169"/>
    </row>
    <row r="173" spans="1:16" ht="15.75" customHeight="1">
      <c r="A173" s="162"/>
      <c r="B173" s="162"/>
      <c r="C173" s="163"/>
      <c r="D173" s="162"/>
      <c r="E173" s="162"/>
      <c r="F173" s="162"/>
      <c r="G173" s="162"/>
      <c r="H173" s="162"/>
      <c r="I173" s="162"/>
      <c r="J173" s="164"/>
      <c r="K173" s="162"/>
      <c r="L173" s="162"/>
      <c r="M173" s="162"/>
      <c r="N173" s="169"/>
      <c r="O173" s="169"/>
      <c r="P173" s="169"/>
    </row>
    <row r="174" spans="1:16" ht="15.75" customHeight="1">
      <c r="A174" s="162"/>
      <c r="B174" s="162"/>
      <c r="C174" s="163"/>
      <c r="D174" s="162"/>
      <c r="E174" s="162"/>
      <c r="F174" s="162"/>
      <c r="G174" s="162"/>
      <c r="H174" s="162"/>
      <c r="I174" s="162"/>
      <c r="J174" s="164"/>
      <c r="K174" s="162"/>
      <c r="L174" s="162"/>
      <c r="M174" s="162"/>
      <c r="N174" s="169"/>
      <c r="O174" s="169"/>
      <c r="P174" s="169"/>
    </row>
    <row r="175" spans="1:16" ht="15.75" customHeight="1">
      <c r="A175" s="162"/>
      <c r="B175" s="162"/>
      <c r="C175" s="163"/>
      <c r="D175" s="162"/>
      <c r="E175" s="162"/>
      <c r="F175" s="162"/>
      <c r="G175" s="162"/>
      <c r="H175" s="162"/>
      <c r="I175" s="162"/>
      <c r="J175" s="164"/>
      <c r="K175" s="162"/>
      <c r="L175" s="162"/>
      <c r="M175" s="162"/>
      <c r="N175" s="169"/>
      <c r="O175" s="169"/>
      <c r="P175" s="169"/>
    </row>
    <row r="176" spans="1:16" ht="15.75" customHeight="1">
      <c r="A176" s="162"/>
      <c r="B176" s="162"/>
      <c r="C176" s="163"/>
      <c r="D176" s="162"/>
      <c r="E176" s="162"/>
      <c r="F176" s="162"/>
      <c r="G176" s="162"/>
      <c r="H176" s="162"/>
      <c r="I176" s="162"/>
      <c r="J176" s="164"/>
      <c r="K176" s="162"/>
      <c r="L176" s="162"/>
      <c r="M176" s="162"/>
      <c r="N176" s="169"/>
      <c r="O176" s="169"/>
      <c r="P176" s="169"/>
    </row>
    <row r="177" spans="1:16" ht="15.75" customHeight="1">
      <c r="A177" s="162"/>
      <c r="B177" s="162"/>
      <c r="C177" s="163"/>
      <c r="D177" s="162"/>
      <c r="E177" s="162"/>
      <c r="F177" s="162"/>
      <c r="G177" s="162"/>
      <c r="H177" s="162"/>
      <c r="I177" s="162"/>
      <c r="J177" s="164"/>
      <c r="K177" s="162"/>
      <c r="L177" s="162"/>
      <c r="M177" s="162"/>
      <c r="N177" s="169"/>
      <c r="O177" s="169"/>
      <c r="P177" s="169"/>
    </row>
    <row r="178" spans="1:16" ht="15.75" customHeight="1">
      <c r="A178" s="162"/>
      <c r="B178" s="162"/>
      <c r="C178" s="163"/>
      <c r="D178" s="162"/>
      <c r="E178" s="162"/>
      <c r="F178" s="162"/>
      <c r="G178" s="162"/>
      <c r="H178" s="162"/>
      <c r="I178" s="162"/>
      <c r="J178" s="164"/>
      <c r="K178" s="162"/>
      <c r="L178" s="162"/>
      <c r="M178" s="162"/>
      <c r="N178" s="169"/>
      <c r="O178" s="169"/>
      <c r="P178" s="169"/>
    </row>
    <row r="179" spans="1:16" ht="15.75" customHeight="1">
      <c r="A179" s="162"/>
      <c r="B179" s="162"/>
      <c r="C179" s="163"/>
      <c r="D179" s="162"/>
      <c r="E179" s="162"/>
      <c r="F179" s="162"/>
      <c r="G179" s="162"/>
      <c r="H179" s="162"/>
      <c r="I179" s="162"/>
      <c r="J179" s="164"/>
      <c r="K179" s="162"/>
      <c r="L179" s="162"/>
      <c r="M179" s="162"/>
      <c r="N179" s="169"/>
      <c r="O179" s="169"/>
      <c r="P179" s="169"/>
    </row>
    <row r="180" spans="1:16" ht="15.75" customHeight="1">
      <c r="A180" s="162"/>
      <c r="B180" s="162"/>
      <c r="C180" s="163"/>
      <c r="D180" s="162"/>
      <c r="E180" s="162"/>
      <c r="F180" s="162"/>
      <c r="G180" s="162"/>
      <c r="H180" s="162"/>
      <c r="I180" s="162"/>
      <c r="J180" s="164"/>
      <c r="K180" s="162"/>
      <c r="L180" s="162"/>
      <c r="M180" s="162"/>
      <c r="N180" s="169"/>
      <c r="O180" s="169"/>
      <c r="P180" s="169"/>
    </row>
    <row r="181" spans="1:16" ht="15.75" customHeight="1">
      <c r="A181" s="162"/>
      <c r="B181" s="162"/>
      <c r="C181" s="163"/>
      <c r="D181" s="162"/>
      <c r="E181" s="162"/>
      <c r="F181" s="162"/>
      <c r="G181" s="162"/>
      <c r="H181" s="162"/>
      <c r="I181" s="162"/>
      <c r="J181" s="164"/>
      <c r="K181" s="162"/>
      <c r="L181" s="162"/>
      <c r="M181" s="162"/>
      <c r="N181" s="169"/>
      <c r="O181" s="169"/>
      <c r="P181" s="169"/>
    </row>
    <row r="182" spans="1:16" ht="15.75" customHeight="1">
      <c r="A182" s="162"/>
      <c r="B182" s="162"/>
      <c r="C182" s="163"/>
      <c r="D182" s="162"/>
      <c r="E182" s="162"/>
      <c r="F182" s="162"/>
      <c r="G182" s="162"/>
      <c r="H182" s="162"/>
      <c r="I182" s="162"/>
      <c r="J182" s="164"/>
      <c r="K182" s="162"/>
      <c r="L182" s="162"/>
      <c r="M182" s="162"/>
      <c r="N182" s="169"/>
      <c r="O182" s="169"/>
      <c r="P182" s="169"/>
    </row>
    <row r="183" spans="1:16" ht="15.75" customHeight="1">
      <c r="A183" s="162"/>
      <c r="B183" s="162"/>
      <c r="C183" s="163"/>
      <c r="D183" s="162"/>
      <c r="E183" s="162"/>
      <c r="F183" s="162"/>
      <c r="G183" s="162"/>
      <c r="H183" s="162"/>
      <c r="I183" s="162"/>
      <c r="J183" s="164"/>
      <c r="K183" s="162"/>
      <c r="L183" s="162"/>
      <c r="M183" s="162"/>
      <c r="N183" s="169"/>
      <c r="O183" s="169"/>
      <c r="P183" s="169"/>
    </row>
    <row r="184" spans="1:16" ht="15.75" customHeight="1">
      <c r="A184" s="162"/>
      <c r="B184" s="162"/>
      <c r="C184" s="163"/>
      <c r="D184" s="162"/>
      <c r="E184" s="162"/>
      <c r="F184" s="162"/>
      <c r="G184" s="162"/>
      <c r="H184" s="162"/>
      <c r="I184" s="162"/>
      <c r="J184" s="164"/>
      <c r="K184" s="162"/>
      <c r="L184" s="162"/>
      <c r="M184" s="162"/>
      <c r="N184" s="169"/>
      <c r="O184" s="169"/>
      <c r="P184" s="169"/>
    </row>
    <row r="185" spans="1:16" ht="15.75" customHeight="1">
      <c r="A185" s="162"/>
      <c r="B185" s="162"/>
      <c r="C185" s="163"/>
      <c r="D185" s="162"/>
      <c r="E185" s="162"/>
      <c r="F185" s="162"/>
      <c r="G185" s="162"/>
      <c r="H185" s="162"/>
      <c r="I185" s="162"/>
      <c r="J185" s="164"/>
      <c r="K185" s="162"/>
      <c r="L185" s="162"/>
      <c r="M185" s="162"/>
      <c r="N185" s="169"/>
      <c r="O185" s="169"/>
      <c r="P185" s="169"/>
    </row>
    <row r="186" spans="1:16" ht="15.75" customHeight="1">
      <c r="A186" s="162"/>
      <c r="B186" s="162"/>
      <c r="C186" s="163"/>
      <c r="D186" s="162"/>
      <c r="E186" s="162"/>
      <c r="F186" s="162"/>
      <c r="G186" s="162"/>
      <c r="H186" s="162"/>
      <c r="I186" s="162"/>
      <c r="J186" s="164"/>
      <c r="K186" s="162"/>
      <c r="L186" s="162"/>
      <c r="M186" s="162"/>
      <c r="N186" s="169"/>
      <c r="O186" s="169"/>
      <c r="P186" s="169"/>
    </row>
    <row r="187" spans="1:16" ht="15.75" customHeight="1">
      <c r="A187" s="162"/>
      <c r="B187" s="162"/>
      <c r="C187" s="163"/>
      <c r="D187" s="162"/>
      <c r="E187" s="162"/>
      <c r="F187" s="162"/>
      <c r="G187" s="162"/>
      <c r="H187" s="162"/>
      <c r="I187" s="162"/>
      <c r="J187" s="164"/>
      <c r="K187" s="162"/>
      <c r="L187" s="162"/>
      <c r="M187" s="162"/>
      <c r="N187" s="169"/>
      <c r="O187" s="169"/>
      <c r="P187" s="169"/>
    </row>
    <row r="188" spans="1:16" ht="15.75" customHeight="1">
      <c r="A188" s="162"/>
      <c r="B188" s="162"/>
      <c r="C188" s="163"/>
      <c r="D188" s="162"/>
      <c r="E188" s="162"/>
      <c r="F188" s="162"/>
      <c r="G188" s="162"/>
      <c r="H188" s="162"/>
      <c r="I188" s="162"/>
      <c r="J188" s="164"/>
      <c r="K188" s="162"/>
      <c r="L188" s="162"/>
      <c r="M188" s="162"/>
      <c r="N188" s="169"/>
      <c r="O188" s="169"/>
      <c r="P188" s="169"/>
    </row>
    <row r="189" spans="1:16" ht="15.75" customHeight="1">
      <c r="A189" s="162"/>
      <c r="B189" s="162"/>
      <c r="C189" s="163"/>
      <c r="D189" s="162"/>
      <c r="E189" s="162"/>
      <c r="F189" s="162"/>
      <c r="G189" s="162"/>
      <c r="H189" s="162"/>
      <c r="I189" s="162"/>
      <c r="J189" s="164"/>
      <c r="K189" s="162"/>
      <c r="L189" s="162"/>
      <c r="M189" s="162"/>
      <c r="N189" s="169"/>
      <c r="O189" s="169"/>
      <c r="P189" s="169"/>
    </row>
    <row r="190" spans="1:16" ht="15.75" customHeight="1">
      <c r="A190" s="162"/>
      <c r="B190" s="162"/>
      <c r="C190" s="163"/>
      <c r="D190" s="162"/>
      <c r="E190" s="162"/>
      <c r="F190" s="162"/>
      <c r="G190" s="162"/>
      <c r="H190" s="162"/>
      <c r="I190" s="162"/>
      <c r="J190" s="164"/>
      <c r="K190" s="162"/>
      <c r="L190" s="162"/>
      <c r="M190" s="162"/>
      <c r="N190" s="169"/>
      <c r="O190" s="169"/>
      <c r="P190" s="169"/>
    </row>
    <row r="191" spans="1:16" ht="15.75" customHeight="1">
      <c r="A191" s="162"/>
      <c r="B191" s="162"/>
      <c r="C191" s="163"/>
      <c r="D191" s="162"/>
      <c r="E191" s="162"/>
      <c r="F191" s="162"/>
      <c r="G191" s="162"/>
      <c r="H191" s="162"/>
      <c r="I191" s="162"/>
      <c r="J191" s="164"/>
      <c r="K191" s="162"/>
      <c r="L191" s="162"/>
      <c r="M191" s="162"/>
      <c r="N191" s="169"/>
      <c r="O191" s="169"/>
      <c r="P191" s="169"/>
    </row>
    <row r="192" spans="1:16" ht="15.75" customHeight="1">
      <c r="A192" s="162"/>
      <c r="B192" s="162"/>
      <c r="C192" s="163"/>
      <c r="D192" s="162"/>
      <c r="E192" s="162"/>
      <c r="F192" s="162"/>
      <c r="G192" s="162"/>
      <c r="H192" s="162"/>
      <c r="I192" s="162"/>
      <c r="J192" s="164"/>
      <c r="K192" s="162"/>
      <c r="L192" s="162"/>
      <c r="M192" s="162"/>
      <c r="N192" s="169"/>
      <c r="O192" s="169"/>
      <c r="P192" s="169"/>
    </row>
    <row r="193" spans="1:16" ht="15.75" customHeight="1">
      <c r="A193" s="162"/>
      <c r="B193" s="162"/>
      <c r="C193" s="163"/>
      <c r="D193" s="162"/>
      <c r="E193" s="162"/>
      <c r="F193" s="162"/>
      <c r="G193" s="162"/>
      <c r="H193" s="162"/>
      <c r="I193" s="162"/>
      <c r="J193" s="164"/>
      <c r="K193" s="162"/>
      <c r="L193" s="162"/>
      <c r="M193" s="162"/>
      <c r="N193" s="169"/>
      <c r="O193" s="169"/>
      <c r="P193" s="169"/>
    </row>
    <row r="194" spans="1:16" ht="15.75" customHeight="1">
      <c r="A194" s="162"/>
      <c r="B194" s="162"/>
      <c r="C194" s="163"/>
      <c r="D194" s="162"/>
      <c r="E194" s="162"/>
      <c r="F194" s="162"/>
      <c r="G194" s="162"/>
      <c r="H194" s="162"/>
      <c r="I194" s="162"/>
      <c r="J194" s="164"/>
      <c r="K194" s="162"/>
      <c r="L194" s="162"/>
      <c r="M194" s="162"/>
      <c r="N194" s="169"/>
      <c r="O194" s="169"/>
      <c r="P194" s="169"/>
    </row>
    <row r="195" spans="1:16" ht="15.75" customHeight="1">
      <c r="A195" s="162"/>
      <c r="B195" s="162"/>
      <c r="C195" s="163"/>
      <c r="D195" s="162"/>
      <c r="E195" s="162"/>
      <c r="F195" s="162"/>
      <c r="G195" s="162"/>
      <c r="H195" s="162"/>
      <c r="I195" s="162"/>
      <c r="J195" s="164"/>
      <c r="K195" s="162"/>
      <c r="L195" s="162"/>
      <c r="M195" s="162"/>
      <c r="N195" s="169"/>
      <c r="O195" s="169"/>
      <c r="P195" s="169"/>
    </row>
    <row r="196" spans="1:16" ht="15.75" customHeight="1">
      <c r="A196" s="162"/>
      <c r="B196" s="162"/>
      <c r="C196" s="163"/>
      <c r="D196" s="162"/>
      <c r="E196" s="162"/>
      <c r="F196" s="162"/>
      <c r="G196" s="162"/>
      <c r="H196" s="162"/>
      <c r="I196" s="162"/>
      <c r="J196" s="164"/>
      <c r="K196" s="162"/>
      <c r="L196" s="162"/>
      <c r="M196" s="162"/>
      <c r="N196" s="169"/>
      <c r="O196" s="169"/>
      <c r="P196" s="169"/>
    </row>
    <row r="197" spans="1:16" ht="15.75" customHeight="1">
      <c r="A197" s="162"/>
      <c r="B197" s="162"/>
      <c r="C197" s="163"/>
      <c r="D197" s="162"/>
      <c r="E197" s="162"/>
      <c r="F197" s="162"/>
      <c r="G197" s="162"/>
      <c r="H197" s="162"/>
      <c r="I197" s="162"/>
      <c r="J197" s="164"/>
      <c r="K197" s="162"/>
      <c r="L197" s="162"/>
      <c r="M197" s="162"/>
      <c r="N197" s="169"/>
      <c r="O197" s="169"/>
      <c r="P197" s="169"/>
    </row>
    <row r="198" spans="1:16" ht="15.75" customHeight="1">
      <c r="A198" s="162"/>
      <c r="B198" s="162"/>
      <c r="C198" s="163"/>
      <c r="D198" s="162"/>
      <c r="E198" s="162"/>
      <c r="F198" s="162"/>
      <c r="G198" s="162"/>
      <c r="H198" s="162"/>
      <c r="I198" s="162"/>
      <c r="J198" s="164"/>
      <c r="K198" s="162"/>
      <c r="L198" s="162"/>
      <c r="M198" s="162"/>
      <c r="N198" s="169"/>
      <c r="O198" s="169"/>
      <c r="P198" s="169"/>
    </row>
    <row r="199" spans="1:16" ht="15.75" customHeight="1">
      <c r="A199" s="162"/>
      <c r="B199" s="162"/>
      <c r="C199" s="163"/>
      <c r="D199" s="162"/>
      <c r="E199" s="162"/>
      <c r="F199" s="162"/>
      <c r="G199" s="162"/>
      <c r="H199" s="162"/>
      <c r="I199" s="162"/>
      <c r="J199" s="164"/>
      <c r="K199" s="162"/>
      <c r="L199" s="162"/>
      <c r="M199" s="162"/>
      <c r="N199" s="169"/>
      <c r="O199" s="169"/>
      <c r="P199" s="169"/>
    </row>
    <row r="200" spans="1:16" ht="15.75" customHeight="1">
      <c r="A200" s="162"/>
      <c r="B200" s="162"/>
      <c r="C200" s="163"/>
      <c r="D200" s="162"/>
      <c r="E200" s="162"/>
      <c r="F200" s="162"/>
      <c r="G200" s="162"/>
      <c r="H200" s="162"/>
      <c r="I200" s="162"/>
      <c r="J200" s="164"/>
      <c r="K200" s="162"/>
      <c r="L200" s="162"/>
      <c r="M200" s="162"/>
      <c r="N200" s="169"/>
      <c r="O200" s="169"/>
      <c r="P200" s="169"/>
    </row>
    <row r="201" spans="1:16" ht="15.75" customHeight="1">
      <c r="A201" s="162"/>
      <c r="B201" s="162"/>
      <c r="C201" s="163"/>
      <c r="D201" s="162"/>
      <c r="E201" s="162"/>
      <c r="F201" s="162"/>
      <c r="G201" s="162"/>
      <c r="H201" s="162"/>
      <c r="I201" s="162"/>
      <c r="J201" s="164"/>
      <c r="K201" s="162"/>
      <c r="L201" s="162"/>
      <c r="M201" s="162"/>
      <c r="N201" s="169"/>
      <c r="O201" s="169"/>
      <c r="P201" s="169"/>
    </row>
    <row r="202" spans="1:16" ht="15.75" customHeight="1">
      <c r="A202" s="162"/>
      <c r="B202" s="162"/>
      <c r="C202" s="163"/>
      <c r="D202" s="162"/>
      <c r="E202" s="162"/>
      <c r="F202" s="162"/>
      <c r="G202" s="162"/>
      <c r="H202" s="162"/>
      <c r="I202" s="162"/>
      <c r="J202" s="164"/>
      <c r="K202" s="162"/>
      <c r="L202" s="162"/>
      <c r="M202" s="162"/>
      <c r="N202" s="169"/>
      <c r="O202" s="169"/>
      <c r="P202" s="169"/>
    </row>
    <row r="203" spans="1:16" ht="15.75" customHeight="1">
      <c r="A203" s="162"/>
      <c r="B203" s="162"/>
      <c r="C203" s="163"/>
      <c r="D203" s="162"/>
      <c r="E203" s="162"/>
      <c r="F203" s="162"/>
      <c r="G203" s="162"/>
      <c r="H203" s="162"/>
      <c r="I203" s="162"/>
      <c r="J203" s="164"/>
      <c r="K203" s="162"/>
      <c r="L203" s="162"/>
      <c r="M203" s="162"/>
      <c r="N203" s="169"/>
      <c r="O203" s="169"/>
      <c r="P203" s="169"/>
    </row>
    <row r="204" spans="1:16" ht="15.75" customHeight="1">
      <c r="A204" s="162"/>
      <c r="B204" s="162"/>
      <c r="C204" s="163"/>
      <c r="D204" s="162"/>
      <c r="E204" s="162"/>
      <c r="F204" s="162"/>
      <c r="G204" s="162"/>
      <c r="H204" s="162"/>
      <c r="I204" s="162"/>
      <c r="J204" s="164"/>
      <c r="K204" s="162"/>
      <c r="L204" s="162"/>
      <c r="M204" s="162"/>
      <c r="N204" s="169"/>
      <c r="O204" s="169"/>
      <c r="P204" s="169"/>
    </row>
    <row r="205" spans="1:16" ht="15.75" customHeight="1">
      <c r="A205" s="162"/>
      <c r="B205" s="162"/>
      <c r="C205" s="163"/>
      <c r="D205" s="162"/>
      <c r="E205" s="162"/>
      <c r="F205" s="162"/>
      <c r="G205" s="162"/>
      <c r="H205" s="162"/>
      <c r="I205" s="162"/>
      <c r="J205" s="164"/>
      <c r="K205" s="162"/>
      <c r="L205" s="162"/>
      <c r="M205" s="162"/>
      <c r="N205" s="169"/>
      <c r="O205" s="169"/>
      <c r="P205" s="169"/>
    </row>
    <row r="206" spans="1:16" ht="15.75" customHeight="1">
      <c r="A206" s="162"/>
      <c r="B206" s="162"/>
      <c r="C206" s="163"/>
      <c r="D206" s="162"/>
      <c r="E206" s="162"/>
      <c r="F206" s="162"/>
      <c r="G206" s="162"/>
      <c r="H206" s="162"/>
      <c r="I206" s="162"/>
      <c r="J206" s="164"/>
      <c r="K206" s="162"/>
      <c r="L206" s="162"/>
      <c r="M206" s="162"/>
      <c r="N206" s="169"/>
      <c r="O206" s="169"/>
      <c r="P206" s="169"/>
    </row>
    <row r="207" spans="1:16" ht="15.75" customHeight="1">
      <c r="A207" s="162"/>
      <c r="B207" s="162"/>
      <c r="C207" s="163"/>
      <c r="D207" s="162"/>
      <c r="E207" s="162"/>
      <c r="F207" s="162"/>
      <c r="G207" s="162"/>
      <c r="H207" s="162"/>
      <c r="I207" s="162"/>
      <c r="J207" s="164"/>
      <c r="K207" s="162"/>
      <c r="L207" s="162"/>
      <c r="M207" s="162"/>
      <c r="N207" s="169"/>
      <c r="O207" s="169"/>
      <c r="P207" s="169"/>
    </row>
    <row r="208" spans="1:16" ht="15.75" customHeight="1">
      <c r="A208" s="162"/>
      <c r="B208" s="162"/>
      <c r="C208" s="163"/>
      <c r="D208" s="162"/>
      <c r="E208" s="162"/>
      <c r="F208" s="162"/>
      <c r="G208" s="162"/>
      <c r="H208" s="162"/>
      <c r="I208" s="162"/>
      <c r="J208" s="164"/>
      <c r="K208" s="162"/>
      <c r="L208" s="162"/>
      <c r="M208" s="162"/>
      <c r="N208" s="169"/>
      <c r="O208" s="169"/>
      <c r="P208" s="169"/>
    </row>
    <row r="209" spans="1:16" ht="15.75" customHeight="1">
      <c r="A209" s="162"/>
      <c r="B209" s="162"/>
      <c r="C209" s="163"/>
      <c r="D209" s="162"/>
      <c r="E209" s="162"/>
      <c r="F209" s="162"/>
      <c r="G209" s="162"/>
      <c r="H209" s="162"/>
      <c r="I209" s="162"/>
      <c r="J209" s="164"/>
      <c r="K209" s="162"/>
      <c r="L209" s="162"/>
      <c r="M209" s="162"/>
      <c r="N209" s="169"/>
      <c r="O209" s="169"/>
      <c r="P209" s="169"/>
    </row>
    <row r="210" spans="1:16" ht="15.75" customHeight="1">
      <c r="A210" s="162"/>
      <c r="B210" s="162"/>
      <c r="C210" s="163"/>
      <c r="D210" s="163"/>
      <c r="E210" s="163"/>
      <c r="F210" s="163"/>
      <c r="G210" s="163"/>
      <c r="H210" s="162"/>
      <c r="I210" s="164"/>
      <c r="J210" s="164"/>
      <c r="K210" s="162"/>
      <c r="L210" s="162"/>
      <c r="M210" s="162"/>
      <c r="N210" s="169"/>
      <c r="O210" s="169"/>
      <c r="P210" s="169"/>
    </row>
    <row r="211" spans="1:16" ht="15.75" customHeight="1">
      <c r="A211" s="162"/>
      <c r="B211" s="162"/>
      <c r="C211" s="163"/>
      <c r="D211" s="163"/>
      <c r="E211" s="163"/>
      <c r="F211" s="163"/>
      <c r="G211" s="163"/>
      <c r="H211" s="162"/>
      <c r="I211" s="164"/>
      <c r="J211" s="164"/>
      <c r="K211" s="162"/>
      <c r="L211" s="162"/>
      <c r="M211" s="162"/>
      <c r="N211" s="169"/>
      <c r="O211" s="169"/>
      <c r="P211" s="169"/>
    </row>
    <row r="212" spans="1:16" ht="15.75" customHeight="1">
      <c r="A212" s="162"/>
      <c r="B212" s="162"/>
      <c r="C212" s="163"/>
      <c r="D212" s="163"/>
      <c r="E212" s="163"/>
      <c r="F212" s="163"/>
      <c r="G212" s="163"/>
      <c r="H212" s="162"/>
      <c r="I212" s="164"/>
      <c r="J212" s="164"/>
      <c r="K212" s="162"/>
      <c r="L212" s="162"/>
      <c r="M212" s="162"/>
      <c r="N212" s="169"/>
      <c r="O212" s="169"/>
      <c r="P212" s="169"/>
    </row>
    <row r="213" spans="1:16" ht="15.75" customHeight="1">
      <c r="A213" s="162"/>
      <c r="B213" s="162"/>
      <c r="C213" s="163"/>
      <c r="D213" s="163"/>
      <c r="E213" s="163"/>
      <c r="F213" s="163"/>
      <c r="G213" s="163"/>
      <c r="H213" s="162"/>
      <c r="I213" s="162"/>
      <c r="J213" s="164"/>
      <c r="K213" s="162"/>
      <c r="L213" s="162"/>
      <c r="M213" s="162"/>
      <c r="N213" s="169"/>
      <c r="O213" s="169"/>
      <c r="P213" s="169"/>
    </row>
    <row r="214" spans="1:16" ht="15.75" customHeight="1">
      <c r="A214" s="162"/>
      <c r="B214" s="162"/>
      <c r="C214" s="163"/>
      <c r="D214" s="162"/>
      <c r="E214" s="162"/>
      <c r="F214" s="162"/>
      <c r="G214" s="162"/>
      <c r="H214" s="162"/>
      <c r="I214" s="162"/>
      <c r="J214" s="164"/>
      <c r="K214" s="162"/>
      <c r="L214" s="162"/>
      <c r="M214" s="162"/>
      <c r="N214" s="169"/>
      <c r="O214" s="169"/>
      <c r="P214" s="169"/>
    </row>
    <row r="215" spans="1:16" ht="15.75" customHeight="1">
      <c r="A215" s="162"/>
      <c r="B215" s="162"/>
      <c r="C215" s="163"/>
      <c r="D215" s="162"/>
      <c r="E215" s="162"/>
      <c r="F215" s="162"/>
      <c r="G215" s="162"/>
      <c r="H215" s="162"/>
      <c r="I215" s="162"/>
      <c r="J215" s="164"/>
      <c r="K215" s="162"/>
      <c r="L215" s="162"/>
      <c r="M215" s="162"/>
      <c r="N215" s="169"/>
      <c r="O215" s="169"/>
      <c r="P215" s="169"/>
    </row>
    <row r="216" spans="1:16" ht="15.75" customHeight="1">
      <c r="A216" s="162"/>
      <c r="B216" s="162"/>
      <c r="C216" s="163"/>
      <c r="D216" s="162"/>
      <c r="E216" s="162"/>
      <c r="F216" s="162"/>
      <c r="G216" s="162"/>
      <c r="H216" s="162"/>
      <c r="I216" s="162"/>
      <c r="J216" s="164"/>
      <c r="K216" s="162"/>
      <c r="L216" s="162"/>
      <c r="M216" s="162"/>
      <c r="N216" s="169"/>
      <c r="O216" s="169"/>
      <c r="P216" s="169"/>
    </row>
    <row r="217" spans="1:16" ht="15.75" customHeight="1">
      <c r="A217" s="162"/>
      <c r="B217" s="162"/>
      <c r="C217" s="163"/>
      <c r="D217" s="162"/>
      <c r="E217" s="162"/>
      <c r="F217" s="162"/>
      <c r="G217" s="162"/>
      <c r="H217" s="162"/>
      <c r="I217" s="162"/>
      <c r="J217" s="164"/>
      <c r="K217" s="162"/>
      <c r="L217" s="162"/>
      <c r="M217" s="162"/>
      <c r="N217" s="169"/>
      <c r="O217" s="169"/>
      <c r="P217" s="169"/>
    </row>
    <row r="218" spans="1:16" ht="15.75" customHeight="1">
      <c r="A218" s="162"/>
      <c r="B218" s="162"/>
      <c r="C218" s="163"/>
      <c r="D218" s="162"/>
      <c r="E218" s="162"/>
      <c r="F218" s="162"/>
      <c r="G218" s="162"/>
      <c r="H218" s="162"/>
      <c r="I218" s="162"/>
      <c r="J218" s="164"/>
      <c r="K218" s="162"/>
      <c r="L218" s="162"/>
      <c r="M218" s="162"/>
      <c r="N218" s="169"/>
      <c r="O218" s="169"/>
      <c r="P218" s="169"/>
    </row>
    <row r="219" spans="1:16" ht="15.75" customHeight="1">
      <c r="A219" s="162"/>
      <c r="B219" s="162"/>
      <c r="C219" s="163"/>
      <c r="D219" s="162"/>
      <c r="E219" s="162"/>
      <c r="F219" s="162"/>
      <c r="G219" s="162"/>
      <c r="H219" s="162"/>
      <c r="I219" s="162"/>
      <c r="J219" s="164"/>
      <c r="K219" s="162"/>
      <c r="L219" s="162"/>
      <c r="M219" s="162"/>
      <c r="N219" s="169"/>
      <c r="O219" s="169"/>
      <c r="P219" s="169"/>
    </row>
    <row r="220" spans="1:16" ht="15.75" customHeight="1">
      <c r="A220" s="162"/>
      <c r="B220" s="162"/>
      <c r="C220" s="163"/>
      <c r="D220" s="162"/>
      <c r="E220" s="162"/>
      <c r="F220" s="162"/>
      <c r="G220" s="162"/>
      <c r="H220" s="162"/>
      <c r="I220" s="162"/>
      <c r="J220" s="164"/>
      <c r="K220" s="162"/>
      <c r="L220" s="162"/>
      <c r="M220" s="162"/>
      <c r="N220" s="169"/>
      <c r="O220" s="169"/>
      <c r="P220" s="169"/>
    </row>
    <row r="221" spans="1:16" ht="15.75" customHeight="1">
      <c r="A221" s="162"/>
      <c r="B221" s="162"/>
      <c r="C221" s="163"/>
      <c r="D221" s="162"/>
      <c r="E221" s="162"/>
      <c r="F221" s="162"/>
      <c r="G221" s="162"/>
      <c r="H221" s="162"/>
      <c r="I221" s="162"/>
      <c r="J221" s="164"/>
      <c r="K221" s="162"/>
      <c r="L221" s="162"/>
      <c r="M221" s="162"/>
      <c r="N221" s="169"/>
      <c r="O221" s="169"/>
      <c r="P221" s="169"/>
    </row>
    <row r="222" spans="1:16" ht="15.75" customHeight="1">
      <c r="A222" s="162"/>
      <c r="B222" s="162"/>
      <c r="C222" s="163"/>
      <c r="D222" s="162"/>
      <c r="E222" s="162"/>
      <c r="F222" s="162"/>
      <c r="G222" s="162"/>
      <c r="H222" s="162"/>
      <c r="I222" s="162"/>
      <c r="J222" s="164"/>
      <c r="K222" s="162"/>
      <c r="L222" s="162"/>
      <c r="M222" s="162"/>
      <c r="N222" s="169"/>
      <c r="O222" s="169"/>
      <c r="P222" s="169"/>
    </row>
    <row r="223" spans="1:16" ht="15.75" customHeight="1">
      <c r="A223" s="162"/>
      <c r="B223" s="162"/>
      <c r="C223" s="163"/>
      <c r="D223" s="162"/>
      <c r="E223" s="162"/>
      <c r="F223" s="162"/>
      <c r="G223" s="162"/>
      <c r="H223" s="162"/>
      <c r="I223" s="162"/>
      <c r="J223" s="164"/>
      <c r="K223" s="162"/>
      <c r="L223" s="162"/>
      <c r="M223" s="162"/>
      <c r="N223" s="169"/>
      <c r="O223" s="169"/>
      <c r="P223" s="169"/>
    </row>
    <row r="224" spans="1:16" ht="15.75" customHeight="1">
      <c r="A224" s="162"/>
      <c r="B224" s="162"/>
      <c r="C224" s="163"/>
      <c r="D224" s="162"/>
      <c r="E224" s="162"/>
      <c r="F224" s="162"/>
      <c r="G224" s="162"/>
      <c r="H224" s="162"/>
      <c r="I224" s="162"/>
      <c r="J224" s="164"/>
      <c r="K224" s="162"/>
      <c r="L224" s="162"/>
      <c r="M224" s="162"/>
      <c r="N224" s="169"/>
      <c r="O224" s="169"/>
      <c r="P224" s="169"/>
    </row>
    <row r="225" spans="1:16" ht="15.75" customHeight="1">
      <c r="A225" s="162"/>
      <c r="B225" s="162"/>
      <c r="C225" s="163"/>
      <c r="D225" s="162"/>
      <c r="E225" s="162"/>
      <c r="F225" s="162"/>
      <c r="G225" s="162"/>
      <c r="H225" s="162"/>
      <c r="I225" s="162"/>
      <c r="J225" s="164"/>
      <c r="K225" s="162"/>
      <c r="L225" s="162"/>
      <c r="M225" s="162"/>
      <c r="N225" s="169"/>
      <c r="O225" s="169"/>
      <c r="P225" s="169"/>
    </row>
    <row r="226" spans="1:16" ht="15.75" customHeight="1">
      <c r="A226" s="162"/>
      <c r="B226" s="162"/>
      <c r="C226" s="163"/>
      <c r="D226" s="162"/>
      <c r="E226" s="162"/>
      <c r="F226" s="162"/>
      <c r="G226" s="162"/>
      <c r="H226" s="162"/>
      <c r="I226" s="162"/>
      <c r="J226" s="164"/>
      <c r="K226" s="162"/>
      <c r="L226" s="162"/>
      <c r="M226" s="162"/>
      <c r="N226" s="169"/>
      <c r="O226" s="169"/>
      <c r="P226" s="169"/>
    </row>
    <row r="227" spans="1:16" ht="15.75" customHeight="1">
      <c r="A227" s="162"/>
      <c r="B227" s="162"/>
      <c r="C227" s="163"/>
      <c r="D227" s="162"/>
      <c r="E227" s="162"/>
      <c r="F227" s="162"/>
      <c r="G227" s="162"/>
      <c r="H227" s="162"/>
      <c r="I227" s="162"/>
      <c r="J227" s="164"/>
      <c r="K227" s="162"/>
      <c r="L227" s="162"/>
      <c r="M227" s="162"/>
      <c r="N227" s="169"/>
      <c r="O227" s="169"/>
      <c r="P227" s="169"/>
    </row>
    <row r="228" spans="1:16" ht="15.75" customHeight="1">
      <c r="A228" s="162"/>
      <c r="B228" s="162"/>
      <c r="C228" s="163"/>
      <c r="D228" s="162"/>
      <c r="E228" s="162"/>
      <c r="F228" s="162"/>
      <c r="G228" s="162"/>
      <c r="H228" s="162"/>
      <c r="I228" s="162"/>
      <c r="J228" s="164"/>
      <c r="K228" s="162"/>
      <c r="L228" s="162"/>
      <c r="M228" s="162"/>
      <c r="N228" s="169"/>
      <c r="O228" s="169"/>
      <c r="P228" s="169"/>
    </row>
    <row r="229" spans="1:16" ht="15.75" customHeight="1">
      <c r="A229" s="162"/>
      <c r="B229" s="162"/>
      <c r="C229" s="163"/>
      <c r="D229" s="162"/>
      <c r="E229" s="162"/>
      <c r="F229" s="162"/>
      <c r="G229" s="162"/>
      <c r="H229" s="162"/>
      <c r="I229" s="162"/>
      <c r="J229" s="164"/>
      <c r="K229" s="162"/>
      <c r="L229" s="162"/>
      <c r="M229" s="162"/>
      <c r="N229" s="169"/>
      <c r="O229" s="169"/>
      <c r="P229" s="169"/>
    </row>
    <row r="230" spans="1:16" ht="15.75" customHeight="1">
      <c r="A230" s="162"/>
      <c r="B230" s="162"/>
      <c r="C230" s="163"/>
      <c r="D230" s="162"/>
      <c r="E230" s="162"/>
      <c r="F230" s="162"/>
      <c r="G230" s="162"/>
      <c r="H230" s="162"/>
      <c r="I230" s="162"/>
      <c r="J230" s="164"/>
      <c r="K230" s="162"/>
      <c r="L230" s="162"/>
      <c r="M230" s="162"/>
      <c r="N230" s="169"/>
      <c r="O230" s="169"/>
      <c r="P230" s="169"/>
    </row>
    <row r="231" spans="1:16" ht="15.75" customHeight="1">
      <c r="A231" s="162"/>
      <c r="B231" s="162"/>
      <c r="C231" s="163"/>
      <c r="D231" s="162"/>
      <c r="E231" s="162"/>
      <c r="F231" s="162"/>
      <c r="G231" s="162"/>
      <c r="H231" s="162"/>
      <c r="I231" s="162"/>
      <c r="J231" s="164"/>
      <c r="K231" s="162"/>
      <c r="L231" s="162"/>
      <c r="M231" s="162"/>
      <c r="N231" s="169"/>
      <c r="O231" s="169"/>
      <c r="P231" s="169"/>
    </row>
    <row r="232" spans="1:16" ht="15.75" customHeight="1">
      <c r="A232" s="162"/>
      <c r="B232" s="162"/>
      <c r="C232" s="163"/>
      <c r="D232" s="162"/>
      <c r="E232" s="162"/>
      <c r="F232" s="162"/>
      <c r="G232" s="162"/>
      <c r="H232" s="162"/>
      <c r="I232" s="162"/>
      <c r="J232" s="164"/>
      <c r="K232" s="162"/>
      <c r="L232" s="162"/>
      <c r="M232" s="162"/>
      <c r="N232" s="169"/>
      <c r="O232" s="169"/>
      <c r="P232" s="169"/>
    </row>
    <row r="233" spans="1:16" ht="15.75" customHeight="1">
      <c r="A233" s="162"/>
      <c r="B233" s="162"/>
      <c r="C233" s="163"/>
      <c r="D233" s="162"/>
      <c r="E233" s="162"/>
      <c r="F233" s="162"/>
      <c r="G233" s="162"/>
      <c r="H233" s="162"/>
      <c r="I233" s="162"/>
      <c r="J233" s="164"/>
      <c r="K233" s="162"/>
      <c r="L233" s="162"/>
      <c r="M233" s="162"/>
      <c r="N233" s="169"/>
      <c r="O233" s="169"/>
      <c r="P233" s="169"/>
    </row>
    <row r="234" spans="1:16" ht="15.75" customHeight="1">
      <c r="A234" s="162"/>
      <c r="B234" s="162"/>
      <c r="C234" s="163"/>
      <c r="D234" s="162"/>
      <c r="E234" s="162"/>
      <c r="F234" s="162"/>
      <c r="G234" s="162"/>
      <c r="H234" s="162"/>
      <c r="I234" s="162"/>
      <c r="J234" s="164"/>
      <c r="K234" s="162"/>
      <c r="L234" s="162"/>
      <c r="M234" s="162"/>
      <c r="N234" s="169"/>
      <c r="O234" s="169"/>
      <c r="P234" s="169"/>
    </row>
    <row r="235" spans="1:16" ht="15.75" customHeight="1">
      <c r="A235" s="162"/>
      <c r="B235" s="162"/>
      <c r="C235" s="163"/>
      <c r="D235" s="162"/>
      <c r="E235" s="162"/>
      <c r="F235" s="162"/>
      <c r="G235" s="162"/>
      <c r="H235" s="162"/>
      <c r="I235" s="162"/>
      <c r="J235" s="164"/>
      <c r="K235" s="162"/>
      <c r="L235" s="162"/>
      <c r="M235" s="162"/>
      <c r="N235" s="169"/>
      <c r="O235" s="169"/>
      <c r="P235" s="169"/>
    </row>
    <row r="236" spans="1:16" ht="15.75" customHeight="1">
      <c r="A236" s="162"/>
      <c r="B236" s="162"/>
      <c r="C236" s="163"/>
      <c r="D236" s="162"/>
      <c r="E236" s="162"/>
      <c r="F236" s="162"/>
      <c r="G236" s="162"/>
      <c r="H236" s="162"/>
      <c r="I236" s="162"/>
      <c r="J236" s="164"/>
      <c r="K236" s="162"/>
      <c r="L236" s="162"/>
      <c r="M236" s="162"/>
      <c r="N236" s="169"/>
      <c r="O236" s="169"/>
      <c r="P236" s="169"/>
    </row>
    <row r="237" spans="1:16" ht="15.75" customHeight="1">
      <c r="A237" s="162"/>
      <c r="B237" s="162"/>
      <c r="C237" s="163"/>
      <c r="D237" s="162"/>
      <c r="E237" s="162"/>
      <c r="F237" s="162"/>
      <c r="G237" s="162"/>
      <c r="H237" s="162"/>
      <c r="I237" s="162"/>
      <c r="J237" s="164"/>
      <c r="K237" s="162"/>
      <c r="L237" s="162"/>
      <c r="M237" s="162"/>
      <c r="N237" s="169"/>
      <c r="O237" s="169"/>
      <c r="P237" s="169"/>
    </row>
    <row r="238" spans="1:16" ht="15.75" customHeight="1">
      <c r="A238" s="162"/>
      <c r="B238" s="162"/>
      <c r="C238" s="163"/>
      <c r="D238" s="162"/>
      <c r="E238" s="162"/>
      <c r="F238" s="162"/>
      <c r="G238" s="162"/>
      <c r="H238" s="162"/>
      <c r="I238" s="162"/>
      <c r="J238" s="164"/>
      <c r="K238" s="162"/>
      <c r="L238" s="162"/>
      <c r="M238" s="162"/>
      <c r="N238" s="169"/>
      <c r="O238" s="169"/>
      <c r="P238" s="169"/>
    </row>
    <row r="239" spans="1:16" ht="15.75" customHeight="1">
      <c r="A239" s="162"/>
      <c r="B239" s="162"/>
      <c r="C239" s="163"/>
      <c r="D239" s="162"/>
      <c r="E239" s="162"/>
      <c r="F239" s="162"/>
      <c r="G239" s="162"/>
      <c r="H239" s="162"/>
      <c r="I239" s="162"/>
      <c r="J239" s="164"/>
      <c r="K239" s="162"/>
      <c r="L239" s="162"/>
      <c r="M239" s="162"/>
      <c r="N239" s="169"/>
      <c r="O239" s="169"/>
      <c r="P239" s="169"/>
    </row>
    <row r="240" spans="1:16" ht="15.75" customHeight="1">
      <c r="A240" s="162"/>
      <c r="B240" s="162"/>
      <c r="C240" s="163"/>
      <c r="D240" s="162"/>
      <c r="E240" s="162"/>
      <c r="F240" s="162"/>
      <c r="G240" s="162"/>
      <c r="H240" s="162"/>
      <c r="I240" s="162"/>
      <c r="J240" s="164"/>
      <c r="K240" s="162"/>
      <c r="L240" s="162"/>
      <c r="M240" s="162"/>
      <c r="N240" s="169"/>
      <c r="O240" s="169"/>
      <c r="P240" s="169"/>
    </row>
    <row r="241" spans="1:16" ht="15.75" customHeight="1">
      <c r="A241" s="162"/>
      <c r="B241" s="162"/>
      <c r="C241" s="163"/>
      <c r="D241" s="162"/>
      <c r="E241" s="162"/>
      <c r="F241" s="162"/>
      <c r="G241" s="162"/>
      <c r="H241" s="162"/>
      <c r="I241" s="162"/>
      <c r="J241" s="164"/>
      <c r="K241" s="162"/>
      <c r="L241" s="162"/>
      <c r="M241" s="162"/>
      <c r="N241" s="169"/>
      <c r="O241" s="169"/>
      <c r="P241" s="169"/>
    </row>
    <row r="242" spans="1:16" ht="15.75" customHeight="1">
      <c r="A242" s="162"/>
      <c r="B242" s="162"/>
      <c r="C242" s="163"/>
      <c r="D242" s="162"/>
      <c r="E242" s="162"/>
      <c r="F242" s="162"/>
      <c r="G242" s="162"/>
      <c r="H242" s="162"/>
      <c r="I242" s="162"/>
      <c r="J242" s="164"/>
      <c r="K242" s="162"/>
      <c r="L242" s="162"/>
      <c r="M242" s="162"/>
      <c r="N242" s="169"/>
      <c r="O242" s="169"/>
      <c r="P242" s="169"/>
    </row>
    <row r="243" spans="1:16" ht="15.75" customHeight="1">
      <c r="A243" s="162"/>
      <c r="B243" s="162"/>
      <c r="C243" s="163"/>
      <c r="D243" s="162"/>
      <c r="E243" s="162"/>
      <c r="F243" s="162"/>
      <c r="G243" s="162"/>
      <c r="H243" s="162"/>
      <c r="I243" s="162"/>
      <c r="J243" s="164"/>
      <c r="K243" s="162"/>
      <c r="L243" s="162"/>
      <c r="M243" s="162"/>
      <c r="N243" s="169"/>
      <c r="O243" s="169"/>
      <c r="P243" s="169"/>
    </row>
    <row r="244" spans="1:16" ht="15.75" customHeight="1">
      <c r="A244" s="162"/>
      <c r="B244" s="162"/>
      <c r="C244" s="163"/>
      <c r="D244" s="162"/>
      <c r="E244" s="162"/>
      <c r="F244" s="162"/>
      <c r="G244" s="162"/>
      <c r="H244" s="162"/>
      <c r="I244" s="162"/>
      <c r="J244" s="164"/>
      <c r="K244" s="162"/>
      <c r="L244" s="162"/>
      <c r="M244" s="162"/>
      <c r="N244" s="169"/>
      <c r="O244" s="169"/>
      <c r="P244" s="169"/>
    </row>
    <row r="245" spans="1:16" ht="15.75" customHeight="1">
      <c r="A245" s="162"/>
      <c r="B245" s="162"/>
      <c r="C245" s="163"/>
      <c r="D245" s="162"/>
      <c r="E245" s="162"/>
      <c r="F245" s="162"/>
      <c r="G245" s="162"/>
      <c r="H245" s="162"/>
      <c r="I245" s="162"/>
      <c r="J245" s="164"/>
      <c r="K245" s="162"/>
      <c r="L245" s="162"/>
      <c r="M245" s="162"/>
      <c r="N245" s="169"/>
      <c r="O245" s="169"/>
      <c r="P245" s="169"/>
    </row>
    <row r="246" spans="1:16" ht="15.75" customHeight="1">
      <c r="A246" s="162"/>
      <c r="B246" s="162"/>
      <c r="C246" s="163"/>
      <c r="D246" s="162"/>
      <c r="E246" s="162"/>
      <c r="F246" s="162"/>
      <c r="G246" s="162"/>
      <c r="H246" s="162"/>
      <c r="I246" s="162"/>
      <c r="J246" s="164"/>
      <c r="K246" s="162"/>
      <c r="L246" s="162"/>
      <c r="M246" s="162"/>
      <c r="N246" s="169"/>
      <c r="O246" s="169"/>
      <c r="P246" s="169"/>
    </row>
    <row r="247" spans="1:16" ht="15.75" customHeight="1">
      <c r="A247" s="162"/>
      <c r="B247" s="162"/>
      <c r="C247" s="163"/>
      <c r="D247" s="162"/>
      <c r="E247" s="162"/>
      <c r="F247" s="162"/>
      <c r="G247" s="162"/>
      <c r="H247" s="162"/>
      <c r="I247" s="162"/>
      <c r="J247" s="164"/>
      <c r="K247" s="162"/>
      <c r="L247" s="162"/>
      <c r="M247" s="162"/>
      <c r="N247" s="169"/>
      <c r="O247" s="169"/>
      <c r="P247" s="169"/>
    </row>
    <row r="248" spans="1:16" ht="15.75" customHeight="1">
      <c r="A248" s="162"/>
      <c r="B248" s="162"/>
      <c r="C248" s="163"/>
      <c r="D248" s="162"/>
      <c r="E248" s="162"/>
      <c r="F248" s="162"/>
      <c r="G248" s="162"/>
      <c r="H248" s="162"/>
      <c r="I248" s="162"/>
      <c r="J248" s="164"/>
      <c r="K248" s="162"/>
      <c r="L248" s="162"/>
      <c r="M248" s="162"/>
      <c r="N248" s="169"/>
      <c r="O248" s="169"/>
      <c r="P248" s="169"/>
    </row>
    <row r="249" spans="1:16" ht="15.75" customHeight="1">
      <c r="A249" s="162"/>
      <c r="B249" s="162"/>
      <c r="C249" s="163"/>
      <c r="D249" s="162"/>
      <c r="E249" s="162"/>
      <c r="F249" s="162"/>
      <c r="G249" s="162"/>
      <c r="H249" s="162"/>
      <c r="I249" s="162"/>
      <c r="J249" s="164"/>
      <c r="K249" s="162"/>
      <c r="L249" s="162"/>
      <c r="M249" s="162"/>
      <c r="N249" s="169"/>
      <c r="O249" s="169"/>
      <c r="P249" s="169"/>
    </row>
    <row r="250" spans="1:16" ht="15.75" customHeight="1">
      <c r="A250" s="162"/>
      <c r="B250" s="162"/>
      <c r="C250" s="163"/>
      <c r="D250" s="162"/>
      <c r="E250" s="162"/>
      <c r="F250" s="162"/>
      <c r="G250" s="162"/>
      <c r="H250" s="162"/>
      <c r="I250" s="162"/>
      <c r="J250" s="164"/>
      <c r="K250" s="162"/>
      <c r="L250" s="162"/>
      <c r="M250" s="162"/>
      <c r="N250" s="169"/>
      <c r="O250" s="169"/>
      <c r="P250" s="169"/>
    </row>
    <row r="251" spans="1:16" ht="15.75" customHeight="1">
      <c r="A251" s="162"/>
      <c r="B251" s="162"/>
      <c r="C251" s="163"/>
      <c r="D251" s="162"/>
      <c r="E251" s="162"/>
      <c r="F251" s="162"/>
      <c r="G251" s="162"/>
      <c r="H251" s="162"/>
      <c r="I251" s="162"/>
      <c r="J251" s="164"/>
      <c r="K251" s="162"/>
      <c r="L251" s="162"/>
      <c r="M251" s="162"/>
      <c r="N251" s="169"/>
      <c r="O251" s="169"/>
      <c r="P251" s="169"/>
    </row>
    <row r="252" spans="1:16" ht="15.75" customHeight="1">
      <c r="A252" s="162"/>
      <c r="B252" s="162"/>
      <c r="C252" s="163"/>
      <c r="D252" s="162"/>
      <c r="E252" s="162"/>
      <c r="F252" s="162"/>
      <c r="G252" s="162"/>
      <c r="H252" s="162"/>
      <c r="I252" s="162"/>
      <c r="J252" s="164"/>
      <c r="K252" s="162"/>
      <c r="L252" s="162"/>
      <c r="M252" s="162"/>
      <c r="N252" s="169"/>
      <c r="O252" s="169"/>
      <c r="P252" s="169"/>
    </row>
    <row r="253" spans="1:16" ht="15.75" customHeight="1">
      <c r="A253" s="162"/>
      <c r="B253" s="162"/>
      <c r="C253" s="163"/>
      <c r="D253" s="162"/>
      <c r="E253" s="162"/>
      <c r="F253" s="162"/>
      <c r="G253" s="162"/>
      <c r="H253" s="162"/>
      <c r="I253" s="162"/>
      <c r="J253" s="164"/>
      <c r="K253" s="162"/>
      <c r="L253" s="162"/>
      <c r="M253" s="162"/>
      <c r="N253" s="169"/>
      <c r="O253" s="169"/>
      <c r="P253" s="169"/>
    </row>
    <row r="254" spans="1:16" ht="15.75" customHeight="1">
      <c r="A254" s="162"/>
      <c r="B254" s="162"/>
      <c r="C254" s="163"/>
      <c r="D254" s="162"/>
      <c r="E254" s="162"/>
      <c r="F254" s="162"/>
      <c r="G254" s="162"/>
      <c r="H254" s="162"/>
      <c r="I254" s="162"/>
      <c r="J254" s="164"/>
      <c r="K254" s="162"/>
      <c r="L254" s="162"/>
      <c r="M254" s="162"/>
      <c r="N254" s="169"/>
      <c r="O254" s="169"/>
      <c r="P254" s="169"/>
    </row>
    <row r="255" spans="1:16" ht="15.75" customHeight="1">
      <c r="A255" s="162"/>
      <c r="B255" s="162"/>
      <c r="C255" s="163"/>
      <c r="D255" s="162"/>
      <c r="E255" s="162"/>
      <c r="F255" s="162"/>
      <c r="G255" s="162"/>
      <c r="H255" s="162"/>
      <c r="I255" s="162"/>
      <c r="J255" s="164"/>
      <c r="K255" s="162"/>
      <c r="L255" s="162"/>
      <c r="M255" s="162"/>
      <c r="N255" s="169"/>
      <c r="O255" s="169"/>
      <c r="P255" s="169"/>
    </row>
    <row r="256" spans="1:16" ht="15.75" customHeight="1">
      <c r="A256" s="162"/>
      <c r="B256" s="162"/>
      <c r="C256" s="163"/>
      <c r="D256" s="162"/>
      <c r="E256" s="162"/>
      <c r="F256" s="162"/>
      <c r="G256" s="162"/>
      <c r="H256" s="162"/>
      <c r="I256" s="162"/>
      <c r="J256" s="164"/>
      <c r="K256" s="162"/>
      <c r="L256" s="162"/>
      <c r="M256" s="162"/>
      <c r="N256" s="169"/>
      <c r="O256" s="169"/>
      <c r="P256" s="169"/>
    </row>
    <row r="257" spans="1:16" ht="15.75" customHeight="1">
      <c r="A257" s="162"/>
      <c r="B257" s="162"/>
      <c r="C257" s="163"/>
      <c r="D257" s="162"/>
      <c r="E257" s="162"/>
      <c r="F257" s="162"/>
      <c r="G257" s="162"/>
      <c r="H257" s="162"/>
      <c r="I257" s="162"/>
      <c r="J257" s="164"/>
      <c r="K257" s="162"/>
      <c r="L257" s="162"/>
      <c r="M257" s="162"/>
      <c r="N257" s="169"/>
      <c r="O257" s="169"/>
      <c r="P257" s="169"/>
    </row>
    <row r="258" spans="1:16" ht="15.75" customHeight="1">
      <c r="A258" s="162"/>
      <c r="B258" s="162"/>
      <c r="C258" s="163"/>
      <c r="D258" s="162"/>
      <c r="E258" s="162"/>
      <c r="F258" s="162"/>
      <c r="G258" s="162"/>
      <c r="H258" s="162"/>
      <c r="I258" s="162"/>
      <c r="J258" s="164"/>
      <c r="K258" s="162"/>
      <c r="L258" s="162"/>
      <c r="M258" s="162"/>
      <c r="N258" s="169"/>
      <c r="O258" s="169"/>
      <c r="P258" s="169"/>
    </row>
    <row r="259" spans="1:16" ht="15.75" customHeight="1">
      <c r="A259" s="162"/>
      <c r="B259" s="162"/>
      <c r="C259" s="163"/>
      <c r="D259" s="162"/>
      <c r="E259" s="162"/>
      <c r="F259" s="162"/>
      <c r="G259" s="162"/>
      <c r="H259" s="162"/>
      <c r="I259" s="162"/>
      <c r="J259" s="164"/>
      <c r="K259" s="162"/>
      <c r="L259" s="162"/>
      <c r="M259" s="162"/>
      <c r="N259" s="169"/>
      <c r="O259" s="169"/>
      <c r="P259" s="169"/>
    </row>
    <row r="260" spans="1:16" ht="15.75" customHeight="1">
      <c r="A260" s="162"/>
      <c r="B260" s="162"/>
      <c r="C260" s="163"/>
      <c r="D260" s="162"/>
      <c r="E260" s="162"/>
      <c r="F260" s="162"/>
      <c r="G260" s="162"/>
      <c r="H260" s="162"/>
      <c r="I260" s="162"/>
      <c r="J260" s="164"/>
      <c r="K260" s="162"/>
      <c r="L260" s="162"/>
      <c r="M260" s="162"/>
      <c r="N260" s="169"/>
      <c r="O260" s="169"/>
      <c r="P260" s="169"/>
    </row>
    <row r="261" spans="1:16" ht="15.75" customHeight="1">
      <c r="A261" s="162"/>
      <c r="B261" s="162"/>
      <c r="C261" s="163"/>
      <c r="D261" s="162"/>
      <c r="E261" s="162"/>
      <c r="F261" s="162"/>
      <c r="G261" s="162"/>
      <c r="H261" s="162"/>
      <c r="I261" s="162"/>
      <c r="J261" s="164"/>
      <c r="K261" s="162"/>
      <c r="L261" s="162"/>
      <c r="M261" s="162"/>
      <c r="N261" s="169"/>
      <c r="O261" s="169"/>
      <c r="P261" s="169"/>
    </row>
    <row r="262" spans="1:16" ht="15.75" customHeight="1">
      <c r="A262" s="162"/>
      <c r="B262" s="162"/>
      <c r="C262" s="163"/>
      <c r="D262" s="162"/>
      <c r="E262" s="162"/>
      <c r="F262" s="162"/>
      <c r="G262" s="162"/>
      <c r="H262" s="162"/>
      <c r="I262" s="162"/>
      <c r="J262" s="164"/>
      <c r="K262" s="162"/>
      <c r="L262" s="162"/>
      <c r="M262" s="162"/>
      <c r="N262" s="169"/>
      <c r="O262" s="169"/>
      <c r="P262" s="169"/>
    </row>
    <row r="263" spans="1:16" ht="15.75" customHeight="1">
      <c r="A263" s="162"/>
      <c r="B263" s="162"/>
      <c r="C263" s="163"/>
      <c r="D263" s="162"/>
      <c r="E263" s="162"/>
      <c r="F263" s="162"/>
      <c r="G263" s="162"/>
      <c r="H263" s="162"/>
      <c r="I263" s="162"/>
      <c r="J263" s="164"/>
      <c r="K263" s="162"/>
      <c r="L263" s="162"/>
      <c r="M263" s="162"/>
      <c r="N263" s="169"/>
      <c r="O263" s="169"/>
      <c r="P263" s="169"/>
    </row>
    <row r="264" spans="1:16" ht="15.75" customHeight="1">
      <c r="A264" s="162"/>
      <c r="B264" s="162"/>
      <c r="C264" s="163"/>
      <c r="D264" s="162"/>
      <c r="E264" s="162"/>
      <c r="F264" s="162"/>
      <c r="G264" s="162"/>
      <c r="H264" s="162"/>
      <c r="I264" s="162"/>
      <c r="J264" s="164"/>
      <c r="K264" s="162"/>
      <c r="L264" s="162"/>
      <c r="M264" s="162"/>
      <c r="N264" s="169"/>
      <c r="O264" s="169"/>
      <c r="P264" s="169"/>
    </row>
    <row r="265" spans="1:16" ht="15.75" customHeight="1">
      <c r="A265" s="162"/>
      <c r="B265" s="162"/>
      <c r="C265" s="163"/>
      <c r="D265" s="162"/>
      <c r="E265" s="162"/>
      <c r="F265" s="162"/>
      <c r="G265" s="162"/>
      <c r="H265" s="162"/>
      <c r="I265" s="162"/>
      <c r="J265" s="164"/>
      <c r="K265" s="162"/>
      <c r="L265" s="162"/>
      <c r="M265" s="162"/>
      <c r="N265" s="169"/>
      <c r="O265" s="169"/>
      <c r="P265" s="169"/>
    </row>
    <row r="266" spans="1:16" ht="15.75" customHeight="1">
      <c r="A266" s="162"/>
      <c r="B266" s="162"/>
      <c r="C266" s="163"/>
      <c r="D266" s="162"/>
      <c r="E266" s="162"/>
      <c r="F266" s="162"/>
      <c r="G266" s="162"/>
      <c r="H266" s="162"/>
      <c r="I266" s="162"/>
      <c r="J266" s="164"/>
      <c r="K266" s="162"/>
      <c r="L266" s="162"/>
      <c r="M266" s="162"/>
      <c r="N266" s="169"/>
      <c r="O266" s="169"/>
      <c r="P266" s="169"/>
    </row>
    <row r="267" spans="1:16" ht="15.75" customHeight="1">
      <c r="A267" s="162"/>
      <c r="B267" s="162"/>
      <c r="C267" s="163"/>
      <c r="D267" s="162"/>
      <c r="E267" s="162"/>
      <c r="F267" s="162"/>
      <c r="G267" s="162"/>
      <c r="H267" s="162"/>
      <c r="I267" s="162"/>
      <c r="J267" s="164"/>
      <c r="K267" s="162"/>
      <c r="L267" s="162"/>
      <c r="M267" s="162"/>
      <c r="N267" s="169"/>
      <c r="O267" s="169"/>
      <c r="P267" s="169"/>
    </row>
    <row r="268" spans="1:16" ht="15.75" customHeight="1">
      <c r="A268" s="162"/>
      <c r="B268" s="162"/>
      <c r="C268" s="163"/>
      <c r="D268" s="162"/>
      <c r="E268" s="162"/>
      <c r="F268" s="162"/>
      <c r="G268" s="162"/>
      <c r="H268" s="162"/>
      <c r="I268" s="162"/>
      <c r="J268" s="164"/>
      <c r="K268" s="162"/>
      <c r="L268" s="162"/>
      <c r="M268" s="162"/>
      <c r="N268" s="169"/>
      <c r="O268" s="169"/>
      <c r="P268" s="169"/>
    </row>
    <row r="269" spans="1:16" ht="15.75" customHeight="1">
      <c r="A269" s="162"/>
      <c r="B269" s="162"/>
      <c r="C269" s="163"/>
      <c r="D269" s="162"/>
      <c r="E269" s="162"/>
      <c r="F269" s="162"/>
      <c r="G269" s="162"/>
      <c r="H269" s="162"/>
      <c r="I269" s="162"/>
      <c r="J269" s="164"/>
      <c r="K269" s="162"/>
      <c r="L269" s="162"/>
      <c r="M269" s="162"/>
      <c r="N269" s="169"/>
      <c r="O269" s="169"/>
      <c r="P269" s="169"/>
    </row>
    <row r="270" spans="1:16" ht="15.75" customHeight="1">
      <c r="A270" s="162"/>
      <c r="B270" s="162"/>
      <c r="C270" s="163"/>
      <c r="D270" s="162"/>
      <c r="E270" s="162"/>
      <c r="F270" s="162"/>
      <c r="G270" s="162"/>
      <c r="H270" s="162"/>
      <c r="I270" s="162"/>
      <c r="J270" s="164"/>
      <c r="K270" s="162"/>
      <c r="L270" s="162"/>
      <c r="M270" s="162"/>
      <c r="N270" s="169"/>
      <c r="O270" s="169"/>
      <c r="P270" s="169"/>
    </row>
    <row r="271" spans="1:16" ht="15.75" customHeight="1">
      <c r="A271" s="162"/>
      <c r="B271" s="162"/>
      <c r="C271" s="163"/>
      <c r="D271" s="162"/>
      <c r="E271" s="162"/>
      <c r="F271" s="162"/>
      <c r="G271" s="162"/>
      <c r="H271" s="162"/>
      <c r="I271" s="162"/>
      <c r="J271" s="164"/>
      <c r="K271" s="162"/>
      <c r="L271" s="162"/>
      <c r="M271" s="162"/>
      <c r="N271" s="169"/>
      <c r="O271" s="169"/>
      <c r="P271" s="169"/>
    </row>
    <row r="272" spans="1:16" ht="15.75" customHeight="1">
      <c r="A272" s="162"/>
      <c r="B272" s="162"/>
      <c r="C272" s="163"/>
      <c r="D272" s="162"/>
      <c r="E272" s="162"/>
      <c r="F272" s="162"/>
      <c r="G272" s="162"/>
      <c r="H272" s="162"/>
      <c r="I272" s="162"/>
      <c r="J272" s="164"/>
      <c r="K272" s="162"/>
      <c r="L272" s="162"/>
      <c r="M272" s="162"/>
      <c r="N272" s="169"/>
      <c r="O272" s="169"/>
      <c r="P272" s="169"/>
    </row>
    <row r="273" spans="1:16" ht="15.75" customHeight="1">
      <c r="A273" s="162"/>
      <c r="B273" s="162"/>
      <c r="C273" s="163"/>
      <c r="D273" s="162"/>
      <c r="E273" s="162"/>
      <c r="F273" s="162"/>
      <c r="G273" s="162"/>
      <c r="H273" s="162"/>
      <c r="I273" s="162"/>
      <c r="J273" s="164"/>
      <c r="K273" s="162"/>
      <c r="L273" s="162"/>
      <c r="M273" s="162"/>
      <c r="N273" s="169"/>
      <c r="O273" s="169"/>
      <c r="P273" s="169"/>
    </row>
    <row r="274" spans="1:16" ht="15.75" customHeight="1">
      <c r="A274" s="162"/>
      <c r="B274" s="162"/>
      <c r="C274" s="163"/>
      <c r="D274" s="162"/>
      <c r="E274" s="162"/>
      <c r="F274" s="162"/>
      <c r="G274" s="162"/>
      <c r="H274" s="162"/>
      <c r="I274" s="162"/>
      <c r="J274" s="164"/>
      <c r="K274" s="162"/>
      <c r="L274" s="162"/>
      <c r="M274" s="162"/>
      <c r="N274" s="169"/>
      <c r="O274" s="169"/>
      <c r="P274" s="169"/>
    </row>
    <row r="275" spans="1:16" ht="15.75" customHeight="1">
      <c r="A275" s="162"/>
      <c r="B275" s="162"/>
      <c r="C275" s="163"/>
      <c r="D275" s="162"/>
      <c r="E275" s="162"/>
      <c r="F275" s="162"/>
      <c r="G275" s="162"/>
      <c r="H275" s="162"/>
      <c r="I275" s="162"/>
      <c r="J275" s="164"/>
      <c r="K275" s="162"/>
      <c r="L275" s="162"/>
      <c r="M275" s="162"/>
      <c r="N275" s="169"/>
      <c r="O275" s="169"/>
      <c r="P275" s="169"/>
    </row>
    <row r="276" spans="1:16" ht="15.75" customHeight="1">
      <c r="A276" s="162"/>
      <c r="B276" s="162"/>
      <c r="C276" s="163"/>
      <c r="D276" s="162"/>
      <c r="E276" s="162"/>
      <c r="F276" s="162"/>
      <c r="G276" s="162"/>
      <c r="H276" s="162"/>
      <c r="I276" s="162"/>
      <c r="J276" s="164"/>
      <c r="K276" s="162"/>
      <c r="L276" s="162"/>
      <c r="M276" s="162"/>
      <c r="N276" s="169"/>
      <c r="O276" s="169"/>
      <c r="P276" s="169"/>
    </row>
    <row r="277" spans="1:16" ht="15.75" customHeight="1">
      <c r="A277" s="162"/>
      <c r="B277" s="162"/>
      <c r="C277" s="163"/>
      <c r="D277" s="162"/>
      <c r="E277" s="162"/>
      <c r="F277" s="162"/>
      <c r="G277" s="162"/>
      <c r="H277" s="162"/>
      <c r="I277" s="162"/>
      <c r="J277" s="164"/>
      <c r="K277" s="162"/>
      <c r="L277" s="162"/>
      <c r="M277" s="162"/>
      <c r="N277" s="169"/>
      <c r="O277" s="169"/>
      <c r="P277" s="169"/>
    </row>
    <row r="278" spans="1:16" ht="15.75" customHeight="1">
      <c r="A278" s="162"/>
      <c r="B278" s="162"/>
      <c r="C278" s="163"/>
      <c r="D278" s="162"/>
      <c r="E278" s="162"/>
      <c r="F278" s="162"/>
      <c r="G278" s="162"/>
      <c r="H278" s="162"/>
      <c r="I278" s="162"/>
      <c r="J278" s="164"/>
      <c r="K278" s="162"/>
      <c r="L278" s="162"/>
      <c r="M278" s="162"/>
      <c r="N278" s="169"/>
      <c r="O278" s="169"/>
      <c r="P278" s="169"/>
    </row>
    <row r="279" spans="1:16" ht="15.75" customHeight="1">
      <c r="A279" s="162"/>
      <c r="B279" s="162"/>
      <c r="C279" s="163"/>
      <c r="D279" s="162"/>
      <c r="E279" s="162"/>
      <c r="F279" s="162"/>
      <c r="G279" s="162"/>
      <c r="H279" s="162"/>
      <c r="I279" s="162"/>
      <c r="J279" s="164"/>
      <c r="K279" s="162"/>
      <c r="L279" s="162"/>
      <c r="M279" s="162"/>
      <c r="N279" s="169"/>
      <c r="O279" s="169"/>
      <c r="P279" s="169"/>
    </row>
    <row r="280" spans="1:16" ht="15.75" customHeight="1">
      <c r="A280" s="162"/>
      <c r="B280" s="162"/>
      <c r="C280" s="163"/>
      <c r="D280" s="162"/>
      <c r="E280" s="162"/>
      <c r="F280" s="162"/>
      <c r="G280" s="162"/>
      <c r="H280" s="162"/>
      <c r="I280" s="162"/>
      <c r="J280" s="164"/>
      <c r="K280" s="162"/>
      <c r="L280" s="162"/>
      <c r="M280" s="162"/>
      <c r="N280" s="169"/>
      <c r="O280" s="169"/>
      <c r="P280" s="169"/>
    </row>
    <row r="281" spans="1:16" ht="15.75" customHeight="1">
      <c r="A281" s="162"/>
      <c r="B281" s="162"/>
      <c r="C281" s="163"/>
      <c r="D281" s="162"/>
      <c r="E281" s="162"/>
      <c r="F281" s="162"/>
      <c r="G281" s="162"/>
      <c r="H281" s="162"/>
      <c r="I281" s="162"/>
      <c r="J281" s="164"/>
      <c r="K281" s="162"/>
      <c r="L281" s="162"/>
      <c r="M281" s="162"/>
      <c r="N281" s="169"/>
      <c r="O281" s="169"/>
      <c r="P281" s="169"/>
    </row>
    <row r="282" spans="1:16" ht="15.75" customHeight="1">
      <c r="A282" s="162"/>
      <c r="B282" s="162"/>
      <c r="C282" s="163"/>
      <c r="D282" s="162"/>
      <c r="E282" s="162"/>
      <c r="F282" s="162"/>
      <c r="G282" s="162"/>
      <c r="H282" s="162"/>
      <c r="I282" s="162"/>
      <c r="J282" s="164"/>
      <c r="K282" s="162"/>
      <c r="L282" s="162"/>
      <c r="M282" s="162"/>
      <c r="N282" s="169"/>
      <c r="O282" s="169"/>
      <c r="P282" s="169"/>
    </row>
    <row r="283" spans="1:16" ht="15.75" customHeight="1">
      <c r="A283" s="162"/>
      <c r="B283" s="162"/>
      <c r="C283" s="163"/>
      <c r="D283" s="162"/>
      <c r="E283" s="162"/>
      <c r="F283" s="162"/>
      <c r="G283" s="162"/>
      <c r="H283" s="162"/>
      <c r="I283" s="162"/>
      <c r="J283" s="164"/>
      <c r="K283" s="162"/>
      <c r="L283" s="162"/>
      <c r="M283" s="162"/>
      <c r="N283" s="169"/>
      <c r="O283" s="169"/>
      <c r="P283" s="169"/>
    </row>
    <row r="284" spans="1:16" ht="15.75" customHeight="1">
      <c r="A284" s="162"/>
      <c r="B284" s="162"/>
      <c r="C284" s="163"/>
      <c r="D284" s="162"/>
      <c r="E284" s="162"/>
      <c r="F284" s="162"/>
      <c r="G284" s="162"/>
      <c r="H284" s="162"/>
      <c r="I284" s="162"/>
      <c r="J284" s="164"/>
      <c r="K284" s="162"/>
      <c r="L284" s="162"/>
      <c r="M284" s="162"/>
      <c r="N284" s="169"/>
      <c r="O284" s="169"/>
      <c r="P284" s="169"/>
    </row>
    <row r="285" spans="1:16" ht="15.75" customHeight="1">
      <c r="A285" s="162"/>
      <c r="B285" s="162"/>
      <c r="C285" s="163"/>
      <c r="D285" s="162"/>
      <c r="E285" s="162"/>
      <c r="F285" s="162"/>
      <c r="G285" s="162"/>
      <c r="H285" s="162"/>
      <c r="I285" s="162"/>
      <c r="J285" s="164"/>
      <c r="K285" s="162"/>
      <c r="L285" s="162"/>
      <c r="M285" s="162"/>
      <c r="N285" s="169"/>
      <c r="O285" s="169"/>
      <c r="P285" s="169"/>
    </row>
    <row r="286" spans="1:16" ht="15.75" customHeight="1">
      <c r="A286" s="162"/>
      <c r="B286" s="162"/>
      <c r="C286" s="163"/>
      <c r="D286" s="162"/>
      <c r="E286" s="162"/>
      <c r="F286" s="162"/>
      <c r="G286" s="162"/>
      <c r="H286" s="162"/>
      <c r="I286" s="162"/>
      <c r="J286" s="164"/>
      <c r="K286" s="162"/>
      <c r="L286" s="162"/>
      <c r="M286" s="162"/>
      <c r="N286" s="169"/>
      <c r="O286" s="169"/>
      <c r="P286" s="169"/>
    </row>
    <row r="287" spans="1:16" ht="15.75" customHeight="1">
      <c r="A287" s="162"/>
      <c r="B287" s="162"/>
      <c r="C287" s="163"/>
      <c r="D287" s="162"/>
      <c r="E287" s="162"/>
      <c r="F287" s="162"/>
      <c r="G287" s="162"/>
      <c r="H287" s="162"/>
      <c r="I287" s="162"/>
      <c r="J287" s="164"/>
      <c r="K287" s="162"/>
      <c r="L287" s="162"/>
      <c r="M287" s="162"/>
      <c r="N287" s="169"/>
      <c r="O287" s="169"/>
      <c r="P287" s="169"/>
    </row>
    <row r="288" spans="1:16" ht="15.75" customHeight="1">
      <c r="A288" s="162"/>
      <c r="B288" s="162"/>
      <c r="C288" s="163"/>
      <c r="D288" s="162"/>
      <c r="E288" s="162"/>
      <c r="F288" s="162"/>
      <c r="G288" s="162"/>
      <c r="H288" s="162"/>
      <c r="I288" s="162"/>
      <c r="J288" s="164"/>
      <c r="K288" s="162"/>
      <c r="L288" s="162"/>
      <c r="M288" s="162"/>
      <c r="N288" s="169"/>
      <c r="O288" s="169"/>
      <c r="P288" s="169"/>
    </row>
    <row r="289" spans="1:16" ht="15.75" customHeight="1">
      <c r="A289" s="162"/>
      <c r="B289" s="162"/>
      <c r="C289" s="163"/>
      <c r="D289" s="162"/>
      <c r="E289" s="162"/>
      <c r="F289" s="162"/>
      <c r="G289" s="162"/>
      <c r="H289" s="162"/>
      <c r="I289" s="162"/>
      <c r="J289" s="164"/>
      <c r="K289" s="162"/>
      <c r="L289" s="162"/>
      <c r="M289" s="162"/>
      <c r="N289" s="169"/>
      <c r="O289" s="169"/>
      <c r="P289" s="169"/>
    </row>
    <row r="290" spans="1:16" ht="15.75" customHeight="1">
      <c r="A290" s="162"/>
      <c r="B290" s="162"/>
      <c r="C290" s="163"/>
      <c r="D290" s="162"/>
      <c r="E290" s="162"/>
      <c r="F290" s="162"/>
      <c r="G290" s="162"/>
      <c r="H290" s="162"/>
      <c r="I290" s="162"/>
      <c r="J290" s="164"/>
      <c r="K290" s="162"/>
      <c r="L290" s="162"/>
      <c r="M290" s="162"/>
      <c r="N290" s="169"/>
      <c r="O290" s="169"/>
      <c r="P290" s="169"/>
    </row>
    <row r="291" spans="1:16" ht="15.75" customHeight="1">
      <c r="A291" s="162"/>
      <c r="B291" s="162"/>
      <c r="C291" s="163"/>
      <c r="D291" s="162"/>
      <c r="E291" s="162"/>
      <c r="F291" s="162"/>
      <c r="G291" s="162"/>
      <c r="H291" s="162"/>
      <c r="I291" s="162"/>
      <c r="J291" s="164"/>
      <c r="K291" s="162"/>
      <c r="L291" s="162"/>
      <c r="M291" s="162"/>
      <c r="N291" s="169"/>
      <c r="O291" s="169"/>
      <c r="P291" s="169"/>
    </row>
    <row r="292" spans="1:16" ht="15.75" customHeight="1">
      <c r="A292" s="162"/>
      <c r="B292" s="162"/>
      <c r="C292" s="163"/>
      <c r="D292" s="162"/>
      <c r="E292" s="162"/>
      <c r="F292" s="162"/>
      <c r="G292" s="162"/>
      <c r="H292" s="162"/>
      <c r="I292" s="162"/>
      <c r="J292" s="164"/>
      <c r="K292" s="162"/>
      <c r="L292" s="162"/>
      <c r="M292" s="162"/>
      <c r="N292" s="169"/>
      <c r="O292" s="169"/>
      <c r="P292" s="169"/>
    </row>
    <row r="293" spans="1:16" ht="15.75" customHeight="1">
      <c r="A293" s="162"/>
      <c r="B293" s="162"/>
      <c r="C293" s="163"/>
      <c r="D293" s="162"/>
      <c r="E293" s="162"/>
      <c r="F293" s="162"/>
      <c r="G293" s="162"/>
      <c r="H293" s="162"/>
      <c r="I293" s="162"/>
      <c r="J293" s="164"/>
      <c r="K293" s="162"/>
      <c r="L293" s="162"/>
      <c r="M293" s="162"/>
      <c r="N293" s="169"/>
      <c r="O293" s="169"/>
      <c r="P293" s="169"/>
    </row>
    <row r="294" spans="1:16" ht="15.75" customHeight="1">
      <c r="A294" s="162"/>
      <c r="B294" s="162"/>
      <c r="C294" s="163"/>
      <c r="D294" s="162"/>
      <c r="E294" s="162"/>
      <c r="F294" s="162"/>
      <c r="G294" s="162"/>
      <c r="H294" s="162"/>
      <c r="I294" s="162"/>
      <c r="J294" s="164"/>
      <c r="K294" s="162"/>
      <c r="L294" s="162"/>
      <c r="M294" s="162"/>
      <c r="N294" s="169"/>
      <c r="O294" s="169"/>
      <c r="P294" s="169"/>
    </row>
    <row r="295" spans="1:16" ht="15.75" customHeight="1">
      <c r="A295" s="162"/>
      <c r="B295" s="162"/>
      <c r="C295" s="163"/>
      <c r="D295" s="162"/>
      <c r="E295" s="162"/>
      <c r="F295" s="162"/>
      <c r="G295" s="162"/>
      <c r="H295" s="162"/>
      <c r="I295" s="162"/>
      <c r="J295" s="164"/>
      <c r="K295" s="162"/>
      <c r="L295" s="162"/>
      <c r="M295" s="162"/>
      <c r="N295" s="169"/>
      <c r="O295" s="169"/>
      <c r="P295" s="169"/>
    </row>
    <row r="296" spans="1:16" ht="15.75" customHeight="1">
      <c r="A296" s="162"/>
      <c r="B296" s="162"/>
      <c r="C296" s="163"/>
      <c r="D296" s="162"/>
      <c r="E296" s="162"/>
      <c r="F296" s="162"/>
      <c r="G296" s="162"/>
      <c r="H296" s="162"/>
      <c r="I296" s="162"/>
      <c r="J296" s="164"/>
      <c r="K296" s="162"/>
      <c r="L296" s="162"/>
      <c r="M296" s="162"/>
      <c r="N296" s="169"/>
      <c r="O296" s="169"/>
      <c r="P296" s="169"/>
    </row>
    <row r="297" spans="1:16" ht="15.75" customHeight="1">
      <c r="A297" s="162"/>
      <c r="B297" s="162"/>
      <c r="C297" s="163"/>
      <c r="D297" s="162"/>
      <c r="E297" s="162"/>
      <c r="F297" s="162"/>
      <c r="G297" s="162"/>
      <c r="H297" s="162"/>
      <c r="I297" s="162"/>
      <c r="J297" s="164"/>
      <c r="K297" s="162"/>
      <c r="L297" s="162"/>
      <c r="M297" s="162"/>
      <c r="N297" s="169"/>
      <c r="O297" s="169"/>
      <c r="P297" s="169"/>
    </row>
    <row r="298" spans="1:16" ht="15.75" customHeight="1">
      <c r="A298" s="162"/>
      <c r="B298" s="162"/>
      <c r="C298" s="163"/>
      <c r="D298" s="162"/>
      <c r="E298" s="162"/>
      <c r="F298" s="162"/>
      <c r="G298" s="162"/>
      <c r="H298" s="162"/>
      <c r="I298" s="162"/>
      <c r="J298" s="164"/>
      <c r="K298" s="162"/>
      <c r="L298" s="162"/>
      <c r="M298" s="162"/>
      <c r="N298" s="169"/>
      <c r="O298" s="169"/>
      <c r="P298" s="169"/>
    </row>
    <row r="299" spans="1:16" ht="15.75" customHeight="1">
      <c r="A299" s="162"/>
      <c r="B299" s="162"/>
      <c r="C299" s="163"/>
      <c r="D299" s="162"/>
      <c r="E299" s="162"/>
      <c r="F299" s="162"/>
      <c r="G299" s="162"/>
      <c r="H299" s="162"/>
      <c r="I299" s="162"/>
      <c r="J299" s="164"/>
      <c r="K299" s="162"/>
      <c r="L299" s="162"/>
      <c r="M299" s="162"/>
      <c r="N299" s="169"/>
      <c r="O299" s="169"/>
      <c r="P299" s="169"/>
    </row>
    <row r="300" spans="1:16" ht="15.75" customHeight="1">
      <c r="A300" s="162"/>
      <c r="B300" s="162"/>
      <c r="C300" s="163"/>
      <c r="D300" s="162"/>
      <c r="E300" s="162"/>
      <c r="F300" s="162"/>
      <c r="G300" s="162"/>
      <c r="H300" s="162"/>
      <c r="I300" s="162"/>
      <c r="J300" s="164"/>
      <c r="K300" s="162"/>
      <c r="L300" s="162"/>
      <c r="M300" s="162"/>
      <c r="N300" s="169"/>
      <c r="O300" s="169"/>
      <c r="P300" s="169"/>
    </row>
    <row r="301" spans="1:16" ht="15.75" customHeight="1">
      <c r="A301" s="162"/>
      <c r="B301" s="162"/>
      <c r="C301" s="163"/>
      <c r="D301" s="162"/>
      <c r="E301" s="162"/>
      <c r="F301" s="162"/>
      <c r="G301" s="162"/>
      <c r="H301" s="162"/>
      <c r="I301" s="162"/>
      <c r="J301" s="164"/>
      <c r="K301" s="162"/>
      <c r="L301" s="162"/>
      <c r="M301" s="162"/>
      <c r="N301" s="169"/>
      <c r="O301" s="169"/>
      <c r="P301" s="169"/>
    </row>
    <row r="302" spans="1:16" ht="15.75" customHeight="1">
      <c r="A302" s="162"/>
      <c r="B302" s="162"/>
      <c r="C302" s="163"/>
      <c r="D302" s="162"/>
      <c r="E302" s="162"/>
      <c r="F302" s="162"/>
      <c r="G302" s="162"/>
      <c r="H302" s="162"/>
      <c r="I302" s="162"/>
      <c r="J302" s="164"/>
      <c r="K302" s="162"/>
      <c r="L302" s="162"/>
      <c r="M302" s="162"/>
      <c r="N302" s="169"/>
      <c r="O302" s="169"/>
      <c r="P302" s="169"/>
    </row>
    <row r="303" spans="1:16" ht="15.75" customHeight="1">
      <c r="A303" s="162"/>
      <c r="B303" s="162"/>
      <c r="C303" s="163"/>
      <c r="D303" s="162"/>
      <c r="E303" s="162"/>
      <c r="F303" s="162"/>
      <c r="G303" s="162"/>
      <c r="H303" s="162"/>
      <c r="I303" s="162"/>
      <c r="J303" s="164"/>
      <c r="K303" s="162"/>
      <c r="L303" s="162"/>
      <c r="M303" s="162"/>
      <c r="N303" s="169"/>
      <c r="O303" s="169"/>
      <c r="P303" s="169"/>
    </row>
    <row r="304" spans="1:16" ht="15.75" customHeight="1">
      <c r="A304" s="162"/>
      <c r="B304" s="162"/>
      <c r="C304" s="163"/>
      <c r="D304" s="162"/>
      <c r="E304" s="162"/>
      <c r="F304" s="162"/>
      <c r="G304" s="162"/>
      <c r="H304" s="162"/>
      <c r="I304" s="162"/>
      <c r="J304" s="164"/>
      <c r="K304" s="162"/>
      <c r="L304" s="162"/>
      <c r="M304" s="162"/>
      <c r="N304" s="169"/>
      <c r="O304" s="169"/>
      <c r="P304" s="169"/>
    </row>
    <row r="305" spans="1:16" ht="15.75" customHeight="1">
      <c r="A305" s="162"/>
      <c r="B305" s="162"/>
      <c r="C305" s="163"/>
      <c r="D305" s="162"/>
      <c r="E305" s="162"/>
      <c r="F305" s="162"/>
      <c r="G305" s="162"/>
      <c r="H305" s="162"/>
      <c r="I305" s="162"/>
      <c r="J305" s="164"/>
      <c r="K305" s="162"/>
      <c r="L305" s="162"/>
      <c r="M305" s="162"/>
      <c r="N305" s="169"/>
      <c r="O305" s="169"/>
      <c r="P305" s="169"/>
    </row>
    <row r="306" spans="1:16" ht="15.75" customHeight="1">
      <c r="A306" s="162"/>
      <c r="B306" s="162"/>
      <c r="C306" s="163"/>
      <c r="D306" s="162"/>
      <c r="E306" s="162"/>
      <c r="F306" s="162"/>
      <c r="G306" s="162"/>
      <c r="H306" s="162"/>
      <c r="I306" s="162"/>
      <c r="J306" s="164"/>
      <c r="K306" s="162"/>
      <c r="L306" s="162"/>
      <c r="M306" s="162"/>
      <c r="N306" s="169"/>
      <c r="O306" s="169"/>
      <c r="P306" s="169"/>
    </row>
    <row r="307" spans="1:16" ht="15.75" customHeight="1">
      <c r="A307" s="162"/>
      <c r="B307" s="162"/>
      <c r="C307" s="163"/>
      <c r="D307" s="162"/>
      <c r="E307" s="162"/>
      <c r="F307" s="162"/>
      <c r="G307" s="162"/>
      <c r="H307" s="162"/>
      <c r="I307" s="162"/>
      <c r="J307" s="164"/>
      <c r="K307" s="162"/>
      <c r="L307" s="162"/>
      <c r="M307" s="162"/>
      <c r="N307" s="169"/>
      <c r="O307" s="169"/>
      <c r="P307" s="169"/>
    </row>
    <row r="308" spans="1:16" ht="15.75" customHeight="1">
      <c r="A308" s="162"/>
      <c r="B308" s="162"/>
      <c r="C308" s="163"/>
      <c r="D308" s="162"/>
      <c r="E308" s="162"/>
      <c r="F308" s="162"/>
      <c r="G308" s="162"/>
      <c r="H308" s="162"/>
      <c r="I308" s="162"/>
      <c r="J308" s="164"/>
      <c r="K308" s="162"/>
      <c r="L308" s="162"/>
      <c r="M308" s="162"/>
      <c r="N308" s="169"/>
      <c r="O308" s="169"/>
      <c r="P308" s="169"/>
    </row>
    <row r="309" spans="1:16" ht="15.75" customHeight="1">
      <c r="A309" s="162"/>
      <c r="B309" s="162"/>
      <c r="C309" s="163"/>
      <c r="D309" s="162"/>
      <c r="E309" s="162"/>
      <c r="F309" s="162"/>
      <c r="G309" s="162"/>
      <c r="H309" s="162"/>
      <c r="I309" s="162"/>
      <c r="J309" s="164"/>
      <c r="K309" s="162"/>
      <c r="L309" s="162"/>
      <c r="M309" s="162"/>
      <c r="N309" s="169"/>
      <c r="O309" s="169"/>
      <c r="P309" s="169"/>
    </row>
    <row r="310" spans="1:16" ht="15.75" customHeight="1">
      <c r="A310" s="162"/>
      <c r="B310" s="162"/>
      <c r="C310" s="163"/>
      <c r="D310" s="162"/>
      <c r="E310" s="162"/>
      <c r="F310" s="162"/>
      <c r="G310" s="162"/>
      <c r="H310" s="162"/>
      <c r="I310" s="162"/>
      <c r="J310" s="164"/>
      <c r="K310" s="162"/>
      <c r="L310" s="162"/>
      <c r="M310" s="162"/>
      <c r="N310" s="169"/>
      <c r="O310" s="169"/>
      <c r="P310" s="169"/>
    </row>
    <row r="311" spans="1:16" ht="15.75" customHeight="1">
      <c r="A311" s="162"/>
      <c r="B311" s="162"/>
      <c r="C311" s="163"/>
      <c r="D311" s="162"/>
      <c r="E311" s="162"/>
      <c r="F311" s="162"/>
      <c r="G311" s="162"/>
      <c r="H311" s="162"/>
      <c r="I311" s="162"/>
      <c r="J311" s="164"/>
      <c r="K311" s="162"/>
      <c r="L311" s="162"/>
      <c r="M311" s="162"/>
      <c r="N311" s="169"/>
      <c r="O311" s="169"/>
      <c r="P311" s="169"/>
    </row>
    <row r="312" spans="1:16" ht="15.75" customHeight="1">
      <c r="A312" s="162"/>
      <c r="B312" s="162"/>
      <c r="C312" s="163"/>
      <c r="D312" s="162"/>
      <c r="E312" s="162"/>
      <c r="F312" s="162"/>
      <c r="G312" s="162"/>
      <c r="H312" s="162"/>
      <c r="I312" s="162"/>
      <c r="J312" s="164"/>
      <c r="K312" s="162"/>
      <c r="L312" s="162"/>
      <c r="M312" s="162"/>
      <c r="N312" s="169"/>
      <c r="O312" s="169"/>
      <c r="P312" s="169"/>
    </row>
    <row r="313" spans="1:16" ht="15.75" customHeight="1">
      <c r="A313" s="162"/>
      <c r="B313" s="162"/>
      <c r="C313" s="163"/>
      <c r="D313" s="162"/>
      <c r="E313" s="162"/>
      <c r="F313" s="162"/>
      <c r="G313" s="162"/>
      <c r="H313" s="162"/>
      <c r="I313" s="162"/>
      <c r="J313" s="164"/>
      <c r="K313" s="162"/>
      <c r="L313" s="162"/>
      <c r="M313" s="162"/>
      <c r="N313" s="169"/>
      <c r="O313" s="169"/>
      <c r="P313" s="169"/>
    </row>
    <row r="314" spans="1:16" ht="15.75" customHeight="1">
      <c r="A314" s="162"/>
      <c r="B314" s="162"/>
      <c r="C314" s="163"/>
      <c r="D314" s="162"/>
      <c r="E314" s="162"/>
      <c r="F314" s="162"/>
      <c r="G314" s="162"/>
      <c r="H314" s="162"/>
      <c r="I314" s="162"/>
      <c r="J314" s="164"/>
      <c r="K314" s="162"/>
      <c r="L314" s="162"/>
      <c r="M314" s="162"/>
      <c r="N314" s="169"/>
      <c r="O314" s="169"/>
      <c r="P314" s="169"/>
    </row>
    <row r="315" spans="1:16" ht="15.75" customHeight="1">
      <c r="A315" s="162"/>
      <c r="B315" s="162"/>
      <c r="C315" s="163"/>
      <c r="D315" s="162"/>
      <c r="E315" s="162"/>
      <c r="F315" s="162"/>
      <c r="G315" s="162"/>
      <c r="H315" s="162"/>
      <c r="I315" s="162"/>
      <c r="J315" s="164"/>
      <c r="K315" s="162"/>
      <c r="L315" s="162"/>
      <c r="M315" s="162"/>
      <c r="N315" s="169"/>
      <c r="O315" s="169"/>
      <c r="P315" s="169"/>
    </row>
    <row r="316" spans="1:16" ht="15.75" customHeight="1">
      <c r="A316" s="162"/>
      <c r="B316" s="162"/>
      <c r="C316" s="163"/>
      <c r="D316" s="162"/>
      <c r="E316" s="162"/>
      <c r="F316" s="162"/>
      <c r="G316" s="162"/>
      <c r="H316" s="162"/>
      <c r="I316" s="162"/>
      <c r="J316" s="164"/>
      <c r="K316" s="162"/>
      <c r="L316" s="162"/>
      <c r="M316" s="162"/>
      <c r="N316" s="169"/>
      <c r="O316" s="169"/>
      <c r="P316" s="169"/>
    </row>
    <row r="317" spans="1:16" ht="15.75" customHeight="1">
      <c r="A317" s="162"/>
      <c r="B317" s="162"/>
      <c r="C317" s="163"/>
      <c r="D317" s="162"/>
      <c r="E317" s="162"/>
      <c r="F317" s="162"/>
      <c r="G317" s="162"/>
      <c r="H317" s="162"/>
      <c r="I317" s="162"/>
      <c r="J317" s="164"/>
      <c r="K317" s="162"/>
      <c r="L317" s="162"/>
      <c r="M317" s="162"/>
      <c r="N317" s="169"/>
      <c r="O317" s="169"/>
      <c r="P317" s="169"/>
    </row>
    <row r="318" spans="1:16" ht="15.75" customHeight="1">
      <c r="A318" s="162"/>
      <c r="B318" s="162"/>
      <c r="C318" s="163"/>
      <c r="D318" s="162"/>
      <c r="E318" s="162"/>
      <c r="F318" s="162"/>
      <c r="G318" s="162"/>
      <c r="H318" s="162"/>
      <c r="I318" s="162"/>
      <c r="J318" s="164"/>
      <c r="K318" s="162"/>
      <c r="L318" s="162"/>
      <c r="M318" s="162"/>
      <c r="N318" s="169"/>
      <c r="O318" s="169"/>
      <c r="P318" s="169"/>
    </row>
    <row r="319" spans="1:16" ht="15.75" customHeight="1">
      <c r="A319" s="162"/>
      <c r="B319" s="162"/>
      <c r="C319" s="163"/>
      <c r="D319" s="162"/>
      <c r="E319" s="162"/>
      <c r="F319" s="162"/>
      <c r="G319" s="162"/>
      <c r="H319" s="162"/>
      <c r="I319" s="162"/>
      <c r="J319" s="164"/>
      <c r="K319" s="162"/>
      <c r="L319" s="162"/>
      <c r="M319" s="162"/>
      <c r="N319" s="169"/>
      <c r="O319" s="169"/>
      <c r="P319" s="169"/>
    </row>
    <row r="320" spans="1:16" ht="15.75" customHeight="1">
      <c r="A320" s="162"/>
      <c r="B320" s="162"/>
      <c r="C320" s="163"/>
      <c r="D320" s="162"/>
      <c r="E320" s="162"/>
      <c r="F320" s="162"/>
      <c r="G320" s="162"/>
      <c r="H320" s="162"/>
      <c r="I320" s="162"/>
      <c r="J320" s="164"/>
      <c r="K320" s="162"/>
      <c r="L320" s="162"/>
      <c r="M320" s="162"/>
      <c r="N320" s="169"/>
      <c r="O320" s="169"/>
      <c r="P320" s="169"/>
    </row>
    <row r="321" spans="1:16" ht="15.75" customHeight="1">
      <c r="A321" s="162"/>
      <c r="B321" s="162"/>
      <c r="C321" s="163"/>
      <c r="D321" s="162"/>
      <c r="E321" s="162"/>
      <c r="F321" s="162"/>
      <c r="G321" s="162"/>
      <c r="H321" s="162"/>
      <c r="I321" s="162"/>
      <c r="J321" s="164"/>
      <c r="K321" s="162"/>
      <c r="L321" s="162"/>
      <c r="M321" s="162"/>
      <c r="N321" s="169"/>
      <c r="O321" s="169"/>
      <c r="P321" s="169"/>
    </row>
    <row r="322" spans="1:16" ht="15.75" customHeight="1">
      <c r="A322" s="162"/>
      <c r="B322" s="162"/>
      <c r="C322" s="163"/>
      <c r="D322" s="162"/>
      <c r="E322" s="162"/>
      <c r="F322" s="162"/>
      <c r="G322" s="162"/>
      <c r="H322" s="162"/>
      <c r="I322" s="162"/>
      <c r="J322" s="164"/>
      <c r="K322" s="162"/>
      <c r="L322" s="162"/>
      <c r="M322" s="162"/>
      <c r="N322" s="169"/>
      <c r="O322" s="169"/>
      <c r="P322" s="169"/>
    </row>
    <row r="323" spans="1:16" ht="15.75" customHeight="1">
      <c r="A323" s="162"/>
      <c r="B323" s="162"/>
      <c r="C323" s="163"/>
      <c r="D323" s="162"/>
      <c r="E323" s="162"/>
      <c r="F323" s="162"/>
      <c r="G323" s="162"/>
      <c r="H323" s="162"/>
      <c r="I323" s="162"/>
      <c r="J323" s="164"/>
      <c r="K323" s="162"/>
      <c r="L323" s="162"/>
      <c r="M323" s="162"/>
      <c r="N323" s="169"/>
      <c r="O323" s="169"/>
      <c r="P323" s="169"/>
    </row>
    <row r="324" spans="1:16" ht="15.75" customHeight="1">
      <c r="A324" s="162"/>
      <c r="B324" s="162"/>
      <c r="C324" s="163"/>
      <c r="D324" s="162"/>
      <c r="E324" s="162"/>
      <c r="F324" s="162"/>
      <c r="G324" s="162"/>
      <c r="H324" s="162"/>
      <c r="I324" s="162"/>
      <c r="J324" s="164"/>
      <c r="K324" s="162"/>
      <c r="L324" s="162"/>
      <c r="M324" s="162"/>
      <c r="N324" s="169"/>
      <c r="O324" s="169"/>
      <c r="P324" s="169"/>
    </row>
    <row r="325" spans="1:16" ht="15.75" customHeight="1">
      <c r="A325" s="162"/>
      <c r="B325" s="162"/>
      <c r="C325" s="163"/>
      <c r="D325" s="162"/>
      <c r="E325" s="162"/>
      <c r="F325" s="162"/>
      <c r="G325" s="162"/>
      <c r="H325" s="162"/>
      <c r="I325" s="162"/>
      <c r="J325" s="164"/>
      <c r="K325" s="162"/>
      <c r="L325" s="162"/>
      <c r="M325" s="162"/>
      <c r="N325" s="169"/>
      <c r="O325" s="169"/>
      <c r="P325" s="169"/>
    </row>
    <row r="326" spans="1:16" ht="15.75" customHeight="1">
      <c r="A326" s="162"/>
      <c r="B326" s="162"/>
      <c r="C326" s="163"/>
      <c r="D326" s="162"/>
      <c r="E326" s="162"/>
      <c r="F326" s="162"/>
      <c r="G326" s="162"/>
      <c r="H326" s="162"/>
      <c r="I326" s="162"/>
      <c r="J326" s="164"/>
      <c r="K326" s="162"/>
      <c r="L326" s="162"/>
      <c r="M326" s="162"/>
      <c r="N326" s="169"/>
      <c r="O326" s="169"/>
      <c r="P326" s="169"/>
    </row>
    <row r="327" spans="1:16" ht="15.75" customHeight="1">
      <c r="A327" s="162"/>
      <c r="B327" s="162"/>
      <c r="C327" s="163"/>
      <c r="D327" s="162"/>
      <c r="E327" s="162"/>
      <c r="F327" s="162"/>
      <c r="G327" s="162"/>
      <c r="H327" s="162"/>
      <c r="I327" s="162"/>
      <c r="J327" s="164"/>
      <c r="K327" s="162"/>
      <c r="L327" s="162"/>
      <c r="M327" s="162"/>
      <c r="N327" s="169"/>
      <c r="O327" s="169"/>
      <c r="P327" s="169"/>
    </row>
    <row r="328" spans="1:16" ht="15.75" customHeight="1">
      <c r="A328" s="162"/>
      <c r="B328" s="162"/>
      <c r="C328" s="163"/>
      <c r="D328" s="162"/>
      <c r="E328" s="162"/>
      <c r="F328" s="162"/>
      <c r="G328" s="162"/>
      <c r="H328" s="162"/>
      <c r="I328" s="162"/>
      <c r="J328" s="164"/>
      <c r="K328" s="162"/>
      <c r="L328" s="162"/>
      <c r="M328" s="162"/>
      <c r="N328" s="169"/>
      <c r="O328" s="169"/>
      <c r="P328" s="169"/>
    </row>
    <row r="329" spans="1:16" ht="15.75" customHeight="1">
      <c r="A329" s="162"/>
      <c r="B329" s="162"/>
      <c r="C329" s="163"/>
      <c r="D329" s="162"/>
      <c r="E329" s="162"/>
      <c r="F329" s="162"/>
      <c r="G329" s="162"/>
      <c r="H329" s="162"/>
      <c r="I329" s="162"/>
      <c r="J329" s="164"/>
      <c r="K329" s="162"/>
      <c r="L329" s="162"/>
      <c r="M329" s="162"/>
      <c r="N329" s="169"/>
      <c r="O329" s="169"/>
      <c r="P329" s="169"/>
    </row>
    <row r="330" spans="1:16" ht="15.75" customHeight="1">
      <c r="A330" s="162"/>
      <c r="B330" s="162"/>
      <c r="C330" s="163"/>
      <c r="D330" s="162"/>
      <c r="E330" s="162"/>
      <c r="F330" s="162"/>
      <c r="G330" s="162"/>
      <c r="H330" s="162"/>
      <c r="I330" s="162"/>
      <c r="J330" s="164"/>
      <c r="K330" s="162"/>
      <c r="L330" s="162"/>
      <c r="M330" s="162"/>
      <c r="N330" s="169"/>
      <c r="O330" s="169"/>
      <c r="P330" s="169"/>
    </row>
    <row r="331" spans="1:16" ht="15.75" customHeight="1">
      <c r="A331" s="162"/>
      <c r="B331" s="162"/>
      <c r="C331" s="163"/>
      <c r="D331" s="162"/>
      <c r="E331" s="162"/>
      <c r="F331" s="162"/>
      <c r="G331" s="162"/>
      <c r="H331" s="162"/>
      <c r="I331" s="162"/>
      <c r="J331" s="164"/>
      <c r="K331" s="162"/>
      <c r="L331" s="162"/>
      <c r="M331" s="162"/>
      <c r="N331" s="169"/>
      <c r="O331" s="169"/>
      <c r="P331" s="169"/>
    </row>
    <row r="332" spans="1:16" ht="15.75" customHeight="1">
      <c r="A332" s="162"/>
      <c r="B332" s="162"/>
      <c r="C332" s="163"/>
      <c r="D332" s="162"/>
      <c r="E332" s="162"/>
      <c r="F332" s="162"/>
      <c r="G332" s="162"/>
      <c r="H332" s="162"/>
      <c r="I332" s="162"/>
      <c r="J332" s="164"/>
      <c r="K332" s="162"/>
      <c r="L332" s="162"/>
      <c r="M332" s="162"/>
      <c r="N332" s="169"/>
      <c r="O332" s="169"/>
      <c r="P332" s="169"/>
    </row>
    <row r="333" spans="1:16" ht="15.75" customHeight="1">
      <c r="A333" s="162"/>
      <c r="B333" s="162"/>
      <c r="C333" s="163"/>
      <c r="D333" s="162"/>
      <c r="E333" s="162"/>
      <c r="F333" s="162"/>
      <c r="G333" s="162"/>
      <c r="H333" s="162"/>
      <c r="I333" s="162"/>
      <c r="J333" s="164"/>
      <c r="K333" s="162"/>
      <c r="L333" s="162"/>
      <c r="M333" s="162"/>
      <c r="N333" s="169"/>
      <c r="O333" s="169"/>
      <c r="P333" s="169"/>
    </row>
    <row r="334" spans="1:16" ht="15.75" customHeight="1">
      <c r="A334" s="162"/>
      <c r="B334" s="162"/>
      <c r="C334" s="163"/>
      <c r="D334" s="162"/>
      <c r="E334" s="162"/>
      <c r="F334" s="162"/>
      <c r="G334" s="162"/>
      <c r="H334" s="162"/>
      <c r="I334" s="162"/>
      <c r="J334" s="164"/>
      <c r="K334" s="162"/>
      <c r="L334" s="162"/>
      <c r="M334" s="162"/>
      <c r="N334" s="169"/>
      <c r="O334" s="169"/>
      <c r="P334" s="169"/>
    </row>
    <row r="335" spans="1:16" ht="15.75" customHeight="1">
      <c r="A335" s="162"/>
      <c r="B335" s="162"/>
      <c r="C335" s="163"/>
      <c r="D335" s="162"/>
      <c r="E335" s="162"/>
      <c r="F335" s="162"/>
      <c r="G335" s="162"/>
      <c r="H335" s="162"/>
      <c r="I335" s="162"/>
      <c r="J335" s="164"/>
      <c r="K335" s="162"/>
      <c r="L335" s="162"/>
      <c r="M335" s="162"/>
      <c r="N335" s="169"/>
      <c r="O335" s="169"/>
      <c r="P335" s="169"/>
    </row>
    <row r="336" spans="1:16" ht="15.75" customHeight="1">
      <c r="A336" s="162"/>
      <c r="B336" s="162"/>
      <c r="C336" s="163"/>
      <c r="D336" s="162"/>
      <c r="E336" s="162"/>
      <c r="F336" s="162"/>
      <c r="G336" s="162"/>
      <c r="H336" s="162"/>
      <c r="I336" s="162"/>
      <c r="J336" s="164"/>
      <c r="K336" s="162"/>
      <c r="L336" s="162"/>
      <c r="M336" s="162"/>
      <c r="N336" s="169"/>
      <c r="O336" s="169"/>
      <c r="P336" s="169"/>
    </row>
    <row r="337" spans="1:16" ht="15.75" customHeight="1">
      <c r="A337" s="162"/>
      <c r="B337" s="162"/>
      <c r="C337" s="163"/>
      <c r="D337" s="162"/>
      <c r="E337" s="162"/>
      <c r="F337" s="162"/>
      <c r="G337" s="162"/>
      <c r="H337" s="162"/>
      <c r="I337" s="162"/>
      <c r="J337" s="164"/>
      <c r="K337" s="162"/>
      <c r="L337" s="162"/>
      <c r="M337" s="162"/>
      <c r="N337" s="169"/>
      <c r="O337" s="169"/>
      <c r="P337" s="169"/>
    </row>
    <row r="338" spans="1:16" ht="15.75" customHeight="1">
      <c r="A338" s="162"/>
      <c r="B338" s="162"/>
      <c r="C338" s="163"/>
      <c r="D338" s="162"/>
      <c r="E338" s="162"/>
      <c r="F338" s="162"/>
      <c r="G338" s="162"/>
      <c r="H338" s="162"/>
      <c r="I338" s="162"/>
      <c r="J338" s="164"/>
      <c r="K338" s="162"/>
      <c r="L338" s="162"/>
      <c r="M338" s="162"/>
      <c r="N338" s="169"/>
      <c r="O338" s="169"/>
      <c r="P338" s="169"/>
    </row>
    <row r="339" spans="1:16" ht="15.75" customHeight="1">
      <c r="A339" s="162"/>
      <c r="B339" s="162"/>
      <c r="C339" s="163"/>
      <c r="D339" s="162"/>
      <c r="E339" s="162"/>
      <c r="F339" s="162"/>
      <c r="G339" s="162"/>
      <c r="H339" s="162"/>
      <c r="I339" s="162"/>
      <c r="J339" s="164"/>
      <c r="K339" s="162"/>
      <c r="L339" s="162"/>
      <c r="M339" s="162"/>
      <c r="N339" s="169"/>
      <c r="O339" s="169"/>
      <c r="P339" s="169"/>
    </row>
    <row r="340" spans="1:16" ht="15.75" customHeight="1">
      <c r="A340" s="162"/>
      <c r="B340" s="162"/>
      <c r="C340" s="163"/>
      <c r="D340" s="162"/>
      <c r="E340" s="162"/>
      <c r="F340" s="162"/>
      <c r="G340" s="162"/>
      <c r="H340" s="162"/>
      <c r="I340" s="162"/>
      <c r="J340" s="164"/>
      <c r="K340" s="162"/>
      <c r="L340" s="162"/>
      <c r="M340" s="162"/>
      <c r="N340" s="169"/>
      <c r="O340" s="169"/>
      <c r="P340" s="169"/>
    </row>
    <row r="341" spans="1:16" ht="15.75" customHeight="1">
      <c r="A341" s="162"/>
      <c r="B341" s="162"/>
      <c r="C341" s="163"/>
      <c r="D341" s="162"/>
      <c r="E341" s="162"/>
      <c r="F341" s="162"/>
      <c r="G341" s="162"/>
      <c r="H341" s="162"/>
      <c r="I341" s="162"/>
      <c r="J341" s="164"/>
      <c r="K341" s="162"/>
      <c r="L341" s="162"/>
      <c r="M341" s="162"/>
      <c r="N341" s="169"/>
      <c r="O341" s="169"/>
      <c r="P341" s="169"/>
    </row>
    <row r="342" spans="1:16" ht="15.75" customHeight="1">
      <c r="A342" s="162"/>
      <c r="B342" s="162"/>
      <c r="C342" s="163"/>
      <c r="D342" s="162"/>
      <c r="E342" s="162"/>
      <c r="F342" s="162"/>
      <c r="G342" s="162"/>
      <c r="H342" s="162"/>
      <c r="I342" s="162"/>
      <c r="J342" s="164"/>
      <c r="K342" s="162"/>
      <c r="L342" s="162"/>
      <c r="M342" s="162"/>
      <c r="N342" s="169"/>
      <c r="O342" s="169"/>
      <c r="P342" s="169"/>
    </row>
    <row r="343" spans="1:16" ht="15.75" customHeight="1">
      <c r="A343" s="162"/>
      <c r="B343" s="162"/>
      <c r="C343" s="163"/>
      <c r="D343" s="162"/>
      <c r="E343" s="162"/>
      <c r="F343" s="162"/>
      <c r="G343" s="162"/>
      <c r="H343" s="162"/>
      <c r="I343" s="162"/>
      <c r="J343" s="164"/>
      <c r="K343" s="162"/>
      <c r="L343" s="162"/>
      <c r="M343" s="162"/>
      <c r="N343" s="169"/>
      <c r="O343" s="169"/>
      <c r="P343" s="169"/>
    </row>
    <row r="344" spans="1:16" ht="15.75" customHeight="1">
      <c r="A344" s="162"/>
      <c r="B344" s="162"/>
      <c r="C344" s="163"/>
      <c r="D344" s="162"/>
      <c r="E344" s="162"/>
      <c r="F344" s="162"/>
      <c r="G344" s="162"/>
      <c r="H344" s="162"/>
      <c r="I344" s="162"/>
      <c r="J344" s="164"/>
      <c r="K344" s="162"/>
      <c r="L344" s="162"/>
      <c r="M344" s="162"/>
      <c r="N344" s="169"/>
      <c r="O344" s="169"/>
      <c r="P344" s="169"/>
    </row>
    <row r="345" spans="1:16" ht="15.75" customHeight="1">
      <c r="A345" s="162"/>
      <c r="B345" s="162"/>
      <c r="C345" s="163"/>
      <c r="D345" s="162"/>
      <c r="E345" s="162"/>
      <c r="F345" s="162"/>
      <c r="G345" s="162"/>
      <c r="H345" s="162"/>
      <c r="I345" s="162"/>
      <c r="J345" s="164"/>
      <c r="K345" s="162"/>
      <c r="L345" s="162"/>
      <c r="M345" s="162"/>
      <c r="N345" s="169"/>
      <c r="O345" s="169"/>
      <c r="P345" s="169"/>
    </row>
    <row r="346" spans="1:16" ht="15.75" customHeight="1">
      <c r="A346" s="162"/>
      <c r="B346" s="162"/>
      <c r="C346" s="163"/>
      <c r="D346" s="162"/>
      <c r="E346" s="162"/>
      <c r="F346" s="162"/>
      <c r="G346" s="162"/>
      <c r="H346" s="162"/>
      <c r="I346" s="162"/>
      <c r="J346" s="164"/>
      <c r="K346" s="162"/>
      <c r="L346" s="162"/>
      <c r="M346" s="162"/>
      <c r="N346" s="169"/>
      <c r="O346" s="169"/>
      <c r="P346" s="169"/>
    </row>
    <row r="347" spans="1:16" ht="15.75" customHeight="1">
      <c r="A347" s="162"/>
      <c r="B347" s="162"/>
      <c r="C347" s="163"/>
      <c r="D347" s="162"/>
      <c r="E347" s="162"/>
      <c r="F347" s="162"/>
      <c r="G347" s="162"/>
      <c r="H347" s="162"/>
      <c r="I347" s="162"/>
      <c r="J347" s="164"/>
      <c r="K347" s="162"/>
      <c r="L347" s="162"/>
      <c r="M347" s="162"/>
      <c r="N347" s="169"/>
      <c r="O347" s="169"/>
      <c r="P347" s="169"/>
    </row>
    <row r="348" spans="1:16" ht="15.75" customHeight="1">
      <c r="A348" s="162"/>
      <c r="B348" s="162"/>
      <c r="C348" s="163"/>
      <c r="D348" s="162"/>
      <c r="E348" s="162"/>
      <c r="F348" s="162"/>
      <c r="G348" s="162"/>
      <c r="H348" s="162"/>
      <c r="I348" s="162"/>
      <c r="J348" s="164"/>
      <c r="K348" s="162"/>
      <c r="L348" s="162"/>
      <c r="M348" s="162"/>
      <c r="N348" s="169"/>
      <c r="O348" s="169"/>
      <c r="P348" s="169"/>
    </row>
    <row r="349" spans="1:16" ht="15.75" customHeight="1">
      <c r="A349" s="162"/>
      <c r="B349" s="162"/>
      <c r="C349" s="163"/>
      <c r="D349" s="162"/>
      <c r="E349" s="162"/>
      <c r="F349" s="162"/>
      <c r="G349" s="162"/>
      <c r="H349" s="162"/>
      <c r="I349" s="162"/>
      <c r="J349" s="164"/>
      <c r="K349" s="162"/>
      <c r="L349" s="162"/>
      <c r="M349" s="162"/>
      <c r="N349" s="169"/>
      <c r="O349" s="169"/>
      <c r="P349" s="169"/>
    </row>
    <row r="350" spans="1:16" ht="15.75" customHeight="1">
      <c r="A350" s="162"/>
      <c r="B350" s="162"/>
      <c r="C350" s="163"/>
      <c r="D350" s="162"/>
      <c r="E350" s="162"/>
      <c r="F350" s="162"/>
      <c r="G350" s="162"/>
      <c r="H350" s="162"/>
      <c r="I350" s="162"/>
      <c r="J350" s="164"/>
      <c r="K350" s="162"/>
      <c r="L350" s="162"/>
      <c r="M350" s="162"/>
      <c r="N350" s="169"/>
      <c r="O350" s="169"/>
      <c r="P350" s="169"/>
    </row>
    <row r="351" spans="1:16" ht="15.75" customHeight="1">
      <c r="A351" s="162"/>
      <c r="B351" s="162"/>
      <c r="C351" s="163"/>
      <c r="D351" s="162"/>
      <c r="E351" s="162"/>
      <c r="F351" s="162"/>
      <c r="G351" s="162"/>
      <c r="H351" s="162"/>
      <c r="I351" s="162"/>
      <c r="J351" s="164"/>
      <c r="K351" s="162"/>
      <c r="L351" s="162"/>
      <c r="M351" s="162"/>
      <c r="N351" s="169"/>
      <c r="O351" s="169"/>
      <c r="P351" s="169"/>
    </row>
    <row r="352" spans="1:16" ht="15.75" customHeight="1">
      <c r="A352" s="162"/>
      <c r="B352" s="162"/>
      <c r="C352" s="163"/>
      <c r="D352" s="162"/>
      <c r="E352" s="162"/>
      <c r="F352" s="162"/>
      <c r="G352" s="162"/>
      <c r="H352" s="162"/>
      <c r="I352" s="162"/>
      <c r="J352" s="164"/>
      <c r="K352" s="162"/>
      <c r="L352" s="162"/>
      <c r="M352" s="162"/>
      <c r="N352" s="169"/>
      <c r="O352" s="169"/>
      <c r="P352" s="169"/>
    </row>
    <row r="353" spans="1:16" ht="15.75" customHeight="1">
      <c r="A353" s="162"/>
      <c r="B353" s="162"/>
      <c r="C353" s="163"/>
      <c r="D353" s="162"/>
      <c r="E353" s="162"/>
      <c r="F353" s="162"/>
      <c r="G353" s="162"/>
      <c r="H353" s="162"/>
      <c r="I353" s="162"/>
      <c r="J353" s="164"/>
      <c r="K353" s="162"/>
      <c r="L353" s="162"/>
      <c r="M353" s="162"/>
      <c r="N353" s="169"/>
      <c r="O353" s="169"/>
      <c r="P353" s="169"/>
    </row>
    <row r="354" spans="1:16" ht="15.75" customHeight="1">
      <c r="A354" s="162"/>
      <c r="B354" s="162"/>
      <c r="C354" s="163"/>
      <c r="D354" s="162"/>
      <c r="E354" s="162"/>
      <c r="F354" s="162"/>
      <c r="G354" s="162"/>
      <c r="H354" s="162"/>
      <c r="I354" s="162"/>
      <c r="J354" s="164"/>
      <c r="K354" s="162"/>
      <c r="L354" s="162"/>
      <c r="M354" s="162"/>
      <c r="N354" s="169"/>
      <c r="O354" s="169"/>
      <c r="P354" s="169"/>
    </row>
    <row r="355" spans="1:16" ht="15.75" customHeight="1">
      <c r="A355" s="162"/>
      <c r="B355" s="162"/>
      <c r="C355" s="163"/>
      <c r="D355" s="162"/>
      <c r="E355" s="162"/>
      <c r="F355" s="162"/>
      <c r="G355" s="162"/>
      <c r="H355" s="162"/>
      <c r="I355" s="162"/>
      <c r="J355" s="164"/>
      <c r="K355" s="162"/>
      <c r="L355" s="162"/>
      <c r="M355" s="162"/>
      <c r="N355" s="169"/>
      <c r="O355" s="169"/>
      <c r="P355" s="169"/>
    </row>
    <row r="356" spans="1:16" ht="15.75" customHeight="1">
      <c r="A356" s="162"/>
      <c r="B356" s="162"/>
      <c r="C356" s="163"/>
      <c r="D356" s="162"/>
      <c r="E356" s="162"/>
      <c r="F356" s="162"/>
      <c r="G356" s="162"/>
      <c r="H356" s="162"/>
      <c r="I356" s="162"/>
      <c r="J356" s="164"/>
      <c r="K356" s="162"/>
      <c r="L356" s="162"/>
      <c r="M356" s="162"/>
      <c r="N356" s="169"/>
      <c r="O356" s="169"/>
      <c r="P356" s="169"/>
    </row>
    <row r="357" spans="1:16" ht="15.75" customHeight="1">
      <c r="A357" s="162"/>
      <c r="B357" s="162"/>
      <c r="C357" s="163"/>
      <c r="D357" s="162"/>
      <c r="E357" s="162"/>
      <c r="F357" s="162"/>
      <c r="G357" s="162"/>
      <c r="H357" s="162"/>
      <c r="I357" s="162"/>
      <c r="J357" s="164"/>
      <c r="K357" s="162"/>
      <c r="L357" s="162"/>
      <c r="M357" s="162"/>
      <c r="N357" s="169"/>
      <c r="O357" s="169"/>
      <c r="P357" s="169"/>
    </row>
    <row r="358" spans="1:16" ht="15.75" customHeight="1">
      <c r="A358" s="162"/>
      <c r="B358" s="162"/>
      <c r="C358" s="163"/>
      <c r="D358" s="162"/>
      <c r="E358" s="162"/>
      <c r="F358" s="162"/>
      <c r="G358" s="162"/>
      <c r="H358" s="162"/>
      <c r="I358" s="162"/>
      <c r="J358" s="164"/>
      <c r="K358" s="162"/>
      <c r="L358" s="162"/>
      <c r="M358" s="162"/>
      <c r="N358" s="169"/>
      <c r="O358" s="169"/>
      <c r="P358" s="169"/>
    </row>
    <row r="359" spans="1:16" ht="15.75" customHeight="1">
      <c r="A359" s="162"/>
      <c r="B359" s="162"/>
      <c r="C359" s="163"/>
      <c r="D359" s="162"/>
      <c r="E359" s="162"/>
      <c r="F359" s="162"/>
      <c r="G359" s="162"/>
      <c r="H359" s="162"/>
      <c r="I359" s="162"/>
      <c r="J359" s="164"/>
      <c r="K359" s="162"/>
      <c r="L359" s="162"/>
      <c r="M359" s="162"/>
      <c r="N359" s="169"/>
      <c r="O359" s="169"/>
      <c r="P359" s="169"/>
    </row>
    <row r="360" spans="1:16" ht="15.75" customHeight="1">
      <c r="A360" s="162"/>
      <c r="B360" s="162"/>
      <c r="C360" s="163"/>
      <c r="D360" s="162"/>
      <c r="E360" s="162"/>
      <c r="F360" s="162"/>
      <c r="G360" s="162"/>
      <c r="H360" s="162"/>
      <c r="I360" s="162"/>
      <c r="J360" s="164"/>
      <c r="K360" s="162"/>
      <c r="L360" s="162"/>
      <c r="M360" s="162"/>
      <c r="N360" s="169"/>
      <c r="O360" s="169"/>
      <c r="P360" s="169"/>
    </row>
    <row r="361" spans="1:16" ht="15.75" customHeight="1">
      <c r="A361" s="162"/>
      <c r="B361" s="162"/>
      <c r="C361" s="163"/>
      <c r="D361" s="162"/>
      <c r="E361" s="162"/>
      <c r="F361" s="162"/>
      <c r="G361" s="162"/>
      <c r="H361" s="162"/>
      <c r="I361" s="162"/>
      <c r="J361" s="164"/>
      <c r="K361" s="162"/>
      <c r="L361" s="162"/>
      <c r="M361" s="162"/>
      <c r="N361" s="169"/>
      <c r="O361" s="169"/>
      <c r="P361" s="169"/>
    </row>
    <row r="362" spans="1:16" ht="15.75" customHeight="1">
      <c r="A362" s="162"/>
      <c r="B362" s="162"/>
      <c r="C362" s="163"/>
      <c r="D362" s="162"/>
      <c r="E362" s="162"/>
      <c r="F362" s="162"/>
      <c r="G362" s="162"/>
      <c r="H362" s="162"/>
      <c r="I362" s="162"/>
      <c r="J362" s="164"/>
      <c r="K362" s="162"/>
      <c r="L362" s="162"/>
      <c r="M362" s="162"/>
      <c r="N362" s="169"/>
      <c r="O362" s="169"/>
      <c r="P362" s="169"/>
    </row>
    <row r="363" spans="1:16" ht="15.75" customHeight="1">
      <c r="A363" s="162"/>
      <c r="B363" s="162"/>
      <c r="C363" s="163"/>
      <c r="D363" s="162"/>
      <c r="E363" s="162"/>
      <c r="F363" s="162"/>
      <c r="G363" s="162"/>
      <c r="H363" s="162"/>
      <c r="I363" s="162"/>
      <c r="J363" s="164"/>
      <c r="K363" s="162"/>
      <c r="L363" s="162"/>
      <c r="M363" s="162"/>
      <c r="N363" s="169"/>
      <c r="O363" s="169"/>
      <c r="P363" s="169"/>
    </row>
    <row r="364" spans="1:16" ht="15.75" customHeight="1">
      <c r="A364" s="162"/>
      <c r="B364" s="162"/>
      <c r="C364" s="163"/>
      <c r="D364" s="162"/>
      <c r="E364" s="162"/>
      <c r="F364" s="162"/>
      <c r="G364" s="162"/>
      <c r="H364" s="162"/>
      <c r="I364" s="162"/>
      <c r="J364" s="164"/>
      <c r="K364" s="162"/>
      <c r="L364" s="162"/>
      <c r="M364" s="162"/>
      <c r="N364" s="169"/>
      <c r="O364" s="169"/>
      <c r="P364" s="169"/>
    </row>
    <row r="365" spans="1:16" ht="15.75" customHeight="1">
      <c r="A365" s="162"/>
      <c r="B365" s="162"/>
      <c r="C365" s="163"/>
      <c r="D365" s="162"/>
      <c r="E365" s="162"/>
      <c r="F365" s="162"/>
      <c r="G365" s="162"/>
      <c r="H365" s="162"/>
      <c r="I365" s="162"/>
      <c r="J365" s="164"/>
      <c r="K365" s="162"/>
      <c r="L365" s="162"/>
      <c r="M365" s="162"/>
      <c r="N365" s="169"/>
      <c r="O365" s="169"/>
      <c r="P365" s="169"/>
    </row>
    <row r="366" spans="1:16" ht="15.75" customHeight="1">
      <c r="A366" s="162"/>
      <c r="B366" s="162"/>
      <c r="C366" s="163"/>
      <c r="D366" s="162"/>
      <c r="E366" s="162"/>
      <c r="F366" s="162"/>
      <c r="G366" s="162"/>
      <c r="H366" s="162"/>
      <c r="I366" s="162"/>
      <c r="J366" s="164"/>
      <c r="K366" s="162"/>
      <c r="L366" s="162"/>
      <c r="M366" s="162"/>
      <c r="N366" s="169"/>
      <c r="O366" s="169"/>
      <c r="P366" s="169"/>
    </row>
    <row r="367" spans="1:16" ht="15.75" customHeight="1">
      <c r="A367" s="162"/>
      <c r="B367" s="162"/>
      <c r="C367" s="163"/>
      <c r="D367" s="162"/>
      <c r="E367" s="162"/>
      <c r="F367" s="162"/>
      <c r="G367" s="162"/>
      <c r="H367" s="162"/>
      <c r="I367" s="162"/>
      <c r="J367" s="164"/>
      <c r="K367" s="162"/>
      <c r="L367" s="162"/>
      <c r="M367" s="162"/>
      <c r="N367" s="169"/>
      <c r="O367" s="169"/>
      <c r="P367" s="169"/>
    </row>
    <row r="368" spans="1:16" ht="15.75" customHeight="1">
      <c r="A368" s="162"/>
      <c r="B368" s="162"/>
      <c r="C368" s="163"/>
      <c r="D368" s="162"/>
      <c r="E368" s="162"/>
      <c r="F368" s="162"/>
      <c r="G368" s="162"/>
      <c r="H368" s="162"/>
      <c r="I368" s="162"/>
      <c r="J368" s="164"/>
      <c r="K368" s="162"/>
      <c r="L368" s="162"/>
      <c r="M368" s="162"/>
      <c r="N368" s="169"/>
      <c r="O368" s="169"/>
      <c r="P368" s="169"/>
    </row>
    <row r="369" spans="1:16" ht="15.75" customHeight="1">
      <c r="A369" s="162"/>
      <c r="B369" s="162"/>
      <c r="C369" s="163"/>
      <c r="D369" s="162"/>
      <c r="E369" s="162"/>
      <c r="F369" s="162"/>
      <c r="G369" s="162"/>
      <c r="H369" s="162"/>
      <c r="I369" s="162"/>
      <c r="J369" s="164"/>
      <c r="K369" s="162"/>
      <c r="L369" s="162"/>
      <c r="M369" s="162"/>
      <c r="N369" s="169"/>
      <c r="O369" s="169"/>
      <c r="P369" s="169"/>
    </row>
    <row r="370" spans="1:16" ht="15.75" customHeight="1">
      <c r="A370" s="162"/>
      <c r="B370" s="162"/>
      <c r="C370" s="163"/>
      <c r="D370" s="162"/>
      <c r="E370" s="162"/>
      <c r="F370" s="162"/>
      <c r="G370" s="162"/>
      <c r="H370" s="162"/>
      <c r="I370" s="162"/>
      <c r="J370" s="164"/>
      <c r="K370" s="162"/>
      <c r="L370" s="162"/>
      <c r="M370" s="162"/>
      <c r="N370" s="169"/>
      <c r="O370" s="169"/>
      <c r="P370" s="169"/>
    </row>
    <row r="371" spans="1:16" ht="15.75" customHeight="1">
      <c r="A371" s="162"/>
      <c r="B371" s="162"/>
      <c r="C371" s="163"/>
      <c r="D371" s="162"/>
      <c r="E371" s="162"/>
      <c r="F371" s="162"/>
      <c r="G371" s="162"/>
      <c r="H371" s="162"/>
      <c r="I371" s="162"/>
      <c r="J371" s="164"/>
      <c r="K371" s="162"/>
      <c r="L371" s="162"/>
      <c r="M371" s="162"/>
      <c r="N371" s="169"/>
      <c r="O371" s="169"/>
      <c r="P371" s="169"/>
    </row>
    <row r="372" spans="1:16" ht="15.75" customHeight="1">
      <c r="A372" s="162"/>
      <c r="B372" s="162"/>
      <c r="C372" s="163"/>
      <c r="D372" s="162"/>
      <c r="E372" s="162"/>
      <c r="F372" s="162"/>
      <c r="G372" s="162"/>
      <c r="H372" s="162"/>
      <c r="I372" s="162"/>
      <c r="J372" s="164"/>
      <c r="K372" s="162"/>
      <c r="L372" s="162"/>
      <c r="M372" s="162"/>
      <c r="N372" s="169"/>
      <c r="O372" s="169"/>
      <c r="P372" s="169"/>
    </row>
    <row r="373" spans="1:16" ht="15.75" customHeight="1">
      <c r="A373" s="162"/>
      <c r="B373" s="162"/>
      <c r="C373" s="163"/>
      <c r="D373" s="162"/>
      <c r="E373" s="162"/>
      <c r="F373" s="162"/>
      <c r="G373" s="162"/>
      <c r="H373" s="162"/>
      <c r="I373" s="162"/>
      <c r="J373" s="164"/>
      <c r="K373" s="162"/>
      <c r="L373" s="162"/>
      <c r="M373" s="162"/>
      <c r="N373" s="169"/>
      <c r="O373" s="169"/>
      <c r="P373" s="169"/>
    </row>
    <row r="374" spans="1:16" ht="15.75" customHeight="1">
      <c r="A374" s="162"/>
      <c r="B374" s="162"/>
      <c r="C374" s="163"/>
      <c r="D374" s="162"/>
      <c r="E374" s="162"/>
      <c r="F374" s="162"/>
      <c r="G374" s="162"/>
      <c r="H374" s="162"/>
      <c r="I374" s="162"/>
      <c r="J374" s="164"/>
      <c r="K374" s="162"/>
      <c r="L374" s="162"/>
      <c r="M374" s="162"/>
      <c r="N374" s="169"/>
      <c r="O374" s="169"/>
      <c r="P374" s="169"/>
    </row>
    <row r="375" spans="1:16" ht="15.75" customHeight="1">
      <c r="A375" s="162"/>
      <c r="B375" s="162"/>
      <c r="C375" s="163"/>
      <c r="D375" s="162"/>
      <c r="E375" s="162"/>
      <c r="F375" s="162"/>
      <c r="G375" s="162"/>
      <c r="H375" s="162"/>
      <c r="I375" s="162"/>
      <c r="J375" s="164"/>
      <c r="K375" s="162"/>
      <c r="L375" s="162"/>
      <c r="M375" s="162"/>
      <c r="N375" s="169"/>
      <c r="O375" s="169"/>
      <c r="P375" s="169"/>
    </row>
    <row r="376" spans="1:16" ht="15.75" customHeight="1">
      <c r="A376" s="162"/>
      <c r="B376" s="162"/>
      <c r="C376" s="163"/>
      <c r="D376" s="162"/>
      <c r="E376" s="162"/>
      <c r="F376" s="162"/>
      <c r="G376" s="162"/>
      <c r="H376" s="162"/>
      <c r="I376" s="162"/>
      <c r="J376" s="164"/>
      <c r="K376" s="162"/>
      <c r="L376" s="162"/>
      <c r="M376" s="162"/>
      <c r="N376" s="169"/>
      <c r="O376" s="169"/>
      <c r="P376" s="169"/>
    </row>
    <row r="377" spans="1:16" ht="15.75" customHeight="1">
      <c r="A377" s="162"/>
      <c r="B377" s="162"/>
      <c r="C377" s="163"/>
      <c r="D377" s="162"/>
      <c r="E377" s="162"/>
      <c r="F377" s="162"/>
      <c r="G377" s="162"/>
      <c r="H377" s="162"/>
      <c r="I377" s="162"/>
      <c r="J377" s="164"/>
      <c r="K377" s="162"/>
      <c r="L377" s="162"/>
      <c r="M377" s="162"/>
      <c r="N377" s="169"/>
      <c r="O377" s="169"/>
      <c r="P377" s="169"/>
    </row>
    <row r="378" spans="1:16" ht="15.75" customHeight="1">
      <c r="A378" s="162"/>
      <c r="B378" s="162"/>
      <c r="C378" s="163"/>
      <c r="D378" s="162"/>
      <c r="E378" s="162"/>
      <c r="F378" s="162"/>
      <c r="G378" s="162"/>
      <c r="H378" s="162"/>
      <c r="I378" s="162"/>
      <c r="J378" s="164"/>
      <c r="K378" s="162"/>
      <c r="L378" s="162"/>
      <c r="M378" s="162"/>
      <c r="N378" s="169"/>
      <c r="O378" s="169"/>
      <c r="P378" s="169"/>
    </row>
    <row r="379" spans="1:16" ht="15.75" customHeight="1">
      <c r="A379" s="162"/>
      <c r="B379" s="162"/>
      <c r="C379" s="163"/>
      <c r="D379" s="162"/>
      <c r="E379" s="162"/>
      <c r="F379" s="162"/>
      <c r="G379" s="162"/>
      <c r="H379" s="162"/>
      <c r="I379" s="162"/>
      <c r="J379" s="164"/>
      <c r="K379" s="162"/>
      <c r="L379" s="162"/>
      <c r="M379" s="162"/>
      <c r="N379" s="169"/>
      <c r="O379" s="169"/>
      <c r="P379" s="169"/>
    </row>
    <row r="380" spans="1:16" ht="15.75" customHeight="1">
      <c r="A380" s="162"/>
      <c r="B380" s="162"/>
      <c r="C380" s="163"/>
      <c r="D380" s="162"/>
      <c r="E380" s="162"/>
      <c r="F380" s="162"/>
      <c r="G380" s="162"/>
      <c r="H380" s="162"/>
      <c r="I380" s="162"/>
      <c r="J380" s="164"/>
      <c r="K380" s="162"/>
      <c r="L380" s="162"/>
      <c r="M380" s="162"/>
      <c r="N380" s="169"/>
      <c r="O380" s="169"/>
      <c r="P380" s="169"/>
    </row>
    <row r="381" spans="1:16" ht="15.75" customHeight="1">
      <c r="A381" s="162"/>
      <c r="B381" s="162"/>
      <c r="C381" s="163"/>
      <c r="D381" s="162"/>
      <c r="E381" s="162"/>
      <c r="F381" s="162"/>
      <c r="G381" s="162"/>
      <c r="H381" s="162"/>
      <c r="I381" s="162"/>
      <c r="J381" s="164"/>
      <c r="K381" s="162"/>
      <c r="L381" s="162"/>
      <c r="M381" s="162"/>
      <c r="N381" s="169"/>
      <c r="O381" s="169"/>
      <c r="P381" s="169"/>
    </row>
    <row r="382" spans="1:16" ht="15.75" customHeight="1">
      <c r="A382" s="162"/>
      <c r="B382" s="162"/>
      <c r="C382" s="163"/>
      <c r="D382" s="162"/>
      <c r="E382" s="162"/>
      <c r="F382" s="162"/>
      <c r="G382" s="162"/>
      <c r="H382" s="162"/>
      <c r="I382" s="162"/>
      <c r="J382" s="164"/>
      <c r="K382" s="162"/>
      <c r="L382" s="162"/>
      <c r="M382" s="162"/>
      <c r="N382" s="169"/>
      <c r="O382" s="169"/>
      <c r="P382" s="169"/>
    </row>
    <row r="383" spans="1:16" ht="15.75" customHeight="1">
      <c r="A383" s="162"/>
      <c r="B383" s="162"/>
      <c r="C383" s="163"/>
      <c r="D383" s="162"/>
      <c r="E383" s="162"/>
      <c r="F383" s="162"/>
      <c r="G383" s="162"/>
      <c r="H383" s="162"/>
      <c r="I383" s="162"/>
      <c r="J383" s="164"/>
      <c r="K383" s="162"/>
      <c r="L383" s="162"/>
      <c r="M383" s="162"/>
      <c r="N383" s="169"/>
      <c r="O383" s="169"/>
      <c r="P383" s="169"/>
    </row>
    <row r="384" spans="1:16" ht="15.75" customHeight="1">
      <c r="A384" s="162"/>
      <c r="B384" s="162"/>
      <c r="C384" s="163"/>
      <c r="D384" s="162"/>
      <c r="E384" s="162"/>
      <c r="F384" s="162"/>
      <c r="G384" s="162"/>
      <c r="H384" s="162"/>
      <c r="I384" s="162"/>
      <c r="J384" s="164"/>
      <c r="K384" s="162"/>
      <c r="L384" s="162"/>
      <c r="M384" s="162"/>
      <c r="N384" s="169"/>
      <c r="O384" s="169"/>
      <c r="P384" s="169"/>
    </row>
    <row r="385" spans="1:16" ht="15.75" customHeight="1">
      <c r="A385" s="162"/>
      <c r="B385" s="162"/>
      <c r="C385" s="163"/>
      <c r="D385" s="162"/>
      <c r="E385" s="162"/>
      <c r="F385" s="162"/>
      <c r="G385" s="162"/>
      <c r="H385" s="162"/>
      <c r="I385" s="162"/>
      <c r="J385" s="164"/>
      <c r="K385" s="162"/>
      <c r="L385" s="162"/>
      <c r="M385" s="162"/>
      <c r="N385" s="169"/>
      <c r="O385" s="169"/>
      <c r="P385" s="169"/>
    </row>
    <row r="386" spans="1:16" ht="15.75" customHeight="1">
      <c r="A386" s="162"/>
      <c r="B386" s="162"/>
      <c r="C386" s="163"/>
      <c r="D386" s="162"/>
      <c r="E386" s="162"/>
      <c r="F386" s="162"/>
      <c r="G386" s="162"/>
      <c r="H386" s="162"/>
      <c r="I386" s="162"/>
      <c r="J386" s="164"/>
      <c r="K386" s="162"/>
      <c r="L386" s="162"/>
      <c r="M386" s="162"/>
      <c r="N386" s="169"/>
      <c r="O386" s="169"/>
      <c r="P386" s="169"/>
    </row>
    <row r="387" spans="1:16" ht="15.75" customHeight="1">
      <c r="A387" s="162"/>
      <c r="B387" s="162"/>
      <c r="C387" s="163"/>
      <c r="D387" s="162"/>
      <c r="E387" s="162"/>
      <c r="F387" s="162"/>
      <c r="G387" s="162"/>
      <c r="H387" s="162"/>
      <c r="I387" s="162"/>
      <c r="J387" s="164"/>
      <c r="K387" s="162"/>
      <c r="L387" s="162"/>
      <c r="M387" s="162"/>
      <c r="N387" s="169"/>
      <c r="O387" s="169"/>
      <c r="P387" s="169"/>
    </row>
    <row r="388" spans="1:16" ht="15.75" customHeight="1">
      <c r="A388" s="162"/>
      <c r="B388" s="162"/>
      <c r="C388" s="163"/>
      <c r="D388" s="162"/>
      <c r="E388" s="162"/>
      <c r="F388" s="162"/>
      <c r="G388" s="162"/>
      <c r="H388" s="162"/>
      <c r="I388" s="162"/>
      <c r="J388" s="164"/>
      <c r="K388" s="162"/>
      <c r="L388" s="162"/>
      <c r="M388" s="162"/>
      <c r="N388" s="169"/>
      <c r="O388" s="169"/>
      <c r="P388" s="169"/>
    </row>
    <row r="389" spans="1:16" ht="15.75" customHeight="1">
      <c r="A389" s="162"/>
      <c r="B389" s="162"/>
      <c r="C389" s="163"/>
      <c r="D389" s="162"/>
      <c r="E389" s="162"/>
      <c r="F389" s="162"/>
      <c r="G389" s="162"/>
      <c r="H389" s="162"/>
      <c r="I389" s="162"/>
      <c r="J389" s="164"/>
      <c r="K389" s="162"/>
      <c r="L389" s="162"/>
      <c r="M389" s="162"/>
      <c r="N389" s="169"/>
      <c r="O389" s="169"/>
      <c r="P389" s="169"/>
    </row>
    <row r="390" spans="1:16" ht="15.75" customHeight="1">
      <c r="A390" s="162"/>
      <c r="B390" s="162"/>
      <c r="C390" s="163"/>
      <c r="D390" s="162"/>
      <c r="E390" s="162"/>
      <c r="F390" s="162"/>
      <c r="G390" s="162"/>
      <c r="H390" s="162"/>
      <c r="I390" s="162"/>
      <c r="J390" s="164"/>
      <c r="K390" s="162"/>
      <c r="L390" s="162"/>
      <c r="M390" s="162"/>
      <c r="N390" s="169"/>
      <c r="O390" s="169"/>
      <c r="P390" s="169"/>
    </row>
    <row r="391" spans="1:16" ht="15.75" customHeight="1">
      <c r="A391" s="162"/>
      <c r="B391" s="162"/>
      <c r="C391" s="163"/>
      <c r="D391" s="162"/>
      <c r="E391" s="162"/>
      <c r="F391" s="162"/>
      <c r="G391" s="162"/>
      <c r="H391" s="162"/>
      <c r="I391" s="162"/>
      <c r="J391" s="164"/>
      <c r="K391" s="162"/>
      <c r="L391" s="162"/>
      <c r="M391" s="162"/>
      <c r="N391" s="169"/>
      <c r="O391" s="169"/>
      <c r="P391" s="169"/>
    </row>
    <row r="392" spans="1:16" ht="15.75" customHeight="1">
      <c r="A392" s="162"/>
      <c r="B392" s="162"/>
      <c r="C392" s="163"/>
      <c r="D392" s="162"/>
      <c r="E392" s="162"/>
      <c r="F392" s="162"/>
      <c r="G392" s="162"/>
      <c r="H392" s="162"/>
      <c r="I392" s="162"/>
      <c r="J392" s="164"/>
      <c r="K392" s="162"/>
      <c r="L392" s="162"/>
      <c r="M392" s="162"/>
      <c r="N392" s="169"/>
      <c r="O392" s="169"/>
      <c r="P392" s="169"/>
    </row>
    <row r="393" spans="1:16" ht="15.75" customHeight="1">
      <c r="A393" s="162"/>
      <c r="B393" s="162"/>
      <c r="C393" s="163"/>
      <c r="D393" s="162"/>
      <c r="E393" s="162"/>
      <c r="F393" s="162"/>
      <c r="G393" s="162"/>
      <c r="H393" s="162"/>
      <c r="I393" s="162"/>
      <c r="J393" s="164"/>
      <c r="K393" s="162"/>
      <c r="L393" s="162"/>
      <c r="M393" s="162"/>
      <c r="N393" s="169"/>
      <c r="O393" s="169"/>
      <c r="P393" s="169"/>
    </row>
    <row r="394" spans="1:16" ht="15.75" customHeight="1">
      <c r="A394" s="162"/>
      <c r="B394" s="162"/>
      <c r="C394" s="163"/>
      <c r="D394" s="162"/>
      <c r="E394" s="162"/>
      <c r="F394" s="162"/>
      <c r="G394" s="162"/>
      <c r="H394" s="162"/>
      <c r="I394" s="162"/>
      <c r="J394" s="164"/>
      <c r="K394" s="162"/>
      <c r="L394" s="162"/>
      <c r="M394" s="162"/>
      <c r="N394" s="169"/>
      <c r="O394" s="169"/>
      <c r="P394" s="169"/>
    </row>
    <row r="395" spans="1:16" ht="15.75" customHeight="1">
      <c r="A395" s="162"/>
      <c r="B395" s="162"/>
      <c r="C395" s="163"/>
      <c r="D395" s="162"/>
      <c r="E395" s="162"/>
      <c r="F395" s="162"/>
      <c r="G395" s="162"/>
      <c r="H395" s="162"/>
      <c r="I395" s="162"/>
      <c r="J395" s="164"/>
      <c r="K395" s="162"/>
      <c r="L395" s="162"/>
      <c r="M395" s="162"/>
      <c r="N395" s="169"/>
      <c r="O395" s="169"/>
      <c r="P395" s="169"/>
    </row>
    <row r="396" spans="1:16" ht="15.75" customHeight="1">
      <c r="A396" s="162"/>
      <c r="B396" s="162"/>
      <c r="C396" s="163"/>
      <c r="D396" s="162"/>
      <c r="E396" s="162"/>
      <c r="F396" s="162"/>
      <c r="G396" s="162"/>
      <c r="H396" s="162"/>
      <c r="I396" s="162"/>
      <c r="J396" s="164"/>
      <c r="K396" s="162"/>
      <c r="L396" s="162"/>
      <c r="M396" s="162"/>
      <c r="N396" s="169"/>
      <c r="O396" s="169"/>
      <c r="P396" s="169"/>
    </row>
    <row r="397" spans="1:16" ht="15.75" customHeight="1">
      <c r="A397" s="162"/>
      <c r="B397" s="162"/>
      <c r="C397" s="163"/>
      <c r="D397" s="162"/>
      <c r="E397" s="162"/>
      <c r="F397" s="162"/>
      <c r="G397" s="162"/>
      <c r="H397" s="162"/>
      <c r="I397" s="162"/>
      <c r="J397" s="164"/>
      <c r="K397" s="162"/>
      <c r="L397" s="162"/>
      <c r="M397" s="162"/>
      <c r="N397" s="169"/>
      <c r="O397" s="169"/>
      <c r="P397" s="169"/>
    </row>
    <row r="398" spans="1:16" ht="15.75" customHeight="1">
      <c r="A398" s="162"/>
      <c r="B398" s="162"/>
      <c r="C398" s="163"/>
      <c r="D398" s="162"/>
      <c r="E398" s="162"/>
      <c r="F398" s="162"/>
      <c r="G398" s="162"/>
      <c r="H398" s="162"/>
      <c r="I398" s="162"/>
      <c r="J398" s="164"/>
      <c r="K398" s="162"/>
      <c r="L398" s="162"/>
      <c r="M398" s="162"/>
      <c r="N398" s="169"/>
      <c r="O398" s="169"/>
      <c r="P398" s="169"/>
    </row>
    <row r="399" spans="1:16" ht="15.75" customHeight="1">
      <c r="A399" s="162"/>
      <c r="B399" s="162"/>
      <c r="C399" s="163"/>
      <c r="D399" s="162"/>
      <c r="E399" s="162"/>
      <c r="F399" s="162"/>
      <c r="G399" s="162"/>
      <c r="H399" s="162"/>
      <c r="I399" s="162"/>
      <c r="J399" s="164"/>
      <c r="K399" s="162"/>
      <c r="L399" s="162"/>
      <c r="M399" s="162"/>
      <c r="N399" s="169"/>
      <c r="O399" s="169"/>
      <c r="P399" s="169"/>
    </row>
    <row r="400" spans="1:16" ht="15.75" customHeight="1">
      <c r="A400" s="162"/>
      <c r="B400" s="162"/>
      <c r="C400" s="163"/>
      <c r="D400" s="162"/>
      <c r="E400" s="162"/>
      <c r="F400" s="162"/>
      <c r="G400" s="162"/>
      <c r="H400" s="162"/>
      <c r="I400" s="162"/>
      <c r="J400" s="164"/>
      <c r="K400" s="162"/>
      <c r="L400" s="162"/>
      <c r="M400" s="162"/>
      <c r="N400" s="169"/>
      <c r="O400" s="169"/>
      <c r="P400" s="169"/>
    </row>
    <row r="401" spans="1:16" ht="15.75" customHeight="1">
      <c r="A401" s="162"/>
      <c r="B401" s="162"/>
      <c r="C401" s="163"/>
      <c r="D401" s="162"/>
      <c r="E401" s="162"/>
      <c r="F401" s="162"/>
      <c r="G401" s="162"/>
      <c r="H401" s="162"/>
      <c r="I401" s="162"/>
      <c r="J401" s="164"/>
      <c r="K401" s="162"/>
      <c r="L401" s="162"/>
      <c r="M401" s="162"/>
      <c r="N401" s="169"/>
      <c r="O401" s="169"/>
      <c r="P401" s="169"/>
    </row>
    <row r="402" spans="1:16" ht="15.75" customHeight="1">
      <c r="A402" s="162"/>
      <c r="B402" s="162"/>
      <c r="C402" s="163"/>
      <c r="D402" s="162"/>
      <c r="E402" s="162"/>
      <c r="F402" s="162"/>
      <c r="G402" s="162"/>
      <c r="H402" s="162"/>
      <c r="I402" s="162"/>
      <c r="J402" s="164"/>
      <c r="K402" s="162"/>
      <c r="L402" s="162"/>
      <c r="M402" s="162"/>
      <c r="N402" s="169"/>
      <c r="O402" s="169"/>
      <c r="P402" s="169"/>
    </row>
    <row r="403" spans="1:16" ht="15.75" customHeight="1">
      <c r="A403" s="162"/>
      <c r="B403" s="162"/>
      <c r="C403" s="163"/>
      <c r="D403" s="162"/>
      <c r="E403" s="162"/>
      <c r="F403" s="162"/>
      <c r="G403" s="162"/>
      <c r="H403" s="162"/>
      <c r="I403" s="162"/>
      <c r="J403" s="164"/>
      <c r="K403" s="162"/>
      <c r="L403" s="162"/>
      <c r="M403" s="162"/>
      <c r="N403" s="169"/>
      <c r="O403" s="169"/>
      <c r="P403" s="169"/>
    </row>
    <row r="404" spans="1:16" ht="15.75" customHeight="1">
      <c r="A404" s="162"/>
      <c r="B404" s="162"/>
      <c r="C404" s="163"/>
      <c r="D404" s="162"/>
      <c r="E404" s="162"/>
      <c r="F404" s="162"/>
      <c r="G404" s="162"/>
      <c r="H404" s="162"/>
      <c r="I404" s="162"/>
      <c r="J404" s="164"/>
      <c r="K404" s="162"/>
      <c r="L404" s="162"/>
      <c r="M404" s="162"/>
      <c r="N404" s="169"/>
      <c r="O404" s="169"/>
      <c r="P404" s="169"/>
    </row>
    <row r="405" spans="1:16" ht="15.75" customHeight="1">
      <c r="A405" s="162"/>
      <c r="B405" s="162"/>
      <c r="C405" s="163"/>
      <c r="D405" s="162"/>
      <c r="E405" s="162"/>
      <c r="F405" s="162"/>
      <c r="G405" s="162"/>
      <c r="H405" s="162"/>
      <c r="I405" s="162"/>
      <c r="J405" s="164"/>
      <c r="K405" s="162"/>
      <c r="L405" s="162"/>
      <c r="M405" s="162"/>
      <c r="N405" s="169"/>
      <c r="O405" s="169"/>
      <c r="P405" s="169"/>
    </row>
    <row r="406" spans="1:16" ht="15.75" customHeight="1">
      <c r="A406" s="162"/>
      <c r="B406" s="162"/>
      <c r="C406" s="163"/>
      <c r="D406" s="162"/>
      <c r="E406" s="162"/>
      <c r="F406" s="162"/>
      <c r="G406" s="162"/>
      <c r="H406" s="162"/>
      <c r="I406" s="162"/>
      <c r="J406" s="164"/>
      <c r="K406" s="162"/>
      <c r="L406" s="162"/>
      <c r="M406" s="162"/>
      <c r="N406" s="169"/>
      <c r="O406" s="169"/>
      <c r="P406" s="169"/>
    </row>
    <row r="407" spans="1:16" ht="15.75" customHeight="1">
      <c r="A407" s="162"/>
      <c r="B407" s="162"/>
      <c r="C407" s="163"/>
      <c r="D407" s="162"/>
      <c r="E407" s="162"/>
      <c r="F407" s="162"/>
      <c r="G407" s="162"/>
      <c r="H407" s="162"/>
      <c r="I407" s="162"/>
      <c r="J407" s="164"/>
      <c r="K407" s="162"/>
      <c r="L407" s="162"/>
      <c r="M407" s="162"/>
      <c r="N407" s="169"/>
      <c r="O407" s="169"/>
      <c r="P407" s="169"/>
    </row>
    <row r="408" spans="1:16" ht="15.75" customHeight="1">
      <c r="A408" s="162"/>
      <c r="B408" s="162"/>
      <c r="C408" s="163"/>
      <c r="D408" s="162"/>
      <c r="E408" s="162"/>
      <c r="F408" s="162"/>
      <c r="G408" s="162"/>
      <c r="H408" s="162"/>
      <c r="I408" s="162"/>
      <c r="J408" s="164"/>
      <c r="K408" s="162"/>
      <c r="L408" s="162"/>
      <c r="M408" s="162"/>
      <c r="N408" s="169"/>
      <c r="O408" s="169"/>
      <c r="P408" s="169"/>
    </row>
    <row r="409" spans="1:16" ht="15.75" customHeight="1">
      <c r="A409" s="162"/>
      <c r="B409" s="162"/>
      <c r="C409" s="163"/>
      <c r="D409" s="162"/>
      <c r="E409" s="162"/>
      <c r="F409" s="162"/>
      <c r="G409" s="162"/>
      <c r="H409" s="162"/>
      <c r="I409" s="162"/>
      <c r="J409" s="164"/>
      <c r="K409" s="162"/>
      <c r="L409" s="162"/>
      <c r="M409" s="162"/>
      <c r="N409" s="169"/>
      <c r="O409" s="169"/>
      <c r="P409" s="169"/>
    </row>
    <row r="410" spans="1:16" ht="15.75" customHeight="1">
      <c r="A410" s="162"/>
      <c r="B410" s="162"/>
      <c r="C410" s="163"/>
      <c r="D410" s="162"/>
      <c r="E410" s="162"/>
      <c r="F410" s="162"/>
      <c r="G410" s="162"/>
      <c r="H410" s="162"/>
      <c r="I410" s="162"/>
      <c r="J410" s="164"/>
      <c r="K410" s="162"/>
      <c r="L410" s="162"/>
      <c r="M410" s="162"/>
      <c r="N410" s="169"/>
      <c r="O410" s="169"/>
      <c r="P410" s="169"/>
    </row>
    <row r="411" spans="1:16" ht="15.75" customHeight="1">
      <c r="A411" s="162"/>
      <c r="B411" s="162"/>
      <c r="C411" s="163"/>
      <c r="D411" s="162"/>
      <c r="E411" s="162"/>
      <c r="F411" s="162"/>
      <c r="G411" s="162"/>
      <c r="H411" s="162"/>
      <c r="I411" s="162"/>
      <c r="J411" s="164"/>
      <c r="K411" s="162"/>
      <c r="L411" s="162"/>
      <c r="M411" s="162"/>
      <c r="N411" s="169"/>
      <c r="O411" s="169"/>
      <c r="P411" s="169"/>
    </row>
    <row r="412" spans="1:16" ht="15.75" customHeight="1">
      <c r="A412" s="162"/>
      <c r="B412" s="162"/>
      <c r="C412" s="163"/>
      <c r="D412" s="162"/>
      <c r="E412" s="162"/>
      <c r="F412" s="162"/>
      <c r="G412" s="162"/>
      <c r="H412" s="162"/>
      <c r="I412" s="162"/>
      <c r="J412" s="164"/>
      <c r="K412" s="162"/>
      <c r="L412" s="162"/>
      <c r="M412" s="162"/>
      <c r="N412" s="169"/>
      <c r="O412" s="169"/>
      <c r="P412" s="169"/>
    </row>
    <row r="413" spans="1:16" ht="15.75" customHeight="1">
      <c r="A413" s="162"/>
      <c r="B413" s="162"/>
      <c r="C413" s="163"/>
      <c r="D413" s="162"/>
      <c r="E413" s="162"/>
      <c r="F413" s="162"/>
      <c r="G413" s="162"/>
      <c r="H413" s="162"/>
      <c r="I413" s="162"/>
      <c r="J413" s="164"/>
      <c r="K413" s="162"/>
      <c r="L413" s="162"/>
      <c r="M413" s="162"/>
      <c r="N413" s="169"/>
      <c r="O413" s="169"/>
      <c r="P413" s="169"/>
    </row>
    <row r="414" spans="1:16" ht="15.75" customHeight="1">
      <c r="A414" s="162"/>
      <c r="B414" s="162"/>
      <c r="C414" s="163"/>
      <c r="D414" s="162"/>
      <c r="E414" s="162"/>
      <c r="F414" s="162"/>
      <c r="G414" s="162"/>
      <c r="H414" s="162"/>
      <c r="I414" s="162"/>
      <c r="J414" s="164"/>
      <c r="K414" s="162"/>
      <c r="L414" s="162"/>
      <c r="M414" s="162"/>
      <c r="N414" s="169"/>
      <c r="O414" s="169"/>
      <c r="P414" s="169"/>
    </row>
    <row r="415" spans="1:16" ht="15.75" customHeight="1">
      <c r="A415" s="162"/>
      <c r="B415" s="162"/>
      <c r="C415" s="163"/>
      <c r="D415" s="162"/>
      <c r="E415" s="162"/>
      <c r="F415" s="162"/>
      <c r="G415" s="162"/>
      <c r="H415" s="162"/>
      <c r="I415" s="162"/>
      <c r="J415" s="164"/>
      <c r="K415" s="162"/>
      <c r="L415" s="162"/>
      <c r="M415" s="162"/>
      <c r="N415" s="169"/>
      <c r="O415" s="169"/>
      <c r="P415" s="169"/>
    </row>
    <row r="416" spans="1:16" ht="15.75" customHeight="1">
      <c r="A416" s="162"/>
      <c r="B416" s="162"/>
      <c r="C416" s="163"/>
      <c r="D416" s="162"/>
      <c r="E416" s="162"/>
      <c r="F416" s="162"/>
      <c r="G416" s="162"/>
      <c r="H416" s="162"/>
      <c r="I416" s="162"/>
      <c r="J416" s="164"/>
      <c r="K416" s="162"/>
      <c r="L416" s="162"/>
      <c r="M416" s="162"/>
      <c r="N416" s="169"/>
      <c r="O416" s="169"/>
      <c r="P416" s="169"/>
    </row>
    <row r="417" spans="1:16" ht="15.75" customHeight="1">
      <c r="A417" s="162"/>
      <c r="B417" s="162"/>
      <c r="C417" s="163"/>
      <c r="D417" s="162"/>
      <c r="E417" s="162"/>
      <c r="F417" s="162"/>
      <c r="G417" s="162"/>
      <c r="H417" s="162"/>
      <c r="I417" s="162"/>
      <c r="J417" s="164"/>
      <c r="K417" s="162"/>
      <c r="L417" s="162"/>
      <c r="M417" s="162"/>
      <c r="N417" s="169"/>
      <c r="O417" s="169"/>
      <c r="P417" s="169"/>
    </row>
    <row r="418" spans="1:16" ht="15.75" customHeight="1">
      <c r="A418" s="162"/>
      <c r="B418" s="162"/>
      <c r="C418" s="163"/>
      <c r="D418" s="162"/>
      <c r="E418" s="162"/>
      <c r="F418" s="162"/>
      <c r="G418" s="162"/>
      <c r="H418" s="162"/>
      <c r="I418" s="162"/>
      <c r="J418" s="164"/>
      <c r="K418" s="162"/>
      <c r="L418" s="162"/>
      <c r="M418" s="162"/>
      <c r="N418" s="169"/>
      <c r="O418" s="169"/>
      <c r="P418" s="169"/>
    </row>
    <row r="419" spans="1:16" ht="15.75" customHeight="1">
      <c r="A419" s="162"/>
      <c r="B419" s="162"/>
      <c r="C419" s="163"/>
      <c r="D419" s="162"/>
      <c r="E419" s="162"/>
      <c r="F419" s="162"/>
      <c r="G419" s="162"/>
      <c r="H419" s="162"/>
      <c r="I419" s="162"/>
      <c r="J419" s="164"/>
      <c r="K419" s="162"/>
      <c r="L419" s="162"/>
      <c r="M419" s="162"/>
      <c r="N419" s="169"/>
      <c r="O419" s="169"/>
      <c r="P419" s="169"/>
    </row>
    <row r="420" spans="1:16" ht="15.75" customHeight="1">
      <c r="A420" s="162"/>
      <c r="B420" s="162"/>
      <c r="C420" s="163"/>
      <c r="D420" s="162"/>
      <c r="E420" s="162"/>
      <c r="F420" s="162"/>
      <c r="G420" s="162"/>
      <c r="H420" s="162"/>
      <c r="I420" s="162"/>
      <c r="J420" s="164"/>
      <c r="K420" s="162"/>
      <c r="L420" s="162"/>
      <c r="M420" s="162"/>
      <c r="N420" s="169"/>
      <c r="O420" s="169"/>
      <c r="P420" s="169"/>
    </row>
    <row r="421" spans="1:16" ht="15.75" customHeight="1">
      <c r="A421" s="162"/>
      <c r="B421" s="162"/>
      <c r="C421" s="163"/>
      <c r="D421" s="162"/>
      <c r="E421" s="162"/>
      <c r="F421" s="162"/>
      <c r="G421" s="162"/>
      <c r="H421" s="162"/>
      <c r="I421" s="162"/>
      <c r="J421" s="164"/>
      <c r="K421" s="162"/>
      <c r="L421" s="162"/>
      <c r="M421" s="162"/>
      <c r="N421" s="169"/>
      <c r="O421" s="169"/>
      <c r="P421" s="169"/>
    </row>
    <row r="422" spans="1:16" ht="15.75" customHeight="1">
      <c r="A422" s="162"/>
      <c r="B422" s="162"/>
      <c r="C422" s="163"/>
      <c r="D422" s="162"/>
      <c r="E422" s="162"/>
      <c r="F422" s="162"/>
      <c r="G422" s="162"/>
      <c r="H422" s="162"/>
      <c r="I422" s="162"/>
      <c r="J422" s="164"/>
      <c r="K422" s="162"/>
      <c r="L422" s="162"/>
      <c r="M422" s="162"/>
      <c r="N422" s="169"/>
      <c r="O422" s="169"/>
      <c r="P422" s="169"/>
    </row>
    <row r="423" spans="1:16" ht="15.75" customHeight="1">
      <c r="A423" s="162"/>
      <c r="B423" s="162"/>
      <c r="C423" s="163"/>
      <c r="D423" s="162"/>
      <c r="E423" s="162"/>
      <c r="F423" s="162"/>
      <c r="G423" s="162"/>
      <c r="H423" s="162"/>
      <c r="I423" s="162"/>
      <c r="J423" s="164"/>
      <c r="K423" s="162"/>
      <c r="L423" s="162"/>
      <c r="M423" s="162"/>
      <c r="N423" s="169"/>
      <c r="O423" s="169"/>
      <c r="P423" s="169"/>
    </row>
    <row r="424" spans="1:16" ht="15.75" customHeight="1">
      <c r="A424" s="162"/>
      <c r="B424" s="162"/>
      <c r="C424" s="163"/>
      <c r="D424" s="162"/>
      <c r="E424" s="162"/>
      <c r="F424" s="162"/>
      <c r="G424" s="162"/>
      <c r="H424" s="162"/>
      <c r="I424" s="162"/>
      <c r="J424" s="164"/>
      <c r="K424" s="162"/>
      <c r="L424" s="162"/>
      <c r="M424" s="162"/>
      <c r="N424" s="169"/>
      <c r="O424" s="169"/>
      <c r="P424" s="169"/>
    </row>
    <row r="425" spans="1:16" ht="15.75" customHeight="1">
      <c r="A425" s="162"/>
      <c r="B425" s="162"/>
      <c r="C425" s="163"/>
      <c r="D425" s="162"/>
      <c r="E425" s="162"/>
      <c r="F425" s="162"/>
      <c r="G425" s="162"/>
      <c r="H425" s="162"/>
      <c r="I425" s="162"/>
      <c r="J425" s="164"/>
      <c r="K425" s="162"/>
      <c r="L425" s="162"/>
      <c r="M425" s="162"/>
      <c r="N425" s="169"/>
      <c r="O425" s="169"/>
      <c r="P425" s="169"/>
    </row>
    <row r="426" spans="1:16" ht="15.75" customHeight="1">
      <c r="A426" s="162"/>
      <c r="B426" s="162"/>
      <c r="C426" s="163"/>
      <c r="D426" s="162"/>
      <c r="E426" s="162"/>
      <c r="F426" s="162"/>
      <c r="G426" s="162"/>
      <c r="H426" s="162"/>
      <c r="I426" s="162"/>
      <c r="J426" s="164"/>
      <c r="K426" s="162"/>
      <c r="L426" s="162"/>
      <c r="M426" s="162"/>
      <c r="N426" s="169"/>
      <c r="O426" s="169"/>
      <c r="P426" s="169"/>
    </row>
    <row r="427" spans="1:16" ht="15.75" customHeight="1">
      <c r="A427" s="162"/>
      <c r="B427" s="162"/>
      <c r="C427" s="163"/>
      <c r="D427" s="162"/>
      <c r="E427" s="162"/>
      <c r="F427" s="162"/>
      <c r="G427" s="162"/>
      <c r="H427" s="162"/>
      <c r="I427" s="162"/>
      <c r="J427" s="164"/>
      <c r="K427" s="162"/>
      <c r="L427" s="162"/>
      <c r="M427" s="162"/>
      <c r="N427" s="169"/>
      <c r="O427" s="169"/>
      <c r="P427" s="169"/>
    </row>
    <row r="428" spans="1:16" ht="15.75" customHeight="1">
      <c r="A428" s="162"/>
      <c r="B428" s="162"/>
      <c r="C428" s="163"/>
      <c r="D428" s="162"/>
      <c r="E428" s="162"/>
      <c r="F428" s="162"/>
      <c r="G428" s="162"/>
      <c r="H428" s="162"/>
      <c r="I428" s="162"/>
      <c r="J428" s="164"/>
      <c r="K428" s="162"/>
      <c r="L428" s="162"/>
      <c r="M428" s="162"/>
      <c r="N428" s="169"/>
      <c r="O428" s="169"/>
      <c r="P428" s="169"/>
    </row>
    <row r="429" spans="1:16" ht="15.75" customHeight="1">
      <c r="A429" s="162"/>
      <c r="B429" s="162"/>
      <c r="C429" s="163"/>
      <c r="D429" s="162"/>
      <c r="E429" s="162"/>
      <c r="F429" s="162"/>
      <c r="G429" s="162"/>
      <c r="H429" s="162"/>
      <c r="I429" s="162"/>
      <c r="J429" s="164"/>
      <c r="K429" s="162"/>
      <c r="L429" s="162"/>
      <c r="M429" s="162"/>
      <c r="N429" s="169"/>
      <c r="O429" s="169"/>
      <c r="P429" s="169"/>
    </row>
    <row r="430" spans="1:16" ht="15.75" customHeight="1">
      <c r="A430" s="162"/>
      <c r="B430" s="162"/>
      <c r="C430" s="163"/>
      <c r="D430" s="162"/>
      <c r="E430" s="162"/>
      <c r="F430" s="162"/>
      <c r="G430" s="162"/>
      <c r="H430" s="162"/>
      <c r="I430" s="162"/>
      <c r="J430" s="164"/>
      <c r="K430" s="162"/>
      <c r="L430" s="162"/>
      <c r="M430" s="162"/>
      <c r="N430" s="169"/>
      <c r="O430" s="169"/>
      <c r="P430" s="169"/>
    </row>
    <row r="431" spans="1:16" ht="15.75" customHeight="1">
      <c r="A431" s="162"/>
      <c r="B431" s="162"/>
      <c r="C431" s="163"/>
      <c r="D431" s="162"/>
      <c r="E431" s="162"/>
      <c r="F431" s="162"/>
      <c r="G431" s="162"/>
      <c r="H431" s="162"/>
      <c r="I431" s="162"/>
      <c r="J431" s="164"/>
      <c r="K431" s="162"/>
      <c r="L431" s="162"/>
      <c r="M431" s="162"/>
      <c r="N431" s="169"/>
      <c r="O431" s="169"/>
      <c r="P431" s="169"/>
    </row>
    <row r="432" spans="1:16" ht="15.75" customHeight="1">
      <c r="A432" s="162"/>
      <c r="B432" s="162"/>
      <c r="C432" s="163"/>
      <c r="D432" s="162"/>
      <c r="E432" s="162"/>
      <c r="F432" s="162"/>
      <c r="G432" s="162"/>
      <c r="H432" s="162"/>
      <c r="I432" s="162"/>
      <c r="J432" s="164"/>
      <c r="K432" s="162"/>
      <c r="L432" s="162"/>
      <c r="M432" s="162"/>
      <c r="N432" s="169"/>
      <c r="O432" s="169"/>
      <c r="P432" s="169"/>
    </row>
    <row r="433" spans="1:16" ht="15.75" customHeight="1">
      <c r="A433" s="162"/>
      <c r="B433" s="162"/>
      <c r="C433" s="163"/>
      <c r="D433" s="162"/>
      <c r="E433" s="162"/>
      <c r="F433" s="162"/>
      <c r="G433" s="162"/>
      <c r="H433" s="162"/>
      <c r="I433" s="162"/>
      <c r="J433" s="164"/>
      <c r="K433" s="162"/>
      <c r="L433" s="162"/>
      <c r="M433" s="162"/>
      <c r="N433" s="169"/>
      <c r="O433" s="169"/>
      <c r="P433" s="169"/>
    </row>
    <row r="434" spans="1:16" ht="15.75" customHeight="1">
      <c r="A434" s="162"/>
      <c r="B434" s="162"/>
      <c r="C434" s="163"/>
      <c r="D434" s="162"/>
      <c r="E434" s="162"/>
      <c r="F434" s="162"/>
      <c r="G434" s="162"/>
      <c r="H434" s="162"/>
      <c r="I434" s="162"/>
      <c r="J434" s="164"/>
      <c r="K434" s="162"/>
      <c r="L434" s="162"/>
      <c r="M434" s="162"/>
      <c r="N434" s="169"/>
      <c r="O434" s="169"/>
      <c r="P434" s="169"/>
    </row>
    <row r="435" spans="1:16" ht="15.75" customHeight="1">
      <c r="A435" s="162"/>
      <c r="B435" s="162"/>
      <c r="C435" s="163"/>
      <c r="D435" s="162"/>
      <c r="E435" s="162"/>
      <c r="F435" s="162"/>
      <c r="G435" s="162"/>
      <c r="H435" s="162"/>
      <c r="I435" s="162"/>
      <c r="J435" s="164"/>
      <c r="K435" s="162"/>
      <c r="L435" s="162"/>
      <c r="M435" s="162"/>
      <c r="N435" s="169"/>
      <c r="O435" s="169"/>
      <c r="P435" s="169"/>
    </row>
    <row r="436" spans="1:16" ht="15.75" customHeight="1">
      <c r="A436" s="162"/>
      <c r="B436" s="162"/>
      <c r="C436" s="163"/>
      <c r="D436" s="162"/>
      <c r="E436" s="162"/>
      <c r="F436" s="162"/>
      <c r="G436" s="162"/>
      <c r="H436" s="162"/>
      <c r="I436" s="162"/>
      <c r="J436" s="164"/>
      <c r="K436" s="162"/>
      <c r="L436" s="162"/>
      <c r="M436" s="162"/>
      <c r="N436" s="169"/>
      <c r="O436" s="169"/>
      <c r="P436" s="169"/>
    </row>
    <row r="437" spans="1:16" ht="15.75" customHeight="1">
      <c r="A437" s="162"/>
      <c r="B437" s="162"/>
      <c r="C437" s="163"/>
      <c r="D437" s="162"/>
      <c r="E437" s="162"/>
      <c r="F437" s="162"/>
      <c r="G437" s="162"/>
      <c r="H437" s="162"/>
      <c r="I437" s="162"/>
      <c r="J437" s="164"/>
      <c r="K437" s="162"/>
      <c r="L437" s="162"/>
      <c r="M437" s="162"/>
      <c r="N437" s="169"/>
      <c r="O437" s="169"/>
      <c r="P437" s="169"/>
    </row>
    <row r="438" spans="1:16" ht="15.75" customHeight="1">
      <c r="A438" s="162"/>
      <c r="B438" s="162"/>
      <c r="C438" s="163"/>
      <c r="D438" s="162"/>
      <c r="E438" s="162"/>
      <c r="F438" s="162"/>
      <c r="G438" s="162"/>
      <c r="H438" s="162"/>
      <c r="I438" s="162"/>
      <c r="J438" s="164"/>
      <c r="K438" s="162"/>
      <c r="L438" s="162"/>
      <c r="M438" s="162"/>
      <c r="N438" s="169"/>
      <c r="O438" s="169"/>
      <c r="P438" s="169"/>
    </row>
    <row r="439" spans="1:16" ht="15.75" customHeight="1">
      <c r="A439" s="162"/>
      <c r="B439" s="162"/>
      <c r="C439" s="163"/>
      <c r="D439" s="162"/>
      <c r="E439" s="162"/>
      <c r="F439" s="162"/>
      <c r="G439" s="162"/>
      <c r="H439" s="162"/>
      <c r="I439" s="162"/>
      <c r="J439" s="164"/>
      <c r="K439" s="162"/>
      <c r="L439" s="162"/>
      <c r="M439" s="162"/>
      <c r="N439" s="169"/>
      <c r="O439" s="169"/>
      <c r="P439" s="169"/>
    </row>
    <row r="440" spans="1:16" ht="15.75" customHeight="1">
      <c r="A440" s="162"/>
      <c r="B440" s="162"/>
      <c r="C440" s="163"/>
      <c r="D440" s="162"/>
      <c r="E440" s="162"/>
      <c r="F440" s="162"/>
      <c r="G440" s="162"/>
      <c r="H440" s="162"/>
      <c r="I440" s="162"/>
      <c r="J440" s="164"/>
      <c r="K440" s="162"/>
      <c r="L440" s="162"/>
      <c r="M440" s="162"/>
      <c r="N440" s="169"/>
      <c r="O440" s="169"/>
      <c r="P440" s="169"/>
    </row>
    <row r="441" spans="1:16" ht="15.75" customHeight="1">
      <c r="A441" s="162"/>
      <c r="B441" s="162"/>
      <c r="C441" s="163"/>
      <c r="D441" s="162"/>
      <c r="E441" s="162"/>
      <c r="F441" s="162"/>
      <c r="G441" s="162"/>
      <c r="H441" s="162"/>
      <c r="I441" s="162"/>
      <c r="J441" s="164"/>
      <c r="K441" s="162"/>
      <c r="L441" s="162"/>
      <c r="M441" s="162"/>
      <c r="N441" s="169"/>
      <c r="O441" s="169"/>
      <c r="P441" s="169"/>
    </row>
    <row r="442" spans="1:16" ht="15.75" customHeight="1">
      <c r="A442" s="162"/>
      <c r="B442" s="162"/>
      <c r="C442" s="163"/>
      <c r="D442" s="162"/>
      <c r="E442" s="162"/>
      <c r="F442" s="162"/>
      <c r="G442" s="162"/>
      <c r="H442" s="162"/>
      <c r="I442" s="162"/>
      <c r="J442" s="164"/>
      <c r="K442" s="162"/>
      <c r="L442" s="162"/>
      <c r="M442" s="162"/>
      <c r="N442" s="169"/>
      <c r="O442" s="169"/>
      <c r="P442" s="169"/>
    </row>
    <row r="443" spans="1:16" ht="15.75" customHeight="1">
      <c r="A443" s="162"/>
      <c r="B443" s="162"/>
      <c r="C443" s="163"/>
      <c r="D443" s="162"/>
      <c r="E443" s="162"/>
      <c r="F443" s="162"/>
      <c r="G443" s="162"/>
      <c r="H443" s="162"/>
      <c r="I443" s="162"/>
      <c r="J443" s="164"/>
      <c r="K443" s="162"/>
      <c r="L443" s="162"/>
      <c r="M443" s="162"/>
      <c r="N443" s="169"/>
      <c r="O443" s="169"/>
      <c r="P443" s="169"/>
    </row>
    <row r="444" spans="1:16" ht="15.75" customHeight="1">
      <c r="A444" s="162"/>
      <c r="B444" s="162"/>
      <c r="C444" s="163"/>
      <c r="D444" s="162"/>
      <c r="E444" s="162"/>
      <c r="F444" s="162"/>
      <c r="G444" s="162"/>
      <c r="H444" s="162"/>
      <c r="I444" s="162"/>
      <c r="J444" s="164"/>
      <c r="K444" s="162"/>
      <c r="L444" s="162"/>
      <c r="M444" s="162"/>
      <c r="N444" s="169"/>
      <c r="O444" s="169"/>
      <c r="P444" s="169"/>
    </row>
    <row r="445" spans="1:16" ht="15.75" customHeight="1">
      <c r="A445" s="162"/>
      <c r="B445" s="162"/>
      <c r="C445" s="163"/>
      <c r="D445" s="162"/>
      <c r="E445" s="162"/>
      <c r="F445" s="162"/>
      <c r="G445" s="162"/>
      <c r="H445" s="162"/>
      <c r="I445" s="162"/>
      <c r="J445" s="164"/>
      <c r="K445" s="162"/>
      <c r="L445" s="162"/>
      <c r="M445" s="162"/>
      <c r="N445" s="169"/>
      <c r="O445" s="169"/>
      <c r="P445" s="169"/>
    </row>
    <row r="446" spans="1:16" ht="15.75" customHeight="1">
      <c r="A446" s="162"/>
      <c r="B446" s="162"/>
      <c r="C446" s="163"/>
      <c r="D446" s="162"/>
      <c r="E446" s="162"/>
      <c r="F446" s="162"/>
      <c r="G446" s="162"/>
      <c r="H446" s="162"/>
      <c r="I446" s="162"/>
      <c r="J446" s="164"/>
      <c r="K446" s="162"/>
      <c r="L446" s="162"/>
      <c r="M446" s="162"/>
      <c r="N446" s="169"/>
      <c r="O446" s="169"/>
      <c r="P446" s="169"/>
    </row>
    <row r="447" spans="1:16" ht="15.75" customHeight="1">
      <c r="A447" s="162"/>
      <c r="B447" s="162"/>
      <c r="C447" s="163"/>
      <c r="D447" s="162"/>
      <c r="E447" s="162"/>
      <c r="F447" s="162"/>
      <c r="G447" s="162"/>
      <c r="H447" s="162"/>
      <c r="I447" s="162"/>
      <c r="J447" s="164"/>
      <c r="K447" s="162"/>
      <c r="L447" s="162"/>
      <c r="M447" s="162"/>
      <c r="N447" s="169"/>
      <c r="O447" s="169"/>
      <c r="P447" s="169"/>
    </row>
    <row r="448" spans="1:16" ht="15.75" customHeight="1">
      <c r="A448" s="162"/>
      <c r="B448" s="162"/>
      <c r="C448" s="163"/>
      <c r="D448" s="162"/>
      <c r="E448" s="162"/>
      <c r="F448" s="162"/>
      <c r="G448" s="162"/>
      <c r="H448" s="162"/>
      <c r="I448" s="162"/>
      <c r="J448" s="164"/>
      <c r="K448" s="162"/>
      <c r="L448" s="162"/>
      <c r="M448" s="162"/>
      <c r="N448" s="169"/>
      <c r="O448" s="169"/>
      <c r="P448" s="169"/>
    </row>
    <row r="449" spans="1:16" ht="15.75" customHeight="1">
      <c r="A449" s="162"/>
      <c r="B449" s="162"/>
      <c r="C449" s="163"/>
      <c r="D449" s="162"/>
      <c r="E449" s="162"/>
      <c r="F449" s="162"/>
      <c r="G449" s="162"/>
      <c r="H449" s="162"/>
      <c r="I449" s="162"/>
      <c r="J449" s="164"/>
      <c r="K449" s="162"/>
      <c r="L449" s="162"/>
      <c r="M449" s="162"/>
      <c r="N449" s="169"/>
      <c r="O449" s="169"/>
      <c r="P449" s="169"/>
    </row>
    <row r="450" spans="1:16" ht="15.75" customHeight="1">
      <c r="A450" s="162"/>
      <c r="B450" s="162"/>
      <c r="C450" s="163"/>
      <c r="D450" s="162"/>
      <c r="E450" s="162"/>
      <c r="F450" s="162"/>
      <c r="G450" s="162"/>
      <c r="H450" s="162"/>
      <c r="I450" s="162"/>
      <c r="J450" s="164"/>
      <c r="K450" s="162"/>
      <c r="L450" s="162"/>
      <c r="M450" s="162"/>
      <c r="N450" s="169"/>
      <c r="O450" s="169"/>
      <c r="P450" s="169"/>
    </row>
    <row r="451" spans="1:16" ht="15.75" customHeight="1">
      <c r="A451" s="162"/>
      <c r="B451" s="162"/>
      <c r="C451" s="163"/>
      <c r="D451" s="162"/>
      <c r="E451" s="162"/>
      <c r="F451" s="162"/>
      <c r="G451" s="162"/>
      <c r="H451" s="162"/>
      <c r="I451" s="162"/>
      <c r="J451" s="164"/>
      <c r="K451" s="162"/>
      <c r="L451" s="162"/>
      <c r="M451" s="162"/>
      <c r="N451" s="169"/>
      <c r="O451" s="169"/>
      <c r="P451" s="169"/>
    </row>
    <row r="452" spans="1:16" ht="15.75" customHeight="1">
      <c r="A452" s="162"/>
      <c r="B452" s="162"/>
      <c r="C452" s="163"/>
      <c r="D452" s="162"/>
      <c r="E452" s="162"/>
      <c r="F452" s="162"/>
      <c r="G452" s="162"/>
      <c r="H452" s="162"/>
      <c r="I452" s="162"/>
      <c r="J452" s="164"/>
      <c r="K452" s="162"/>
      <c r="L452" s="162"/>
      <c r="M452" s="162"/>
      <c r="N452" s="169"/>
      <c r="O452" s="169"/>
      <c r="P452" s="169"/>
    </row>
    <row r="453" spans="1:16" ht="15.75" customHeight="1">
      <c r="A453" s="162"/>
      <c r="B453" s="162"/>
      <c r="C453" s="163"/>
      <c r="D453" s="162"/>
      <c r="E453" s="162"/>
      <c r="F453" s="162"/>
      <c r="G453" s="162"/>
      <c r="H453" s="162"/>
      <c r="I453" s="162"/>
      <c r="J453" s="164"/>
      <c r="K453" s="162"/>
      <c r="L453" s="162"/>
      <c r="M453" s="162"/>
      <c r="N453" s="169"/>
      <c r="O453" s="169"/>
      <c r="P453" s="169"/>
    </row>
    <row r="454" spans="1:16" ht="15.75" customHeight="1">
      <c r="A454" s="162"/>
      <c r="B454" s="162"/>
      <c r="C454" s="163"/>
      <c r="D454" s="162"/>
      <c r="E454" s="162"/>
      <c r="F454" s="162"/>
      <c r="G454" s="162"/>
      <c r="H454" s="162"/>
      <c r="I454" s="162"/>
      <c r="J454" s="164"/>
      <c r="K454" s="162"/>
      <c r="L454" s="162"/>
      <c r="M454" s="162"/>
      <c r="N454" s="169"/>
      <c r="O454" s="169"/>
      <c r="P454" s="169"/>
    </row>
    <row r="455" spans="1:16" ht="15.75" customHeight="1">
      <c r="A455" s="162"/>
      <c r="B455" s="162"/>
      <c r="C455" s="163"/>
      <c r="D455" s="162"/>
      <c r="E455" s="162"/>
      <c r="F455" s="162"/>
      <c r="G455" s="162"/>
      <c r="H455" s="162"/>
      <c r="I455" s="162"/>
      <c r="J455" s="164"/>
      <c r="K455" s="162"/>
      <c r="L455" s="162"/>
      <c r="M455" s="162"/>
      <c r="N455" s="169"/>
      <c r="O455" s="169"/>
      <c r="P455" s="169"/>
    </row>
    <row r="456" spans="1:16" ht="15.75" customHeight="1">
      <c r="A456" s="162"/>
      <c r="B456" s="162"/>
      <c r="C456" s="163"/>
      <c r="D456" s="162"/>
      <c r="E456" s="162"/>
      <c r="F456" s="162"/>
      <c r="G456" s="162"/>
      <c r="H456" s="162"/>
      <c r="I456" s="162"/>
      <c r="J456" s="164"/>
      <c r="K456" s="162"/>
      <c r="L456" s="162"/>
      <c r="M456" s="162"/>
      <c r="N456" s="169"/>
      <c r="O456" s="169"/>
      <c r="P456" s="169"/>
    </row>
    <row r="457" spans="1:16" ht="15.75" customHeight="1">
      <c r="A457" s="162"/>
      <c r="B457" s="162"/>
      <c r="C457" s="163"/>
      <c r="D457" s="162"/>
      <c r="E457" s="162"/>
      <c r="F457" s="162"/>
      <c r="G457" s="162"/>
      <c r="H457" s="162"/>
      <c r="I457" s="162"/>
      <c r="J457" s="164"/>
      <c r="K457" s="162"/>
      <c r="L457" s="162"/>
      <c r="M457" s="162"/>
      <c r="N457" s="169"/>
      <c r="O457" s="169"/>
      <c r="P457" s="169"/>
    </row>
    <row r="458" spans="1:16" ht="15.75" customHeight="1">
      <c r="A458" s="162"/>
      <c r="B458" s="162"/>
      <c r="C458" s="163"/>
      <c r="D458" s="162"/>
      <c r="E458" s="162"/>
      <c r="F458" s="162"/>
      <c r="G458" s="162"/>
      <c r="H458" s="162"/>
      <c r="I458" s="162"/>
      <c r="J458" s="164"/>
      <c r="K458" s="162"/>
      <c r="L458" s="162"/>
      <c r="M458" s="162"/>
      <c r="N458" s="169"/>
      <c r="O458" s="169"/>
      <c r="P458" s="169"/>
    </row>
    <row r="459" spans="1:16" ht="15.75" customHeight="1">
      <c r="A459" s="162"/>
      <c r="B459" s="162"/>
      <c r="C459" s="163"/>
      <c r="D459" s="162"/>
      <c r="E459" s="162"/>
      <c r="F459" s="162"/>
      <c r="G459" s="162"/>
      <c r="H459" s="162"/>
      <c r="I459" s="162"/>
      <c r="J459" s="164"/>
      <c r="K459" s="162"/>
      <c r="L459" s="162"/>
      <c r="M459" s="162"/>
      <c r="N459" s="169"/>
      <c r="O459" s="169"/>
      <c r="P459" s="169"/>
    </row>
    <row r="460" spans="1:16" ht="15.75" customHeight="1">
      <c r="A460" s="162"/>
      <c r="B460" s="162"/>
      <c r="C460" s="163"/>
      <c r="D460" s="162"/>
      <c r="E460" s="162"/>
      <c r="F460" s="162"/>
      <c r="G460" s="162"/>
      <c r="H460" s="162"/>
      <c r="I460" s="162"/>
      <c r="J460" s="164"/>
      <c r="K460" s="162"/>
      <c r="L460" s="162"/>
      <c r="M460" s="162"/>
      <c r="N460" s="169"/>
      <c r="O460" s="169"/>
      <c r="P460" s="169"/>
    </row>
    <row r="461" spans="1:16" ht="15.75" customHeight="1">
      <c r="A461" s="162"/>
      <c r="B461" s="162"/>
      <c r="C461" s="163"/>
      <c r="D461" s="162"/>
      <c r="E461" s="162"/>
      <c r="F461" s="162"/>
      <c r="G461" s="162"/>
      <c r="H461" s="162"/>
      <c r="I461" s="162"/>
      <c r="J461" s="164"/>
      <c r="K461" s="162"/>
      <c r="L461" s="162"/>
      <c r="M461" s="162"/>
      <c r="N461" s="169"/>
      <c r="O461" s="169"/>
      <c r="P461" s="169"/>
    </row>
    <row r="462" spans="1:16" ht="15.75" customHeight="1">
      <c r="A462" s="162"/>
      <c r="B462" s="162"/>
      <c r="C462" s="163"/>
      <c r="D462" s="162"/>
      <c r="E462" s="162"/>
      <c r="F462" s="162"/>
      <c r="G462" s="162"/>
      <c r="H462" s="162"/>
      <c r="I462" s="162"/>
      <c r="J462" s="164"/>
      <c r="K462" s="162"/>
      <c r="L462" s="162"/>
      <c r="M462" s="162"/>
      <c r="N462" s="169"/>
      <c r="O462" s="169"/>
      <c r="P462" s="169"/>
    </row>
    <row r="463" spans="1:16" ht="15.75" customHeight="1">
      <c r="A463" s="162"/>
      <c r="B463" s="162"/>
      <c r="C463" s="163"/>
      <c r="D463" s="162"/>
      <c r="E463" s="162"/>
      <c r="F463" s="162"/>
      <c r="G463" s="162"/>
      <c r="H463" s="162"/>
      <c r="I463" s="162"/>
      <c r="J463" s="164"/>
      <c r="K463" s="162"/>
      <c r="L463" s="162"/>
      <c r="M463" s="162"/>
      <c r="N463" s="169"/>
      <c r="O463" s="169"/>
      <c r="P463" s="169"/>
    </row>
    <row r="464" spans="1:16" ht="15.75" customHeight="1">
      <c r="A464" s="162"/>
      <c r="B464" s="162"/>
      <c r="C464" s="163"/>
      <c r="D464" s="162"/>
      <c r="E464" s="162"/>
      <c r="F464" s="162"/>
      <c r="G464" s="162"/>
      <c r="H464" s="162"/>
      <c r="I464" s="162"/>
      <c r="J464" s="164"/>
      <c r="K464" s="162"/>
      <c r="L464" s="162"/>
      <c r="M464" s="162"/>
      <c r="N464" s="169"/>
      <c r="O464" s="169"/>
      <c r="P464" s="169"/>
    </row>
    <row r="465" spans="1:16" ht="15.75" customHeight="1">
      <c r="A465" s="162"/>
      <c r="B465" s="162"/>
      <c r="C465" s="163"/>
      <c r="D465" s="162"/>
      <c r="E465" s="162"/>
      <c r="F465" s="162"/>
      <c r="G465" s="162"/>
      <c r="H465" s="162"/>
      <c r="I465" s="162"/>
      <c r="J465" s="164"/>
      <c r="K465" s="162"/>
      <c r="L465" s="162"/>
      <c r="M465" s="162"/>
      <c r="N465" s="169"/>
      <c r="O465" s="169"/>
      <c r="P465" s="169"/>
    </row>
    <row r="466" spans="1:16" ht="15.75" customHeight="1">
      <c r="A466" s="162"/>
      <c r="B466" s="162"/>
      <c r="C466" s="163"/>
      <c r="D466" s="162"/>
      <c r="E466" s="162"/>
      <c r="F466" s="162"/>
      <c r="G466" s="162"/>
      <c r="H466" s="162"/>
      <c r="I466" s="162"/>
      <c r="J466" s="164"/>
      <c r="K466" s="162"/>
      <c r="L466" s="162"/>
      <c r="M466" s="162"/>
      <c r="N466" s="169"/>
      <c r="O466" s="169"/>
      <c r="P466" s="169"/>
    </row>
    <row r="467" spans="1:16" ht="15.75" customHeight="1">
      <c r="A467" s="162"/>
      <c r="B467" s="162"/>
      <c r="C467" s="163"/>
      <c r="D467" s="162"/>
      <c r="E467" s="162"/>
      <c r="F467" s="162"/>
      <c r="G467" s="162"/>
      <c r="H467" s="162"/>
      <c r="I467" s="162"/>
      <c r="J467" s="164"/>
      <c r="K467" s="162"/>
      <c r="L467" s="162"/>
      <c r="M467" s="162"/>
      <c r="N467" s="169"/>
      <c r="O467" s="169"/>
      <c r="P467" s="169"/>
    </row>
    <row r="468" spans="1:16" ht="15.75" customHeight="1">
      <c r="A468" s="162"/>
      <c r="B468" s="162"/>
      <c r="C468" s="163"/>
      <c r="D468" s="162"/>
      <c r="E468" s="162"/>
      <c r="F468" s="162"/>
      <c r="G468" s="162"/>
      <c r="H468" s="162"/>
      <c r="I468" s="162"/>
      <c r="J468" s="164"/>
      <c r="K468" s="162"/>
      <c r="L468" s="162"/>
      <c r="M468" s="162"/>
      <c r="N468" s="169"/>
      <c r="O468" s="169"/>
      <c r="P468" s="169"/>
    </row>
    <row r="469" spans="1:16" ht="15.75" customHeight="1">
      <c r="A469" s="162"/>
      <c r="B469" s="162"/>
      <c r="C469" s="163"/>
      <c r="D469" s="162"/>
      <c r="E469" s="162"/>
      <c r="F469" s="162"/>
      <c r="G469" s="162"/>
      <c r="H469" s="162"/>
      <c r="I469" s="162"/>
      <c r="J469" s="164"/>
      <c r="K469" s="162"/>
      <c r="L469" s="162"/>
      <c r="M469" s="162"/>
      <c r="N469" s="169"/>
      <c r="O469" s="169"/>
      <c r="P469" s="169"/>
    </row>
    <row r="470" spans="1:16" ht="15.75" customHeight="1">
      <c r="A470" s="162"/>
      <c r="B470" s="162"/>
      <c r="C470" s="163"/>
      <c r="D470" s="162"/>
      <c r="E470" s="162"/>
      <c r="F470" s="162"/>
      <c r="G470" s="162"/>
      <c r="H470" s="162"/>
      <c r="I470" s="162"/>
      <c r="J470" s="164"/>
      <c r="K470" s="162"/>
      <c r="L470" s="162"/>
      <c r="M470" s="162"/>
      <c r="N470" s="169"/>
      <c r="O470" s="169"/>
      <c r="P470" s="169"/>
    </row>
    <row r="471" spans="1:16" ht="15.75" customHeight="1">
      <c r="A471" s="162"/>
      <c r="B471" s="162"/>
      <c r="C471" s="163"/>
      <c r="D471" s="162"/>
      <c r="E471" s="162"/>
      <c r="F471" s="162"/>
      <c r="G471" s="162"/>
      <c r="H471" s="162"/>
      <c r="I471" s="162"/>
      <c r="J471" s="164"/>
      <c r="K471" s="162"/>
      <c r="L471" s="162"/>
      <c r="M471" s="162"/>
      <c r="N471" s="169"/>
      <c r="O471" s="169"/>
      <c r="P471" s="169"/>
    </row>
    <row r="472" spans="1:16" ht="15.75" customHeight="1">
      <c r="A472" s="162"/>
      <c r="B472" s="162"/>
      <c r="C472" s="163"/>
      <c r="D472" s="162"/>
      <c r="E472" s="162"/>
      <c r="F472" s="162"/>
      <c r="G472" s="162"/>
      <c r="H472" s="162"/>
      <c r="I472" s="162"/>
      <c r="J472" s="164"/>
      <c r="K472" s="162"/>
      <c r="L472" s="162"/>
      <c r="M472" s="162"/>
      <c r="N472" s="169"/>
      <c r="O472" s="169"/>
      <c r="P472" s="169"/>
    </row>
    <row r="473" spans="1:16" ht="15.75" customHeight="1">
      <c r="A473" s="162"/>
      <c r="B473" s="162"/>
      <c r="C473" s="163"/>
      <c r="D473" s="162"/>
      <c r="E473" s="162"/>
      <c r="F473" s="162"/>
      <c r="G473" s="162"/>
      <c r="H473" s="162"/>
      <c r="I473" s="162"/>
      <c r="J473" s="164"/>
      <c r="K473" s="162"/>
      <c r="L473" s="162"/>
      <c r="M473" s="162"/>
      <c r="N473" s="169"/>
      <c r="O473" s="169"/>
      <c r="P473" s="169"/>
    </row>
    <row r="474" spans="1:16" ht="15.75" customHeight="1">
      <c r="A474" s="162"/>
      <c r="B474" s="162"/>
      <c r="C474" s="163"/>
      <c r="D474" s="162"/>
      <c r="E474" s="162"/>
      <c r="F474" s="162"/>
      <c r="G474" s="162"/>
      <c r="H474" s="162"/>
      <c r="I474" s="162"/>
      <c r="J474" s="164"/>
      <c r="K474" s="162"/>
      <c r="L474" s="162"/>
      <c r="M474" s="162"/>
      <c r="N474" s="169"/>
      <c r="O474" s="169"/>
      <c r="P474" s="169"/>
    </row>
    <row r="475" spans="1:16" ht="15.75" customHeight="1">
      <c r="A475" s="162"/>
      <c r="B475" s="162"/>
      <c r="C475" s="163"/>
      <c r="D475" s="162"/>
      <c r="E475" s="162"/>
      <c r="F475" s="162"/>
      <c r="G475" s="162"/>
      <c r="H475" s="162"/>
      <c r="I475" s="162"/>
      <c r="J475" s="164"/>
      <c r="K475" s="162"/>
      <c r="L475" s="162"/>
      <c r="M475" s="162"/>
      <c r="N475" s="169"/>
      <c r="O475" s="169"/>
      <c r="P475" s="169"/>
    </row>
    <row r="476" spans="1:16" ht="15.75" customHeight="1">
      <c r="A476" s="162"/>
      <c r="B476" s="162"/>
      <c r="C476" s="163"/>
      <c r="D476" s="162"/>
      <c r="E476" s="162"/>
      <c r="F476" s="162"/>
      <c r="G476" s="162"/>
      <c r="H476" s="162"/>
      <c r="I476" s="162"/>
      <c r="J476" s="164"/>
      <c r="K476" s="162"/>
      <c r="L476" s="162"/>
      <c r="M476" s="162"/>
      <c r="N476" s="169"/>
      <c r="O476" s="169"/>
      <c r="P476" s="169"/>
    </row>
    <row r="477" spans="1:16" ht="15.75" customHeight="1">
      <c r="A477" s="162"/>
      <c r="B477" s="162"/>
      <c r="C477" s="163"/>
      <c r="D477" s="162"/>
      <c r="E477" s="162"/>
      <c r="F477" s="162"/>
      <c r="G477" s="162"/>
      <c r="H477" s="162"/>
      <c r="I477" s="162"/>
      <c r="J477" s="164"/>
      <c r="K477" s="162"/>
      <c r="L477" s="162"/>
      <c r="M477" s="162"/>
      <c r="N477" s="169"/>
      <c r="O477" s="169"/>
      <c r="P477" s="169"/>
    </row>
    <row r="478" spans="1:16" ht="15.75" customHeight="1">
      <c r="A478" s="162"/>
      <c r="B478" s="162"/>
      <c r="C478" s="163"/>
      <c r="D478" s="162"/>
      <c r="E478" s="162"/>
      <c r="F478" s="162"/>
      <c r="G478" s="162"/>
      <c r="H478" s="162"/>
      <c r="I478" s="162"/>
      <c r="J478" s="164"/>
      <c r="K478" s="162"/>
      <c r="L478" s="162"/>
      <c r="M478" s="162"/>
      <c r="N478" s="169"/>
      <c r="O478" s="169"/>
      <c r="P478" s="169"/>
    </row>
    <row r="479" spans="1:16" ht="15.75" customHeight="1">
      <c r="A479" s="162"/>
      <c r="B479" s="162"/>
      <c r="C479" s="163"/>
      <c r="D479" s="162"/>
      <c r="E479" s="162"/>
      <c r="F479" s="162"/>
      <c r="G479" s="162"/>
      <c r="H479" s="162"/>
      <c r="I479" s="162"/>
      <c r="J479" s="164"/>
      <c r="K479" s="162"/>
      <c r="L479" s="162"/>
      <c r="M479" s="162"/>
      <c r="N479" s="169"/>
      <c r="O479" s="169"/>
      <c r="P479" s="169"/>
    </row>
    <row r="480" spans="1:16" ht="15.75" customHeight="1">
      <c r="A480" s="162"/>
      <c r="B480" s="162"/>
      <c r="C480" s="163"/>
      <c r="D480" s="162"/>
      <c r="E480" s="162"/>
      <c r="F480" s="162"/>
      <c r="G480" s="162"/>
      <c r="H480" s="162"/>
      <c r="I480" s="162"/>
      <c r="J480" s="164"/>
      <c r="K480" s="162"/>
      <c r="L480" s="162"/>
      <c r="M480" s="162"/>
      <c r="N480" s="169"/>
      <c r="O480" s="169"/>
      <c r="P480" s="169"/>
    </row>
    <row r="481" spans="1:16" ht="15.75" customHeight="1">
      <c r="A481" s="162"/>
      <c r="B481" s="162"/>
      <c r="C481" s="163"/>
      <c r="D481" s="162"/>
      <c r="E481" s="162"/>
      <c r="F481" s="162"/>
      <c r="G481" s="162"/>
      <c r="H481" s="162"/>
      <c r="I481" s="162"/>
      <c r="J481" s="164"/>
      <c r="K481" s="162"/>
      <c r="L481" s="162"/>
      <c r="M481" s="162"/>
      <c r="N481" s="169"/>
      <c r="O481" s="169"/>
      <c r="P481" s="169"/>
    </row>
    <row r="482" spans="1:16" ht="15.75" customHeight="1">
      <c r="A482" s="162"/>
      <c r="B482" s="162"/>
      <c r="C482" s="163"/>
      <c r="D482" s="162"/>
      <c r="E482" s="162"/>
      <c r="F482" s="162"/>
      <c r="G482" s="162"/>
      <c r="H482" s="162"/>
      <c r="I482" s="162"/>
      <c r="J482" s="164"/>
      <c r="K482" s="162"/>
      <c r="L482" s="162"/>
      <c r="M482" s="162"/>
      <c r="N482" s="169"/>
      <c r="O482" s="169"/>
      <c r="P482" s="169"/>
    </row>
    <row r="483" spans="1:16" ht="15.75" customHeight="1">
      <c r="A483" s="162"/>
      <c r="B483" s="162"/>
      <c r="C483" s="163"/>
      <c r="D483" s="162"/>
      <c r="E483" s="162"/>
      <c r="F483" s="162"/>
      <c r="G483" s="162"/>
      <c r="H483" s="162"/>
      <c r="I483" s="162"/>
      <c r="J483" s="164"/>
      <c r="K483" s="162"/>
      <c r="L483" s="162"/>
      <c r="M483" s="162"/>
      <c r="N483" s="169"/>
      <c r="O483" s="169"/>
      <c r="P483" s="169"/>
    </row>
    <row r="484" spans="1:16" ht="15.75" customHeight="1">
      <c r="A484" s="162"/>
      <c r="B484" s="162"/>
      <c r="C484" s="163"/>
      <c r="D484" s="162"/>
      <c r="E484" s="162"/>
      <c r="F484" s="162"/>
      <c r="G484" s="162"/>
      <c r="H484" s="162"/>
      <c r="I484" s="162"/>
      <c r="J484" s="164"/>
      <c r="K484" s="162"/>
      <c r="L484" s="162"/>
      <c r="M484" s="162"/>
      <c r="N484" s="169"/>
      <c r="O484" s="169"/>
      <c r="P484" s="169"/>
    </row>
    <row r="485" spans="1:16" ht="15.75" customHeight="1">
      <c r="A485" s="162"/>
      <c r="B485" s="162"/>
      <c r="C485" s="163"/>
      <c r="D485" s="162"/>
      <c r="E485" s="162"/>
      <c r="F485" s="162"/>
      <c r="G485" s="162"/>
      <c r="H485" s="162"/>
      <c r="I485" s="162"/>
      <c r="J485" s="164"/>
      <c r="K485" s="162"/>
      <c r="L485" s="162"/>
      <c r="M485" s="162"/>
      <c r="N485" s="169"/>
      <c r="O485" s="169"/>
      <c r="P485" s="169"/>
    </row>
    <row r="486" spans="1:16" ht="15.75" customHeight="1">
      <c r="A486" s="162"/>
      <c r="B486" s="162"/>
      <c r="C486" s="163"/>
      <c r="D486" s="162"/>
      <c r="E486" s="162"/>
      <c r="F486" s="162"/>
      <c r="G486" s="162"/>
      <c r="H486" s="162"/>
      <c r="I486" s="162"/>
      <c r="J486" s="164"/>
      <c r="K486" s="162"/>
      <c r="L486" s="162"/>
      <c r="M486" s="162"/>
      <c r="N486" s="169"/>
      <c r="O486" s="169"/>
      <c r="P486" s="169"/>
    </row>
    <row r="487" spans="1:16" ht="15.75" customHeight="1">
      <c r="A487" s="162"/>
      <c r="B487" s="162"/>
      <c r="C487" s="163"/>
      <c r="D487" s="162"/>
      <c r="E487" s="162"/>
      <c r="F487" s="162"/>
      <c r="G487" s="162"/>
      <c r="H487" s="162"/>
      <c r="I487" s="162"/>
      <c r="J487" s="164"/>
      <c r="K487" s="162"/>
      <c r="L487" s="162"/>
      <c r="M487" s="162"/>
      <c r="N487" s="169"/>
      <c r="O487" s="169"/>
      <c r="P487" s="169"/>
    </row>
    <row r="488" spans="1:16" ht="15.75" customHeight="1">
      <c r="A488" s="162"/>
      <c r="B488" s="162"/>
      <c r="C488" s="163"/>
      <c r="D488" s="162"/>
      <c r="E488" s="162"/>
      <c r="F488" s="162"/>
      <c r="G488" s="162"/>
      <c r="H488" s="162"/>
      <c r="I488" s="162"/>
      <c r="J488" s="164"/>
      <c r="K488" s="162"/>
      <c r="L488" s="162"/>
      <c r="M488" s="162"/>
      <c r="N488" s="169"/>
      <c r="O488" s="169"/>
      <c r="P488" s="169"/>
    </row>
    <row r="489" spans="1:16" ht="15.75" customHeight="1">
      <c r="A489" s="162"/>
      <c r="B489" s="162"/>
      <c r="C489" s="163"/>
      <c r="D489" s="162"/>
      <c r="E489" s="162"/>
      <c r="F489" s="162"/>
      <c r="G489" s="162"/>
      <c r="H489" s="162"/>
      <c r="I489" s="162"/>
      <c r="J489" s="164"/>
      <c r="K489" s="162"/>
      <c r="L489" s="162"/>
      <c r="M489" s="162"/>
      <c r="N489" s="169"/>
      <c r="O489" s="169"/>
      <c r="P489" s="169"/>
    </row>
    <row r="490" spans="1:16" ht="15.75" customHeight="1">
      <c r="A490" s="162"/>
      <c r="B490" s="162"/>
      <c r="C490" s="163"/>
      <c r="D490" s="162"/>
      <c r="E490" s="162"/>
      <c r="F490" s="162"/>
      <c r="G490" s="162"/>
      <c r="H490" s="162"/>
      <c r="I490" s="162"/>
      <c r="J490" s="164"/>
      <c r="K490" s="162"/>
      <c r="L490" s="162"/>
      <c r="M490" s="162"/>
      <c r="N490" s="169"/>
      <c r="O490" s="169"/>
      <c r="P490" s="169"/>
    </row>
    <row r="491" spans="1:16" ht="15.75" customHeight="1">
      <c r="A491" s="162"/>
      <c r="B491" s="162"/>
      <c r="C491" s="163"/>
      <c r="D491" s="162"/>
      <c r="E491" s="162"/>
      <c r="F491" s="162"/>
      <c r="G491" s="162"/>
      <c r="H491" s="162"/>
      <c r="I491" s="162"/>
      <c r="J491" s="164"/>
      <c r="K491" s="162"/>
      <c r="L491" s="162"/>
      <c r="M491" s="162"/>
      <c r="N491" s="169"/>
      <c r="O491" s="169"/>
      <c r="P491" s="169"/>
    </row>
    <row r="492" spans="1:16" ht="15.75" customHeight="1">
      <c r="A492" s="162"/>
      <c r="B492" s="162"/>
      <c r="C492" s="163"/>
      <c r="D492" s="162"/>
      <c r="E492" s="162"/>
      <c r="F492" s="162"/>
      <c r="G492" s="162"/>
      <c r="H492" s="162"/>
      <c r="I492" s="162"/>
      <c r="J492" s="164"/>
      <c r="K492" s="162"/>
      <c r="L492" s="162"/>
      <c r="M492" s="162"/>
      <c r="N492" s="169"/>
      <c r="O492" s="169"/>
      <c r="P492" s="169"/>
    </row>
    <row r="493" spans="1:16" ht="15.75" customHeight="1">
      <c r="A493" s="162"/>
      <c r="B493" s="162"/>
      <c r="C493" s="163"/>
      <c r="D493" s="162"/>
      <c r="E493" s="162"/>
      <c r="F493" s="162"/>
      <c r="G493" s="162"/>
      <c r="H493" s="162"/>
      <c r="I493" s="162"/>
      <c r="J493" s="164"/>
      <c r="K493" s="162"/>
      <c r="L493" s="162"/>
      <c r="M493" s="162"/>
      <c r="N493" s="169"/>
      <c r="O493" s="169"/>
      <c r="P493" s="169"/>
    </row>
    <row r="494" spans="1:16" ht="15.75" customHeight="1">
      <c r="A494" s="162"/>
      <c r="B494" s="162"/>
      <c r="C494" s="163"/>
      <c r="D494" s="162"/>
      <c r="E494" s="162"/>
      <c r="F494" s="162"/>
      <c r="G494" s="162"/>
      <c r="H494" s="162"/>
      <c r="I494" s="162"/>
      <c r="J494" s="164"/>
      <c r="K494" s="162"/>
      <c r="L494" s="162"/>
      <c r="M494" s="162"/>
      <c r="N494" s="169"/>
      <c r="O494" s="169"/>
      <c r="P494" s="169"/>
    </row>
    <row r="495" spans="1:16" ht="15.75" customHeight="1">
      <c r="A495" s="162"/>
      <c r="B495" s="162"/>
      <c r="C495" s="163"/>
      <c r="D495" s="162"/>
      <c r="E495" s="162"/>
      <c r="F495" s="162"/>
      <c r="G495" s="162"/>
      <c r="H495" s="162"/>
      <c r="I495" s="162"/>
      <c r="J495" s="164"/>
      <c r="K495" s="162"/>
      <c r="L495" s="162"/>
      <c r="M495" s="162"/>
      <c r="N495" s="169"/>
      <c r="O495" s="169"/>
      <c r="P495" s="169"/>
    </row>
    <row r="496" spans="1:16" ht="15.75" customHeight="1">
      <c r="A496" s="162"/>
      <c r="B496" s="162"/>
      <c r="C496" s="163"/>
      <c r="D496" s="162"/>
      <c r="E496" s="162"/>
      <c r="F496" s="162"/>
      <c r="G496" s="162"/>
      <c r="H496" s="162"/>
      <c r="I496" s="162"/>
      <c r="J496" s="164"/>
      <c r="K496" s="162"/>
      <c r="L496" s="162"/>
      <c r="M496" s="162"/>
      <c r="N496" s="169"/>
      <c r="O496" s="169"/>
      <c r="P496" s="169"/>
    </row>
    <row r="497" spans="1:16" ht="15.75" customHeight="1">
      <c r="A497" s="162"/>
      <c r="B497" s="162"/>
      <c r="C497" s="163"/>
      <c r="D497" s="162"/>
      <c r="E497" s="162"/>
      <c r="F497" s="162"/>
      <c r="G497" s="162"/>
      <c r="H497" s="162"/>
      <c r="I497" s="162"/>
      <c r="J497" s="164"/>
      <c r="K497" s="162"/>
      <c r="L497" s="162"/>
      <c r="M497" s="162"/>
      <c r="N497" s="169"/>
      <c r="O497" s="169"/>
      <c r="P497" s="169"/>
    </row>
    <row r="498" spans="1:16" ht="15.75" customHeight="1">
      <c r="A498" s="162"/>
      <c r="B498" s="162"/>
      <c r="C498" s="163"/>
      <c r="D498" s="162"/>
      <c r="E498" s="162"/>
      <c r="F498" s="162"/>
      <c r="G498" s="162"/>
      <c r="H498" s="162"/>
      <c r="I498" s="162"/>
      <c r="J498" s="164"/>
      <c r="K498" s="162"/>
      <c r="L498" s="162"/>
      <c r="M498" s="162"/>
      <c r="N498" s="169"/>
      <c r="O498" s="169"/>
      <c r="P498" s="169"/>
    </row>
    <row r="499" spans="1:16" ht="15.75" customHeight="1">
      <c r="A499" s="162"/>
      <c r="B499" s="162"/>
      <c r="C499" s="163"/>
      <c r="D499" s="162"/>
      <c r="E499" s="162"/>
      <c r="F499" s="162"/>
      <c r="G499" s="162"/>
      <c r="H499" s="162"/>
      <c r="I499" s="162"/>
      <c r="J499" s="164"/>
      <c r="K499" s="162"/>
      <c r="L499" s="162"/>
      <c r="M499" s="162"/>
      <c r="N499" s="169"/>
      <c r="O499" s="169"/>
      <c r="P499" s="169"/>
    </row>
    <row r="500" spans="1:16" ht="15.75" customHeight="1">
      <c r="A500" s="162"/>
      <c r="B500" s="162"/>
      <c r="C500" s="163"/>
      <c r="D500" s="162"/>
      <c r="E500" s="162"/>
      <c r="F500" s="162"/>
      <c r="G500" s="162"/>
      <c r="H500" s="162"/>
      <c r="I500" s="162"/>
      <c r="J500" s="164"/>
      <c r="K500" s="162"/>
      <c r="L500" s="162"/>
      <c r="M500" s="162"/>
      <c r="N500" s="169"/>
      <c r="O500" s="169"/>
      <c r="P500" s="169"/>
    </row>
    <row r="501" spans="1:16" ht="15.75" customHeight="1">
      <c r="A501" s="162"/>
      <c r="B501" s="162"/>
      <c r="C501" s="163"/>
      <c r="D501" s="162"/>
      <c r="E501" s="162"/>
      <c r="F501" s="162"/>
      <c r="G501" s="162"/>
      <c r="H501" s="162"/>
      <c r="I501" s="162"/>
      <c r="J501" s="164"/>
      <c r="K501" s="162"/>
      <c r="L501" s="162"/>
      <c r="M501" s="162"/>
      <c r="N501" s="169"/>
      <c r="O501" s="169"/>
      <c r="P501" s="169"/>
    </row>
    <row r="502" spans="1:16" ht="15.75" customHeight="1">
      <c r="A502" s="162"/>
      <c r="B502" s="162"/>
      <c r="C502" s="163"/>
      <c r="D502" s="162"/>
      <c r="E502" s="162"/>
      <c r="F502" s="162"/>
      <c r="G502" s="162"/>
      <c r="H502" s="162"/>
      <c r="I502" s="162"/>
      <c r="J502" s="164"/>
      <c r="K502" s="162"/>
      <c r="L502" s="162"/>
      <c r="M502" s="162"/>
      <c r="N502" s="169"/>
      <c r="O502" s="169"/>
      <c r="P502" s="169"/>
    </row>
    <row r="503" spans="1:16" ht="15.75" customHeight="1">
      <c r="A503" s="162"/>
      <c r="B503" s="162"/>
      <c r="C503" s="163"/>
      <c r="D503" s="162"/>
      <c r="E503" s="162"/>
      <c r="F503" s="162"/>
      <c r="G503" s="162"/>
      <c r="H503" s="162"/>
      <c r="I503" s="162"/>
      <c r="J503" s="164"/>
      <c r="K503" s="162"/>
      <c r="L503" s="162"/>
      <c r="M503" s="162"/>
      <c r="N503" s="169"/>
      <c r="O503" s="169"/>
      <c r="P503" s="169"/>
    </row>
    <row r="504" spans="1:16" ht="15.75" customHeight="1">
      <c r="A504" s="162"/>
      <c r="B504" s="162"/>
      <c r="C504" s="163"/>
      <c r="D504" s="162"/>
      <c r="E504" s="162"/>
      <c r="F504" s="162"/>
      <c r="G504" s="162"/>
      <c r="H504" s="162"/>
      <c r="I504" s="162"/>
      <c r="J504" s="164"/>
      <c r="K504" s="162"/>
      <c r="L504" s="162"/>
      <c r="M504" s="162"/>
      <c r="N504" s="169"/>
      <c r="O504" s="169"/>
      <c r="P504" s="169"/>
    </row>
    <row r="505" spans="1:16" ht="15.75" customHeight="1">
      <c r="A505" s="162"/>
      <c r="B505" s="162"/>
      <c r="C505" s="163"/>
      <c r="D505" s="162"/>
      <c r="E505" s="162"/>
      <c r="F505" s="162"/>
      <c r="G505" s="162"/>
      <c r="H505" s="162"/>
      <c r="I505" s="162"/>
      <c r="J505" s="164"/>
      <c r="K505" s="162"/>
      <c r="L505" s="162"/>
      <c r="M505" s="162"/>
      <c r="N505" s="169"/>
      <c r="O505" s="169"/>
      <c r="P505" s="169"/>
    </row>
    <row r="506" spans="1:16" ht="15.75" customHeight="1">
      <c r="A506" s="162"/>
      <c r="B506" s="162"/>
      <c r="C506" s="163"/>
      <c r="D506" s="162"/>
      <c r="E506" s="162"/>
      <c r="F506" s="162"/>
      <c r="G506" s="162"/>
      <c r="H506" s="162"/>
      <c r="I506" s="162"/>
      <c r="J506" s="164"/>
      <c r="K506" s="162"/>
      <c r="L506" s="162"/>
      <c r="M506" s="162"/>
      <c r="N506" s="169"/>
      <c r="O506" s="169"/>
      <c r="P506" s="169"/>
    </row>
    <row r="507" spans="1:16" ht="15.75" customHeight="1">
      <c r="A507" s="162"/>
      <c r="B507" s="162"/>
      <c r="C507" s="163"/>
      <c r="D507" s="162"/>
      <c r="E507" s="162"/>
      <c r="F507" s="162"/>
      <c r="G507" s="162"/>
      <c r="H507" s="162"/>
      <c r="I507" s="162"/>
      <c r="J507" s="164"/>
      <c r="K507" s="162"/>
      <c r="L507" s="162"/>
      <c r="M507" s="162"/>
      <c r="N507" s="169"/>
      <c r="O507" s="169"/>
      <c r="P507" s="169"/>
    </row>
    <row r="508" spans="1:16" ht="15.75" customHeight="1">
      <c r="A508" s="162"/>
      <c r="B508" s="162"/>
      <c r="C508" s="163"/>
      <c r="D508" s="162"/>
      <c r="E508" s="162"/>
      <c r="F508" s="162"/>
      <c r="G508" s="162"/>
      <c r="H508" s="162"/>
      <c r="I508" s="162"/>
      <c r="J508" s="164"/>
      <c r="K508" s="162"/>
      <c r="L508" s="162"/>
      <c r="M508" s="162"/>
      <c r="N508" s="169"/>
      <c r="O508" s="169"/>
      <c r="P508" s="169"/>
    </row>
    <row r="509" spans="1:16" ht="15.75" customHeight="1">
      <c r="A509" s="162"/>
      <c r="B509" s="162"/>
      <c r="C509" s="163"/>
      <c r="D509" s="162"/>
      <c r="E509" s="162"/>
      <c r="F509" s="162"/>
      <c r="G509" s="162"/>
      <c r="H509" s="162"/>
      <c r="I509" s="162"/>
      <c r="J509" s="164"/>
      <c r="K509" s="162"/>
      <c r="L509" s="162"/>
      <c r="M509" s="162"/>
      <c r="N509" s="169"/>
      <c r="O509" s="169"/>
      <c r="P509" s="169"/>
    </row>
    <row r="510" spans="1:16" ht="15.75" customHeight="1">
      <c r="A510" s="162"/>
      <c r="B510" s="162"/>
      <c r="C510" s="163"/>
      <c r="D510" s="162"/>
      <c r="E510" s="162"/>
      <c r="F510" s="162"/>
      <c r="G510" s="162"/>
      <c r="H510" s="162"/>
      <c r="I510" s="162"/>
      <c r="J510" s="164"/>
      <c r="K510" s="162"/>
      <c r="L510" s="162"/>
      <c r="M510" s="162"/>
      <c r="N510" s="169"/>
      <c r="O510" s="169"/>
      <c r="P510" s="169"/>
    </row>
    <row r="511" spans="1:16" ht="15.75" customHeight="1">
      <c r="A511" s="162"/>
      <c r="B511" s="162"/>
      <c r="C511" s="163"/>
      <c r="D511" s="162"/>
      <c r="E511" s="162"/>
      <c r="F511" s="162"/>
      <c r="G511" s="162"/>
      <c r="H511" s="162"/>
      <c r="I511" s="162"/>
      <c r="J511" s="164"/>
      <c r="K511" s="162"/>
      <c r="L511" s="162"/>
      <c r="M511" s="162"/>
      <c r="N511" s="169"/>
      <c r="O511" s="169"/>
      <c r="P511" s="169"/>
    </row>
    <row r="512" spans="1:16" ht="15.75" customHeight="1">
      <c r="A512" s="162"/>
      <c r="B512" s="162"/>
      <c r="C512" s="163"/>
      <c r="D512" s="162"/>
      <c r="E512" s="162"/>
      <c r="F512" s="162"/>
      <c r="G512" s="162"/>
      <c r="H512" s="162"/>
      <c r="I512" s="162"/>
      <c r="J512" s="164"/>
      <c r="K512" s="162"/>
      <c r="L512" s="162"/>
      <c r="M512" s="162"/>
      <c r="N512" s="169"/>
      <c r="O512" s="169"/>
      <c r="P512" s="169"/>
    </row>
    <row r="513" spans="1:16" ht="15.75" customHeight="1">
      <c r="A513" s="162"/>
      <c r="B513" s="162"/>
      <c r="C513" s="163"/>
      <c r="D513" s="162"/>
      <c r="E513" s="162"/>
      <c r="F513" s="162"/>
      <c r="G513" s="162"/>
      <c r="H513" s="162"/>
      <c r="I513" s="162"/>
      <c r="J513" s="164"/>
      <c r="K513" s="162"/>
      <c r="L513" s="162"/>
      <c r="M513" s="162"/>
      <c r="N513" s="169"/>
      <c r="O513" s="169"/>
      <c r="P513" s="169"/>
    </row>
    <row r="514" spans="1:16" ht="15.75" customHeight="1">
      <c r="A514" s="162"/>
      <c r="B514" s="162"/>
      <c r="C514" s="163"/>
      <c r="D514" s="162"/>
      <c r="E514" s="162"/>
      <c r="F514" s="162"/>
      <c r="G514" s="162"/>
      <c r="H514" s="162"/>
      <c r="I514" s="162"/>
      <c r="J514" s="164"/>
      <c r="K514" s="162"/>
      <c r="L514" s="162"/>
      <c r="M514" s="162"/>
      <c r="N514" s="169"/>
      <c r="O514" s="169"/>
      <c r="P514" s="169"/>
    </row>
    <row r="515" spans="1:16" ht="15.75" customHeight="1">
      <c r="A515" s="162"/>
      <c r="B515" s="162"/>
      <c r="C515" s="163"/>
      <c r="D515" s="162"/>
      <c r="E515" s="162"/>
      <c r="F515" s="162"/>
      <c r="G515" s="162"/>
      <c r="H515" s="162"/>
      <c r="I515" s="162"/>
      <c r="J515" s="164"/>
      <c r="K515" s="162"/>
      <c r="L515" s="162"/>
      <c r="M515" s="162"/>
      <c r="N515" s="169"/>
      <c r="O515" s="169"/>
      <c r="P515" s="169"/>
    </row>
    <row r="516" spans="1:16" ht="15.75" customHeight="1">
      <c r="A516" s="162"/>
      <c r="B516" s="162"/>
      <c r="C516" s="163"/>
      <c r="D516" s="162"/>
      <c r="E516" s="162"/>
      <c r="F516" s="162"/>
      <c r="G516" s="162"/>
      <c r="H516" s="162"/>
      <c r="I516" s="162"/>
      <c r="J516" s="164"/>
      <c r="K516" s="162"/>
      <c r="L516" s="162"/>
      <c r="M516" s="162"/>
      <c r="N516" s="169"/>
      <c r="O516" s="169"/>
      <c r="P516" s="169"/>
    </row>
    <row r="517" spans="1:16" ht="15.75" customHeight="1">
      <c r="A517" s="162"/>
      <c r="B517" s="162"/>
      <c r="C517" s="163"/>
      <c r="D517" s="162"/>
      <c r="E517" s="162"/>
      <c r="F517" s="162"/>
      <c r="G517" s="162"/>
      <c r="H517" s="162"/>
      <c r="I517" s="162"/>
      <c r="J517" s="164"/>
      <c r="K517" s="162"/>
      <c r="L517" s="162"/>
      <c r="M517" s="162"/>
      <c r="N517" s="169"/>
      <c r="O517" s="169"/>
      <c r="P517" s="169"/>
    </row>
    <row r="518" spans="1:16" ht="15.75" customHeight="1">
      <c r="A518" s="162"/>
      <c r="B518" s="162"/>
      <c r="C518" s="163"/>
      <c r="D518" s="162"/>
      <c r="E518" s="162"/>
      <c r="F518" s="162"/>
      <c r="G518" s="162"/>
      <c r="H518" s="162"/>
      <c r="I518" s="162"/>
      <c r="J518" s="164"/>
      <c r="K518" s="162"/>
      <c r="L518" s="162"/>
      <c r="M518" s="162"/>
      <c r="N518" s="169"/>
      <c r="O518" s="169"/>
      <c r="P518" s="169"/>
    </row>
    <row r="519" spans="1:16" ht="15.75" customHeight="1">
      <c r="A519" s="162"/>
      <c r="B519" s="162"/>
      <c r="C519" s="163"/>
      <c r="D519" s="162"/>
      <c r="E519" s="162"/>
      <c r="F519" s="162"/>
      <c r="G519" s="162"/>
      <c r="H519" s="162"/>
      <c r="I519" s="162"/>
      <c r="J519" s="164"/>
      <c r="K519" s="162"/>
      <c r="L519" s="162"/>
      <c r="M519" s="162"/>
      <c r="N519" s="169"/>
      <c r="O519" s="169"/>
      <c r="P519" s="169"/>
    </row>
    <row r="520" spans="1:16" ht="15.75" customHeight="1">
      <c r="A520" s="162"/>
      <c r="B520" s="162"/>
      <c r="C520" s="163"/>
      <c r="D520" s="162"/>
      <c r="E520" s="162"/>
      <c r="F520" s="162"/>
      <c r="G520" s="162"/>
      <c r="H520" s="162"/>
      <c r="I520" s="162"/>
      <c r="J520" s="164"/>
      <c r="K520" s="162"/>
      <c r="L520" s="162"/>
      <c r="M520" s="162"/>
      <c r="N520" s="169"/>
      <c r="O520" s="169"/>
      <c r="P520" s="169"/>
    </row>
    <row r="521" spans="1:16" ht="15.75" customHeight="1">
      <c r="A521" s="162"/>
      <c r="B521" s="162"/>
      <c r="C521" s="163"/>
      <c r="D521" s="162"/>
      <c r="E521" s="162"/>
      <c r="F521" s="162"/>
      <c r="G521" s="162"/>
      <c r="H521" s="162"/>
      <c r="I521" s="162"/>
      <c r="J521" s="164"/>
      <c r="K521" s="162"/>
      <c r="L521" s="162"/>
      <c r="M521" s="162"/>
      <c r="N521" s="169"/>
      <c r="O521" s="169"/>
      <c r="P521" s="169"/>
    </row>
    <row r="522" spans="1:16" ht="15.75" customHeight="1">
      <c r="A522" s="162"/>
      <c r="B522" s="162"/>
      <c r="C522" s="163"/>
      <c r="D522" s="162"/>
      <c r="E522" s="162"/>
      <c r="F522" s="162"/>
      <c r="G522" s="162"/>
      <c r="H522" s="162"/>
      <c r="I522" s="162"/>
      <c r="J522" s="164"/>
      <c r="K522" s="162"/>
      <c r="L522" s="162"/>
      <c r="M522" s="162"/>
      <c r="N522" s="169"/>
      <c r="O522" s="169"/>
      <c r="P522" s="169"/>
    </row>
    <row r="523" spans="1:16" ht="15.75" customHeight="1">
      <c r="A523" s="162"/>
      <c r="B523" s="162"/>
      <c r="C523" s="163"/>
      <c r="D523" s="162"/>
      <c r="E523" s="162"/>
      <c r="F523" s="162"/>
      <c r="G523" s="162"/>
      <c r="H523" s="162"/>
      <c r="I523" s="162"/>
      <c r="J523" s="164"/>
      <c r="K523" s="162"/>
      <c r="L523" s="162"/>
      <c r="M523" s="162"/>
      <c r="N523" s="169"/>
      <c r="O523" s="169"/>
      <c r="P523" s="169"/>
    </row>
    <row r="524" spans="1:16" ht="15.75" customHeight="1">
      <c r="A524" s="162"/>
      <c r="B524" s="162"/>
      <c r="C524" s="163"/>
      <c r="D524" s="162"/>
      <c r="E524" s="162"/>
      <c r="F524" s="162"/>
      <c r="G524" s="162"/>
      <c r="H524" s="162"/>
      <c r="I524" s="162"/>
      <c r="J524" s="164"/>
      <c r="K524" s="162"/>
      <c r="L524" s="162"/>
      <c r="M524" s="162"/>
      <c r="N524" s="169"/>
      <c r="O524" s="169"/>
      <c r="P524" s="169"/>
    </row>
    <row r="525" spans="1:16" ht="15.75" customHeight="1">
      <c r="A525" s="162"/>
      <c r="B525" s="162"/>
      <c r="C525" s="163"/>
      <c r="D525" s="162"/>
      <c r="E525" s="162"/>
      <c r="F525" s="162"/>
      <c r="G525" s="162"/>
      <c r="H525" s="162"/>
      <c r="I525" s="162"/>
      <c r="J525" s="164"/>
      <c r="K525" s="162"/>
      <c r="L525" s="162"/>
      <c r="M525" s="162"/>
      <c r="N525" s="169"/>
      <c r="O525" s="169"/>
      <c r="P525" s="169"/>
    </row>
    <row r="526" spans="1:16" ht="15.75" customHeight="1">
      <c r="A526" s="162"/>
      <c r="B526" s="162"/>
      <c r="C526" s="163"/>
      <c r="D526" s="162"/>
      <c r="E526" s="162"/>
      <c r="F526" s="162"/>
      <c r="G526" s="162"/>
      <c r="H526" s="162"/>
      <c r="I526" s="162"/>
      <c r="J526" s="164"/>
      <c r="K526" s="162"/>
      <c r="L526" s="162"/>
      <c r="M526" s="162"/>
      <c r="N526" s="169"/>
      <c r="O526" s="169"/>
      <c r="P526" s="169"/>
    </row>
    <row r="527" spans="1:16" ht="15.75" customHeight="1">
      <c r="A527" s="162"/>
      <c r="B527" s="162"/>
      <c r="C527" s="163"/>
      <c r="D527" s="162"/>
      <c r="E527" s="162"/>
      <c r="F527" s="162"/>
      <c r="G527" s="162"/>
      <c r="H527" s="162"/>
      <c r="I527" s="162"/>
      <c r="J527" s="164"/>
      <c r="K527" s="162"/>
      <c r="L527" s="162"/>
      <c r="M527" s="162"/>
      <c r="N527" s="169"/>
      <c r="O527" s="169"/>
      <c r="P527" s="169"/>
    </row>
    <row r="528" spans="1:16" ht="15.75" customHeight="1">
      <c r="A528" s="162"/>
      <c r="B528" s="162"/>
      <c r="C528" s="163"/>
      <c r="D528" s="162"/>
      <c r="E528" s="162"/>
      <c r="F528" s="162"/>
      <c r="G528" s="162"/>
      <c r="H528" s="162"/>
      <c r="I528" s="162"/>
      <c r="J528" s="164"/>
      <c r="K528" s="162"/>
      <c r="L528" s="162"/>
      <c r="M528" s="162"/>
      <c r="N528" s="169"/>
      <c r="O528" s="169"/>
      <c r="P528" s="169"/>
    </row>
    <row r="529" spans="1:16" ht="15.75" customHeight="1">
      <c r="A529" s="162"/>
      <c r="B529" s="162"/>
      <c r="C529" s="163"/>
      <c r="D529" s="162"/>
      <c r="E529" s="162"/>
      <c r="F529" s="162"/>
      <c r="G529" s="162"/>
      <c r="H529" s="162"/>
      <c r="I529" s="162"/>
      <c r="J529" s="164"/>
      <c r="K529" s="162"/>
      <c r="L529" s="162"/>
      <c r="M529" s="162"/>
      <c r="N529" s="169"/>
      <c r="O529" s="169"/>
      <c r="P529" s="169"/>
    </row>
    <row r="530" spans="1:16" ht="15.75" customHeight="1">
      <c r="A530" s="162"/>
      <c r="B530" s="162"/>
      <c r="C530" s="163"/>
      <c r="D530" s="162"/>
      <c r="E530" s="162"/>
      <c r="F530" s="162"/>
      <c r="G530" s="162"/>
      <c r="H530" s="162"/>
      <c r="I530" s="162"/>
      <c r="J530" s="164"/>
      <c r="K530" s="162"/>
      <c r="L530" s="162"/>
      <c r="M530" s="162"/>
      <c r="N530" s="169"/>
      <c r="O530" s="169"/>
      <c r="P530" s="169"/>
    </row>
    <row r="531" spans="1:16" ht="15.75" customHeight="1">
      <c r="A531" s="162"/>
      <c r="B531" s="162"/>
      <c r="C531" s="163"/>
      <c r="D531" s="162"/>
      <c r="E531" s="162"/>
      <c r="F531" s="162"/>
      <c r="G531" s="162"/>
      <c r="H531" s="162"/>
      <c r="I531" s="162"/>
      <c r="J531" s="164"/>
      <c r="K531" s="162"/>
      <c r="L531" s="162"/>
      <c r="M531" s="162"/>
      <c r="N531" s="169"/>
      <c r="O531" s="169"/>
      <c r="P531" s="169"/>
    </row>
    <row r="532" spans="1:16" ht="15.75" customHeight="1">
      <c r="A532" s="162"/>
      <c r="B532" s="162"/>
      <c r="C532" s="163"/>
      <c r="D532" s="162"/>
      <c r="E532" s="162"/>
      <c r="F532" s="162"/>
      <c r="G532" s="162"/>
      <c r="H532" s="162"/>
      <c r="I532" s="162"/>
      <c r="J532" s="164"/>
      <c r="K532" s="162"/>
      <c r="L532" s="162"/>
      <c r="M532" s="162"/>
      <c r="N532" s="169"/>
      <c r="O532" s="169"/>
      <c r="P532" s="169"/>
    </row>
    <row r="533" spans="1:16" ht="15.75" customHeight="1">
      <c r="A533" s="162"/>
      <c r="B533" s="162"/>
      <c r="C533" s="163"/>
      <c r="D533" s="162"/>
      <c r="E533" s="162"/>
      <c r="F533" s="162"/>
      <c r="G533" s="162"/>
      <c r="H533" s="162"/>
      <c r="I533" s="162"/>
      <c r="J533" s="164"/>
      <c r="K533" s="162"/>
      <c r="L533" s="162"/>
      <c r="M533" s="162"/>
      <c r="N533" s="169"/>
      <c r="O533" s="169"/>
      <c r="P533" s="169"/>
    </row>
    <row r="534" spans="1:16" ht="15.75" customHeight="1">
      <c r="A534" s="162"/>
      <c r="B534" s="162"/>
      <c r="C534" s="163"/>
      <c r="D534" s="162"/>
      <c r="E534" s="162"/>
      <c r="F534" s="162"/>
      <c r="G534" s="162"/>
      <c r="H534" s="162"/>
      <c r="I534" s="162"/>
      <c r="J534" s="164"/>
      <c r="K534" s="162"/>
      <c r="L534" s="162"/>
      <c r="M534" s="162"/>
      <c r="N534" s="169"/>
      <c r="O534" s="169"/>
      <c r="P534" s="169"/>
    </row>
    <row r="535" spans="1:16" ht="15.75" customHeight="1">
      <c r="A535" s="162"/>
      <c r="B535" s="162"/>
      <c r="C535" s="163"/>
      <c r="D535" s="162"/>
      <c r="E535" s="162"/>
      <c r="F535" s="162"/>
      <c r="G535" s="162"/>
      <c r="H535" s="162"/>
      <c r="I535" s="162"/>
      <c r="J535" s="164"/>
      <c r="K535" s="162"/>
      <c r="L535" s="162"/>
      <c r="M535" s="162"/>
      <c r="N535" s="169"/>
      <c r="O535" s="169"/>
      <c r="P535" s="169"/>
    </row>
    <row r="536" spans="1:16" ht="15.75" customHeight="1">
      <c r="A536" s="162"/>
      <c r="B536" s="162"/>
      <c r="C536" s="163"/>
      <c r="D536" s="162"/>
      <c r="E536" s="162"/>
      <c r="F536" s="162"/>
      <c r="G536" s="162"/>
      <c r="H536" s="162"/>
      <c r="I536" s="162"/>
      <c r="J536" s="164"/>
      <c r="K536" s="162"/>
      <c r="L536" s="162"/>
      <c r="M536" s="162"/>
      <c r="N536" s="169"/>
      <c r="O536" s="169"/>
      <c r="P536" s="169"/>
    </row>
    <row r="537" spans="1:16" ht="15.75" customHeight="1">
      <c r="A537" s="162"/>
      <c r="B537" s="162"/>
      <c r="C537" s="163"/>
      <c r="D537" s="162"/>
      <c r="E537" s="162"/>
      <c r="F537" s="162"/>
      <c r="G537" s="162"/>
      <c r="H537" s="162"/>
      <c r="I537" s="162"/>
      <c r="J537" s="164"/>
      <c r="K537" s="162"/>
      <c r="L537" s="162"/>
      <c r="M537" s="162"/>
      <c r="N537" s="169"/>
      <c r="O537" s="169"/>
      <c r="P537" s="169"/>
    </row>
    <row r="538" spans="1:16" ht="15.75" customHeight="1">
      <c r="A538" s="162"/>
      <c r="B538" s="162"/>
      <c r="C538" s="163"/>
      <c r="D538" s="162"/>
      <c r="E538" s="162"/>
      <c r="F538" s="162"/>
      <c r="G538" s="162"/>
      <c r="H538" s="162"/>
      <c r="I538" s="162"/>
      <c r="J538" s="164"/>
      <c r="K538" s="162"/>
      <c r="L538" s="162"/>
      <c r="M538" s="162"/>
      <c r="N538" s="169"/>
      <c r="O538" s="169"/>
      <c r="P538" s="169"/>
    </row>
    <row r="539" spans="1:16" ht="15.75" customHeight="1">
      <c r="A539" s="162"/>
      <c r="B539" s="162"/>
      <c r="C539" s="163"/>
      <c r="D539" s="162"/>
      <c r="E539" s="162"/>
      <c r="F539" s="162"/>
      <c r="G539" s="162"/>
      <c r="H539" s="162"/>
      <c r="I539" s="162"/>
      <c r="J539" s="164"/>
      <c r="K539" s="162"/>
      <c r="L539" s="162"/>
      <c r="M539" s="162"/>
      <c r="N539" s="169"/>
      <c r="O539" s="169"/>
      <c r="P539" s="169"/>
    </row>
    <row r="540" spans="1:16" ht="15.75" customHeight="1">
      <c r="A540" s="162"/>
      <c r="B540" s="162"/>
      <c r="C540" s="163"/>
      <c r="D540" s="162"/>
      <c r="E540" s="162"/>
      <c r="F540" s="162"/>
      <c r="G540" s="162"/>
      <c r="H540" s="162"/>
      <c r="I540" s="162"/>
      <c r="J540" s="164"/>
      <c r="K540" s="162"/>
      <c r="L540" s="162"/>
      <c r="M540" s="162"/>
      <c r="N540" s="169"/>
      <c r="O540" s="169"/>
      <c r="P540" s="169"/>
    </row>
    <row r="541" spans="1:16" ht="15.75" customHeight="1">
      <c r="A541" s="162"/>
      <c r="B541" s="162"/>
      <c r="C541" s="163"/>
      <c r="D541" s="162"/>
      <c r="E541" s="162"/>
      <c r="F541" s="162"/>
      <c r="G541" s="162"/>
      <c r="H541" s="162"/>
      <c r="I541" s="162"/>
      <c r="J541" s="164"/>
      <c r="K541" s="162"/>
      <c r="L541" s="162"/>
      <c r="M541" s="162"/>
      <c r="N541" s="169"/>
      <c r="O541" s="169"/>
      <c r="P541" s="169"/>
    </row>
    <row r="542" spans="1:16" ht="15.75" customHeight="1">
      <c r="A542" s="162"/>
      <c r="B542" s="162"/>
      <c r="C542" s="163"/>
      <c r="D542" s="162"/>
      <c r="E542" s="162"/>
      <c r="F542" s="162"/>
      <c r="G542" s="162"/>
      <c r="H542" s="162"/>
      <c r="I542" s="162"/>
      <c r="J542" s="164"/>
      <c r="K542" s="162"/>
      <c r="L542" s="162"/>
      <c r="M542" s="162"/>
      <c r="N542" s="169"/>
      <c r="O542" s="169"/>
      <c r="P542" s="169"/>
    </row>
    <row r="543" spans="1:16" ht="15.75" customHeight="1">
      <c r="A543" s="162"/>
      <c r="B543" s="162"/>
      <c r="C543" s="163"/>
      <c r="D543" s="162"/>
      <c r="E543" s="162"/>
      <c r="F543" s="162"/>
      <c r="G543" s="162"/>
      <c r="H543" s="162"/>
      <c r="I543" s="162"/>
      <c r="J543" s="164"/>
      <c r="K543" s="162"/>
      <c r="L543" s="162"/>
      <c r="M543" s="162"/>
      <c r="N543" s="169"/>
      <c r="O543" s="169"/>
      <c r="P543" s="169"/>
    </row>
    <row r="544" spans="1:16" ht="15.75" customHeight="1">
      <c r="A544" s="162"/>
      <c r="B544" s="162"/>
      <c r="C544" s="163"/>
      <c r="D544" s="162"/>
      <c r="E544" s="162"/>
      <c r="F544" s="162"/>
      <c r="G544" s="162"/>
      <c r="H544" s="162"/>
      <c r="I544" s="162"/>
      <c r="J544" s="164"/>
      <c r="K544" s="162"/>
      <c r="L544" s="162"/>
      <c r="M544" s="162"/>
      <c r="N544" s="169"/>
      <c r="O544" s="169"/>
      <c r="P544" s="169"/>
    </row>
    <row r="545" spans="1:16" ht="15.75" customHeight="1">
      <c r="A545" s="162"/>
      <c r="B545" s="162"/>
      <c r="C545" s="163"/>
      <c r="D545" s="162"/>
      <c r="E545" s="162"/>
      <c r="F545" s="162"/>
      <c r="G545" s="162"/>
      <c r="H545" s="162"/>
      <c r="I545" s="162"/>
      <c r="J545" s="164"/>
      <c r="K545" s="162"/>
      <c r="L545" s="162"/>
      <c r="M545" s="162"/>
      <c r="N545" s="169"/>
      <c r="O545" s="169"/>
      <c r="P545" s="169"/>
    </row>
    <row r="546" spans="1:16" ht="15.75" customHeight="1">
      <c r="A546" s="162"/>
      <c r="B546" s="162"/>
      <c r="C546" s="163"/>
      <c r="D546" s="162"/>
      <c r="E546" s="162"/>
      <c r="F546" s="162"/>
      <c r="G546" s="162"/>
      <c r="H546" s="162"/>
      <c r="I546" s="162"/>
      <c r="J546" s="164"/>
      <c r="K546" s="162"/>
      <c r="L546" s="162"/>
      <c r="M546" s="162"/>
      <c r="N546" s="169"/>
      <c r="O546" s="169"/>
      <c r="P546" s="169"/>
    </row>
    <row r="547" spans="1:16" ht="15.75" customHeight="1">
      <c r="A547" s="162"/>
      <c r="B547" s="162"/>
      <c r="C547" s="163"/>
      <c r="D547" s="162"/>
      <c r="E547" s="162"/>
      <c r="F547" s="162"/>
      <c r="G547" s="162"/>
      <c r="H547" s="162"/>
      <c r="I547" s="162"/>
      <c r="J547" s="164"/>
      <c r="K547" s="162"/>
      <c r="L547" s="162"/>
      <c r="M547" s="162"/>
      <c r="N547" s="169"/>
      <c r="O547" s="169"/>
      <c r="P547" s="169"/>
    </row>
    <row r="548" spans="1:16" ht="15.75" customHeight="1">
      <c r="A548" s="162"/>
      <c r="B548" s="162"/>
      <c r="C548" s="163"/>
      <c r="D548" s="162"/>
      <c r="E548" s="162"/>
      <c r="F548" s="162"/>
      <c r="G548" s="162"/>
      <c r="H548" s="162"/>
      <c r="I548" s="162"/>
      <c r="J548" s="164"/>
      <c r="K548" s="162"/>
      <c r="L548" s="162"/>
      <c r="M548" s="162"/>
      <c r="N548" s="169"/>
      <c r="O548" s="169"/>
      <c r="P548" s="169"/>
    </row>
    <row r="549" spans="1:16" ht="15.75" customHeight="1">
      <c r="A549" s="162"/>
      <c r="B549" s="162"/>
      <c r="C549" s="163"/>
      <c r="D549" s="162"/>
      <c r="E549" s="162"/>
      <c r="F549" s="162"/>
      <c r="G549" s="162"/>
      <c r="H549" s="162"/>
      <c r="I549" s="162"/>
      <c r="J549" s="164"/>
      <c r="K549" s="162"/>
      <c r="L549" s="162"/>
      <c r="M549" s="162"/>
      <c r="N549" s="169"/>
      <c r="O549" s="169"/>
      <c r="P549" s="169"/>
    </row>
    <row r="550" spans="1:16" ht="15.75" customHeight="1">
      <c r="A550" s="162"/>
      <c r="B550" s="162"/>
      <c r="C550" s="163"/>
      <c r="D550" s="162"/>
      <c r="E550" s="162"/>
      <c r="F550" s="162"/>
      <c r="G550" s="162"/>
      <c r="H550" s="162"/>
      <c r="I550" s="162"/>
      <c r="J550" s="164"/>
      <c r="K550" s="162"/>
      <c r="L550" s="162"/>
      <c r="M550" s="162"/>
      <c r="N550" s="169"/>
      <c r="O550" s="169"/>
      <c r="P550" s="169"/>
    </row>
    <row r="551" spans="1:16" ht="15.75" customHeight="1">
      <c r="A551" s="162"/>
      <c r="B551" s="162"/>
      <c r="C551" s="163"/>
      <c r="D551" s="162"/>
      <c r="E551" s="162"/>
      <c r="F551" s="162"/>
      <c r="G551" s="162"/>
      <c r="H551" s="162"/>
      <c r="I551" s="162"/>
      <c r="J551" s="164"/>
      <c r="K551" s="162"/>
      <c r="L551" s="162"/>
      <c r="M551" s="162"/>
      <c r="N551" s="169"/>
      <c r="O551" s="169"/>
      <c r="P551" s="169"/>
    </row>
    <row r="552" spans="1:16" ht="15.75" customHeight="1">
      <c r="A552" s="162"/>
      <c r="B552" s="162"/>
      <c r="C552" s="163"/>
      <c r="D552" s="162"/>
      <c r="E552" s="162"/>
      <c r="F552" s="162"/>
      <c r="G552" s="162"/>
      <c r="H552" s="162"/>
      <c r="I552" s="162"/>
      <c r="J552" s="164"/>
      <c r="K552" s="162"/>
      <c r="L552" s="162"/>
      <c r="M552" s="162"/>
      <c r="N552" s="169"/>
      <c r="O552" s="169"/>
      <c r="P552" s="169"/>
    </row>
    <row r="553" spans="1:16" ht="15.75" customHeight="1">
      <c r="A553" s="162"/>
      <c r="B553" s="162"/>
      <c r="C553" s="163"/>
      <c r="D553" s="162"/>
      <c r="E553" s="162"/>
      <c r="F553" s="162"/>
      <c r="G553" s="162"/>
      <c r="H553" s="162"/>
      <c r="I553" s="162"/>
      <c r="J553" s="164"/>
      <c r="K553" s="162"/>
      <c r="L553" s="162"/>
      <c r="M553" s="162"/>
      <c r="N553" s="169"/>
      <c r="O553" s="169"/>
      <c r="P553" s="169"/>
    </row>
    <row r="554" spans="1:16" ht="15.75" customHeight="1">
      <c r="A554" s="162"/>
      <c r="B554" s="162"/>
      <c r="C554" s="163"/>
      <c r="D554" s="162"/>
      <c r="E554" s="162"/>
      <c r="F554" s="162"/>
      <c r="G554" s="162"/>
      <c r="H554" s="162"/>
      <c r="I554" s="162"/>
      <c r="J554" s="164"/>
      <c r="K554" s="162"/>
      <c r="L554" s="162"/>
      <c r="M554" s="162"/>
      <c r="N554" s="169"/>
      <c r="O554" s="169"/>
      <c r="P554" s="169"/>
    </row>
    <row r="555" spans="1:16" ht="15.75" customHeight="1">
      <c r="A555" s="162"/>
      <c r="B555" s="162"/>
      <c r="C555" s="163"/>
      <c r="D555" s="162"/>
      <c r="E555" s="162"/>
      <c r="F555" s="162"/>
      <c r="G555" s="162"/>
      <c r="H555" s="162"/>
      <c r="I555" s="162"/>
      <c r="J555" s="164"/>
      <c r="K555" s="162"/>
      <c r="L555" s="162"/>
      <c r="M555" s="162"/>
      <c r="N555" s="169"/>
      <c r="O555" s="169"/>
      <c r="P555" s="169"/>
    </row>
    <row r="556" spans="1:16" ht="15.75" customHeight="1">
      <c r="A556" s="162"/>
      <c r="B556" s="162"/>
      <c r="C556" s="163"/>
      <c r="D556" s="162"/>
      <c r="E556" s="162"/>
      <c r="F556" s="162"/>
      <c r="G556" s="162"/>
      <c r="H556" s="162"/>
      <c r="I556" s="162"/>
      <c r="J556" s="164"/>
      <c r="K556" s="162"/>
      <c r="L556" s="162"/>
      <c r="M556" s="162"/>
      <c r="N556" s="169"/>
      <c r="O556" s="169"/>
      <c r="P556" s="169"/>
    </row>
    <row r="557" spans="1:16" ht="15.75" customHeight="1">
      <c r="A557" s="162"/>
      <c r="B557" s="162"/>
      <c r="C557" s="163"/>
      <c r="D557" s="162"/>
      <c r="E557" s="162"/>
      <c r="F557" s="162"/>
      <c r="G557" s="162"/>
      <c r="H557" s="162"/>
      <c r="I557" s="162"/>
      <c r="J557" s="164"/>
      <c r="K557" s="162"/>
      <c r="L557" s="162"/>
      <c r="M557" s="162"/>
      <c r="N557" s="169"/>
      <c r="O557" s="169"/>
      <c r="P557" s="169"/>
    </row>
    <row r="558" spans="1:16" ht="15.75" customHeight="1">
      <c r="A558" s="162"/>
      <c r="B558" s="162"/>
      <c r="C558" s="163"/>
      <c r="D558" s="162"/>
      <c r="E558" s="162"/>
      <c r="F558" s="162"/>
      <c r="G558" s="162"/>
      <c r="H558" s="162"/>
      <c r="I558" s="162"/>
      <c r="J558" s="164"/>
      <c r="K558" s="162"/>
      <c r="L558" s="162"/>
      <c r="M558" s="162"/>
      <c r="N558" s="169"/>
      <c r="O558" s="169"/>
      <c r="P558" s="169"/>
    </row>
    <row r="559" spans="1:16" ht="15.75" customHeight="1">
      <c r="A559" s="162"/>
      <c r="B559" s="162"/>
      <c r="C559" s="163"/>
      <c r="D559" s="162"/>
      <c r="E559" s="162"/>
      <c r="F559" s="162"/>
      <c r="G559" s="162"/>
      <c r="H559" s="162"/>
      <c r="I559" s="162"/>
      <c r="J559" s="164"/>
      <c r="K559" s="162"/>
      <c r="L559" s="162"/>
      <c r="M559" s="162"/>
      <c r="N559" s="169"/>
      <c r="O559" s="169"/>
      <c r="P559" s="169"/>
    </row>
    <row r="560" spans="1:16" ht="15.75" customHeight="1">
      <c r="A560" s="162"/>
      <c r="B560" s="162"/>
      <c r="C560" s="163"/>
      <c r="D560" s="162"/>
      <c r="E560" s="162"/>
      <c r="F560" s="162"/>
      <c r="G560" s="162"/>
      <c r="H560" s="162"/>
      <c r="I560" s="162"/>
      <c r="J560" s="164"/>
      <c r="K560" s="162"/>
      <c r="L560" s="162"/>
      <c r="M560" s="162"/>
      <c r="N560" s="169"/>
      <c r="O560" s="169"/>
      <c r="P560" s="169"/>
    </row>
    <row r="561" spans="1:16" ht="15.75" customHeight="1">
      <c r="A561" s="162"/>
      <c r="B561" s="162"/>
      <c r="C561" s="163"/>
      <c r="D561" s="162"/>
      <c r="E561" s="162"/>
      <c r="F561" s="162"/>
      <c r="G561" s="162"/>
      <c r="H561" s="162"/>
      <c r="I561" s="162"/>
      <c r="J561" s="164"/>
      <c r="K561" s="162"/>
      <c r="L561" s="162"/>
      <c r="M561" s="162"/>
      <c r="N561" s="169"/>
      <c r="O561" s="169"/>
      <c r="P561" s="169"/>
    </row>
    <row r="562" spans="1:16" ht="15.75" customHeight="1">
      <c r="A562" s="162"/>
      <c r="B562" s="162"/>
      <c r="C562" s="163"/>
      <c r="D562" s="162"/>
      <c r="E562" s="162"/>
      <c r="F562" s="162"/>
      <c r="G562" s="162"/>
      <c r="H562" s="162"/>
      <c r="I562" s="162"/>
      <c r="J562" s="164"/>
      <c r="K562" s="162"/>
      <c r="L562" s="162"/>
      <c r="M562" s="162"/>
      <c r="N562" s="169"/>
      <c r="O562" s="169"/>
      <c r="P562" s="169"/>
    </row>
    <row r="563" spans="1:16" ht="15.75" customHeight="1">
      <c r="A563" s="162"/>
      <c r="B563" s="162"/>
      <c r="C563" s="163"/>
      <c r="D563" s="162"/>
      <c r="E563" s="162"/>
      <c r="F563" s="162"/>
      <c r="G563" s="162"/>
      <c r="H563" s="162"/>
      <c r="I563" s="162"/>
      <c r="J563" s="164"/>
      <c r="K563" s="162"/>
      <c r="L563" s="162"/>
      <c r="M563" s="162"/>
      <c r="N563" s="169"/>
      <c r="O563" s="169"/>
      <c r="P563" s="169"/>
    </row>
    <row r="564" spans="1:16" ht="15.75" customHeight="1">
      <c r="A564" s="162"/>
      <c r="B564" s="162"/>
      <c r="C564" s="163"/>
      <c r="D564" s="162"/>
      <c r="E564" s="162"/>
      <c r="F564" s="162"/>
      <c r="G564" s="162"/>
      <c r="H564" s="162"/>
      <c r="I564" s="162"/>
      <c r="J564" s="164"/>
      <c r="K564" s="162"/>
      <c r="L564" s="162"/>
      <c r="M564" s="162"/>
      <c r="N564" s="169"/>
      <c r="O564" s="169"/>
      <c r="P564" s="169"/>
    </row>
    <row r="565" spans="1:16" ht="15.75" customHeight="1">
      <c r="A565" s="162"/>
      <c r="B565" s="162"/>
      <c r="C565" s="163"/>
      <c r="D565" s="162"/>
      <c r="E565" s="162"/>
      <c r="F565" s="162"/>
      <c r="G565" s="162"/>
      <c r="H565" s="162"/>
      <c r="I565" s="162"/>
      <c r="J565" s="164"/>
      <c r="K565" s="162"/>
      <c r="L565" s="162"/>
      <c r="M565" s="162"/>
      <c r="N565" s="169"/>
      <c r="O565" s="169"/>
      <c r="P565" s="169"/>
    </row>
    <row r="566" spans="1:16" ht="15.75" customHeight="1">
      <c r="A566" s="162"/>
      <c r="B566" s="162"/>
      <c r="C566" s="163"/>
      <c r="D566" s="162"/>
      <c r="E566" s="162"/>
      <c r="F566" s="162"/>
      <c r="G566" s="162"/>
      <c r="H566" s="162"/>
      <c r="I566" s="162"/>
      <c r="J566" s="164"/>
      <c r="K566" s="162"/>
      <c r="L566" s="162"/>
      <c r="M566" s="162"/>
      <c r="N566" s="169"/>
      <c r="O566" s="169"/>
      <c r="P566" s="169"/>
    </row>
    <row r="567" spans="1:16" ht="15.75" customHeight="1">
      <c r="A567" s="162"/>
      <c r="B567" s="162"/>
      <c r="C567" s="163"/>
      <c r="D567" s="162"/>
      <c r="E567" s="162"/>
      <c r="F567" s="162"/>
      <c r="G567" s="162"/>
      <c r="H567" s="162"/>
      <c r="I567" s="162"/>
      <c r="J567" s="164"/>
      <c r="K567" s="162"/>
      <c r="L567" s="162"/>
      <c r="M567" s="162"/>
      <c r="N567" s="169"/>
      <c r="O567" s="169"/>
      <c r="P567" s="169"/>
    </row>
    <row r="568" spans="1:16" ht="15.75" customHeight="1">
      <c r="A568" s="162"/>
      <c r="B568" s="162"/>
      <c r="C568" s="163"/>
      <c r="D568" s="162"/>
      <c r="E568" s="162"/>
      <c r="F568" s="162"/>
      <c r="G568" s="162"/>
      <c r="H568" s="162"/>
      <c r="I568" s="162"/>
      <c r="J568" s="164"/>
      <c r="K568" s="162"/>
      <c r="L568" s="162"/>
      <c r="M568" s="162"/>
      <c r="N568" s="169"/>
      <c r="O568" s="169"/>
      <c r="P568" s="169"/>
    </row>
    <row r="569" spans="1:16" ht="15.75" customHeight="1">
      <c r="A569" s="162"/>
      <c r="B569" s="162"/>
      <c r="C569" s="163"/>
      <c r="D569" s="162"/>
      <c r="E569" s="162"/>
      <c r="F569" s="162"/>
      <c r="G569" s="162"/>
      <c r="H569" s="162"/>
      <c r="I569" s="162"/>
      <c r="J569" s="164"/>
      <c r="K569" s="162"/>
      <c r="L569" s="162"/>
      <c r="M569" s="162"/>
      <c r="N569" s="169"/>
      <c r="O569" s="169"/>
      <c r="P569" s="169"/>
    </row>
    <row r="570" spans="1:16" ht="15.75" customHeight="1">
      <c r="A570" s="162"/>
      <c r="B570" s="162"/>
      <c r="C570" s="163"/>
      <c r="D570" s="162"/>
      <c r="E570" s="162"/>
      <c r="F570" s="162"/>
      <c r="G570" s="162"/>
      <c r="H570" s="162"/>
      <c r="I570" s="162"/>
      <c r="J570" s="164"/>
      <c r="K570" s="162"/>
      <c r="L570" s="162"/>
      <c r="M570" s="162"/>
      <c r="N570" s="169"/>
      <c r="O570" s="169"/>
      <c r="P570" s="169"/>
    </row>
    <row r="571" spans="1:16" ht="15.75" customHeight="1">
      <c r="A571" s="162"/>
      <c r="B571" s="162"/>
      <c r="C571" s="163"/>
      <c r="D571" s="162"/>
      <c r="E571" s="162"/>
      <c r="F571" s="162"/>
      <c r="G571" s="162"/>
      <c r="H571" s="162"/>
      <c r="I571" s="162"/>
      <c r="J571" s="164"/>
      <c r="K571" s="162"/>
      <c r="L571" s="162"/>
      <c r="M571" s="162"/>
      <c r="N571" s="169"/>
      <c r="O571" s="169"/>
      <c r="P571" s="169"/>
    </row>
    <row r="572" spans="1:16" ht="15.75" customHeight="1">
      <c r="A572" s="162"/>
      <c r="B572" s="162"/>
      <c r="C572" s="163"/>
      <c r="D572" s="162"/>
      <c r="E572" s="162"/>
      <c r="F572" s="162"/>
      <c r="G572" s="162"/>
      <c r="H572" s="162"/>
      <c r="I572" s="162"/>
      <c r="J572" s="164"/>
      <c r="K572" s="162"/>
      <c r="L572" s="162"/>
      <c r="M572" s="162"/>
      <c r="N572" s="169"/>
      <c r="O572" s="169"/>
      <c r="P572" s="169"/>
    </row>
    <row r="573" spans="1:16" ht="15.75" customHeight="1">
      <c r="A573" s="162"/>
      <c r="B573" s="162"/>
      <c r="C573" s="163"/>
      <c r="D573" s="162"/>
      <c r="E573" s="162"/>
      <c r="F573" s="162"/>
      <c r="G573" s="162"/>
      <c r="H573" s="162"/>
      <c r="I573" s="162"/>
      <c r="J573" s="164"/>
      <c r="K573" s="162"/>
      <c r="L573" s="162"/>
      <c r="M573" s="162"/>
      <c r="N573" s="169"/>
      <c r="O573" s="169"/>
      <c r="P573" s="169"/>
    </row>
    <row r="574" spans="1:16" ht="15.75" customHeight="1">
      <c r="A574" s="162"/>
      <c r="B574" s="162"/>
      <c r="C574" s="163"/>
      <c r="D574" s="162"/>
      <c r="E574" s="162"/>
      <c r="F574" s="162"/>
      <c r="G574" s="162"/>
      <c r="H574" s="162"/>
      <c r="I574" s="162"/>
      <c r="J574" s="164"/>
      <c r="K574" s="162"/>
      <c r="L574" s="162"/>
      <c r="M574" s="162"/>
      <c r="N574" s="169"/>
      <c r="O574" s="169"/>
      <c r="P574" s="169"/>
    </row>
    <row r="575" spans="1:16" ht="15.75" customHeight="1">
      <c r="A575" s="162"/>
      <c r="B575" s="162"/>
      <c r="C575" s="163"/>
      <c r="D575" s="162"/>
      <c r="E575" s="162"/>
      <c r="F575" s="162"/>
      <c r="G575" s="162"/>
      <c r="H575" s="162"/>
      <c r="I575" s="162"/>
      <c r="J575" s="164"/>
      <c r="K575" s="162"/>
      <c r="L575" s="162"/>
      <c r="M575" s="162"/>
      <c r="N575" s="169"/>
      <c r="O575" s="169"/>
      <c r="P575" s="169"/>
    </row>
    <row r="576" spans="1:16" ht="15.75" customHeight="1">
      <c r="A576" s="162"/>
      <c r="B576" s="162"/>
      <c r="C576" s="163"/>
      <c r="D576" s="162"/>
      <c r="E576" s="162"/>
      <c r="F576" s="162"/>
      <c r="G576" s="162"/>
      <c r="H576" s="162"/>
      <c r="I576" s="162"/>
      <c r="J576" s="164"/>
      <c r="K576" s="162"/>
      <c r="L576" s="162"/>
      <c r="M576" s="162"/>
      <c r="N576" s="169"/>
      <c r="O576" s="169"/>
      <c r="P576" s="169"/>
    </row>
    <row r="577" spans="1:16" ht="15.75" customHeight="1">
      <c r="A577" s="162"/>
      <c r="B577" s="162"/>
      <c r="C577" s="163"/>
      <c r="D577" s="162"/>
      <c r="E577" s="162"/>
      <c r="F577" s="162"/>
      <c r="G577" s="162"/>
      <c r="H577" s="162"/>
      <c r="I577" s="162"/>
      <c r="J577" s="164"/>
      <c r="K577" s="162"/>
      <c r="L577" s="162"/>
      <c r="M577" s="162"/>
      <c r="N577" s="169"/>
      <c r="O577" s="169"/>
      <c r="P577" s="169"/>
    </row>
    <row r="578" spans="1:16" ht="15.75" customHeight="1">
      <c r="A578" s="162"/>
      <c r="B578" s="162"/>
      <c r="C578" s="163"/>
      <c r="D578" s="162"/>
      <c r="E578" s="162"/>
      <c r="F578" s="162"/>
      <c r="G578" s="162"/>
      <c r="H578" s="162"/>
      <c r="I578" s="162"/>
      <c r="J578" s="164"/>
      <c r="K578" s="162"/>
      <c r="L578" s="162"/>
      <c r="M578" s="162"/>
      <c r="N578" s="169"/>
      <c r="O578" s="169"/>
      <c r="P578" s="169"/>
    </row>
    <row r="579" spans="1:16" ht="15.75" customHeight="1">
      <c r="A579" s="162"/>
      <c r="B579" s="162"/>
      <c r="C579" s="163"/>
      <c r="D579" s="162"/>
      <c r="E579" s="162"/>
      <c r="F579" s="162"/>
      <c r="G579" s="162"/>
      <c r="H579" s="162"/>
      <c r="I579" s="162"/>
      <c r="J579" s="164"/>
      <c r="K579" s="162"/>
      <c r="L579" s="162"/>
      <c r="M579" s="162"/>
      <c r="N579" s="169"/>
      <c r="O579" s="169"/>
      <c r="P579" s="169"/>
    </row>
    <row r="580" spans="1:16" ht="15.75" customHeight="1">
      <c r="A580" s="162"/>
      <c r="B580" s="162"/>
      <c r="C580" s="163"/>
      <c r="D580" s="162"/>
      <c r="E580" s="162"/>
      <c r="F580" s="162"/>
      <c r="G580" s="162"/>
      <c r="H580" s="162"/>
      <c r="I580" s="162"/>
      <c r="J580" s="164"/>
      <c r="K580" s="162"/>
      <c r="L580" s="162"/>
      <c r="M580" s="162"/>
      <c r="N580" s="169"/>
      <c r="O580" s="169"/>
      <c r="P580" s="169"/>
    </row>
    <row r="581" spans="1:16" ht="15.75" customHeight="1">
      <c r="A581" s="162"/>
      <c r="B581" s="162"/>
      <c r="C581" s="163"/>
      <c r="D581" s="162"/>
      <c r="E581" s="162"/>
      <c r="F581" s="162"/>
      <c r="G581" s="162"/>
      <c r="H581" s="162"/>
      <c r="I581" s="162"/>
      <c r="J581" s="164"/>
      <c r="K581" s="162"/>
      <c r="L581" s="162"/>
      <c r="M581" s="162"/>
      <c r="N581" s="169"/>
      <c r="O581" s="169"/>
      <c r="P581" s="169"/>
    </row>
    <row r="582" spans="1:16" ht="15.75" customHeight="1">
      <c r="A582" s="162"/>
      <c r="B582" s="162"/>
      <c r="C582" s="163"/>
      <c r="D582" s="162"/>
      <c r="E582" s="162"/>
      <c r="F582" s="162"/>
      <c r="G582" s="162"/>
      <c r="H582" s="162"/>
      <c r="I582" s="162"/>
      <c r="J582" s="164"/>
      <c r="K582" s="162"/>
      <c r="L582" s="162"/>
      <c r="M582" s="162"/>
      <c r="N582" s="169"/>
      <c r="O582" s="169"/>
      <c r="P582" s="169"/>
    </row>
    <row r="583" spans="1:16" ht="15.75" customHeight="1">
      <c r="A583" s="162"/>
      <c r="B583" s="162"/>
      <c r="C583" s="163"/>
      <c r="D583" s="162"/>
      <c r="E583" s="162"/>
      <c r="F583" s="162"/>
      <c r="G583" s="162"/>
      <c r="H583" s="162"/>
      <c r="I583" s="162"/>
      <c r="J583" s="164"/>
      <c r="K583" s="162"/>
      <c r="L583" s="162"/>
      <c r="M583" s="162"/>
      <c r="N583" s="169"/>
      <c r="O583" s="169"/>
      <c r="P583" s="169"/>
    </row>
    <row r="584" spans="1:16" ht="15.75" customHeight="1">
      <c r="A584" s="162"/>
      <c r="B584" s="162"/>
      <c r="C584" s="163"/>
      <c r="D584" s="162"/>
      <c r="E584" s="162"/>
      <c r="F584" s="162"/>
      <c r="G584" s="162"/>
      <c r="H584" s="162"/>
      <c r="I584" s="162"/>
      <c r="J584" s="164"/>
      <c r="K584" s="162"/>
      <c r="L584" s="162"/>
      <c r="M584" s="162"/>
      <c r="N584" s="169"/>
      <c r="O584" s="169"/>
      <c r="P584" s="169"/>
    </row>
    <row r="585" spans="1:16" ht="15.75" customHeight="1">
      <c r="A585" s="162"/>
      <c r="B585" s="162"/>
      <c r="C585" s="163"/>
      <c r="D585" s="162"/>
      <c r="E585" s="162"/>
      <c r="F585" s="162"/>
      <c r="G585" s="162"/>
      <c r="H585" s="162"/>
      <c r="I585" s="162"/>
      <c r="J585" s="164"/>
      <c r="K585" s="162"/>
      <c r="L585" s="162"/>
      <c r="M585" s="162"/>
      <c r="N585" s="169"/>
      <c r="O585" s="169"/>
      <c r="P585" s="169"/>
    </row>
    <row r="586" spans="1:16" ht="15.75" customHeight="1">
      <c r="A586" s="162"/>
      <c r="B586" s="162"/>
      <c r="C586" s="163"/>
      <c r="D586" s="162"/>
      <c r="E586" s="162"/>
      <c r="F586" s="162"/>
      <c r="G586" s="162"/>
      <c r="H586" s="162"/>
      <c r="I586" s="162"/>
      <c r="J586" s="164"/>
      <c r="K586" s="162"/>
      <c r="L586" s="162"/>
      <c r="M586" s="162"/>
      <c r="N586" s="169"/>
      <c r="O586" s="169"/>
      <c r="P586" s="169"/>
    </row>
    <row r="587" spans="1:16" ht="15.75" customHeight="1">
      <c r="A587" s="162"/>
      <c r="B587" s="162"/>
      <c r="C587" s="163"/>
      <c r="D587" s="162"/>
      <c r="E587" s="162"/>
      <c r="F587" s="162"/>
      <c r="G587" s="162"/>
      <c r="H587" s="162"/>
      <c r="I587" s="162"/>
      <c r="J587" s="164"/>
      <c r="K587" s="162"/>
      <c r="L587" s="162"/>
      <c r="M587" s="162"/>
      <c r="N587" s="169"/>
      <c r="O587" s="169"/>
      <c r="P587" s="169"/>
    </row>
    <row r="588" spans="1:16" ht="15.75" customHeight="1">
      <c r="A588" s="162"/>
      <c r="B588" s="162"/>
      <c r="C588" s="163"/>
      <c r="D588" s="162"/>
      <c r="E588" s="162"/>
      <c r="F588" s="162"/>
      <c r="G588" s="162"/>
      <c r="H588" s="162"/>
      <c r="I588" s="162"/>
      <c r="J588" s="164"/>
      <c r="K588" s="162"/>
      <c r="L588" s="162"/>
      <c r="M588" s="162"/>
      <c r="N588" s="169"/>
      <c r="O588" s="169"/>
      <c r="P588" s="169"/>
    </row>
    <row r="589" spans="1:16" ht="15.75" customHeight="1">
      <c r="A589" s="162"/>
      <c r="B589" s="162"/>
      <c r="C589" s="163"/>
      <c r="D589" s="162"/>
      <c r="E589" s="162"/>
      <c r="F589" s="162"/>
      <c r="G589" s="162"/>
      <c r="H589" s="162"/>
      <c r="I589" s="162"/>
      <c r="J589" s="164"/>
      <c r="K589" s="162"/>
      <c r="L589" s="162"/>
      <c r="M589" s="162"/>
      <c r="N589" s="169"/>
      <c r="O589" s="169"/>
      <c r="P589" s="169"/>
    </row>
    <row r="590" spans="1:16" ht="15.75" customHeight="1">
      <c r="A590" s="162"/>
      <c r="B590" s="162"/>
      <c r="C590" s="163"/>
      <c r="D590" s="162"/>
      <c r="E590" s="162"/>
      <c r="F590" s="162"/>
      <c r="G590" s="162"/>
      <c r="H590" s="162"/>
      <c r="I590" s="162"/>
      <c r="J590" s="164"/>
      <c r="K590" s="162"/>
      <c r="L590" s="162"/>
      <c r="M590" s="162"/>
      <c r="N590" s="169"/>
      <c r="O590" s="169"/>
      <c r="P590" s="169"/>
    </row>
    <row r="591" spans="1:16" ht="15.75" customHeight="1">
      <c r="A591" s="162"/>
      <c r="B591" s="162"/>
      <c r="C591" s="163"/>
      <c r="D591" s="162"/>
      <c r="E591" s="162"/>
      <c r="F591" s="162"/>
      <c r="G591" s="162"/>
      <c r="H591" s="162"/>
      <c r="I591" s="162"/>
      <c r="J591" s="164"/>
      <c r="K591" s="162"/>
      <c r="L591" s="162"/>
      <c r="M591" s="162"/>
      <c r="N591" s="169"/>
      <c r="O591" s="169"/>
      <c r="P591" s="169"/>
    </row>
    <row r="592" spans="1:16" ht="15.75" customHeight="1">
      <c r="A592" s="162"/>
      <c r="B592" s="162"/>
      <c r="C592" s="163"/>
      <c r="D592" s="162"/>
      <c r="E592" s="162"/>
      <c r="F592" s="162"/>
      <c r="G592" s="162"/>
      <c r="H592" s="162"/>
      <c r="I592" s="162"/>
      <c r="J592" s="164"/>
      <c r="K592" s="162"/>
      <c r="L592" s="162"/>
      <c r="M592" s="162"/>
      <c r="N592" s="169"/>
      <c r="O592" s="169"/>
      <c r="P592" s="169"/>
    </row>
    <row r="593" spans="1:16" ht="15.75" customHeight="1">
      <c r="A593" s="162"/>
      <c r="B593" s="162"/>
      <c r="C593" s="163"/>
      <c r="D593" s="162"/>
      <c r="E593" s="162"/>
      <c r="F593" s="162"/>
      <c r="G593" s="162"/>
      <c r="H593" s="162"/>
      <c r="I593" s="162"/>
      <c r="J593" s="164"/>
      <c r="K593" s="162"/>
      <c r="L593" s="162"/>
      <c r="M593" s="162"/>
      <c r="N593" s="169"/>
      <c r="O593" s="169"/>
      <c r="P593" s="169"/>
    </row>
    <row r="594" spans="1:16" ht="15.75" customHeight="1">
      <c r="A594" s="162"/>
      <c r="B594" s="162"/>
      <c r="C594" s="163"/>
      <c r="D594" s="162"/>
      <c r="E594" s="162"/>
      <c r="F594" s="162"/>
      <c r="G594" s="162"/>
      <c r="H594" s="162"/>
      <c r="I594" s="162"/>
      <c r="J594" s="164"/>
      <c r="K594" s="162"/>
      <c r="L594" s="162"/>
      <c r="M594" s="162"/>
      <c r="N594" s="169"/>
      <c r="O594" s="169"/>
      <c r="P594" s="169"/>
    </row>
    <row r="595" spans="1:16" ht="15.75" customHeight="1">
      <c r="A595" s="162"/>
      <c r="B595" s="162"/>
      <c r="C595" s="163"/>
      <c r="D595" s="162"/>
      <c r="E595" s="162"/>
      <c r="F595" s="162"/>
      <c r="G595" s="162"/>
      <c r="H595" s="162"/>
      <c r="I595" s="162"/>
      <c r="J595" s="164"/>
      <c r="K595" s="162"/>
      <c r="L595" s="162"/>
      <c r="M595" s="162"/>
      <c r="N595" s="169"/>
      <c r="O595" s="169"/>
      <c r="P595" s="169"/>
    </row>
    <row r="596" spans="1:16" ht="15.75" customHeight="1">
      <c r="A596" s="162"/>
      <c r="B596" s="162"/>
      <c r="C596" s="163"/>
      <c r="D596" s="162"/>
      <c r="E596" s="162"/>
      <c r="F596" s="162"/>
      <c r="G596" s="162"/>
      <c r="H596" s="162"/>
      <c r="I596" s="162"/>
      <c r="J596" s="164"/>
      <c r="K596" s="162"/>
      <c r="L596" s="162"/>
      <c r="M596" s="162"/>
      <c r="N596" s="169"/>
      <c r="O596" s="169"/>
      <c r="P596" s="169"/>
    </row>
    <row r="597" spans="1:16" ht="15.75" customHeight="1">
      <c r="A597" s="162"/>
      <c r="B597" s="162"/>
      <c r="C597" s="163"/>
      <c r="D597" s="162"/>
      <c r="E597" s="162"/>
      <c r="F597" s="162"/>
      <c r="G597" s="162"/>
      <c r="H597" s="162"/>
      <c r="I597" s="162"/>
      <c r="J597" s="164"/>
      <c r="K597" s="162"/>
      <c r="L597" s="162"/>
      <c r="M597" s="162"/>
      <c r="N597" s="169"/>
      <c r="O597" s="169"/>
      <c r="P597" s="169"/>
    </row>
    <row r="598" spans="1:16" ht="15.75" customHeight="1">
      <c r="A598" s="162"/>
      <c r="B598" s="162"/>
      <c r="C598" s="163"/>
      <c r="D598" s="162"/>
      <c r="E598" s="162"/>
      <c r="F598" s="162"/>
      <c r="G598" s="162"/>
      <c r="H598" s="162"/>
      <c r="I598" s="162"/>
      <c r="J598" s="164"/>
      <c r="K598" s="162"/>
      <c r="L598" s="162"/>
      <c r="M598" s="162"/>
      <c r="N598" s="169"/>
      <c r="O598" s="169"/>
      <c r="P598" s="169"/>
    </row>
    <row r="599" spans="1:16" ht="15.75" customHeight="1">
      <c r="A599" s="162"/>
      <c r="B599" s="162"/>
      <c r="C599" s="163"/>
      <c r="D599" s="162"/>
      <c r="E599" s="162"/>
      <c r="F599" s="162"/>
      <c r="G599" s="162"/>
      <c r="H599" s="162"/>
      <c r="I599" s="162"/>
      <c r="J599" s="164"/>
      <c r="K599" s="162"/>
      <c r="L599" s="162"/>
      <c r="M599" s="162"/>
      <c r="N599" s="169"/>
      <c r="O599" s="169"/>
      <c r="P599" s="169"/>
    </row>
    <row r="600" spans="1:16" ht="15.75" customHeight="1">
      <c r="A600" s="162"/>
      <c r="B600" s="162"/>
      <c r="C600" s="163"/>
      <c r="D600" s="162"/>
      <c r="E600" s="162"/>
      <c r="F600" s="162"/>
      <c r="G600" s="162"/>
      <c r="H600" s="162"/>
      <c r="I600" s="162"/>
      <c r="J600" s="164"/>
      <c r="K600" s="162"/>
      <c r="L600" s="162"/>
      <c r="M600" s="162"/>
      <c r="N600" s="169"/>
      <c r="O600" s="169"/>
      <c r="P600" s="169"/>
    </row>
    <row r="601" spans="1:16" ht="15.75" customHeight="1">
      <c r="A601" s="162"/>
      <c r="B601" s="162"/>
      <c r="C601" s="163"/>
      <c r="D601" s="162"/>
      <c r="E601" s="162"/>
      <c r="F601" s="162"/>
      <c r="G601" s="162"/>
      <c r="H601" s="162"/>
      <c r="I601" s="162"/>
      <c r="J601" s="164"/>
      <c r="K601" s="162"/>
      <c r="L601" s="162"/>
      <c r="M601" s="162"/>
      <c r="N601" s="169"/>
      <c r="O601" s="169"/>
      <c r="P601" s="169"/>
    </row>
    <row r="602" spans="1:16" ht="15.75" customHeight="1">
      <c r="A602" s="162"/>
      <c r="B602" s="162"/>
      <c r="C602" s="163"/>
      <c r="D602" s="162"/>
      <c r="E602" s="162"/>
      <c r="F602" s="162"/>
      <c r="G602" s="162"/>
      <c r="H602" s="162"/>
      <c r="I602" s="162"/>
      <c r="J602" s="164"/>
      <c r="K602" s="162"/>
      <c r="L602" s="162"/>
      <c r="M602" s="162"/>
      <c r="N602" s="169"/>
      <c r="O602" s="169"/>
      <c r="P602" s="169"/>
    </row>
    <row r="603" spans="1:16" ht="15.75" customHeight="1">
      <c r="A603" s="162"/>
      <c r="B603" s="162"/>
      <c r="C603" s="163"/>
      <c r="D603" s="162"/>
      <c r="E603" s="162"/>
      <c r="F603" s="162"/>
      <c r="G603" s="162"/>
      <c r="H603" s="162"/>
      <c r="I603" s="162"/>
      <c r="J603" s="164"/>
      <c r="K603" s="162"/>
      <c r="L603" s="162"/>
      <c r="M603" s="162"/>
      <c r="N603" s="169"/>
      <c r="O603" s="169"/>
      <c r="P603" s="169"/>
    </row>
    <row r="604" spans="1:16" ht="15.75" customHeight="1">
      <c r="A604" s="162"/>
      <c r="B604" s="162"/>
      <c r="C604" s="163"/>
      <c r="D604" s="162"/>
      <c r="E604" s="162"/>
      <c r="F604" s="162"/>
      <c r="G604" s="162"/>
      <c r="H604" s="162"/>
      <c r="I604" s="162"/>
      <c r="J604" s="164"/>
      <c r="K604" s="162"/>
      <c r="L604" s="162"/>
      <c r="M604" s="162"/>
      <c r="N604" s="169"/>
      <c r="O604" s="169"/>
      <c r="P604" s="169"/>
    </row>
    <row r="605" spans="1:16" ht="15.75" customHeight="1">
      <c r="A605" s="162"/>
      <c r="B605" s="162"/>
      <c r="C605" s="163"/>
      <c r="D605" s="162"/>
      <c r="E605" s="162"/>
      <c r="F605" s="162"/>
      <c r="G605" s="162"/>
      <c r="H605" s="162"/>
      <c r="I605" s="162"/>
      <c r="J605" s="164"/>
      <c r="K605" s="162"/>
      <c r="L605" s="162"/>
      <c r="M605" s="162"/>
      <c r="N605" s="169"/>
      <c r="O605" s="169"/>
      <c r="P605" s="169"/>
    </row>
    <row r="606" spans="1:16" ht="15.75" customHeight="1">
      <c r="A606" s="162"/>
      <c r="B606" s="162"/>
      <c r="C606" s="163"/>
      <c r="D606" s="162"/>
      <c r="E606" s="162"/>
      <c r="F606" s="162"/>
      <c r="G606" s="162"/>
      <c r="H606" s="162"/>
      <c r="I606" s="162"/>
      <c r="J606" s="164"/>
      <c r="K606" s="162"/>
      <c r="L606" s="162"/>
      <c r="M606" s="162"/>
      <c r="N606" s="169"/>
      <c r="O606" s="169"/>
      <c r="P606" s="169"/>
    </row>
    <row r="607" spans="1:16" ht="15.75" customHeight="1">
      <c r="A607" s="162"/>
      <c r="B607" s="162"/>
      <c r="C607" s="163"/>
      <c r="D607" s="162"/>
      <c r="E607" s="162"/>
      <c r="F607" s="162"/>
      <c r="G607" s="162"/>
      <c r="H607" s="162"/>
      <c r="I607" s="162"/>
      <c r="J607" s="164"/>
      <c r="K607" s="162"/>
      <c r="L607" s="162"/>
      <c r="M607" s="162"/>
      <c r="N607" s="169"/>
      <c r="O607" s="169"/>
      <c r="P607" s="169"/>
    </row>
    <row r="608" spans="1:16" ht="15.75" customHeight="1">
      <c r="A608" s="162"/>
      <c r="B608" s="162"/>
      <c r="C608" s="163"/>
      <c r="D608" s="162"/>
      <c r="E608" s="162"/>
      <c r="F608" s="162"/>
      <c r="G608" s="162"/>
      <c r="H608" s="162"/>
      <c r="I608" s="162"/>
      <c r="J608" s="164"/>
      <c r="K608" s="162"/>
      <c r="L608" s="162"/>
      <c r="M608" s="162"/>
      <c r="N608" s="169"/>
      <c r="O608" s="169"/>
      <c r="P608" s="169"/>
    </row>
    <row r="609" spans="1:16" ht="15.75" customHeight="1">
      <c r="A609" s="162"/>
      <c r="B609" s="162"/>
      <c r="C609" s="163"/>
      <c r="D609" s="162"/>
      <c r="E609" s="162"/>
      <c r="F609" s="162"/>
      <c r="G609" s="162"/>
      <c r="H609" s="162"/>
      <c r="I609" s="162"/>
      <c r="J609" s="164"/>
      <c r="K609" s="162"/>
      <c r="L609" s="162"/>
      <c r="M609" s="162"/>
      <c r="N609" s="169"/>
      <c r="O609" s="169"/>
      <c r="P609" s="169"/>
    </row>
    <row r="610" spans="1:16" ht="15.75" customHeight="1">
      <c r="A610" s="162"/>
      <c r="B610" s="162"/>
      <c r="C610" s="163"/>
      <c r="D610" s="162"/>
      <c r="E610" s="162"/>
      <c r="F610" s="162"/>
      <c r="G610" s="162"/>
      <c r="H610" s="162"/>
      <c r="I610" s="162"/>
      <c r="J610" s="164"/>
      <c r="K610" s="162"/>
      <c r="L610" s="162"/>
      <c r="M610" s="162"/>
      <c r="N610" s="169"/>
      <c r="O610" s="169"/>
      <c r="P610" s="169"/>
    </row>
    <row r="611" spans="1:16" ht="15.75" customHeight="1">
      <c r="A611" s="162"/>
      <c r="B611" s="162"/>
      <c r="C611" s="163"/>
      <c r="D611" s="162"/>
      <c r="E611" s="162"/>
      <c r="F611" s="162"/>
      <c r="G611" s="162"/>
      <c r="H611" s="162"/>
      <c r="I611" s="162"/>
      <c r="J611" s="164"/>
      <c r="K611" s="162"/>
      <c r="L611" s="162"/>
      <c r="M611" s="162"/>
      <c r="N611" s="169"/>
      <c r="O611" s="169"/>
      <c r="P611" s="169"/>
    </row>
    <row r="612" spans="1:16" ht="15.75" customHeight="1">
      <c r="A612" s="162"/>
      <c r="B612" s="162"/>
      <c r="C612" s="163"/>
      <c r="D612" s="162"/>
      <c r="E612" s="162"/>
      <c r="F612" s="162"/>
      <c r="G612" s="162"/>
      <c r="H612" s="162"/>
      <c r="I612" s="162"/>
      <c r="J612" s="164"/>
      <c r="K612" s="162"/>
      <c r="L612" s="162"/>
      <c r="M612" s="162"/>
      <c r="N612" s="169"/>
      <c r="O612" s="169"/>
      <c r="P612" s="169"/>
    </row>
    <row r="613" spans="1:16" ht="15.75" customHeight="1">
      <c r="A613" s="162"/>
      <c r="B613" s="162"/>
      <c r="C613" s="163"/>
      <c r="D613" s="162"/>
      <c r="E613" s="162"/>
      <c r="F613" s="162"/>
      <c r="G613" s="162"/>
      <c r="H613" s="162"/>
      <c r="I613" s="162"/>
      <c r="J613" s="164"/>
      <c r="K613" s="162"/>
      <c r="L613" s="162"/>
      <c r="M613" s="162"/>
      <c r="N613" s="169"/>
      <c r="O613" s="169"/>
      <c r="P613" s="169"/>
    </row>
    <row r="614" spans="1:16" ht="15.75" customHeight="1">
      <c r="A614" s="162"/>
      <c r="B614" s="162"/>
      <c r="C614" s="163"/>
      <c r="D614" s="162"/>
      <c r="E614" s="162"/>
      <c r="F614" s="162"/>
      <c r="G614" s="162"/>
      <c r="H614" s="162"/>
      <c r="I614" s="162"/>
      <c r="J614" s="164"/>
      <c r="K614" s="162"/>
      <c r="L614" s="162"/>
      <c r="M614" s="162"/>
      <c r="N614" s="169"/>
      <c r="O614" s="169"/>
      <c r="P614" s="169"/>
    </row>
    <row r="615" spans="1:16" ht="15.75" customHeight="1">
      <c r="A615" s="162"/>
      <c r="B615" s="162"/>
      <c r="C615" s="163"/>
      <c r="D615" s="162"/>
      <c r="E615" s="162"/>
      <c r="F615" s="162"/>
      <c r="G615" s="162"/>
      <c r="H615" s="162"/>
      <c r="I615" s="162"/>
      <c r="J615" s="164"/>
      <c r="K615" s="162"/>
      <c r="L615" s="162"/>
      <c r="M615" s="162"/>
      <c r="N615" s="169"/>
      <c r="O615" s="169"/>
      <c r="P615" s="169"/>
    </row>
    <row r="616" spans="1:16" ht="15.75" customHeight="1">
      <c r="A616" s="162"/>
      <c r="B616" s="162"/>
      <c r="C616" s="163"/>
      <c r="D616" s="162"/>
      <c r="E616" s="162"/>
      <c r="F616" s="162"/>
      <c r="G616" s="162"/>
      <c r="H616" s="162"/>
      <c r="I616" s="162"/>
      <c r="J616" s="164"/>
      <c r="K616" s="162"/>
      <c r="L616" s="162"/>
      <c r="M616" s="162"/>
      <c r="N616" s="169"/>
      <c r="O616" s="169"/>
      <c r="P616" s="169"/>
    </row>
    <row r="617" spans="1:16" ht="15.75" customHeight="1">
      <c r="A617" s="162"/>
      <c r="B617" s="162"/>
      <c r="C617" s="163"/>
      <c r="D617" s="162"/>
      <c r="E617" s="162"/>
      <c r="F617" s="162"/>
      <c r="G617" s="162"/>
      <c r="H617" s="162"/>
      <c r="I617" s="162"/>
      <c r="J617" s="164"/>
      <c r="K617" s="162"/>
      <c r="L617" s="162"/>
      <c r="M617" s="162"/>
      <c r="N617" s="169"/>
      <c r="O617" s="169"/>
      <c r="P617" s="169"/>
    </row>
    <row r="618" spans="1:16" ht="15.75" customHeight="1">
      <c r="A618" s="162"/>
      <c r="B618" s="162"/>
      <c r="C618" s="163"/>
      <c r="D618" s="162"/>
      <c r="E618" s="162"/>
      <c r="F618" s="162"/>
      <c r="G618" s="162"/>
      <c r="H618" s="162"/>
      <c r="I618" s="162"/>
      <c r="J618" s="164"/>
      <c r="K618" s="162"/>
      <c r="L618" s="162"/>
      <c r="M618" s="162"/>
      <c r="N618" s="169"/>
      <c r="O618" s="169"/>
      <c r="P618" s="169"/>
    </row>
    <row r="619" spans="1:16" ht="15.75" customHeight="1">
      <c r="A619" s="162"/>
      <c r="B619" s="162"/>
      <c r="C619" s="163"/>
      <c r="D619" s="162"/>
      <c r="E619" s="162"/>
      <c r="F619" s="162"/>
      <c r="G619" s="162"/>
      <c r="H619" s="162"/>
      <c r="I619" s="162"/>
      <c r="J619" s="164"/>
      <c r="K619" s="162"/>
      <c r="L619" s="162"/>
      <c r="M619" s="162"/>
      <c r="N619" s="169"/>
      <c r="O619" s="169"/>
      <c r="P619" s="169"/>
    </row>
    <row r="620" spans="1:16" ht="15.75" customHeight="1">
      <c r="A620" s="162"/>
      <c r="B620" s="162"/>
      <c r="C620" s="163"/>
      <c r="D620" s="162"/>
      <c r="E620" s="162"/>
      <c r="F620" s="162"/>
      <c r="G620" s="162"/>
      <c r="H620" s="162"/>
      <c r="I620" s="162"/>
      <c r="J620" s="164"/>
      <c r="K620" s="162"/>
      <c r="L620" s="162"/>
      <c r="M620" s="162"/>
      <c r="N620" s="169"/>
      <c r="O620" s="169"/>
      <c r="P620" s="169"/>
    </row>
    <row r="621" spans="1:16" ht="15.75" customHeight="1">
      <c r="A621" s="162"/>
      <c r="B621" s="162"/>
      <c r="C621" s="163"/>
      <c r="D621" s="162"/>
      <c r="E621" s="162"/>
      <c r="F621" s="162"/>
      <c r="G621" s="162"/>
      <c r="H621" s="162"/>
      <c r="I621" s="162"/>
      <c r="J621" s="164"/>
      <c r="K621" s="162"/>
      <c r="L621" s="162"/>
      <c r="M621" s="162"/>
      <c r="N621" s="169"/>
      <c r="O621" s="169"/>
      <c r="P621" s="169"/>
    </row>
    <row r="622" spans="1:16" ht="15.75" customHeight="1">
      <c r="A622" s="162"/>
      <c r="B622" s="162"/>
      <c r="C622" s="163"/>
      <c r="D622" s="162"/>
      <c r="E622" s="162"/>
      <c r="F622" s="162"/>
      <c r="G622" s="162"/>
      <c r="H622" s="162"/>
      <c r="I622" s="162"/>
      <c r="J622" s="164"/>
      <c r="K622" s="162"/>
      <c r="L622" s="162"/>
      <c r="M622" s="162"/>
      <c r="N622" s="169"/>
      <c r="O622" s="169"/>
      <c r="P622" s="169"/>
    </row>
    <row r="623" spans="1:16" ht="15.75" customHeight="1">
      <c r="A623" s="162"/>
      <c r="B623" s="162"/>
      <c r="C623" s="163"/>
      <c r="D623" s="162"/>
      <c r="E623" s="162"/>
      <c r="F623" s="162"/>
      <c r="G623" s="162"/>
      <c r="H623" s="162"/>
      <c r="I623" s="162"/>
      <c r="J623" s="164"/>
      <c r="K623" s="162"/>
      <c r="L623" s="162"/>
      <c r="M623" s="162"/>
      <c r="N623" s="169"/>
      <c r="O623" s="169"/>
      <c r="P623" s="169"/>
    </row>
    <row r="624" spans="1:16" ht="15.75" customHeight="1">
      <c r="A624" s="162"/>
      <c r="B624" s="162"/>
      <c r="C624" s="163"/>
      <c r="D624" s="162"/>
      <c r="E624" s="162"/>
      <c r="F624" s="162"/>
      <c r="G624" s="162"/>
      <c r="H624" s="162"/>
      <c r="I624" s="162"/>
      <c r="J624" s="164"/>
      <c r="K624" s="162"/>
      <c r="L624" s="162"/>
      <c r="M624" s="162"/>
      <c r="N624" s="169"/>
      <c r="O624" s="169"/>
      <c r="P624" s="169"/>
    </row>
    <row r="625" spans="1:16" ht="15.75" customHeight="1">
      <c r="A625" s="162"/>
      <c r="B625" s="162"/>
      <c r="C625" s="163"/>
      <c r="D625" s="162"/>
      <c r="E625" s="162"/>
      <c r="F625" s="162"/>
      <c r="G625" s="162"/>
      <c r="H625" s="162"/>
      <c r="I625" s="162"/>
      <c r="J625" s="164"/>
      <c r="K625" s="162"/>
      <c r="L625" s="162"/>
      <c r="M625" s="162"/>
      <c r="N625" s="169"/>
      <c r="O625" s="169"/>
      <c r="P625" s="169"/>
    </row>
    <row r="626" spans="1:16" ht="15.75" customHeight="1">
      <c r="A626" s="162"/>
      <c r="B626" s="162"/>
      <c r="C626" s="163"/>
      <c r="D626" s="162"/>
      <c r="E626" s="162"/>
      <c r="F626" s="162"/>
      <c r="G626" s="162"/>
      <c r="H626" s="162"/>
      <c r="I626" s="162"/>
      <c r="J626" s="164"/>
      <c r="K626" s="162"/>
      <c r="L626" s="162"/>
      <c r="M626" s="162"/>
      <c r="N626" s="169"/>
      <c r="O626" s="169"/>
      <c r="P626" s="169"/>
    </row>
    <row r="627" spans="1:16" ht="15.75" customHeight="1">
      <c r="A627" s="162"/>
      <c r="B627" s="162"/>
      <c r="C627" s="163"/>
      <c r="D627" s="162"/>
      <c r="E627" s="162"/>
      <c r="F627" s="162"/>
      <c r="G627" s="162"/>
      <c r="H627" s="162"/>
      <c r="I627" s="162"/>
      <c r="J627" s="164"/>
      <c r="K627" s="162"/>
      <c r="L627" s="162"/>
      <c r="M627" s="162"/>
      <c r="N627" s="169"/>
      <c r="O627" s="169"/>
      <c r="P627" s="169"/>
    </row>
    <row r="628" spans="1:16" ht="15.75" customHeight="1">
      <c r="A628" s="162"/>
      <c r="B628" s="162"/>
      <c r="C628" s="163"/>
      <c r="D628" s="162"/>
      <c r="E628" s="162"/>
      <c r="F628" s="162"/>
      <c r="G628" s="162"/>
      <c r="H628" s="162"/>
      <c r="I628" s="162"/>
      <c r="J628" s="164"/>
      <c r="K628" s="162"/>
      <c r="L628" s="162"/>
      <c r="M628" s="162"/>
      <c r="N628" s="169"/>
      <c r="O628" s="169"/>
      <c r="P628" s="169"/>
    </row>
    <row r="629" spans="1:16" ht="15.75" customHeight="1">
      <c r="A629" s="162"/>
      <c r="B629" s="162"/>
      <c r="C629" s="163"/>
      <c r="D629" s="162"/>
      <c r="E629" s="162"/>
      <c r="F629" s="162"/>
      <c r="G629" s="162"/>
      <c r="H629" s="162"/>
      <c r="I629" s="162"/>
      <c r="J629" s="164"/>
      <c r="K629" s="162"/>
      <c r="L629" s="162"/>
      <c r="M629" s="162"/>
      <c r="N629" s="169"/>
      <c r="O629" s="169"/>
      <c r="P629" s="169"/>
    </row>
    <row r="630" spans="1:16" ht="15.75" customHeight="1">
      <c r="A630" s="162"/>
      <c r="B630" s="162"/>
      <c r="C630" s="163"/>
      <c r="D630" s="162"/>
      <c r="E630" s="162"/>
      <c r="F630" s="162"/>
      <c r="G630" s="162"/>
      <c r="H630" s="162"/>
      <c r="I630" s="162"/>
      <c r="J630" s="164"/>
      <c r="K630" s="162"/>
      <c r="L630" s="162"/>
      <c r="M630" s="162"/>
      <c r="N630" s="169"/>
      <c r="O630" s="169"/>
      <c r="P630" s="169"/>
    </row>
    <row r="631" spans="1:16" ht="15.75" customHeight="1">
      <c r="A631" s="162"/>
      <c r="B631" s="162"/>
      <c r="C631" s="163"/>
      <c r="D631" s="162"/>
      <c r="E631" s="162"/>
      <c r="F631" s="162"/>
      <c r="G631" s="162"/>
      <c r="H631" s="162"/>
      <c r="I631" s="162"/>
      <c r="J631" s="164"/>
      <c r="K631" s="162"/>
      <c r="L631" s="162"/>
      <c r="M631" s="162"/>
      <c r="N631" s="169"/>
      <c r="O631" s="169"/>
      <c r="P631" s="169"/>
    </row>
    <row r="632" spans="1:16" ht="15.75" customHeight="1">
      <c r="A632" s="162"/>
      <c r="B632" s="162"/>
      <c r="C632" s="163"/>
      <c r="D632" s="162"/>
      <c r="E632" s="162"/>
      <c r="F632" s="162"/>
      <c r="G632" s="162"/>
      <c r="H632" s="162"/>
      <c r="I632" s="162"/>
      <c r="J632" s="164"/>
      <c r="K632" s="162"/>
      <c r="L632" s="162"/>
      <c r="M632" s="162"/>
      <c r="N632" s="169"/>
      <c r="O632" s="169"/>
      <c r="P632" s="169"/>
    </row>
    <row r="633" spans="1:16" ht="15.75" customHeight="1">
      <c r="A633" s="162"/>
      <c r="B633" s="162"/>
      <c r="C633" s="163"/>
      <c r="D633" s="162"/>
      <c r="E633" s="162"/>
      <c r="F633" s="162"/>
      <c r="G633" s="162"/>
      <c r="H633" s="162"/>
      <c r="I633" s="162"/>
      <c r="J633" s="164"/>
      <c r="K633" s="162"/>
      <c r="L633" s="162"/>
      <c r="M633" s="162"/>
      <c r="N633" s="169"/>
      <c r="O633" s="169"/>
      <c r="P633" s="169"/>
    </row>
    <row r="634" spans="1:16" ht="15.75" customHeight="1">
      <c r="A634" s="162"/>
      <c r="B634" s="162"/>
      <c r="C634" s="163"/>
      <c r="D634" s="162"/>
      <c r="E634" s="162"/>
      <c r="F634" s="162"/>
      <c r="G634" s="162"/>
      <c r="H634" s="162"/>
      <c r="I634" s="162"/>
      <c r="J634" s="164"/>
      <c r="K634" s="162"/>
      <c r="L634" s="162"/>
      <c r="M634" s="162"/>
      <c r="N634" s="169"/>
      <c r="O634" s="169"/>
      <c r="P634" s="169"/>
    </row>
    <row r="635" spans="1:16" ht="15.75" customHeight="1">
      <c r="A635" s="162"/>
      <c r="B635" s="162"/>
      <c r="C635" s="163"/>
      <c r="D635" s="162"/>
      <c r="E635" s="162"/>
      <c r="F635" s="162"/>
      <c r="G635" s="162"/>
      <c r="H635" s="162"/>
      <c r="I635" s="162"/>
      <c r="J635" s="164"/>
      <c r="K635" s="162"/>
      <c r="L635" s="162"/>
      <c r="M635" s="162"/>
      <c r="N635" s="169"/>
      <c r="O635" s="169"/>
      <c r="P635" s="169"/>
    </row>
    <row r="636" spans="1:16" ht="15.75" customHeight="1">
      <c r="A636" s="162"/>
      <c r="B636" s="162"/>
      <c r="C636" s="163"/>
      <c r="D636" s="162"/>
      <c r="E636" s="162"/>
      <c r="F636" s="162"/>
      <c r="G636" s="162"/>
      <c r="H636" s="162"/>
      <c r="I636" s="162"/>
      <c r="J636" s="164"/>
      <c r="K636" s="162"/>
      <c r="L636" s="162"/>
      <c r="M636" s="162"/>
      <c r="N636" s="169"/>
      <c r="O636" s="169"/>
      <c r="P636" s="169"/>
    </row>
    <row r="637" spans="1:16" ht="15.75" customHeight="1">
      <c r="A637" s="162"/>
      <c r="B637" s="162"/>
      <c r="C637" s="163"/>
      <c r="D637" s="162"/>
      <c r="E637" s="162"/>
      <c r="F637" s="162"/>
      <c r="G637" s="162"/>
      <c r="H637" s="162"/>
      <c r="I637" s="162"/>
      <c r="J637" s="164"/>
      <c r="K637" s="162"/>
      <c r="L637" s="162"/>
      <c r="M637" s="162"/>
      <c r="N637" s="169"/>
      <c r="O637" s="169"/>
      <c r="P637" s="169"/>
    </row>
    <row r="638" spans="1:16" ht="15.75" customHeight="1">
      <c r="A638" s="162"/>
      <c r="B638" s="162"/>
      <c r="C638" s="163"/>
      <c r="D638" s="162"/>
      <c r="E638" s="162"/>
      <c r="F638" s="162"/>
      <c r="G638" s="162"/>
      <c r="H638" s="162"/>
      <c r="I638" s="162"/>
      <c r="J638" s="164"/>
      <c r="K638" s="162"/>
      <c r="L638" s="162"/>
      <c r="M638" s="162"/>
      <c r="N638" s="169"/>
      <c r="O638" s="169"/>
      <c r="P638" s="169"/>
    </row>
    <row r="639" spans="1:16" ht="15.75" customHeight="1">
      <c r="A639" s="162"/>
      <c r="B639" s="162"/>
      <c r="C639" s="163"/>
      <c r="D639" s="162"/>
      <c r="E639" s="162"/>
      <c r="F639" s="162"/>
      <c r="G639" s="162"/>
      <c r="H639" s="162"/>
      <c r="I639" s="162"/>
      <c r="J639" s="164"/>
      <c r="K639" s="162"/>
      <c r="L639" s="162"/>
      <c r="M639" s="162"/>
      <c r="N639" s="169"/>
      <c r="O639" s="169"/>
      <c r="P639" s="169"/>
    </row>
    <row r="640" spans="1:16" ht="15.75" customHeight="1">
      <c r="A640" s="162"/>
      <c r="B640" s="162"/>
      <c r="C640" s="163"/>
      <c r="D640" s="162"/>
      <c r="E640" s="162"/>
      <c r="F640" s="162"/>
      <c r="G640" s="162"/>
      <c r="H640" s="162"/>
      <c r="I640" s="162"/>
      <c r="J640" s="164"/>
      <c r="K640" s="162"/>
      <c r="L640" s="162"/>
      <c r="M640" s="162"/>
      <c r="N640" s="169"/>
      <c r="O640" s="169"/>
      <c r="P640" s="169"/>
    </row>
    <row r="641" spans="1:16" ht="15.75" customHeight="1">
      <c r="A641" s="162"/>
      <c r="B641" s="162"/>
      <c r="C641" s="163"/>
      <c r="D641" s="162"/>
      <c r="E641" s="162"/>
      <c r="F641" s="162"/>
      <c r="G641" s="162"/>
      <c r="H641" s="162"/>
      <c r="I641" s="162"/>
      <c r="J641" s="164"/>
      <c r="K641" s="162"/>
      <c r="L641" s="162"/>
      <c r="M641" s="162"/>
      <c r="N641" s="169"/>
      <c r="O641" s="169"/>
      <c r="P641" s="169"/>
    </row>
    <row r="642" spans="1:16" ht="15.75" customHeight="1">
      <c r="A642" s="162"/>
      <c r="B642" s="162"/>
      <c r="C642" s="163"/>
      <c r="D642" s="162"/>
      <c r="E642" s="162"/>
      <c r="F642" s="162"/>
      <c r="G642" s="162"/>
      <c r="H642" s="162"/>
      <c r="I642" s="162"/>
      <c r="J642" s="164"/>
      <c r="K642" s="162"/>
      <c r="L642" s="162"/>
      <c r="M642" s="162"/>
      <c r="N642" s="169"/>
      <c r="O642" s="169"/>
      <c r="P642" s="169"/>
    </row>
    <row r="643" spans="1:16" ht="15.75" customHeight="1">
      <c r="A643" s="162"/>
      <c r="B643" s="162"/>
      <c r="C643" s="163"/>
      <c r="D643" s="162"/>
      <c r="E643" s="162"/>
      <c r="F643" s="162"/>
      <c r="G643" s="162"/>
      <c r="H643" s="162"/>
      <c r="I643" s="162"/>
      <c r="J643" s="164"/>
      <c r="K643" s="162"/>
      <c r="L643" s="162"/>
      <c r="M643" s="162"/>
      <c r="N643" s="169"/>
      <c r="O643" s="169"/>
      <c r="P643" s="169"/>
    </row>
    <row r="644" spans="1:16" ht="15.75" customHeight="1">
      <c r="A644" s="162"/>
      <c r="B644" s="162"/>
      <c r="C644" s="163"/>
      <c r="D644" s="162"/>
      <c r="E644" s="162"/>
      <c r="F644" s="162"/>
      <c r="G644" s="162"/>
      <c r="H644" s="162"/>
      <c r="I644" s="162"/>
      <c r="J644" s="164"/>
      <c r="K644" s="162"/>
      <c r="L644" s="162"/>
      <c r="M644" s="162"/>
      <c r="N644" s="169"/>
      <c r="O644" s="169"/>
      <c r="P644" s="169"/>
    </row>
    <row r="645" spans="1:16" ht="15.75" customHeight="1">
      <c r="A645" s="162"/>
      <c r="B645" s="162"/>
      <c r="C645" s="163"/>
      <c r="D645" s="162"/>
      <c r="E645" s="162"/>
      <c r="F645" s="162"/>
      <c r="G645" s="162"/>
      <c r="H645" s="162"/>
      <c r="I645" s="162"/>
      <c r="J645" s="164"/>
      <c r="K645" s="162"/>
      <c r="L645" s="162"/>
      <c r="M645" s="162"/>
      <c r="N645" s="169"/>
      <c r="O645" s="169"/>
      <c r="P645" s="169"/>
    </row>
    <row r="646" spans="1:16" ht="15.75" customHeight="1">
      <c r="A646" s="162"/>
      <c r="B646" s="162"/>
      <c r="C646" s="163"/>
      <c r="D646" s="162"/>
      <c r="E646" s="162"/>
      <c r="F646" s="162"/>
      <c r="G646" s="162"/>
      <c r="H646" s="162"/>
      <c r="I646" s="162"/>
      <c r="J646" s="164"/>
      <c r="K646" s="162"/>
      <c r="L646" s="162"/>
      <c r="M646" s="162"/>
      <c r="N646" s="169"/>
      <c r="O646" s="169"/>
      <c r="P646" s="169"/>
    </row>
    <row r="647" spans="1:16" ht="15.75" customHeight="1">
      <c r="A647" s="162"/>
      <c r="B647" s="162"/>
      <c r="C647" s="163"/>
      <c r="D647" s="162"/>
      <c r="E647" s="162"/>
      <c r="F647" s="162"/>
      <c r="G647" s="162"/>
      <c r="H647" s="162"/>
      <c r="I647" s="162"/>
      <c r="J647" s="164"/>
      <c r="K647" s="162"/>
      <c r="L647" s="162"/>
      <c r="M647" s="162"/>
      <c r="N647" s="169"/>
      <c r="O647" s="169"/>
      <c r="P647" s="169"/>
    </row>
    <row r="648" spans="1:16" ht="15.75" customHeight="1">
      <c r="A648" s="162"/>
      <c r="B648" s="162"/>
      <c r="C648" s="163"/>
      <c r="D648" s="162"/>
      <c r="E648" s="162"/>
      <c r="F648" s="162"/>
      <c r="G648" s="162"/>
      <c r="H648" s="162"/>
      <c r="I648" s="162"/>
      <c r="J648" s="164"/>
      <c r="K648" s="162"/>
      <c r="L648" s="162"/>
      <c r="M648" s="162"/>
      <c r="N648" s="169"/>
      <c r="O648" s="169"/>
      <c r="P648" s="169"/>
    </row>
    <row r="649" spans="1:16" ht="15.75" customHeight="1">
      <c r="A649" s="162"/>
      <c r="B649" s="162"/>
      <c r="C649" s="163"/>
      <c r="D649" s="162"/>
      <c r="E649" s="162"/>
      <c r="F649" s="162"/>
      <c r="G649" s="162"/>
      <c r="H649" s="162"/>
      <c r="I649" s="162"/>
      <c r="J649" s="164"/>
      <c r="K649" s="162"/>
      <c r="L649" s="162"/>
      <c r="M649" s="162"/>
      <c r="N649" s="169"/>
      <c r="O649" s="169"/>
      <c r="P649" s="169"/>
    </row>
    <row r="650" spans="1:16" ht="15.75" customHeight="1">
      <c r="A650" s="162"/>
      <c r="B650" s="162"/>
      <c r="C650" s="163"/>
      <c r="D650" s="162"/>
      <c r="E650" s="162"/>
      <c r="F650" s="162"/>
      <c r="G650" s="162"/>
      <c r="H650" s="162"/>
      <c r="I650" s="162"/>
      <c r="J650" s="164"/>
      <c r="K650" s="162"/>
      <c r="L650" s="162"/>
      <c r="M650" s="162"/>
      <c r="N650" s="169"/>
      <c r="O650" s="169"/>
      <c r="P650" s="169"/>
    </row>
    <row r="651" spans="1:16" ht="15.75" customHeight="1">
      <c r="A651" s="162"/>
      <c r="B651" s="162"/>
      <c r="C651" s="163"/>
      <c r="D651" s="162"/>
      <c r="E651" s="162"/>
      <c r="F651" s="162"/>
      <c r="G651" s="162"/>
      <c r="H651" s="162"/>
      <c r="I651" s="162"/>
      <c r="J651" s="164"/>
      <c r="K651" s="162"/>
      <c r="L651" s="162"/>
      <c r="M651" s="162"/>
      <c r="N651" s="169"/>
      <c r="O651" s="169"/>
      <c r="P651" s="169"/>
    </row>
    <row r="652" spans="1:16" ht="15.75" customHeight="1">
      <c r="A652" s="162"/>
      <c r="B652" s="162"/>
      <c r="C652" s="163"/>
      <c r="D652" s="162"/>
      <c r="E652" s="162"/>
      <c r="F652" s="162"/>
      <c r="G652" s="162"/>
      <c r="H652" s="162"/>
      <c r="I652" s="162"/>
      <c r="J652" s="164"/>
      <c r="K652" s="162"/>
      <c r="L652" s="162"/>
      <c r="M652" s="162"/>
      <c r="N652" s="169"/>
      <c r="O652" s="169"/>
      <c r="P652" s="169"/>
    </row>
    <row r="653" spans="1:16" ht="15.75" customHeight="1">
      <c r="A653" s="162"/>
      <c r="B653" s="162"/>
      <c r="C653" s="163"/>
      <c r="D653" s="162"/>
      <c r="E653" s="162"/>
      <c r="F653" s="162"/>
      <c r="G653" s="162"/>
      <c r="H653" s="162"/>
      <c r="I653" s="162"/>
      <c r="J653" s="164"/>
      <c r="K653" s="162"/>
      <c r="L653" s="162"/>
      <c r="M653" s="162"/>
      <c r="N653" s="169"/>
      <c r="O653" s="169"/>
      <c r="P653" s="169"/>
    </row>
    <row r="654" spans="1:16" ht="15.75" customHeight="1">
      <c r="A654" s="162"/>
      <c r="B654" s="162"/>
      <c r="C654" s="163"/>
      <c r="D654" s="162"/>
      <c r="E654" s="162"/>
      <c r="F654" s="162"/>
      <c r="G654" s="162"/>
      <c r="H654" s="162"/>
      <c r="I654" s="162"/>
      <c r="J654" s="164"/>
      <c r="K654" s="162"/>
      <c r="L654" s="162"/>
      <c r="M654" s="162"/>
      <c r="N654" s="169"/>
      <c r="O654" s="169"/>
      <c r="P654" s="169"/>
    </row>
    <row r="655" spans="1:16" ht="15.75" customHeight="1">
      <c r="A655" s="162"/>
      <c r="B655" s="162"/>
      <c r="C655" s="163"/>
      <c r="D655" s="162"/>
      <c r="E655" s="162"/>
      <c r="F655" s="162"/>
      <c r="G655" s="162"/>
      <c r="H655" s="162"/>
      <c r="I655" s="162"/>
      <c r="J655" s="164"/>
      <c r="K655" s="162"/>
      <c r="L655" s="162"/>
      <c r="M655" s="162"/>
      <c r="N655" s="169"/>
      <c r="O655" s="169"/>
      <c r="P655" s="169"/>
    </row>
    <row r="656" spans="1:16" ht="15.75" customHeight="1">
      <c r="A656" s="162"/>
      <c r="B656" s="162"/>
      <c r="C656" s="163"/>
      <c r="D656" s="162"/>
      <c r="E656" s="162"/>
      <c r="F656" s="162"/>
      <c r="G656" s="162"/>
      <c r="H656" s="162"/>
      <c r="I656" s="162"/>
      <c r="J656" s="164"/>
      <c r="K656" s="162"/>
      <c r="L656" s="162"/>
      <c r="M656" s="162"/>
      <c r="N656" s="169"/>
      <c r="O656" s="169"/>
      <c r="P656" s="169"/>
    </row>
    <row r="657" spans="1:16" ht="15.75" customHeight="1">
      <c r="A657" s="162"/>
      <c r="B657" s="162"/>
      <c r="C657" s="163"/>
      <c r="D657" s="162"/>
      <c r="E657" s="162"/>
      <c r="F657" s="162"/>
      <c r="G657" s="162"/>
      <c r="H657" s="162"/>
      <c r="I657" s="162"/>
      <c r="J657" s="164"/>
      <c r="K657" s="162"/>
      <c r="L657" s="162"/>
      <c r="M657" s="162"/>
      <c r="N657" s="169"/>
      <c r="O657" s="169"/>
      <c r="P657" s="169"/>
    </row>
    <row r="658" spans="1:16" ht="15.75" customHeight="1">
      <c r="A658" s="162"/>
      <c r="B658" s="162"/>
      <c r="C658" s="163"/>
      <c r="D658" s="162"/>
      <c r="E658" s="162"/>
      <c r="F658" s="162"/>
      <c r="G658" s="162"/>
      <c r="H658" s="162"/>
      <c r="I658" s="162"/>
      <c r="J658" s="164"/>
      <c r="K658" s="162"/>
      <c r="L658" s="162"/>
      <c r="M658" s="162"/>
      <c r="N658" s="169"/>
      <c r="O658" s="169"/>
      <c r="P658" s="169"/>
    </row>
    <row r="659" spans="1:16" ht="15.75" customHeight="1">
      <c r="A659" s="162"/>
      <c r="B659" s="162"/>
      <c r="C659" s="163"/>
      <c r="D659" s="162"/>
      <c r="E659" s="162"/>
      <c r="F659" s="162"/>
      <c r="G659" s="162"/>
      <c r="H659" s="162"/>
      <c r="I659" s="162"/>
      <c r="J659" s="164"/>
      <c r="K659" s="162"/>
      <c r="L659" s="162"/>
      <c r="M659" s="162"/>
      <c r="N659" s="169"/>
      <c r="O659" s="169"/>
      <c r="P659" s="169"/>
    </row>
    <row r="660" spans="1:16" ht="15.75" customHeight="1">
      <c r="A660" s="162"/>
      <c r="B660" s="162"/>
      <c r="C660" s="163"/>
      <c r="D660" s="162"/>
      <c r="E660" s="162"/>
      <c r="F660" s="162"/>
      <c r="G660" s="162"/>
      <c r="H660" s="162"/>
      <c r="I660" s="162"/>
      <c r="J660" s="164"/>
      <c r="K660" s="162"/>
      <c r="L660" s="162"/>
      <c r="M660" s="162"/>
      <c r="N660" s="169"/>
      <c r="O660" s="169"/>
      <c r="P660" s="169"/>
    </row>
    <row r="661" spans="1:16" ht="15.75" customHeight="1">
      <c r="A661" s="162"/>
      <c r="B661" s="162"/>
      <c r="C661" s="163"/>
      <c r="D661" s="162"/>
      <c r="E661" s="162"/>
      <c r="F661" s="162"/>
      <c r="G661" s="162"/>
      <c r="H661" s="162"/>
      <c r="I661" s="162"/>
      <c r="J661" s="164"/>
      <c r="K661" s="162"/>
      <c r="L661" s="162"/>
      <c r="M661" s="162"/>
      <c r="N661" s="169"/>
      <c r="O661" s="169"/>
      <c r="P661" s="169"/>
    </row>
    <row r="662" spans="1:16" ht="15.75" customHeight="1">
      <c r="A662" s="162"/>
      <c r="B662" s="162"/>
      <c r="C662" s="163"/>
      <c r="D662" s="162"/>
      <c r="E662" s="162"/>
      <c r="F662" s="162"/>
      <c r="G662" s="162"/>
      <c r="H662" s="162"/>
      <c r="I662" s="162"/>
      <c r="J662" s="164"/>
      <c r="K662" s="162"/>
      <c r="L662" s="162"/>
      <c r="M662" s="162"/>
      <c r="N662" s="169"/>
      <c r="O662" s="169"/>
      <c r="P662" s="169"/>
    </row>
    <row r="663" spans="1:16" ht="15.75" customHeight="1">
      <c r="A663" s="162"/>
      <c r="B663" s="162"/>
      <c r="C663" s="163"/>
      <c r="D663" s="162"/>
      <c r="E663" s="162"/>
      <c r="F663" s="162"/>
      <c r="G663" s="162"/>
      <c r="H663" s="162"/>
      <c r="I663" s="162"/>
      <c r="J663" s="164"/>
      <c r="K663" s="162"/>
      <c r="L663" s="162"/>
      <c r="M663" s="162"/>
      <c r="N663" s="169"/>
      <c r="O663" s="169"/>
      <c r="P663" s="169"/>
    </row>
    <row r="664" spans="1:16" ht="15.75" customHeight="1">
      <c r="A664" s="162"/>
      <c r="B664" s="162"/>
      <c r="C664" s="163"/>
      <c r="D664" s="162"/>
      <c r="E664" s="162"/>
      <c r="F664" s="162"/>
      <c r="G664" s="162"/>
      <c r="H664" s="162"/>
      <c r="I664" s="162"/>
      <c r="J664" s="164"/>
      <c r="K664" s="162"/>
      <c r="L664" s="162"/>
      <c r="M664" s="162"/>
      <c r="N664" s="169"/>
      <c r="O664" s="169"/>
      <c r="P664" s="169"/>
    </row>
    <row r="665" spans="1:16" ht="15.75" customHeight="1">
      <c r="A665" s="162"/>
      <c r="B665" s="162"/>
      <c r="C665" s="163"/>
      <c r="D665" s="162"/>
      <c r="E665" s="162"/>
      <c r="F665" s="162"/>
      <c r="G665" s="162"/>
      <c r="H665" s="162"/>
      <c r="I665" s="162"/>
      <c r="J665" s="164"/>
      <c r="K665" s="162"/>
      <c r="L665" s="162"/>
      <c r="M665" s="162"/>
      <c r="N665" s="169"/>
      <c r="O665" s="169"/>
      <c r="P665" s="169"/>
    </row>
    <row r="666" spans="1:16" ht="15.75" customHeight="1">
      <c r="A666" s="162"/>
      <c r="B666" s="162"/>
      <c r="C666" s="163"/>
      <c r="D666" s="162"/>
      <c r="E666" s="162"/>
      <c r="F666" s="162"/>
      <c r="G666" s="162"/>
      <c r="H666" s="162"/>
      <c r="I666" s="162"/>
      <c r="J666" s="164"/>
      <c r="K666" s="162"/>
      <c r="L666" s="162"/>
      <c r="M666" s="162"/>
      <c r="N666" s="169"/>
      <c r="O666" s="169"/>
      <c r="P666" s="169"/>
    </row>
    <row r="667" spans="1:16" ht="15.75" customHeight="1">
      <c r="A667" s="162"/>
      <c r="B667" s="162"/>
      <c r="C667" s="163"/>
      <c r="D667" s="162"/>
      <c r="E667" s="162"/>
      <c r="F667" s="162"/>
      <c r="G667" s="162"/>
      <c r="H667" s="162"/>
      <c r="I667" s="162"/>
      <c r="J667" s="164"/>
      <c r="K667" s="162"/>
      <c r="L667" s="162"/>
      <c r="M667" s="162"/>
      <c r="N667" s="169"/>
      <c r="O667" s="169"/>
      <c r="P667" s="169"/>
    </row>
    <row r="668" spans="1:16" ht="15.75" customHeight="1">
      <c r="A668" s="162"/>
      <c r="B668" s="162"/>
      <c r="C668" s="163"/>
      <c r="D668" s="162"/>
      <c r="E668" s="162"/>
      <c r="F668" s="162"/>
      <c r="G668" s="162"/>
      <c r="H668" s="162"/>
      <c r="I668" s="162"/>
      <c r="J668" s="164"/>
      <c r="K668" s="162"/>
      <c r="L668" s="162"/>
      <c r="M668" s="162"/>
      <c r="N668" s="169"/>
      <c r="O668" s="169"/>
      <c r="P668" s="169"/>
    </row>
    <row r="669" spans="1:16" ht="15.75" customHeight="1">
      <c r="A669" s="162"/>
      <c r="B669" s="162"/>
      <c r="C669" s="163"/>
      <c r="D669" s="162"/>
      <c r="E669" s="162"/>
      <c r="F669" s="162"/>
      <c r="G669" s="162"/>
      <c r="H669" s="162"/>
      <c r="I669" s="162"/>
      <c r="J669" s="164"/>
      <c r="K669" s="162"/>
      <c r="L669" s="162"/>
      <c r="M669" s="162"/>
      <c r="N669" s="169"/>
      <c r="O669" s="169"/>
      <c r="P669" s="169"/>
    </row>
    <row r="670" spans="1:16" ht="15.75" customHeight="1">
      <c r="A670" s="162"/>
      <c r="B670" s="162"/>
      <c r="C670" s="163"/>
      <c r="D670" s="162"/>
      <c r="E670" s="162"/>
      <c r="F670" s="162"/>
      <c r="G670" s="162"/>
      <c r="H670" s="162"/>
      <c r="I670" s="162"/>
      <c r="J670" s="164"/>
      <c r="K670" s="162"/>
      <c r="L670" s="162"/>
      <c r="M670" s="162"/>
      <c r="N670" s="169"/>
      <c r="O670" s="169"/>
      <c r="P670" s="169"/>
    </row>
    <row r="671" spans="1:16" ht="15.75" customHeight="1">
      <c r="A671" s="162"/>
      <c r="B671" s="162"/>
      <c r="C671" s="163"/>
      <c r="D671" s="162"/>
      <c r="E671" s="162"/>
      <c r="F671" s="162"/>
      <c r="G671" s="162"/>
      <c r="H671" s="162"/>
      <c r="I671" s="162"/>
      <c r="J671" s="164"/>
      <c r="K671" s="162"/>
      <c r="L671" s="162"/>
      <c r="M671" s="162"/>
      <c r="N671" s="169"/>
      <c r="O671" s="169"/>
      <c r="P671" s="169"/>
    </row>
    <row r="672" spans="1:16" ht="15.75" customHeight="1">
      <c r="A672" s="162"/>
      <c r="B672" s="162"/>
      <c r="C672" s="163"/>
      <c r="D672" s="162"/>
      <c r="E672" s="162"/>
      <c r="F672" s="162"/>
      <c r="G672" s="162"/>
      <c r="H672" s="162"/>
      <c r="I672" s="162"/>
      <c r="J672" s="164"/>
      <c r="K672" s="162"/>
      <c r="L672" s="162"/>
      <c r="M672" s="162"/>
      <c r="N672" s="169"/>
      <c r="O672" s="169"/>
      <c r="P672" s="169"/>
    </row>
    <row r="673" spans="1:16" ht="15.75" customHeight="1">
      <c r="A673" s="162"/>
      <c r="B673" s="162"/>
      <c r="C673" s="163"/>
      <c r="D673" s="162"/>
      <c r="E673" s="162"/>
      <c r="F673" s="162"/>
      <c r="G673" s="162"/>
      <c r="H673" s="162"/>
      <c r="I673" s="162"/>
      <c r="J673" s="164"/>
      <c r="K673" s="162"/>
      <c r="L673" s="162"/>
      <c r="M673" s="162"/>
      <c r="N673" s="169"/>
      <c r="O673" s="169"/>
      <c r="P673" s="169"/>
    </row>
    <row r="674" spans="1:16" ht="15.75" customHeight="1">
      <c r="A674" s="162"/>
      <c r="B674" s="162"/>
      <c r="C674" s="163"/>
      <c r="D674" s="162"/>
      <c r="E674" s="162"/>
      <c r="F674" s="162"/>
      <c r="G674" s="162"/>
      <c r="H674" s="162"/>
      <c r="I674" s="162"/>
      <c r="J674" s="164"/>
      <c r="K674" s="162"/>
      <c r="L674" s="162"/>
      <c r="M674" s="162"/>
      <c r="N674" s="169"/>
      <c r="O674" s="169"/>
      <c r="P674" s="169"/>
    </row>
    <row r="675" spans="1:16" ht="15.75" customHeight="1">
      <c r="A675" s="162"/>
      <c r="B675" s="162"/>
      <c r="C675" s="163"/>
      <c r="D675" s="162"/>
      <c r="E675" s="162"/>
      <c r="F675" s="162"/>
      <c r="G675" s="162"/>
      <c r="H675" s="162"/>
      <c r="I675" s="162"/>
      <c r="J675" s="164"/>
      <c r="K675" s="162"/>
      <c r="L675" s="162"/>
      <c r="M675" s="162"/>
      <c r="N675" s="169"/>
      <c r="O675" s="169"/>
      <c r="P675" s="169"/>
    </row>
    <row r="676" spans="1:16" ht="15.75" customHeight="1">
      <c r="A676" s="162"/>
      <c r="B676" s="162"/>
      <c r="C676" s="163"/>
      <c r="D676" s="162"/>
      <c r="E676" s="162"/>
      <c r="F676" s="162"/>
      <c r="G676" s="162"/>
      <c r="H676" s="162"/>
      <c r="I676" s="162"/>
      <c r="J676" s="164"/>
      <c r="K676" s="162"/>
      <c r="L676" s="162"/>
      <c r="M676" s="162"/>
      <c r="N676" s="169"/>
      <c r="O676" s="169"/>
      <c r="P676" s="169"/>
    </row>
    <row r="677" spans="1:16" ht="15.75" customHeight="1">
      <c r="A677" s="162"/>
      <c r="B677" s="162"/>
      <c r="C677" s="163"/>
      <c r="D677" s="162"/>
      <c r="E677" s="162"/>
      <c r="F677" s="162"/>
      <c r="G677" s="162"/>
      <c r="H677" s="162"/>
      <c r="I677" s="162"/>
      <c r="J677" s="164"/>
      <c r="K677" s="162"/>
      <c r="L677" s="162"/>
      <c r="M677" s="162"/>
      <c r="N677" s="169"/>
      <c r="O677" s="169"/>
      <c r="P677" s="169"/>
    </row>
    <row r="678" spans="1:16" ht="15.75" customHeight="1">
      <c r="A678" s="162"/>
      <c r="B678" s="162"/>
      <c r="C678" s="163"/>
      <c r="D678" s="162"/>
      <c r="E678" s="162"/>
      <c r="F678" s="162"/>
      <c r="G678" s="162"/>
      <c r="H678" s="162"/>
      <c r="I678" s="162"/>
      <c r="J678" s="164"/>
      <c r="K678" s="162"/>
      <c r="L678" s="162"/>
      <c r="M678" s="162"/>
      <c r="N678" s="169"/>
      <c r="O678" s="169"/>
      <c r="P678" s="169"/>
    </row>
    <row r="679" spans="1:16" ht="15.75" customHeight="1">
      <c r="A679" s="162"/>
      <c r="B679" s="162"/>
      <c r="C679" s="163"/>
      <c r="D679" s="162"/>
      <c r="E679" s="162"/>
      <c r="F679" s="162"/>
      <c r="G679" s="162"/>
      <c r="H679" s="162"/>
      <c r="I679" s="162"/>
      <c r="J679" s="164"/>
      <c r="K679" s="162"/>
      <c r="L679" s="162"/>
      <c r="M679" s="162"/>
      <c r="N679" s="169"/>
      <c r="O679" s="169"/>
      <c r="P679" s="169"/>
    </row>
    <row r="680" spans="1:16" ht="15.75" customHeight="1">
      <c r="A680" s="162"/>
      <c r="B680" s="162"/>
      <c r="C680" s="163"/>
      <c r="D680" s="162"/>
      <c r="E680" s="162"/>
      <c r="F680" s="162"/>
      <c r="G680" s="162"/>
      <c r="H680" s="162"/>
      <c r="I680" s="162"/>
      <c r="J680" s="164"/>
      <c r="K680" s="162"/>
      <c r="L680" s="162"/>
      <c r="M680" s="162"/>
      <c r="N680" s="169"/>
      <c r="O680" s="169"/>
      <c r="P680" s="169"/>
    </row>
    <row r="681" spans="1:16" ht="15.75" customHeight="1">
      <c r="A681" s="162"/>
      <c r="B681" s="162"/>
      <c r="C681" s="163"/>
      <c r="D681" s="162"/>
      <c r="E681" s="162"/>
      <c r="F681" s="162"/>
      <c r="G681" s="162"/>
      <c r="H681" s="162"/>
      <c r="I681" s="162"/>
      <c r="J681" s="164"/>
      <c r="K681" s="162"/>
      <c r="L681" s="162"/>
      <c r="M681" s="162"/>
      <c r="N681" s="169"/>
      <c r="O681" s="169"/>
      <c r="P681" s="169"/>
    </row>
    <row r="682" spans="1:16" ht="15.75" customHeight="1">
      <c r="A682" s="162"/>
      <c r="B682" s="162"/>
      <c r="C682" s="163"/>
      <c r="D682" s="162"/>
      <c r="E682" s="162"/>
      <c r="F682" s="162"/>
      <c r="G682" s="162"/>
      <c r="H682" s="162"/>
      <c r="I682" s="162"/>
      <c r="J682" s="164"/>
      <c r="K682" s="162"/>
      <c r="L682" s="162"/>
      <c r="M682" s="162"/>
      <c r="N682" s="169"/>
      <c r="O682" s="169"/>
      <c r="P682" s="169"/>
    </row>
    <row r="683" spans="1:16" ht="15.75" customHeight="1">
      <c r="A683" s="162"/>
      <c r="B683" s="162"/>
      <c r="C683" s="163"/>
      <c r="D683" s="162"/>
      <c r="E683" s="162"/>
      <c r="F683" s="162"/>
      <c r="G683" s="162"/>
      <c r="H683" s="162"/>
      <c r="I683" s="162"/>
      <c r="J683" s="164"/>
      <c r="K683" s="162"/>
      <c r="L683" s="162"/>
      <c r="M683" s="162"/>
      <c r="N683" s="169"/>
      <c r="O683" s="169"/>
      <c r="P683" s="169"/>
    </row>
    <row r="684" spans="1:16" ht="15.75" customHeight="1">
      <c r="A684" s="162"/>
      <c r="B684" s="162"/>
      <c r="C684" s="163"/>
      <c r="D684" s="162"/>
      <c r="E684" s="162"/>
      <c r="F684" s="162"/>
      <c r="G684" s="162"/>
      <c r="H684" s="162"/>
      <c r="I684" s="162"/>
      <c r="J684" s="164"/>
      <c r="K684" s="162"/>
      <c r="L684" s="162"/>
      <c r="M684" s="162"/>
      <c r="N684" s="169"/>
      <c r="O684" s="169"/>
      <c r="P684" s="169"/>
    </row>
    <row r="685" spans="1:16" ht="15.75" customHeight="1">
      <c r="A685" s="162"/>
      <c r="B685" s="162"/>
      <c r="C685" s="163"/>
      <c r="D685" s="162"/>
      <c r="E685" s="162"/>
      <c r="F685" s="162"/>
      <c r="G685" s="162"/>
      <c r="H685" s="162"/>
      <c r="I685" s="162"/>
      <c r="J685" s="164"/>
      <c r="K685" s="162"/>
      <c r="L685" s="162"/>
      <c r="M685" s="162"/>
      <c r="N685" s="169"/>
      <c r="O685" s="169"/>
      <c r="P685" s="169"/>
    </row>
    <row r="686" spans="1:16" ht="15.75" customHeight="1">
      <c r="A686" s="162"/>
      <c r="B686" s="162"/>
      <c r="C686" s="163"/>
      <c r="D686" s="162"/>
      <c r="E686" s="162"/>
      <c r="F686" s="162"/>
      <c r="G686" s="162"/>
      <c r="H686" s="162"/>
      <c r="I686" s="162"/>
      <c r="J686" s="164"/>
      <c r="K686" s="162"/>
      <c r="L686" s="162"/>
      <c r="M686" s="162"/>
      <c r="N686" s="169"/>
      <c r="O686" s="169"/>
      <c r="P686" s="169"/>
    </row>
    <row r="687" spans="1:16" ht="15.75" customHeight="1">
      <c r="A687" s="162"/>
      <c r="B687" s="162"/>
      <c r="C687" s="163"/>
      <c r="D687" s="162"/>
      <c r="E687" s="162"/>
      <c r="F687" s="162"/>
      <c r="G687" s="162"/>
      <c r="H687" s="162"/>
      <c r="I687" s="162"/>
      <c r="J687" s="164"/>
      <c r="K687" s="162"/>
      <c r="L687" s="162"/>
      <c r="M687" s="162"/>
      <c r="N687" s="169"/>
      <c r="O687" s="169"/>
      <c r="P687" s="169"/>
    </row>
    <row r="688" spans="1:16" ht="15.75" customHeight="1">
      <c r="A688" s="162"/>
      <c r="B688" s="162"/>
      <c r="C688" s="163"/>
      <c r="D688" s="162"/>
      <c r="E688" s="162"/>
      <c r="F688" s="162"/>
      <c r="G688" s="162"/>
      <c r="H688" s="162"/>
      <c r="I688" s="162"/>
      <c r="J688" s="164"/>
      <c r="K688" s="162"/>
      <c r="L688" s="162"/>
      <c r="M688" s="162"/>
      <c r="N688" s="169"/>
      <c r="O688" s="169"/>
      <c r="P688" s="169"/>
    </row>
    <row r="689" spans="1:16" ht="15.75" customHeight="1">
      <c r="A689" s="162"/>
      <c r="B689" s="162"/>
      <c r="C689" s="163"/>
      <c r="D689" s="162"/>
      <c r="E689" s="162"/>
      <c r="F689" s="162"/>
      <c r="G689" s="162"/>
      <c r="H689" s="162"/>
      <c r="I689" s="162"/>
      <c r="J689" s="164"/>
      <c r="K689" s="162"/>
      <c r="L689" s="162"/>
      <c r="M689" s="162"/>
      <c r="N689" s="169"/>
      <c r="O689" s="169"/>
      <c r="P689" s="169"/>
    </row>
    <row r="690" spans="1:16" ht="15.75" customHeight="1">
      <c r="A690" s="162"/>
      <c r="B690" s="162"/>
      <c r="C690" s="163"/>
      <c r="D690" s="162"/>
      <c r="E690" s="162"/>
      <c r="F690" s="162"/>
      <c r="G690" s="162"/>
      <c r="H690" s="162"/>
      <c r="I690" s="162"/>
      <c r="J690" s="164"/>
      <c r="K690" s="162"/>
      <c r="L690" s="162"/>
      <c r="M690" s="162"/>
      <c r="N690" s="169"/>
      <c r="O690" s="169"/>
      <c r="P690" s="169"/>
    </row>
    <row r="691" spans="1:16" ht="15.75" customHeight="1">
      <c r="A691" s="162"/>
      <c r="B691" s="162"/>
      <c r="C691" s="163"/>
      <c r="D691" s="162"/>
      <c r="E691" s="162"/>
      <c r="F691" s="162"/>
      <c r="G691" s="162"/>
      <c r="H691" s="162"/>
      <c r="I691" s="162"/>
      <c r="J691" s="164"/>
      <c r="K691" s="162"/>
      <c r="L691" s="162"/>
      <c r="M691" s="162"/>
      <c r="N691" s="169"/>
      <c r="O691" s="169"/>
      <c r="P691" s="169"/>
    </row>
    <row r="692" spans="1:16" ht="15.75" customHeight="1">
      <c r="A692" s="162"/>
      <c r="B692" s="162"/>
      <c r="C692" s="163"/>
      <c r="D692" s="162"/>
      <c r="E692" s="162"/>
      <c r="F692" s="162"/>
      <c r="G692" s="162"/>
      <c r="H692" s="162"/>
      <c r="I692" s="162"/>
      <c r="J692" s="164"/>
      <c r="K692" s="162"/>
      <c r="L692" s="162"/>
      <c r="M692" s="162"/>
      <c r="N692" s="169"/>
      <c r="O692" s="169"/>
      <c r="P692" s="169"/>
    </row>
    <row r="693" spans="1:16" ht="15.75" customHeight="1">
      <c r="A693" s="162"/>
      <c r="B693" s="162"/>
      <c r="C693" s="163"/>
      <c r="D693" s="162"/>
      <c r="E693" s="162"/>
      <c r="F693" s="162"/>
      <c r="G693" s="162"/>
      <c r="H693" s="162"/>
      <c r="I693" s="162"/>
      <c r="J693" s="164"/>
      <c r="K693" s="162"/>
      <c r="L693" s="162"/>
      <c r="M693" s="162"/>
      <c r="N693" s="169"/>
      <c r="O693" s="169"/>
      <c r="P693" s="169"/>
    </row>
    <row r="694" spans="1:16" ht="15.75" customHeight="1">
      <c r="A694" s="162"/>
      <c r="B694" s="162"/>
      <c r="C694" s="163"/>
      <c r="D694" s="162"/>
      <c r="E694" s="162"/>
      <c r="F694" s="162"/>
      <c r="G694" s="162"/>
      <c r="H694" s="162"/>
      <c r="I694" s="162"/>
      <c r="J694" s="164"/>
      <c r="K694" s="162"/>
      <c r="L694" s="162"/>
      <c r="M694" s="162"/>
      <c r="N694" s="169"/>
      <c r="O694" s="169"/>
      <c r="P694" s="169"/>
    </row>
    <row r="695" spans="1:16" ht="15.75" customHeight="1">
      <c r="A695" s="162"/>
      <c r="B695" s="162"/>
      <c r="C695" s="163"/>
      <c r="D695" s="162"/>
      <c r="E695" s="162"/>
      <c r="F695" s="162"/>
      <c r="G695" s="162"/>
      <c r="H695" s="162"/>
      <c r="I695" s="162"/>
      <c r="J695" s="164"/>
      <c r="K695" s="162"/>
      <c r="L695" s="162"/>
      <c r="M695" s="162"/>
      <c r="N695" s="169"/>
      <c r="O695" s="169"/>
      <c r="P695" s="169"/>
    </row>
    <row r="696" spans="1:16" ht="15.75" customHeight="1">
      <c r="A696" s="162"/>
      <c r="B696" s="162"/>
      <c r="C696" s="163"/>
      <c r="D696" s="162"/>
      <c r="E696" s="162"/>
      <c r="F696" s="162"/>
      <c r="G696" s="162"/>
      <c r="H696" s="162"/>
      <c r="I696" s="162"/>
      <c r="J696" s="164"/>
      <c r="K696" s="162"/>
      <c r="L696" s="162"/>
      <c r="M696" s="162"/>
      <c r="N696" s="169"/>
      <c r="O696" s="169"/>
      <c r="P696" s="169"/>
    </row>
    <row r="697" spans="1:16" ht="15.75" customHeight="1">
      <c r="A697" s="162"/>
      <c r="B697" s="162"/>
      <c r="C697" s="163"/>
      <c r="D697" s="162"/>
      <c r="E697" s="162"/>
      <c r="F697" s="162"/>
      <c r="G697" s="162"/>
      <c r="H697" s="162"/>
      <c r="I697" s="162"/>
      <c r="J697" s="164"/>
      <c r="K697" s="162"/>
      <c r="L697" s="162"/>
      <c r="M697" s="162"/>
      <c r="N697" s="169"/>
      <c r="O697" s="169"/>
      <c r="P697" s="169"/>
    </row>
    <row r="698" spans="1:16" ht="15.75" customHeight="1">
      <c r="A698" s="162"/>
      <c r="B698" s="162"/>
      <c r="C698" s="163"/>
      <c r="D698" s="162"/>
      <c r="E698" s="162"/>
      <c r="F698" s="162"/>
      <c r="G698" s="162"/>
      <c r="H698" s="162"/>
      <c r="I698" s="162"/>
      <c r="J698" s="164"/>
      <c r="K698" s="162"/>
      <c r="L698" s="162"/>
      <c r="M698" s="162"/>
      <c r="N698" s="169"/>
      <c r="O698" s="169"/>
      <c r="P698" s="169"/>
    </row>
    <row r="699" spans="1:16" ht="15.75" customHeight="1">
      <c r="A699" s="162"/>
      <c r="B699" s="162"/>
      <c r="C699" s="163"/>
      <c r="D699" s="162"/>
      <c r="E699" s="162"/>
      <c r="F699" s="162"/>
      <c r="G699" s="162"/>
      <c r="H699" s="162"/>
      <c r="I699" s="162"/>
      <c r="J699" s="164"/>
      <c r="K699" s="162"/>
      <c r="L699" s="162"/>
      <c r="M699" s="162"/>
      <c r="N699" s="169"/>
      <c r="O699" s="169"/>
      <c r="P699" s="169"/>
    </row>
    <row r="700" spans="1:16" ht="15.75" customHeight="1">
      <c r="A700" s="162"/>
      <c r="B700" s="162"/>
      <c r="C700" s="163"/>
      <c r="D700" s="162"/>
      <c r="E700" s="162"/>
      <c r="F700" s="162"/>
      <c r="G700" s="162"/>
      <c r="H700" s="162"/>
      <c r="I700" s="162"/>
      <c r="J700" s="164"/>
      <c r="K700" s="162"/>
      <c r="L700" s="162"/>
      <c r="M700" s="162"/>
      <c r="N700" s="169"/>
      <c r="O700" s="169"/>
      <c r="P700" s="169"/>
    </row>
    <row r="701" spans="1:16" ht="15.75" customHeight="1">
      <c r="A701" s="162"/>
      <c r="B701" s="162"/>
      <c r="C701" s="163"/>
      <c r="D701" s="162"/>
      <c r="E701" s="162"/>
      <c r="F701" s="162"/>
      <c r="G701" s="162"/>
      <c r="H701" s="162"/>
      <c r="I701" s="162"/>
      <c r="J701" s="164"/>
      <c r="K701" s="162"/>
      <c r="L701" s="162"/>
      <c r="M701" s="162"/>
      <c r="N701" s="169"/>
      <c r="O701" s="169"/>
      <c r="P701" s="169"/>
    </row>
    <row r="702" spans="1:16" ht="15.75" customHeight="1">
      <c r="A702" s="162"/>
      <c r="B702" s="162"/>
      <c r="C702" s="163"/>
      <c r="D702" s="162"/>
      <c r="E702" s="162"/>
      <c r="F702" s="162"/>
      <c r="G702" s="162"/>
      <c r="H702" s="162"/>
      <c r="I702" s="162"/>
      <c r="J702" s="164"/>
      <c r="K702" s="162"/>
      <c r="L702" s="162"/>
      <c r="M702" s="162"/>
      <c r="N702" s="169"/>
      <c r="O702" s="169"/>
      <c r="P702" s="169"/>
    </row>
    <row r="703" spans="1:16" ht="15.75" customHeight="1">
      <c r="A703" s="162"/>
      <c r="B703" s="162"/>
      <c r="C703" s="163"/>
      <c r="D703" s="162"/>
      <c r="E703" s="162"/>
      <c r="F703" s="162"/>
      <c r="G703" s="162"/>
      <c r="H703" s="162"/>
      <c r="I703" s="162"/>
      <c r="J703" s="164"/>
      <c r="K703" s="162"/>
      <c r="L703" s="162"/>
      <c r="M703" s="162"/>
      <c r="N703" s="169"/>
      <c r="O703" s="169"/>
      <c r="P703" s="169"/>
    </row>
    <row r="704" spans="1:16" ht="15.75" customHeight="1">
      <c r="A704" s="162"/>
      <c r="B704" s="162"/>
      <c r="C704" s="163"/>
      <c r="D704" s="162"/>
      <c r="E704" s="162"/>
      <c r="F704" s="162"/>
      <c r="G704" s="162"/>
      <c r="H704" s="162"/>
      <c r="I704" s="162"/>
      <c r="J704" s="164"/>
      <c r="K704" s="162"/>
      <c r="L704" s="162"/>
      <c r="M704" s="162"/>
      <c r="N704" s="169"/>
      <c r="O704" s="169"/>
      <c r="P704" s="169"/>
    </row>
    <row r="705" spans="1:16" ht="15.75" customHeight="1">
      <c r="A705" s="162"/>
      <c r="B705" s="162"/>
      <c r="C705" s="163"/>
      <c r="D705" s="162"/>
      <c r="E705" s="162"/>
      <c r="F705" s="162"/>
      <c r="G705" s="162"/>
      <c r="H705" s="162"/>
      <c r="I705" s="162"/>
      <c r="J705" s="164"/>
      <c r="K705" s="162"/>
      <c r="L705" s="162"/>
      <c r="M705" s="162"/>
      <c r="N705" s="169"/>
      <c r="O705" s="169"/>
      <c r="P705" s="169"/>
    </row>
    <row r="706" spans="1:16" ht="15.75" customHeight="1">
      <c r="A706" s="162"/>
      <c r="B706" s="162"/>
      <c r="C706" s="163"/>
      <c r="D706" s="162"/>
      <c r="E706" s="162"/>
      <c r="F706" s="162"/>
      <c r="G706" s="162"/>
      <c r="H706" s="162"/>
      <c r="I706" s="162"/>
      <c r="J706" s="164"/>
      <c r="K706" s="162"/>
      <c r="L706" s="162"/>
      <c r="M706" s="162"/>
      <c r="N706" s="169"/>
      <c r="O706" s="169"/>
      <c r="P706" s="169"/>
    </row>
    <row r="707" spans="1:16" ht="15.75" customHeight="1">
      <c r="A707" s="162"/>
      <c r="B707" s="162"/>
      <c r="C707" s="163"/>
      <c r="D707" s="162"/>
      <c r="E707" s="162"/>
      <c r="F707" s="162"/>
      <c r="G707" s="162"/>
      <c r="H707" s="162"/>
      <c r="I707" s="162"/>
      <c r="J707" s="164"/>
      <c r="K707" s="162"/>
      <c r="L707" s="162"/>
      <c r="M707" s="162"/>
      <c r="N707" s="169"/>
      <c r="O707" s="169"/>
      <c r="P707" s="169"/>
    </row>
    <row r="708" spans="1:16" ht="15.75" customHeight="1">
      <c r="A708" s="162"/>
      <c r="B708" s="162"/>
      <c r="C708" s="163"/>
      <c r="D708" s="162"/>
      <c r="E708" s="162"/>
      <c r="F708" s="162"/>
      <c r="G708" s="162"/>
      <c r="H708" s="162"/>
      <c r="I708" s="162"/>
      <c r="J708" s="164"/>
      <c r="K708" s="162"/>
      <c r="L708" s="162"/>
      <c r="M708" s="162"/>
      <c r="N708" s="169"/>
      <c r="O708" s="169"/>
      <c r="P708" s="169"/>
    </row>
    <row r="709" spans="1:16" ht="15.75" customHeight="1">
      <c r="A709" s="162"/>
      <c r="B709" s="162"/>
      <c r="C709" s="163"/>
      <c r="D709" s="162"/>
      <c r="E709" s="162"/>
      <c r="F709" s="162"/>
      <c r="G709" s="162"/>
      <c r="H709" s="162"/>
      <c r="I709" s="162"/>
      <c r="J709" s="164"/>
      <c r="K709" s="162"/>
      <c r="L709" s="162"/>
      <c r="M709" s="162"/>
      <c r="N709" s="169"/>
      <c r="O709" s="169"/>
      <c r="P709" s="169"/>
    </row>
    <row r="710" spans="1:16" ht="15.75" customHeight="1">
      <c r="A710" s="162"/>
      <c r="B710" s="162"/>
      <c r="C710" s="163"/>
      <c r="D710" s="162"/>
      <c r="E710" s="162"/>
      <c r="F710" s="162"/>
      <c r="G710" s="162"/>
      <c r="H710" s="162"/>
      <c r="I710" s="162"/>
      <c r="J710" s="164"/>
      <c r="K710" s="162"/>
      <c r="L710" s="162"/>
      <c r="M710" s="162"/>
      <c r="N710" s="169"/>
      <c r="O710" s="169"/>
      <c r="P710" s="169"/>
    </row>
    <row r="711" spans="1:16" ht="15.75" customHeight="1">
      <c r="A711" s="162"/>
      <c r="B711" s="162"/>
      <c r="C711" s="163"/>
      <c r="D711" s="162"/>
      <c r="E711" s="162"/>
      <c r="F711" s="162"/>
      <c r="G711" s="162"/>
      <c r="H711" s="162"/>
      <c r="I711" s="162"/>
      <c r="J711" s="164"/>
      <c r="K711" s="162"/>
      <c r="L711" s="162"/>
      <c r="M711" s="162"/>
      <c r="N711" s="169"/>
      <c r="O711" s="169"/>
      <c r="P711" s="169"/>
    </row>
    <row r="712" spans="1:16" ht="15.75" customHeight="1">
      <c r="A712" s="162"/>
      <c r="B712" s="162"/>
      <c r="C712" s="163"/>
      <c r="D712" s="162"/>
      <c r="E712" s="162"/>
      <c r="F712" s="162"/>
      <c r="G712" s="162"/>
      <c r="H712" s="162"/>
      <c r="I712" s="162"/>
      <c r="J712" s="164"/>
      <c r="K712" s="162"/>
      <c r="L712" s="162"/>
      <c r="M712" s="162"/>
      <c r="N712" s="169"/>
      <c r="O712" s="169"/>
      <c r="P712" s="169"/>
    </row>
    <row r="713" spans="1:16" ht="15.75" customHeight="1">
      <c r="A713" s="162"/>
      <c r="B713" s="162"/>
      <c r="C713" s="163"/>
      <c r="D713" s="162"/>
      <c r="E713" s="162"/>
      <c r="F713" s="162"/>
      <c r="G713" s="162"/>
      <c r="H713" s="162"/>
      <c r="I713" s="162"/>
      <c r="J713" s="164"/>
      <c r="K713" s="162"/>
      <c r="L713" s="162"/>
      <c r="M713" s="162"/>
      <c r="N713" s="169"/>
      <c r="O713" s="169"/>
      <c r="P713" s="169"/>
    </row>
    <row r="714" spans="1:16" ht="15.75" customHeight="1">
      <c r="A714" s="162"/>
      <c r="B714" s="162"/>
      <c r="C714" s="163"/>
      <c r="D714" s="162"/>
      <c r="E714" s="162"/>
      <c r="F714" s="162"/>
      <c r="G714" s="162"/>
      <c r="H714" s="162"/>
      <c r="I714" s="162"/>
      <c r="J714" s="164"/>
      <c r="K714" s="162"/>
      <c r="L714" s="162"/>
      <c r="M714" s="162"/>
      <c r="N714" s="169"/>
      <c r="O714" s="169"/>
      <c r="P714" s="169"/>
    </row>
    <row r="715" spans="1:16" ht="15.75" customHeight="1">
      <c r="A715" s="162"/>
      <c r="B715" s="162"/>
      <c r="C715" s="163"/>
      <c r="D715" s="162"/>
      <c r="E715" s="162"/>
      <c r="F715" s="162"/>
      <c r="G715" s="162"/>
      <c r="H715" s="162"/>
      <c r="I715" s="162"/>
      <c r="J715" s="164"/>
      <c r="K715" s="162"/>
      <c r="L715" s="162"/>
      <c r="M715" s="162"/>
      <c r="N715" s="169"/>
      <c r="O715" s="169"/>
      <c r="P715" s="169"/>
    </row>
    <row r="716" spans="1:16" ht="15.75" customHeight="1">
      <c r="A716" s="162"/>
      <c r="B716" s="162"/>
      <c r="C716" s="163"/>
      <c r="D716" s="162"/>
      <c r="E716" s="162"/>
      <c r="F716" s="162"/>
      <c r="G716" s="162"/>
      <c r="H716" s="162"/>
      <c r="I716" s="162"/>
      <c r="J716" s="164"/>
      <c r="K716" s="162"/>
      <c r="L716" s="162"/>
      <c r="M716" s="162"/>
      <c r="N716" s="169"/>
      <c r="O716" s="169"/>
      <c r="P716" s="169"/>
    </row>
    <row r="717" spans="1:16" ht="15.75" customHeight="1">
      <c r="A717" s="162"/>
      <c r="B717" s="162"/>
      <c r="C717" s="163"/>
      <c r="D717" s="162"/>
      <c r="E717" s="162"/>
      <c r="F717" s="162"/>
      <c r="G717" s="162"/>
      <c r="H717" s="162"/>
      <c r="I717" s="162"/>
      <c r="J717" s="164"/>
      <c r="K717" s="162"/>
      <c r="L717" s="162"/>
      <c r="M717" s="162"/>
      <c r="N717" s="169"/>
      <c r="O717" s="169"/>
      <c r="P717" s="169"/>
    </row>
    <row r="718" spans="1:16" ht="15.75" customHeight="1">
      <c r="A718" s="162"/>
      <c r="B718" s="162"/>
      <c r="C718" s="163"/>
      <c r="D718" s="162"/>
      <c r="E718" s="162"/>
      <c r="F718" s="162"/>
      <c r="G718" s="162"/>
      <c r="H718" s="162"/>
      <c r="I718" s="162"/>
      <c r="J718" s="164"/>
      <c r="K718" s="162"/>
      <c r="L718" s="162"/>
      <c r="M718" s="162"/>
      <c r="N718" s="169"/>
      <c r="O718" s="169"/>
      <c r="P718" s="169"/>
    </row>
    <row r="719" spans="1:16" ht="15.75" customHeight="1">
      <c r="A719" s="162"/>
      <c r="B719" s="162"/>
      <c r="C719" s="163"/>
      <c r="D719" s="162"/>
      <c r="E719" s="162"/>
      <c r="F719" s="162"/>
      <c r="G719" s="162"/>
      <c r="H719" s="162"/>
      <c r="I719" s="162"/>
      <c r="J719" s="164"/>
      <c r="K719" s="162"/>
      <c r="L719" s="162"/>
      <c r="M719" s="162"/>
      <c r="N719" s="169"/>
      <c r="O719" s="169"/>
      <c r="P719" s="169"/>
    </row>
    <row r="720" spans="1:16" ht="15.75" customHeight="1">
      <c r="A720" s="162"/>
      <c r="B720" s="162"/>
      <c r="C720" s="163"/>
      <c r="D720" s="162"/>
      <c r="E720" s="162"/>
      <c r="F720" s="162"/>
      <c r="G720" s="162"/>
      <c r="H720" s="162"/>
      <c r="I720" s="162"/>
      <c r="J720" s="164"/>
      <c r="K720" s="162"/>
      <c r="L720" s="162"/>
      <c r="M720" s="162"/>
      <c r="N720" s="169"/>
      <c r="O720" s="169"/>
      <c r="P720" s="169"/>
    </row>
    <row r="721" spans="1:16" ht="15.75" customHeight="1">
      <c r="A721" s="162"/>
      <c r="B721" s="162"/>
      <c r="C721" s="163"/>
      <c r="D721" s="162"/>
      <c r="E721" s="162"/>
      <c r="F721" s="162"/>
      <c r="G721" s="162"/>
      <c r="H721" s="162"/>
      <c r="I721" s="162"/>
      <c r="J721" s="164"/>
      <c r="K721" s="162"/>
      <c r="L721" s="162"/>
      <c r="M721" s="162"/>
      <c r="N721" s="169"/>
      <c r="O721" s="169"/>
      <c r="P721" s="169"/>
    </row>
    <row r="722" spans="1:16" ht="15.75" customHeight="1">
      <c r="A722" s="162"/>
      <c r="B722" s="162"/>
      <c r="C722" s="163"/>
      <c r="D722" s="162"/>
      <c r="E722" s="162"/>
      <c r="F722" s="162"/>
      <c r="G722" s="162"/>
      <c r="H722" s="162"/>
      <c r="I722" s="162"/>
      <c r="J722" s="164"/>
      <c r="K722" s="162"/>
      <c r="L722" s="162"/>
      <c r="M722" s="162"/>
      <c r="N722" s="169"/>
      <c r="O722" s="169"/>
      <c r="P722" s="169"/>
    </row>
    <row r="723" spans="1:16" ht="15.75" customHeight="1">
      <c r="A723" s="162"/>
      <c r="B723" s="162"/>
      <c r="C723" s="163"/>
      <c r="D723" s="162"/>
      <c r="E723" s="162"/>
      <c r="F723" s="162"/>
      <c r="G723" s="162"/>
      <c r="H723" s="162"/>
      <c r="I723" s="162"/>
      <c r="J723" s="164"/>
      <c r="K723" s="162"/>
      <c r="L723" s="162"/>
      <c r="M723" s="162"/>
      <c r="N723" s="169"/>
      <c r="O723" s="169"/>
      <c r="P723" s="169"/>
    </row>
    <row r="724" spans="1:16" ht="15.75" customHeight="1">
      <c r="A724" s="162"/>
      <c r="B724" s="162"/>
      <c r="C724" s="163"/>
      <c r="D724" s="162"/>
      <c r="E724" s="162"/>
      <c r="F724" s="162"/>
      <c r="G724" s="162"/>
      <c r="H724" s="162"/>
      <c r="I724" s="162"/>
      <c r="J724" s="164"/>
      <c r="K724" s="162"/>
      <c r="L724" s="162"/>
      <c r="M724" s="162"/>
      <c r="N724" s="169"/>
      <c r="O724" s="169"/>
      <c r="P724" s="169"/>
    </row>
    <row r="725" spans="1:16" ht="15.75" customHeight="1">
      <c r="A725" s="162"/>
      <c r="B725" s="162"/>
      <c r="C725" s="163"/>
      <c r="D725" s="162"/>
      <c r="E725" s="162"/>
      <c r="F725" s="162"/>
      <c r="G725" s="162"/>
      <c r="H725" s="162"/>
      <c r="I725" s="162"/>
      <c r="J725" s="164"/>
      <c r="K725" s="162"/>
      <c r="L725" s="162"/>
      <c r="M725" s="162"/>
      <c r="N725" s="169"/>
      <c r="O725" s="169"/>
      <c r="P725" s="169"/>
    </row>
    <row r="726" spans="1:16" ht="15.75" customHeight="1">
      <c r="A726" s="162"/>
      <c r="B726" s="162"/>
      <c r="C726" s="163"/>
      <c r="D726" s="162"/>
      <c r="E726" s="162"/>
      <c r="F726" s="162"/>
      <c r="G726" s="162"/>
      <c r="H726" s="162"/>
      <c r="I726" s="162"/>
      <c r="J726" s="164"/>
      <c r="K726" s="162"/>
      <c r="L726" s="162"/>
      <c r="M726" s="162"/>
      <c r="N726" s="169"/>
      <c r="O726" s="169"/>
      <c r="P726" s="169"/>
    </row>
    <row r="727" spans="1:16" ht="15.75" customHeight="1">
      <c r="A727" s="162"/>
      <c r="B727" s="162"/>
      <c r="C727" s="163"/>
      <c r="D727" s="162"/>
      <c r="E727" s="162"/>
      <c r="F727" s="162"/>
      <c r="G727" s="162"/>
      <c r="H727" s="162"/>
      <c r="I727" s="162"/>
      <c r="J727" s="164"/>
      <c r="K727" s="162"/>
      <c r="L727" s="162"/>
      <c r="M727" s="162"/>
      <c r="N727" s="169"/>
      <c r="O727" s="169"/>
      <c r="P727" s="169"/>
    </row>
    <row r="728" spans="1:16" ht="15.75" customHeight="1">
      <c r="A728" s="162"/>
      <c r="B728" s="162"/>
      <c r="C728" s="163"/>
      <c r="D728" s="162"/>
      <c r="E728" s="162"/>
      <c r="F728" s="162"/>
      <c r="G728" s="162"/>
      <c r="H728" s="162"/>
      <c r="I728" s="162"/>
      <c r="J728" s="164"/>
      <c r="K728" s="162"/>
      <c r="L728" s="162"/>
      <c r="M728" s="162"/>
      <c r="N728" s="169"/>
      <c r="O728" s="169"/>
      <c r="P728" s="169"/>
    </row>
    <row r="729" spans="1:16" ht="15.75" customHeight="1">
      <c r="A729" s="162"/>
      <c r="B729" s="162"/>
      <c r="C729" s="163"/>
      <c r="D729" s="162"/>
      <c r="E729" s="162"/>
      <c r="F729" s="162"/>
      <c r="G729" s="162"/>
      <c r="H729" s="162"/>
      <c r="I729" s="162"/>
      <c r="J729" s="164"/>
      <c r="K729" s="162"/>
      <c r="L729" s="162"/>
      <c r="M729" s="162"/>
      <c r="N729" s="169"/>
      <c r="O729" s="169"/>
      <c r="P729" s="169"/>
    </row>
    <row r="730" spans="1:16" ht="15.75" customHeight="1">
      <c r="A730" s="162"/>
      <c r="B730" s="162"/>
      <c r="C730" s="163"/>
      <c r="D730" s="162"/>
      <c r="E730" s="162"/>
      <c r="F730" s="162"/>
      <c r="G730" s="162"/>
      <c r="H730" s="162"/>
      <c r="I730" s="162"/>
      <c r="J730" s="164"/>
      <c r="K730" s="162"/>
      <c r="L730" s="162"/>
      <c r="M730" s="162"/>
      <c r="N730" s="169"/>
      <c r="O730" s="169"/>
      <c r="P730" s="169"/>
    </row>
    <row r="731" spans="1:16" ht="15.75" customHeight="1">
      <c r="A731" s="162"/>
      <c r="B731" s="162"/>
      <c r="C731" s="163"/>
      <c r="D731" s="162"/>
      <c r="E731" s="162"/>
      <c r="F731" s="162"/>
      <c r="G731" s="162"/>
      <c r="H731" s="162"/>
      <c r="I731" s="162"/>
      <c r="J731" s="164"/>
      <c r="K731" s="162"/>
      <c r="L731" s="162"/>
      <c r="M731" s="162"/>
      <c r="N731" s="169"/>
      <c r="O731" s="169"/>
      <c r="P731" s="169"/>
    </row>
    <row r="732" spans="1:16" ht="15.75" customHeight="1">
      <c r="A732" s="162"/>
      <c r="B732" s="162"/>
      <c r="C732" s="163"/>
      <c r="D732" s="162"/>
      <c r="E732" s="162"/>
      <c r="F732" s="162"/>
      <c r="G732" s="162"/>
      <c r="H732" s="162"/>
      <c r="I732" s="162"/>
      <c r="J732" s="164"/>
      <c r="K732" s="162"/>
      <c r="L732" s="162"/>
      <c r="M732" s="162"/>
      <c r="N732" s="169"/>
      <c r="O732" s="169"/>
      <c r="P732" s="169"/>
    </row>
    <row r="733" spans="1:16" ht="15.75" customHeight="1">
      <c r="A733" s="162"/>
      <c r="B733" s="162"/>
      <c r="C733" s="163"/>
      <c r="D733" s="162"/>
      <c r="E733" s="162"/>
      <c r="F733" s="162"/>
      <c r="G733" s="162"/>
      <c r="H733" s="162"/>
      <c r="I733" s="162"/>
      <c r="J733" s="164"/>
      <c r="K733" s="162"/>
      <c r="L733" s="162"/>
      <c r="M733" s="162"/>
      <c r="N733" s="169"/>
      <c r="O733" s="169"/>
      <c r="P733" s="169"/>
    </row>
    <row r="734" spans="1:16" ht="15.75" customHeight="1">
      <c r="A734" s="162"/>
      <c r="B734" s="162"/>
      <c r="C734" s="163"/>
      <c r="D734" s="162"/>
      <c r="E734" s="162"/>
      <c r="F734" s="162"/>
      <c r="G734" s="162"/>
      <c r="H734" s="162"/>
      <c r="I734" s="162"/>
      <c r="J734" s="164"/>
      <c r="K734" s="162"/>
      <c r="L734" s="162"/>
      <c r="M734" s="162"/>
      <c r="N734" s="169"/>
      <c r="O734" s="169"/>
      <c r="P734" s="169"/>
    </row>
    <row r="735" spans="1:16" ht="15.75" customHeight="1">
      <c r="A735" s="162"/>
      <c r="B735" s="162"/>
      <c r="C735" s="163"/>
      <c r="D735" s="162"/>
      <c r="E735" s="162"/>
      <c r="F735" s="162"/>
      <c r="G735" s="162"/>
      <c r="H735" s="162"/>
      <c r="I735" s="162"/>
      <c r="J735" s="164"/>
      <c r="K735" s="162"/>
      <c r="L735" s="162"/>
      <c r="M735" s="162"/>
      <c r="N735" s="169"/>
      <c r="O735" s="169"/>
      <c r="P735" s="169"/>
    </row>
    <row r="736" spans="1:16" ht="15.75" customHeight="1">
      <c r="A736" s="162"/>
      <c r="B736" s="162"/>
      <c r="C736" s="163"/>
      <c r="D736" s="162"/>
      <c r="E736" s="162"/>
      <c r="F736" s="162"/>
      <c r="G736" s="162"/>
      <c r="H736" s="162"/>
      <c r="I736" s="162"/>
      <c r="J736" s="164"/>
      <c r="K736" s="162"/>
      <c r="L736" s="162"/>
      <c r="M736" s="162"/>
      <c r="N736" s="169"/>
      <c r="O736" s="169"/>
      <c r="P736" s="169"/>
    </row>
    <row r="737" spans="1:16" ht="15.75" customHeight="1">
      <c r="A737" s="162"/>
      <c r="B737" s="162"/>
      <c r="C737" s="163"/>
      <c r="D737" s="162"/>
      <c r="E737" s="162"/>
      <c r="F737" s="162"/>
      <c r="G737" s="162"/>
      <c r="H737" s="162"/>
      <c r="I737" s="162"/>
      <c r="J737" s="164"/>
      <c r="K737" s="162"/>
      <c r="L737" s="162"/>
      <c r="M737" s="162"/>
      <c r="N737" s="169"/>
      <c r="O737" s="169"/>
      <c r="P737" s="169"/>
    </row>
    <row r="738" spans="1:16" ht="15.75" customHeight="1">
      <c r="A738" s="162"/>
      <c r="B738" s="162"/>
      <c r="C738" s="163"/>
      <c r="D738" s="162"/>
      <c r="E738" s="162"/>
      <c r="F738" s="162"/>
      <c r="G738" s="162"/>
      <c r="H738" s="162"/>
      <c r="I738" s="162"/>
      <c r="J738" s="164"/>
      <c r="K738" s="162"/>
      <c r="L738" s="162"/>
      <c r="M738" s="162"/>
      <c r="N738" s="169"/>
      <c r="O738" s="169"/>
      <c r="P738" s="169"/>
    </row>
    <row r="739" spans="1:16" ht="15.75" customHeight="1">
      <c r="A739" s="162"/>
      <c r="B739" s="162"/>
      <c r="C739" s="163"/>
      <c r="D739" s="162"/>
      <c r="E739" s="162"/>
      <c r="F739" s="162"/>
      <c r="G739" s="162"/>
      <c r="H739" s="162"/>
      <c r="I739" s="162"/>
      <c r="J739" s="164"/>
      <c r="K739" s="162"/>
      <c r="L739" s="162"/>
      <c r="M739" s="162"/>
      <c r="N739" s="169"/>
      <c r="O739" s="169"/>
      <c r="P739" s="169"/>
    </row>
    <row r="740" spans="1:16" ht="15.75" customHeight="1">
      <c r="A740" s="162"/>
      <c r="B740" s="162"/>
      <c r="C740" s="163"/>
      <c r="D740" s="162"/>
      <c r="E740" s="162"/>
      <c r="F740" s="162"/>
      <c r="G740" s="162"/>
      <c r="H740" s="162"/>
      <c r="I740" s="162"/>
      <c r="J740" s="164"/>
      <c r="K740" s="162"/>
      <c r="L740" s="162"/>
      <c r="M740" s="162"/>
      <c r="N740" s="169"/>
      <c r="O740" s="169"/>
      <c r="P740" s="169"/>
    </row>
    <row r="741" spans="1:16" ht="15.75" customHeight="1">
      <c r="A741" s="162"/>
      <c r="B741" s="162"/>
      <c r="C741" s="163"/>
      <c r="D741" s="162"/>
      <c r="E741" s="162"/>
      <c r="F741" s="162"/>
      <c r="G741" s="162"/>
      <c r="H741" s="162"/>
      <c r="I741" s="162"/>
      <c r="J741" s="164"/>
      <c r="K741" s="162"/>
      <c r="L741" s="162"/>
      <c r="M741" s="162"/>
      <c r="N741" s="169"/>
      <c r="O741" s="169"/>
      <c r="P741" s="169"/>
    </row>
    <row r="742" spans="1:16" ht="15.75" customHeight="1">
      <c r="A742" s="162"/>
      <c r="B742" s="162"/>
      <c r="C742" s="163"/>
      <c r="D742" s="162"/>
      <c r="E742" s="162"/>
      <c r="F742" s="162"/>
      <c r="G742" s="162"/>
      <c r="H742" s="162"/>
      <c r="I742" s="162"/>
      <c r="J742" s="164"/>
      <c r="K742" s="162"/>
      <c r="L742" s="162"/>
      <c r="M742" s="162"/>
      <c r="N742" s="169"/>
      <c r="O742" s="169"/>
      <c r="P742" s="169"/>
    </row>
    <row r="743" spans="1:16" ht="15.75" customHeight="1">
      <c r="A743" s="162"/>
      <c r="B743" s="162"/>
      <c r="C743" s="163"/>
      <c r="D743" s="162"/>
      <c r="E743" s="162"/>
      <c r="F743" s="162"/>
      <c r="G743" s="162"/>
      <c r="H743" s="162"/>
      <c r="I743" s="162"/>
      <c r="J743" s="164"/>
      <c r="K743" s="162"/>
      <c r="L743" s="162"/>
      <c r="M743" s="162"/>
      <c r="N743" s="169"/>
      <c r="O743" s="169"/>
      <c r="P743" s="169"/>
    </row>
    <row r="744" spans="1:16" ht="15.75" customHeight="1">
      <c r="A744" s="162"/>
      <c r="B744" s="162"/>
      <c r="C744" s="163"/>
      <c r="D744" s="162"/>
      <c r="E744" s="162"/>
      <c r="F744" s="162"/>
      <c r="G744" s="162"/>
      <c r="H744" s="162"/>
      <c r="I744" s="162"/>
      <c r="J744" s="164"/>
      <c r="K744" s="162"/>
      <c r="L744" s="162"/>
      <c r="M744" s="162"/>
      <c r="N744" s="169"/>
      <c r="O744" s="169"/>
      <c r="P744" s="169"/>
    </row>
    <row r="745" spans="1:16" ht="15.75" customHeight="1">
      <c r="A745" s="162"/>
      <c r="B745" s="162"/>
      <c r="C745" s="163"/>
      <c r="D745" s="162"/>
      <c r="E745" s="162"/>
      <c r="F745" s="162"/>
      <c r="G745" s="162"/>
      <c r="H745" s="162"/>
      <c r="I745" s="162"/>
      <c r="J745" s="164"/>
      <c r="K745" s="162"/>
      <c r="L745" s="162"/>
      <c r="M745" s="162"/>
      <c r="N745" s="169"/>
      <c r="O745" s="169"/>
      <c r="P745" s="169"/>
    </row>
    <row r="746" spans="1:16" ht="15.75" customHeight="1">
      <c r="A746" s="162"/>
      <c r="B746" s="162"/>
      <c r="C746" s="163"/>
      <c r="D746" s="162"/>
      <c r="E746" s="162"/>
      <c r="F746" s="162"/>
      <c r="G746" s="162"/>
      <c r="H746" s="162"/>
      <c r="I746" s="162"/>
      <c r="J746" s="164"/>
      <c r="K746" s="162"/>
      <c r="L746" s="162"/>
      <c r="M746" s="162"/>
      <c r="N746" s="169"/>
      <c r="O746" s="169"/>
      <c r="P746" s="169"/>
    </row>
    <row r="747" spans="1:16" ht="15.75" customHeight="1">
      <c r="A747" s="162"/>
      <c r="B747" s="162"/>
      <c r="C747" s="163"/>
      <c r="D747" s="162"/>
      <c r="E747" s="162"/>
      <c r="F747" s="162"/>
      <c r="G747" s="162"/>
      <c r="H747" s="162"/>
      <c r="I747" s="162"/>
      <c r="J747" s="164"/>
      <c r="K747" s="162"/>
      <c r="L747" s="162"/>
      <c r="M747" s="162"/>
      <c r="N747" s="169"/>
      <c r="O747" s="169"/>
      <c r="P747" s="169"/>
    </row>
    <row r="748" spans="1:16" ht="15.75" customHeight="1">
      <c r="A748" s="162"/>
      <c r="B748" s="162"/>
      <c r="C748" s="163"/>
      <c r="D748" s="162"/>
      <c r="E748" s="162"/>
      <c r="F748" s="162"/>
      <c r="G748" s="162"/>
      <c r="H748" s="162"/>
      <c r="I748" s="162"/>
      <c r="J748" s="164"/>
      <c r="K748" s="162"/>
      <c r="L748" s="162"/>
      <c r="M748" s="162"/>
      <c r="N748" s="169"/>
      <c r="O748" s="169"/>
      <c r="P748" s="169"/>
    </row>
    <row r="749" spans="1:16" ht="15.75" customHeight="1">
      <c r="A749" s="162"/>
      <c r="B749" s="162"/>
      <c r="C749" s="163"/>
      <c r="D749" s="162"/>
      <c r="E749" s="162"/>
      <c r="F749" s="162"/>
      <c r="G749" s="162"/>
      <c r="H749" s="162"/>
      <c r="I749" s="162"/>
      <c r="J749" s="164"/>
      <c r="K749" s="162"/>
      <c r="L749" s="162"/>
      <c r="M749" s="162"/>
      <c r="N749" s="169"/>
      <c r="O749" s="169"/>
      <c r="P749" s="169"/>
    </row>
    <row r="750" spans="1:16" ht="15.75" customHeight="1">
      <c r="A750" s="162"/>
      <c r="B750" s="162"/>
      <c r="C750" s="163"/>
      <c r="D750" s="162"/>
      <c r="E750" s="162"/>
      <c r="F750" s="162"/>
      <c r="G750" s="162"/>
      <c r="H750" s="162"/>
      <c r="I750" s="162"/>
      <c r="J750" s="164"/>
      <c r="K750" s="162"/>
      <c r="L750" s="162"/>
      <c r="M750" s="162"/>
      <c r="N750" s="169"/>
      <c r="O750" s="169"/>
      <c r="P750" s="169"/>
    </row>
    <row r="751" spans="1:16" ht="15.75" customHeight="1">
      <c r="A751" s="162"/>
      <c r="B751" s="162"/>
      <c r="C751" s="163"/>
      <c r="D751" s="162"/>
      <c r="E751" s="162"/>
      <c r="F751" s="162"/>
      <c r="G751" s="162"/>
      <c r="H751" s="162"/>
      <c r="I751" s="162"/>
      <c r="J751" s="164"/>
      <c r="K751" s="162"/>
      <c r="L751" s="162"/>
      <c r="M751" s="162"/>
      <c r="N751" s="169"/>
      <c r="O751" s="169"/>
      <c r="P751" s="169"/>
    </row>
    <row r="752" spans="1:16" ht="15.75" customHeight="1">
      <c r="A752" s="162"/>
      <c r="B752" s="162"/>
      <c r="C752" s="163"/>
      <c r="D752" s="162"/>
      <c r="E752" s="162"/>
      <c r="F752" s="162"/>
      <c r="G752" s="162"/>
      <c r="H752" s="162"/>
      <c r="I752" s="162"/>
      <c r="J752" s="164"/>
      <c r="K752" s="162"/>
      <c r="L752" s="162"/>
      <c r="M752" s="162"/>
      <c r="N752" s="169"/>
      <c r="O752" s="169"/>
      <c r="P752" s="169"/>
    </row>
    <row r="753" spans="1:16" ht="15.75" customHeight="1">
      <c r="A753" s="162"/>
      <c r="B753" s="162"/>
      <c r="C753" s="163"/>
      <c r="D753" s="162"/>
      <c r="E753" s="162"/>
      <c r="F753" s="162"/>
      <c r="G753" s="162"/>
      <c r="H753" s="162"/>
      <c r="I753" s="162"/>
      <c r="J753" s="164"/>
      <c r="K753" s="162"/>
      <c r="L753" s="162"/>
      <c r="M753" s="162"/>
      <c r="N753" s="169"/>
      <c r="O753" s="169"/>
      <c r="P753" s="169"/>
    </row>
    <row r="754" spans="1:16" ht="15.75" customHeight="1">
      <c r="A754" s="162"/>
      <c r="B754" s="162"/>
      <c r="C754" s="163"/>
      <c r="D754" s="162"/>
      <c r="E754" s="162"/>
      <c r="F754" s="162"/>
      <c r="G754" s="162"/>
      <c r="H754" s="162"/>
      <c r="I754" s="162"/>
      <c r="J754" s="164"/>
      <c r="K754" s="162"/>
      <c r="L754" s="162"/>
      <c r="M754" s="162"/>
      <c r="N754" s="169"/>
      <c r="O754" s="169"/>
      <c r="P754" s="169"/>
    </row>
    <row r="755" spans="1:16" ht="15.75" customHeight="1">
      <c r="A755" s="162"/>
      <c r="B755" s="162"/>
      <c r="C755" s="163"/>
      <c r="D755" s="162"/>
      <c r="E755" s="162"/>
      <c r="F755" s="162"/>
      <c r="G755" s="162"/>
      <c r="H755" s="162"/>
      <c r="I755" s="162"/>
      <c r="J755" s="164"/>
      <c r="K755" s="162"/>
      <c r="L755" s="162"/>
      <c r="M755" s="162"/>
      <c r="N755" s="169"/>
      <c r="O755" s="169"/>
      <c r="P755" s="169"/>
    </row>
    <row r="756" spans="1:16" ht="15.75" customHeight="1">
      <c r="A756" s="162"/>
      <c r="B756" s="162"/>
      <c r="C756" s="163"/>
      <c r="D756" s="162"/>
      <c r="E756" s="162"/>
      <c r="F756" s="162"/>
      <c r="G756" s="162"/>
      <c r="H756" s="162"/>
      <c r="I756" s="162"/>
      <c r="J756" s="164"/>
      <c r="K756" s="162"/>
      <c r="L756" s="162"/>
      <c r="M756" s="162"/>
      <c r="N756" s="169"/>
      <c r="O756" s="169"/>
      <c r="P756" s="169"/>
    </row>
    <row r="757" spans="1:16" ht="15.75" customHeight="1">
      <c r="A757" s="162"/>
      <c r="B757" s="162"/>
      <c r="C757" s="163"/>
      <c r="D757" s="162"/>
      <c r="E757" s="162"/>
      <c r="F757" s="162"/>
      <c r="G757" s="162"/>
      <c r="H757" s="162"/>
      <c r="I757" s="162"/>
      <c r="J757" s="164"/>
      <c r="K757" s="162"/>
      <c r="L757" s="162"/>
      <c r="M757" s="162"/>
      <c r="N757" s="169"/>
      <c r="O757" s="169"/>
      <c r="P757" s="169"/>
    </row>
    <row r="758" spans="1:16" ht="15.75" customHeight="1">
      <c r="A758" s="162"/>
      <c r="B758" s="162"/>
      <c r="C758" s="163"/>
      <c r="D758" s="162"/>
      <c r="E758" s="162"/>
      <c r="F758" s="162"/>
      <c r="G758" s="162"/>
      <c r="H758" s="162"/>
      <c r="I758" s="162"/>
      <c r="J758" s="164"/>
      <c r="K758" s="162"/>
      <c r="L758" s="162"/>
      <c r="M758" s="162"/>
      <c r="N758" s="169"/>
      <c r="O758" s="169"/>
      <c r="P758" s="169"/>
    </row>
    <row r="759" spans="1:16" ht="15.75" customHeight="1">
      <c r="A759" s="162"/>
      <c r="B759" s="162"/>
      <c r="C759" s="163"/>
      <c r="D759" s="162"/>
      <c r="E759" s="162"/>
      <c r="F759" s="162"/>
      <c r="G759" s="162"/>
      <c r="H759" s="162"/>
      <c r="I759" s="162"/>
      <c r="J759" s="164"/>
      <c r="K759" s="162"/>
      <c r="L759" s="162"/>
      <c r="M759" s="162"/>
      <c r="N759" s="169"/>
      <c r="O759" s="169"/>
      <c r="P759" s="169"/>
    </row>
    <row r="760" spans="1:16" ht="15.75" customHeight="1">
      <c r="A760" s="162"/>
      <c r="B760" s="162"/>
      <c r="C760" s="163"/>
      <c r="D760" s="162"/>
      <c r="E760" s="162"/>
      <c r="F760" s="162"/>
      <c r="G760" s="162"/>
      <c r="H760" s="162"/>
      <c r="I760" s="162"/>
      <c r="J760" s="164"/>
      <c r="K760" s="162"/>
      <c r="L760" s="162"/>
      <c r="M760" s="162"/>
      <c r="N760" s="169"/>
      <c r="O760" s="169"/>
      <c r="P760" s="169"/>
    </row>
    <row r="761" spans="1:16" ht="15.75" customHeight="1">
      <c r="A761" s="162"/>
      <c r="B761" s="162"/>
      <c r="C761" s="163"/>
      <c r="D761" s="162"/>
      <c r="E761" s="162"/>
      <c r="F761" s="162"/>
      <c r="G761" s="162"/>
      <c r="H761" s="162"/>
      <c r="I761" s="162"/>
      <c r="J761" s="164"/>
      <c r="K761" s="162"/>
      <c r="L761" s="162"/>
      <c r="M761" s="162"/>
      <c r="N761" s="169"/>
      <c r="O761" s="169"/>
      <c r="P761" s="169"/>
    </row>
    <row r="762" spans="1:16" ht="15.75" customHeight="1">
      <c r="A762" s="162"/>
      <c r="B762" s="162"/>
      <c r="C762" s="163"/>
      <c r="D762" s="162"/>
      <c r="E762" s="162"/>
      <c r="F762" s="162"/>
      <c r="G762" s="162"/>
      <c r="H762" s="162"/>
      <c r="I762" s="162"/>
      <c r="J762" s="164"/>
      <c r="K762" s="162"/>
      <c r="L762" s="162"/>
      <c r="M762" s="162"/>
      <c r="N762" s="169"/>
      <c r="O762" s="169"/>
      <c r="P762" s="169"/>
    </row>
    <row r="763" spans="1:16" ht="15.75" customHeight="1">
      <c r="A763" s="162"/>
      <c r="B763" s="162"/>
      <c r="C763" s="163"/>
      <c r="D763" s="162"/>
      <c r="E763" s="162"/>
      <c r="F763" s="162"/>
      <c r="G763" s="162"/>
      <c r="H763" s="162"/>
      <c r="I763" s="162"/>
      <c r="J763" s="164"/>
      <c r="K763" s="162"/>
      <c r="L763" s="162"/>
      <c r="M763" s="162"/>
      <c r="N763" s="169"/>
      <c r="O763" s="169"/>
      <c r="P763" s="169"/>
    </row>
    <row r="764" spans="1:16" ht="15.75" customHeight="1">
      <c r="A764" s="162"/>
      <c r="B764" s="162"/>
      <c r="C764" s="163"/>
      <c r="D764" s="162"/>
      <c r="E764" s="162"/>
      <c r="F764" s="162"/>
      <c r="G764" s="162"/>
      <c r="H764" s="162"/>
      <c r="I764" s="162"/>
      <c r="J764" s="164"/>
      <c r="K764" s="162"/>
      <c r="L764" s="162"/>
      <c r="M764" s="162"/>
      <c r="N764" s="169"/>
      <c r="O764" s="169"/>
      <c r="P764" s="169"/>
    </row>
    <row r="765" spans="1:16" ht="15.75" customHeight="1">
      <c r="A765" s="162"/>
      <c r="B765" s="162"/>
      <c r="C765" s="163"/>
      <c r="D765" s="162"/>
      <c r="E765" s="162"/>
      <c r="F765" s="162"/>
      <c r="G765" s="162"/>
      <c r="H765" s="162"/>
      <c r="I765" s="162"/>
      <c r="J765" s="164"/>
      <c r="K765" s="162"/>
      <c r="L765" s="162"/>
      <c r="M765" s="162"/>
      <c r="N765" s="169"/>
      <c r="O765" s="169"/>
      <c r="P765" s="169"/>
    </row>
    <row r="766" spans="1:16" ht="15.75" customHeight="1">
      <c r="A766" s="162"/>
      <c r="B766" s="162"/>
      <c r="C766" s="163"/>
      <c r="D766" s="162"/>
      <c r="E766" s="162"/>
      <c r="F766" s="162"/>
      <c r="G766" s="162"/>
      <c r="H766" s="162"/>
      <c r="I766" s="162"/>
      <c r="J766" s="164"/>
      <c r="K766" s="162"/>
      <c r="L766" s="162"/>
      <c r="M766" s="162"/>
      <c r="N766" s="169"/>
      <c r="O766" s="169"/>
      <c r="P766" s="169"/>
    </row>
    <row r="767" spans="1:16" ht="15.75" customHeight="1">
      <c r="A767" s="162"/>
      <c r="B767" s="162"/>
      <c r="C767" s="163"/>
      <c r="D767" s="162"/>
      <c r="E767" s="162"/>
      <c r="F767" s="162"/>
      <c r="G767" s="162"/>
      <c r="H767" s="162"/>
      <c r="I767" s="162"/>
      <c r="J767" s="164"/>
      <c r="K767" s="162"/>
      <c r="L767" s="162"/>
      <c r="M767" s="162"/>
      <c r="N767" s="169"/>
      <c r="O767" s="169"/>
      <c r="P767" s="169"/>
    </row>
    <row r="768" spans="1:16" ht="15.75" customHeight="1">
      <c r="A768" s="162"/>
      <c r="B768" s="162"/>
      <c r="C768" s="163"/>
      <c r="D768" s="162"/>
      <c r="E768" s="162"/>
      <c r="F768" s="162"/>
      <c r="G768" s="162"/>
      <c r="H768" s="162"/>
      <c r="I768" s="162"/>
      <c r="J768" s="164"/>
      <c r="K768" s="162"/>
      <c r="L768" s="162"/>
      <c r="M768" s="162"/>
      <c r="N768" s="169"/>
      <c r="O768" s="169"/>
      <c r="P768" s="169"/>
    </row>
    <row r="769" spans="1:16" ht="15.75" customHeight="1">
      <c r="A769" s="162"/>
      <c r="B769" s="162"/>
      <c r="C769" s="163"/>
      <c r="D769" s="162"/>
      <c r="E769" s="162"/>
      <c r="F769" s="162"/>
      <c r="G769" s="162"/>
      <c r="H769" s="162"/>
      <c r="I769" s="162"/>
      <c r="J769" s="164"/>
      <c r="K769" s="162"/>
      <c r="L769" s="162"/>
      <c r="M769" s="162"/>
      <c r="N769" s="169"/>
      <c r="O769" s="169"/>
      <c r="P769" s="169"/>
    </row>
    <row r="770" spans="1:16" ht="15.75" customHeight="1">
      <c r="A770" s="162"/>
      <c r="B770" s="162"/>
      <c r="C770" s="163"/>
      <c r="D770" s="162"/>
      <c r="E770" s="162"/>
      <c r="F770" s="162"/>
      <c r="G770" s="162"/>
      <c r="H770" s="162"/>
      <c r="I770" s="162"/>
      <c r="J770" s="164"/>
      <c r="K770" s="162"/>
      <c r="L770" s="162"/>
      <c r="M770" s="162"/>
      <c r="N770" s="169"/>
      <c r="O770" s="169"/>
      <c r="P770" s="169"/>
    </row>
    <row r="771" spans="1:16" ht="15.75" customHeight="1">
      <c r="A771" s="162"/>
      <c r="B771" s="162"/>
      <c r="C771" s="163"/>
      <c r="D771" s="162"/>
      <c r="E771" s="162"/>
      <c r="F771" s="162"/>
      <c r="G771" s="162"/>
      <c r="H771" s="162"/>
      <c r="I771" s="162"/>
      <c r="J771" s="164"/>
      <c r="K771" s="162"/>
      <c r="L771" s="162"/>
      <c r="M771" s="162"/>
      <c r="N771" s="169"/>
      <c r="O771" s="169"/>
      <c r="P771" s="169"/>
    </row>
    <row r="772" spans="1:16" ht="15.75" customHeight="1">
      <c r="A772" s="162"/>
      <c r="B772" s="162"/>
      <c r="C772" s="163"/>
      <c r="D772" s="162"/>
      <c r="E772" s="162"/>
      <c r="F772" s="162"/>
      <c r="G772" s="162"/>
      <c r="H772" s="162"/>
      <c r="I772" s="162"/>
      <c r="J772" s="164"/>
      <c r="K772" s="162"/>
      <c r="L772" s="162"/>
      <c r="M772" s="162"/>
      <c r="N772" s="169"/>
      <c r="O772" s="169"/>
      <c r="P772" s="169"/>
    </row>
    <row r="773" spans="1:16" ht="15.75" customHeight="1">
      <c r="A773" s="162"/>
      <c r="B773" s="162"/>
      <c r="C773" s="163"/>
      <c r="D773" s="162"/>
      <c r="E773" s="162"/>
      <c r="F773" s="162"/>
      <c r="G773" s="162"/>
      <c r="H773" s="162"/>
      <c r="I773" s="162"/>
      <c r="J773" s="164"/>
      <c r="K773" s="162"/>
      <c r="L773" s="162"/>
      <c r="M773" s="162"/>
      <c r="N773" s="169"/>
      <c r="O773" s="169"/>
      <c r="P773" s="169"/>
    </row>
    <row r="774" spans="1:16" ht="15.75" customHeight="1">
      <c r="A774" s="162"/>
      <c r="B774" s="162"/>
      <c r="C774" s="163"/>
      <c r="D774" s="162"/>
      <c r="E774" s="162"/>
      <c r="F774" s="162"/>
      <c r="G774" s="162"/>
      <c r="H774" s="162"/>
      <c r="I774" s="162"/>
      <c r="J774" s="164"/>
      <c r="K774" s="162"/>
      <c r="L774" s="162"/>
      <c r="M774" s="162"/>
      <c r="N774" s="169"/>
      <c r="O774" s="169"/>
      <c r="P774" s="169"/>
    </row>
    <row r="775" spans="1:16" ht="15.75" customHeight="1">
      <c r="A775" s="162"/>
      <c r="B775" s="162"/>
      <c r="C775" s="163"/>
      <c r="D775" s="162"/>
      <c r="E775" s="162"/>
      <c r="F775" s="162"/>
      <c r="G775" s="162"/>
      <c r="H775" s="162"/>
      <c r="I775" s="162"/>
      <c r="J775" s="164"/>
      <c r="K775" s="162"/>
      <c r="L775" s="162"/>
      <c r="M775" s="162"/>
      <c r="N775" s="169"/>
      <c r="O775" s="169"/>
      <c r="P775" s="169"/>
    </row>
    <row r="776" spans="1:16" ht="15.75" customHeight="1">
      <c r="A776" s="162"/>
      <c r="B776" s="162"/>
      <c r="C776" s="163"/>
      <c r="D776" s="162"/>
      <c r="E776" s="162"/>
      <c r="F776" s="162"/>
      <c r="G776" s="162"/>
      <c r="H776" s="162"/>
      <c r="I776" s="162"/>
      <c r="J776" s="164"/>
      <c r="K776" s="162"/>
      <c r="L776" s="162"/>
      <c r="M776" s="162"/>
      <c r="N776" s="169"/>
      <c r="O776" s="169"/>
      <c r="P776" s="169"/>
    </row>
    <row r="777" spans="1:16" ht="15.75" customHeight="1">
      <c r="A777" s="162"/>
      <c r="B777" s="162"/>
      <c r="C777" s="163"/>
      <c r="D777" s="162"/>
      <c r="E777" s="162"/>
      <c r="F777" s="162"/>
      <c r="G777" s="162"/>
      <c r="H777" s="162"/>
      <c r="I777" s="162"/>
      <c r="J777" s="164"/>
      <c r="K777" s="162"/>
      <c r="L777" s="162"/>
      <c r="M777" s="162"/>
      <c r="N777" s="169"/>
      <c r="O777" s="169"/>
      <c r="P777" s="169"/>
    </row>
    <row r="778" spans="1:16" ht="15.75" customHeight="1">
      <c r="A778" s="162"/>
      <c r="B778" s="162"/>
      <c r="C778" s="163"/>
      <c r="D778" s="162"/>
      <c r="E778" s="162"/>
      <c r="F778" s="162"/>
      <c r="G778" s="162"/>
      <c r="H778" s="162"/>
      <c r="I778" s="162"/>
      <c r="J778" s="164"/>
      <c r="K778" s="162"/>
      <c r="L778" s="162"/>
      <c r="M778" s="162"/>
      <c r="N778" s="169"/>
      <c r="O778" s="169"/>
      <c r="P778" s="169"/>
    </row>
    <row r="779" spans="1:16" ht="15.75" customHeight="1">
      <c r="A779" s="162"/>
      <c r="B779" s="162"/>
      <c r="C779" s="163"/>
      <c r="D779" s="162"/>
      <c r="E779" s="162"/>
      <c r="F779" s="162"/>
      <c r="G779" s="162"/>
      <c r="H779" s="162"/>
      <c r="I779" s="162"/>
      <c r="J779" s="164"/>
      <c r="K779" s="162"/>
      <c r="L779" s="162"/>
      <c r="M779" s="162"/>
      <c r="N779" s="169"/>
      <c r="O779" s="169"/>
      <c r="P779" s="169"/>
    </row>
    <row r="780" spans="1:16" ht="15.75" customHeight="1">
      <c r="A780" s="162"/>
      <c r="B780" s="162"/>
      <c r="C780" s="163"/>
      <c r="D780" s="162"/>
      <c r="E780" s="162"/>
      <c r="F780" s="162"/>
      <c r="G780" s="162"/>
      <c r="H780" s="162"/>
      <c r="I780" s="162"/>
      <c r="J780" s="164"/>
      <c r="K780" s="162"/>
      <c r="L780" s="162"/>
      <c r="M780" s="162"/>
      <c r="N780" s="169"/>
      <c r="O780" s="169"/>
      <c r="P780" s="169"/>
    </row>
    <row r="781" spans="1:16" ht="15.75" customHeight="1">
      <c r="A781" s="162"/>
      <c r="B781" s="162"/>
      <c r="C781" s="163"/>
      <c r="D781" s="162"/>
      <c r="E781" s="162"/>
      <c r="F781" s="162"/>
      <c r="G781" s="162"/>
      <c r="H781" s="162"/>
      <c r="I781" s="162"/>
      <c r="J781" s="164"/>
      <c r="K781" s="162"/>
      <c r="L781" s="162"/>
      <c r="M781" s="162"/>
      <c r="N781" s="169"/>
      <c r="O781" s="169"/>
      <c r="P781" s="169"/>
    </row>
    <row r="782" spans="1:16" ht="15.75" customHeight="1">
      <c r="A782" s="162"/>
      <c r="B782" s="162"/>
      <c r="C782" s="163"/>
      <c r="D782" s="162"/>
      <c r="E782" s="162"/>
      <c r="F782" s="162"/>
      <c r="G782" s="162"/>
      <c r="H782" s="162"/>
      <c r="I782" s="162"/>
      <c r="J782" s="164"/>
      <c r="K782" s="162"/>
      <c r="L782" s="162"/>
      <c r="M782" s="162"/>
      <c r="N782" s="169"/>
      <c r="O782" s="169"/>
      <c r="P782" s="169"/>
    </row>
    <row r="783" spans="1:16" ht="15.75" customHeight="1">
      <c r="A783" s="162"/>
      <c r="B783" s="162"/>
      <c r="C783" s="163"/>
      <c r="D783" s="162"/>
      <c r="E783" s="162"/>
      <c r="F783" s="162"/>
      <c r="G783" s="162"/>
      <c r="H783" s="162"/>
      <c r="I783" s="162"/>
      <c r="J783" s="164"/>
      <c r="K783" s="162"/>
      <c r="L783" s="162"/>
      <c r="M783" s="162"/>
      <c r="N783" s="169"/>
      <c r="O783" s="169"/>
      <c r="P783" s="169"/>
    </row>
    <row r="784" spans="1:16" ht="15.75" customHeight="1">
      <c r="A784" s="162"/>
      <c r="B784" s="162"/>
      <c r="C784" s="163"/>
      <c r="D784" s="162"/>
      <c r="E784" s="162"/>
      <c r="F784" s="162"/>
      <c r="G784" s="162"/>
      <c r="H784" s="162"/>
      <c r="I784" s="162"/>
      <c r="J784" s="164"/>
      <c r="K784" s="162"/>
      <c r="L784" s="162"/>
      <c r="M784" s="162"/>
      <c r="N784" s="169"/>
      <c r="O784" s="169"/>
      <c r="P784" s="169"/>
    </row>
    <row r="785" spans="1:16" ht="15.75" customHeight="1">
      <c r="A785" s="162"/>
      <c r="B785" s="162"/>
      <c r="C785" s="163"/>
      <c r="D785" s="162"/>
      <c r="E785" s="162"/>
      <c r="F785" s="162"/>
      <c r="G785" s="162"/>
      <c r="H785" s="162"/>
      <c r="I785" s="162"/>
      <c r="J785" s="164"/>
      <c r="K785" s="162"/>
      <c r="L785" s="162"/>
      <c r="M785" s="162"/>
      <c r="N785" s="169"/>
      <c r="O785" s="169"/>
      <c r="P785" s="169"/>
    </row>
    <row r="786" spans="1:16" ht="15.75" customHeight="1">
      <c r="A786" s="162"/>
      <c r="B786" s="162"/>
      <c r="C786" s="163"/>
      <c r="D786" s="162"/>
      <c r="E786" s="162"/>
      <c r="F786" s="162"/>
      <c r="G786" s="162"/>
      <c r="H786" s="162"/>
      <c r="I786" s="162"/>
      <c r="J786" s="164"/>
      <c r="K786" s="162"/>
      <c r="L786" s="162"/>
      <c r="M786" s="162"/>
      <c r="N786" s="169"/>
      <c r="O786" s="169"/>
      <c r="P786" s="169"/>
    </row>
    <row r="787" spans="1:16" ht="15.75" customHeight="1">
      <c r="A787" s="162"/>
      <c r="B787" s="162"/>
      <c r="C787" s="163"/>
      <c r="D787" s="162"/>
      <c r="E787" s="162"/>
      <c r="F787" s="162"/>
      <c r="G787" s="162"/>
      <c r="H787" s="162"/>
      <c r="I787" s="162"/>
      <c r="J787" s="164"/>
      <c r="K787" s="162"/>
      <c r="L787" s="162"/>
      <c r="M787" s="162"/>
      <c r="N787" s="169"/>
      <c r="O787" s="169"/>
      <c r="P787" s="169"/>
    </row>
    <row r="788" spans="1:16" ht="15.75" customHeight="1">
      <c r="A788" s="162"/>
      <c r="B788" s="162"/>
      <c r="C788" s="163"/>
      <c r="D788" s="162"/>
      <c r="E788" s="162"/>
      <c r="F788" s="162"/>
      <c r="G788" s="162"/>
      <c r="H788" s="162"/>
      <c r="I788" s="162"/>
      <c r="J788" s="164"/>
      <c r="K788" s="162"/>
      <c r="L788" s="162"/>
      <c r="M788" s="162"/>
      <c r="N788" s="169"/>
      <c r="O788" s="169"/>
      <c r="P788" s="169"/>
    </row>
    <row r="789" spans="1:16" ht="15.75" customHeight="1">
      <c r="A789" s="162"/>
      <c r="B789" s="162"/>
      <c r="C789" s="163"/>
      <c r="D789" s="162"/>
      <c r="E789" s="162"/>
      <c r="F789" s="162"/>
      <c r="G789" s="162"/>
      <c r="H789" s="162"/>
      <c r="I789" s="162"/>
      <c r="J789" s="164"/>
      <c r="K789" s="162"/>
      <c r="L789" s="162"/>
      <c r="M789" s="162"/>
      <c r="N789" s="169"/>
      <c r="O789" s="169"/>
      <c r="P789" s="169"/>
    </row>
    <row r="790" spans="1:16" ht="15.75" customHeight="1">
      <c r="A790" s="162"/>
      <c r="B790" s="162"/>
      <c r="C790" s="163"/>
      <c r="D790" s="162"/>
      <c r="E790" s="162"/>
      <c r="F790" s="162"/>
      <c r="G790" s="162"/>
      <c r="H790" s="162"/>
      <c r="I790" s="162"/>
      <c r="J790" s="164"/>
      <c r="K790" s="162"/>
      <c r="L790" s="162"/>
      <c r="M790" s="162"/>
      <c r="N790" s="169"/>
      <c r="O790" s="169"/>
      <c r="P790" s="169"/>
    </row>
    <row r="791" spans="1:16" ht="15.75" customHeight="1">
      <c r="A791" s="162"/>
      <c r="B791" s="162"/>
      <c r="C791" s="163"/>
      <c r="D791" s="162"/>
      <c r="E791" s="162"/>
      <c r="F791" s="162"/>
      <c r="G791" s="162"/>
      <c r="H791" s="162"/>
      <c r="I791" s="162"/>
      <c r="J791" s="164"/>
      <c r="K791" s="162"/>
      <c r="L791" s="162"/>
      <c r="M791" s="162"/>
      <c r="N791" s="169"/>
      <c r="O791" s="169"/>
      <c r="P791" s="169"/>
    </row>
    <row r="792" spans="1:16" ht="15.75" customHeight="1">
      <c r="A792" s="162"/>
      <c r="B792" s="162"/>
      <c r="C792" s="163"/>
      <c r="D792" s="162"/>
      <c r="E792" s="162"/>
      <c r="F792" s="162"/>
      <c r="G792" s="162"/>
      <c r="H792" s="162"/>
      <c r="I792" s="162"/>
      <c r="J792" s="164"/>
      <c r="K792" s="162"/>
      <c r="L792" s="162"/>
      <c r="M792" s="162"/>
      <c r="N792" s="169"/>
      <c r="O792" s="169"/>
      <c r="P792" s="169"/>
    </row>
    <row r="793" spans="1:16" ht="15.75" customHeight="1">
      <c r="A793" s="162"/>
      <c r="B793" s="162"/>
      <c r="C793" s="163"/>
      <c r="D793" s="162"/>
      <c r="E793" s="162"/>
      <c r="F793" s="162"/>
      <c r="G793" s="162"/>
      <c r="H793" s="162"/>
      <c r="I793" s="162"/>
      <c r="J793" s="164"/>
      <c r="K793" s="162"/>
      <c r="L793" s="162"/>
      <c r="M793" s="162"/>
      <c r="N793" s="169"/>
      <c r="O793" s="169"/>
      <c r="P793" s="169"/>
    </row>
    <row r="794" spans="1:16" ht="15.75" customHeight="1">
      <c r="A794" s="162"/>
      <c r="B794" s="162"/>
      <c r="C794" s="163"/>
      <c r="D794" s="162"/>
      <c r="E794" s="162"/>
      <c r="F794" s="162"/>
      <c r="G794" s="162"/>
      <c r="H794" s="162"/>
      <c r="I794" s="162"/>
      <c r="J794" s="164"/>
      <c r="K794" s="162"/>
      <c r="L794" s="162"/>
      <c r="M794" s="162"/>
      <c r="N794" s="169"/>
      <c r="O794" s="169"/>
      <c r="P794" s="169"/>
    </row>
    <row r="795" spans="1:16" ht="15.75" customHeight="1">
      <c r="A795" s="162"/>
      <c r="B795" s="162"/>
      <c r="C795" s="163"/>
      <c r="D795" s="162"/>
      <c r="E795" s="162"/>
      <c r="F795" s="162"/>
      <c r="G795" s="162"/>
      <c r="H795" s="162"/>
      <c r="I795" s="162"/>
      <c r="J795" s="164"/>
      <c r="K795" s="162"/>
      <c r="L795" s="162"/>
      <c r="M795" s="162"/>
      <c r="N795" s="169"/>
      <c r="O795" s="169"/>
      <c r="P795" s="169"/>
    </row>
    <row r="796" spans="1:16" ht="15.75" customHeight="1">
      <c r="A796" s="162"/>
      <c r="B796" s="162"/>
      <c r="C796" s="163"/>
      <c r="D796" s="162"/>
      <c r="E796" s="162"/>
      <c r="F796" s="162"/>
      <c r="G796" s="162"/>
      <c r="H796" s="162"/>
      <c r="I796" s="162"/>
      <c r="J796" s="164"/>
      <c r="K796" s="162"/>
      <c r="L796" s="162"/>
      <c r="M796" s="162"/>
      <c r="N796" s="169"/>
      <c r="O796" s="169"/>
      <c r="P796" s="169"/>
    </row>
    <row r="797" spans="1:16" ht="15.75" customHeight="1">
      <c r="A797" s="162"/>
      <c r="B797" s="162"/>
      <c r="C797" s="163"/>
      <c r="D797" s="162"/>
      <c r="E797" s="162"/>
      <c r="F797" s="162"/>
      <c r="G797" s="162"/>
      <c r="H797" s="162"/>
      <c r="I797" s="162"/>
      <c r="J797" s="164"/>
      <c r="K797" s="162"/>
      <c r="L797" s="162"/>
      <c r="M797" s="162"/>
      <c r="N797" s="169"/>
      <c r="O797" s="169"/>
      <c r="P797" s="169"/>
    </row>
    <row r="798" spans="1:16" ht="15.75" customHeight="1">
      <c r="A798" s="162"/>
      <c r="B798" s="162"/>
      <c r="C798" s="163"/>
      <c r="D798" s="162"/>
      <c r="E798" s="162"/>
      <c r="F798" s="162"/>
      <c r="G798" s="162"/>
      <c r="H798" s="162"/>
      <c r="I798" s="162"/>
      <c r="J798" s="164"/>
      <c r="K798" s="162"/>
      <c r="L798" s="162"/>
      <c r="M798" s="162"/>
      <c r="N798" s="169"/>
      <c r="O798" s="169"/>
      <c r="P798" s="169"/>
    </row>
    <row r="799" spans="1:16" ht="15.75" customHeight="1">
      <c r="A799" s="162"/>
      <c r="B799" s="162"/>
      <c r="C799" s="163"/>
      <c r="D799" s="162"/>
      <c r="E799" s="162"/>
      <c r="F799" s="162"/>
      <c r="G799" s="162"/>
      <c r="H799" s="162"/>
      <c r="I799" s="162"/>
      <c r="J799" s="164"/>
      <c r="K799" s="162"/>
      <c r="L799" s="162"/>
      <c r="M799" s="162"/>
      <c r="N799" s="169"/>
      <c r="O799" s="169"/>
      <c r="P799" s="169"/>
    </row>
    <row r="800" spans="1:16" ht="15.75" customHeight="1">
      <c r="A800" s="162"/>
      <c r="B800" s="162"/>
      <c r="C800" s="163"/>
      <c r="D800" s="162"/>
      <c r="E800" s="162"/>
      <c r="F800" s="162"/>
      <c r="G800" s="162"/>
      <c r="H800" s="162"/>
      <c r="I800" s="162"/>
      <c r="J800" s="164"/>
      <c r="K800" s="162"/>
      <c r="L800" s="162"/>
      <c r="M800" s="162"/>
      <c r="N800" s="169"/>
      <c r="O800" s="169"/>
      <c r="P800" s="169"/>
    </row>
    <row r="801" spans="1:16" ht="15.75" customHeight="1">
      <c r="A801" s="162"/>
      <c r="B801" s="162"/>
      <c r="C801" s="163"/>
      <c r="D801" s="162"/>
      <c r="E801" s="162"/>
      <c r="F801" s="162"/>
      <c r="G801" s="162"/>
      <c r="H801" s="162"/>
      <c r="I801" s="162"/>
      <c r="J801" s="164"/>
      <c r="K801" s="162"/>
      <c r="L801" s="162"/>
      <c r="M801" s="162"/>
      <c r="N801" s="169"/>
      <c r="O801" s="169"/>
      <c r="P801" s="169"/>
    </row>
    <row r="802" spans="1:16" ht="15.75" customHeight="1">
      <c r="A802" s="162"/>
      <c r="B802" s="162"/>
      <c r="C802" s="163"/>
      <c r="D802" s="162"/>
      <c r="E802" s="162"/>
      <c r="F802" s="162"/>
      <c r="G802" s="162"/>
      <c r="H802" s="162"/>
      <c r="I802" s="162"/>
      <c r="J802" s="164"/>
      <c r="K802" s="162"/>
      <c r="L802" s="162"/>
      <c r="M802" s="162"/>
      <c r="N802" s="169"/>
      <c r="O802" s="169"/>
      <c r="P802" s="169"/>
    </row>
    <row r="803" spans="1:16" ht="15.75" customHeight="1">
      <c r="A803" s="162"/>
      <c r="B803" s="162"/>
      <c r="C803" s="163"/>
      <c r="D803" s="162"/>
      <c r="E803" s="162"/>
      <c r="F803" s="162"/>
      <c r="G803" s="162"/>
      <c r="H803" s="162"/>
      <c r="I803" s="162"/>
      <c r="J803" s="164"/>
      <c r="K803" s="162"/>
      <c r="L803" s="162"/>
      <c r="M803" s="162"/>
      <c r="N803" s="169"/>
      <c r="O803" s="169"/>
      <c r="P803" s="169"/>
    </row>
    <row r="804" spans="1:16" ht="15.75" customHeight="1">
      <c r="A804" s="162"/>
      <c r="B804" s="162"/>
      <c r="C804" s="163"/>
      <c r="D804" s="162"/>
      <c r="E804" s="162"/>
      <c r="F804" s="162"/>
      <c r="G804" s="162"/>
      <c r="H804" s="162"/>
      <c r="I804" s="162"/>
      <c r="J804" s="164"/>
      <c r="K804" s="162"/>
      <c r="L804" s="162"/>
      <c r="M804" s="162"/>
      <c r="N804" s="169"/>
      <c r="O804" s="169"/>
      <c r="P804" s="169"/>
    </row>
    <row r="805" spans="1:16" ht="15.75" customHeight="1">
      <c r="A805" s="162"/>
      <c r="B805" s="162"/>
      <c r="C805" s="163"/>
      <c r="D805" s="162"/>
      <c r="E805" s="162"/>
      <c r="F805" s="162"/>
      <c r="G805" s="162"/>
      <c r="H805" s="162"/>
      <c r="I805" s="162"/>
      <c r="J805" s="164"/>
      <c r="K805" s="162"/>
      <c r="L805" s="162"/>
      <c r="M805" s="162"/>
      <c r="N805" s="169"/>
      <c r="O805" s="169"/>
      <c r="P805" s="169"/>
    </row>
    <row r="806" spans="1:16" ht="15.75" customHeight="1">
      <c r="A806" s="162"/>
      <c r="B806" s="162"/>
      <c r="C806" s="163"/>
      <c r="D806" s="162"/>
      <c r="E806" s="162"/>
      <c r="F806" s="162"/>
      <c r="G806" s="162"/>
      <c r="H806" s="162"/>
      <c r="I806" s="162"/>
      <c r="J806" s="164"/>
      <c r="K806" s="162"/>
      <c r="L806" s="162"/>
      <c r="M806" s="162"/>
      <c r="N806" s="169"/>
      <c r="O806" s="169"/>
      <c r="P806" s="169"/>
    </row>
    <row r="807" spans="1:16" ht="15.75" customHeight="1">
      <c r="A807" s="162"/>
      <c r="B807" s="162"/>
      <c r="C807" s="163"/>
      <c r="D807" s="162"/>
      <c r="E807" s="162"/>
      <c r="F807" s="162"/>
      <c r="G807" s="162"/>
      <c r="H807" s="162"/>
      <c r="I807" s="162"/>
      <c r="J807" s="164"/>
      <c r="K807" s="162"/>
      <c r="L807" s="162"/>
      <c r="M807" s="162"/>
      <c r="N807" s="169"/>
      <c r="O807" s="169"/>
      <c r="P807" s="169"/>
    </row>
    <row r="808" spans="1:16" ht="15.75" customHeight="1">
      <c r="A808" s="162"/>
      <c r="B808" s="162"/>
      <c r="C808" s="163"/>
      <c r="D808" s="162"/>
      <c r="E808" s="162"/>
      <c r="F808" s="162"/>
      <c r="G808" s="162"/>
      <c r="H808" s="162"/>
      <c r="I808" s="162"/>
      <c r="J808" s="164"/>
      <c r="K808" s="162"/>
      <c r="L808" s="162"/>
      <c r="M808" s="162"/>
      <c r="N808" s="169"/>
      <c r="O808" s="169"/>
      <c r="P808" s="169"/>
    </row>
    <row r="809" spans="1:16" ht="15.75" customHeight="1">
      <c r="A809" s="162"/>
      <c r="B809" s="162"/>
      <c r="C809" s="163"/>
      <c r="D809" s="162"/>
      <c r="E809" s="162"/>
      <c r="F809" s="162"/>
      <c r="G809" s="162"/>
      <c r="H809" s="162"/>
      <c r="I809" s="162"/>
      <c r="J809" s="164"/>
      <c r="K809" s="162"/>
      <c r="L809" s="162"/>
      <c r="M809" s="162"/>
      <c r="N809" s="169"/>
      <c r="O809" s="169"/>
      <c r="P809" s="169"/>
    </row>
    <row r="810" spans="1:16" ht="15.75" customHeight="1">
      <c r="A810" s="162"/>
      <c r="B810" s="162"/>
      <c r="C810" s="163"/>
      <c r="D810" s="162"/>
      <c r="E810" s="162"/>
      <c r="F810" s="162"/>
      <c r="G810" s="162"/>
      <c r="H810" s="162"/>
      <c r="I810" s="162"/>
      <c r="J810" s="164"/>
      <c r="K810" s="162"/>
      <c r="L810" s="162"/>
      <c r="M810" s="162"/>
      <c r="N810" s="169"/>
      <c r="O810" s="169"/>
      <c r="P810" s="169"/>
    </row>
    <row r="811" spans="1:16" ht="15.75" customHeight="1">
      <c r="A811" s="162"/>
      <c r="B811" s="162"/>
      <c r="C811" s="163"/>
      <c r="D811" s="162"/>
      <c r="E811" s="162"/>
      <c r="F811" s="162"/>
      <c r="G811" s="162"/>
      <c r="H811" s="162"/>
      <c r="I811" s="162"/>
      <c r="J811" s="164"/>
      <c r="K811" s="162"/>
      <c r="L811" s="162"/>
      <c r="M811" s="162"/>
      <c r="N811" s="169"/>
      <c r="O811" s="169"/>
      <c r="P811" s="169"/>
    </row>
    <row r="812" spans="1:16" ht="15.75" customHeight="1">
      <c r="A812" s="162"/>
      <c r="B812" s="162"/>
      <c r="C812" s="163"/>
      <c r="D812" s="162"/>
      <c r="E812" s="162"/>
      <c r="F812" s="162"/>
      <c r="G812" s="162"/>
      <c r="H812" s="162"/>
      <c r="I812" s="162"/>
      <c r="J812" s="164"/>
      <c r="K812" s="162"/>
      <c r="L812" s="162"/>
      <c r="M812" s="162"/>
      <c r="N812" s="169"/>
      <c r="O812" s="169"/>
      <c r="P812" s="169"/>
    </row>
    <row r="813" spans="1:16" ht="15.75" customHeight="1">
      <c r="A813" s="162"/>
      <c r="B813" s="162"/>
      <c r="C813" s="163"/>
      <c r="D813" s="162"/>
      <c r="E813" s="162"/>
      <c r="F813" s="162"/>
      <c r="G813" s="162"/>
      <c r="H813" s="162"/>
      <c r="I813" s="162"/>
      <c r="J813" s="164"/>
      <c r="K813" s="162"/>
      <c r="L813" s="162"/>
      <c r="M813" s="162"/>
      <c r="N813" s="169"/>
      <c r="O813" s="169"/>
      <c r="P813" s="169"/>
    </row>
    <row r="814" spans="1:16" ht="15.75" customHeight="1">
      <c r="A814" s="162"/>
      <c r="B814" s="162"/>
      <c r="C814" s="163"/>
      <c r="D814" s="162"/>
      <c r="E814" s="162"/>
      <c r="F814" s="162"/>
      <c r="G814" s="162"/>
      <c r="H814" s="162"/>
      <c r="I814" s="162"/>
      <c r="J814" s="164"/>
      <c r="K814" s="162"/>
      <c r="L814" s="162"/>
      <c r="M814" s="162"/>
      <c r="N814" s="169"/>
      <c r="O814" s="169"/>
      <c r="P814" s="169"/>
    </row>
    <row r="815" spans="1:16" ht="15.75" customHeight="1">
      <c r="A815" s="162"/>
      <c r="B815" s="162"/>
      <c r="C815" s="163"/>
      <c r="D815" s="162"/>
      <c r="E815" s="162"/>
      <c r="F815" s="162"/>
      <c r="G815" s="162"/>
      <c r="H815" s="162"/>
      <c r="I815" s="162"/>
      <c r="J815" s="164"/>
      <c r="K815" s="162"/>
      <c r="L815" s="162"/>
      <c r="M815" s="162"/>
      <c r="N815" s="169"/>
      <c r="O815" s="169"/>
      <c r="P815" s="169"/>
    </row>
    <row r="816" spans="1:16" ht="15.75" customHeight="1">
      <c r="A816" s="162"/>
      <c r="B816" s="162"/>
      <c r="C816" s="163"/>
      <c r="D816" s="162"/>
      <c r="E816" s="162"/>
      <c r="F816" s="162"/>
      <c r="G816" s="162"/>
      <c r="H816" s="162"/>
      <c r="I816" s="162"/>
      <c r="J816" s="164"/>
      <c r="K816" s="162"/>
      <c r="L816" s="162"/>
      <c r="M816" s="162"/>
      <c r="N816" s="169"/>
      <c r="O816" s="169"/>
      <c r="P816" s="169"/>
    </row>
    <row r="817" spans="1:16" ht="15.75" customHeight="1">
      <c r="A817" s="162"/>
      <c r="B817" s="162"/>
      <c r="C817" s="163"/>
      <c r="D817" s="162"/>
      <c r="E817" s="162"/>
      <c r="F817" s="162"/>
      <c r="G817" s="162"/>
      <c r="H817" s="162"/>
      <c r="I817" s="162"/>
      <c r="J817" s="164"/>
      <c r="K817" s="162"/>
      <c r="L817" s="162"/>
      <c r="M817" s="162"/>
      <c r="N817" s="169"/>
      <c r="O817" s="169"/>
      <c r="P817" s="169"/>
    </row>
    <row r="818" spans="1:16" ht="15.75" customHeight="1">
      <c r="A818" s="162"/>
      <c r="B818" s="162"/>
      <c r="C818" s="163"/>
      <c r="D818" s="162"/>
      <c r="E818" s="162"/>
      <c r="F818" s="162"/>
      <c r="G818" s="162"/>
      <c r="H818" s="162"/>
      <c r="I818" s="162"/>
      <c r="J818" s="164"/>
      <c r="K818" s="162"/>
      <c r="L818" s="162"/>
      <c r="M818" s="162"/>
      <c r="N818" s="169"/>
      <c r="O818" s="169"/>
      <c r="P818" s="169"/>
    </row>
    <row r="819" spans="1:16" ht="15.75" customHeight="1">
      <c r="A819" s="162"/>
      <c r="B819" s="162"/>
      <c r="C819" s="163"/>
      <c r="D819" s="162"/>
      <c r="E819" s="162"/>
      <c r="F819" s="162"/>
      <c r="G819" s="162"/>
      <c r="H819" s="162"/>
      <c r="I819" s="162"/>
      <c r="J819" s="164"/>
      <c r="K819" s="162"/>
      <c r="L819" s="162"/>
      <c r="M819" s="162"/>
      <c r="N819" s="169"/>
      <c r="O819" s="169"/>
      <c r="P819" s="169"/>
    </row>
    <row r="820" spans="1:16" ht="15.75" customHeight="1">
      <c r="A820" s="162"/>
      <c r="B820" s="162"/>
      <c r="C820" s="163"/>
      <c r="D820" s="162"/>
      <c r="E820" s="162"/>
      <c r="F820" s="162"/>
      <c r="G820" s="162"/>
      <c r="H820" s="162"/>
      <c r="I820" s="162"/>
      <c r="J820" s="164"/>
      <c r="K820" s="162"/>
      <c r="L820" s="162"/>
      <c r="M820" s="162"/>
      <c r="N820" s="169"/>
      <c r="O820" s="169"/>
      <c r="P820" s="169"/>
    </row>
    <row r="821" spans="1:16" ht="15.75" customHeight="1">
      <c r="A821" s="162"/>
      <c r="B821" s="162"/>
      <c r="C821" s="163"/>
      <c r="D821" s="162"/>
      <c r="E821" s="162"/>
      <c r="F821" s="162"/>
      <c r="G821" s="162"/>
      <c r="H821" s="162"/>
      <c r="I821" s="162"/>
      <c r="J821" s="164"/>
      <c r="K821" s="162"/>
      <c r="L821" s="162"/>
      <c r="M821" s="162"/>
      <c r="N821" s="169"/>
      <c r="O821" s="169"/>
      <c r="P821" s="169"/>
    </row>
    <row r="822" spans="1:16" ht="15.75" customHeight="1">
      <c r="A822" s="162"/>
      <c r="B822" s="162"/>
      <c r="C822" s="163"/>
      <c r="D822" s="162"/>
      <c r="E822" s="162"/>
      <c r="F822" s="162"/>
      <c r="G822" s="162"/>
      <c r="H822" s="162"/>
      <c r="I822" s="162"/>
      <c r="J822" s="164"/>
      <c r="K822" s="162"/>
      <c r="L822" s="162"/>
      <c r="M822" s="162"/>
      <c r="N822" s="169"/>
      <c r="O822" s="169"/>
      <c r="P822" s="169"/>
    </row>
    <row r="823" spans="1:16" ht="15.75" customHeight="1">
      <c r="A823" s="162"/>
      <c r="B823" s="162"/>
      <c r="C823" s="163"/>
      <c r="D823" s="162"/>
      <c r="E823" s="162"/>
      <c r="F823" s="162"/>
      <c r="G823" s="162"/>
      <c r="H823" s="162"/>
      <c r="I823" s="162"/>
      <c r="J823" s="164"/>
      <c r="K823" s="162"/>
      <c r="L823" s="162"/>
      <c r="M823" s="162"/>
      <c r="N823" s="169"/>
      <c r="O823" s="169"/>
      <c r="P823" s="169"/>
    </row>
    <row r="824" spans="1:16" ht="15.75" customHeight="1">
      <c r="A824" s="162"/>
      <c r="B824" s="162"/>
      <c r="C824" s="163"/>
      <c r="D824" s="162"/>
      <c r="E824" s="162"/>
      <c r="F824" s="162"/>
      <c r="G824" s="162"/>
      <c r="H824" s="162"/>
      <c r="I824" s="162"/>
      <c r="J824" s="164"/>
      <c r="K824" s="162"/>
      <c r="L824" s="162"/>
      <c r="M824" s="162"/>
      <c r="N824" s="169"/>
      <c r="O824" s="169"/>
      <c r="P824" s="169"/>
    </row>
    <row r="825" spans="1:16" ht="15.75" customHeight="1">
      <c r="A825" s="162"/>
      <c r="B825" s="162"/>
      <c r="C825" s="163"/>
      <c r="D825" s="162"/>
      <c r="E825" s="162"/>
      <c r="F825" s="162"/>
      <c r="G825" s="162"/>
      <c r="H825" s="162"/>
      <c r="I825" s="162"/>
      <c r="J825" s="164"/>
      <c r="K825" s="162"/>
      <c r="L825" s="162"/>
      <c r="M825" s="162"/>
      <c r="N825" s="169"/>
      <c r="O825" s="169"/>
      <c r="P825" s="169"/>
    </row>
    <row r="826" spans="1:16" ht="15.75" customHeight="1">
      <c r="A826" s="162"/>
      <c r="B826" s="162"/>
      <c r="C826" s="163"/>
      <c r="D826" s="162"/>
      <c r="E826" s="162"/>
      <c r="F826" s="162"/>
      <c r="G826" s="162"/>
      <c r="H826" s="162"/>
      <c r="I826" s="162"/>
      <c r="J826" s="164"/>
      <c r="K826" s="162"/>
      <c r="L826" s="162"/>
      <c r="M826" s="162"/>
      <c r="N826" s="169"/>
      <c r="O826" s="169"/>
      <c r="P826" s="169"/>
    </row>
    <row r="827" spans="1:16" ht="15.75" customHeight="1">
      <c r="A827" s="162"/>
      <c r="B827" s="162"/>
      <c r="C827" s="163"/>
      <c r="D827" s="162"/>
      <c r="E827" s="162"/>
      <c r="F827" s="162"/>
      <c r="G827" s="162"/>
      <c r="H827" s="162"/>
      <c r="I827" s="162"/>
      <c r="J827" s="164"/>
      <c r="K827" s="162"/>
      <c r="L827" s="162"/>
      <c r="M827" s="162"/>
      <c r="N827" s="169"/>
      <c r="O827" s="169"/>
      <c r="P827" s="169"/>
    </row>
    <row r="828" spans="1:16" ht="15.75" customHeight="1">
      <c r="A828" s="162"/>
      <c r="B828" s="162"/>
      <c r="C828" s="163"/>
      <c r="D828" s="162"/>
      <c r="E828" s="162"/>
      <c r="F828" s="162"/>
      <c r="G828" s="162"/>
      <c r="H828" s="162"/>
      <c r="I828" s="162"/>
      <c r="J828" s="164"/>
      <c r="K828" s="162"/>
      <c r="L828" s="162"/>
      <c r="M828" s="162"/>
      <c r="N828" s="169"/>
      <c r="O828" s="169"/>
      <c r="P828" s="169"/>
    </row>
    <row r="829" spans="1:16" ht="15.75" customHeight="1">
      <c r="A829" s="162"/>
      <c r="B829" s="162"/>
      <c r="C829" s="163"/>
      <c r="D829" s="162"/>
      <c r="E829" s="162"/>
      <c r="F829" s="162"/>
      <c r="G829" s="162"/>
      <c r="H829" s="162"/>
      <c r="I829" s="162"/>
      <c r="J829" s="164"/>
      <c r="K829" s="162"/>
      <c r="L829" s="162"/>
      <c r="M829" s="162"/>
      <c r="N829" s="169"/>
      <c r="O829" s="169"/>
      <c r="P829" s="169"/>
    </row>
    <row r="830" spans="1:16" ht="15.75" customHeight="1">
      <c r="A830" s="162"/>
      <c r="B830" s="162"/>
      <c r="C830" s="163"/>
      <c r="D830" s="162"/>
      <c r="E830" s="162"/>
      <c r="F830" s="162"/>
      <c r="G830" s="162"/>
      <c r="H830" s="162"/>
      <c r="I830" s="162"/>
      <c r="J830" s="164"/>
      <c r="K830" s="162"/>
      <c r="L830" s="162"/>
      <c r="M830" s="162"/>
      <c r="N830" s="169"/>
      <c r="O830" s="169"/>
      <c r="P830" s="169"/>
    </row>
    <row r="831" spans="1:16" ht="15.75" customHeight="1">
      <c r="A831" s="162"/>
      <c r="B831" s="162"/>
      <c r="C831" s="163"/>
      <c r="D831" s="162"/>
      <c r="E831" s="162"/>
      <c r="F831" s="162"/>
      <c r="G831" s="162"/>
      <c r="H831" s="162"/>
      <c r="I831" s="162"/>
      <c r="J831" s="164"/>
      <c r="K831" s="162"/>
      <c r="L831" s="162"/>
      <c r="M831" s="162"/>
      <c r="N831" s="169"/>
      <c r="O831" s="169"/>
      <c r="P831" s="169"/>
    </row>
    <row r="832" spans="1:16" ht="15.75" customHeight="1">
      <c r="A832" s="162"/>
      <c r="B832" s="162"/>
      <c r="C832" s="163"/>
      <c r="D832" s="162"/>
      <c r="E832" s="162"/>
      <c r="F832" s="162"/>
      <c r="G832" s="162"/>
      <c r="H832" s="162"/>
      <c r="I832" s="162"/>
      <c r="J832" s="164"/>
      <c r="K832" s="162"/>
      <c r="L832" s="162"/>
      <c r="M832" s="162"/>
      <c r="N832" s="169"/>
      <c r="O832" s="169"/>
      <c r="P832" s="169"/>
    </row>
    <row r="833" spans="1:16" ht="15.75" customHeight="1">
      <c r="A833" s="162"/>
      <c r="B833" s="162"/>
      <c r="C833" s="163"/>
      <c r="D833" s="162"/>
      <c r="E833" s="162"/>
      <c r="F833" s="162"/>
      <c r="G833" s="162"/>
      <c r="H833" s="162"/>
      <c r="I833" s="162"/>
      <c r="J833" s="164"/>
      <c r="K833" s="162"/>
      <c r="L833" s="162"/>
      <c r="M833" s="162"/>
      <c r="N833" s="169"/>
      <c r="O833" s="169"/>
      <c r="P833" s="169"/>
    </row>
    <row r="834" spans="1:16" ht="15.75" customHeight="1">
      <c r="A834" s="162"/>
      <c r="B834" s="162"/>
      <c r="C834" s="163"/>
      <c r="D834" s="162"/>
      <c r="E834" s="162"/>
      <c r="F834" s="162"/>
      <c r="G834" s="162"/>
      <c r="H834" s="162"/>
      <c r="I834" s="162"/>
      <c r="J834" s="164"/>
      <c r="K834" s="162"/>
      <c r="L834" s="162"/>
      <c r="M834" s="162"/>
      <c r="N834" s="169"/>
      <c r="O834" s="169"/>
      <c r="P834" s="169"/>
    </row>
    <row r="835" spans="1:16" ht="15.75" customHeight="1">
      <c r="A835" s="162"/>
      <c r="B835" s="162"/>
      <c r="C835" s="163"/>
      <c r="D835" s="162"/>
      <c r="E835" s="162"/>
      <c r="F835" s="162"/>
      <c r="G835" s="162"/>
      <c r="H835" s="162"/>
      <c r="I835" s="162"/>
      <c r="J835" s="164"/>
      <c r="K835" s="162"/>
      <c r="L835" s="162"/>
      <c r="M835" s="162"/>
      <c r="N835" s="169"/>
      <c r="O835" s="169"/>
      <c r="P835" s="169"/>
    </row>
    <row r="836" spans="1:16" ht="15.75" customHeight="1">
      <c r="A836" s="162"/>
      <c r="B836" s="162"/>
      <c r="C836" s="163"/>
      <c r="D836" s="162"/>
      <c r="E836" s="162"/>
      <c r="F836" s="162"/>
      <c r="G836" s="162"/>
      <c r="H836" s="162"/>
      <c r="I836" s="162"/>
      <c r="J836" s="164"/>
      <c r="K836" s="162"/>
      <c r="L836" s="162"/>
      <c r="M836" s="162"/>
      <c r="N836" s="169"/>
      <c r="O836" s="169"/>
      <c r="P836" s="169"/>
    </row>
    <row r="837" spans="1:16" ht="15.75" customHeight="1">
      <c r="A837" s="162"/>
      <c r="B837" s="162"/>
      <c r="C837" s="163"/>
      <c r="D837" s="162"/>
      <c r="E837" s="162"/>
      <c r="F837" s="162"/>
      <c r="G837" s="162"/>
      <c r="H837" s="162"/>
      <c r="I837" s="162"/>
      <c r="J837" s="164"/>
      <c r="K837" s="162"/>
      <c r="L837" s="162"/>
      <c r="M837" s="162"/>
      <c r="N837" s="169"/>
      <c r="O837" s="169"/>
      <c r="P837" s="169"/>
    </row>
    <row r="838" spans="1:16" ht="15.75" customHeight="1">
      <c r="A838" s="162"/>
      <c r="B838" s="162"/>
      <c r="C838" s="163"/>
      <c r="D838" s="162"/>
      <c r="E838" s="162"/>
      <c r="F838" s="162"/>
      <c r="G838" s="162"/>
      <c r="H838" s="162"/>
      <c r="I838" s="162"/>
      <c r="J838" s="164"/>
      <c r="K838" s="162"/>
      <c r="L838" s="162"/>
      <c r="M838" s="162"/>
      <c r="N838" s="169"/>
      <c r="O838" s="169"/>
      <c r="P838" s="169"/>
    </row>
    <row r="839" spans="1:16" ht="15.75" customHeight="1">
      <c r="A839" s="162"/>
      <c r="B839" s="162"/>
      <c r="C839" s="163"/>
      <c r="D839" s="162"/>
      <c r="E839" s="162"/>
      <c r="F839" s="162"/>
      <c r="G839" s="162"/>
      <c r="H839" s="162"/>
      <c r="I839" s="162"/>
      <c r="J839" s="164"/>
      <c r="K839" s="162"/>
      <c r="L839" s="162"/>
      <c r="M839" s="162"/>
      <c r="N839" s="169"/>
      <c r="O839" s="169"/>
      <c r="P839" s="169"/>
    </row>
    <row r="840" spans="1:16" ht="15.75" customHeight="1">
      <c r="A840" s="162"/>
      <c r="B840" s="162"/>
      <c r="C840" s="163"/>
      <c r="D840" s="162"/>
      <c r="E840" s="162"/>
      <c r="F840" s="162"/>
      <c r="G840" s="162"/>
      <c r="H840" s="162"/>
      <c r="I840" s="162"/>
      <c r="J840" s="164"/>
      <c r="K840" s="162"/>
      <c r="L840" s="162"/>
      <c r="M840" s="162"/>
      <c r="N840" s="169"/>
      <c r="O840" s="169"/>
      <c r="P840" s="169"/>
    </row>
    <row r="841" spans="1:16" ht="15.75" customHeight="1">
      <c r="A841" s="162"/>
      <c r="B841" s="162"/>
      <c r="C841" s="163"/>
      <c r="D841" s="162"/>
      <c r="E841" s="162"/>
      <c r="F841" s="162"/>
      <c r="G841" s="162"/>
      <c r="H841" s="162"/>
      <c r="I841" s="162"/>
      <c r="J841" s="164"/>
      <c r="K841" s="162"/>
      <c r="L841" s="162"/>
      <c r="M841" s="162"/>
      <c r="N841" s="169"/>
      <c r="O841" s="169"/>
      <c r="P841" s="169"/>
    </row>
    <row r="842" spans="1:16" ht="15.75" customHeight="1">
      <c r="A842" s="162"/>
      <c r="B842" s="162"/>
      <c r="C842" s="163"/>
      <c r="D842" s="162"/>
      <c r="E842" s="162"/>
      <c r="F842" s="162"/>
      <c r="G842" s="162"/>
      <c r="H842" s="162"/>
      <c r="I842" s="162"/>
      <c r="J842" s="164"/>
      <c r="K842" s="162"/>
      <c r="L842" s="162"/>
      <c r="M842" s="162"/>
      <c r="N842" s="169"/>
      <c r="O842" s="169"/>
      <c r="P842" s="169"/>
    </row>
    <row r="843" spans="1:16" ht="15.75" customHeight="1">
      <c r="A843" s="162"/>
      <c r="B843" s="162"/>
      <c r="C843" s="163"/>
      <c r="D843" s="162"/>
      <c r="E843" s="162"/>
      <c r="F843" s="162"/>
      <c r="G843" s="162"/>
      <c r="H843" s="162"/>
      <c r="I843" s="162"/>
      <c r="J843" s="164"/>
      <c r="K843" s="162"/>
      <c r="L843" s="162"/>
      <c r="M843" s="162"/>
      <c r="N843" s="169"/>
      <c r="O843" s="169"/>
      <c r="P843" s="169"/>
    </row>
    <row r="844" spans="1:16" ht="15.75" customHeight="1">
      <c r="A844" s="162"/>
      <c r="B844" s="162"/>
      <c r="C844" s="163"/>
      <c r="D844" s="162"/>
      <c r="E844" s="162"/>
      <c r="F844" s="162"/>
      <c r="G844" s="162"/>
      <c r="H844" s="162"/>
      <c r="I844" s="162"/>
      <c r="J844" s="164"/>
      <c r="K844" s="162"/>
      <c r="L844" s="162"/>
      <c r="M844" s="162"/>
      <c r="N844" s="169"/>
      <c r="O844" s="169"/>
      <c r="P844" s="169"/>
    </row>
    <row r="845" spans="1:16" ht="15.75" customHeight="1">
      <c r="A845" s="162"/>
      <c r="B845" s="162"/>
      <c r="C845" s="163"/>
      <c r="D845" s="162"/>
      <c r="E845" s="162"/>
      <c r="F845" s="162"/>
      <c r="G845" s="162"/>
      <c r="H845" s="162"/>
      <c r="I845" s="162"/>
      <c r="J845" s="164"/>
      <c r="K845" s="162"/>
      <c r="L845" s="162"/>
      <c r="M845" s="162"/>
      <c r="N845" s="169"/>
      <c r="O845" s="169"/>
      <c r="P845" s="169"/>
    </row>
    <row r="846" spans="1:16" ht="15.75" customHeight="1">
      <c r="A846" s="162"/>
      <c r="B846" s="162"/>
      <c r="C846" s="163"/>
      <c r="D846" s="162"/>
      <c r="E846" s="162"/>
      <c r="F846" s="162"/>
      <c r="G846" s="162"/>
      <c r="H846" s="162"/>
      <c r="I846" s="162"/>
      <c r="J846" s="164"/>
      <c r="K846" s="162"/>
      <c r="L846" s="162"/>
      <c r="M846" s="162"/>
      <c r="N846" s="169"/>
      <c r="O846" s="169"/>
      <c r="P846" s="169"/>
    </row>
    <row r="847" spans="1:16" ht="15.75" customHeight="1">
      <c r="A847" s="162"/>
      <c r="B847" s="162"/>
      <c r="C847" s="163"/>
      <c r="D847" s="162"/>
      <c r="E847" s="162"/>
      <c r="F847" s="162"/>
      <c r="G847" s="162"/>
      <c r="H847" s="162"/>
      <c r="I847" s="162"/>
      <c r="J847" s="164"/>
      <c r="K847" s="162"/>
      <c r="L847" s="162"/>
      <c r="M847" s="162"/>
      <c r="N847" s="169"/>
      <c r="O847" s="169"/>
      <c r="P847" s="169"/>
    </row>
    <row r="848" spans="1:16" ht="15.75" customHeight="1">
      <c r="A848" s="162"/>
      <c r="B848" s="162"/>
      <c r="C848" s="163"/>
      <c r="D848" s="162"/>
      <c r="E848" s="162"/>
      <c r="F848" s="162"/>
      <c r="G848" s="162"/>
      <c r="H848" s="162"/>
      <c r="I848" s="162"/>
      <c r="J848" s="164"/>
      <c r="K848" s="162"/>
      <c r="L848" s="162"/>
      <c r="M848" s="162"/>
      <c r="N848" s="169"/>
      <c r="O848" s="169"/>
      <c r="P848" s="169"/>
    </row>
    <row r="849" spans="1:16" ht="15.75" customHeight="1">
      <c r="A849" s="162"/>
      <c r="B849" s="162"/>
      <c r="C849" s="163"/>
      <c r="D849" s="162"/>
      <c r="E849" s="162"/>
      <c r="F849" s="162"/>
      <c r="G849" s="162"/>
      <c r="H849" s="162"/>
      <c r="I849" s="162"/>
      <c r="J849" s="164"/>
      <c r="K849" s="162"/>
      <c r="L849" s="162"/>
      <c r="M849" s="162"/>
      <c r="N849" s="169"/>
      <c r="O849" s="169"/>
      <c r="P849" s="169"/>
    </row>
    <row r="850" spans="1:16" ht="15.75" customHeight="1">
      <c r="A850" s="162"/>
      <c r="B850" s="162"/>
      <c r="C850" s="163"/>
      <c r="D850" s="162"/>
      <c r="E850" s="162"/>
      <c r="F850" s="162"/>
      <c r="G850" s="162"/>
      <c r="H850" s="162"/>
      <c r="I850" s="162"/>
      <c r="J850" s="164"/>
      <c r="K850" s="162"/>
      <c r="L850" s="162"/>
      <c r="M850" s="162"/>
      <c r="N850" s="169"/>
      <c r="O850" s="169"/>
      <c r="P850" s="169"/>
    </row>
    <row r="851" spans="1:16" ht="15.75" customHeight="1">
      <c r="A851" s="162"/>
      <c r="B851" s="162"/>
      <c r="C851" s="163"/>
      <c r="D851" s="162"/>
      <c r="E851" s="162"/>
      <c r="F851" s="162"/>
      <c r="G851" s="162"/>
      <c r="H851" s="162"/>
      <c r="I851" s="162"/>
      <c r="J851" s="164"/>
      <c r="K851" s="162"/>
      <c r="L851" s="162"/>
      <c r="M851" s="162"/>
      <c r="N851" s="169"/>
      <c r="O851" s="169"/>
      <c r="P851" s="169"/>
    </row>
    <row r="852" spans="1:16" ht="15.75" customHeight="1">
      <c r="A852" s="162"/>
      <c r="B852" s="162"/>
      <c r="C852" s="163"/>
      <c r="D852" s="162"/>
      <c r="E852" s="162"/>
      <c r="F852" s="162"/>
      <c r="G852" s="162"/>
      <c r="H852" s="162"/>
      <c r="I852" s="162"/>
      <c r="J852" s="164"/>
      <c r="K852" s="162"/>
      <c r="L852" s="162"/>
      <c r="M852" s="162"/>
      <c r="N852" s="169"/>
      <c r="O852" s="169"/>
      <c r="P852" s="169"/>
    </row>
    <row r="853" spans="1:16" ht="15.75" customHeight="1">
      <c r="A853" s="162"/>
      <c r="B853" s="162"/>
      <c r="C853" s="163"/>
      <c r="D853" s="162"/>
      <c r="E853" s="162"/>
      <c r="F853" s="162"/>
      <c r="G853" s="162"/>
      <c r="H853" s="162"/>
      <c r="I853" s="162"/>
      <c r="J853" s="164"/>
      <c r="K853" s="162"/>
      <c r="L853" s="162"/>
      <c r="M853" s="162"/>
      <c r="N853" s="169"/>
      <c r="O853" s="169"/>
      <c r="P853" s="169"/>
    </row>
    <row r="854" spans="1:16" ht="15.75" customHeight="1">
      <c r="A854" s="162"/>
      <c r="B854" s="162"/>
      <c r="C854" s="163"/>
      <c r="D854" s="162"/>
      <c r="E854" s="162"/>
      <c r="F854" s="162"/>
      <c r="G854" s="162"/>
      <c r="H854" s="162"/>
      <c r="I854" s="162"/>
      <c r="J854" s="164"/>
      <c r="K854" s="162"/>
      <c r="L854" s="162"/>
      <c r="M854" s="162"/>
      <c r="N854" s="169"/>
      <c r="O854" s="169"/>
      <c r="P854" s="169"/>
    </row>
    <row r="855" spans="1:16" ht="15.75" customHeight="1">
      <c r="A855" s="162"/>
      <c r="B855" s="162"/>
      <c r="C855" s="163"/>
      <c r="D855" s="162"/>
      <c r="E855" s="162"/>
      <c r="F855" s="162"/>
      <c r="G855" s="162"/>
      <c r="H855" s="162"/>
      <c r="I855" s="162"/>
      <c r="J855" s="164"/>
      <c r="K855" s="162"/>
      <c r="L855" s="162"/>
      <c r="M855" s="162"/>
      <c r="N855" s="169"/>
      <c r="O855" s="169"/>
      <c r="P855" s="169"/>
    </row>
    <row r="856" spans="1:16" ht="15.75" customHeight="1">
      <c r="A856" s="162"/>
      <c r="B856" s="162"/>
      <c r="C856" s="163"/>
      <c r="D856" s="162"/>
      <c r="E856" s="162"/>
      <c r="F856" s="162"/>
      <c r="G856" s="162"/>
      <c r="H856" s="162"/>
      <c r="I856" s="162"/>
      <c r="J856" s="164"/>
      <c r="K856" s="162"/>
      <c r="L856" s="162"/>
      <c r="M856" s="162"/>
      <c r="N856" s="169"/>
      <c r="O856" s="169"/>
      <c r="P856" s="169"/>
    </row>
    <row r="857" spans="1:16" ht="15.75" customHeight="1">
      <c r="A857" s="162"/>
      <c r="B857" s="162"/>
      <c r="C857" s="163"/>
      <c r="D857" s="162"/>
      <c r="E857" s="162"/>
      <c r="F857" s="162"/>
      <c r="G857" s="162"/>
      <c r="H857" s="162"/>
      <c r="I857" s="162"/>
      <c r="J857" s="164"/>
      <c r="K857" s="162"/>
      <c r="L857" s="162"/>
      <c r="M857" s="162"/>
      <c r="N857" s="169"/>
      <c r="O857" s="169"/>
      <c r="P857" s="169"/>
    </row>
    <row r="858" spans="1:16" ht="15.75" customHeight="1">
      <c r="A858" s="162"/>
      <c r="B858" s="162"/>
      <c r="C858" s="163"/>
      <c r="D858" s="162"/>
      <c r="E858" s="162"/>
      <c r="F858" s="162"/>
      <c r="G858" s="162"/>
      <c r="H858" s="162"/>
      <c r="I858" s="162"/>
      <c r="J858" s="164"/>
      <c r="K858" s="162"/>
      <c r="L858" s="162"/>
      <c r="M858" s="162"/>
      <c r="N858" s="169"/>
      <c r="O858" s="169"/>
      <c r="P858" s="169"/>
    </row>
    <row r="859" spans="1:16" ht="15.75" customHeight="1">
      <c r="A859" s="162"/>
      <c r="B859" s="162"/>
      <c r="C859" s="163"/>
      <c r="D859" s="162"/>
      <c r="E859" s="162"/>
      <c r="F859" s="162"/>
      <c r="G859" s="162"/>
      <c r="H859" s="162"/>
      <c r="I859" s="162"/>
      <c r="J859" s="164"/>
      <c r="K859" s="162"/>
      <c r="L859" s="162"/>
      <c r="M859" s="162"/>
      <c r="N859" s="169"/>
      <c r="O859" s="169"/>
      <c r="P859" s="169"/>
    </row>
    <row r="860" spans="1:16" ht="15.75" customHeight="1">
      <c r="A860" s="162"/>
      <c r="B860" s="162"/>
      <c r="C860" s="163"/>
      <c r="D860" s="162"/>
      <c r="E860" s="162"/>
      <c r="F860" s="162"/>
      <c r="G860" s="162"/>
      <c r="H860" s="162"/>
      <c r="I860" s="162"/>
      <c r="J860" s="164"/>
      <c r="K860" s="162"/>
      <c r="L860" s="162"/>
      <c r="M860" s="162"/>
      <c r="N860" s="169"/>
      <c r="O860" s="169"/>
      <c r="P860" s="169"/>
    </row>
    <row r="861" spans="1:16" ht="15.75" customHeight="1">
      <c r="A861" s="162"/>
      <c r="B861" s="162"/>
      <c r="C861" s="163"/>
      <c r="D861" s="162"/>
      <c r="E861" s="162"/>
      <c r="F861" s="162"/>
      <c r="G861" s="162"/>
      <c r="H861" s="162"/>
      <c r="I861" s="162"/>
      <c r="J861" s="164"/>
      <c r="K861" s="162"/>
      <c r="L861" s="162"/>
      <c r="M861" s="162"/>
      <c r="N861" s="169"/>
      <c r="O861" s="169"/>
      <c r="P861" s="169"/>
    </row>
    <row r="862" spans="1:16" ht="15.75" customHeight="1">
      <c r="A862" s="162"/>
      <c r="B862" s="162"/>
      <c r="C862" s="163"/>
      <c r="D862" s="162"/>
      <c r="E862" s="162"/>
      <c r="F862" s="162"/>
      <c r="G862" s="162"/>
      <c r="H862" s="162"/>
      <c r="I862" s="162"/>
      <c r="J862" s="164"/>
      <c r="K862" s="162"/>
      <c r="L862" s="162"/>
      <c r="M862" s="162"/>
      <c r="N862" s="169"/>
      <c r="O862" s="169"/>
      <c r="P862" s="169"/>
    </row>
    <row r="863" spans="1:16" ht="15.75" customHeight="1">
      <c r="A863" s="162"/>
      <c r="B863" s="162"/>
      <c r="C863" s="163"/>
      <c r="D863" s="162"/>
      <c r="E863" s="162"/>
      <c r="F863" s="162"/>
      <c r="G863" s="162"/>
      <c r="H863" s="162"/>
      <c r="I863" s="162"/>
      <c r="J863" s="164"/>
      <c r="K863" s="162"/>
      <c r="L863" s="162"/>
      <c r="M863" s="162"/>
      <c r="N863" s="169"/>
      <c r="O863" s="169"/>
      <c r="P863" s="169"/>
    </row>
    <row r="864" spans="1:16" ht="15.75" customHeight="1">
      <c r="A864" s="162"/>
      <c r="B864" s="162"/>
      <c r="C864" s="163"/>
      <c r="D864" s="162"/>
      <c r="E864" s="162"/>
      <c r="F864" s="162"/>
      <c r="G864" s="162"/>
      <c r="H864" s="162"/>
      <c r="I864" s="162"/>
      <c r="J864" s="164"/>
      <c r="K864" s="162"/>
      <c r="L864" s="162"/>
      <c r="M864" s="162"/>
      <c r="N864" s="169"/>
      <c r="O864" s="169"/>
      <c r="P864" s="169"/>
    </row>
    <row r="865" spans="1:16" ht="15.75" customHeight="1">
      <c r="A865" s="162"/>
      <c r="B865" s="162"/>
      <c r="C865" s="163"/>
      <c r="D865" s="162"/>
      <c r="E865" s="162"/>
      <c r="F865" s="162"/>
      <c r="G865" s="162"/>
      <c r="H865" s="162"/>
      <c r="I865" s="162"/>
      <c r="J865" s="164"/>
      <c r="K865" s="162"/>
      <c r="L865" s="162"/>
      <c r="M865" s="162"/>
      <c r="N865" s="169"/>
      <c r="O865" s="169"/>
      <c r="P865" s="169"/>
    </row>
    <row r="866" spans="1:16" ht="15.75" customHeight="1">
      <c r="A866" s="162"/>
      <c r="B866" s="162"/>
      <c r="C866" s="163"/>
      <c r="D866" s="162"/>
      <c r="E866" s="162"/>
      <c r="F866" s="162"/>
      <c r="G866" s="162"/>
      <c r="H866" s="162"/>
      <c r="I866" s="162"/>
      <c r="J866" s="164"/>
      <c r="K866" s="162"/>
      <c r="L866" s="162"/>
      <c r="M866" s="162"/>
      <c r="N866" s="169"/>
      <c r="O866" s="169"/>
      <c r="P866" s="169"/>
    </row>
    <row r="867" spans="1:16" ht="15.75" customHeight="1">
      <c r="A867" s="162"/>
      <c r="B867" s="162"/>
      <c r="C867" s="163"/>
      <c r="D867" s="162"/>
      <c r="E867" s="162"/>
      <c r="F867" s="162"/>
      <c r="G867" s="162"/>
      <c r="H867" s="162"/>
      <c r="I867" s="162"/>
      <c r="J867" s="164"/>
      <c r="K867" s="162"/>
      <c r="L867" s="162"/>
      <c r="M867" s="162"/>
      <c r="N867" s="169"/>
      <c r="O867" s="169"/>
      <c r="P867" s="169"/>
    </row>
    <row r="868" spans="1:16" ht="15.75" customHeight="1">
      <c r="A868" s="162"/>
      <c r="B868" s="162"/>
      <c r="C868" s="163"/>
      <c r="D868" s="162"/>
      <c r="E868" s="162"/>
      <c r="F868" s="162"/>
      <c r="G868" s="162"/>
      <c r="H868" s="162"/>
      <c r="I868" s="162"/>
      <c r="J868" s="164"/>
      <c r="K868" s="162"/>
      <c r="L868" s="162"/>
      <c r="M868" s="162"/>
      <c r="N868" s="169"/>
      <c r="O868" s="169"/>
      <c r="P868" s="169"/>
    </row>
    <row r="869" spans="1:16" ht="15.75" customHeight="1">
      <c r="A869" s="162"/>
      <c r="B869" s="162"/>
      <c r="C869" s="163"/>
      <c r="D869" s="162"/>
      <c r="E869" s="162"/>
      <c r="F869" s="162"/>
      <c r="G869" s="162"/>
      <c r="H869" s="162"/>
      <c r="I869" s="162"/>
      <c r="J869" s="164"/>
      <c r="K869" s="162"/>
      <c r="L869" s="162"/>
      <c r="M869" s="162"/>
      <c r="N869" s="169"/>
      <c r="O869" s="169"/>
      <c r="P869" s="169"/>
    </row>
    <row r="870" spans="1:16" ht="15.75" customHeight="1">
      <c r="A870" s="162"/>
      <c r="B870" s="162"/>
      <c r="C870" s="163"/>
      <c r="D870" s="162"/>
      <c r="E870" s="162"/>
      <c r="F870" s="162"/>
      <c r="G870" s="162"/>
      <c r="H870" s="162"/>
      <c r="I870" s="162"/>
      <c r="J870" s="164"/>
      <c r="K870" s="162"/>
      <c r="L870" s="162"/>
      <c r="M870" s="162"/>
      <c r="N870" s="169"/>
      <c r="O870" s="169"/>
      <c r="P870" s="169"/>
    </row>
    <row r="871" spans="1:16" ht="15.75" customHeight="1">
      <c r="A871" s="162"/>
      <c r="B871" s="162"/>
      <c r="C871" s="163"/>
      <c r="D871" s="162"/>
      <c r="E871" s="162"/>
      <c r="F871" s="162"/>
      <c r="G871" s="162"/>
      <c r="H871" s="162"/>
      <c r="I871" s="162"/>
      <c r="J871" s="164"/>
      <c r="K871" s="162"/>
      <c r="L871" s="162"/>
      <c r="M871" s="162"/>
      <c r="N871" s="169"/>
      <c r="O871" s="169"/>
      <c r="P871" s="169"/>
    </row>
    <row r="872" spans="1:16" ht="15.75" customHeight="1">
      <c r="A872" s="162"/>
      <c r="B872" s="162"/>
      <c r="C872" s="163"/>
      <c r="D872" s="162"/>
      <c r="E872" s="162"/>
      <c r="F872" s="162"/>
      <c r="G872" s="162"/>
      <c r="H872" s="162"/>
      <c r="I872" s="162"/>
      <c r="J872" s="164"/>
      <c r="K872" s="162"/>
      <c r="L872" s="162"/>
      <c r="M872" s="162"/>
      <c r="N872" s="169"/>
      <c r="O872" s="169"/>
      <c r="P872" s="169"/>
    </row>
    <row r="873" spans="1:16" ht="15.75" customHeight="1">
      <c r="A873" s="162"/>
      <c r="B873" s="162"/>
      <c r="C873" s="163"/>
      <c r="D873" s="162"/>
      <c r="E873" s="162"/>
      <c r="F873" s="162"/>
      <c r="G873" s="162"/>
      <c r="H873" s="162"/>
      <c r="I873" s="162"/>
      <c r="J873" s="164"/>
      <c r="K873" s="162"/>
      <c r="L873" s="162"/>
      <c r="M873" s="162"/>
      <c r="N873" s="169"/>
      <c r="O873" s="169"/>
      <c r="P873" s="169"/>
    </row>
    <row r="874" spans="1:16" ht="15.75" customHeight="1">
      <c r="A874" s="162"/>
      <c r="B874" s="162"/>
      <c r="C874" s="163"/>
      <c r="D874" s="162"/>
      <c r="E874" s="162"/>
      <c r="F874" s="162"/>
      <c r="G874" s="162"/>
      <c r="H874" s="162"/>
      <c r="I874" s="162"/>
      <c r="J874" s="164"/>
      <c r="K874" s="162"/>
      <c r="L874" s="162"/>
      <c r="M874" s="162"/>
      <c r="N874" s="169"/>
      <c r="O874" s="169"/>
      <c r="P874" s="169"/>
    </row>
    <row r="875" spans="1:16" ht="15.75" customHeight="1">
      <c r="A875" s="162"/>
      <c r="B875" s="162"/>
      <c r="C875" s="163"/>
      <c r="D875" s="162"/>
      <c r="E875" s="162"/>
      <c r="F875" s="162"/>
      <c r="G875" s="162"/>
      <c r="H875" s="162"/>
      <c r="I875" s="162"/>
      <c r="J875" s="164"/>
      <c r="K875" s="162"/>
      <c r="L875" s="162"/>
      <c r="M875" s="162"/>
      <c r="N875" s="169"/>
      <c r="O875" s="169"/>
      <c r="P875" s="169"/>
    </row>
    <row r="876" spans="1:16" ht="15.75" customHeight="1">
      <c r="A876" s="162"/>
      <c r="B876" s="162"/>
      <c r="C876" s="163"/>
      <c r="D876" s="162"/>
      <c r="E876" s="162"/>
      <c r="F876" s="162"/>
      <c r="G876" s="162"/>
      <c r="H876" s="162"/>
      <c r="I876" s="162"/>
      <c r="J876" s="164"/>
      <c r="K876" s="162"/>
      <c r="L876" s="162"/>
      <c r="M876" s="162"/>
      <c r="N876" s="169"/>
      <c r="O876" s="169"/>
      <c r="P876" s="169"/>
    </row>
    <row r="877" spans="1:16" ht="15.75" customHeight="1">
      <c r="A877" s="162"/>
      <c r="B877" s="162"/>
      <c r="C877" s="163"/>
      <c r="D877" s="162"/>
      <c r="E877" s="162"/>
      <c r="F877" s="162"/>
      <c r="G877" s="162"/>
      <c r="H877" s="162"/>
      <c r="I877" s="162"/>
      <c r="J877" s="164"/>
      <c r="K877" s="162"/>
      <c r="L877" s="162"/>
      <c r="M877" s="162"/>
      <c r="N877" s="169"/>
      <c r="O877" s="169"/>
      <c r="P877" s="169"/>
    </row>
    <row r="878" spans="1:16" ht="15.75" customHeight="1">
      <c r="A878" s="162"/>
      <c r="B878" s="162"/>
      <c r="C878" s="163"/>
      <c r="D878" s="162"/>
      <c r="E878" s="162"/>
      <c r="F878" s="162"/>
      <c r="G878" s="162"/>
      <c r="H878" s="162"/>
      <c r="I878" s="162"/>
      <c r="J878" s="164"/>
      <c r="K878" s="162"/>
      <c r="L878" s="162"/>
      <c r="M878" s="162"/>
      <c r="N878" s="169"/>
      <c r="O878" s="169"/>
      <c r="P878" s="169"/>
    </row>
    <row r="879" spans="1:16" ht="15.75" customHeight="1">
      <c r="A879" s="162"/>
      <c r="B879" s="162"/>
      <c r="C879" s="163"/>
      <c r="D879" s="162"/>
      <c r="E879" s="162"/>
      <c r="F879" s="162"/>
      <c r="G879" s="162"/>
      <c r="H879" s="162"/>
      <c r="I879" s="162"/>
      <c r="J879" s="164"/>
      <c r="K879" s="162"/>
      <c r="L879" s="162"/>
      <c r="M879" s="162"/>
      <c r="N879" s="169"/>
      <c r="O879" s="169"/>
      <c r="P879" s="169"/>
    </row>
    <row r="880" spans="1:16" ht="15.75" customHeight="1">
      <c r="A880" s="162"/>
      <c r="B880" s="162"/>
      <c r="C880" s="163"/>
      <c r="D880" s="162"/>
      <c r="E880" s="162"/>
      <c r="F880" s="162"/>
      <c r="G880" s="162"/>
      <c r="H880" s="162"/>
      <c r="I880" s="162"/>
      <c r="J880" s="164"/>
      <c r="K880" s="162"/>
      <c r="L880" s="162"/>
      <c r="M880" s="162"/>
      <c r="N880" s="169"/>
      <c r="O880" s="169"/>
      <c r="P880" s="169"/>
    </row>
    <row r="881" spans="1:16" ht="15.75" customHeight="1">
      <c r="A881" s="162"/>
      <c r="B881" s="162"/>
      <c r="C881" s="163"/>
      <c r="D881" s="162"/>
      <c r="E881" s="162"/>
      <c r="F881" s="162"/>
      <c r="G881" s="162"/>
      <c r="H881" s="162"/>
      <c r="I881" s="162"/>
      <c r="J881" s="164"/>
      <c r="K881" s="162"/>
      <c r="L881" s="162"/>
      <c r="M881" s="162"/>
      <c r="N881" s="169"/>
      <c r="O881" s="169"/>
      <c r="P881" s="169"/>
    </row>
    <row r="882" spans="1:16" ht="15.75" customHeight="1">
      <c r="A882" s="162"/>
      <c r="B882" s="162"/>
      <c r="C882" s="163"/>
      <c r="D882" s="162"/>
      <c r="E882" s="162"/>
      <c r="F882" s="162"/>
      <c r="G882" s="162"/>
      <c r="H882" s="162"/>
      <c r="I882" s="162"/>
      <c r="J882" s="164"/>
      <c r="K882" s="162"/>
      <c r="L882" s="162"/>
      <c r="M882" s="162"/>
      <c r="N882" s="169"/>
      <c r="O882" s="169"/>
      <c r="P882" s="169"/>
    </row>
    <row r="883" spans="1:16" ht="15.75" customHeight="1">
      <c r="A883" s="162"/>
      <c r="B883" s="162"/>
      <c r="C883" s="163"/>
      <c r="D883" s="162"/>
      <c r="E883" s="162"/>
      <c r="F883" s="162"/>
      <c r="G883" s="162"/>
      <c r="H883" s="162"/>
      <c r="I883" s="162"/>
      <c r="J883" s="164"/>
      <c r="K883" s="162"/>
      <c r="L883" s="162"/>
      <c r="M883" s="162"/>
      <c r="N883" s="169"/>
      <c r="O883" s="169"/>
      <c r="P883" s="169"/>
    </row>
    <row r="884" spans="1:16" ht="15.75" customHeight="1">
      <c r="A884" s="162"/>
      <c r="B884" s="162"/>
      <c r="C884" s="163"/>
      <c r="D884" s="162"/>
      <c r="E884" s="162"/>
      <c r="F884" s="162"/>
      <c r="G884" s="162"/>
      <c r="H884" s="162"/>
      <c r="I884" s="162"/>
      <c r="J884" s="164"/>
      <c r="K884" s="162"/>
      <c r="L884" s="162"/>
      <c r="M884" s="162"/>
      <c r="N884" s="169"/>
      <c r="O884" s="169"/>
      <c r="P884" s="169"/>
    </row>
    <row r="885" spans="1:16" ht="15.75" customHeight="1">
      <c r="A885" s="162"/>
      <c r="B885" s="162"/>
      <c r="C885" s="163"/>
      <c r="D885" s="162"/>
      <c r="E885" s="162"/>
      <c r="F885" s="162"/>
      <c r="G885" s="162"/>
      <c r="H885" s="162"/>
      <c r="I885" s="162"/>
      <c r="J885" s="164"/>
      <c r="K885" s="162"/>
      <c r="L885" s="162"/>
      <c r="M885" s="162"/>
      <c r="N885" s="169"/>
      <c r="O885" s="169"/>
      <c r="P885" s="169"/>
    </row>
    <row r="886" spans="1:16" ht="15.75" customHeight="1">
      <c r="A886" s="162"/>
      <c r="B886" s="162"/>
      <c r="C886" s="163"/>
      <c r="D886" s="162"/>
      <c r="E886" s="162"/>
      <c r="F886" s="162"/>
      <c r="G886" s="162"/>
      <c r="H886" s="162"/>
      <c r="I886" s="162"/>
      <c r="J886" s="164"/>
      <c r="K886" s="162"/>
      <c r="L886" s="162"/>
      <c r="M886" s="162"/>
      <c r="N886" s="169"/>
      <c r="O886" s="169"/>
      <c r="P886" s="169"/>
    </row>
    <row r="887" spans="1:16" ht="15.75" customHeight="1">
      <c r="A887" s="162"/>
      <c r="B887" s="162"/>
      <c r="C887" s="163"/>
      <c r="D887" s="162"/>
      <c r="E887" s="162"/>
      <c r="F887" s="162"/>
      <c r="G887" s="162"/>
      <c r="H887" s="162"/>
      <c r="I887" s="162"/>
      <c r="J887" s="164"/>
      <c r="K887" s="162"/>
      <c r="L887" s="162"/>
      <c r="M887" s="162"/>
      <c r="N887" s="169"/>
      <c r="O887" s="169"/>
      <c r="P887" s="169"/>
    </row>
    <row r="888" spans="1:16" ht="15.75" customHeight="1">
      <c r="A888" s="162"/>
      <c r="B888" s="162"/>
      <c r="C888" s="163"/>
      <c r="D888" s="162"/>
      <c r="E888" s="162"/>
      <c r="F888" s="162"/>
      <c r="G888" s="162"/>
      <c r="H888" s="162"/>
      <c r="I888" s="162"/>
      <c r="J888" s="164"/>
      <c r="K888" s="162"/>
      <c r="L888" s="162"/>
      <c r="M888" s="162"/>
      <c r="N888" s="169"/>
      <c r="O888" s="169"/>
      <c r="P888" s="169"/>
    </row>
    <row r="889" spans="1:16" ht="15.75" customHeight="1">
      <c r="A889" s="162"/>
      <c r="B889" s="162"/>
      <c r="C889" s="163"/>
      <c r="D889" s="162"/>
      <c r="E889" s="162"/>
      <c r="F889" s="162"/>
      <c r="G889" s="162"/>
      <c r="H889" s="162"/>
      <c r="I889" s="162"/>
      <c r="J889" s="164"/>
      <c r="K889" s="162"/>
      <c r="L889" s="162"/>
      <c r="M889" s="162"/>
      <c r="N889" s="169"/>
      <c r="O889" s="169"/>
      <c r="P889" s="169"/>
    </row>
    <row r="890" spans="1:16" ht="15.75" customHeight="1">
      <c r="A890" s="162"/>
      <c r="B890" s="162"/>
      <c r="C890" s="163"/>
      <c r="D890" s="162"/>
      <c r="E890" s="162"/>
      <c r="F890" s="162"/>
      <c r="G890" s="162"/>
      <c r="H890" s="162"/>
      <c r="I890" s="162"/>
      <c r="J890" s="164"/>
      <c r="K890" s="162"/>
      <c r="L890" s="162"/>
      <c r="M890" s="162"/>
      <c r="N890" s="169"/>
      <c r="O890" s="169"/>
      <c r="P890" s="169"/>
    </row>
    <row r="891" spans="1:16" ht="15.75" customHeight="1">
      <c r="A891" s="162"/>
      <c r="B891" s="162"/>
      <c r="C891" s="163"/>
      <c r="D891" s="162"/>
      <c r="E891" s="162"/>
      <c r="F891" s="162"/>
      <c r="G891" s="162"/>
      <c r="H891" s="162"/>
      <c r="I891" s="162"/>
      <c r="J891" s="164"/>
      <c r="K891" s="162"/>
      <c r="L891" s="162"/>
      <c r="M891" s="162"/>
      <c r="N891" s="169"/>
      <c r="O891" s="169"/>
      <c r="P891" s="169"/>
    </row>
    <row r="892" spans="1:16" ht="15.75" customHeight="1">
      <c r="A892" s="162"/>
      <c r="B892" s="162"/>
      <c r="C892" s="163"/>
      <c r="D892" s="162"/>
      <c r="E892" s="162"/>
      <c r="F892" s="162"/>
      <c r="G892" s="162"/>
      <c r="H892" s="162"/>
      <c r="I892" s="162"/>
      <c r="J892" s="164"/>
      <c r="K892" s="162"/>
      <c r="L892" s="162"/>
      <c r="M892" s="162"/>
      <c r="N892" s="169"/>
      <c r="O892" s="169"/>
      <c r="P892" s="169"/>
    </row>
    <row r="893" spans="1:16" ht="15.75" customHeight="1">
      <c r="A893" s="162"/>
      <c r="B893" s="162"/>
      <c r="C893" s="163"/>
      <c r="D893" s="162"/>
      <c r="E893" s="162"/>
      <c r="F893" s="162"/>
      <c r="G893" s="162"/>
      <c r="H893" s="162"/>
      <c r="I893" s="162"/>
      <c r="J893" s="164"/>
      <c r="K893" s="162"/>
      <c r="L893" s="162"/>
      <c r="M893" s="162"/>
      <c r="N893" s="169"/>
      <c r="O893" s="169"/>
      <c r="P893" s="169"/>
    </row>
    <row r="894" spans="1:16" ht="15.75" customHeight="1">
      <c r="A894" s="162"/>
      <c r="B894" s="162"/>
      <c r="C894" s="163"/>
      <c r="D894" s="162"/>
      <c r="E894" s="162"/>
      <c r="F894" s="162"/>
      <c r="G894" s="162"/>
      <c r="H894" s="162"/>
      <c r="I894" s="162"/>
      <c r="J894" s="164"/>
      <c r="K894" s="162"/>
      <c r="L894" s="162"/>
      <c r="M894" s="162"/>
      <c r="N894" s="169"/>
      <c r="O894" s="169"/>
      <c r="P894" s="169"/>
    </row>
    <row r="895" spans="1:16" ht="15.75" customHeight="1">
      <c r="A895" s="162"/>
      <c r="B895" s="162"/>
      <c r="C895" s="163"/>
      <c r="D895" s="162"/>
      <c r="E895" s="162"/>
      <c r="F895" s="162"/>
      <c r="G895" s="162"/>
      <c r="H895" s="162"/>
      <c r="I895" s="162"/>
      <c r="J895" s="164"/>
      <c r="K895" s="162"/>
      <c r="L895" s="162"/>
      <c r="M895" s="162"/>
      <c r="N895" s="169"/>
      <c r="O895" s="169"/>
      <c r="P895" s="169"/>
    </row>
    <row r="896" spans="1:16" ht="15.75" customHeight="1">
      <c r="A896" s="162"/>
      <c r="B896" s="162"/>
      <c r="C896" s="163"/>
      <c r="D896" s="162"/>
      <c r="E896" s="162"/>
      <c r="F896" s="162"/>
      <c r="G896" s="162"/>
      <c r="H896" s="162"/>
      <c r="I896" s="162"/>
      <c r="J896" s="164"/>
      <c r="K896" s="162"/>
      <c r="L896" s="162"/>
      <c r="M896" s="162"/>
      <c r="N896" s="169"/>
      <c r="O896" s="169"/>
      <c r="P896" s="169"/>
    </row>
    <row r="897" spans="1:16" ht="15.75" customHeight="1">
      <c r="A897" s="162"/>
      <c r="B897" s="162"/>
      <c r="C897" s="163"/>
      <c r="D897" s="162"/>
      <c r="E897" s="162"/>
      <c r="F897" s="162"/>
      <c r="G897" s="162"/>
      <c r="H897" s="162"/>
      <c r="I897" s="162"/>
      <c r="J897" s="164"/>
      <c r="K897" s="162"/>
      <c r="L897" s="162"/>
      <c r="M897" s="162"/>
      <c r="N897" s="169"/>
      <c r="O897" s="169"/>
      <c r="P897" s="169"/>
    </row>
    <row r="898" spans="1:16" ht="15.75" customHeight="1">
      <c r="A898" s="162"/>
      <c r="B898" s="162"/>
      <c r="C898" s="163"/>
      <c r="D898" s="162"/>
      <c r="E898" s="162"/>
      <c r="F898" s="162"/>
      <c r="G898" s="162"/>
      <c r="H898" s="162"/>
      <c r="I898" s="162"/>
      <c r="J898" s="164"/>
      <c r="K898" s="162"/>
      <c r="L898" s="162"/>
      <c r="M898" s="162"/>
      <c r="N898" s="169"/>
      <c r="O898" s="169"/>
      <c r="P898" s="169"/>
    </row>
    <row r="899" spans="1:16" ht="15.75" customHeight="1">
      <c r="A899" s="162"/>
      <c r="B899" s="162"/>
      <c r="C899" s="163"/>
      <c r="D899" s="162"/>
      <c r="E899" s="162"/>
      <c r="F899" s="162"/>
      <c r="G899" s="162"/>
      <c r="H899" s="162"/>
      <c r="I899" s="162"/>
      <c r="J899" s="164"/>
      <c r="K899" s="162"/>
      <c r="L899" s="162"/>
      <c r="M899" s="162"/>
      <c r="N899" s="169"/>
      <c r="O899" s="169"/>
      <c r="P899" s="169"/>
    </row>
    <row r="900" spans="1:16" ht="15.75" customHeight="1">
      <c r="A900" s="162"/>
      <c r="B900" s="162"/>
      <c r="C900" s="163"/>
      <c r="D900" s="162"/>
      <c r="E900" s="162"/>
      <c r="F900" s="162"/>
      <c r="G900" s="162"/>
      <c r="H900" s="162"/>
      <c r="I900" s="162"/>
      <c r="J900" s="164"/>
      <c r="K900" s="162"/>
      <c r="L900" s="162"/>
      <c r="M900" s="162"/>
      <c r="N900" s="169"/>
      <c r="O900" s="169"/>
      <c r="P900" s="169"/>
    </row>
    <row r="901" spans="1:16" ht="15.75" customHeight="1">
      <c r="A901" s="162"/>
      <c r="B901" s="162"/>
      <c r="C901" s="163"/>
      <c r="D901" s="162"/>
      <c r="E901" s="162"/>
      <c r="F901" s="162"/>
      <c r="G901" s="162"/>
      <c r="H901" s="162"/>
      <c r="I901" s="162"/>
      <c r="J901" s="164"/>
      <c r="K901" s="162"/>
      <c r="L901" s="162"/>
      <c r="M901" s="162"/>
      <c r="N901" s="169"/>
      <c r="O901" s="169"/>
      <c r="P901" s="169"/>
    </row>
    <row r="902" spans="1:16" ht="15.75" customHeight="1">
      <c r="A902" s="162"/>
      <c r="B902" s="162"/>
      <c r="C902" s="163"/>
      <c r="D902" s="162"/>
      <c r="E902" s="162"/>
      <c r="F902" s="162"/>
      <c r="G902" s="162"/>
      <c r="H902" s="162"/>
      <c r="I902" s="162"/>
      <c r="J902" s="164"/>
      <c r="K902" s="162"/>
      <c r="L902" s="162"/>
      <c r="M902" s="162"/>
      <c r="N902" s="169"/>
      <c r="O902" s="169"/>
      <c r="P902" s="169"/>
    </row>
    <row r="903" spans="1:16" ht="15.75" customHeight="1">
      <c r="A903" s="162"/>
      <c r="B903" s="162"/>
      <c r="C903" s="163"/>
      <c r="D903" s="162"/>
      <c r="E903" s="162"/>
      <c r="F903" s="162"/>
      <c r="G903" s="162"/>
      <c r="H903" s="162"/>
      <c r="I903" s="162"/>
      <c r="J903" s="164"/>
      <c r="K903" s="162"/>
      <c r="L903" s="162"/>
      <c r="M903" s="162"/>
      <c r="N903" s="169"/>
      <c r="O903" s="169"/>
      <c r="P903" s="169"/>
    </row>
    <row r="904" spans="1:16" ht="15.75" customHeight="1">
      <c r="A904" s="162"/>
      <c r="B904" s="162"/>
      <c r="C904" s="163"/>
      <c r="D904" s="162"/>
      <c r="E904" s="162"/>
      <c r="F904" s="162"/>
      <c r="G904" s="162"/>
      <c r="H904" s="162"/>
      <c r="I904" s="162"/>
      <c r="J904" s="164"/>
      <c r="K904" s="162"/>
      <c r="L904" s="162"/>
      <c r="M904" s="162"/>
      <c r="N904" s="169"/>
      <c r="O904" s="169"/>
      <c r="P904" s="169"/>
    </row>
    <row r="905" spans="1:16" ht="15.75" customHeight="1">
      <c r="A905" s="162"/>
      <c r="B905" s="162"/>
      <c r="C905" s="163"/>
      <c r="D905" s="162"/>
      <c r="E905" s="162"/>
      <c r="F905" s="162"/>
      <c r="G905" s="162"/>
      <c r="H905" s="162"/>
      <c r="I905" s="162"/>
      <c r="J905" s="164"/>
      <c r="K905" s="162"/>
      <c r="L905" s="162"/>
      <c r="M905" s="162"/>
      <c r="N905" s="169"/>
      <c r="O905" s="169"/>
      <c r="P905" s="169"/>
    </row>
    <row r="906" spans="1:16" ht="15.75" customHeight="1">
      <c r="A906" s="162"/>
      <c r="B906" s="162"/>
      <c r="C906" s="163"/>
      <c r="D906" s="162"/>
      <c r="E906" s="162"/>
      <c r="F906" s="162"/>
      <c r="G906" s="162"/>
      <c r="H906" s="162"/>
      <c r="I906" s="162"/>
      <c r="J906" s="164"/>
      <c r="K906" s="162"/>
      <c r="L906" s="162"/>
      <c r="M906" s="162"/>
      <c r="N906" s="169"/>
      <c r="O906" s="169"/>
      <c r="P906" s="169"/>
    </row>
    <row r="907" spans="1:16" ht="15.75" customHeight="1">
      <c r="A907" s="162"/>
      <c r="B907" s="162"/>
      <c r="C907" s="163"/>
      <c r="D907" s="162"/>
      <c r="E907" s="162"/>
      <c r="F907" s="162"/>
      <c r="G907" s="162"/>
      <c r="H907" s="162"/>
      <c r="I907" s="162"/>
      <c r="J907" s="164"/>
      <c r="K907" s="162"/>
      <c r="L907" s="162"/>
      <c r="M907" s="162"/>
      <c r="N907" s="169"/>
      <c r="O907" s="169"/>
      <c r="P907" s="169"/>
    </row>
    <row r="908" spans="1:16" ht="15.75" customHeight="1">
      <c r="A908" s="162"/>
      <c r="B908" s="162"/>
      <c r="C908" s="163"/>
      <c r="D908" s="162"/>
      <c r="E908" s="162"/>
      <c r="F908" s="162"/>
      <c r="G908" s="162"/>
      <c r="H908" s="162"/>
      <c r="I908" s="162"/>
      <c r="J908" s="164"/>
      <c r="K908" s="162"/>
      <c r="L908" s="162"/>
      <c r="M908" s="162"/>
      <c r="N908" s="169"/>
      <c r="O908" s="169"/>
      <c r="P908" s="169"/>
    </row>
    <row r="909" spans="1:16" ht="15.75" customHeight="1">
      <c r="A909" s="162"/>
      <c r="B909" s="162"/>
      <c r="C909" s="163"/>
      <c r="D909" s="162"/>
      <c r="E909" s="162"/>
      <c r="F909" s="162"/>
      <c r="G909" s="162"/>
      <c r="H909" s="162"/>
      <c r="I909" s="162"/>
      <c r="J909" s="164"/>
      <c r="K909" s="162"/>
      <c r="L909" s="162"/>
      <c r="M909" s="162"/>
      <c r="N909" s="169"/>
      <c r="O909" s="169"/>
      <c r="P909" s="169"/>
    </row>
    <row r="910" spans="1:16" ht="15.75" customHeight="1">
      <c r="A910" s="162"/>
      <c r="B910" s="162"/>
      <c r="C910" s="163"/>
      <c r="D910" s="162"/>
      <c r="E910" s="162"/>
      <c r="F910" s="162"/>
      <c r="G910" s="162"/>
      <c r="H910" s="162"/>
      <c r="I910" s="162"/>
      <c r="J910" s="164"/>
      <c r="K910" s="162"/>
      <c r="L910" s="162"/>
      <c r="M910" s="162"/>
      <c r="N910" s="169"/>
      <c r="O910" s="169"/>
      <c r="P910" s="169"/>
    </row>
    <row r="911" spans="1:16" ht="15.75" customHeight="1">
      <c r="A911" s="162"/>
      <c r="B911" s="162"/>
      <c r="C911" s="163"/>
      <c r="D911" s="162"/>
      <c r="E911" s="162"/>
      <c r="F911" s="162"/>
      <c r="G911" s="162"/>
      <c r="H911" s="162"/>
      <c r="I911" s="162"/>
      <c r="J911" s="164"/>
      <c r="K911" s="162"/>
      <c r="L911" s="162"/>
      <c r="M911" s="162"/>
      <c r="N911" s="169"/>
      <c r="O911" s="169"/>
      <c r="P911" s="169"/>
    </row>
    <row r="912" spans="1:16" ht="15.75" customHeight="1">
      <c r="A912" s="162"/>
      <c r="B912" s="162"/>
      <c r="C912" s="163"/>
      <c r="D912" s="162"/>
      <c r="E912" s="162"/>
      <c r="F912" s="162"/>
      <c r="G912" s="162"/>
      <c r="H912" s="162"/>
      <c r="I912" s="162"/>
      <c r="J912" s="164"/>
      <c r="K912" s="162"/>
      <c r="L912" s="162"/>
      <c r="M912" s="162"/>
      <c r="N912" s="169"/>
      <c r="O912" s="169"/>
      <c r="P912" s="169"/>
    </row>
    <row r="913" spans="1:16" ht="15.75" customHeight="1">
      <c r="A913" s="162"/>
      <c r="B913" s="162"/>
      <c r="C913" s="163"/>
      <c r="D913" s="162"/>
      <c r="E913" s="162"/>
      <c r="F913" s="162"/>
      <c r="G913" s="162"/>
      <c r="H913" s="162"/>
      <c r="I913" s="162"/>
      <c r="J913" s="164"/>
      <c r="K913" s="162"/>
      <c r="L913" s="162"/>
      <c r="M913" s="162"/>
      <c r="N913" s="169"/>
      <c r="O913" s="169"/>
      <c r="P913" s="169"/>
    </row>
    <row r="914" spans="1:16" ht="15.75" customHeight="1">
      <c r="A914" s="162"/>
      <c r="B914" s="162"/>
      <c r="C914" s="163"/>
      <c r="D914" s="162"/>
      <c r="E914" s="162"/>
      <c r="F914" s="162"/>
      <c r="G914" s="162"/>
      <c r="H914" s="162"/>
      <c r="I914" s="162"/>
      <c r="J914" s="164"/>
      <c r="K914" s="162"/>
      <c r="L914" s="162"/>
      <c r="M914" s="162"/>
      <c r="N914" s="169"/>
      <c r="O914" s="169"/>
      <c r="P914" s="169"/>
    </row>
    <row r="915" spans="1:16" ht="15.75" customHeight="1">
      <c r="A915" s="162"/>
      <c r="B915" s="162"/>
      <c r="C915" s="163"/>
      <c r="D915" s="162"/>
      <c r="E915" s="162"/>
      <c r="F915" s="162"/>
      <c r="G915" s="162"/>
      <c r="H915" s="162"/>
      <c r="I915" s="162"/>
      <c r="J915" s="164"/>
      <c r="K915" s="162"/>
      <c r="L915" s="162"/>
      <c r="M915" s="162"/>
      <c r="N915" s="169"/>
      <c r="O915" s="169"/>
      <c r="P915" s="169"/>
    </row>
    <row r="916" spans="1:16" ht="15.75" customHeight="1">
      <c r="A916" s="162"/>
      <c r="B916" s="162"/>
      <c r="C916" s="163"/>
      <c r="D916" s="162"/>
      <c r="E916" s="162"/>
      <c r="F916" s="162"/>
      <c r="G916" s="162"/>
      <c r="H916" s="162"/>
      <c r="I916" s="162"/>
      <c r="J916" s="164"/>
      <c r="K916" s="162"/>
      <c r="L916" s="162"/>
      <c r="M916" s="162"/>
      <c r="N916" s="169"/>
      <c r="O916" s="169"/>
      <c r="P916" s="169"/>
    </row>
    <row r="917" spans="1:16" ht="15.75" customHeight="1">
      <c r="A917" s="162"/>
      <c r="B917" s="162"/>
      <c r="C917" s="163"/>
      <c r="D917" s="162"/>
      <c r="E917" s="162"/>
      <c r="F917" s="162"/>
      <c r="G917" s="162"/>
      <c r="H917" s="162"/>
      <c r="I917" s="162"/>
      <c r="J917" s="164"/>
      <c r="K917" s="162"/>
      <c r="L917" s="162"/>
      <c r="M917" s="162"/>
      <c r="N917" s="169"/>
      <c r="O917" s="169"/>
      <c r="P917" s="169"/>
    </row>
    <row r="918" spans="1:16" ht="15.75" customHeight="1">
      <c r="A918" s="162"/>
      <c r="B918" s="162"/>
      <c r="C918" s="163"/>
      <c r="D918" s="162"/>
      <c r="E918" s="162"/>
      <c r="F918" s="162"/>
      <c r="G918" s="162"/>
      <c r="H918" s="162"/>
      <c r="I918" s="162"/>
      <c r="J918" s="164"/>
      <c r="K918" s="162"/>
      <c r="L918" s="162"/>
      <c r="M918" s="162"/>
      <c r="N918" s="169"/>
      <c r="O918" s="169"/>
      <c r="P918" s="169"/>
    </row>
    <row r="919" spans="1:16" ht="15.75" customHeight="1">
      <c r="A919" s="162"/>
      <c r="B919" s="162"/>
      <c r="C919" s="163"/>
      <c r="D919" s="162"/>
      <c r="E919" s="162"/>
      <c r="F919" s="162"/>
      <c r="G919" s="162"/>
      <c r="H919" s="162"/>
      <c r="I919" s="162"/>
      <c r="J919" s="164"/>
      <c r="K919" s="162"/>
      <c r="L919" s="162"/>
      <c r="M919" s="162"/>
      <c r="N919" s="169"/>
      <c r="O919" s="169"/>
      <c r="P919" s="169"/>
    </row>
    <row r="920" spans="1:16" ht="15.75" customHeight="1">
      <c r="A920" s="162"/>
      <c r="B920" s="162"/>
      <c r="C920" s="163"/>
      <c r="D920" s="162"/>
      <c r="E920" s="162"/>
      <c r="F920" s="162"/>
      <c r="G920" s="162"/>
      <c r="H920" s="162"/>
      <c r="I920" s="162"/>
      <c r="J920" s="164"/>
      <c r="K920" s="162"/>
      <c r="L920" s="162"/>
      <c r="M920" s="162"/>
      <c r="N920" s="169"/>
      <c r="O920" s="169"/>
      <c r="P920" s="169"/>
    </row>
    <row r="921" spans="1:16" ht="15.75" customHeight="1">
      <c r="A921" s="162"/>
      <c r="B921" s="162"/>
      <c r="C921" s="163"/>
      <c r="D921" s="162"/>
      <c r="E921" s="162"/>
      <c r="F921" s="162"/>
      <c r="G921" s="162"/>
      <c r="H921" s="162"/>
      <c r="I921" s="162"/>
      <c r="J921" s="164"/>
      <c r="K921" s="162"/>
      <c r="L921" s="162"/>
      <c r="M921" s="162"/>
      <c r="N921" s="169"/>
      <c r="O921" s="169"/>
      <c r="P921" s="169"/>
    </row>
    <row r="922" spans="1:16" ht="15.75" customHeight="1">
      <c r="A922" s="162"/>
      <c r="B922" s="162"/>
      <c r="C922" s="163"/>
      <c r="D922" s="162"/>
      <c r="E922" s="162"/>
      <c r="F922" s="162"/>
      <c r="G922" s="162"/>
      <c r="H922" s="162"/>
      <c r="I922" s="162"/>
      <c r="J922" s="164"/>
      <c r="K922" s="162"/>
      <c r="L922" s="162"/>
      <c r="M922" s="162"/>
      <c r="N922" s="169"/>
      <c r="O922" s="169"/>
      <c r="P922" s="169"/>
    </row>
    <row r="923" spans="1:16" ht="15.75" customHeight="1">
      <c r="A923" s="162"/>
      <c r="B923" s="162"/>
      <c r="C923" s="163"/>
      <c r="D923" s="162"/>
      <c r="E923" s="162"/>
      <c r="F923" s="162"/>
      <c r="G923" s="162"/>
      <c r="H923" s="162"/>
      <c r="I923" s="162"/>
      <c r="J923" s="164"/>
      <c r="K923" s="162"/>
      <c r="L923" s="162"/>
      <c r="M923" s="162"/>
      <c r="N923" s="169"/>
      <c r="O923" s="169"/>
      <c r="P923" s="169"/>
    </row>
    <row r="924" spans="1:16" ht="15.75" customHeight="1">
      <c r="A924" s="162"/>
      <c r="B924" s="162"/>
      <c r="C924" s="163"/>
      <c r="D924" s="162"/>
      <c r="E924" s="162"/>
      <c r="F924" s="162"/>
      <c r="G924" s="162"/>
      <c r="H924" s="162"/>
      <c r="I924" s="162"/>
      <c r="J924" s="164"/>
      <c r="K924" s="162"/>
      <c r="L924" s="162"/>
      <c r="M924" s="162"/>
      <c r="N924" s="169"/>
      <c r="O924" s="169"/>
      <c r="P924" s="169"/>
    </row>
    <row r="925" spans="1:16" ht="15.75" customHeight="1">
      <c r="A925" s="162"/>
      <c r="B925" s="162"/>
      <c r="C925" s="163"/>
      <c r="D925" s="162"/>
      <c r="E925" s="162"/>
      <c r="F925" s="162"/>
      <c r="G925" s="162"/>
      <c r="H925" s="162"/>
      <c r="I925" s="162"/>
      <c r="J925" s="164"/>
      <c r="K925" s="162"/>
      <c r="L925" s="162"/>
      <c r="M925" s="162"/>
      <c r="N925" s="169"/>
      <c r="O925" s="169"/>
      <c r="P925" s="169"/>
    </row>
    <row r="926" spans="1:16" ht="15.75" customHeight="1">
      <c r="A926" s="162"/>
      <c r="B926" s="162"/>
      <c r="C926" s="163"/>
      <c r="D926" s="162"/>
      <c r="E926" s="162"/>
      <c r="F926" s="162"/>
      <c r="G926" s="162"/>
      <c r="H926" s="162"/>
      <c r="I926" s="162"/>
      <c r="J926" s="164"/>
      <c r="K926" s="162"/>
      <c r="L926" s="162"/>
      <c r="M926" s="162"/>
      <c r="N926" s="169"/>
      <c r="O926" s="169"/>
      <c r="P926" s="169"/>
    </row>
    <row r="927" spans="1:16" ht="15.75" customHeight="1">
      <c r="A927" s="162"/>
      <c r="B927" s="162"/>
      <c r="C927" s="163"/>
      <c r="D927" s="162"/>
      <c r="E927" s="162"/>
      <c r="F927" s="162"/>
      <c r="G927" s="162"/>
      <c r="H927" s="162"/>
      <c r="I927" s="162"/>
      <c r="J927" s="164"/>
      <c r="K927" s="162"/>
      <c r="L927" s="162"/>
      <c r="M927" s="162"/>
      <c r="N927" s="169"/>
      <c r="O927" s="169"/>
      <c r="P927" s="169"/>
    </row>
    <row r="928" spans="1:16" ht="15.75" customHeight="1">
      <c r="A928" s="162"/>
      <c r="B928" s="162"/>
      <c r="C928" s="163"/>
      <c r="D928" s="162"/>
      <c r="E928" s="162"/>
      <c r="F928" s="162"/>
      <c r="G928" s="162"/>
      <c r="H928" s="162"/>
      <c r="I928" s="162"/>
      <c r="J928" s="164"/>
      <c r="K928" s="162"/>
      <c r="L928" s="162"/>
      <c r="M928" s="162"/>
      <c r="N928" s="169"/>
      <c r="O928" s="169"/>
      <c r="P928" s="169"/>
    </row>
    <row r="929" spans="1:16" ht="15.75" customHeight="1">
      <c r="A929" s="162"/>
      <c r="B929" s="162"/>
      <c r="C929" s="163"/>
      <c r="D929" s="162"/>
      <c r="E929" s="162"/>
      <c r="F929" s="162"/>
      <c r="G929" s="162"/>
      <c r="H929" s="162"/>
      <c r="I929" s="162"/>
      <c r="J929" s="164"/>
      <c r="K929" s="162"/>
      <c r="L929" s="162"/>
      <c r="M929" s="162"/>
      <c r="N929" s="169"/>
      <c r="O929" s="169"/>
      <c r="P929" s="169"/>
    </row>
    <row r="930" spans="1:16" ht="15.75" customHeight="1">
      <c r="A930" s="162"/>
      <c r="B930" s="162"/>
      <c r="C930" s="163"/>
      <c r="D930" s="162"/>
      <c r="E930" s="162"/>
      <c r="F930" s="162"/>
      <c r="G930" s="162"/>
      <c r="H930" s="162"/>
      <c r="I930" s="162"/>
      <c r="J930" s="164"/>
      <c r="K930" s="162"/>
      <c r="L930" s="162"/>
      <c r="M930" s="162"/>
      <c r="N930" s="169"/>
      <c r="O930" s="169"/>
      <c r="P930" s="169"/>
    </row>
    <row r="931" spans="1:16" ht="15.75" customHeight="1">
      <c r="A931" s="162"/>
      <c r="B931" s="162"/>
      <c r="C931" s="163"/>
      <c r="D931" s="162"/>
      <c r="E931" s="162"/>
      <c r="F931" s="162"/>
      <c r="G931" s="162"/>
      <c r="H931" s="162"/>
      <c r="I931" s="162"/>
      <c r="J931" s="164"/>
      <c r="K931" s="162"/>
      <c r="L931" s="162"/>
      <c r="M931" s="162"/>
      <c r="N931" s="169"/>
      <c r="O931" s="169"/>
      <c r="P931" s="169"/>
    </row>
    <row r="932" spans="1:16" ht="15.75" customHeight="1">
      <c r="A932" s="162"/>
      <c r="B932" s="162"/>
      <c r="C932" s="163"/>
      <c r="D932" s="162"/>
      <c r="E932" s="162"/>
      <c r="F932" s="162"/>
      <c r="G932" s="162"/>
      <c r="H932" s="162"/>
      <c r="I932" s="162"/>
      <c r="J932" s="164"/>
      <c r="K932" s="162"/>
      <c r="L932" s="162"/>
      <c r="M932" s="162"/>
      <c r="N932" s="169"/>
      <c r="O932" s="169"/>
      <c r="P932" s="169"/>
    </row>
    <row r="933" spans="1:16" ht="15.75" customHeight="1">
      <c r="A933" s="162"/>
      <c r="B933" s="162"/>
      <c r="C933" s="163"/>
      <c r="D933" s="162"/>
      <c r="E933" s="162"/>
      <c r="F933" s="162"/>
      <c r="G933" s="162"/>
      <c r="H933" s="162"/>
      <c r="I933" s="162"/>
      <c r="J933" s="164"/>
      <c r="K933" s="162"/>
      <c r="L933" s="162"/>
      <c r="M933" s="162"/>
      <c r="N933" s="169"/>
      <c r="O933" s="169"/>
      <c r="P933" s="169"/>
    </row>
    <row r="934" spans="1:16" ht="15.75" customHeight="1">
      <c r="A934" s="162"/>
      <c r="B934" s="162"/>
      <c r="C934" s="163"/>
      <c r="D934" s="162"/>
      <c r="E934" s="162"/>
      <c r="F934" s="162"/>
      <c r="G934" s="162"/>
      <c r="H934" s="162"/>
      <c r="I934" s="162"/>
      <c r="J934" s="164"/>
      <c r="K934" s="162"/>
      <c r="L934" s="162"/>
      <c r="M934" s="162"/>
      <c r="N934" s="169"/>
      <c r="O934" s="169"/>
      <c r="P934" s="169"/>
    </row>
    <row r="935" spans="1:16" ht="15.75" customHeight="1">
      <c r="A935" s="162"/>
      <c r="B935" s="162"/>
      <c r="C935" s="163"/>
      <c r="D935" s="162"/>
      <c r="E935" s="162"/>
      <c r="F935" s="162"/>
      <c r="G935" s="162"/>
      <c r="H935" s="162"/>
      <c r="I935" s="162"/>
      <c r="J935" s="164"/>
      <c r="K935" s="162"/>
      <c r="L935" s="162"/>
      <c r="M935" s="162"/>
      <c r="N935" s="169"/>
      <c r="O935" s="169"/>
      <c r="P935" s="169"/>
    </row>
    <row r="936" spans="1:16" ht="15.75" customHeight="1">
      <c r="A936" s="162"/>
      <c r="B936" s="162"/>
      <c r="C936" s="163"/>
      <c r="D936" s="162"/>
      <c r="E936" s="162"/>
      <c r="F936" s="162"/>
      <c r="G936" s="162"/>
      <c r="H936" s="162"/>
      <c r="I936" s="162"/>
      <c r="J936" s="164"/>
      <c r="K936" s="162"/>
      <c r="L936" s="162"/>
      <c r="M936" s="162"/>
      <c r="N936" s="169"/>
      <c r="O936" s="169"/>
      <c r="P936" s="169"/>
    </row>
    <row r="937" spans="1:16" ht="15.75" customHeight="1">
      <c r="A937" s="162"/>
      <c r="B937" s="162"/>
      <c r="C937" s="163"/>
      <c r="D937" s="162"/>
      <c r="E937" s="162"/>
      <c r="F937" s="162"/>
      <c r="G937" s="162"/>
      <c r="H937" s="162"/>
      <c r="I937" s="162"/>
      <c r="J937" s="164"/>
      <c r="K937" s="162"/>
      <c r="L937" s="162"/>
      <c r="M937" s="162"/>
      <c r="N937" s="169"/>
      <c r="O937" s="169"/>
      <c r="P937" s="169"/>
    </row>
    <row r="938" spans="1:16" ht="15.75" customHeight="1">
      <c r="A938" s="162"/>
      <c r="B938" s="162"/>
      <c r="C938" s="163"/>
      <c r="D938" s="162"/>
      <c r="E938" s="162"/>
      <c r="F938" s="162"/>
      <c r="G938" s="162"/>
      <c r="H938" s="162"/>
      <c r="I938" s="162"/>
      <c r="J938" s="164"/>
      <c r="K938" s="162"/>
      <c r="L938" s="162"/>
      <c r="M938" s="162"/>
      <c r="N938" s="169"/>
      <c r="O938" s="169"/>
      <c r="P938" s="169"/>
    </row>
    <row r="939" spans="1:16" ht="15.75" customHeight="1">
      <c r="A939" s="162"/>
      <c r="B939" s="162"/>
      <c r="C939" s="163"/>
      <c r="D939" s="162"/>
      <c r="E939" s="162"/>
      <c r="F939" s="162"/>
      <c r="G939" s="162"/>
      <c r="H939" s="162"/>
      <c r="I939" s="162"/>
      <c r="J939" s="164"/>
      <c r="K939" s="162"/>
      <c r="L939" s="162"/>
      <c r="M939" s="162"/>
      <c r="N939" s="169"/>
      <c r="O939" s="169"/>
      <c r="P939" s="169"/>
    </row>
    <row r="940" spans="1:16" ht="15.75" customHeight="1">
      <c r="A940" s="162"/>
      <c r="B940" s="162"/>
      <c r="C940" s="163"/>
      <c r="D940" s="162"/>
      <c r="E940" s="162"/>
      <c r="F940" s="162"/>
      <c r="G940" s="162"/>
      <c r="H940" s="162"/>
      <c r="I940" s="162"/>
      <c r="J940" s="164"/>
      <c r="K940" s="162"/>
      <c r="L940" s="162"/>
      <c r="M940" s="162"/>
      <c r="N940" s="169"/>
      <c r="O940" s="169"/>
      <c r="P940" s="169"/>
    </row>
    <row r="941" spans="1:16" ht="15.75" customHeight="1">
      <c r="A941" s="162"/>
      <c r="B941" s="162"/>
      <c r="C941" s="163"/>
      <c r="D941" s="162"/>
      <c r="E941" s="162"/>
      <c r="F941" s="162"/>
      <c r="G941" s="162"/>
      <c r="H941" s="162"/>
      <c r="I941" s="162"/>
      <c r="J941" s="164"/>
      <c r="K941" s="162"/>
      <c r="L941" s="162"/>
      <c r="M941" s="162"/>
      <c r="N941" s="169"/>
      <c r="O941" s="169"/>
      <c r="P941" s="169"/>
    </row>
    <row r="942" spans="1:16" ht="15.75" customHeight="1">
      <c r="A942" s="162"/>
      <c r="B942" s="162"/>
      <c r="C942" s="163"/>
      <c r="D942" s="162"/>
      <c r="E942" s="162"/>
      <c r="F942" s="162"/>
      <c r="G942" s="162"/>
      <c r="H942" s="162"/>
      <c r="I942" s="162"/>
      <c r="J942" s="164"/>
      <c r="K942" s="162"/>
      <c r="L942" s="162"/>
      <c r="M942" s="162"/>
      <c r="N942" s="169"/>
      <c r="O942" s="169"/>
      <c r="P942" s="169"/>
    </row>
    <row r="943" spans="1:16" ht="15.75" customHeight="1">
      <c r="A943" s="162"/>
      <c r="B943" s="162"/>
      <c r="C943" s="163"/>
      <c r="D943" s="162"/>
      <c r="E943" s="162"/>
      <c r="F943" s="162"/>
      <c r="G943" s="162"/>
      <c r="H943" s="162"/>
      <c r="I943" s="162"/>
      <c r="J943" s="164"/>
      <c r="K943" s="162"/>
      <c r="L943" s="162"/>
      <c r="M943" s="162"/>
      <c r="N943" s="169"/>
      <c r="O943" s="169"/>
      <c r="P943" s="169"/>
    </row>
    <row r="944" spans="1:16" ht="15.75" customHeight="1">
      <c r="A944" s="162"/>
      <c r="B944" s="162"/>
      <c r="C944" s="163"/>
      <c r="D944" s="162"/>
      <c r="E944" s="162"/>
      <c r="F944" s="162"/>
      <c r="G944" s="162"/>
      <c r="H944" s="162"/>
      <c r="I944" s="162"/>
      <c r="J944" s="164"/>
      <c r="K944" s="162"/>
      <c r="L944" s="162"/>
      <c r="M944" s="162"/>
      <c r="N944" s="169"/>
      <c r="O944" s="169"/>
      <c r="P944" s="169"/>
    </row>
    <row r="945" spans="1:16" ht="15.75" customHeight="1">
      <c r="A945" s="162"/>
      <c r="B945" s="162"/>
      <c r="C945" s="163"/>
      <c r="D945" s="162"/>
      <c r="E945" s="162"/>
      <c r="F945" s="162"/>
      <c r="G945" s="162"/>
      <c r="H945" s="162"/>
      <c r="I945" s="162"/>
      <c r="J945" s="164"/>
      <c r="K945" s="162"/>
      <c r="L945" s="162"/>
      <c r="M945" s="162"/>
      <c r="N945" s="169"/>
      <c r="O945" s="169"/>
      <c r="P945" s="169"/>
    </row>
    <row r="946" spans="1:16" ht="15.75" customHeight="1">
      <c r="A946" s="162"/>
      <c r="B946" s="162"/>
      <c r="C946" s="163"/>
      <c r="D946" s="162"/>
      <c r="E946" s="162"/>
      <c r="F946" s="162"/>
      <c r="G946" s="162"/>
      <c r="H946" s="162"/>
      <c r="I946" s="162"/>
      <c r="J946" s="164"/>
      <c r="K946" s="162"/>
      <c r="L946" s="162"/>
      <c r="M946" s="162"/>
      <c r="N946" s="169"/>
      <c r="O946" s="169"/>
      <c r="P946" s="169"/>
    </row>
    <row r="947" spans="1:16" ht="15.75" customHeight="1">
      <c r="A947" s="162"/>
      <c r="B947" s="162"/>
      <c r="C947" s="163"/>
      <c r="D947" s="162"/>
      <c r="E947" s="162"/>
      <c r="F947" s="162"/>
      <c r="G947" s="162"/>
      <c r="H947" s="162"/>
      <c r="I947" s="162"/>
      <c r="J947" s="164"/>
      <c r="K947" s="162"/>
      <c r="L947" s="162"/>
      <c r="M947" s="162"/>
      <c r="N947" s="169"/>
      <c r="O947" s="169"/>
      <c r="P947" s="169"/>
    </row>
    <row r="948" spans="1:16" ht="15.75" customHeight="1">
      <c r="A948" s="162"/>
      <c r="B948" s="162"/>
      <c r="C948" s="163"/>
      <c r="D948" s="162"/>
      <c r="E948" s="162"/>
      <c r="F948" s="162"/>
      <c r="G948" s="162"/>
      <c r="H948" s="162"/>
      <c r="I948" s="162"/>
      <c r="J948" s="164"/>
      <c r="K948" s="162"/>
      <c r="L948" s="162"/>
      <c r="M948" s="162"/>
      <c r="N948" s="169"/>
      <c r="O948" s="169"/>
      <c r="P948" s="169"/>
    </row>
    <row r="949" spans="1:16" ht="15.75" customHeight="1">
      <c r="A949" s="162"/>
      <c r="B949" s="162"/>
      <c r="C949" s="163"/>
      <c r="D949" s="162"/>
      <c r="E949" s="162"/>
      <c r="F949" s="162"/>
      <c r="G949" s="162"/>
      <c r="H949" s="162"/>
      <c r="I949" s="162"/>
      <c r="J949" s="164"/>
      <c r="K949" s="162"/>
      <c r="L949" s="162"/>
      <c r="M949" s="162"/>
      <c r="N949" s="169"/>
      <c r="O949" s="169"/>
      <c r="P949" s="169"/>
    </row>
    <row r="950" spans="1:16" ht="15.75" customHeight="1">
      <c r="A950" s="162"/>
      <c r="B950" s="162"/>
      <c r="C950" s="163"/>
      <c r="D950" s="162"/>
      <c r="E950" s="162"/>
      <c r="F950" s="162"/>
      <c r="G950" s="162"/>
      <c r="H950" s="162"/>
      <c r="I950" s="162"/>
      <c r="J950" s="164"/>
      <c r="K950" s="162"/>
      <c r="L950" s="162"/>
      <c r="M950" s="162"/>
      <c r="N950" s="169"/>
      <c r="O950" s="169"/>
      <c r="P950" s="169"/>
    </row>
    <row r="951" spans="1:16" ht="15.75" customHeight="1">
      <c r="A951" s="162"/>
      <c r="B951" s="162"/>
      <c r="C951" s="163"/>
      <c r="D951" s="162"/>
      <c r="E951" s="162"/>
      <c r="F951" s="162"/>
      <c r="G951" s="162"/>
      <c r="H951" s="162"/>
      <c r="I951" s="162"/>
      <c r="J951" s="164"/>
      <c r="K951" s="162"/>
      <c r="L951" s="162"/>
      <c r="M951" s="162"/>
      <c r="N951" s="169"/>
      <c r="O951" s="169"/>
      <c r="P951" s="169"/>
    </row>
    <row r="952" spans="1:16" ht="15.75" customHeight="1">
      <c r="A952" s="162"/>
      <c r="B952" s="162"/>
      <c r="C952" s="163"/>
      <c r="D952" s="162"/>
      <c r="E952" s="162"/>
      <c r="F952" s="162"/>
      <c r="G952" s="162"/>
      <c r="H952" s="162"/>
      <c r="I952" s="162"/>
      <c r="J952" s="164"/>
      <c r="K952" s="162"/>
      <c r="L952" s="162"/>
      <c r="M952" s="162"/>
      <c r="N952" s="169"/>
      <c r="O952" s="169"/>
      <c r="P952" s="169"/>
    </row>
    <row r="953" spans="1:16" ht="15.75" customHeight="1">
      <c r="A953" s="162"/>
      <c r="B953" s="162"/>
      <c r="C953" s="163"/>
      <c r="D953" s="162"/>
      <c r="E953" s="162"/>
      <c r="F953" s="162"/>
      <c r="G953" s="162"/>
      <c r="H953" s="162"/>
      <c r="I953" s="162"/>
      <c r="J953" s="164"/>
      <c r="K953" s="162"/>
      <c r="L953" s="162"/>
      <c r="M953" s="162"/>
      <c r="N953" s="169"/>
      <c r="O953" s="169"/>
      <c r="P953" s="169"/>
    </row>
    <row r="954" spans="1:16" ht="15.75" customHeight="1">
      <c r="A954" s="162"/>
      <c r="B954" s="162"/>
      <c r="C954" s="163"/>
      <c r="D954" s="162"/>
      <c r="E954" s="162"/>
      <c r="F954" s="162"/>
      <c r="G954" s="162"/>
      <c r="H954" s="162"/>
      <c r="I954" s="162"/>
      <c r="J954" s="164"/>
      <c r="K954" s="162"/>
      <c r="L954" s="162"/>
      <c r="M954" s="162"/>
      <c r="N954" s="169"/>
      <c r="O954" s="169"/>
      <c r="P954" s="169"/>
    </row>
    <row r="955" spans="1:16" ht="15.75" customHeight="1">
      <c r="A955" s="162"/>
      <c r="B955" s="162"/>
      <c r="C955" s="163"/>
      <c r="D955" s="162"/>
      <c r="E955" s="162"/>
      <c r="F955" s="162"/>
      <c r="G955" s="162"/>
      <c r="H955" s="162"/>
      <c r="I955" s="162"/>
      <c r="J955" s="164"/>
      <c r="K955" s="162"/>
      <c r="L955" s="162"/>
      <c r="M955" s="162"/>
      <c r="N955" s="169"/>
      <c r="O955" s="169"/>
      <c r="P955" s="169"/>
    </row>
    <row r="956" spans="1:16" ht="15.75" customHeight="1">
      <c r="A956" s="162"/>
      <c r="B956" s="162"/>
      <c r="C956" s="163"/>
      <c r="D956" s="162"/>
      <c r="E956" s="162"/>
      <c r="F956" s="162"/>
      <c r="G956" s="162"/>
      <c r="H956" s="162"/>
      <c r="I956" s="162"/>
      <c r="J956" s="164"/>
      <c r="K956" s="162"/>
      <c r="L956" s="162"/>
      <c r="M956" s="162"/>
      <c r="N956" s="169"/>
      <c r="O956" s="169"/>
      <c r="P956" s="169"/>
    </row>
    <row r="957" spans="1:16" ht="15.75" customHeight="1">
      <c r="A957" s="162"/>
      <c r="B957" s="162"/>
      <c r="C957" s="163"/>
      <c r="D957" s="162"/>
      <c r="E957" s="162"/>
      <c r="F957" s="162"/>
      <c r="G957" s="162"/>
      <c r="H957" s="162"/>
      <c r="I957" s="162"/>
      <c r="J957" s="164"/>
      <c r="K957" s="162"/>
      <c r="L957" s="162"/>
      <c r="M957" s="162"/>
      <c r="N957" s="169"/>
      <c r="O957" s="169"/>
      <c r="P957" s="169"/>
    </row>
    <row r="958" spans="1:16" ht="15.75" customHeight="1">
      <c r="A958" s="162"/>
      <c r="B958" s="162"/>
      <c r="C958" s="163"/>
      <c r="D958" s="162"/>
      <c r="E958" s="162"/>
      <c r="F958" s="162"/>
      <c r="G958" s="162"/>
      <c r="H958" s="162"/>
      <c r="I958" s="162"/>
      <c r="J958" s="164"/>
      <c r="K958" s="162"/>
      <c r="L958" s="162"/>
      <c r="M958" s="162"/>
      <c r="N958" s="169"/>
      <c r="O958" s="169"/>
      <c r="P958" s="169"/>
    </row>
    <row r="959" spans="1:16" ht="15.75" customHeight="1">
      <c r="A959" s="162"/>
      <c r="B959" s="162"/>
      <c r="C959" s="163"/>
      <c r="D959" s="162"/>
      <c r="E959" s="162"/>
      <c r="F959" s="162"/>
      <c r="G959" s="162"/>
      <c r="H959" s="162"/>
      <c r="I959" s="162"/>
      <c r="J959" s="164"/>
      <c r="K959" s="162"/>
      <c r="L959" s="162"/>
      <c r="M959" s="162"/>
      <c r="N959" s="169"/>
      <c r="O959" s="169"/>
      <c r="P959" s="169"/>
    </row>
    <row r="960" spans="1:16" ht="15.75" customHeight="1">
      <c r="A960" s="162"/>
      <c r="B960" s="162"/>
      <c r="C960" s="163"/>
      <c r="D960" s="162"/>
      <c r="E960" s="162"/>
      <c r="F960" s="162"/>
      <c r="G960" s="162"/>
      <c r="H960" s="162"/>
      <c r="I960" s="162"/>
      <c r="J960" s="164"/>
      <c r="K960" s="162"/>
      <c r="L960" s="162"/>
      <c r="M960" s="162"/>
      <c r="N960" s="169"/>
      <c r="O960" s="169"/>
      <c r="P960" s="169"/>
    </row>
    <row r="961" spans="1:16" ht="15.75" customHeight="1">
      <c r="A961" s="162"/>
      <c r="B961" s="162"/>
      <c r="C961" s="163"/>
      <c r="D961" s="162"/>
      <c r="E961" s="162"/>
      <c r="F961" s="162"/>
      <c r="G961" s="162"/>
      <c r="H961" s="162"/>
      <c r="I961" s="162"/>
      <c r="J961" s="164"/>
      <c r="K961" s="162"/>
      <c r="L961" s="162"/>
      <c r="M961" s="162"/>
      <c r="N961" s="169"/>
      <c r="O961" s="169"/>
      <c r="P961" s="169"/>
    </row>
    <row r="962" spans="1:16" ht="15.75" customHeight="1">
      <c r="A962" s="162"/>
      <c r="B962" s="162"/>
      <c r="C962" s="163"/>
      <c r="D962" s="162"/>
      <c r="E962" s="162"/>
      <c r="F962" s="162"/>
      <c r="G962" s="162"/>
      <c r="H962" s="162"/>
      <c r="I962" s="162"/>
      <c r="J962" s="164"/>
      <c r="K962" s="162"/>
      <c r="L962" s="162"/>
      <c r="M962" s="162"/>
      <c r="N962" s="169"/>
      <c r="O962" s="169"/>
      <c r="P962" s="169"/>
    </row>
    <row r="963" spans="1:16" ht="15.75" customHeight="1">
      <c r="A963" s="162"/>
      <c r="B963" s="162"/>
      <c r="C963" s="163"/>
      <c r="D963" s="162"/>
      <c r="E963" s="162"/>
      <c r="F963" s="162"/>
      <c r="G963" s="162"/>
      <c r="H963" s="162"/>
      <c r="I963" s="162"/>
      <c r="J963" s="164"/>
      <c r="K963" s="162"/>
      <c r="L963" s="162"/>
      <c r="M963" s="162"/>
      <c r="N963" s="169"/>
      <c r="O963" s="169"/>
      <c r="P963" s="169"/>
    </row>
    <row r="964" spans="1:16" ht="15.75" customHeight="1">
      <c r="A964" s="162"/>
      <c r="B964" s="162"/>
      <c r="C964" s="163"/>
      <c r="D964" s="162"/>
      <c r="E964" s="162"/>
      <c r="F964" s="162"/>
      <c r="G964" s="162"/>
      <c r="H964" s="162"/>
      <c r="I964" s="162"/>
      <c r="J964" s="164"/>
      <c r="K964" s="162"/>
      <c r="L964" s="162"/>
      <c r="M964" s="162"/>
      <c r="N964" s="169"/>
      <c r="O964" s="169"/>
      <c r="P964" s="169"/>
    </row>
    <row r="965" spans="1:16" ht="15.75" customHeight="1">
      <c r="A965" s="162"/>
      <c r="B965" s="162"/>
      <c r="C965" s="163"/>
      <c r="D965" s="162"/>
      <c r="E965" s="162"/>
      <c r="F965" s="162"/>
      <c r="G965" s="162"/>
      <c r="H965" s="162"/>
      <c r="I965" s="162"/>
      <c r="J965" s="164"/>
      <c r="K965" s="162"/>
      <c r="L965" s="162"/>
      <c r="M965" s="162"/>
      <c r="N965" s="169"/>
      <c r="O965" s="169"/>
      <c r="P965" s="169"/>
    </row>
    <row r="966" spans="1:16" ht="15.75" customHeight="1">
      <c r="A966" s="162"/>
      <c r="B966" s="162"/>
      <c r="C966" s="163"/>
      <c r="D966" s="162"/>
      <c r="E966" s="162"/>
      <c r="F966" s="162"/>
      <c r="G966" s="162"/>
      <c r="H966" s="162"/>
      <c r="I966" s="162"/>
      <c r="J966" s="164"/>
      <c r="K966" s="162"/>
      <c r="L966" s="162"/>
      <c r="M966" s="162"/>
      <c r="N966" s="169"/>
      <c r="O966" s="169"/>
      <c r="P966" s="169"/>
    </row>
    <row r="967" spans="1:16" ht="15.75" customHeight="1">
      <c r="A967" s="162"/>
      <c r="B967" s="162"/>
      <c r="C967" s="163"/>
      <c r="D967" s="162"/>
      <c r="E967" s="162"/>
      <c r="F967" s="162"/>
      <c r="G967" s="162"/>
      <c r="H967" s="162"/>
      <c r="I967" s="162"/>
      <c r="J967" s="164"/>
      <c r="K967" s="162"/>
      <c r="L967" s="162"/>
      <c r="M967" s="162"/>
      <c r="N967" s="169"/>
      <c r="O967" s="169"/>
      <c r="P967" s="169"/>
    </row>
    <row r="968" spans="1:16" ht="15.75" customHeight="1">
      <c r="A968" s="162"/>
      <c r="B968" s="162"/>
      <c r="C968" s="163"/>
      <c r="D968" s="162"/>
      <c r="E968" s="162"/>
      <c r="F968" s="162"/>
      <c r="G968" s="162"/>
      <c r="H968" s="162"/>
      <c r="I968" s="162"/>
      <c r="J968" s="164"/>
      <c r="K968" s="162"/>
      <c r="L968" s="162"/>
      <c r="M968" s="162"/>
      <c r="N968" s="169"/>
      <c r="O968" s="169"/>
      <c r="P968" s="169"/>
    </row>
    <row r="969" spans="1:16" ht="15.75" customHeight="1">
      <c r="A969" s="162"/>
      <c r="B969" s="162"/>
      <c r="C969" s="163"/>
      <c r="D969" s="162"/>
      <c r="E969" s="162"/>
      <c r="F969" s="162"/>
      <c r="G969" s="162"/>
      <c r="H969" s="162"/>
      <c r="I969" s="162"/>
      <c r="J969" s="164"/>
      <c r="K969" s="162"/>
      <c r="L969" s="162"/>
      <c r="M969" s="162"/>
      <c r="N969" s="169"/>
      <c r="O969" s="169"/>
      <c r="P969" s="169"/>
    </row>
    <row r="970" spans="1:16" ht="15.75" customHeight="1">
      <c r="A970" s="162"/>
      <c r="B970" s="162"/>
      <c r="C970" s="163"/>
      <c r="D970" s="162"/>
      <c r="E970" s="162"/>
      <c r="F970" s="162"/>
      <c r="G970" s="162"/>
      <c r="H970" s="162"/>
      <c r="I970" s="162"/>
      <c r="J970" s="164"/>
      <c r="K970" s="162"/>
      <c r="L970" s="162"/>
      <c r="M970" s="162"/>
      <c r="N970" s="169"/>
      <c r="O970" s="169"/>
      <c r="P970" s="169"/>
    </row>
    <row r="971" spans="1:16" ht="15.75" customHeight="1">
      <c r="A971" s="162"/>
      <c r="B971" s="162"/>
      <c r="C971" s="163"/>
      <c r="D971" s="162"/>
      <c r="E971" s="162"/>
      <c r="F971" s="162"/>
      <c r="G971" s="162"/>
      <c r="H971" s="162"/>
      <c r="I971" s="162"/>
      <c r="J971" s="164"/>
      <c r="K971" s="162"/>
      <c r="L971" s="162"/>
      <c r="M971" s="162"/>
      <c r="N971" s="169"/>
      <c r="O971" s="169"/>
      <c r="P971" s="169"/>
    </row>
    <row r="972" spans="1:16" ht="15.75" customHeight="1">
      <c r="A972" s="162"/>
      <c r="B972" s="162"/>
      <c r="C972" s="163"/>
      <c r="D972" s="162"/>
      <c r="E972" s="162"/>
      <c r="F972" s="162"/>
      <c r="G972" s="162"/>
      <c r="H972" s="162"/>
      <c r="I972" s="162"/>
      <c r="J972" s="164"/>
      <c r="K972" s="162"/>
      <c r="L972" s="162"/>
      <c r="M972" s="162"/>
      <c r="N972" s="169"/>
      <c r="O972" s="169"/>
      <c r="P972" s="169"/>
    </row>
    <row r="973" spans="1:16" ht="15.75" customHeight="1">
      <c r="A973" s="162"/>
      <c r="B973" s="162"/>
      <c r="C973" s="163"/>
      <c r="D973" s="162"/>
      <c r="E973" s="162"/>
      <c r="F973" s="162"/>
      <c r="G973" s="162"/>
      <c r="H973" s="162"/>
      <c r="I973" s="162"/>
      <c r="J973" s="164"/>
      <c r="K973" s="162"/>
      <c r="L973" s="162"/>
      <c r="M973" s="162"/>
      <c r="N973" s="169"/>
      <c r="O973" s="169"/>
      <c r="P973" s="169"/>
    </row>
    <row r="974" spans="1:16" ht="15.75" customHeight="1">
      <c r="A974" s="162"/>
      <c r="B974" s="162"/>
      <c r="C974" s="163"/>
      <c r="D974" s="162"/>
      <c r="E974" s="162"/>
      <c r="F974" s="162"/>
      <c r="G974" s="162"/>
      <c r="H974" s="162"/>
      <c r="I974" s="162"/>
      <c r="J974" s="164"/>
      <c r="K974" s="162"/>
      <c r="L974" s="162"/>
      <c r="M974" s="162"/>
      <c r="N974" s="169"/>
      <c r="O974" s="169"/>
      <c r="P974" s="169"/>
    </row>
    <row r="975" spans="1:16" ht="15.75" customHeight="1">
      <c r="A975" s="162"/>
      <c r="B975" s="162"/>
      <c r="C975" s="163"/>
      <c r="D975" s="162"/>
      <c r="E975" s="162"/>
      <c r="F975" s="162"/>
      <c r="G975" s="162"/>
      <c r="H975" s="162"/>
      <c r="I975" s="162"/>
      <c r="J975" s="164"/>
      <c r="K975" s="162"/>
      <c r="L975" s="162"/>
      <c r="M975" s="162"/>
      <c r="N975" s="169"/>
      <c r="O975" s="169"/>
      <c r="P975" s="169"/>
    </row>
    <row r="976" spans="1:16" ht="15.75" customHeight="1">
      <c r="A976" s="162"/>
      <c r="B976" s="162"/>
      <c r="C976" s="163"/>
      <c r="D976" s="162"/>
      <c r="E976" s="162"/>
      <c r="F976" s="162"/>
      <c r="G976" s="162"/>
      <c r="H976" s="162"/>
      <c r="I976" s="162"/>
      <c r="J976" s="164"/>
      <c r="K976" s="162"/>
      <c r="L976" s="162"/>
      <c r="M976" s="162"/>
      <c r="N976" s="169"/>
      <c r="O976" s="169"/>
      <c r="P976" s="169"/>
    </row>
    <row r="977" spans="1:16" ht="15.75" customHeight="1">
      <c r="A977" s="162"/>
      <c r="B977" s="162"/>
      <c r="C977" s="163"/>
      <c r="D977" s="162"/>
      <c r="E977" s="162"/>
      <c r="F977" s="162"/>
      <c r="G977" s="162"/>
      <c r="H977" s="162"/>
      <c r="I977" s="162"/>
      <c r="J977" s="164"/>
      <c r="K977" s="162"/>
      <c r="L977" s="162"/>
      <c r="M977" s="162"/>
      <c r="N977" s="169"/>
      <c r="O977" s="169"/>
      <c r="P977" s="169"/>
    </row>
    <row r="978" spans="1:16" ht="15.75" customHeight="1">
      <c r="A978" s="162"/>
      <c r="B978" s="162"/>
      <c r="C978" s="163"/>
      <c r="D978" s="162"/>
      <c r="E978" s="162"/>
      <c r="F978" s="162"/>
      <c r="G978" s="162"/>
      <c r="H978" s="162"/>
      <c r="I978" s="162"/>
      <c r="J978" s="164"/>
      <c r="K978" s="162"/>
      <c r="L978" s="162"/>
      <c r="M978" s="162"/>
      <c r="N978" s="169"/>
      <c r="O978" s="169"/>
      <c r="P978" s="169"/>
    </row>
    <row r="979" spans="1:16" ht="15.75" customHeight="1">
      <c r="A979" s="162"/>
      <c r="B979" s="162"/>
      <c r="C979" s="163"/>
      <c r="D979" s="162"/>
      <c r="E979" s="162"/>
      <c r="F979" s="162"/>
      <c r="G979" s="162"/>
      <c r="H979" s="162"/>
      <c r="I979" s="162"/>
      <c r="J979" s="164"/>
      <c r="K979" s="162"/>
      <c r="L979" s="162"/>
      <c r="M979" s="162"/>
      <c r="N979" s="169"/>
      <c r="O979" s="169"/>
      <c r="P979" s="169"/>
    </row>
    <row r="980" spans="1:16" ht="15.75" customHeight="1">
      <c r="A980" s="162"/>
      <c r="B980" s="162"/>
      <c r="C980" s="163"/>
      <c r="D980" s="162"/>
      <c r="E980" s="162"/>
      <c r="F980" s="162"/>
      <c r="G980" s="162"/>
      <c r="H980" s="162"/>
      <c r="I980" s="162"/>
      <c r="J980" s="164"/>
      <c r="K980" s="162"/>
      <c r="L980" s="162"/>
      <c r="M980" s="162"/>
      <c r="N980" s="169"/>
      <c r="O980" s="169"/>
      <c r="P980" s="169"/>
    </row>
    <row r="981" spans="1:16" ht="15.75" customHeight="1">
      <c r="A981" s="162"/>
      <c r="B981" s="162"/>
      <c r="C981" s="163"/>
      <c r="D981" s="162"/>
      <c r="E981" s="162"/>
      <c r="F981" s="162"/>
      <c r="G981" s="162"/>
      <c r="H981" s="162"/>
      <c r="I981" s="162"/>
      <c r="J981" s="164"/>
      <c r="K981" s="162"/>
      <c r="L981" s="162"/>
      <c r="M981" s="162"/>
      <c r="N981" s="169"/>
      <c r="O981" s="169"/>
      <c r="P981" s="169"/>
    </row>
    <row r="982" spans="1:16" ht="15.75" customHeight="1">
      <c r="A982" s="162"/>
      <c r="B982" s="162"/>
      <c r="C982" s="163"/>
      <c r="D982" s="162"/>
      <c r="E982" s="162"/>
      <c r="F982" s="162"/>
      <c r="G982" s="162"/>
      <c r="H982" s="162"/>
      <c r="I982" s="162"/>
      <c r="J982" s="164"/>
      <c r="K982" s="162"/>
      <c r="L982" s="162"/>
      <c r="M982" s="162"/>
      <c r="N982" s="169"/>
      <c r="O982" s="169"/>
      <c r="P982" s="169"/>
    </row>
    <row r="983" spans="1:16" ht="15.75" customHeight="1">
      <c r="A983" s="162"/>
      <c r="B983" s="162"/>
      <c r="C983" s="163"/>
      <c r="D983" s="162"/>
      <c r="E983" s="162"/>
      <c r="F983" s="162"/>
      <c r="G983" s="162"/>
      <c r="H983" s="162"/>
      <c r="I983" s="162"/>
      <c r="J983" s="164"/>
      <c r="K983" s="162"/>
      <c r="L983" s="162"/>
      <c r="M983" s="162"/>
      <c r="N983" s="169"/>
      <c r="O983" s="169"/>
      <c r="P983" s="169"/>
    </row>
    <row r="984" spans="1:16" ht="15.75" customHeight="1">
      <c r="A984" s="162"/>
      <c r="B984" s="162"/>
      <c r="C984" s="163"/>
      <c r="D984" s="162"/>
      <c r="E984" s="162"/>
      <c r="F984" s="162"/>
      <c r="G984" s="162"/>
      <c r="H984" s="162"/>
      <c r="I984" s="162"/>
      <c r="J984" s="164"/>
      <c r="K984" s="162"/>
      <c r="L984" s="162"/>
      <c r="M984" s="162"/>
      <c r="N984" s="169"/>
      <c r="O984" s="169"/>
      <c r="P984" s="169"/>
    </row>
    <row r="985" spans="1:16" ht="15.75" customHeight="1">
      <c r="A985" s="162"/>
      <c r="B985" s="162"/>
      <c r="C985" s="163"/>
      <c r="D985" s="162"/>
      <c r="E985" s="162"/>
      <c r="F985" s="162"/>
      <c r="G985" s="162"/>
      <c r="H985" s="162"/>
      <c r="I985" s="162"/>
      <c r="J985" s="164"/>
      <c r="K985" s="162"/>
      <c r="L985" s="162"/>
      <c r="M985" s="162"/>
      <c r="N985" s="169"/>
      <c r="O985" s="169"/>
      <c r="P985" s="169"/>
    </row>
    <row r="986" spans="1:16" ht="15.75" customHeight="1">
      <c r="A986" s="162"/>
      <c r="B986" s="162"/>
      <c r="C986" s="163"/>
      <c r="D986" s="162"/>
      <c r="E986" s="162"/>
      <c r="F986" s="162"/>
      <c r="G986" s="162"/>
      <c r="H986" s="162"/>
      <c r="I986" s="162"/>
      <c r="J986" s="164"/>
      <c r="K986" s="162"/>
      <c r="L986" s="162"/>
      <c r="M986" s="162"/>
      <c r="N986" s="169"/>
      <c r="O986" s="169"/>
      <c r="P986" s="169"/>
    </row>
    <row r="987" spans="1:16" ht="15.75" customHeight="1">
      <c r="A987" s="162"/>
      <c r="B987" s="162"/>
      <c r="C987" s="163"/>
      <c r="D987" s="162"/>
      <c r="E987" s="162"/>
      <c r="F987" s="162"/>
      <c r="G987" s="162"/>
      <c r="H987" s="162"/>
      <c r="I987" s="162"/>
      <c r="J987" s="164"/>
      <c r="K987" s="162"/>
      <c r="L987" s="162"/>
      <c r="M987" s="162"/>
      <c r="N987" s="169"/>
      <c r="O987" s="169"/>
      <c r="P987" s="169"/>
    </row>
    <row r="988" spans="1:16" ht="15.75" customHeight="1">
      <c r="A988" s="162"/>
      <c r="B988" s="162"/>
      <c r="C988" s="163"/>
      <c r="D988" s="162"/>
      <c r="E988" s="162"/>
      <c r="F988" s="162"/>
      <c r="G988" s="162"/>
      <c r="H988" s="162"/>
      <c r="I988" s="162"/>
      <c r="J988" s="164"/>
      <c r="K988" s="162"/>
      <c r="L988" s="162"/>
      <c r="M988" s="162"/>
      <c r="N988" s="169"/>
      <c r="O988" s="169"/>
      <c r="P988" s="169"/>
    </row>
    <row r="989" spans="1:16" ht="15.75" customHeight="1">
      <c r="A989" s="162"/>
      <c r="B989" s="162"/>
      <c r="C989" s="163"/>
      <c r="D989" s="162"/>
      <c r="E989" s="162"/>
      <c r="F989" s="162"/>
      <c r="G989" s="162"/>
      <c r="H989" s="162"/>
      <c r="I989" s="162"/>
      <c r="J989" s="164"/>
      <c r="K989" s="162"/>
      <c r="L989" s="162"/>
      <c r="M989" s="162"/>
      <c r="N989" s="169"/>
      <c r="O989" s="169"/>
      <c r="P989" s="169"/>
    </row>
    <row r="990" spans="1:16" ht="15.75" customHeight="1">
      <c r="A990" s="162"/>
      <c r="B990" s="162"/>
      <c r="C990" s="163"/>
      <c r="D990" s="162"/>
      <c r="E990" s="162"/>
      <c r="F990" s="162"/>
      <c r="G990" s="162"/>
      <c r="H990" s="162"/>
      <c r="I990" s="162"/>
      <c r="J990" s="164"/>
      <c r="K990" s="162"/>
      <c r="L990" s="162"/>
      <c r="M990" s="162"/>
      <c r="N990" s="169"/>
      <c r="O990" s="169"/>
      <c r="P990" s="169"/>
    </row>
    <row r="991" spans="1:16" ht="15.75" customHeight="1">
      <c r="A991" s="162"/>
      <c r="B991" s="162"/>
      <c r="C991" s="163"/>
      <c r="D991" s="162"/>
      <c r="E991" s="162"/>
      <c r="F991" s="162"/>
      <c r="G991" s="162"/>
      <c r="H991" s="162"/>
      <c r="I991" s="162"/>
      <c r="J991" s="164"/>
      <c r="K991" s="162"/>
      <c r="L991" s="162"/>
      <c r="M991" s="162"/>
      <c r="N991" s="169"/>
      <c r="O991" s="169"/>
      <c r="P991" s="169"/>
    </row>
    <row r="992" spans="1:16" ht="15.75" customHeight="1">
      <c r="A992" s="162"/>
      <c r="B992" s="162"/>
      <c r="C992" s="163"/>
      <c r="D992" s="162"/>
      <c r="E992" s="162"/>
      <c r="F992" s="162"/>
      <c r="G992" s="162"/>
      <c r="H992" s="162"/>
      <c r="I992" s="162"/>
      <c r="J992" s="164"/>
      <c r="K992" s="162"/>
      <c r="L992" s="162"/>
      <c r="M992" s="162"/>
      <c r="N992" s="169"/>
      <c r="O992" s="169"/>
      <c r="P992" s="169"/>
    </row>
    <row r="993" spans="1:16" ht="15.75" customHeight="1">
      <c r="A993" s="162"/>
      <c r="B993" s="162"/>
      <c r="C993" s="163"/>
      <c r="D993" s="162"/>
      <c r="E993" s="162"/>
      <c r="F993" s="162"/>
      <c r="G993" s="162"/>
      <c r="H993" s="162"/>
      <c r="I993" s="162"/>
      <c r="J993" s="164"/>
      <c r="K993" s="162"/>
      <c r="L993" s="162"/>
      <c r="M993" s="162"/>
      <c r="N993" s="169"/>
      <c r="O993" s="169"/>
      <c r="P993" s="169"/>
    </row>
    <row r="994" spans="1:16" ht="15.75" customHeight="1">
      <c r="A994" s="162"/>
      <c r="B994" s="162"/>
      <c r="C994" s="163"/>
      <c r="D994" s="162"/>
      <c r="E994" s="162"/>
      <c r="F994" s="162"/>
      <c r="G994" s="162"/>
      <c r="H994" s="162"/>
      <c r="I994" s="162"/>
      <c r="J994" s="164"/>
      <c r="K994" s="162"/>
      <c r="L994" s="162"/>
      <c r="M994" s="162"/>
      <c r="N994" s="169"/>
      <c r="O994" s="169"/>
      <c r="P994" s="169"/>
    </row>
    <row r="995" spans="1:16" ht="15.75" customHeight="1">
      <c r="A995" s="162"/>
      <c r="B995" s="162"/>
      <c r="C995" s="163"/>
      <c r="D995" s="162"/>
      <c r="E995" s="162"/>
      <c r="F995" s="162"/>
      <c r="G995" s="162"/>
      <c r="H995" s="162"/>
      <c r="I995" s="162"/>
      <c r="J995" s="164"/>
      <c r="K995" s="162"/>
      <c r="L995" s="162"/>
      <c r="M995" s="162"/>
      <c r="N995" s="169"/>
      <c r="O995" s="169"/>
      <c r="P995" s="169"/>
    </row>
    <row r="996" spans="1:16" ht="15.75" customHeight="1">
      <c r="A996" s="162"/>
      <c r="B996" s="162"/>
      <c r="C996" s="163"/>
      <c r="D996" s="162"/>
      <c r="E996" s="162"/>
      <c r="F996" s="162"/>
      <c r="G996" s="162"/>
      <c r="H996" s="162"/>
      <c r="I996" s="162"/>
      <c r="J996" s="164"/>
      <c r="K996" s="162"/>
      <c r="L996" s="162"/>
      <c r="M996" s="162"/>
      <c r="N996" s="169"/>
      <c r="O996" s="169"/>
      <c r="P996" s="169"/>
    </row>
    <row r="997" spans="1:16" ht="15.75" customHeight="1">
      <c r="A997" s="162"/>
      <c r="B997" s="162"/>
      <c r="C997" s="163"/>
      <c r="D997" s="162"/>
      <c r="E997" s="162"/>
      <c r="F997" s="162"/>
      <c r="G997" s="162"/>
      <c r="H997" s="162"/>
      <c r="I997" s="162"/>
      <c r="J997" s="164"/>
      <c r="K997" s="162"/>
      <c r="L997" s="162"/>
      <c r="M997" s="162"/>
      <c r="N997" s="169"/>
      <c r="O997" s="169"/>
      <c r="P997" s="169"/>
    </row>
    <row r="998" spans="1:16" ht="15.75" customHeight="1">
      <c r="A998" s="162"/>
      <c r="B998" s="162"/>
      <c r="C998" s="163"/>
      <c r="D998" s="162"/>
      <c r="E998" s="162"/>
      <c r="F998" s="162"/>
      <c r="G998" s="162"/>
      <c r="H998" s="162"/>
      <c r="I998" s="162"/>
      <c r="J998" s="164"/>
      <c r="K998" s="162"/>
      <c r="L998" s="162"/>
      <c r="M998" s="162"/>
      <c r="N998" s="169"/>
      <c r="O998" s="169"/>
      <c r="P998" s="169"/>
    </row>
    <row r="999" spans="1:16" ht="15.75" customHeight="1">
      <c r="A999" s="162"/>
      <c r="B999" s="162"/>
      <c r="C999" s="163"/>
      <c r="D999" s="162"/>
      <c r="E999" s="162"/>
      <c r="F999" s="162"/>
      <c r="G999" s="162"/>
      <c r="H999" s="162"/>
      <c r="I999" s="162"/>
      <c r="J999" s="164"/>
      <c r="K999" s="162"/>
      <c r="L999" s="162"/>
      <c r="M999" s="162"/>
      <c r="N999" s="169"/>
      <c r="O999" s="169"/>
      <c r="P999" s="169"/>
    </row>
    <row r="1000" spans="1:16" ht="15.75" customHeight="1">
      <c r="A1000" s="162"/>
      <c r="B1000" s="162"/>
      <c r="C1000" s="163"/>
      <c r="D1000" s="162"/>
      <c r="E1000" s="162"/>
      <c r="F1000" s="162"/>
      <c r="G1000" s="162"/>
      <c r="H1000" s="162"/>
      <c r="I1000" s="162"/>
      <c r="J1000" s="164"/>
      <c r="K1000" s="162"/>
      <c r="L1000" s="162"/>
      <c r="M1000" s="162"/>
      <c r="N1000" s="169"/>
      <c r="O1000" s="169"/>
      <c r="P1000" s="169"/>
    </row>
    <row r="1001" spans="1:16" ht="15" customHeight="1">
      <c r="A1001" s="162"/>
      <c r="B1001" s="162"/>
      <c r="C1001" s="163"/>
      <c r="D1001" s="162"/>
      <c r="E1001" s="162"/>
      <c r="F1001" s="162"/>
      <c r="G1001" s="162"/>
      <c r="H1001" s="162"/>
      <c r="I1001" s="162"/>
      <c r="J1001" s="164"/>
      <c r="K1001" s="162"/>
      <c r="L1001" s="162"/>
      <c r="M1001" s="162"/>
      <c r="N1001" s="169"/>
      <c r="O1001" s="169"/>
      <c r="P1001" s="169"/>
    </row>
    <row r="1002" spans="1:16" ht="15" customHeight="1">
      <c r="A1002" s="162"/>
      <c r="B1002" s="162"/>
      <c r="C1002" s="163"/>
      <c r="D1002" s="162"/>
      <c r="E1002" s="162"/>
      <c r="F1002" s="162"/>
      <c r="G1002" s="162"/>
      <c r="H1002" s="162"/>
      <c r="I1002" s="162"/>
      <c r="J1002" s="164"/>
      <c r="K1002" s="162"/>
      <c r="L1002" s="162"/>
      <c r="M1002" s="162"/>
      <c r="N1002" s="169"/>
      <c r="O1002" s="169"/>
      <c r="P1002" s="169"/>
    </row>
    <row r="1003" spans="1:16" ht="15" customHeight="1">
      <c r="A1003" s="162"/>
      <c r="B1003" s="162"/>
      <c r="C1003" s="163"/>
      <c r="D1003" s="162"/>
      <c r="E1003" s="162"/>
      <c r="F1003" s="162"/>
      <c r="G1003" s="162"/>
      <c r="H1003" s="162"/>
      <c r="I1003" s="162"/>
      <c r="J1003" s="164"/>
      <c r="K1003" s="162"/>
      <c r="L1003" s="162"/>
      <c r="M1003" s="162"/>
      <c r="N1003" s="169"/>
      <c r="O1003" s="169"/>
      <c r="P1003" s="169"/>
    </row>
    <row r="1004" spans="1:16" ht="15" customHeight="1">
      <c r="A1004" s="162"/>
      <c r="B1004" s="162"/>
      <c r="C1004" s="163"/>
      <c r="D1004" s="162"/>
      <c r="E1004" s="162"/>
      <c r="F1004" s="162"/>
      <c r="G1004" s="162"/>
      <c r="H1004" s="162"/>
      <c r="I1004" s="162"/>
      <c r="J1004" s="164"/>
      <c r="K1004" s="162"/>
      <c r="L1004" s="162"/>
      <c r="M1004" s="162"/>
      <c r="N1004" s="169"/>
      <c r="O1004" s="169"/>
      <c r="P1004" s="169"/>
    </row>
    <row r="1005" spans="1:16" ht="15" customHeight="1">
      <c r="A1005" s="162"/>
      <c r="B1005" s="162"/>
      <c r="C1005" s="163"/>
      <c r="D1005" s="162"/>
      <c r="E1005" s="162"/>
      <c r="F1005" s="162"/>
      <c r="G1005" s="162"/>
      <c r="H1005" s="162"/>
      <c r="I1005" s="162"/>
      <c r="J1005" s="164"/>
      <c r="K1005" s="162"/>
      <c r="L1005" s="162"/>
      <c r="M1005" s="162"/>
      <c r="N1005" s="169"/>
      <c r="O1005" s="169"/>
      <c r="P1005" s="169"/>
    </row>
    <row r="1006" spans="1:16" ht="15" customHeight="1">
      <c r="A1006" s="162"/>
      <c r="B1006" s="162"/>
      <c r="C1006" s="163"/>
      <c r="D1006" s="162"/>
      <c r="E1006" s="162"/>
      <c r="F1006" s="162"/>
      <c r="G1006" s="162"/>
      <c r="H1006" s="162"/>
      <c r="I1006" s="162"/>
      <c r="J1006" s="164"/>
      <c r="K1006" s="162"/>
      <c r="L1006" s="162"/>
      <c r="M1006" s="162"/>
      <c r="N1006" s="169"/>
      <c r="O1006" s="169"/>
      <c r="P1006" s="169"/>
    </row>
    <row r="1007" spans="1:16" ht="15" customHeight="1">
      <c r="A1007" s="162"/>
      <c r="B1007" s="162"/>
      <c r="C1007" s="163"/>
      <c r="D1007" s="162"/>
      <c r="E1007" s="162"/>
      <c r="F1007" s="162"/>
      <c r="G1007" s="162"/>
      <c r="H1007" s="162"/>
      <c r="I1007" s="162"/>
      <c r="J1007" s="164"/>
      <c r="K1007" s="162"/>
      <c r="L1007" s="162"/>
      <c r="M1007" s="162"/>
      <c r="N1007" s="169"/>
      <c r="O1007" s="169"/>
      <c r="P1007" s="169"/>
    </row>
    <row r="1008" spans="1:16" ht="15" customHeight="1">
      <c r="A1008" s="162"/>
      <c r="B1008" s="162"/>
      <c r="C1008" s="163"/>
      <c r="D1008" s="162"/>
      <c r="E1008" s="162"/>
      <c r="F1008" s="162"/>
      <c r="G1008" s="162"/>
      <c r="H1008" s="162"/>
      <c r="I1008" s="162"/>
      <c r="J1008" s="164"/>
      <c r="K1008" s="162"/>
      <c r="L1008" s="162"/>
      <c r="M1008" s="162"/>
      <c r="N1008" s="169"/>
      <c r="O1008" s="169"/>
      <c r="P1008" s="169"/>
    </row>
    <row r="1009" spans="1:16" ht="15" customHeight="1">
      <c r="A1009" s="162"/>
      <c r="B1009" s="162"/>
      <c r="C1009" s="163"/>
      <c r="D1009" s="162"/>
      <c r="E1009" s="162"/>
      <c r="F1009" s="162"/>
      <c r="G1009" s="162"/>
      <c r="H1009" s="162"/>
      <c r="I1009" s="162"/>
      <c r="J1009" s="164"/>
      <c r="K1009" s="162"/>
      <c r="L1009" s="162"/>
      <c r="M1009" s="162"/>
      <c r="N1009" s="169"/>
      <c r="O1009" s="169"/>
      <c r="P1009" s="169"/>
    </row>
    <row r="1010" spans="1:16" ht="15" customHeight="1">
      <c r="A1010" s="162"/>
      <c r="B1010" s="162"/>
      <c r="C1010" s="163"/>
      <c r="D1010" s="162"/>
      <c r="E1010" s="162"/>
      <c r="F1010" s="162"/>
      <c r="G1010" s="162"/>
      <c r="H1010" s="162"/>
      <c r="I1010" s="162"/>
      <c r="J1010" s="164"/>
      <c r="K1010" s="162"/>
      <c r="L1010" s="162"/>
      <c r="M1010" s="162"/>
      <c r="N1010" s="169"/>
      <c r="O1010" s="169"/>
      <c r="P1010" s="169"/>
    </row>
    <row r="1011" spans="1:16" ht="15" customHeight="1">
      <c r="A1011" s="162"/>
      <c r="B1011" s="162"/>
      <c r="C1011" s="163"/>
      <c r="D1011" s="162"/>
      <c r="E1011" s="162"/>
      <c r="F1011" s="162"/>
      <c r="G1011" s="162"/>
      <c r="H1011" s="162"/>
      <c r="I1011" s="162"/>
      <c r="J1011" s="164"/>
      <c r="K1011" s="162"/>
      <c r="L1011" s="162"/>
      <c r="M1011" s="162"/>
      <c r="N1011" s="169"/>
      <c r="O1011" s="169"/>
      <c r="P1011" s="169"/>
    </row>
    <row r="1012" spans="1:16" ht="15" customHeight="1">
      <c r="A1012" s="162"/>
      <c r="B1012" s="162"/>
      <c r="C1012" s="163"/>
      <c r="D1012" s="162"/>
      <c r="E1012" s="162"/>
      <c r="F1012" s="162"/>
      <c r="G1012" s="162"/>
      <c r="H1012" s="162"/>
      <c r="I1012" s="162"/>
      <c r="J1012" s="164"/>
      <c r="K1012" s="162"/>
      <c r="L1012" s="162"/>
      <c r="M1012" s="162"/>
      <c r="N1012" s="169"/>
      <c r="O1012" s="169"/>
      <c r="P1012" s="169"/>
    </row>
    <row r="1013" spans="1:16" ht="15" customHeight="1">
      <c r="A1013" s="162"/>
      <c r="B1013" s="162"/>
      <c r="C1013" s="163"/>
      <c r="D1013" s="162"/>
      <c r="E1013" s="162"/>
      <c r="F1013" s="162"/>
      <c r="G1013" s="162"/>
      <c r="H1013" s="162"/>
      <c r="I1013" s="162"/>
      <c r="J1013" s="164"/>
      <c r="K1013" s="162"/>
      <c r="L1013" s="162"/>
      <c r="M1013" s="162"/>
      <c r="N1013" s="169"/>
      <c r="O1013" s="169"/>
      <c r="P1013" s="169"/>
    </row>
    <row r="1014" spans="1:16" ht="15" customHeight="1">
      <c r="A1014" s="162"/>
      <c r="B1014" s="162"/>
      <c r="C1014" s="163"/>
      <c r="D1014" s="162"/>
      <c r="E1014" s="162"/>
      <c r="F1014" s="162"/>
      <c r="G1014" s="162"/>
      <c r="H1014" s="162"/>
      <c r="I1014" s="162"/>
      <c r="J1014" s="164"/>
      <c r="K1014" s="162"/>
      <c r="L1014" s="162"/>
      <c r="M1014" s="162"/>
      <c r="N1014" s="169"/>
      <c r="O1014" s="169"/>
      <c r="P1014" s="169"/>
    </row>
    <row r="1015" spans="1:16" ht="15" customHeight="1">
      <c r="A1015" s="162"/>
      <c r="B1015" s="162"/>
      <c r="C1015" s="163"/>
      <c r="D1015" s="162"/>
      <c r="E1015" s="162"/>
      <c r="F1015" s="162"/>
      <c r="G1015" s="162"/>
      <c r="H1015" s="162"/>
      <c r="I1015" s="162"/>
      <c r="J1015" s="164"/>
      <c r="K1015" s="162"/>
      <c r="L1015" s="162"/>
      <c r="M1015" s="162"/>
      <c r="N1015" s="169"/>
      <c r="O1015" s="169"/>
      <c r="P1015" s="169"/>
    </row>
    <row r="1016" spans="1:16" ht="15" customHeight="1">
      <c r="A1016" s="162"/>
      <c r="B1016" s="162"/>
      <c r="C1016" s="163"/>
      <c r="D1016" s="162"/>
      <c r="E1016" s="162"/>
      <c r="F1016" s="162"/>
      <c r="G1016" s="162"/>
      <c r="H1016" s="162"/>
      <c r="I1016" s="162"/>
      <c r="J1016" s="164"/>
      <c r="K1016" s="162"/>
      <c r="L1016" s="162"/>
      <c r="M1016" s="162"/>
      <c r="N1016" s="169"/>
      <c r="O1016" s="169"/>
      <c r="P1016" s="169"/>
    </row>
    <row r="1017" spans="1:16" ht="15" customHeight="1">
      <c r="A1017" s="162"/>
      <c r="B1017" s="162"/>
      <c r="C1017" s="163"/>
      <c r="D1017" s="162"/>
      <c r="E1017" s="162"/>
      <c r="F1017" s="162"/>
      <c r="G1017" s="162"/>
      <c r="H1017" s="162"/>
      <c r="I1017" s="162"/>
      <c r="J1017" s="164"/>
      <c r="K1017" s="162"/>
      <c r="L1017" s="162"/>
      <c r="M1017" s="162"/>
      <c r="N1017" s="169"/>
      <c r="O1017" s="169"/>
      <c r="P1017" s="169"/>
    </row>
    <row r="1018" spans="1:16" ht="15" customHeight="1">
      <c r="A1018" s="162"/>
      <c r="B1018" s="162"/>
      <c r="C1018" s="163"/>
      <c r="D1018" s="162"/>
      <c r="E1018" s="162"/>
      <c r="F1018" s="162"/>
      <c r="G1018" s="162"/>
      <c r="H1018" s="162"/>
      <c r="I1018" s="162"/>
      <c r="J1018" s="164"/>
      <c r="K1018" s="162"/>
      <c r="L1018" s="162"/>
      <c r="M1018" s="162"/>
      <c r="N1018" s="169"/>
      <c r="O1018" s="169"/>
      <c r="P1018" s="169"/>
    </row>
    <row r="1019" spans="1:16" ht="15" customHeight="1">
      <c r="A1019" s="162"/>
      <c r="B1019" s="162"/>
      <c r="C1019" s="163"/>
      <c r="D1019" s="162"/>
      <c r="E1019" s="162"/>
      <c r="F1019" s="162"/>
      <c r="G1019" s="162"/>
      <c r="H1019" s="162"/>
      <c r="I1019" s="162"/>
      <c r="J1019" s="164"/>
      <c r="K1019" s="162"/>
      <c r="L1019" s="162"/>
      <c r="M1019" s="162"/>
      <c r="N1019" s="169"/>
      <c r="O1019" s="169"/>
      <c r="P1019" s="169"/>
    </row>
    <row r="1020" spans="1:16" ht="15" customHeight="1">
      <c r="A1020" s="162"/>
      <c r="B1020" s="162"/>
      <c r="C1020" s="163"/>
      <c r="D1020" s="162"/>
      <c r="E1020" s="162"/>
      <c r="F1020" s="162"/>
      <c r="G1020" s="162"/>
      <c r="H1020" s="162"/>
      <c r="I1020" s="162"/>
      <c r="J1020" s="164"/>
      <c r="K1020" s="162"/>
      <c r="L1020" s="162"/>
      <c r="M1020" s="162"/>
      <c r="N1020" s="169"/>
      <c r="O1020" s="169"/>
      <c r="P1020" s="169"/>
    </row>
    <row r="1021" spans="1:16" ht="15" customHeight="1">
      <c r="A1021" s="162"/>
      <c r="B1021" s="162"/>
      <c r="C1021" s="163"/>
      <c r="D1021" s="162"/>
      <c r="E1021" s="162"/>
      <c r="F1021" s="162"/>
      <c r="G1021" s="162"/>
      <c r="H1021" s="162"/>
      <c r="I1021" s="162"/>
      <c r="J1021" s="164"/>
      <c r="K1021" s="162"/>
      <c r="L1021" s="162"/>
      <c r="M1021" s="162"/>
      <c r="N1021" s="169"/>
      <c r="O1021" s="169"/>
      <c r="P1021" s="169"/>
    </row>
    <row r="1022" spans="1:16" ht="15" customHeight="1">
      <c r="A1022" s="162"/>
      <c r="B1022" s="162"/>
      <c r="C1022" s="163"/>
      <c r="D1022" s="162"/>
      <c r="E1022" s="162"/>
      <c r="F1022" s="162"/>
      <c r="G1022" s="162"/>
      <c r="H1022" s="162"/>
      <c r="I1022" s="162"/>
      <c r="J1022" s="164"/>
      <c r="K1022" s="162"/>
      <c r="L1022" s="162"/>
      <c r="M1022" s="162"/>
      <c r="N1022" s="169"/>
      <c r="O1022" s="169"/>
      <c r="P1022" s="169"/>
    </row>
    <row r="1023" spans="1:16" ht="15" customHeight="1">
      <c r="A1023" s="162"/>
      <c r="B1023" s="162"/>
      <c r="C1023" s="163"/>
      <c r="D1023" s="162"/>
      <c r="E1023" s="162"/>
      <c r="F1023" s="162"/>
      <c r="G1023" s="162"/>
      <c r="H1023" s="162"/>
      <c r="I1023" s="162"/>
      <c r="J1023" s="164"/>
      <c r="K1023" s="162"/>
      <c r="L1023" s="162"/>
      <c r="M1023" s="162"/>
      <c r="N1023" s="169"/>
      <c r="O1023" s="169"/>
      <c r="P1023" s="169"/>
    </row>
    <row r="1024" spans="1:16" ht="15" customHeight="1">
      <c r="A1024" s="162"/>
      <c r="B1024" s="162"/>
      <c r="C1024" s="163"/>
      <c r="D1024" s="162"/>
      <c r="E1024" s="162"/>
      <c r="F1024" s="162"/>
      <c r="G1024" s="162"/>
      <c r="H1024" s="162"/>
      <c r="I1024" s="162"/>
      <c r="J1024" s="164"/>
      <c r="K1024" s="162"/>
      <c r="L1024" s="162"/>
      <c r="M1024" s="162"/>
      <c r="N1024" s="169"/>
      <c r="O1024" s="169"/>
      <c r="P1024" s="169"/>
    </row>
    <row r="1025" spans="1:16" ht="15" customHeight="1">
      <c r="A1025" s="162"/>
      <c r="B1025" s="162"/>
      <c r="C1025" s="163"/>
      <c r="D1025" s="162"/>
      <c r="E1025" s="162"/>
      <c r="F1025" s="162"/>
      <c r="G1025" s="162"/>
      <c r="H1025" s="162"/>
      <c r="I1025" s="162"/>
      <c r="J1025" s="164"/>
      <c r="K1025" s="162"/>
      <c r="L1025" s="162"/>
      <c r="M1025" s="162"/>
      <c r="N1025" s="169"/>
      <c r="O1025" s="169"/>
      <c r="P1025" s="169"/>
    </row>
    <row r="1026" spans="1:16" ht="15" customHeight="1">
      <c r="A1026" s="162"/>
      <c r="B1026" s="162"/>
      <c r="C1026" s="163"/>
      <c r="D1026" s="162"/>
      <c r="E1026" s="162"/>
      <c r="F1026" s="162"/>
      <c r="G1026" s="162"/>
      <c r="H1026" s="162"/>
      <c r="I1026" s="162"/>
      <c r="J1026" s="164"/>
      <c r="K1026" s="162"/>
      <c r="L1026" s="162"/>
      <c r="M1026" s="162"/>
      <c r="N1026" s="169"/>
      <c r="O1026" s="169"/>
      <c r="P1026" s="169"/>
    </row>
    <row r="1027" spans="1:16" ht="15" customHeight="1">
      <c r="A1027" s="162"/>
      <c r="B1027" s="162"/>
      <c r="C1027" s="163"/>
      <c r="D1027" s="162"/>
      <c r="E1027" s="162"/>
      <c r="F1027" s="162"/>
      <c r="G1027" s="162"/>
      <c r="H1027" s="162"/>
      <c r="I1027" s="162"/>
      <c r="J1027" s="164"/>
      <c r="K1027" s="162"/>
      <c r="L1027" s="162"/>
      <c r="M1027" s="162"/>
      <c r="N1027" s="169"/>
      <c r="O1027" s="169"/>
      <c r="P1027" s="169"/>
    </row>
    <row r="1028" spans="1:16" ht="15" customHeight="1">
      <c r="A1028" s="162"/>
      <c r="B1028" s="162"/>
      <c r="C1028" s="163"/>
      <c r="D1028" s="162"/>
      <c r="E1028" s="162"/>
      <c r="F1028" s="162"/>
      <c r="G1028" s="162"/>
      <c r="H1028" s="162"/>
      <c r="I1028" s="162"/>
      <c r="J1028" s="164"/>
      <c r="K1028" s="162"/>
      <c r="L1028" s="162"/>
      <c r="M1028" s="162"/>
      <c r="N1028" s="169"/>
      <c r="O1028" s="169"/>
      <c r="P1028" s="169"/>
    </row>
    <row r="1029" spans="1:16" ht="15" customHeight="1">
      <c r="A1029" s="162"/>
      <c r="B1029" s="162"/>
      <c r="C1029" s="163"/>
      <c r="D1029" s="162"/>
      <c r="E1029" s="162"/>
      <c r="F1029" s="162"/>
      <c r="G1029" s="162"/>
      <c r="H1029" s="162"/>
      <c r="I1029" s="162"/>
      <c r="J1029" s="164"/>
      <c r="K1029" s="162"/>
      <c r="L1029" s="162"/>
      <c r="M1029" s="162"/>
      <c r="N1029" s="169"/>
      <c r="O1029" s="169"/>
      <c r="P1029" s="169"/>
    </row>
    <row r="1030" spans="1:16" ht="15" customHeight="1">
      <c r="A1030" s="162"/>
      <c r="B1030" s="162"/>
      <c r="C1030" s="163"/>
      <c r="D1030" s="162"/>
      <c r="E1030" s="162"/>
      <c r="F1030" s="162"/>
      <c r="G1030" s="162"/>
      <c r="H1030" s="162"/>
      <c r="I1030" s="162"/>
      <c r="J1030" s="164"/>
      <c r="K1030" s="162"/>
      <c r="L1030" s="162"/>
      <c r="M1030" s="162"/>
      <c r="N1030" s="169"/>
      <c r="O1030" s="169"/>
      <c r="P1030" s="169"/>
    </row>
    <row r="1031" spans="1:16" ht="15" customHeight="1">
      <c r="A1031" s="162"/>
      <c r="B1031" s="162"/>
      <c r="C1031" s="163"/>
      <c r="D1031" s="162"/>
      <c r="E1031" s="162"/>
      <c r="F1031" s="162"/>
      <c r="G1031" s="162"/>
      <c r="H1031" s="162"/>
      <c r="I1031" s="162"/>
      <c r="J1031" s="164"/>
      <c r="K1031" s="162"/>
      <c r="L1031" s="162"/>
      <c r="M1031" s="162"/>
      <c r="N1031" s="169"/>
      <c r="O1031" s="169"/>
      <c r="P1031" s="169"/>
    </row>
    <row r="1032" spans="1:16" ht="15" customHeight="1">
      <c r="A1032" s="162"/>
      <c r="B1032" s="162"/>
      <c r="C1032" s="163"/>
      <c r="D1032" s="162"/>
      <c r="E1032" s="162"/>
      <c r="F1032" s="162"/>
      <c r="G1032" s="162"/>
      <c r="H1032" s="162"/>
      <c r="I1032" s="162"/>
      <c r="J1032" s="164"/>
      <c r="K1032" s="162"/>
      <c r="L1032" s="162"/>
      <c r="M1032" s="162"/>
      <c r="N1032" s="169"/>
      <c r="O1032" s="169"/>
      <c r="P1032" s="169"/>
    </row>
    <row r="1033" spans="1:16" ht="15" customHeight="1">
      <c r="A1033" s="162"/>
      <c r="B1033" s="162"/>
      <c r="C1033" s="163"/>
      <c r="D1033" s="162"/>
      <c r="E1033" s="162"/>
      <c r="F1033" s="162"/>
      <c r="G1033" s="162"/>
      <c r="H1033" s="162"/>
      <c r="I1033" s="162"/>
      <c r="J1033" s="164"/>
      <c r="K1033" s="162"/>
      <c r="L1033" s="162"/>
      <c r="M1033" s="162"/>
      <c r="N1033" s="169"/>
      <c r="O1033" s="169"/>
      <c r="P1033" s="169"/>
    </row>
    <row r="1034" spans="1:16" ht="15" customHeight="1">
      <c r="A1034" s="162"/>
      <c r="B1034" s="162"/>
      <c r="C1034" s="163"/>
      <c r="D1034" s="162"/>
      <c r="E1034" s="162"/>
      <c r="F1034" s="162"/>
      <c r="G1034" s="162"/>
      <c r="H1034" s="162"/>
      <c r="I1034" s="162"/>
      <c r="J1034" s="164"/>
      <c r="K1034" s="162"/>
      <c r="L1034" s="162"/>
      <c r="M1034" s="162"/>
      <c r="N1034" s="169"/>
      <c r="O1034" s="169"/>
      <c r="P1034" s="169"/>
    </row>
    <row r="1035" spans="1:16" ht="15" customHeight="1">
      <c r="A1035" s="162"/>
      <c r="B1035" s="162"/>
      <c r="C1035" s="163"/>
      <c r="D1035" s="162"/>
      <c r="E1035" s="162"/>
      <c r="F1035" s="162"/>
      <c r="G1035" s="162"/>
      <c r="H1035" s="162"/>
      <c r="I1035" s="162"/>
      <c r="J1035" s="164"/>
      <c r="K1035" s="162"/>
      <c r="L1035" s="162"/>
      <c r="M1035" s="162"/>
      <c r="N1035" s="169"/>
      <c r="O1035" s="169"/>
      <c r="P1035" s="169"/>
    </row>
    <row r="1036" spans="1:16" ht="15" customHeight="1">
      <c r="A1036" s="162"/>
      <c r="B1036" s="162"/>
      <c r="C1036" s="163"/>
      <c r="D1036" s="162"/>
      <c r="E1036" s="162"/>
      <c r="F1036" s="162"/>
      <c r="G1036" s="162"/>
      <c r="H1036" s="162"/>
      <c r="I1036" s="162"/>
      <c r="J1036" s="164"/>
      <c r="K1036" s="162"/>
      <c r="L1036" s="162"/>
      <c r="M1036" s="162"/>
      <c r="N1036" s="169"/>
      <c r="O1036" s="169"/>
      <c r="P1036" s="169"/>
    </row>
    <row r="1037" spans="1:16" ht="15" customHeight="1">
      <c r="A1037" s="162"/>
      <c r="B1037" s="162"/>
      <c r="C1037" s="163"/>
      <c r="D1037" s="162"/>
      <c r="E1037" s="162"/>
      <c r="F1037" s="162"/>
      <c r="G1037" s="162"/>
      <c r="H1037" s="162"/>
      <c r="I1037" s="162"/>
      <c r="J1037" s="164"/>
      <c r="K1037" s="162"/>
      <c r="L1037" s="162"/>
      <c r="M1037" s="162"/>
      <c r="N1037" s="169"/>
      <c r="O1037" s="169"/>
      <c r="P1037" s="169"/>
    </row>
    <row r="1038" spans="1:16" ht="15" customHeight="1">
      <c r="A1038" s="162"/>
      <c r="B1038" s="162"/>
      <c r="C1038" s="163"/>
      <c r="D1038" s="162"/>
      <c r="E1038" s="162"/>
      <c r="F1038" s="162"/>
      <c r="G1038" s="162"/>
      <c r="H1038" s="162"/>
      <c r="I1038" s="162"/>
      <c r="J1038" s="164"/>
      <c r="K1038" s="162"/>
      <c r="L1038" s="162"/>
      <c r="M1038" s="162"/>
      <c r="N1038" s="169"/>
      <c r="O1038" s="169"/>
      <c r="P1038" s="169"/>
    </row>
    <row r="1039" spans="1:16" ht="15" customHeight="1">
      <c r="A1039" s="162"/>
      <c r="B1039" s="162"/>
      <c r="C1039" s="163"/>
      <c r="D1039" s="162"/>
      <c r="E1039" s="162"/>
      <c r="F1039" s="162"/>
      <c r="G1039" s="162"/>
      <c r="H1039" s="162"/>
      <c r="I1039" s="162"/>
      <c r="J1039" s="164"/>
      <c r="K1039" s="162"/>
      <c r="L1039" s="162"/>
      <c r="M1039" s="162"/>
      <c r="N1039" s="169"/>
      <c r="O1039" s="169"/>
      <c r="P1039" s="169"/>
    </row>
    <row r="1040" spans="1:16" ht="15" customHeight="1">
      <c r="A1040" s="162"/>
      <c r="B1040" s="162"/>
      <c r="C1040" s="163"/>
      <c r="D1040" s="162"/>
      <c r="E1040" s="162"/>
      <c r="F1040" s="162"/>
      <c r="G1040" s="162"/>
      <c r="H1040" s="162"/>
      <c r="I1040" s="162"/>
      <c r="J1040" s="164"/>
      <c r="K1040" s="162"/>
      <c r="L1040" s="162"/>
      <c r="M1040" s="162"/>
      <c r="N1040" s="169"/>
      <c r="O1040" s="169"/>
      <c r="P1040" s="169"/>
    </row>
    <row r="1041" spans="1:16" ht="15" customHeight="1">
      <c r="A1041" s="162"/>
      <c r="B1041" s="162"/>
      <c r="C1041" s="163"/>
      <c r="D1041" s="162"/>
      <c r="E1041" s="162"/>
      <c r="F1041" s="162"/>
      <c r="G1041" s="162"/>
      <c r="H1041" s="162"/>
      <c r="I1041" s="162"/>
      <c r="J1041" s="164"/>
      <c r="K1041" s="162"/>
      <c r="L1041" s="162"/>
      <c r="M1041" s="162"/>
      <c r="N1041" s="169"/>
      <c r="O1041" s="169"/>
      <c r="P1041" s="169"/>
    </row>
    <row r="1042" spans="1:16" ht="15" customHeight="1">
      <c r="A1042" s="162"/>
      <c r="B1042" s="162"/>
      <c r="C1042" s="163"/>
      <c r="D1042" s="162"/>
      <c r="E1042" s="162"/>
      <c r="F1042" s="162"/>
      <c r="G1042" s="162"/>
      <c r="H1042" s="162"/>
      <c r="I1042" s="162"/>
      <c r="J1042" s="164"/>
      <c r="K1042" s="162"/>
      <c r="L1042" s="162"/>
      <c r="M1042" s="162"/>
      <c r="N1042" s="169"/>
      <c r="O1042" s="169"/>
      <c r="P1042" s="169"/>
    </row>
    <row r="1043" spans="1:16" ht="15" customHeight="1">
      <c r="A1043" s="162"/>
      <c r="B1043" s="162"/>
      <c r="C1043" s="163"/>
      <c r="D1043" s="162"/>
      <c r="E1043" s="162"/>
      <c r="F1043" s="162"/>
      <c r="G1043" s="162"/>
      <c r="H1043" s="162"/>
      <c r="I1043" s="162"/>
      <c r="J1043" s="164"/>
      <c r="K1043" s="162"/>
      <c r="L1043" s="162"/>
      <c r="M1043" s="162"/>
      <c r="N1043" s="169"/>
      <c r="O1043" s="169"/>
      <c r="P1043" s="169"/>
    </row>
    <row r="1044" spans="1:16" ht="15" customHeight="1">
      <c r="A1044" s="162"/>
      <c r="B1044" s="162"/>
      <c r="C1044" s="163"/>
      <c r="D1044" s="162"/>
      <c r="E1044" s="162"/>
      <c r="F1044" s="162"/>
      <c r="G1044" s="162"/>
      <c r="H1044" s="162"/>
      <c r="I1044" s="162"/>
      <c r="J1044" s="164"/>
      <c r="K1044" s="162"/>
      <c r="L1044" s="162"/>
      <c r="M1044" s="162"/>
      <c r="N1044" s="169"/>
      <c r="O1044" s="169"/>
      <c r="P1044" s="169"/>
    </row>
    <row r="1045" spans="1:16" ht="15" customHeight="1">
      <c r="A1045" s="162"/>
      <c r="B1045" s="162"/>
      <c r="C1045" s="163"/>
      <c r="D1045" s="162"/>
      <c r="E1045" s="162"/>
      <c r="F1045" s="162"/>
      <c r="G1045" s="162"/>
      <c r="H1045" s="162"/>
      <c r="I1045" s="162"/>
      <c r="J1045" s="164"/>
      <c r="K1045" s="162"/>
      <c r="L1045" s="162"/>
      <c r="M1045" s="162"/>
      <c r="N1045" s="169"/>
      <c r="O1045" s="169"/>
      <c r="P1045" s="169"/>
    </row>
    <row r="1046" spans="1:16" ht="15" customHeight="1">
      <c r="A1046" s="162"/>
      <c r="B1046" s="162"/>
      <c r="C1046" s="163"/>
      <c r="D1046" s="162"/>
      <c r="E1046" s="162"/>
      <c r="F1046" s="162"/>
      <c r="G1046" s="162"/>
      <c r="H1046" s="162"/>
      <c r="I1046" s="162"/>
      <c r="J1046" s="164"/>
      <c r="K1046" s="162"/>
      <c r="L1046" s="162"/>
      <c r="M1046" s="162"/>
      <c r="N1046" s="169"/>
      <c r="O1046" s="169"/>
      <c r="P1046" s="169"/>
    </row>
    <row r="1047" spans="1:16" ht="15" customHeight="1">
      <c r="A1047" s="162"/>
      <c r="B1047" s="162"/>
      <c r="C1047" s="163"/>
      <c r="D1047" s="162"/>
      <c r="E1047" s="162"/>
      <c r="F1047" s="162"/>
      <c r="G1047" s="162"/>
      <c r="H1047" s="162"/>
      <c r="I1047" s="162"/>
      <c r="J1047" s="164"/>
      <c r="K1047" s="162"/>
      <c r="L1047" s="162"/>
      <c r="M1047" s="162"/>
      <c r="N1047" s="169"/>
      <c r="O1047" s="169"/>
      <c r="P1047" s="169"/>
    </row>
    <row r="1048" spans="1:16" ht="15" customHeight="1">
      <c r="A1048" s="162"/>
      <c r="B1048" s="162"/>
      <c r="C1048" s="163"/>
      <c r="D1048" s="162"/>
      <c r="E1048" s="162"/>
      <c r="F1048" s="162"/>
      <c r="G1048" s="162"/>
      <c r="H1048" s="162"/>
      <c r="I1048" s="162"/>
      <c r="J1048" s="164"/>
      <c r="K1048" s="162"/>
      <c r="L1048" s="162"/>
      <c r="M1048" s="162"/>
      <c r="N1048" s="169"/>
      <c r="O1048" s="169"/>
      <c r="P1048" s="169"/>
    </row>
    <row r="1049" spans="1:16" ht="15" customHeight="1">
      <c r="A1049" s="162"/>
      <c r="B1049" s="162"/>
      <c r="C1049" s="163"/>
      <c r="D1049" s="162"/>
      <c r="E1049" s="162"/>
      <c r="F1049" s="162"/>
      <c r="G1049" s="162"/>
      <c r="H1049" s="162"/>
      <c r="I1049" s="162"/>
      <c r="J1049" s="164"/>
      <c r="K1049" s="162"/>
      <c r="L1049" s="162"/>
      <c r="M1049" s="162"/>
      <c r="N1049" s="169"/>
      <c r="O1049" s="169"/>
      <c r="P1049" s="169"/>
    </row>
    <row r="1050" spans="1:16" ht="15" customHeight="1">
      <c r="A1050" s="162"/>
      <c r="B1050" s="162"/>
      <c r="C1050" s="163"/>
      <c r="D1050" s="162"/>
      <c r="E1050" s="162"/>
      <c r="F1050" s="162"/>
      <c r="G1050" s="162"/>
      <c r="H1050" s="162"/>
      <c r="I1050" s="162"/>
      <c r="J1050" s="164"/>
      <c r="K1050" s="162"/>
      <c r="L1050" s="162"/>
      <c r="M1050" s="162"/>
      <c r="N1050" s="169"/>
      <c r="O1050" s="169"/>
      <c r="P1050" s="169"/>
    </row>
    <row r="1051" spans="1:16" ht="15" customHeight="1">
      <c r="A1051" s="162"/>
      <c r="B1051" s="162"/>
      <c r="C1051" s="163"/>
      <c r="D1051" s="162"/>
      <c r="E1051" s="162"/>
      <c r="F1051" s="162"/>
      <c r="G1051" s="162"/>
      <c r="H1051" s="162"/>
      <c r="I1051" s="162"/>
      <c r="J1051" s="164"/>
      <c r="K1051" s="162"/>
      <c r="L1051" s="162"/>
      <c r="M1051" s="162"/>
      <c r="N1051" s="169"/>
      <c r="O1051" s="169"/>
      <c r="P1051" s="169"/>
    </row>
    <row r="1052" spans="1:16" ht="15" customHeight="1">
      <c r="A1052" s="162"/>
      <c r="B1052" s="162"/>
      <c r="C1052" s="163"/>
      <c r="D1052" s="162"/>
      <c r="E1052" s="162"/>
      <c r="F1052" s="162"/>
      <c r="G1052" s="162"/>
      <c r="H1052" s="162"/>
      <c r="I1052" s="162"/>
      <c r="J1052" s="164"/>
      <c r="K1052" s="162"/>
      <c r="L1052" s="162"/>
      <c r="M1052" s="162"/>
      <c r="N1052" s="169"/>
      <c r="O1052" s="169"/>
      <c r="P1052" s="169"/>
    </row>
    <row r="1053" spans="1:16" ht="15" customHeight="1">
      <c r="A1053" s="162"/>
      <c r="B1053" s="162"/>
      <c r="C1053" s="163"/>
      <c r="D1053" s="162"/>
      <c r="E1053" s="162"/>
      <c r="F1053" s="162"/>
      <c r="G1053" s="162"/>
      <c r="H1053" s="162"/>
      <c r="I1053" s="162"/>
      <c r="J1053" s="164"/>
      <c r="K1053" s="162"/>
      <c r="L1053" s="162"/>
      <c r="M1053" s="162"/>
      <c r="N1053" s="169"/>
      <c r="O1053" s="169"/>
      <c r="P1053" s="169"/>
    </row>
    <row r="1054" spans="1:16" ht="15" customHeight="1">
      <c r="A1054" s="162"/>
      <c r="B1054" s="162"/>
      <c r="C1054" s="163"/>
      <c r="D1054" s="162"/>
      <c r="E1054" s="162"/>
      <c r="F1054" s="162"/>
      <c r="G1054" s="162"/>
      <c r="H1054" s="162"/>
      <c r="I1054" s="162"/>
      <c r="J1054" s="164"/>
      <c r="K1054" s="162"/>
      <c r="L1054" s="162"/>
      <c r="M1054" s="162"/>
      <c r="N1054" s="169"/>
      <c r="O1054" s="169"/>
      <c r="P1054" s="169"/>
    </row>
    <row r="1055" spans="1:16" ht="15" customHeight="1">
      <c r="A1055" s="162"/>
      <c r="B1055" s="162"/>
      <c r="C1055" s="163"/>
      <c r="D1055" s="162"/>
      <c r="E1055" s="162"/>
      <c r="F1055" s="162"/>
      <c r="G1055" s="162"/>
      <c r="H1055" s="162"/>
      <c r="I1055" s="162"/>
      <c r="J1055" s="164"/>
      <c r="K1055" s="162"/>
      <c r="L1055" s="162"/>
      <c r="M1055" s="162"/>
      <c r="N1055" s="169"/>
      <c r="O1055" s="169"/>
      <c r="P1055" s="169"/>
    </row>
    <row r="1056" spans="1:16" ht="15" customHeight="1">
      <c r="A1056" s="162"/>
      <c r="B1056" s="162"/>
      <c r="C1056" s="163"/>
      <c r="D1056" s="162"/>
      <c r="E1056" s="162"/>
      <c r="F1056" s="162"/>
      <c r="G1056" s="162"/>
      <c r="H1056" s="162"/>
      <c r="I1056" s="162"/>
      <c r="J1056" s="164"/>
      <c r="K1056" s="162"/>
      <c r="L1056" s="162"/>
      <c r="M1056" s="162"/>
      <c r="N1056" s="169"/>
      <c r="O1056" s="169"/>
      <c r="P1056" s="169"/>
    </row>
    <row r="1057" spans="1:16" ht="15" customHeight="1">
      <c r="A1057" s="162"/>
      <c r="B1057" s="162"/>
      <c r="C1057" s="163"/>
      <c r="D1057" s="162"/>
      <c r="E1057" s="162"/>
      <c r="F1057" s="162"/>
      <c r="G1057" s="162"/>
      <c r="H1057" s="162"/>
      <c r="I1057" s="162"/>
      <c r="J1057" s="164"/>
      <c r="K1057" s="162"/>
      <c r="L1057" s="162"/>
      <c r="M1057" s="162"/>
      <c r="N1057" s="169"/>
      <c r="O1057" s="169"/>
      <c r="P1057" s="169"/>
    </row>
    <row r="1058" spans="1:16" ht="15" customHeight="1">
      <c r="A1058" s="162"/>
      <c r="B1058" s="162"/>
      <c r="C1058" s="163"/>
      <c r="D1058" s="162"/>
      <c r="E1058" s="162"/>
      <c r="F1058" s="162"/>
      <c r="G1058" s="162"/>
      <c r="H1058" s="162"/>
      <c r="I1058" s="162"/>
      <c r="J1058" s="164"/>
      <c r="K1058" s="162"/>
      <c r="L1058" s="162"/>
      <c r="M1058" s="162"/>
      <c r="N1058" s="169"/>
      <c r="O1058" s="169"/>
      <c r="P1058" s="169"/>
    </row>
    <row r="1059" spans="1:16" ht="15" customHeight="1">
      <c r="A1059" s="162"/>
      <c r="B1059" s="162"/>
      <c r="C1059" s="163"/>
      <c r="D1059" s="162"/>
      <c r="E1059" s="162"/>
      <c r="F1059" s="162"/>
      <c r="G1059" s="162"/>
      <c r="H1059" s="162"/>
      <c r="I1059" s="162"/>
      <c r="J1059" s="164"/>
      <c r="K1059" s="162"/>
      <c r="L1059" s="162"/>
      <c r="M1059" s="162"/>
      <c r="N1059" s="169"/>
      <c r="O1059" s="169"/>
      <c r="P1059" s="169"/>
    </row>
    <row r="1060" spans="1:16" ht="15" customHeight="1">
      <c r="A1060" s="162"/>
      <c r="B1060" s="162"/>
      <c r="C1060" s="163"/>
      <c r="D1060" s="162"/>
      <c r="E1060" s="162"/>
      <c r="F1060" s="162"/>
      <c r="G1060" s="162"/>
      <c r="H1060" s="162"/>
      <c r="I1060" s="162"/>
      <c r="J1060" s="164"/>
      <c r="K1060" s="162"/>
      <c r="L1060" s="162"/>
      <c r="M1060" s="162"/>
      <c r="N1060" s="169"/>
      <c r="O1060" s="169"/>
      <c r="P1060" s="169"/>
    </row>
    <row r="1061" spans="1:16" ht="15" customHeight="1">
      <c r="A1061" s="162"/>
      <c r="B1061" s="162"/>
      <c r="C1061" s="163"/>
      <c r="D1061" s="162"/>
      <c r="E1061" s="162"/>
      <c r="F1061" s="162"/>
      <c r="G1061" s="162"/>
      <c r="H1061" s="162"/>
      <c r="I1061" s="162"/>
      <c r="J1061" s="164"/>
      <c r="K1061" s="162"/>
      <c r="L1061" s="162"/>
      <c r="M1061" s="162"/>
      <c r="N1061" s="169"/>
      <c r="O1061" s="169"/>
      <c r="P1061" s="169"/>
    </row>
    <row r="1062" spans="1:16" ht="15" customHeight="1">
      <c r="A1062" s="162"/>
      <c r="B1062" s="162"/>
      <c r="C1062" s="163"/>
      <c r="D1062" s="162"/>
      <c r="E1062" s="162"/>
      <c r="F1062" s="162"/>
      <c r="G1062" s="162"/>
      <c r="H1062" s="162"/>
      <c r="I1062" s="162"/>
      <c r="J1062" s="164"/>
      <c r="K1062" s="162"/>
      <c r="L1062" s="162"/>
      <c r="M1062" s="162"/>
      <c r="N1062" s="169"/>
      <c r="O1062" s="169"/>
      <c r="P1062" s="169"/>
    </row>
    <row r="1063" spans="1:16" ht="15" customHeight="1">
      <c r="A1063" s="162"/>
      <c r="B1063" s="162"/>
      <c r="C1063" s="163"/>
      <c r="D1063" s="162"/>
      <c r="E1063" s="162"/>
      <c r="F1063" s="162"/>
      <c r="G1063" s="162"/>
      <c r="H1063" s="162"/>
      <c r="I1063" s="162"/>
      <c r="J1063" s="164"/>
      <c r="K1063" s="162"/>
      <c r="L1063" s="162"/>
      <c r="M1063" s="162"/>
      <c r="N1063" s="169"/>
      <c r="O1063" s="169"/>
      <c r="P1063" s="169"/>
    </row>
    <row r="1064" spans="1:16" ht="15" customHeight="1">
      <c r="A1064" s="162"/>
      <c r="B1064" s="162"/>
      <c r="C1064" s="163"/>
      <c r="D1064" s="162"/>
      <c r="E1064" s="162"/>
      <c r="F1064" s="162"/>
      <c r="G1064" s="162"/>
      <c r="H1064" s="162"/>
      <c r="I1064" s="162"/>
      <c r="J1064" s="164"/>
      <c r="K1064" s="162"/>
      <c r="L1064" s="162"/>
      <c r="M1064" s="162"/>
      <c r="N1064" s="169"/>
      <c r="O1064" s="169"/>
      <c r="P1064" s="169"/>
    </row>
    <row r="1065" spans="1:16" ht="15" customHeight="1">
      <c r="A1065" s="162"/>
      <c r="B1065" s="162"/>
      <c r="C1065" s="163"/>
      <c r="D1065" s="162"/>
      <c r="E1065" s="162"/>
      <c r="F1065" s="162"/>
      <c r="G1065" s="162"/>
      <c r="H1065" s="162"/>
      <c r="I1065" s="162"/>
      <c r="J1065" s="164"/>
      <c r="K1065" s="162"/>
      <c r="L1065" s="162"/>
      <c r="M1065" s="162"/>
      <c r="N1065" s="169"/>
      <c r="O1065" s="169"/>
      <c r="P1065" s="169"/>
    </row>
    <row r="1066" spans="1:16" ht="15" customHeight="1">
      <c r="A1066" s="162"/>
      <c r="B1066" s="162"/>
      <c r="C1066" s="163"/>
      <c r="D1066" s="162"/>
      <c r="E1066" s="162"/>
      <c r="F1066" s="162"/>
      <c r="G1066" s="162"/>
      <c r="H1066" s="162"/>
      <c r="I1066" s="162"/>
      <c r="J1066" s="164"/>
      <c r="K1066" s="162"/>
      <c r="L1066" s="162"/>
      <c r="M1066" s="162"/>
      <c r="N1066" s="169"/>
      <c r="O1066" s="169"/>
      <c r="P1066" s="169"/>
    </row>
    <row r="1067" spans="1:16" ht="15" customHeight="1">
      <c r="A1067" s="162"/>
      <c r="B1067" s="162"/>
      <c r="C1067" s="163"/>
      <c r="D1067" s="162"/>
      <c r="E1067" s="162"/>
      <c r="F1067" s="162"/>
      <c r="G1067" s="162"/>
      <c r="H1067" s="162"/>
      <c r="I1067" s="162"/>
      <c r="J1067" s="164"/>
      <c r="K1067" s="162"/>
      <c r="L1067" s="162"/>
      <c r="M1067" s="162"/>
      <c r="N1067" s="169"/>
      <c r="O1067" s="169"/>
      <c r="P1067" s="169"/>
    </row>
    <row r="1068" spans="1:16" ht="15" customHeight="1">
      <c r="A1068" s="162"/>
      <c r="B1068" s="162"/>
      <c r="C1068" s="163"/>
      <c r="D1068" s="162"/>
      <c r="E1068" s="162"/>
      <c r="F1068" s="162"/>
      <c r="G1068" s="162"/>
      <c r="H1068" s="162"/>
      <c r="I1068" s="162"/>
      <c r="J1068" s="164"/>
      <c r="K1068" s="162"/>
      <c r="L1068" s="162"/>
      <c r="M1068" s="162"/>
      <c r="N1068" s="169"/>
      <c r="O1068" s="169"/>
      <c r="P1068" s="169"/>
    </row>
    <row r="1069" spans="1:16" ht="15" customHeight="1">
      <c r="A1069" s="162"/>
      <c r="B1069" s="162"/>
      <c r="C1069" s="163"/>
      <c r="D1069" s="162"/>
      <c r="E1069" s="162"/>
      <c r="F1069" s="162"/>
      <c r="G1069" s="162"/>
      <c r="H1069" s="162"/>
      <c r="I1069" s="162"/>
      <c r="J1069" s="164"/>
      <c r="K1069" s="162"/>
      <c r="L1069" s="162"/>
      <c r="M1069" s="162"/>
      <c r="N1069" s="169"/>
      <c r="O1069" s="169"/>
      <c r="P1069" s="169"/>
    </row>
    <row r="1070" spans="1:16" ht="15" customHeight="1">
      <c r="A1070" s="162"/>
      <c r="B1070" s="162"/>
      <c r="C1070" s="163"/>
      <c r="D1070" s="162"/>
      <c r="E1070" s="162"/>
      <c r="F1070" s="162"/>
      <c r="G1070" s="162"/>
      <c r="H1070" s="162"/>
      <c r="I1070" s="162"/>
      <c r="J1070" s="164"/>
      <c r="K1070" s="162"/>
      <c r="L1070" s="162"/>
      <c r="M1070" s="162"/>
      <c r="N1070" s="169"/>
      <c r="O1070" s="169"/>
      <c r="P1070" s="169"/>
    </row>
    <row r="1071" spans="1:16" ht="15" customHeight="1">
      <c r="A1071" s="162"/>
      <c r="B1071" s="162"/>
      <c r="C1071" s="163"/>
      <c r="D1071" s="162"/>
      <c r="E1071" s="162"/>
      <c r="F1071" s="162"/>
      <c r="G1071" s="162"/>
      <c r="H1071" s="162"/>
      <c r="I1071" s="162"/>
      <c r="J1071" s="164"/>
      <c r="K1071" s="162"/>
      <c r="L1071" s="162"/>
      <c r="M1071" s="162"/>
      <c r="N1071" s="169"/>
      <c r="O1071" s="169"/>
      <c r="P1071" s="169"/>
    </row>
    <row r="1072" spans="1:16" ht="15" customHeight="1">
      <c r="A1072" s="162"/>
      <c r="B1072" s="162"/>
      <c r="C1072" s="163"/>
      <c r="D1072" s="162"/>
      <c r="E1072" s="162"/>
      <c r="F1072" s="162"/>
      <c r="G1072" s="162"/>
      <c r="H1072" s="162"/>
      <c r="I1072" s="162"/>
      <c r="J1072" s="164"/>
      <c r="K1072" s="162"/>
      <c r="L1072" s="162"/>
      <c r="M1072" s="162"/>
      <c r="N1072" s="169"/>
      <c r="O1072" s="169"/>
      <c r="P1072" s="169"/>
    </row>
    <row r="1073" spans="1:16" ht="15" customHeight="1">
      <c r="A1073" s="162"/>
      <c r="B1073" s="162"/>
      <c r="C1073" s="163"/>
      <c r="D1073" s="162"/>
      <c r="E1073" s="162"/>
      <c r="F1073" s="162"/>
      <c r="G1073" s="162"/>
      <c r="H1073" s="162"/>
      <c r="I1073" s="162"/>
      <c r="J1073" s="164"/>
      <c r="K1073" s="162"/>
      <c r="L1073" s="162"/>
      <c r="M1073" s="162"/>
      <c r="N1073" s="169"/>
      <c r="O1073" s="169"/>
      <c r="P1073" s="169"/>
    </row>
    <row r="1074" spans="1:16" ht="15" customHeight="1">
      <c r="A1074" s="162"/>
      <c r="B1074" s="162"/>
      <c r="C1074" s="163"/>
      <c r="D1074" s="162"/>
      <c r="E1074" s="162"/>
      <c r="F1074" s="162"/>
      <c r="G1074" s="162"/>
      <c r="H1074" s="162"/>
      <c r="I1074" s="162"/>
      <c r="J1074" s="164"/>
      <c r="K1074" s="162"/>
      <c r="L1074" s="162"/>
      <c r="M1074" s="162"/>
      <c r="N1074" s="169"/>
      <c r="O1074" s="169"/>
      <c r="P1074" s="169"/>
    </row>
    <row r="1075" spans="1:16" ht="15" customHeight="1">
      <c r="A1075" s="162"/>
      <c r="B1075" s="162"/>
      <c r="C1075" s="163"/>
      <c r="D1075" s="162"/>
      <c r="E1075" s="162"/>
      <c r="F1075" s="162"/>
      <c r="G1075" s="162"/>
      <c r="H1075" s="162"/>
      <c r="I1075" s="162"/>
      <c r="J1075" s="164"/>
      <c r="K1075" s="162"/>
      <c r="L1075" s="162"/>
      <c r="M1075" s="162"/>
      <c r="N1075" s="169"/>
      <c r="O1075" s="169"/>
      <c r="P1075" s="169"/>
    </row>
    <row r="1076" spans="1:16" ht="15" customHeight="1">
      <c r="A1076" s="162"/>
      <c r="B1076" s="162"/>
      <c r="C1076" s="163"/>
      <c r="D1076" s="162"/>
      <c r="E1076" s="162"/>
      <c r="F1076" s="162"/>
      <c r="G1076" s="162"/>
      <c r="H1076" s="162"/>
      <c r="I1076" s="162"/>
      <c r="J1076" s="164"/>
      <c r="K1076" s="162"/>
      <c r="L1076" s="162"/>
      <c r="M1076" s="162"/>
      <c r="N1076" s="169"/>
      <c r="O1076" s="169"/>
      <c r="P1076" s="169"/>
    </row>
    <row r="1077" spans="1:16" ht="15" customHeight="1">
      <c r="A1077" s="162"/>
      <c r="B1077" s="162"/>
      <c r="C1077" s="163"/>
      <c r="D1077" s="162"/>
      <c r="E1077" s="162"/>
      <c r="F1077" s="162"/>
      <c r="G1077" s="162"/>
      <c r="H1077" s="162"/>
      <c r="I1077" s="162"/>
      <c r="J1077" s="164"/>
      <c r="K1077" s="162"/>
      <c r="L1077" s="162"/>
      <c r="M1077" s="162"/>
      <c r="N1077" s="169"/>
      <c r="O1077" s="169"/>
      <c r="P1077" s="169"/>
    </row>
    <row r="1078" spans="1:16" ht="15" customHeight="1">
      <c r="A1078" s="162"/>
      <c r="B1078" s="162"/>
      <c r="C1078" s="163"/>
      <c r="D1078" s="162"/>
      <c r="E1078" s="162"/>
      <c r="F1078" s="162"/>
      <c r="G1078" s="162"/>
      <c r="H1078" s="162"/>
      <c r="I1078" s="162"/>
      <c r="J1078" s="164"/>
      <c r="K1078" s="162"/>
      <c r="L1078" s="162"/>
      <c r="M1078" s="162"/>
      <c r="N1078" s="169"/>
      <c r="O1078" s="169"/>
      <c r="P1078" s="169"/>
    </row>
    <row r="1079" spans="1:16" ht="15" customHeight="1">
      <c r="A1079" s="162"/>
      <c r="B1079" s="162"/>
      <c r="C1079" s="163"/>
      <c r="D1079" s="162"/>
      <c r="E1079" s="162"/>
      <c r="F1079" s="162"/>
      <c r="G1079" s="162"/>
      <c r="H1079" s="162"/>
      <c r="I1079" s="162"/>
      <c r="J1079" s="164"/>
      <c r="K1079" s="162"/>
      <c r="L1079" s="162"/>
      <c r="M1079" s="162"/>
      <c r="N1079" s="169"/>
      <c r="O1079" s="169"/>
      <c r="P1079" s="169"/>
    </row>
    <row r="1080" spans="1:16" ht="15" customHeight="1">
      <c r="A1080" s="162"/>
      <c r="B1080" s="162"/>
      <c r="C1080" s="163"/>
      <c r="D1080" s="162"/>
      <c r="E1080" s="162"/>
      <c r="F1080" s="162"/>
      <c r="G1080" s="162"/>
      <c r="H1080" s="162"/>
      <c r="I1080" s="162"/>
      <c r="J1080" s="164"/>
      <c r="K1080" s="162"/>
      <c r="L1080" s="162"/>
      <c r="M1080" s="162"/>
      <c r="N1080" s="169"/>
      <c r="O1080" s="169"/>
      <c r="P1080" s="169"/>
    </row>
    <row r="1081" spans="1:16" ht="15" customHeight="1">
      <c r="A1081" s="162"/>
      <c r="B1081" s="162"/>
      <c r="C1081" s="163"/>
      <c r="D1081" s="162"/>
      <c r="E1081" s="162"/>
      <c r="F1081" s="162"/>
      <c r="G1081" s="162"/>
      <c r="H1081" s="162"/>
      <c r="I1081" s="162"/>
      <c r="J1081" s="164"/>
      <c r="K1081" s="162"/>
      <c r="L1081" s="162"/>
      <c r="M1081" s="162"/>
      <c r="N1081" s="169"/>
      <c r="O1081" s="169"/>
      <c r="P1081" s="169"/>
    </row>
    <row r="1082" spans="1:16" ht="15" customHeight="1">
      <c r="A1082" s="162"/>
      <c r="B1082" s="162"/>
      <c r="C1082" s="163"/>
      <c r="D1082" s="162"/>
      <c r="E1082" s="162"/>
      <c r="F1082" s="162"/>
      <c r="G1082" s="162"/>
      <c r="H1082" s="162"/>
      <c r="I1082" s="162"/>
      <c r="J1082" s="164"/>
      <c r="K1082" s="162"/>
      <c r="L1082" s="162"/>
      <c r="M1082" s="162"/>
      <c r="N1082" s="169"/>
      <c r="O1082" s="169"/>
      <c r="P1082" s="169"/>
    </row>
    <row r="1083" spans="1:16" ht="15" customHeight="1">
      <c r="A1083" s="162"/>
      <c r="B1083" s="162"/>
      <c r="C1083" s="163"/>
      <c r="D1083" s="162"/>
      <c r="E1083" s="162"/>
      <c r="F1083" s="162"/>
      <c r="G1083" s="162"/>
      <c r="H1083" s="162"/>
      <c r="I1083" s="162"/>
      <c r="J1083" s="164"/>
      <c r="K1083" s="162"/>
      <c r="L1083" s="162"/>
      <c r="M1083" s="162"/>
      <c r="N1083" s="169"/>
      <c r="O1083" s="169"/>
      <c r="P1083" s="169"/>
    </row>
    <row r="1084" spans="1:16" ht="15" customHeight="1">
      <c r="A1084" s="162"/>
      <c r="B1084" s="162"/>
      <c r="C1084" s="163"/>
      <c r="D1084" s="162"/>
      <c r="E1084" s="162"/>
      <c r="F1084" s="162"/>
      <c r="G1084" s="162"/>
      <c r="H1084" s="162"/>
      <c r="I1084" s="162"/>
      <c r="J1084" s="164"/>
      <c r="K1084" s="162"/>
      <c r="L1084" s="162"/>
      <c r="M1084" s="162"/>
      <c r="N1084" s="169"/>
      <c r="O1084" s="169"/>
      <c r="P1084" s="169"/>
    </row>
    <row r="1085" spans="1:16" ht="15" customHeight="1">
      <c r="A1085" s="162"/>
      <c r="B1085" s="162"/>
      <c r="C1085" s="163"/>
      <c r="D1085" s="162"/>
      <c r="E1085" s="162"/>
      <c r="F1085" s="162"/>
      <c r="G1085" s="162"/>
      <c r="H1085" s="162"/>
      <c r="I1085" s="162"/>
      <c r="J1085" s="164"/>
      <c r="K1085" s="162"/>
      <c r="L1085" s="162"/>
      <c r="M1085" s="162"/>
      <c r="N1085" s="169"/>
      <c r="O1085" s="169"/>
      <c r="P1085" s="169"/>
    </row>
    <row r="1086" spans="1:16" ht="15" customHeight="1">
      <c r="A1086" s="162"/>
      <c r="B1086" s="162"/>
      <c r="C1086" s="163"/>
      <c r="D1086" s="162"/>
      <c r="E1086" s="162"/>
      <c r="F1086" s="162"/>
      <c r="G1086" s="162"/>
      <c r="H1086" s="162"/>
      <c r="I1086" s="162"/>
      <c r="J1086" s="164"/>
      <c r="K1086" s="162"/>
      <c r="L1086" s="162"/>
      <c r="M1086" s="162"/>
      <c r="N1086" s="169"/>
      <c r="O1086" s="169"/>
      <c r="P1086" s="169"/>
    </row>
    <row r="1087" spans="1:16" ht="15" customHeight="1">
      <c r="A1087" s="162"/>
      <c r="B1087" s="162"/>
      <c r="C1087" s="163"/>
      <c r="D1087" s="162"/>
      <c r="E1087" s="162"/>
      <c r="F1087" s="162"/>
      <c r="G1087" s="162"/>
      <c r="H1087" s="162"/>
      <c r="I1087" s="162"/>
      <c r="J1087" s="164"/>
      <c r="K1087" s="162"/>
      <c r="L1087" s="162"/>
      <c r="M1087" s="162"/>
      <c r="N1087" s="169"/>
      <c r="O1087" s="169"/>
      <c r="P1087" s="169"/>
    </row>
    <row r="1088" spans="1:16" ht="15" customHeight="1">
      <c r="A1088" s="162"/>
      <c r="B1088" s="162"/>
      <c r="C1088" s="163"/>
      <c r="D1088" s="162"/>
      <c r="E1088" s="162"/>
      <c r="F1088" s="162"/>
      <c r="G1088" s="162"/>
      <c r="H1088" s="162"/>
      <c r="I1088" s="162"/>
      <c r="J1088" s="164"/>
      <c r="K1088" s="162"/>
      <c r="L1088" s="162"/>
      <c r="M1088" s="162"/>
      <c r="N1088" s="169"/>
      <c r="O1088" s="169"/>
      <c r="P1088" s="169"/>
    </row>
    <row r="1089" spans="1:16" ht="15" customHeight="1">
      <c r="A1089" s="162"/>
      <c r="B1089" s="162"/>
      <c r="C1089" s="163"/>
      <c r="D1089" s="162"/>
      <c r="E1089" s="162"/>
      <c r="F1089" s="162"/>
      <c r="G1089" s="162"/>
      <c r="H1089" s="162"/>
      <c r="I1089" s="162"/>
      <c r="J1089" s="164"/>
      <c r="K1089" s="162"/>
      <c r="L1089" s="162"/>
      <c r="M1089" s="162"/>
      <c r="N1089" s="169"/>
      <c r="O1089" s="169"/>
      <c r="P1089" s="169"/>
    </row>
    <row r="1090" spans="1:16" ht="15" customHeight="1">
      <c r="A1090" s="162"/>
      <c r="B1090" s="162"/>
      <c r="C1090" s="163"/>
      <c r="D1090" s="162"/>
      <c r="E1090" s="162"/>
      <c r="F1090" s="162"/>
      <c r="G1090" s="162"/>
      <c r="H1090" s="162"/>
      <c r="I1090" s="162"/>
      <c r="J1090" s="164"/>
      <c r="K1090" s="162"/>
      <c r="L1090" s="162"/>
      <c r="M1090" s="162"/>
      <c r="N1090" s="169"/>
      <c r="O1090" s="169"/>
      <c r="P1090" s="169"/>
    </row>
    <row r="1091" spans="1:16" ht="15" customHeight="1">
      <c r="A1091" s="162"/>
      <c r="B1091" s="162"/>
      <c r="C1091" s="163"/>
      <c r="D1091" s="162"/>
      <c r="E1091" s="162"/>
      <c r="F1091" s="162"/>
      <c r="G1091" s="162"/>
      <c r="H1091" s="162"/>
      <c r="I1091" s="162"/>
      <c r="J1091" s="164"/>
      <c r="K1091" s="162"/>
      <c r="L1091" s="162"/>
      <c r="M1091" s="162"/>
      <c r="N1091" s="169"/>
      <c r="O1091" s="169"/>
      <c r="P1091" s="169"/>
    </row>
    <row r="1092" spans="1:16" ht="15" customHeight="1">
      <c r="A1092" s="162"/>
      <c r="B1092" s="162"/>
      <c r="C1092" s="163"/>
      <c r="D1092" s="162"/>
      <c r="E1092" s="162"/>
      <c r="F1092" s="162"/>
      <c r="G1092" s="162"/>
      <c r="H1092" s="162"/>
      <c r="I1092" s="162"/>
      <c r="J1092" s="164"/>
      <c r="K1092" s="162"/>
      <c r="L1092" s="162"/>
      <c r="M1092" s="162"/>
      <c r="N1092" s="169"/>
      <c r="O1092" s="169"/>
      <c r="P1092" s="169"/>
    </row>
    <row r="1093" spans="1:16" ht="15" customHeight="1">
      <c r="A1093" s="162"/>
      <c r="B1093" s="162"/>
      <c r="C1093" s="163"/>
      <c r="D1093" s="162"/>
      <c r="E1093" s="162"/>
      <c r="F1093" s="162"/>
      <c r="G1093" s="162"/>
      <c r="H1093" s="162"/>
      <c r="I1093" s="162"/>
      <c r="J1093" s="164"/>
      <c r="K1093" s="162"/>
      <c r="L1093" s="162"/>
      <c r="M1093" s="162"/>
      <c r="N1093" s="169"/>
      <c r="O1093" s="169"/>
      <c r="P1093" s="169"/>
    </row>
    <row r="1094" spans="1:16" ht="15" customHeight="1">
      <c r="A1094" s="162"/>
      <c r="B1094" s="162"/>
      <c r="C1094" s="163"/>
      <c r="D1094" s="162"/>
      <c r="E1094" s="162"/>
      <c r="F1094" s="162"/>
      <c r="G1094" s="162"/>
      <c r="H1094" s="162"/>
      <c r="I1094" s="162"/>
      <c r="J1094" s="164"/>
      <c r="K1094" s="162"/>
      <c r="L1094" s="162"/>
      <c r="M1094" s="162"/>
      <c r="N1094" s="169"/>
      <c r="O1094" s="169"/>
      <c r="P1094" s="169"/>
    </row>
    <row r="1095" spans="1:16" ht="15" customHeight="1">
      <c r="A1095" s="162"/>
      <c r="B1095" s="162"/>
      <c r="C1095" s="163"/>
      <c r="D1095" s="162"/>
      <c r="E1095" s="162"/>
      <c r="F1095" s="162"/>
      <c r="G1095" s="162"/>
      <c r="H1095" s="162"/>
      <c r="I1095" s="162"/>
      <c r="J1095" s="164"/>
      <c r="K1095" s="162"/>
      <c r="L1095" s="162"/>
      <c r="M1095" s="162"/>
      <c r="N1095" s="169"/>
      <c r="O1095" s="169"/>
      <c r="P1095" s="169"/>
    </row>
    <row r="1096" spans="1:16" ht="15" customHeight="1">
      <c r="A1096" s="162"/>
      <c r="B1096" s="162"/>
      <c r="C1096" s="163"/>
      <c r="D1096" s="162"/>
      <c r="E1096" s="162"/>
      <c r="F1096" s="162"/>
      <c r="G1096" s="162"/>
      <c r="H1096" s="162"/>
      <c r="I1096" s="162"/>
      <c r="J1096" s="164"/>
      <c r="K1096" s="162"/>
      <c r="L1096" s="162"/>
      <c r="M1096" s="162"/>
      <c r="N1096" s="169"/>
      <c r="O1096" s="169"/>
      <c r="P1096" s="169"/>
    </row>
    <row r="1097" spans="1:16" ht="15" customHeight="1">
      <c r="A1097" s="162"/>
      <c r="B1097" s="162"/>
      <c r="C1097" s="163"/>
      <c r="D1097" s="162"/>
      <c r="E1097" s="162"/>
      <c r="F1097" s="162"/>
      <c r="G1097" s="162"/>
      <c r="H1097" s="162"/>
      <c r="I1097" s="162"/>
      <c r="J1097" s="164"/>
      <c r="K1097" s="162"/>
      <c r="L1097" s="162"/>
      <c r="M1097" s="162"/>
      <c r="N1097" s="169"/>
      <c r="O1097" s="169"/>
      <c r="P1097" s="169"/>
    </row>
    <row r="1098" spans="1:16" ht="15" customHeight="1">
      <c r="A1098" s="162"/>
      <c r="B1098" s="162"/>
      <c r="C1098" s="163"/>
      <c r="D1098" s="162"/>
      <c r="E1098" s="162"/>
      <c r="F1098" s="162"/>
      <c r="G1098" s="162"/>
      <c r="H1098" s="162"/>
      <c r="I1098" s="162"/>
      <c r="J1098" s="164"/>
      <c r="K1098" s="162"/>
      <c r="L1098" s="162"/>
      <c r="M1098" s="162"/>
      <c r="N1098" s="169"/>
      <c r="O1098" s="169"/>
      <c r="P1098" s="169"/>
    </row>
    <row r="1099" spans="1:16" ht="15" customHeight="1">
      <c r="A1099" s="162"/>
      <c r="B1099" s="162"/>
      <c r="C1099" s="163"/>
      <c r="D1099" s="162"/>
      <c r="E1099" s="162"/>
      <c r="F1099" s="162"/>
      <c r="G1099" s="162"/>
      <c r="H1099" s="162"/>
      <c r="I1099" s="162"/>
      <c r="J1099" s="164"/>
      <c r="K1099" s="162"/>
      <c r="L1099" s="162"/>
      <c r="M1099" s="162"/>
      <c r="N1099" s="169"/>
      <c r="O1099" s="169"/>
      <c r="P1099" s="169"/>
    </row>
    <row r="1100" spans="1:16" ht="15" customHeight="1">
      <c r="A1100" s="162"/>
      <c r="B1100" s="162"/>
      <c r="C1100" s="163"/>
      <c r="D1100" s="162"/>
      <c r="E1100" s="162"/>
      <c r="F1100" s="162"/>
      <c r="G1100" s="162"/>
      <c r="H1100" s="162"/>
      <c r="I1100" s="162"/>
      <c r="J1100" s="164"/>
      <c r="K1100" s="162"/>
      <c r="L1100" s="162"/>
      <c r="M1100" s="162"/>
      <c r="N1100" s="169"/>
      <c r="O1100" s="169"/>
      <c r="P1100" s="169"/>
    </row>
    <row r="1101" spans="1:16" ht="15" customHeight="1">
      <c r="A1101" s="162"/>
      <c r="B1101" s="162"/>
      <c r="C1101" s="163"/>
      <c r="D1101" s="162"/>
      <c r="E1101" s="162"/>
      <c r="F1101" s="162"/>
      <c r="G1101" s="162"/>
      <c r="H1101" s="162"/>
      <c r="I1101" s="162"/>
      <c r="J1101" s="164"/>
      <c r="K1101" s="162"/>
      <c r="L1101" s="162"/>
      <c r="M1101" s="162"/>
      <c r="N1101" s="169"/>
      <c r="O1101" s="169"/>
      <c r="P1101" s="169"/>
    </row>
    <row r="1102" spans="1:16" ht="15" customHeight="1">
      <c r="A1102" s="162"/>
      <c r="B1102" s="162"/>
      <c r="C1102" s="163"/>
      <c r="D1102" s="162"/>
      <c r="E1102" s="162"/>
      <c r="F1102" s="162"/>
      <c r="G1102" s="162"/>
      <c r="H1102" s="162"/>
      <c r="I1102" s="162"/>
      <c r="J1102" s="164"/>
      <c r="K1102" s="162"/>
      <c r="L1102" s="162"/>
      <c r="M1102" s="162"/>
      <c r="N1102" s="169"/>
      <c r="O1102" s="169"/>
      <c r="P1102" s="169"/>
    </row>
    <row r="1103" spans="1:16" ht="15" customHeight="1">
      <c r="A1103" s="162"/>
      <c r="B1103" s="162"/>
      <c r="C1103" s="163"/>
      <c r="D1103" s="162"/>
      <c r="E1103" s="162"/>
      <c r="F1103" s="162"/>
      <c r="G1103" s="162"/>
      <c r="H1103" s="162"/>
      <c r="I1103" s="162"/>
      <c r="J1103" s="164"/>
      <c r="K1103" s="162"/>
      <c r="L1103" s="162"/>
      <c r="M1103" s="162"/>
      <c r="N1103" s="169"/>
      <c r="O1103" s="169"/>
      <c r="P1103" s="169"/>
    </row>
    <row r="1104" spans="1:16" ht="15" customHeight="1">
      <c r="A1104" s="162"/>
      <c r="B1104" s="162"/>
      <c r="C1104" s="163"/>
      <c r="D1104" s="162"/>
      <c r="E1104" s="162"/>
      <c r="F1104" s="162"/>
      <c r="G1104" s="162"/>
      <c r="H1104" s="162"/>
      <c r="I1104" s="162"/>
      <c r="J1104" s="164"/>
      <c r="K1104" s="162"/>
      <c r="L1104" s="162"/>
      <c r="M1104" s="162"/>
      <c r="N1104" s="169"/>
      <c r="O1104" s="169"/>
      <c r="P1104" s="169"/>
    </row>
    <row r="1105" spans="1:16" ht="15" customHeight="1">
      <c r="A1105" s="162"/>
      <c r="B1105" s="162"/>
      <c r="C1105" s="163"/>
      <c r="D1105" s="162"/>
      <c r="E1105" s="162"/>
      <c r="F1105" s="162"/>
      <c r="G1105" s="162"/>
      <c r="H1105" s="162"/>
      <c r="I1105" s="162"/>
      <c r="J1105" s="164"/>
      <c r="K1105" s="162"/>
      <c r="L1105" s="162"/>
      <c r="M1105" s="162"/>
      <c r="N1105" s="169"/>
      <c r="O1105" s="169"/>
      <c r="P1105" s="169"/>
    </row>
    <row r="1106" spans="1:16" ht="15" customHeight="1">
      <c r="A1106" s="162"/>
      <c r="B1106" s="162"/>
      <c r="C1106" s="163"/>
      <c r="D1106" s="162"/>
      <c r="E1106" s="162"/>
      <c r="F1106" s="162"/>
      <c r="G1106" s="162"/>
      <c r="H1106" s="162"/>
      <c r="I1106" s="162"/>
      <c r="J1106" s="164"/>
      <c r="K1106" s="162"/>
      <c r="L1106" s="162"/>
      <c r="M1106" s="162"/>
      <c r="N1106" s="169"/>
      <c r="O1106" s="169"/>
      <c r="P1106" s="169"/>
    </row>
    <row r="1107" spans="1:16" ht="15" customHeight="1">
      <c r="A1107" s="162"/>
      <c r="B1107" s="162"/>
      <c r="C1107" s="163"/>
      <c r="D1107" s="162"/>
      <c r="E1107" s="162"/>
      <c r="F1107" s="162"/>
      <c r="G1107" s="162"/>
      <c r="H1107" s="162"/>
      <c r="I1107" s="162"/>
      <c r="J1107" s="164"/>
      <c r="K1107" s="162"/>
      <c r="L1107" s="162"/>
      <c r="M1107" s="162"/>
      <c r="N1107" s="169"/>
      <c r="O1107" s="169"/>
      <c r="P1107" s="169"/>
    </row>
    <row r="1108" spans="1:16" ht="15" customHeight="1">
      <c r="A1108" s="162"/>
      <c r="B1108" s="162"/>
      <c r="C1108" s="163"/>
      <c r="D1108" s="162"/>
      <c r="E1108" s="162"/>
      <c r="F1108" s="162"/>
      <c r="G1108" s="162"/>
      <c r="H1108" s="162"/>
      <c r="I1108" s="162"/>
      <c r="J1108" s="164"/>
      <c r="K1108" s="162"/>
      <c r="L1108" s="162"/>
      <c r="M1108" s="162"/>
      <c r="N1108" s="169"/>
      <c r="O1108" s="169"/>
      <c r="P1108" s="169"/>
    </row>
    <row r="1109" spans="1:16" ht="15" customHeight="1">
      <c r="A1109" s="162"/>
      <c r="B1109" s="162"/>
      <c r="C1109" s="163"/>
      <c r="D1109" s="162"/>
      <c r="E1109" s="162"/>
      <c r="F1109" s="162"/>
      <c r="G1109" s="162"/>
      <c r="H1109" s="162"/>
      <c r="I1109" s="162"/>
      <c r="J1109" s="164"/>
      <c r="K1109" s="162"/>
      <c r="L1109" s="162"/>
      <c r="M1109" s="162"/>
      <c r="N1109" s="169"/>
      <c r="O1109" s="169"/>
      <c r="P1109" s="169"/>
    </row>
    <row r="1110" spans="1:16" ht="15" customHeight="1">
      <c r="A1110" s="162"/>
      <c r="B1110" s="162"/>
      <c r="C1110" s="163"/>
      <c r="D1110" s="162"/>
      <c r="E1110" s="162"/>
      <c r="F1110" s="162"/>
      <c r="G1110" s="162"/>
      <c r="H1110" s="162"/>
      <c r="I1110" s="162"/>
      <c r="J1110" s="164"/>
      <c r="K1110" s="162"/>
      <c r="L1110" s="162"/>
      <c r="M1110" s="162"/>
      <c r="N1110" s="169"/>
      <c r="O1110" s="169"/>
      <c r="P1110" s="169"/>
    </row>
    <row r="1111" spans="1:16" ht="15" customHeight="1">
      <c r="A1111" s="162"/>
      <c r="B1111" s="162"/>
      <c r="C1111" s="163"/>
      <c r="D1111" s="162"/>
      <c r="E1111" s="162"/>
      <c r="F1111" s="162"/>
      <c r="G1111" s="162"/>
      <c r="H1111" s="162"/>
      <c r="I1111" s="162"/>
      <c r="J1111" s="164"/>
      <c r="K1111" s="162"/>
      <c r="L1111" s="162"/>
      <c r="M1111" s="162"/>
      <c r="N1111" s="169"/>
      <c r="O1111" s="169"/>
      <c r="P1111" s="169"/>
    </row>
    <row r="1112" spans="1:16" ht="15" customHeight="1">
      <c r="A1112" s="162"/>
      <c r="B1112" s="162"/>
      <c r="C1112" s="163"/>
      <c r="D1112" s="162"/>
      <c r="E1112" s="162"/>
      <c r="F1112" s="162"/>
      <c r="G1112" s="162"/>
      <c r="H1112" s="162"/>
      <c r="I1112" s="162"/>
      <c r="J1112" s="164"/>
      <c r="K1112" s="162"/>
      <c r="L1112" s="162"/>
      <c r="M1112" s="162"/>
      <c r="N1112" s="169"/>
      <c r="O1112" s="169"/>
      <c r="P1112" s="169"/>
    </row>
    <row r="1113" spans="1:16" ht="15" customHeight="1">
      <c r="A1113" s="162"/>
      <c r="B1113" s="162"/>
      <c r="C1113" s="163"/>
      <c r="D1113" s="162"/>
      <c r="E1113" s="162"/>
      <c r="F1113" s="162"/>
      <c r="G1113" s="162"/>
      <c r="H1113" s="162"/>
      <c r="I1113" s="162"/>
      <c r="J1113" s="164"/>
      <c r="K1113" s="162"/>
      <c r="L1113" s="162"/>
      <c r="M1113" s="162"/>
      <c r="N1113" s="169"/>
      <c r="O1113" s="169"/>
      <c r="P1113" s="169"/>
    </row>
    <row r="1114" spans="1:16" ht="15" customHeight="1">
      <c r="A1114" s="162"/>
      <c r="B1114" s="162"/>
      <c r="C1114" s="163"/>
      <c r="D1114" s="162"/>
      <c r="E1114" s="162"/>
      <c r="F1114" s="162"/>
      <c r="G1114" s="162"/>
      <c r="H1114" s="162"/>
      <c r="I1114" s="162"/>
      <c r="J1114" s="164"/>
      <c r="K1114" s="162"/>
      <c r="L1114" s="162"/>
      <c r="M1114" s="162"/>
      <c r="N1114" s="169"/>
      <c r="O1114" s="169"/>
      <c r="P1114" s="169"/>
    </row>
    <row r="1115" spans="1:16" ht="15" customHeight="1">
      <c r="A1115" s="162"/>
      <c r="B1115" s="162"/>
      <c r="C1115" s="163"/>
      <c r="D1115" s="162"/>
      <c r="E1115" s="162"/>
      <c r="F1115" s="162"/>
      <c r="G1115" s="162"/>
      <c r="H1115" s="162"/>
      <c r="I1115" s="162"/>
      <c r="J1115" s="164"/>
      <c r="K1115" s="162"/>
      <c r="L1115" s="162"/>
      <c r="M1115" s="162"/>
      <c r="N1115" s="169"/>
      <c r="O1115" s="169"/>
      <c r="P1115" s="169"/>
    </row>
    <row r="1116" spans="1:16" ht="15" customHeight="1">
      <c r="A1116" s="162"/>
      <c r="B1116" s="162"/>
      <c r="C1116" s="163"/>
      <c r="D1116" s="162"/>
      <c r="E1116" s="162"/>
      <c r="F1116" s="162"/>
      <c r="G1116" s="162"/>
      <c r="H1116" s="162"/>
      <c r="I1116" s="162"/>
      <c r="J1116" s="164"/>
      <c r="K1116" s="162"/>
      <c r="L1116" s="162"/>
      <c r="M1116" s="162"/>
      <c r="N1116" s="169"/>
      <c r="O1116" s="169"/>
      <c r="P1116" s="169"/>
    </row>
    <row r="1117" spans="1:16" ht="15" customHeight="1">
      <c r="A1117" s="162"/>
      <c r="B1117" s="162"/>
      <c r="C1117" s="163"/>
      <c r="D1117" s="162"/>
      <c r="E1117" s="162"/>
      <c r="F1117" s="162"/>
      <c r="G1117" s="162"/>
      <c r="H1117" s="162"/>
      <c r="I1117" s="162"/>
      <c r="J1117" s="164"/>
      <c r="K1117" s="162"/>
      <c r="L1117" s="162"/>
      <c r="M1117" s="162"/>
      <c r="N1117" s="169"/>
      <c r="O1117" s="169"/>
      <c r="P1117" s="169"/>
    </row>
    <row r="1118" spans="1:16" ht="15" customHeight="1">
      <c r="A1118" s="162"/>
      <c r="B1118" s="162"/>
      <c r="C1118" s="163"/>
      <c r="D1118" s="162"/>
      <c r="E1118" s="162"/>
      <c r="F1118" s="162"/>
      <c r="G1118" s="162"/>
      <c r="H1118" s="162"/>
      <c r="I1118" s="162"/>
      <c r="J1118" s="164"/>
      <c r="K1118" s="162"/>
      <c r="L1118" s="162"/>
      <c r="M1118" s="162"/>
      <c r="N1118" s="169"/>
      <c r="O1118" s="169"/>
      <c r="P1118" s="169"/>
    </row>
    <row r="1119" spans="1:16" ht="15" customHeight="1">
      <c r="A1119" s="162"/>
      <c r="B1119" s="162"/>
      <c r="C1119" s="163"/>
      <c r="D1119" s="162"/>
      <c r="E1119" s="162"/>
      <c r="F1119" s="162"/>
      <c r="G1119" s="162"/>
      <c r="H1119" s="162"/>
      <c r="I1119" s="162"/>
      <c r="J1119" s="164"/>
      <c r="K1119" s="162"/>
      <c r="L1119" s="162"/>
      <c r="M1119" s="162"/>
      <c r="N1119" s="169"/>
      <c r="O1119" s="169"/>
      <c r="P1119" s="169"/>
    </row>
    <row r="1120" spans="1:16" ht="15" customHeight="1">
      <c r="A1120" s="162"/>
      <c r="B1120" s="162"/>
      <c r="C1120" s="163"/>
      <c r="D1120" s="162"/>
      <c r="E1120" s="162"/>
      <c r="F1120" s="162"/>
      <c r="G1120" s="162"/>
      <c r="H1120" s="162"/>
      <c r="I1120" s="162"/>
      <c r="J1120" s="164"/>
      <c r="K1120" s="162"/>
      <c r="L1120" s="162"/>
      <c r="M1120" s="162"/>
      <c r="N1120" s="169"/>
      <c r="O1120" s="169"/>
      <c r="P1120" s="169"/>
    </row>
    <row r="1121" spans="1:16" ht="15" customHeight="1">
      <c r="A1121" s="162"/>
      <c r="B1121" s="162"/>
      <c r="C1121" s="163"/>
      <c r="D1121" s="162"/>
      <c r="E1121" s="162"/>
      <c r="F1121" s="162"/>
      <c r="G1121" s="162"/>
      <c r="H1121" s="162"/>
      <c r="I1121" s="162"/>
      <c r="J1121" s="164"/>
      <c r="K1121" s="162"/>
      <c r="L1121" s="162"/>
      <c r="M1121" s="162"/>
      <c r="N1121" s="169"/>
      <c r="O1121" s="169"/>
      <c r="P1121" s="169"/>
    </row>
    <row r="1122" spans="1:16" ht="15" customHeight="1">
      <c r="A1122" s="162"/>
      <c r="B1122" s="162"/>
      <c r="C1122" s="163"/>
      <c r="D1122" s="162"/>
      <c r="E1122" s="162"/>
      <c r="F1122" s="162"/>
      <c r="G1122" s="162"/>
      <c r="H1122" s="162"/>
      <c r="I1122" s="162"/>
      <c r="J1122" s="164"/>
      <c r="K1122" s="162"/>
      <c r="L1122" s="162"/>
      <c r="M1122" s="162"/>
      <c r="N1122" s="169"/>
      <c r="O1122" s="169"/>
      <c r="P1122" s="169"/>
    </row>
    <row r="1123" spans="1:16" ht="15" customHeight="1">
      <c r="A1123" s="162"/>
      <c r="B1123" s="162"/>
      <c r="C1123" s="163"/>
      <c r="D1123" s="162"/>
      <c r="E1123" s="162"/>
      <c r="F1123" s="162"/>
      <c r="G1123" s="162"/>
      <c r="H1123" s="162"/>
      <c r="I1123" s="162"/>
      <c r="J1123" s="164"/>
      <c r="K1123" s="162"/>
      <c r="L1123" s="162"/>
      <c r="M1123" s="162"/>
      <c r="N1123" s="169"/>
      <c r="O1123" s="169"/>
      <c r="P1123" s="169"/>
    </row>
    <row r="1124" spans="1:16" ht="15" customHeight="1">
      <c r="A1124" s="162"/>
      <c r="B1124" s="162"/>
      <c r="C1124" s="163"/>
      <c r="D1124" s="162"/>
      <c r="E1124" s="162"/>
      <c r="F1124" s="162"/>
      <c r="G1124" s="162"/>
      <c r="H1124" s="162"/>
      <c r="I1124" s="162"/>
      <c r="J1124" s="164"/>
      <c r="K1124" s="162"/>
      <c r="L1124" s="162"/>
      <c r="M1124" s="162"/>
      <c r="N1124" s="169"/>
      <c r="O1124" s="169"/>
      <c r="P1124" s="169"/>
    </row>
    <row r="1125" spans="1:16" ht="15" customHeight="1">
      <c r="A1125" s="162"/>
      <c r="B1125" s="162"/>
      <c r="C1125" s="163"/>
      <c r="D1125" s="162"/>
      <c r="E1125" s="162"/>
      <c r="F1125" s="162"/>
      <c r="G1125" s="162"/>
      <c r="H1125" s="162"/>
      <c r="I1125" s="162"/>
      <c r="J1125" s="164"/>
      <c r="K1125" s="162"/>
      <c r="L1125" s="162"/>
      <c r="M1125" s="162"/>
      <c r="N1125" s="169"/>
      <c r="O1125" s="169"/>
      <c r="P1125" s="169"/>
    </row>
    <row r="1126" spans="1:16" ht="15" customHeight="1">
      <c r="A1126" s="162"/>
      <c r="B1126" s="162"/>
      <c r="C1126" s="163"/>
      <c r="D1126" s="162"/>
      <c r="E1126" s="162"/>
      <c r="F1126" s="162"/>
      <c r="G1126" s="162"/>
      <c r="H1126" s="162"/>
      <c r="I1126" s="162"/>
      <c r="J1126" s="164"/>
      <c r="K1126" s="162"/>
      <c r="L1126" s="162"/>
      <c r="M1126" s="162"/>
      <c r="N1126" s="169"/>
      <c r="O1126" s="169"/>
      <c r="P1126" s="169"/>
    </row>
    <row r="1127" spans="1:16" ht="15" customHeight="1">
      <c r="A1127" s="162"/>
      <c r="B1127" s="162"/>
      <c r="C1127" s="163"/>
      <c r="D1127" s="162"/>
      <c r="E1127" s="162"/>
      <c r="F1127" s="162"/>
      <c r="G1127" s="162"/>
      <c r="H1127" s="162"/>
      <c r="I1127" s="162"/>
      <c r="J1127" s="164"/>
      <c r="K1127" s="162"/>
      <c r="L1127" s="162"/>
      <c r="M1127" s="162"/>
      <c r="N1127" s="169"/>
      <c r="O1127" s="169"/>
      <c r="P1127" s="169"/>
    </row>
    <row r="1128" spans="1:16" ht="15" customHeight="1">
      <c r="A1128" s="162"/>
      <c r="B1128" s="162"/>
      <c r="C1128" s="163"/>
      <c r="D1128" s="162"/>
      <c r="E1128" s="162"/>
      <c r="F1128" s="162"/>
      <c r="G1128" s="162"/>
      <c r="H1128" s="162"/>
      <c r="I1128" s="162"/>
      <c r="J1128" s="164"/>
      <c r="K1128" s="162"/>
      <c r="L1128" s="162"/>
      <c r="M1128" s="162"/>
      <c r="N1128" s="169"/>
      <c r="O1128" s="169"/>
      <c r="P1128" s="169"/>
    </row>
    <row r="1129" spans="1:16" ht="15" customHeight="1">
      <c r="A1129" s="162"/>
      <c r="B1129" s="162"/>
      <c r="C1129" s="163"/>
      <c r="D1129" s="162"/>
      <c r="E1129" s="162"/>
      <c r="F1129" s="162"/>
      <c r="G1129" s="162"/>
      <c r="H1129" s="162"/>
      <c r="I1129" s="162"/>
      <c r="J1129" s="164"/>
      <c r="K1129" s="162"/>
      <c r="L1129" s="162"/>
      <c r="M1129" s="162"/>
      <c r="N1129" s="169"/>
      <c r="O1129" s="169"/>
      <c r="P1129" s="169"/>
    </row>
    <row r="1130" spans="1:16" ht="15" customHeight="1">
      <c r="A1130" s="162"/>
      <c r="B1130" s="162"/>
      <c r="C1130" s="163"/>
      <c r="D1130" s="162"/>
      <c r="E1130" s="162"/>
      <c r="F1130" s="162"/>
      <c r="G1130" s="162"/>
      <c r="H1130" s="162"/>
      <c r="I1130" s="162"/>
      <c r="J1130" s="164"/>
      <c r="K1130" s="162"/>
      <c r="L1130" s="162"/>
      <c r="M1130" s="162"/>
      <c r="N1130" s="169"/>
      <c r="O1130" s="169"/>
      <c r="P1130" s="169"/>
    </row>
    <row r="1131" spans="1:16" ht="15" customHeight="1">
      <c r="A1131" s="162"/>
      <c r="B1131" s="162"/>
      <c r="C1131" s="163"/>
      <c r="D1131" s="162"/>
      <c r="E1131" s="162"/>
      <c r="F1131" s="162"/>
      <c r="G1131" s="162"/>
      <c r="H1131" s="162"/>
      <c r="I1131" s="162"/>
      <c r="J1131" s="164"/>
      <c r="K1131" s="162"/>
      <c r="L1131" s="162"/>
      <c r="M1131" s="162"/>
      <c r="N1131" s="169"/>
      <c r="O1131" s="169"/>
      <c r="P1131" s="169"/>
    </row>
    <row r="1132" spans="1:16" ht="15" customHeight="1">
      <c r="A1132" s="162"/>
      <c r="B1132" s="162"/>
      <c r="C1132" s="163"/>
      <c r="D1132" s="162"/>
      <c r="E1132" s="162"/>
      <c r="F1132" s="162"/>
      <c r="G1132" s="162"/>
      <c r="H1132" s="162"/>
      <c r="I1132" s="162"/>
      <c r="J1132" s="164"/>
      <c r="K1132" s="162"/>
      <c r="L1132" s="162"/>
      <c r="M1132" s="162"/>
      <c r="N1132" s="169"/>
      <c r="O1132" s="169"/>
      <c r="P1132" s="169"/>
    </row>
    <row r="1133" spans="1:16" ht="15" customHeight="1">
      <c r="A1133" s="162"/>
      <c r="B1133" s="162"/>
      <c r="C1133" s="163"/>
      <c r="D1133" s="162"/>
      <c r="E1133" s="162"/>
      <c r="F1133" s="162"/>
      <c r="G1133" s="162"/>
      <c r="H1133" s="162"/>
      <c r="I1133" s="162"/>
      <c r="J1133" s="164"/>
      <c r="K1133" s="162"/>
      <c r="L1133" s="162"/>
      <c r="M1133" s="162"/>
      <c r="N1133" s="169"/>
      <c r="O1133" s="169"/>
      <c r="P1133" s="169"/>
    </row>
    <row r="1134" spans="1:16" ht="15" customHeight="1">
      <c r="A1134" s="162"/>
      <c r="B1134" s="162"/>
      <c r="C1134" s="163"/>
      <c r="D1134" s="162"/>
      <c r="E1134" s="162"/>
      <c r="F1134" s="162"/>
      <c r="G1134" s="162"/>
      <c r="H1134" s="162"/>
      <c r="I1134" s="162"/>
      <c r="J1134" s="164"/>
      <c r="K1134" s="162"/>
      <c r="L1134" s="162"/>
      <c r="M1134" s="162"/>
      <c r="N1134" s="169"/>
      <c r="O1134" s="169"/>
      <c r="P1134" s="169"/>
    </row>
    <row r="1135" spans="1:16" ht="15" customHeight="1">
      <c r="A1135" s="162"/>
      <c r="B1135" s="162"/>
      <c r="C1135" s="163"/>
      <c r="D1135" s="162"/>
      <c r="E1135" s="162"/>
      <c r="F1135" s="162"/>
      <c r="G1135" s="162"/>
      <c r="H1135" s="162"/>
      <c r="I1135" s="162"/>
      <c r="J1135" s="164"/>
      <c r="K1135" s="162"/>
      <c r="L1135" s="162"/>
      <c r="M1135" s="162"/>
      <c r="N1135" s="169"/>
      <c r="O1135" s="169"/>
      <c r="P1135" s="169"/>
    </row>
    <row r="1136" spans="1:16" ht="15" customHeight="1">
      <c r="A1136" s="162"/>
      <c r="B1136" s="162"/>
      <c r="C1136" s="163"/>
      <c r="D1136" s="162"/>
      <c r="E1136" s="162"/>
      <c r="F1136" s="162"/>
      <c r="G1136" s="162"/>
      <c r="H1136" s="162"/>
      <c r="I1136" s="162"/>
      <c r="J1136" s="164"/>
      <c r="K1136" s="162"/>
      <c r="L1136" s="162"/>
      <c r="M1136" s="162"/>
      <c r="N1136" s="169"/>
      <c r="O1136" s="169"/>
      <c r="P1136" s="169"/>
    </row>
    <row r="1137" spans="1:16" ht="15" customHeight="1">
      <c r="A1137" s="162"/>
      <c r="B1137" s="162"/>
      <c r="C1137" s="163"/>
      <c r="D1137" s="162"/>
      <c r="E1137" s="162"/>
      <c r="F1137" s="162"/>
      <c r="G1137" s="162"/>
      <c r="H1137" s="162"/>
      <c r="I1137" s="162"/>
      <c r="J1137" s="164"/>
      <c r="K1137" s="162"/>
      <c r="L1137" s="162"/>
      <c r="M1137" s="162"/>
      <c r="N1137" s="169"/>
      <c r="O1137" s="169"/>
      <c r="P1137" s="169"/>
    </row>
    <row r="1138" spans="1:16" ht="15" customHeight="1">
      <c r="A1138" s="162"/>
      <c r="B1138" s="162"/>
      <c r="C1138" s="163"/>
      <c r="D1138" s="162"/>
      <c r="E1138" s="162"/>
      <c r="F1138" s="162"/>
      <c r="G1138" s="162"/>
      <c r="H1138" s="162"/>
      <c r="I1138" s="162"/>
      <c r="J1138" s="164"/>
      <c r="K1138" s="162"/>
      <c r="L1138" s="162"/>
      <c r="M1138" s="162"/>
      <c r="N1138" s="169"/>
      <c r="O1138" s="169"/>
      <c r="P1138" s="169"/>
    </row>
    <row r="1139" spans="1:16" ht="15" customHeight="1">
      <c r="A1139" s="162"/>
      <c r="B1139" s="162"/>
      <c r="C1139" s="163"/>
      <c r="D1139" s="162"/>
      <c r="E1139" s="162"/>
      <c r="F1139" s="162"/>
      <c r="G1139" s="162"/>
      <c r="H1139" s="162"/>
      <c r="I1139" s="162"/>
      <c r="J1139" s="164"/>
      <c r="K1139" s="162"/>
      <c r="L1139" s="162"/>
      <c r="M1139" s="162"/>
      <c r="N1139" s="169"/>
      <c r="O1139" s="169"/>
      <c r="P1139" s="169"/>
    </row>
    <row r="1140" spans="1:16" ht="15" customHeight="1">
      <c r="A1140" s="162"/>
      <c r="B1140" s="162"/>
      <c r="C1140" s="163"/>
      <c r="D1140" s="162"/>
      <c r="E1140" s="162"/>
      <c r="F1140" s="162"/>
      <c r="G1140" s="162"/>
      <c r="H1140" s="162"/>
      <c r="I1140" s="162"/>
      <c r="J1140" s="164"/>
      <c r="K1140" s="162"/>
      <c r="L1140" s="162"/>
      <c r="M1140" s="162"/>
      <c r="N1140" s="169"/>
      <c r="O1140" s="169"/>
      <c r="P1140" s="169"/>
    </row>
    <row r="1141" spans="1:16" ht="15" customHeight="1">
      <c r="A1141" s="162"/>
      <c r="B1141" s="162"/>
      <c r="C1141" s="163"/>
      <c r="D1141" s="162"/>
      <c r="E1141" s="162"/>
      <c r="F1141" s="162"/>
      <c r="G1141" s="162"/>
      <c r="H1141" s="162"/>
      <c r="I1141" s="162"/>
      <c r="J1141" s="164"/>
      <c r="K1141" s="162"/>
      <c r="L1141" s="162"/>
      <c r="M1141" s="162"/>
      <c r="N1141" s="169"/>
      <c r="O1141" s="169"/>
      <c r="P1141" s="169"/>
    </row>
    <row r="1142" spans="1:16" ht="15" customHeight="1">
      <c r="A1142" s="162"/>
      <c r="B1142" s="162"/>
      <c r="C1142" s="163"/>
      <c r="D1142" s="162"/>
      <c r="E1142" s="162"/>
      <c r="F1142" s="162"/>
      <c r="G1142" s="162"/>
      <c r="H1142" s="162"/>
      <c r="I1142" s="162"/>
      <c r="J1142" s="164"/>
      <c r="K1142" s="162"/>
      <c r="L1142" s="162"/>
      <c r="M1142" s="162"/>
      <c r="N1142" s="169"/>
      <c r="O1142" s="169"/>
      <c r="P1142" s="169"/>
    </row>
    <row r="1143" spans="1:16" ht="15" customHeight="1">
      <c r="A1143" s="162"/>
      <c r="B1143" s="162"/>
      <c r="C1143" s="163"/>
      <c r="D1143" s="162"/>
      <c r="E1143" s="162"/>
      <c r="F1143" s="162"/>
      <c r="G1143" s="162"/>
      <c r="H1143" s="162"/>
      <c r="I1143" s="162"/>
      <c r="J1143" s="164"/>
      <c r="K1143" s="162"/>
      <c r="L1143" s="162"/>
      <c r="M1143" s="162"/>
      <c r="N1143" s="169"/>
      <c r="O1143" s="169"/>
      <c r="P1143" s="169"/>
    </row>
    <row r="1144" spans="1:16" ht="15" customHeight="1">
      <c r="A1144" s="162"/>
      <c r="B1144" s="162"/>
      <c r="C1144" s="163"/>
      <c r="D1144" s="162"/>
      <c r="E1144" s="162"/>
      <c r="F1144" s="162"/>
      <c r="G1144" s="162"/>
      <c r="H1144" s="162"/>
      <c r="I1144" s="162"/>
      <c r="J1144" s="164"/>
      <c r="K1144" s="162"/>
      <c r="L1144" s="162"/>
      <c r="M1144" s="162"/>
      <c r="N1144" s="169"/>
      <c r="O1144" s="169"/>
      <c r="P1144" s="169"/>
    </row>
    <row r="1145" spans="1:16" ht="15" customHeight="1">
      <c r="A1145" s="162"/>
      <c r="B1145" s="162"/>
      <c r="C1145" s="163"/>
      <c r="D1145" s="162"/>
      <c r="E1145" s="162"/>
      <c r="F1145" s="162"/>
      <c r="G1145" s="162"/>
      <c r="H1145" s="162"/>
      <c r="I1145" s="162"/>
      <c r="J1145" s="164"/>
      <c r="K1145" s="162"/>
      <c r="L1145" s="162"/>
      <c r="M1145" s="162"/>
      <c r="N1145" s="169"/>
      <c r="O1145" s="169"/>
      <c r="P1145" s="169"/>
    </row>
    <row r="1146" spans="1:16" ht="15" customHeight="1">
      <c r="A1146" s="162"/>
      <c r="B1146" s="162"/>
      <c r="C1146" s="163"/>
      <c r="D1146" s="162"/>
      <c r="E1146" s="162"/>
      <c r="F1146" s="162"/>
      <c r="G1146" s="162"/>
      <c r="H1146" s="162"/>
      <c r="I1146" s="162"/>
      <c r="J1146" s="164"/>
      <c r="K1146" s="162"/>
      <c r="L1146" s="162"/>
      <c r="M1146" s="162"/>
      <c r="N1146" s="169"/>
      <c r="O1146" s="169"/>
      <c r="P1146" s="169"/>
    </row>
    <row r="1147" spans="1:16" ht="15" customHeight="1">
      <c r="A1147" s="162"/>
      <c r="B1147" s="162"/>
      <c r="C1147" s="163"/>
      <c r="D1147" s="162"/>
      <c r="E1147" s="162"/>
      <c r="F1147" s="162"/>
      <c r="G1147" s="162"/>
      <c r="H1147" s="162"/>
      <c r="I1147" s="162"/>
      <c r="J1147" s="164"/>
      <c r="K1147" s="162"/>
      <c r="L1147" s="162"/>
      <c r="M1147" s="162"/>
      <c r="N1147" s="169"/>
      <c r="O1147" s="169"/>
      <c r="P1147" s="169"/>
    </row>
    <row r="1148" spans="1:16" ht="15" customHeight="1">
      <c r="A1148" s="162"/>
      <c r="B1148" s="162"/>
      <c r="C1148" s="163"/>
      <c r="D1148" s="162"/>
      <c r="E1148" s="162"/>
      <c r="F1148" s="162"/>
      <c r="G1148" s="162"/>
      <c r="H1148" s="162"/>
      <c r="I1148" s="162"/>
      <c r="J1148" s="164"/>
      <c r="K1148" s="162"/>
      <c r="L1148" s="162"/>
      <c r="M1148" s="162"/>
      <c r="N1148" s="169"/>
      <c r="O1148" s="169"/>
      <c r="P1148" s="169"/>
    </row>
    <row r="1149" spans="1:16" ht="15" customHeight="1">
      <c r="A1149" s="162"/>
      <c r="B1149" s="162"/>
      <c r="C1149" s="163"/>
      <c r="D1149" s="162"/>
      <c r="E1149" s="162"/>
      <c r="F1149" s="162"/>
      <c r="G1149" s="162"/>
      <c r="H1149" s="162"/>
      <c r="I1149" s="162"/>
      <c r="J1149" s="164"/>
      <c r="K1149" s="162"/>
      <c r="L1149" s="162"/>
      <c r="M1149" s="162"/>
      <c r="N1149" s="169"/>
      <c r="O1149" s="169"/>
      <c r="P1149" s="169"/>
    </row>
    <row r="1150" spans="1:16" ht="15" customHeight="1">
      <c r="A1150" s="162"/>
      <c r="B1150" s="162"/>
      <c r="C1150" s="163"/>
      <c r="D1150" s="162"/>
      <c r="E1150" s="162"/>
      <c r="F1150" s="162"/>
      <c r="G1150" s="162"/>
      <c r="H1150" s="162"/>
      <c r="I1150" s="162"/>
      <c r="J1150" s="164"/>
      <c r="K1150" s="162"/>
      <c r="L1150" s="162"/>
      <c r="M1150" s="162"/>
      <c r="N1150" s="169"/>
      <c r="O1150" s="169"/>
      <c r="P1150" s="169"/>
    </row>
    <row r="1151" spans="1:16" ht="15" customHeight="1">
      <c r="A1151" s="162"/>
      <c r="B1151" s="162"/>
      <c r="C1151" s="163"/>
      <c r="D1151" s="162"/>
      <c r="E1151" s="162"/>
      <c r="F1151" s="162"/>
      <c r="G1151" s="162"/>
      <c r="H1151" s="162"/>
      <c r="I1151" s="162"/>
      <c r="J1151" s="164"/>
      <c r="K1151" s="162"/>
      <c r="L1151" s="162"/>
      <c r="M1151" s="162"/>
      <c r="N1151" s="169"/>
      <c r="O1151" s="169"/>
      <c r="P1151" s="169"/>
    </row>
    <row r="1152" spans="1:16" ht="15" customHeight="1">
      <c r="A1152" s="162"/>
      <c r="B1152" s="162"/>
      <c r="C1152" s="163"/>
      <c r="D1152" s="162"/>
      <c r="E1152" s="162"/>
      <c r="F1152" s="162"/>
      <c r="G1152" s="162"/>
      <c r="H1152" s="162"/>
      <c r="I1152" s="162"/>
      <c r="J1152" s="164"/>
      <c r="K1152" s="162"/>
      <c r="L1152" s="162"/>
      <c r="M1152" s="162"/>
      <c r="N1152" s="169"/>
      <c r="O1152" s="169"/>
      <c r="P1152" s="169"/>
    </row>
    <row r="1153" spans="1:16" ht="15" customHeight="1">
      <c r="A1153" s="162"/>
      <c r="B1153" s="162"/>
      <c r="C1153" s="163"/>
      <c r="D1153" s="162"/>
      <c r="E1153" s="162"/>
      <c r="F1153" s="162"/>
      <c r="G1153" s="162"/>
      <c r="H1153" s="162"/>
      <c r="I1153" s="162"/>
      <c r="J1153" s="164"/>
      <c r="K1153" s="162"/>
      <c r="L1153" s="162"/>
      <c r="M1153" s="162"/>
      <c r="N1153" s="169"/>
      <c r="O1153" s="169"/>
      <c r="P1153" s="169"/>
    </row>
    <row r="1154" spans="1:16" ht="15" customHeight="1">
      <c r="A1154" s="162"/>
      <c r="B1154" s="162"/>
      <c r="C1154" s="163"/>
      <c r="D1154" s="162"/>
      <c r="E1154" s="162"/>
      <c r="F1154" s="162"/>
      <c r="G1154" s="162"/>
      <c r="H1154" s="162"/>
      <c r="I1154" s="162"/>
      <c r="J1154" s="164"/>
      <c r="K1154" s="162"/>
      <c r="L1154" s="162"/>
      <c r="M1154" s="162"/>
      <c r="N1154" s="169"/>
      <c r="O1154" s="169"/>
      <c r="P1154" s="169"/>
    </row>
    <row r="1155" spans="1:16" ht="15" customHeight="1">
      <c r="A1155" s="162"/>
      <c r="B1155" s="162"/>
      <c r="C1155" s="163"/>
      <c r="D1155" s="162"/>
      <c r="E1155" s="162"/>
      <c r="F1155" s="162"/>
      <c r="G1155" s="162"/>
      <c r="H1155" s="162"/>
      <c r="I1155" s="162"/>
      <c r="J1155" s="164"/>
      <c r="K1155" s="162"/>
      <c r="L1155" s="162"/>
      <c r="M1155" s="162"/>
      <c r="N1155" s="169"/>
      <c r="O1155" s="169"/>
      <c r="P1155" s="169"/>
    </row>
    <row r="1156" spans="1:16" ht="15" customHeight="1">
      <c r="A1156" s="162"/>
      <c r="B1156" s="162"/>
      <c r="C1156" s="163"/>
      <c r="D1156" s="162"/>
      <c r="E1156" s="162"/>
      <c r="F1156" s="162"/>
      <c r="G1156" s="162"/>
      <c r="H1156" s="162"/>
      <c r="I1156" s="162"/>
      <c r="J1156" s="164"/>
      <c r="K1156" s="162"/>
      <c r="L1156" s="162"/>
      <c r="M1156" s="162"/>
      <c r="N1156" s="169"/>
      <c r="O1156" s="169"/>
      <c r="P1156" s="169"/>
    </row>
    <row r="1157" spans="1:16" ht="15" customHeight="1">
      <c r="A1157" s="162"/>
      <c r="B1157" s="162"/>
      <c r="C1157" s="163"/>
      <c r="D1157" s="162"/>
      <c r="E1157" s="162"/>
      <c r="F1157" s="162"/>
      <c r="G1157" s="162"/>
      <c r="H1157" s="162"/>
      <c r="I1157" s="162"/>
      <c r="J1157" s="164"/>
      <c r="K1157" s="162"/>
      <c r="L1157" s="162"/>
      <c r="M1157" s="162"/>
      <c r="N1157" s="169"/>
      <c r="O1157" s="169"/>
      <c r="P1157" s="169"/>
    </row>
    <row r="1158" spans="1:16" ht="15" customHeight="1">
      <c r="A1158" s="162"/>
      <c r="B1158" s="162"/>
      <c r="C1158" s="163"/>
      <c r="D1158" s="162"/>
      <c r="E1158" s="162"/>
      <c r="F1158" s="162"/>
      <c r="G1158" s="162"/>
      <c r="H1158" s="162"/>
      <c r="I1158" s="162"/>
      <c r="J1158" s="164"/>
      <c r="K1158" s="162"/>
      <c r="L1158" s="162"/>
      <c r="M1158" s="162"/>
      <c r="N1158" s="169"/>
      <c r="O1158" s="169"/>
      <c r="P1158" s="169"/>
    </row>
    <row r="1159" spans="1:16" ht="15" customHeight="1">
      <c r="A1159" s="162"/>
      <c r="B1159" s="162"/>
      <c r="C1159" s="163"/>
      <c r="D1159" s="162"/>
      <c r="E1159" s="162"/>
      <c r="F1159" s="162"/>
      <c r="G1159" s="162"/>
      <c r="H1159" s="162"/>
      <c r="I1159" s="162"/>
      <c r="J1159" s="164"/>
      <c r="K1159" s="162"/>
      <c r="L1159" s="162"/>
      <c r="M1159" s="162"/>
      <c r="N1159" s="169"/>
      <c r="O1159" s="169"/>
      <c r="P1159" s="169"/>
    </row>
    <row r="1160" spans="1:16" ht="15" customHeight="1">
      <c r="A1160" s="162"/>
      <c r="B1160" s="162"/>
      <c r="C1160" s="163"/>
      <c r="D1160" s="162"/>
      <c r="E1160" s="162"/>
      <c r="F1160" s="162"/>
      <c r="G1160" s="162"/>
      <c r="H1160" s="162"/>
      <c r="I1160" s="162"/>
      <c r="J1160" s="164"/>
      <c r="K1160" s="162"/>
      <c r="L1160" s="162"/>
      <c r="M1160" s="162"/>
      <c r="N1160" s="169"/>
      <c r="O1160" s="169"/>
      <c r="P1160" s="169"/>
    </row>
    <row r="1161" spans="1:16" ht="15" customHeight="1">
      <c r="A1161" s="162"/>
      <c r="B1161" s="162"/>
      <c r="C1161" s="163"/>
      <c r="D1161" s="162"/>
      <c r="E1161" s="162"/>
      <c r="F1161" s="162"/>
      <c r="G1161" s="162"/>
      <c r="H1161" s="162"/>
      <c r="I1161" s="162"/>
      <c r="J1161" s="164"/>
      <c r="K1161" s="162"/>
      <c r="L1161" s="162"/>
      <c r="M1161" s="162"/>
      <c r="N1161" s="169"/>
      <c r="O1161" s="169"/>
      <c r="P1161" s="169"/>
    </row>
    <row r="1162" spans="1:16" ht="15" customHeight="1">
      <c r="A1162" s="162"/>
      <c r="B1162" s="162"/>
      <c r="C1162" s="163"/>
      <c r="D1162" s="162"/>
      <c r="E1162" s="162"/>
      <c r="F1162" s="162"/>
      <c r="G1162" s="162"/>
      <c r="H1162" s="162"/>
      <c r="I1162" s="162"/>
      <c r="J1162" s="164"/>
      <c r="K1162" s="162"/>
      <c r="L1162" s="162"/>
      <c r="M1162" s="162"/>
      <c r="N1162" s="169"/>
      <c r="O1162" s="169"/>
      <c r="P1162" s="169"/>
    </row>
    <row r="1163" spans="1:16" ht="15" customHeight="1">
      <c r="A1163" s="162"/>
      <c r="B1163" s="162"/>
      <c r="C1163" s="163"/>
      <c r="D1163" s="162"/>
      <c r="E1163" s="162"/>
      <c r="F1163" s="162"/>
      <c r="G1163" s="162"/>
      <c r="H1163" s="162"/>
      <c r="I1163" s="162"/>
      <c r="J1163" s="164"/>
      <c r="K1163" s="162"/>
      <c r="L1163" s="162"/>
      <c r="M1163" s="162"/>
      <c r="N1163" s="169"/>
      <c r="O1163" s="169"/>
      <c r="P1163" s="169"/>
    </row>
    <row r="1164" spans="1:16" ht="15" customHeight="1">
      <c r="A1164" s="162"/>
      <c r="B1164" s="162"/>
      <c r="C1164" s="163"/>
      <c r="D1164" s="162"/>
      <c r="E1164" s="162"/>
      <c r="F1164" s="162"/>
      <c r="G1164" s="162"/>
      <c r="H1164" s="162"/>
      <c r="I1164" s="162"/>
      <c r="J1164" s="164"/>
      <c r="K1164" s="162"/>
      <c r="L1164" s="162"/>
      <c r="M1164" s="162"/>
      <c r="N1164" s="169"/>
      <c r="O1164" s="169"/>
      <c r="P1164" s="169"/>
    </row>
    <row r="1165" spans="1:16" ht="15" customHeight="1">
      <c r="A1165" s="162"/>
      <c r="B1165" s="162"/>
      <c r="C1165" s="163"/>
      <c r="D1165" s="162"/>
      <c r="E1165" s="162"/>
      <c r="F1165" s="162"/>
      <c r="G1165" s="162"/>
      <c r="H1165" s="162"/>
      <c r="I1165" s="162"/>
      <c r="J1165" s="164"/>
      <c r="K1165" s="162"/>
      <c r="L1165" s="162"/>
      <c r="M1165" s="162"/>
      <c r="N1165" s="169"/>
      <c r="O1165" s="169"/>
      <c r="P1165" s="169"/>
    </row>
    <row r="1166" spans="1:16" ht="15" customHeight="1">
      <c r="A1166" s="162"/>
      <c r="B1166" s="162"/>
      <c r="C1166" s="163"/>
      <c r="D1166" s="162"/>
      <c r="E1166" s="162"/>
      <c r="F1166" s="162"/>
      <c r="G1166" s="162"/>
      <c r="H1166" s="162"/>
      <c r="I1166" s="162"/>
      <c r="J1166" s="164"/>
      <c r="K1166" s="162"/>
      <c r="L1166" s="162"/>
      <c r="M1166" s="162"/>
      <c r="N1166" s="169"/>
      <c r="O1166" s="169"/>
      <c r="P1166" s="169"/>
    </row>
    <row r="1167" spans="1:16" ht="15" customHeight="1">
      <c r="A1167" s="162"/>
      <c r="B1167" s="162"/>
      <c r="C1167" s="163"/>
      <c r="D1167" s="162"/>
      <c r="E1167" s="162"/>
      <c r="F1167" s="162"/>
      <c r="G1167" s="162"/>
      <c r="H1167" s="162"/>
      <c r="I1167" s="162"/>
      <c r="J1167" s="164"/>
      <c r="K1167" s="162"/>
      <c r="L1167" s="162"/>
      <c r="M1167" s="162"/>
      <c r="N1167" s="169"/>
      <c r="O1167" s="169"/>
      <c r="P1167" s="169"/>
    </row>
    <row r="1168" spans="1:16" ht="15" customHeight="1">
      <c r="A1168" s="162"/>
      <c r="B1168" s="162"/>
      <c r="C1168" s="163"/>
      <c r="D1168" s="162"/>
      <c r="E1168" s="162"/>
      <c r="F1168" s="162"/>
      <c r="G1168" s="162"/>
      <c r="H1168" s="162"/>
      <c r="I1168" s="162"/>
      <c r="J1168" s="164"/>
      <c r="K1168" s="162"/>
      <c r="L1168" s="162"/>
      <c r="M1168" s="162"/>
      <c r="N1168" s="169"/>
      <c r="O1168" s="169"/>
      <c r="P1168" s="169"/>
    </row>
    <row r="1169" spans="1:16" ht="15" customHeight="1">
      <c r="A1169" s="162"/>
      <c r="B1169" s="162"/>
      <c r="C1169" s="163"/>
      <c r="D1169" s="162"/>
      <c r="E1169" s="162"/>
      <c r="F1169" s="162"/>
      <c r="G1169" s="162"/>
      <c r="H1169" s="162"/>
      <c r="I1169" s="162"/>
      <c r="J1169" s="164"/>
      <c r="K1169" s="162"/>
      <c r="L1169" s="162"/>
      <c r="M1169" s="162"/>
      <c r="N1169" s="169"/>
      <c r="O1169" s="169"/>
      <c r="P1169" s="169"/>
    </row>
    <row r="1170" spans="1:16" ht="15" customHeight="1">
      <c r="A1170" s="162"/>
      <c r="B1170" s="162"/>
      <c r="C1170" s="163"/>
      <c r="D1170" s="162"/>
      <c r="E1170" s="162"/>
      <c r="F1170" s="162"/>
      <c r="G1170" s="162"/>
      <c r="H1170" s="162"/>
      <c r="I1170" s="162"/>
      <c r="J1170" s="164"/>
      <c r="K1170" s="162"/>
      <c r="L1170" s="162"/>
      <c r="M1170" s="162"/>
      <c r="N1170" s="169"/>
      <c r="O1170" s="169"/>
      <c r="P1170" s="169"/>
    </row>
    <row r="1171" spans="1:16" ht="15" customHeight="1">
      <c r="A1171" s="162"/>
      <c r="B1171" s="162"/>
      <c r="C1171" s="163"/>
      <c r="D1171" s="162"/>
      <c r="E1171" s="162"/>
      <c r="F1171" s="162"/>
      <c r="G1171" s="162"/>
      <c r="H1171" s="162"/>
      <c r="I1171" s="162"/>
      <c r="J1171" s="164"/>
      <c r="K1171" s="162"/>
      <c r="L1171" s="162"/>
      <c r="M1171" s="162"/>
      <c r="N1171" s="169"/>
      <c r="O1171" s="169"/>
      <c r="P1171" s="169"/>
    </row>
    <row r="1172" spans="1:16" ht="15" customHeight="1">
      <c r="A1172" s="162"/>
      <c r="B1172" s="162"/>
      <c r="C1172" s="163"/>
      <c r="D1172" s="162"/>
      <c r="E1172" s="162"/>
      <c r="F1172" s="162"/>
      <c r="G1172" s="162"/>
      <c r="H1172" s="162"/>
      <c r="I1172" s="162"/>
      <c r="J1172" s="164"/>
      <c r="K1172" s="162"/>
      <c r="L1172" s="162"/>
      <c r="M1172" s="162"/>
      <c r="N1172" s="169"/>
      <c r="O1172" s="169"/>
      <c r="P1172" s="169"/>
    </row>
    <row r="1173" spans="1:16" ht="15" customHeight="1">
      <c r="A1173" s="162"/>
      <c r="B1173" s="162"/>
      <c r="C1173" s="163"/>
      <c r="D1173" s="162"/>
      <c r="E1173" s="162"/>
      <c r="F1173" s="162"/>
      <c r="G1173" s="162"/>
      <c r="H1173" s="162"/>
      <c r="I1173" s="162"/>
      <c r="J1173" s="164"/>
      <c r="K1173" s="162"/>
      <c r="L1173" s="162"/>
      <c r="M1173" s="162"/>
      <c r="N1173" s="169"/>
      <c r="O1173" s="169"/>
      <c r="P1173" s="169"/>
    </row>
    <row r="1174" spans="1:16" ht="15" customHeight="1">
      <c r="A1174" s="162"/>
      <c r="B1174" s="162"/>
      <c r="C1174" s="163"/>
      <c r="D1174" s="162"/>
      <c r="E1174" s="162"/>
      <c r="F1174" s="162"/>
      <c r="G1174" s="162"/>
      <c r="H1174" s="162"/>
      <c r="I1174" s="162"/>
      <c r="J1174" s="164"/>
      <c r="K1174" s="162"/>
      <c r="L1174" s="162"/>
      <c r="M1174" s="162"/>
      <c r="N1174" s="169"/>
      <c r="O1174" s="169"/>
      <c r="P1174" s="169"/>
    </row>
    <row r="1175" spans="1:16" ht="15" customHeight="1">
      <c r="A1175" s="162"/>
      <c r="B1175" s="162"/>
      <c r="C1175" s="163"/>
      <c r="D1175" s="162"/>
      <c r="E1175" s="162"/>
      <c r="F1175" s="162"/>
      <c r="G1175" s="162"/>
      <c r="H1175" s="162"/>
      <c r="I1175" s="162"/>
      <c r="J1175" s="164"/>
      <c r="K1175" s="162"/>
      <c r="L1175" s="162"/>
      <c r="M1175" s="162"/>
      <c r="N1175" s="169"/>
      <c r="O1175" s="169"/>
      <c r="P1175" s="169"/>
    </row>
    <row r="1176" spans="1:16" ht="15" customHeight="1">
      <c r="A1176" s="162"/>
      <c r="B1176" s="162"/>
      <c r="C1176" s="163"/>
      <c r="D1176" s="162"/>
      <c r="E1176" s="162"/>
      <c r="F1176" s="162"/>
      <c r="G1176" s="162"/>
      <c r="H1176" s="162"/>
      <c r="I1176" s="162"/>
      <c r="J1176" s="164"/>
      <c r="K1176" s="162"/>
      <c r="L1176" s="162"/>
      <c r="M1176" s="162"/>
      <c r="N1176" s="169"/>
      <c r="O1176" s="169"/>
      <c r="P1176" s="169"/>
    </row>
    <row r="1177" spans="1:16" ht="15" customHeight="1">
      <c r="A1177" s="162"/>
      <c r="B1177" s="162"/>
      <c r="C1177" s="163"/>
      <c r="D1177" s="162"/>
      <c r="E1177" s="162"/>
      <c r="F1177" s="162"/>
      <c r="G1177" s="162"/>
      <c r="H1177" s="162"/>
      <c r="I1177" s="162"/>
      <c r="J1177" s="164"/>
      <c r="K1177" s="162"/>
      <c r="L1177" s="162"/>
      <c r="M1177" s="162"/>
      <c r="N1177" s="169"/>
      <c r="O1177" s="169"/>
      <c r="P1177" s="169"/>
    </row>
    <row r="1178" spans="1:16" ht="15" customHeight="1">
      <c r="A1178" s="162"/>
      <c r="B1178" s="162"/>
      <c r="C1178" s="163"/>
      <c r="D1178" s="162"/>
      <c r="E1178" s="162"/>
      <c r="F1178" s="162"/>
      <c r="G1178" s="162"/>
      <c r="H1178" s="162"/>
      <c r="I1178" s="162"/>
      <c r="J1178" s="164"/>
      <c r="K1178" s="162"/>
      <c r="L1178" s="162"/>
      <c r="M1178" s="162"/>
      <c r="N1178" s="169"/>
      <c r="O1178" s="169"/>
      <c r="P1178" s="169"/>
    </row>
    <row r="1179" spans="1:16" ht="15" customHeight="1">
      <c r="A1179" s="162"/>
      <c r="B1179" s="162"/>
      <c r="C1179" s="163"/>
      <c r="D1179" s="162"/>
      <c r="E1179" s="162"/>
      <c r="F1179" s="162"/>
      <c r="G1179" s="162"/>
      <c r="H1179" s="162"/>
      <c r="I1179" s="162"/>
      <c r="J1179" s="164"/>
      <c r="K1179" s="162"/>
      <c r="L1179" s="162"/>
      <c r="M1179" s="162"/>
      <c r="N1179" s="169"/>
      <c r="O1179" s="169"/>
      <c r="P1179" s="169"/>
    </row>
    <row r="1180" spans="1:16" ht="15" customHeight="1">
      <c r="A1180" s="162"/>
      <c r="B1180" s="162"/>
      <c r="C1180" s="163"/>
      <c r="D1180" s="162"/>
      <c r="E1180" s="162"/>
      <c r="F1180" s="162"/>
      <c r="G1180" s="162"/>
      <c r="H1180" s="162"/>
      <c r="I1180" s="162"/>
      <c r="J1180" s="164"/>
      <c r="K1180" s="162"/>
      <c r="L1180" s="162"/>
      <c r="M1180" s="162"/>
      <c r="N1180" s="169"/>
      <c r="O1180" s="169"/>
      <c r="P1180" s="169"/>
    </row>
    <row r="1181" spans="1:16" ht="15" customHeight="1">
      <c r="A1181" s="162"/>
      <c r="B1181" s="162"/>
      <c r="C1181" s="163"/>
      <c r="D1181" s="162"/>
      <c r="E1181" s="162"/>
      <c r="F1181" s="162"/>
      <c r="G1181" s="162"/>
      <c r="H1181" s="162"/>
      <c r="I1181" s="162"/>
      <c r="J1181" s="164"/>
      <c r="K1181" s="162"/>
      <c r="L1181" s="162"/>
      <c r="M1181" s="162"/>
      <c r="N1181" s="169"/>
      <c r="O1181" s="169"/>
      <c r="P1181" s="169"/>
    </row>
    <row r="1182" spans="1:16" ht="15" customHeight="1">
      <c r="A1182" s="162"/>
      <c r="B1182" s="162"/>
      <c r="C1182" s="163"/>
      <c r="D1182" s="162"/>
      <c r="E1182" s="162"/>
      <c r="F1182" s="162"/>
      <c r="G1182" s="162"/>
      <c r="H1182" s="162"/>
      <c r="I1182" s="162"/>
      <c r="J1182" s="164"/>
      <c r="K1182" s="162"/>
      <c r="L1182" s="162"/>
      <c r="M1182" s="162"/>
      <c r="N1182" s="169"/>
      <c r="O1182" s="169"/>
      <c r="P1182" s="169"/>
    </row>
    <row r="1183" spans="1:16" ht="15" customHeight="1">
      <c r="A1183" s="162"/>
      <c r="B1183" s="162"/>
      <c r="C1183" s="163"/>
      <c r="D1183" s="162"/>
      <c r="E1183" s="162"/>
      <c r="F1183" s="162"/>
      <c r="G1183" s="162"/>
      <c r="H1183" s="162"/>
      <c r="I1183" s="162"/>
      <c r="J1183" s="164"/>
      <c r="K1183" s="162"/>
      <c r="L1183" s="162"/>
      <c r="M1183" s="162"/>
      <c r="N1183" s="169"/>
      <c r="O1183" s="169"/>
      <c r="P1183" s="169"/>
    </row>
    <row r="1184" spans="1:16" ht="15" customHeight="1">
      <c r="A1184" s="162"/>
      <c r="B1184" s="162"/>
      <c r="C1184" s="163"/>
      <c r="D1184" s="162"/>
      <c r="E1184" s="162"/>
      <c r="F1184" s="162"/>
      <c r="G1184" s="162"/>
      <c r="H1184" s="162"/>
      <c r="I1184" s="162"/>
      <c r="J1184" s="164"/>
      <c r="K1184" s="162"/>
      <c r="L1184" s="162"/>
      <c r="M1184" s="162"/>
      <c r="N1184" s="169"/>
      <c r="O1184" s="169"/>
      <c r="P1184" s="169"/>
    </row>
    <row r="1185" spans="1:16" ht="15" customHeight="1">
      <c r="A1185" s="162"/>
      <c r="B1185" s="162"/>
      <c r="C1185" s="163"/>
      <c r="D1185" s="162"/>
      <c r="E1185" s="162"/>
      <c r="F1185" s="162"/>
      <c r="G1185" s="162"/>
      <c r="H1185" s="162"/>
      <c r="I1185" s="162"/>
      <c r="J1185" s="164"/>
      <c r="K1185" s="162"/>
      <c r="L1185" s="162"/>
      <c r="M1185" s="162"/>
      <c r="N1185" s="169"/>
      <c r="O1185" s="169"/>
      <c r="P1185" s="169"/>
    </row>
    <row r="1186" spans="1:16" ht="15" customHeight="1">
      <c r="A1186" s="162"/>
      <c r="B1186" s="162"/>
      <c r="C1186" s="163"/>
      <c r="D1186" s="162"/>
      <c r="E1186" s="162"/>
      <c r="F1186" s="162"/>
      <c r="G1186" s="162"/>
      <c r="H1186" s="162"/>
      <c r="I1186" s="162"/>
      <c r="J1186" s="164"/>
      <c r="K1186" s="162"/>
      <c r="L1186" s="162"/>
      <c r="M1186" s="162"/>
      <c r="N1186" s="169"/>
      <c r="O1186" s="169"/>
      <c r="P1186" s="169"/>
    </row>
    <row r="1187" spans="1:16" ht="15" customHeight="1">
      <c r="A1187" s="162"/>
      <c r="B1187" s="162"/>
      <c r="C1187" s="163"/>
      <c r="D1187" s="162"/>
      <c r="E1187" s="162"/>
      <c r="F1187" s="162"/>
      <c r="G1187" s="162"/>
      <c r="H1187" s="162"/>
      <c r="I1187" s="162"/>
      <c r="J1187" s="164"/>
      <c r="K1187" s="162"/>
      <c r="L1187" s="162"/>
      <c r="M1187" s="162"/>
      <c r="N1187" s="169"/>
      <c r="O1187" s="169"/>
      <c r="P1187" s="169"/>
    </row>
    <row r="1188" spans="1:16" ht="15" customHeight="1">
      <c r="A1188" s="162"/>
      <c r="B1188" s="162"/>
      <c r="C1188" s="163"/>
      <c r="D1188" s="162"/>
      <c r="E1188" s="162"/>
      <c r="F1188" s="162"/>
      <c r="G1188" s="162"/>
      <c r="H1188" s="162"/>
      <c r="I1188" s="162"/>
      <c r="J1188" s="164"/>
      <c r="K1188" s="162"/>
      <c r="L1188" s="162"/>
      <c r="M1188" s="162"/>
      <c r="N1188" s="169"/>
      <c r="O1188" s="169"/>
      <c r="P1188" s="169"/>
    </row>
    <row r="1189" spans="1:16" ht="15" customHeight="1">
      <c r="A1189" s="162"/>
      <c r="B1189" s="162"/>
      <c r="C1189" s="163"/>
      <c r="D1189" s="162"/>
      <c r="E1189" s="162"/>
      <c r="F1189" s="162"/>
      <c r="G1189" s="162"/>
      <c r="H1189" s="162"/>
      <c r="I1189" s="162"/>
      <c r="J1189" s="164"/>
      <c r="K1189" s="162"/>
      <c r="L1189" s="162"/>
      <c r="M1189" s="162"/>
      <c r="N1189" s="169"/>
      <c r="O1189" s="169"/>
      <c r="P1189" s="169"/>
    </row>
    <row r="1190" spans="1:16" ht="15" customHeight="1">
      <c r="A1190" s="162"/>
      <c r="B1190" s="162"/>
      <c r="C1190" s="163"/>
      <c r="D1190" s="162"/>
      <c r="E1190" s="162"/>
      <c r="F1190" s="162"/>
      <c r="G1190" s="162"/>
      <c r="H1190" s="162"/>
      <c r="I1190" s="162"/>
      <c r="J1190" s="164"/>
      <c r="K1190" s="162"/>
      <c r="L1190" s="162"/>
      <c r="M1190" s="162"/>
      <c r="N1190" s="169"/>
      <c r="O1190" s="169"/>
      <c r="P1190" s="169"/>
    </row>
    <row r="1191" spans="1:16" ht="15" customHeight="1">
      <c r="A1191" s="162"/>
      <c r="B1191" s="162"/>
      <c r="C1191" s="163"/>
      <c r="D1191" s="162"/>
      <c r="E1191" s="162"/>
      <c r="F1191" s="162"/>
      <c r="G1191" s="162"/>
      <c r="H1191" s="162"/>
      <c r="I1191" s="162"/>
      <c r="J1191" s="164"/>
      <c r="K1191" s="162"/>
      <c r="L1191" s="162"/>
      <c r="M1191" s="162"/>
      <c r="N1191" s="169"/>
      <c r="O1191" s="169"/>
      <c r="P1191" s="169"/>
    </row>
    <row r="1192" spans="1:16" ht="15" customHeight="1">
      <c r="A1192" s="162"/>
      <c r="B1192" s="162"/>
      <c r="C1192" s="163"/>
      <c r="D1192" s="162"/>
      <c r="E1192" s="162"/>
      <c r="F1192" s="162"/>
      <c r="G1192" s="162"/>
      <c r="H1192" s="162"/>
      <c r="I1192" s="162"/>
      <c r="J1192" s="164"/>
      <c r="K1192" s="162"/>
      <c r="L1192" s="162"/>
      <c r="M1192" s="162"/>
      <c r="N1192" s="169"/>
      <c r="O1192" s="169"/>
      <c r="P1192" s="169"/>
    </row>
    <row r="1193" spans="1:16" ht="15" customHeight="1">
      <c r="A1193" s="162"/>
      <c r="B1193" s="162"/>
      <c r="C1193" s="163"/>
      <c r="D1193" s="162"/>
      <c r="E1193" s="162"/>
      <c r="F1193" s="162"/>
      <c r="G1193" s="162"/>
      <c r="H1193" s="162"/>
      <c r="I1193" s="162"/>
      <c r="J1193" s="164"/>
      <c r="K1193" s="162"/>
      <c r="L1193" s="162"/>
      <c r="M1193" s="162"/>
      <c r="N1193" s="169"/>
      <c r="O1193" s="169"/>
      <c r="P1193" s="169"/>
    </row>
    <row r="1194" spans="1:16" ht="15" customHeight="1">
      <c r="A1194" s="162"/>
      <c r="B1194" s="162"/>
      <c r="C1194" s="163"/>
      <c r="D1194" s="162"/>
      <c r="E1194" s="162"/>
      <c r="F1194" s="162"/>
      <c r="G1194" s="162"/>
      <c r="H1194" s="162"/>
      <c r="I1194" s="162"/>
      <c r="J1194" s="164"/>
      <c r="K1194" s="162"/>
      <c r="L1194" s="162"/>
      <c r="M1194" s="162"/>
      <c r="N1194" s="169"/>
      <c r="O1194" s="169"/>
      <c r="P1194" s="169"/>
    </row>
    <row r="1195" spans="1:16" ht="15" customHeight="1">
      <c r="A1195" s="162"/>
      <c r="B1195" s="162"/>
      <c r="C1195" s="163"/>
      <c r="D1195" s="162"/>
      <c r="E1195" s="162"/>
      <c r="F1195" s="162"/>
      <c r="G1195" s="162"/>
      <c r="H1195" s="162"/>
      <c r="I1195" s="162"/>
      <c r="J1195" s="164"/>
      <c r="K1195" s="162"/>
      <c r="L1195" s="162"/>
      <c r="M1195" s="162"/>
      <c r="N1195" s="169"/>
      <c r="O1195" s="169"/>
      <c r="P1195" s="169"/>
    </row>
    <row r="1196" spans="1:16" ht="15" customHeight="1">
      <c r="A1196" s="162"/>
      <c r="B1196" s="162"/>
      <c r="C1196" s="163"/>
      <c r="D1196" s="162"/>
      <c r="E1196" s="162"/>
      <c r="F1196" s="162"/>
      <c r="G1196" s="162"/>
      <c r="H1196" s="162"/>
      <c r="I1196" s="162"/>
      <c r="J1196" s="164"/>
      <c r="K1196" s="162"/>
      <c r="L1196" s="162"/>
      <c r="M1196" s="162"/>
      <c r="N1196" s="169"/>
      <c r="O1196" s="169"/>
      <c r="P1196" s="169"/>
    </row>
    <row r="1197" spans="1:16" ht="15" customHeight="1">
      <c r="A1197" s="162"/>
      <c r="B1197" s="162"/>
      <c r="C1197" s="163"/>
      <c r="D1197" s="162"/>
      <c r="E1197" s="162"/>
      <c r="F1197" s="162"/>
      <c r="G1197" s="162"/>
      <c r="H1197" s="162"/>
      <c r="I1197" s="162"/>
      <c r="J1197" s="164"/>
      <c r="K1197" s="162"/>
      <c r="L1197" s="162"/>
      <c r="M1197" s="162"/>
      <c r="N1197" s="169"/>
      <c r="O1197" s="169"/>
      <c r="P1197" s="169"/>
    </row>
    <row r="1198" spans="1:16" ht="15" customHeight="1">
      <c r="A1198" s="162"/>
      <c r="B1198" s="162"/>
      <c r="C1198" s="163"/>
      <c r="D1198" s="162"/>
      <c r="E1198" s="162"/>
      <c r="F1198" s="162"/>
      <c r="G1198" s="162"/>
      <c r="H1198" s="162"/>
      <c r="I1198" s="162"/>
      <c r="J1198" s="164"/>
      <c r="K1198" s="162"/>
      <c r="L1198" s="162"/>
      <c r="M1198" s="162"/>
      <c r="N1198" s="169"/>
      <c r="O1198" s="169"/>
      <c r="P1198" s="169"/>
    </row>
    <row r="1199" spans="1:16" ht="15" customHeight="1">
      <c r="A1199" s="162"/>
      <c r="B1199" s="162"/>
      <c r="C1199" s="163"/>
      <c r="D1199" s="162"/>
      <c r="E1199" s="162"/>
      <c r="F1199" s="162"/>
      <c r="G1199" s="162"/>
      <c r="H1199" s="162"/>
      <c r="I1199" s="162"/>
      <c r="J1199" s="164"/>
      <c r="K1199" s="162"/>
      <c r="L1199" s="162"/>
      <c r="M1199" s="162"/>
      <c r="N1199" s="169"/>
      <c r="O1199" s="169"/>
      <c r="P1199" s="169"/>
    </row>
    <row r="1200" spans="1:16" ht="15" customHeight="1">
      <c r="A1200" s="162"/>
      <c r="B1200" s="162"/>
      <c r="C1200" s="163"/>
      <c r="D1200" s="162"/>
      <c r="E1200" s="162"/>
      <c r="F1200" s="162"/>
      <c r="G1200" s="162"/>
      <c r="H1200" s="162"/>
      <c r="I1200" s="162"/>
      <c r="J1200" s="164"/>
      <c r="K1200" s="162"/>
      <c r="L1200" s="162"/>
      <c r="M1200" s="162"/>
      <c r="N1200" s="169"/>
      <c r="O1200" s="169"/>
      <c r="P1200" s="169"/>
    </row>
    <row r="1201" spans="1:16" ht="15" customHeight="1">
      <c r="A1201" s="162"/>
      <c r="B1201" s="162"/>
      <c r="C1201" s="163"/>
      <c r="D1201" s="162"/>
      <c r="E1201" s="162"/>
      <c r="F1201" s="162"/>
      <c r="G1201" s="162"/>
      <c r="H1201" s="162"/>
      <c r="I1201" s="162"/>
      <c r="J1201" s="164"/>
      <c r="K1201" s="162"/>
      <c r="L1201" s="162"/>
      <c r="M1201" s="162"/>
      <c r="N1201" s="169"/>
      <c r="O1201" s="169"/>
      <c r="P1201" s="169"/>
    </row>
    <row r="1202" spans="1:16" ht="15" customHeight="1">
      <c r="A1202" s="162"/>
      <c r="B1202" s="162"/>
      <c r="C1202" s="163"/>
      <c r="D1202" s="162"/>
      <c r="E1202" s="162"/>
      <c r="F1202" s="162"/>
      <c r="G1202" s="162"/>
      <c r="H1202" s="162"/>
      <c r="I1202" s="162"/>
      <c r="J1202" s="164"/>
      <c r="K1202" s="162"/>
      <c r="L1202" s="162"/>
      <c r="M1202" s="162"/>
      <c r="N1202" s="169"/>
      <c r="O1202" s="169"/>
      <c r="P1202" s="169"/>
    </row>
    <row r="1203" spans="1:16" ht="15" customHeight="1">
      <c r="A1203" s="162"/>
      <c r="B1203" s="162"/>
      <c r="C1203" s="163"/>
      <c r="D1203" s="162"/>
      <c r="E1203" s="162"/>
      <c r="F1203" s="162"/>
      <c r="G1203" s="162"/>
      <c r="H1203" s="162"/>
      <c r="I1203" s="162"/>
      <c r="J1203" s="164"/>
      <c r="K1203" s="162"/>
      <c r="L1203" s="162"/>
      <c r="M1203" s="162"/>
      <c r="N1203" s="169"/>
      <c r="O1203" s="169"/>
      <c r="P1203" s="169"/>
    </row>
    <row r="1204" spans="1:16" ht="15" customHeight="1">
      <c r="A1204" s="162"/>
      <c r="B1204" s="162"/>
      <c r="C1204" s="163"/>
      <c r="D1204" s="162"/>
      <c r="E1204" s="162"/>
      <c r="F1204" s="162"/>
      <c r="G1204" s="162"/>
      <c r="H1204" s="162"/>
      <c r="I1204" s="162"/>
      <c r="J1204" s="164"/>
      <c r="K1204" s="162"/>
      <c r="L1204" s="162"/>
      <c r="M1204" s="162"/>
      <c r="N1204" s="169"/>
      <c r="O1204" s="169"/>
      <c r="P1204" s="169"/>
    </row>
    <row r="1205" spans="1:16" ht="15" customHeight="1">
      <c r="A1205" s="162"/>
      <c r="B1205" s="162"/>
      <c r="C1205" s="163"/>
      <c r="D1205" s="162"/>
      <c r="E1205" s="162"/>
      <c r="F1205" s="162"/>
      <c r="G1205" s="162"/>
      <c r="H1205" s="162"/>
      <c r="I1205" s="162"/>
      <c r="J1205" s="164"/>
      <c r="K1205" s="162"/>
      <c r="L1205" s="162"/>
      <c r="M1205" s="162"/>
      <c r="N1205" s="169"/>
      <c r="O1205" s="169"/>
      <c r="P1205" s="169"/>
    </row>
    <row r="1206" spans="1:16" ht="15" customHeight="1">
      <c r="A1206" s="162"/>
      <c r="B1206" s="162"/>
      <c r="C1206" s="163"/>
      <c r="D1206" s="162"/>
      <c r="E1206" s="162"/>
      <c r="F1206" s="162"/>
      <c r="G1206" s="162"/>
      <c r="H1206" s="162"/>
      <c r="I1206" s="162"/>
      <c r="J1206" s="164"/>
      <c r="K1206" s="162"/>
      <c r="L1206" s="162"/>
      <c r="M1206" s="162"/>
      <c r="N1206" s="169"/>
      <c r="O1206" s="169"/>
      <c r="P1206" s="169"/>
    </row>
    <row r="1207" spans="1:16" ht="15" customHeight="1">
      <c r="A1207" s="162"/>
      <c r="B1207" s="162"/>
      <c r="C1207" s="163"/>
      <c r="D1207" s="162"/>
      <c r="E1207" s="162"/>
      <c r="F1207" s="162"/>
      <c r="G1207" s="162"/>
      <c r="H1207" s="162"/>
      <c r="I1207" s="162"/>
      <c r="J1207" s="164"/>
      <c r="K1207" s="162"/>
      <c r="L1207" s="162"/>
      <c r="M1207" s="162"/>
      <c r="N1207" s="169"/>
      <c r="O1207" s="169"/>
      <c r="P1207" s="169"/>
    </row>
    <row r="1208" spans="1:16" ht="15" customHeight="1">
      <c r="A1208" s="162"/>
      <c r="B1208" s="162"/>
      <c r="C1208" s="163"/>
      <c r="D1208" s="162"/>
      <c r="E1208" s="162"/>
      <c r="F1208" s="162"/>
      <c r="G1208" s="162"/>
      <c r="H1208" s="162"/>
      <c r="I1208" s="162"/>
      <c r="J1208" s="164"/>
      <c r="K1208" s="162"/>
      <c r="L1208" s="162"/>
      <c r="M1208" s="162"/>
      <c r="N1208" s="169"/>
      <c r="O1208" s="169"/>
      <c r="P1208" s="169"/>
    </row>
    <row r="1209" spans="1:16" ht="15" customHeight="1">
      <c r="A1209" s="162"/>
      <c r="B1209" s="162"/>
      <c r="C1209" s="163"/>
      <c r="D1209" s="162"/>
      <c r="E1209" s="162"/>
      <c r="F1209" s="162"/>
      <c r="G1209" s="162"/>
      <c r="H1209" s="162"/>
      <c r="I1209" s="162"/>
      <c r="J1209" s="164"/>
      <c r="K1209" s="162"/>
      <c r="L1209" s="162"/>
      <c r="M1209" s="162"/>
      <c r="N1209" s="169"/>
      <c r="O1209" s="169"/>
      <c r="P1209" s="169"/>
    </row>
    <row r="1210" spans="1:16" ht="15" customHeight="1">
      <c r="A1210" s="162"/>
      <c r="B1210" s="162"/>
      <c r="C1210" s="163"/>
      <c r="D1210" s="162"/>
      <c r="E1210" s="162"/>
      <c r="F1210" s="162"/>
      <c r="G1210" s="162"/>
      <c r="H1210" s="162"/>
      <c r="I1210" s="162"/>
      <c r="J1210" s="164"/>
      <c r="K1210" s="162"/>
      <c r="L1210" s="162"/>
      <c r="M1210" s="162"/>
      <c r="N1210" s="169"/>
      <c r="O1210" s="169"/>
      <c r="P1210" s="169"/>
    </row>
    <row r="1211" spans="1:16" ht="15" customHeight="1">
      <c r="A1211" s="162"/>
      <c r="B1211" s="162"/>
      <c r="C1211" s="163"/>
      <c r="D1211" s="162"/>
      <c r="E1211" s="162"/>
      <c r="F1211" s="162"/>
      <c r="G1211" s="162"/>
      <c r="H1211" s="162"/>
      <c r="I1211" s="162"/>
      <c r="J1211" s="164"/>
      <c r="K1211" s="162"/>
      <c r="L1211" s="162"/>
      <c r="M1211" s="162"/>
      <c r="N1211" s="169"/>
      <c r="O1211" s="169"/>
      <c r="P1211" s="169"/>
    </row>
    <row r="1212" spans="1:16" ht="15" customHeight="1">
      <c r="A1212" s="162"/>
      <c r="B1212" s="162"/>
      <c r="C1212" s="163"/>
      <c r="D1212" s="162"/>
      <c r="E1212" s="162"/>
      <c r="F1212" s="162"/>
      <c r="G1212" s="162"/>
      <c r="H1212" s="162"/>
      <c r="I1212" s="162"/>
      <c r="J1212" s="164"/>
      <c r="K1212" s="162"/>
      <c r="L1212" s="162"/>
      <c r="M1212" s="162"/>
      <c r="N1212" s="169"/>
      <c r="O1212" s="169"/>
      <c r="P1212" s="169"/>
    </row>
    <row r="1213" spans="1:16" ht="15" customHeight="1">
      <c r="A1213" s="162"/>
      <c r="B1213" s="162"/>
      <c r="C1213" s="163"/>
      <c r="D1213" s="162"/>
      <c r="E1213" s="162"/>
      <c r="F1213" s="162"/>
      <c r="G1213" s="162"/>
      <c r="H1213" s="162"/>
      <c r="I1213" s="162"/>
      <c r="J1213" s="164"/>
      <c r="K1213" s="162"/>
      <c r="L1213" s="162"/>
      <c r="M1213" s="162"/>
      <c r="N1213" s="169"/>
      <c r="O1213" s="169"/>
      <c r="P1213" s="169"/>
    </row>
    <row r="1214" spans="1:16" ht="15" customHeight="1">
      <c r="A1214" s="162"/>
      <c r="B1214" s="162"/>
      <c r="C1214" s="163"/>
      <c r="D1214" s="162"/>
      <c r="E1214" s="162"/>
      <c r="F1214" s="162"/>
      <c r="G1214" s="162"/>
      <c r="H1214" s="162"/>
      <c r="I1214" s="162"/>
      <c r="J1214" s="164"/>
      <c r="K1214" s="162"/>
      <c r="L1214" s="162"/>
      <c r="M1214" s="162"/>
      <c r="N1214" s="169"/>
      <c r="O1214" s="169"/>
      <c r="P1214" s="169"/>
    </row>
    <row r="1215" spans="1:16" ht="15" customHeight="1">
      <c r="A1215" s="162"/>
      <c r="B1215" s="162"/>
      <c r="C1215" s="163"/>
      <c r="D1215" s="162"/>
      <c r="E1215" s="162"/>
      <c r="F1215" s="162"/>
      <c r="G1215" s="162"/>
      <c r="H1215" s="162"/>
      <c r="I1215" s="162"/>
      <c r="J1215" s="164"/>
      <c r="K1215" s="162"/>
      <c r="L1215" s="162"/>
      <c r="M1215" s="162"/>
      <c r="N1215" s="169"/>
      <c r="O1215" s="169"/>
      <c r="P1215" s="169"/>
    </row>
    <row r="1216" spans="1:16" ht="15" customHeight="1">
      <c r="A1216" s="162"/>
      <c r="B1216" s="162"/>
      <c r="C1216" s="163"/>
      <c r="D1216" s="162"/>
      <c r="E1216" s="162"/>
      <c r="F1216" s="162"/>
      <c r="G1216" s="162"/>
      <c r="H1216" s="162"/>
      <c r="I1216" s="162"/>
      <c r="J1216" s="164"/>
      <c r="K1216" s="162"/>
      <c r="L1216" s="162"/>
      <c r="M1216" s="162"/>
      <c r="N1216" s="169"/>
      <c r="O1216" s="169"/>
      <c r="P1216" s="169"/>
    </row>
    <row r="1217" spans="1:16" ht="15" customHeight="1">
      <c r="A1217" s="162"/>
      <c r="B1217" s="162"/>
      <c r="C1217" s="163"/>
      <c r="D1217" s="162"/>
      <c r="E1217" s="162"/>
      <c r="F1217" s="162"/>
      <c r="G1217" s="162"/>
      <c r="H1217" s="162"/>
      <c r="I1217" s="162"/>
      <c r="J1217" s="164"/>
      <c r="K1217" s="162"/>
      <c r="L1217" s="162"/>
      <c r="M1217" s="162"/>
      <c r="N1217" s="169"/>
      <c r="O1217" s="169"/>
      <c r="P1217" s="169"/>
    </row>
    <row r="1218" spans="1:16" ht="15" customHeight="1">
      <c r="A1218" s="162"/>
      <c r="B1218" s="162"/>
      <c r="C1218" s="163"/>
      <c r="D1218" s="162"/>
      <c r="E1218" s="162"/>
      <c r="F1218" s="162"/>
      <c r="G1218" s="162"/>
      <c r="H1218" s="162"/>
      <c r="I1218" s="162"/>
      <c r="J1218" s="164"/>
      <c r="K1218" s="162"/>
      <c r="L1218" s="162"/>
      <c r="M1218" s="162"/>
      <c r="N1218" s="169"/>
      <c r="O1218" s="169"/>
      <c r="P1218" s="169"/>
    </row>
    <row r="1219" spans="1:16" ht="15" customHeight="1">
      <c r="A1219" s="162"/>
      <c r="B1219" s="162"/>
      <c r="C1219" s="163"/>
      <c r="D1219" s="162"/>
      <c r="E1219" s="162"/>
      <c r="F1219" s="162"/>
      <c r="G1219" s="162"/>
      <c r="H1219" s="162"/>
      <c r="I1219" s="162"/>
      <c r="J1219" s="164"/>
      <c r="K1219" s="162"/>
      <c r="L1219" s="162"/>
      <c r="M1219" s="162"/>
      <c r="N1219" s="169"/>
      <c r="O1219" s="169"/>
      <c r="P1219" s="169"/>
    </row>
    <row r="1220" spans="1:16" ht="15" customHeight="1">
      <c r="A1220" s="162"/>
      <c r="B1220" s="162"/>
      <c r="C1220" s="163"/>
      <c r="D1220" s="162"/>
      <c r="E1220" s="162"/>
      <c r="F1220" s="162"/>
      <c r="G1220" s="162"/>
      <c r="H1220" s="162"/>
      <c r="I1220" s="162"/>
      <c r="J1220" s="164"/>
      <c r="K1220" s="162"/>
      <c r="L1220" s="162"/>
      <c r="M1220" s="162"/>
      <c r="N1220" s="169"/>
      <c r="O1220" s="169"/>
      <c r="P1220" s="169"/>
    </row>
    <row r="1221" spans="1:16" ht="15" customHeight="1">
      <c r="A1221" s="162"/>
      <c r="B1221" s="162"/>
      <c r="C1221" s="163"/>
      <c r="D1221" s="162"/>
      <c r="E1221" s="162"/>
      <c r="F1221" s="162"/>
      <c r="G1221" s="162"/>
      <c r="H1221" s="162"/>
      <c r="I1221" s="162"/>
      <c r="J1221" s="164"/>
      <c r="K1221" s="162"/>
      <c r="L1221" s="162"/>
      <c r="M1221" s="162"/>
      <c r="N1221" s="169"/>
      <c r="O1221" s="169"/>
      <c r="P1221" s="169"/>
    </row>
    <row r="1222" spans="1:16" ht="15" customHeight="1">
      <c r="A1222" s="162"/>
      <c r="B1222" s="162"/>
      <c r="C1222" s="163"/>
      <c r="D1222" s="162"/>
      <c r="E1222" s="162"/>
      <c r="F1222" s="162"/>
      <c r="G1222" s="162"/>
      <c r="H1222" s="162"/>
      <c r="I1222" s="162"/>
      <c r="J1222" s="164"/>
      <c r="K1222" s="162"/>
      <c r="L1222" s="162"/>
      <c r="M1222" s="162"/>
      <c r="N1222" s="169"/>
      <c r="O1222" s="169"/>
      <c r="P1222" s="169"/>
    </row>
    <row r="1223" spans="1:16" ht="15" customHeight="1">
      <c r="A1223" s="162"/>
      <c r="B1223" s="162"/>
      <c r="C1223" s="163"/>
      <c r="D1223" s="162"/>
      <c r="E1223" s="162"/>
      <c r="F1223" s="162"/>
      <c r="G1223" s="162"/>
      <c r="H1223" s="162"/>
      <c r="I1223" s="162"/>
      <c r="J1223" s="164"/>
      <c r="K1223" s="162"/>
      <c r="L1223" s="162"/>
      <c r="M1223" s="162"/>
      <c r="N1223" s="169"/>
      <c r="O1223" s="169"/>
      <c r="P1223" s="169"/>
    </row>
    <row r="1224" spans="1:16" ht="15" customHeight="1">
      <c r="A1224" s="162"/>
      <c r="B1224" s="162"/>
      <c r="C1224" s="163"/>
      <c r="D1224" s="162"/>
      <c r="E1224" s="162"/>
      <c r="F1224" s="162"/>
      <c r="G1224" s="162"/>
      <c r="H1224" s="162"/>
      <c r="I1224" s="162"/>
      <c r="J1224" s="164"/>
      <c r="K1224" s="162"/>
      <c r="L1224" s="162"/>
      <c r="M1224" s="162"/>
      <c r="N1224" s="169"/>
      <c r="O1224" s="169"/>
      <c r="P1224" s="169"/>
    </row>
    <row r="1225" spans="1:16" ht="15" customHeight="1">
      <c r="A1225" s="162"/>
      <c r="B1225" s="162"/>
      <c r="C1225" s="163"/>
      <c r="D1225" s="162"/>
      <c r="E1225" s="162"/>
      <c r="F1225" s="162"/>
      <c r="G1225" s="162"/>
      <c r="H1225" s="162"/>
      <c r="I1225" s="162"/>
      <c r="J1225" s="164"/>
      <c r="K1225" s="162"/>
      <c r="L1225" s="162"/>
      <c r="M1225" s="162"/>
      <c r="N1225" s="169"/>
      <c r="O1225" s="169"/>
      <c r="P1225" s="169"/>
    </row>
    <row r="1226" spans="1:16" ht="15" customHeight="1">
      <c r="A1226" s="162"/>
      <c r="B1226" s="162"/>
      <c r="C1226" s="163"/>
      <c r="D1226" s="162"/>
      <c r="E1226" s="162"/>
      <c r="F1226" s="162"/>
      <c r="G1226" s="162"/>
      <c r="H1226" s="162"/>
      <c r="I1226" s="162"/>
      <c r="J1226" s="164"/>
      <c r="K1226" s="162"/>
      <c r="L1226" s="162"/>
      <c r="M1226" s="162"/>
      <c r="N1226" s="169"/>
      <c r="O1226" s="169"/>
      <c r="P1226" s="169"/>
    </row>
    <row r="1227" spans="1:16" ht="15" customHeight="1">
      <c r="A1227" s="162"/>
      <c r="B1227" s="162"/>
      <c r="C1227" s="163"/>
      <c r="D1227" s="162"/>
      <c r="E1227" s="162"/>
      <c r="F1227" s="162"/>
      <c r="G1227" s="162"/>
      <c r="H1227" s="162"/>
      <c r="I1227" s="162"/>
      <c r="J1227" s="164"/>
      <c r="K1227" s="162"/>
      <c r="L1227" s="162"/>
      <c r="M1227" s="162"/>
      <c r="N1227" s="169"/>
      <c r="O1227" s="169"/>
      <c r="P1227" s="169"/>
    </row>
    <row r="1228" spans="1:16" ht="15" customHeight="1">
      <c r="A1228" s="162"/>
      <c r="B1228" s="162"/>
      <c r="C1228" s="163"/>
      <c r="D1228" s="162"/>
      <c r="E1228" s="162"/>
      <c r="F1228" s="162"/>
      <c r="G1228" s="162"/>
      <c r="H1228" s="162"/>
      <c r="I1228" s="162"/>
      <c r="J1228" s="164"/>
      <c r="K1228" s="162"/>
      <c r="L1228" s="162"/>
      <c r="M1228" s="162"/>
      <c r="N1228" s="169"/>
      <c r="O1228" s="169"/>
      <c r="P1228" s="169"/>
    </row>
    <row r="1229" spans="1:16" ht="15" customHeight="1">
      <c r="A1229" s="162"/>
      <c r="B1229" s="162"/>
      <c r="C1229" s="163"/>
      <c r="D1229" s="162"/>
      <c r="E1229" s="162"/>
      <c r="F1229" s="162"/>
      <c r="G1229" s="162"/>
      <c r="H1229" s="162"/>
      <c r="I1229" s="162"/>
      <c r="J1229" s="164"/>
      <c r="K1229" s="162"/>
      <c r="L1229" s="162"/>
      <c r="M1229" s="162"/>
      <c r="N1229" s="169"/>
      <c r="O1229" s="169"/>
      <c r="P1229" s="169"/>
    </row>
    <row r="1230" spans="1:16" ht="15" customHeight="1">
      <c r="A1230" s="162"/>
      <c r="B1230" s="162"/>
      <c r="C1230" s="163"/>
      <c r="D1230" s="162"/>
      <c r="E1230" s="162"/>
      <c r="F1230" s="162"/>
      <c r="G1230" s="162"/>
      <c r="H1230" s="162"/>
      <c r="I1230" s="162"/>
      <c r="J1230" s="164"/>
      <c r="K1230" s="162"/>
      <c r="L1230" s="162"/>
      <c r="M1230" s="162"/>
      <c r="N1230" s="169"/>
      <c r="O1230" s="169"/>
      <c r="P1230" s="169"/>
    </row>
    <row r="1231" spans="1:16" ht="15" customHeight="1">
      <c r="A1231" s="162"/>
      <c r="B1231" s="162"/>
      <c r="C1231" s="163"/>
      <c r="D1231" s="162"/>
      <c r="E1231" s="162"/>
      <c r="F1231" s="162"/>
      <c r="G1231" s="162"/>
      <c r="H1231" s="162"/>
      <c r="I1231" s="162"/>
      <c r="J1231" s="164"/>
      <c r="K1231" s="162"/>
      <c r="L1231" s="162"/>
      <c r="M1231" s="162"/>
      <c r="N1231" s="169"/>
      <c r="O1231" s="169"/>
      <c r="P1231" s="169"/>
    </row>
    <row r="1232" spans="1:16" ht="15" customHeight="1">
      <c r="A1232" s="162"/>
      <c r="B1232" s="162"/>
      <c r="C1232" s="163"/>
      <c r="D1232" s="162"/>
      <c r="E1232" s="162"/>
      <c r="F1232" s="162"/>
      <c r="G1232" s="162"/>
      <c r="H1232" s="162"/>
      <c r="I1232" s="162"/>
      <c r="J1232" s="164"/>
      <c r="K1232" s="162"/>
      <c r="L1232" s="162"/>
      <c r="M1232" s="162"/>
      <c r="N1232" s="169"/>
      <c r="O1232" s="169"/>
      <c r="P1232" s="169"/>
    </row>
    <row r="1233" spans="1:16" ht="15" customHeight="1">
      <c r="A1233" s="162"/>
      <c r="B1233" s="162"/>
      <c r="C1233" s="163"/>
      <c r="D1233" s="162"/>
      <c r="E1233" s="162"/>
      <c r="F1233" s="162"/>
      <c r="G1233" s="162"/>
      <c r="H1233" s="162"/>
      <c r="I1233" s="162"/>
      <c r="J1233" s="164"/>
      <c r="K1233" s="162"/>
      <c r="L1233" s="162"/>
      <c r="M1233" s="162"/>
      <c r="N1233" s="169"/>
      <c r="O1233" s="169"/>
      <c r="P1233" s="169"/>
    </row>
    <row r="1234" spans="1:16" ht="15" customHeight="1">
      <c r="A1234" s="162"/>
      <c r="B1234" s="162"/>
      <c r="C1234" s="163"/>
      <c r="D1234" s="162"/>
      <c r="E1234" s="162"/>
      <c r="F1234" s="162"/>
      <c r="G1234" s="162"/>
      <c r="H1234" s="162"/>
      <c r="I1234" s="162"/>
      <c r="J1234" s="164"/>
      <c r="K1234" s="162"/>
      <c r="L1234" s="162"/>
      <c r="M1234" s="162"/>
      <c r="N1234" s="169"/>
      <c r="O1234" s="169"/>
      <c r="P1234" s="169"/>
    </row>
    <row r="1235" spans="1:16" ht="15" customHeight="1">
      <c r="A1235" s="162"/>
      <c r="B1235" s="162"/>
      <c r="C1235" s="163"/>
      <c r="D1235" s="162"/>
      <c r="E1235" s="162"/>
      <c r="F1235" s="162"/>
      <c r="G1235" s="162"/>
      <c r="H1235" s="162"/>
      <c r="I1235" s="162"/>
      <c r="J1235" s="164"/>
      <c r="K1235" s="162"/>
      <c r="L1235" s="162"/>
      <c r="M1235" s="162"/>
      <c r="N1235" s="169"/>
      <c r="O1235" s="169"/>
      <c r="P1235" s="169"/>
    </row>
    <row r="1236" spans="1:16" ht="15" customHeight="1">
      <c r="A1236" s="162"/>
      <c r="B1236" s="162"/>
      <c r="C1236" s="163"/>
      <c r="D1236" s="162"/>
      <c r="E1236" s="162"/>
      <c r="F1236" s="162"/>
      <c r="G1236" s="162"/>
      <c r="H1236" s="162"/>
      <c r="I1236" s="162"/>
      <c r="J1236" s="164"/>
      <c r="K1236" s="162"/>
      <c r="L1236" s="162"/>
      <c r="M1236" s="162"/>
      <c r="N1236" s="169"/>
      <c r="O1236" s="169"/>
      <c r="P1236" s="169"/>
    </row>
    <row r="1237" spans="1:16" ht="15" customHeight="1">
      <c r="A1237" s="162"/>
      <c r="B1237" s="162"/>
      <c r="C1237" s="163"/>
      <c r="D1237" s="162"/>
      <c r="E1237" s="162"/>
      <c r="F1237" s="162"/>
      <c r="G1237" s="162"/>
      <c r="H1237" s="162"/>
      <c r="I1237" s="162"/>
      <c r="J1237" s="164"/>
      <c r="K1237" s="162"/>
      <c r="L1237" s="162"/>
      <c r="M1237" s="162"/>
      <c r="N1237" s="169"/>
      <c r="O1237" s="169"/>
      <c r="P1237" s="169"/>
    </row>
    <row r="1238" spans="1:16" ht="15" customHeight="1">
      <c r="A1238" s="162"/>
      <c r="B1238" s="162"/>
      <c r="C1238" s="163"/>
      <c r="D1238" s="162"/>
      <c r="E1238" s="162"/>
      <c r="F1238" s="162"/>
      <c r="G1238" s="162"/>
      <c r="H1238" s="162"/>
      <c r="I1238" s="162"/>
      <c r="J1238" s="164"/>
      <c r="K1238" s="162"/>
      <c r="L1238" s="162"/>
      <c r="M1238" s="162"/>
      <c r="N1238" s="169"/>
      <c r="O1238" s="169"/>
      <c r="P1238" s="169"/>
    </row>
    <row r="1239" spans="1:16" ht="15" customHeight="1">
      <c r="A1239" s="162"/>
      <c r="B1239" s="162"/>
      <c r="C1239" s="163"/>
      <c r="D1239" s="162"/>
      <c r="E1239" s="162"/>
      <c r="F1239" s="162"/>
      <c r="G1239" s="162"/>
      <c r="H1239" s="162"/>
      <c r="I1239" s="162"/>
      <c r="J1239" s="164"/>
      <c r="K1239" s="162"/>
      <c r="L1239" s="162"/>
      <c r="M1239" s="162"/>
      <c r="N1239" s="169"/>
      <c r="O1239" s="169"/>
      <c r="P1239" s="169"/>
    </row>
    <row r="1240" spans="1:16" ht="15" customHeight="1">
      <c r="A1240" s="162"/>
      <c r="B1240" s="162"/>
      <c r="C1240" s="163"/>
      <c r="D1240" s="162"/>
      <c r="E1240" s="162"/>
      <c r="F1240" s="162"/>
      <c r="G1240" s="162"/>
      <c r="H1240" s="162"/>
      <c r="I1240" s="162"/>
      <c r="J1240" s="164"/>
      <c r="K1240" s="162"/>
      <c r="L1240" s="162"/>
      <c r="M1240" s="162"/>
      <c r="N1240" s="169"/>
      <c r="O1240" s="169"/>
      <c r="P1240" s="169"/>
    </row>
    <row r="1241" spans="1:16" ht="15" customHeight="1">
      <c r="A1241" s="162"/>
      <c r="B1241" s="162"/>
      <c r="C1241" s="163"/>
      <c r="D1241" s="162"/>
      <c r="E1241" s="162"/>
      <c r="F1241" s="162"/>
      <c r="G1241" s="162"/>
      <c r="H1241" s="162"/>
      <c r="I1241" s="162"/>
      <c r="J1241" s="164"/>
      <c r="K1241" s="162"/>
      <c r="L1241" s="162"/>
      <c r="M1241" s="162"/>
      <c r="N1241" s="169"/>
      <c r="O1241" s="169"/>
      <c r="P1241" s="169"/>
    </row>
    <row r="1242" spans="1:16" ht="15" customHeight="1">
      <c r="A1242" s="162"/>
      <c r="B1242" s="162"/>
      <c r="C1242" s="163"/>
      <c r="D1242" s="162"/>
      <c r="E1242" s="162"/>
      <c r="F1242" s="162"/>
      <c r="G1242" s="162"/>
      <c r="H1242" s="162"/>
      <c r="I1242" s="162"/>
      <c r="J1242" s="164"/>
      <c r="K1242" s="162"/>
      <c r="L1242" s="162"/>
      <c r="M1242" s="162"/>
      <c r="N1242" s="169"/>
      <c r="O1242" s="169"/>
      <c r="P1242" s="169"/>
    </row>
    <row r="1243" spans="1:16" ht="15" customHeight="1">
      <c r="A1243" s="162"/>
      <c r="B1243" s="162"/>
      <c r="C1243" s="163"/>
      <c r="D1243" s="162"/>
      <c r="E1243" s="162"/>
      <c r="F1243" s="162"/>
      <c r="G1243" s="162"/>
      <c r="H1243" s="162"/>
      <c r="I1243" s="162"/>
      <c r="J1243" s="164"/>
      <c r="K1243" s="162"/>
      <c r="L1243" s="162"/>
      <c r="M1243" s="162"/>
      <c r="N1243" s="169"/>
      <c r="O1243" s="169"/>
      <c r="P1243" s="169"/>
    </row>
    <row r="1244" spans="1:16" ht="15" customHeight="1">
      <c r="A1244" s="162"/>
      <c r="B1244" s="162"/>
      <c r="C1244" s="163"/>
      <c r="D1244" s="162"/>
      <c r="E1244" s="162"/>
      <c r="F1244" s="162"/>
      <c r="G1244" s="162"/>
      <c r="H1244" s="162"/>
      <c r="I1244" s="162"/>
      <c r="J1244" s="164"/>
      <c r="K1244" s="162"/>
      <c r="L1244" s="162"/>
      <c r="M1244" s="162"/>
      <c r="N1244" s="169"/>
      <c r="O1244" s="169"/>
      <c r="P1244" s="169"/>
    </row>
    <row r="1245" spans="1:16" ht="15" customHeight="1">
      <c r="A1245" s="162"/>
      <c r="B1245" s="162"/>
      <c r="C1245" s="163"/>
      <c r="D1245" s="162"/>
      <c r="E1245" s="162"/>
      <c r="F1245" s="162"/>
      <c r="G1245" s="162"/>
      <c r="H1245" s="162"/>
      <c r="I1245" s="162"/>
      <c r="J1245" s="164"/>
      <c r="K1245" s="162"/>
      <c r="L1245" s="162"/>
      <c r="M1245" s="162"/>
      <c r="N1245" s="169"/>
      <c r="O1245" s="169"/>
      <c r="P1245" s="169"/>
    </row>
    <row r="1246" spans="1:16" ht="15" customHeight="1">
      <c r="A1246" s="162"/>
      <c r="B1246" s="162"/>
      <c r="C1246" s="163"/>
      <c r="D1246" s="162"/>
      <c r="E1246" s="162"/>
      <c r="F1246" s="162"/>
      <c r="G1246" s="162"/>
      <c r="H1246" s="162"/>
      <c r="I1246" s="162"/>
      <c r="J1246" s="164"/>
      <c r="K1246" s="162"/>
      <c r="L1246" s="162"/>
      <c r="M1246" s="162"/>
      <c r="N1246" s="169"/>
      <c r="O1246" s="169"/>
      <c r="P1246" s="169"/>
    </row>
    <row r="1247" spans="1:16" ht="15" customHeight="1">
      <c r="A1247" s="162"/>
      <c r="B1247" s="162"/>
      <c r="C1247" s="163"/>
      <c r="D1247" s="162"/>
      <c r="E1247" s="162"/>
      <c r="F1247" s="162"/>
      <c r="G1247" s="162"/>
      <c r="H1247" s="162"/>
      <c r="I1247" s="162"/>
      <c r="J1247" s="164"/>
      <c r="K1247" s="162"/>
      <c r="L1247" s="162"/>
      <c r="M1247" s="162"/>
      <c r="N1247" s="169"/>
      <c r="O1247" s="169"/>
      <c r="P1247" s="169"/>
    </row>
    <row r="1248" spans="1:16" ht="15" customHeight="1">
      <c r="A1248" s="162"/>
      <c r="B1248" s="162"/>
      <c r="C1248" s="163"/>
      <c r="D1248" s="162"/>
      <c r="E1248" s="162"/>
      <c r="F1248" s="162"/>
      <c r="G1248" s="162"/>
      <c r="H1248" s="162"/>
      <c r="I1248" s="162"/>
      <c r="J1248" s="164"/>
      <c r="K1248" s="162"/>
      <c r="L1248" s="162"/>
      <c r="M1248" s="162"/>
      <c r="N1248" s="169"/>
      <c r="O1248" s="169"/>
      <c r="P1248" s="169"/>
    </row>
    <row r="1249" spans="1:16" ht="15" customHeight="1">
      <c r="A1249" s="162"/>
      <c r="B1249" s="162"/>
      <c r="C1249" s="163"/>
      <c r="D1249" s="162"/>
      <c r="E1249" s="162"/>
      <c r="F1249" s="162"/>
      <c r="G1249" s="162"/>
      <c r="H1249" s="162"/>
      <c r="I1249" s="162"/>
      <c r="J1249" s="164"/>
      <c r="K1249" s="162"/>
      <c r="L1249" s="162"/>
      <c r="M1249" s="162"/>
      <c r="N1249" s="169"/>
      <c r="O1249" s="169"/>
      <c r="P1249" s="169"/>
    </row>
    <row r="1250" spans="1:16" ht="15" customHeight="1">
      <c r="A1250" s="162"/>
      <c r="B1250" s="162"/>
      <c r="C1250" s="163"/>
      <c r="D1250" s="162"/>
      <c r="E1250" s="162"/>
      <c r="F1250" s="162"/>
      <c r="G1250" s="162"/>
      <c r="H1250" s="162"/>
      <c r="I1250" s="162"/>
      <c r="J1250" s="164"/>
      <c r="K1250" s="162"/>
      <c r="L1250" s="162"/>
      <c r="M1250" s="162"/>
      <c r="N1250" s="169"/>
      <c r="O1250" s="169"/>
      <c r="P1250" s="169"/>
    </row>
    <row r="1251" spans="1:16" ht="15" customHeight="1">
      <c r="A1251" s="162"/>
      <c r="B1251" s="162"/>
      <c r="C1251" s="163"/>
      <c r="D1251" s="162"/>
      <c r="E1251" s="162"/>
      <c r="F1251" s="162"/>
      <c r="G1251" s="162"/>
      <c r="H1251" s="162"/>
      <c r="I1251" s="162"/>
      <c r="J1251" s="164"/>
      <c r="K1251" s="162"/>
      <c r="L1251" s="162"/>
      <c r="M1251" s="162"/>
      <c r="N1251" s="169"/>
      <c r="O1251" s="169"/>
      <c r="P1251" s="169"/>
    </row>
    <row r="1252" spans="1:16" ht="15" customHeight="1">
      <c r="A1252" s="162"/>
      <c r="B1252" s="162"/>
      <c r="C1252" s="163"/>
      <c r="D1252" s="162"/>
      <c r="E1252" s="162"/>
      <c r="F1252" s="162"/>
      <c r="G1252" s="162"/>
      <c r="H1252" s="162"/>
      <c r="I1252" s="162"/>
      <c r="J1252" s="164"/>
      <c r="K1252" s="162"/>
      <c r="L1252" s="162"/>
      <c r="M1252" s="162"/>
      <c r="N1252" s="169"/>
      <c r="O1252" s="169"/>
      <c r="P1252" s="169"/>
    </row>
    <row r="1253" spans="1:16" ht="15" customHeight="1">
      <c r="A1253" s="162"/>
      <c r="B1253" s="162"/>
      <c r="C1253" s="163"/>
      <c r="D1253" s="162"/>
      <c r="E1253" s="162"/>
      <c r="F1253" s="162"/>
      <c r="G1253" s="162"/>
      <c r="H1253" s="162"/>
      <c r="I1253" s="162"/>
      <c r="J1253" s="164"/>
      <c r="K1253" s="162"/>
      <c r="L1253" s="162"/>
      <c r="M1253" s="162"/>
      <c r="N1253" s="169"/>
      <c r="O1253" s="169"/>
      <c r="P1253" s="169"/>
    </row>
    <row r="1254" spans="1:16" ht="15" customHeight="1">
      <c r="A1254" s="162"/>
      <c r="B1254" s="162"/>
      <c r="C1254" s="163"/>
      <c r="D1254" s="162"/>
      <c r="E1254" s="162"/>
      <c r="F1254" s="162"/>
      <c r="G1254" s="162"/>
      <c r="H1254" s="162"/>
      <c r="I1254" s="162"/>
      <c r="J1254" s="164"/>
      <c r="K1254" s="162"/>
      <c r="L1254" s="162"/>
      <c r="M1254" s="162"/>
      <c r="N1254" s="169"/>
      <c r="O1254" s="169"/>
      <c r="P1254" s="169"/>
    </row>
    <row r="1255" spans="1:16" ht="15" customHeight="1">
      <c r="A1255" s="162"/>
      <c r="B1255" s="162"/>
      <c r="C1255" s="163"/>
      <c r="D1255" s="162"/>
      <c r="E1255" s="162"/>
      <c r="F1255" s="162"/>
      <c r="G1255" s="162"/>
      <c r="H1255" s="162"/>
      <c r="I1255" s="162"/>
      <c r="J1255" s="164"/>
      <c r="K1255" s="162"/>
      <c r="L1255" s="162"/>
      <c r="M1255" s="162"/>
      <c r="N1255" s="169"/>
      <c r="O1255" s="169"/>
      <c r="P1255" s="169"/>
    </row>
    <row r="1256" spans="1:16" ht="15" customHeight="1">
      <c r="A1256" s="162"/>
      <c r="B1256" s="162"/>
      <c r="C1256" s="163"/>
      <c r="D1256" s="162"/>
      <c r="E1256" s="162"/>
      <c r="F1256" s="162"/>
      <c r="G1256" s="162"/>
      <c r="H1256" s="162"/>
      <c r="I1256" s="162"/>
      <c r="J1256" s="164"/>
      <c r="K1256" s="162"/>
      <c r="L1256" s="162"/>
      <c r="M1256" s="162"/>
      <c r="N1256" s="169"/>
      <c r="O1256" s="169"/>
      <c r="P1256" s="169"/>
    </row>
    <row r="1257" spans="1:16" ht="15" customHeight="1">
      <c r="A1257" s="162"/>
      <c r="B1257" s="162"/>
      <c r="C1257" s="163"/>
      <c r="D1257" s="162"/>
      <c r="E1257" s="162"/>
      <c r="F1257" s="162"/>
      <c r="G1257" s="162"/>
      <c r="H1257" s="162"/>
      <c r="I1257" s="162"/>
      <c r="J1257" s="164"/>
      <c r="K1257" s="162"/>
      <c r="L1257" s="162"/>
      <c r="M1257" s="162"/>
      <c r="N1257" s="169"/>
      <c r="O1257" s="169"/>
      <c r="P1257" s="169"/>
    </row>
    <row r="1258" spans="1:16" ht="15" customHeight="1">
      <c r="A1258" s="162"/>
      <c r="B1258" s="162"/>
      <c r="C1258" s="163"/>
      <c r="D1258" s="162"/>
      <c r="E1258" s="162"/>
      <c r="F1258" s="162"/>
      <c r="G1258" s="162"/>
      <c r="H1258" s="162"/>
      <c r="I1258" s="162"/>
      <c r="J1258" s="164"/>
      <c r="K1258" s="162"/>
      <c r="L1258" s="162"/>
      <c r="M1258" s="162"/>
      <c r="N1258" s="169"/>
      <c r="O1258" s="169"/>
      <c r="P1258" s="169"/>
    </row>
    <row r="1259" spans="1:16" ht="15" customHeight="1">
      <c r="A1259" s="162"/>
      <c r="B1259" s="162"/>
      <c r="C1259" s="163"/>
      <c r="D1259" s="162"/>
      <c r="E1259" s="162"/>
      <c r="F1259" s="162"/>
      <c r="G1259" s="162"/>
      <c r="H1259" s="162"/>
      <c r="I1259" s="162"/>
      <c r="J1259" s="164"/>
      <c r="K1259" s="162"/>
      <c r="L1259" s="162"/>
      <c r="M1259" s="162"/>
      <c r="N1259" s="169"/>
      <c r="O1259" s="169"/>
      <c r="P1259" s="169"/>
    </row>
    <row r="1260" spans="1:16" ht="15" customHeight="1">
      <c r="A1260" s="162"/>
      <c r="B1260" s="162"/>
      <c r="C1260" s="163"/>
      <c r="D1260" s="162"/>
      <c r="E1260" s="162"/>
      <c r="F1260" s="162"/>
      <c r="G1260" s="162"/>
      <c r="H1260" s="162"/>
      <c r="I1260" s="162"/>
      <c r="J1260" s="164"/>
      <c r="K1260" s="162"/>
      <c r="L1260" s="162"/>
      <c r="M1260" s="162"/>
      <c r="N1260" s="169"/>
      <c r="O1260" s="169"/>
      <c r="P1260" s="169"/>
    </row>
    <row r="1261" spans="1:16" ht="15" customHeight="1">
      <c r="A1261" s="162"/>
      <c r="B1261" s="162"/>
      <c r="C1261" s="163"/>
      <c r="D1261" s="162"/>
      <c r="E1261" s="162"/>
      <c r="F1261" s="162"/>
      <c r="G1261" s="162"/>
      <c r="H1261" s="162"/>
      <c r="I1261" s="162"/>
      <c r="J1261" s="164"/>
      <c r="K1261" s="162"/>
      <c r="L1261" s="162"/>
      <c r="M1261" s="162"/>
      <c r="N1261" s="169"/>
      <c r="O1261" s="169"/>
      <c r="P1261" s="169"/>
    </row>
    <row r="1262" spans="1:16" ht="15" customHeight="1">
      <c r="A1262" s="162"/>
      <c r="B1262" s="162"/>
      <c r="C1262" s="163"/>
      <c r="D1262" s="162"/>
      <c r="E1262" s="162"/>
      <c r="F1262" s="162"/>
      <c r="G1262" s="162"/>
      <c r="H1262" s="162"/>
      <c r="I1262" s="162"/>
      <c r="J1262" s="164"/>
      <c r="K1262" s="162"/>
      <c r="L1262" s="162"/>
      <c r="M1262" s="162"/>
      <c r="N1262" s="169"/>
      <c r="O1262" s="169"/>
      <c r="P1262" s="169"/>
    </row>
    <row r="1263" spans="1:16" ht="15" customHeight="1">
      <c r="A1263" s="162"/>
      <c r="B1263" s="162"/>
      <c r="C1263" s="163"/>
      <c r="D1263" s="162"/>
      <c r="E1263" s="162"/>
      <c r="F1263" s="162"/>
      <c r="G1263" s="162"/>
      <c r="H1263" s="162"/>
      <c r="I1263" s="162"/>
      <c r="J1263" s="164"/>
      <c r="K1263" s="162"/>
      <c r="L1263" s="162"/>
      <c r="M1263" s="162"/>
      <c r="N1263" s="169"/>
      <c r="O1263" s="169"/>
      <c r="P1263" s="169"/>
    </row>
    <row r="1264" spans="1:16" ht="15" customHeight="1">
      <c r="A1264" s="162"/>
      <c r="B1264" s="162"/>
      <c r="C1264" s="163"/>
      <c r="D1264" s="162"/>
      <c r="E1264" s="162"/>
      <c r="F1264" s="162"/>
      <c r="G1264" s="162"/>
      <c r="H1264" s="162"/>
      <c r="I1264" s="162"/>
      <c r="J1264" s="164"/>
      <c r="K1264" s="162"/>
      <c r="L1264" s="162"/>
      <c r="M1264" s="162"/>
      <c r="N1264" s="169"/>
      <c r="O1264" s="169"/>
      <c r="P1264" s="169"/>
    </row>
    <row r="1265" spans="1:16" ht="15" customHeight="1">
      <c r="A1265" s="162"/>
      <c r="B1265" s="162"/>
      <c r="C1265" s="163"/>
      <c r="D1265" s="162"/>
      <c r="E1265" s="162"/>
      <c r="F1265" s="162"/>
      <c r="G1265" s="162"/>
      <c r="H1265" s="162"/>
      <c r="I1265" s="162"/>
      <c r="J1265" s="164"/>
      <c r="K1265" s="162"/>
      <c r="L1265" s="162"/>
      <c r="M1265" s="162"/>
      <c r="N1265" s="169"/>
      <c r="O1265" s="169"/>
      <c r="P1265" s="169"/>
    </row>
    <row r="1266" spans="1:16" ht="15" customHeight="1">
      <c r="A1266" s="162"/>
      <c r="B1266" s="162"/>
      <c r="C1266" s="163"/>
      <c r="D1266" s="162"/>
      <c r="E1266" s="162"/>
      <c r="F1266" s="162"/>
      <c r="G1266" s="162"/>
      <c r="H1266" s="162"/>
      <c r="I1266" s="162"/>
      <c r="J1266" s="164"/>
      <c r="K1266" s="162"/>
      <c r="L1266" s="162"/>
      <c r="M1266" s="162"/>
      <c r="N1266" s="169"/>
      <c r="O1266" s="169"/>
      <c r="P1266" s="169"/>
    </row>
    <row r="1267" spans="1:16" ht="15" customHeight="1">
      <c r="A1267" s="162"/>
      <c r="B1267" s="162"/>
      <c r="C1267" s="163"/>
      <c r="D1267" s="162"/>
      <c r="E1267" s="162"/>
      <c r="F1267" s="162"/>
      <c r="G1267" s="162"/>
      <c r="H1267" s="162"/>
      <c r="I1267" s="162"/>
      <c r="J1267" s="164"/>
      <c r="K1267" s="162"/>
      <c r="L1267" s="162"/>
      <c r="M1267" s="162"/>
      <c r="N1267" s="169"/>
      <c r="O1267" s="169"/>
      <c r="P1267" s="169"/>
    </row>
    <row r="1268" spans="1:16" ht="15" customHeight="1">
      <c r="A1268" s="162"/>
      <c r="B1268" s="162"/>
      <c r="C1268" s="163"/>
      <c r="D1268" s="162"/>
      <c r="E1268" s="162"/>
      <c r="F1268" s="162"/>
      <c r="G1268" s="162"/>
      <c r="H1268" s="162"/>
      <c r="I1268" s="162"/>
      <c r="J1268" s="164"/>
      <c r="K1268" s="162"/>
      <c r="L1268" s="162"/>
      <c r="M1268" s="162"/>
      <c r="N1268" s="169"/>
      <c r="O1268" s="169"/>
      <c r="P1268" s="169"/>
    </row>
    <row r="1269" spans="1:16" ht="15" customHeight="1">
      <c r="A1269" s="162"/>
      <c r="B1269" s="162"/>
      <c r="C1269" s="163"/>
      <c r="D1269" s="162"/>
      <c r="E1269" s="162"/>
      <c r="F1269" s="162"/>
      <c r="G1269" s="162"/>
      <c r="H1269" s="162"/>
      <c r="I1269" s="162"/>
      <c r="J1269" s="164"/>
      <c r="K1269" s="162"/>
      <c r="L1269" s="162"/>
      <c r="M1269" s="162"/>
      <c r="N1269" s="169"/>
      <c r="O1269" s="169"/>
      <c r="P1269" s="169"/>
    </row>
    <row r="1270" spans="1:16" ht="15" customHeight="1">
      <c r="A1270" s="162"/>
      <c r="B1270" s="162"/>
      <c r="C1270" s="163"/>
      <c r="D1270" s="162"/>
      <c r="E1270" s="162"/>
      <c r="F1270" s="162"/>
      <c r="G1270" s="162"/>
      <c r="H1270" s="162"/>
      <c r="I1270" s="162"/>
      <c r="J1270" s="164"/>
      <c r="K1270" s="162"/>
      <c r="L1270" s="162"/>
      <c r="M1270" s="162"/>
      <c r="N1270" s="169"/>
      <c r="O1270" s="169"/>
      <c r="P1270" s="169"/>
    </row>
    <row r="1271" spans="1:16" ht="15" customHeight="1">
      <c r="A1271" s="162"/>
      <c r="B1271" s="162"/>
      <c r="C1271" s="163"/>
      <c r="D1271" s="162"/>
      <c r="E1271" s="162"/>
      <c r="F1271" s="162"/>
      <c r="G1271" s="162"/>
      <c r="H1271" s="162"/>
      <c r="I1271" s="162"/>
      <c r="J1271" s="164"/>
      <c r="K1271" s="162"/>
      <c r="L1271" s="162"/>
      <c r="M1271" s="162"/>
      <c r="N1271" s="169"/>
      <c r="O1271" s="169"/>
      <c r="P1271" s="169"/>
    </row>
    <row r="1272" spans="1:16" ht="15" customHeight="1">
      <c r="A1272" s="162"/>
      <c r="B1272" s="162"/>
      <c r="C1272" s="163"/>
      <c r="D1272" s="162"/>
      <c r="E1272" s="162"/>
      <c r="F1272" s="162"/>
      <c r="G1272" s="162"/>
      <c r="H1272" s="162"/>
      <c r="I1272" s="162"/>
      <c r="J1272" s="164"/>
      <c r="K1272" s="162"/>
      <c r="L1272" s="162"/>
      <c r="M1272" s="162"/>
      <c r="N1272" s="169"/>
      <c r="O1272" s="169"/>
      <c r="P1272" s="169"/>
    </row>
    <row r="1273" spans="1:16" ht="15" customHeight="1">
      <c r="A1273" s="162"/>
      <c r="B1273" s="162"/>
      <c r="C1273" s="163"/>
      <c r="D1273" s="162"/>
      <c r="E1273" s="162"/>
      <c r="F1273" s="162"/>
      <c r="G1273" s="162"/>
      <c r="H1273" s="162"/>
      <c r="I1273" s="162"/>
      <c r="J1273" s="164"/>
      <c r="K1273" s="162"/>
      <c r="L1273" s="162"/>
      <c r="M1273" s="162"/>
      <c r="N1273" s="169"/>
      <c r="O1273" s="169"/>
      <c r="P1273" s="169"/>
    </row>
    <row r="1274" spans="1:16" ht="15" customHeight="1">
      <c r="A1274" s="162"/>
      <c r="B1274" s="162"/>
      <c r="C1274" s="163"/>
      <c r="D1274" s="162"/>
      <c r="E1274" s="162"/>
      <c r="F1274" s="162"/>
      <c r="G1274" s="162"/>
      <c r="H1274" s="162"/>
      <c r="I1274" s="162"/>
      <c r="J1274" s="164"/>
      <c r="K1274" s="162"/>
      <c r="L1274" s="162"/>
      <c r="M1274" s="162"/>
      <c r="N1274" s="169"/>
      <c r="O1274" s="169"/>
      <c r="P1274" s="169"/>
    </row>
    <row r="1275" spans="1:16" ht="15" customHeight="1">
      <c r="A1275" s="162"/>
      <c r="B1275" s="162"/>
      <c r="C1275" s="163"/>
      <c r="D1275" s="162"/>
      <c r="E1275" s="162"/>
      <c r="F1275" s="162"/>
      <c r="G1275" s="162"/>
      <c r="H1275" s="162"/>
      <c r="I1275" s="162"/>
      <c r="J1275" s="164"/>
      <c r="K1275" s="162"/>
      <c r="L1275" s="162"/>
      <c r="M1275" s="162"/>
      <c r="N1275" s="169"/>
      <c r="O1275" s="169"/>
      <c r="P1275" s="169"/>
    </row>
    <row r="1276" spans="1:16" ht="15" customHeight="1">
      <c r="A1276" s="162"/>
      <c r="B1276" s="162"/>
      <c r="C1276" s="163"/>
      <c r="D1276" s="162"/>
      <c r="E1276" s="162"/>
      <c r="F1276" s="162"/>
      <c r="G1276" s="162"/>
      <c r="H1276" s="162"/>
      <c r="I1276" s="162"/>
      <c r="J1276" s="164"/>
      <c r="K1276" s="162"/>
      <c r="L1276" s="162"/>
      <c r="M1276" s="162"/>
      <c r="N1276" s="169"/>
      <c r="O1276" s="169"/>
      <c r="P1276" s="169"/>
    </row>
    <row r="1277" spans="1:16" ht="15" customHeight="1">
      <c r="A1277" s="162"/>
      <c r="B1277" s="162"/>
      <c r="C1277" s="163"/>
      <c r="D1277" s="162"/>
      <c r="E1277" s="162"/>
      <c r="F1277" s="162"/>
      <c r="G1277" s="162"/>
      <c r="H1277" s="162"/>
      <c r="I1277" s="162"/>
      <c r="J1277" s="164"/>
      <c r="K1277" s="162"/>
      <c r="L1277" s="162"/>
      <c r="M1277" s="162"/>
      <c r="N1277" s="169"/>
      <c r="O1277" s="169"/>
      <c r="P1277" s="169"/>
    </row>
    <row r="1278" spans="1:16" ht="15" customHeight="1">
      <c r="A1278" s="162"/>
      <c r="B1278" s="162"/>
      <c r="C1278" s="163"/>
      <c r="D1278" s="162"/>
      <c r="E1278" s="162"/>
      <c r="F1278" s="162"/>
      <c r="G1278" s="162"/>
      <c r="H1278" s="162"/>
      <c r="I1278" s="162"/>
      <c r="J1278" s="164"/>
      <c r="K1278" s="162"/>
      <c r="L1278" s="162"/>
      <c r="M1278" s="162"/>
      <c r="N1278" s="169"/>
      <c r="O1278" s="169"/>
      <c r="P1278" s="169"/>
    </row>
    <row r="1279" spans="1:16" ht="15" customHeight="1">
      <c r="A1279" s="162"/>
      <c r="B1279" s="162"/>
      <c r="C1279" s="163"/>
      <c r="D1279" s="162"/>
      <c r="E1279" s="162"/>
      <c r="F1279" s="162"/>
      <c r="G1279" s="162"/>
      <c r="H1279" s="162"/>
      <c r="I1279" s="162"/>
      <c r="J1279" s="164"/>
      <c r="K1279" s="162"/>
      <c r="L1279" s="162"/>
      <c r="M1279" s="162"/>
      <c r="N1279" s="169"/>
      <c r="O1279" s="169"/>
      <c r="P1279" s="169"/>
    </row>
    <row r="1280" spans="1:16" ht="15" customHeight="1">
      <c r="A1280" s="162"/>
      <c r="B1280" s="162"/>
      <c r="C1280" s="163"/>
      <c r="D1280" s="162"/>
      <c r="E1280" s="162"/>
      <c r="F1280" s="162"/>
      <c r="G1280" s="162"/>
      <c r="H1280" s="162"/>
      <c r="I1280" s="162"/>
      <c r="J1280" s="164"/>
      <c r="K1280" s="162"/>
      <c r="L1280" s="162"/>
      <c r="M1280" s="162"/>
      <c r="N1280" s="169"/>
      <c r="O1280" s="169"/>
      <c r="P1280" s="169"/>
    </row>
    <row r="1281" spans="1:16" ht="15" customHeight="1">
      <c r="A1281" s="162"/>
      <c r="B1281" s="162"/>
      <c r="C1281" s="163"/>
      <c r="D1281" s="162"/>
      <c r="E1281" s="162"/>
      <c r="F1281" s="162"/>
      <c r="G1281" s="162"/>
      <c r="H1281" s="162"/>
      <c r="I1281" s="162"/>
      <c r="J1281" s="164"/>
      <c r="K1281" s="162"/>
      <c r="L1281" s="162"/>
      <c r="M1281" s="162"/>
      <c r="N1281" s="169"/>
      <c r="O1281" s="169"/>
      <c r="P1281" s="169"/>
    </row>
    <row r="1282" spans="1:16" ht="15" customHeight="1">
      <c r="A1282" s="162"/>
      <c r="B1282" s="162"/>
      <c r="C1282" s="163"/>
      <c r="D1282" s="162"/>
      <c r="E1282" s="162"/>
      <c r="F1282" s="162"/>
      <c r="G1282" s="162"/>
      <c r="H1282" s="162"/>
      <c r="I1282" s="162"/>
      <c r="J1282" s="164"/>
      <c r="K1282" s="162"/>
      <c r="L1282" s="162"/>
      <c r="M1282" s="162"/>
      <c r="N1282" s="169"/>
      <c r="O1282" s="169"/>
      <c r="P1282" s="169"/>
    </row>
    <row r="1283" spans="1:16" ht="15" customHeight="1">
      <c r="A1283" s="162"/>
      <c r="B1283" s="162"/>
      <c r="C1283" s="163"/>
      <c r="D1283" s="162"/>
      <c r="E1283" s="162"/>
      <c r="F1283" s="162"/>
      <c r="G1283" s="162"/>
      <c r="H1283" s="162"/>
      <c r="I1283" s="162"/>
      <c r="J1283" s="164"/>
      <c r="K1283" s="162"/>
      <c r="L1283" s="162"/>
      <c r="M1283" s="162"/>
      <c r="N1283" s="169"/>
      <c r="O1283" s="169"/>
      <c r="P1283" s="169"/>
    </row>
    <row r="1284" spans="1:16" ht="15" customHeight="1">
      <c r="A1284" s="162"/>
      <c r="B1284" s="162"/>
      <c r="C1284" s="163"/>
      <c r="D1284" s="162"/>
      <c r="E1284" s="162"/>
      <c r="F1284" s="162"/>
      <c r="G1284" s="162"/>
      <c r="H1284" s="162"/>
      <c r="I1284" s="162"/>
      <c r="J1284" s="164"/>
      <c r="K1284" s="162"/>
      <c r="L1284" s="162"/>
      <c r="M1284" s="162"/>
      <c r="N1284" s="169"/>
      <c r="O1284" s="169"/>
      <c r="P1284" s="169"/>
    </row>
    <row r="1285" spans="1:16" ht="15" customHeight="1">
      <c r="A1285" s="162"/>
      <c r="B1285" s="162"/>
      <c r="C1285" s="163"/>
      <c r="D1285" s="162"/>
      <c r="E1285" s="162"/>
      <c r="F1285" s="162"/>
      <c r="G1285" s="162"/>
      <c r="H1285" s="162"/>
      <c r="I1285" s="162"/>
      <c r="J1285" s="164"/>
      <c r="K1285" s="162"/>
      <c r="L1285" s="162"/>
      <c r="M1285" s="162"/>
      <c r="N1285" s="169"/>
      <c r="O1285" s="169"/>
      <c r="P1285" s="169"/>
    </row>
    <row r="1286" spans="1:16" ht="15" customHeight="1">
      <c r="A1286" s="162"/>
      <c r="B1286" s="162"/>
      <c r="C1286" s="163"/>
      <c r="D1286" s="162"/>
      <c r="E1286" s="162"/>
      <c r="F1286" s="162"/>
      <c r="G1286" s="162"/>
      <c r="H1286" s="162"/>
      <c r="I1286" s="162"/>
      <c r="J1286" s="164"/>
      <c r="K1286" s="162"/>
      <c r="L1286" s="162"/>
      <c r="M1286" s="162"/>
      <c r="N1286" s="169"/>
      <c r="O1286" s="169"/>
      <c r="P1286" s="169"/>
    </row>
    <row r="1287" spans="1:16" ht="15" customHeight="1">
      <c r="A1287" s="162"/>
      <c r="B1287" s="162"/>
      <c r="C1287" s="163"/>
      <c r="D1287" s="162"/>
      <c r="E1287" s="162"/>
      <c r="F1287" s="162"/>
      <c r="G1287" s="162"/>
      <c r="H1287" s="162"/>
      <c r="I1287" s="162"/>
      <c r="J1287" s="164"/>
      <c r="K1287" s="162"/>
      <c r="L1287" s="162"/>
      <c r="M1287" s="162"/>
      <c r="N1287" s="169"/>
      <c r="O1287" s="169"/>
      <c r="P1287" s="169"/>
    </row>
    <row r="1288" spans="1:16" ht="15" customHeight="1">
      <c r="A1288" s="162"/>
      <c r="B1288" s="162"/>
      <c r="C1288" s="163"/>
      <c r="D1288" s="162"/>
      <c r="E1288" s="162"/>
      <c r="F1288" s="162"/>
      <c r="G1288" s="162"/>
      <c r="H1288" s="162"/>
      <c r="I1288" s="162"/>
      <c r="J1288" s="164"/>
      <c r="K1288" s="162"/>
      <c r="L1288" s="162"/>
      <c r="M1288" s="162"/>
      <c r="N1288" s="169"/>
      <c r="O1288" s="169"/>
      <c r="P1288" s="169"/>
    </row>
    <row r="1289" spans="1:16" ht="15" customHeight="1">
      <c r="A1289" s="162"/>
      <c r="B1289" s="162"/>
      <c r="C1289" s="163"/>
      <c r="D1289" s="162"/>
      <c r="E1289" s="162"/>
      <c r="F1289" s="162"/>
      <c r="G1289" s="162"/>
      <c r="H1289" s="162"/>
      <c r="I1289" s="162"/>
      <c r="J1289" s="164"/>
      <c r="K1289" s="162"/>
      <c r="L1289" s="162"/>
      <c r="M1289" s="162"/>
      <c r="N1289" s="169"/>
      <c r="O1289" s="169"/>
      <c r="P1289" s="169"/>
    </row>
    <row r="1290" spans="1:16" ht="15" customHeight="1">
      <c r="A1290" s="162"/>
      <c r="B1290" s="162"/>
      <c r="C1290" s="163"/>
      <c r="D1290" s="162"/>
      <c r="E1290" s="162"/>
      <c r="F1290" s="162"/>
      <c r="G1290" s="162"/>
      <c r="H1290" s="162"/>
      <c r="I1290" s="162"/>
      <c r="J1290" s="164"/>
      <c r="K1290" s="162"/>
      <c r="L1290" s="162"/>
      <c r="M1290" s="162"/>
      <c r="N1290" s="169"/>
      <c r="O1290" s="169"/>
      <c r="P1290" s="169"/>
    </row>
    <row r="1291" spans="1:16" ht="15" customHeight="1">
      <c r="A1291" s="162"/>
      <c r="B1291" s="162"/>
      <c r="C1291" s="163"/>
      <c r="D1291" s="162"/>
      <c r="E1291" s="162"/>
      <c r="F1291" s="162"/>
      <c r="G1291" s="162"/>
      <c r="H1291" s="162"/>
      <c r="I1291" s="162"/>
      <c r="J1291" s="164"/>
      <c r="K1291" s="162"/>
      <c r="L1291" s="162"/>
      <c r="M1291" s="162"/>
      <c r="N1291" s="169"/>
      <c r="O1291" s="169"/>
      <c r="P1291" s="169"/>
    </row>
    <row r="1292" spans="1:16" ht="15" customHeight="1">
      <c r="A1292" s="162"/>
      <c r="B1292" s="162"/>
      <c r="C1292" s="163"/>
      <c r="D1292" s="162"/>
      <c r="E1292" s="162"/>
      <c r="F1292" s="162"/>
      <c r="G1292" s="162"/>
      <c r="H1292" s="162"/>
      <c r="I1292" s="162"/>
      <c r="J1292" s="164"/>
      <c r="K1292" s="162"/>
      <c r="L1292" s="162"/>
      <c r="M1292" s="162"/>
      <c r="N1292" s="169"/>
      <c r="O1292" s="169"/>
      <c r="P1292" s="169"/>
    </row>
    <row r="1293" spans="1:16" ht="15" customHeight="1">
      <c r="A1293" s="162"/>
      <c r="B1293" s="162"/>
      <c r="C1293" s="163"/>
      <c r="D1293" s="162"/>
      <c r="E1293" s="162"/>
      <c r="F1293" s="162"/>
      <c r="G1293" s="162"/>
      <c r="H1293" s="162"/>
      <c r="I1293" s="162"/>
      <c r="J1293" s="164"/>
      <c r="K1293" s="162"/>
      <c r="L1293" s="162"/>
      <c r="M1293" s="162"/>
      <c r="N1293" s="169"/>
      <c r="O1293" s="169"/>
      <c r="P1293" s="169"/>
    </row>
    <row r="1294" spans="1:16" ht="15" customHeight="1">
      <c r="A1294" s="162"/>
      <c r="B1294" s="162"/>
      <c r="C1294" s="163"/>
      <c r="D1294" s="162"/>
      <c r="E1294" s="162"/>
      <c r="F1294" s="162"/>
      <c r="G1294" s="162"/>
      <c r="H1294" s="162"/>
      <c r="I1294" s="162"/>
      <c r="J1294" s="164"/>
      <c r="K1294" s="162"/>
      <c r="L1294" s="162"/>
      <c r="M1294" s="162"/>
      <c r="N1294" s="169"/>
      <c r="O1294" s="169"/>
      <c r="P1294" s="169"/>
    </row>
    <row r="1295" spans="1:16" ht="15" customHeight="1">
      <c r="A1295" s="162"/>
      <c r="B1295" s="162"/>
      <c r="C1295" s="163"/>
      <c r="D1295" s="162"/>
      <c r="E1295" s="162"/>
      <c r="F1295" s="162"/>
      <c r="G1295" s="162"/>
      <c r="H1295" s="162"/>
      <c r="I1295" s="162"/>
      <c r="J1295" s="164"/>
      <c r="K1295" s="162"/>
      <c r="L1295" s="162"/>
      <c r="M1295" s="162"/>
      <c r="N1295" s="169"/>
      <c r="O1295" s="169"/>
      <c r="P1295" s="169"/>
    </row>
    <row r="1296" spans="1:16" ht="15" customHeight="1">
      <c r="A1296" s="162"/>
      <c r="B1296" s="162"/>
      <c r="C1296" s="163"/>
      <c r="D1296" s="162"/>
      <c r="E1296" s="162"/>
      <c r="F1296" s="162"/>
      <c r="G1296" s="162"/>
      <c r="H1296" s="162"/>
      <c r="I1296" s="162"/>
      <c r="J1296" s="164"/>
      <c r="K1296" s="162"/>
      <c r="L1296" s="162"/>
      <c r="M1296" s="162"/>
      <c r="N1296" s="169"/>
      <c r="O1296" s="169"/>
      <c r="P1296" s="169"/>
    </row>
    <row r="1297" spans="1:16" ht="15" customHeight="1">
      <c r="A1297" s="162"/>
      <c r="B1297" s="162"/>
      <c r="C1297" s="163"/>
      <c r="D1297" s="162"/>
      <c r="E1297" s="162"/>
      <c r="F1297" s="162"/>
      <c r="G1297" s="162"/>
      <c r="H1297" s="162"/>
      <c r="I1297" s="162"/>
      <c r="J1297" s="164"/>
      <c r="K1297" s="162"/>
      <c r="L1297" s="162"/>
      <c r="M1297" s="162"/>
      <c r="N1297" s="169"/>
      <c r="O1297" s="169"/>
      <c r="P1297" s="169"/>
    </row>
    <row r="1298" spans="1:16" ht="15" customHeight="1">
      <c r="A1298" s="162"/>
      <c r="B1298" s="162"/>
      <c r="C1298" s="163"/>
      <c r="D1298" s="162"/>
      <c r="E1298" s="162"/>
      <c r="F1298" s="162"/>
      <c r="G1298" s="162"/>
      <c r="H1298" s="162"/>
      <c r="I1298" s="162"/>
      <c r="J1298" s="164"/>
      <c r="K1298" s="162"/>
      <c r="L1298" s="162"/>
      <c r="M1298" s="162"/>
      <c r="N1298" s="169"/>
      <c r="O1298" s="169"/>
      <c r="P1298" s="169"/>
    </row>
    <row r="1299" spans="1:16" ht="15" customHeight="1">
      <c r="A1299" s="162"/>
      <c r="B1299" s="162"/>
      <c r="C1299" s="163"/>
      <c r="D1299" s="162"/>
      <c r="E1299" s="162"/>
      <c r="F1299" s="162"/>
      <c r="G1299" s="162"/>
      <c r="H1299" s="162"/>
      <c r="I1299" s="162"/>
      <c r="J1299" s="164"/>
      <c r="K1299" s="162"/>
      <c r="L1299" s="162"/>
      <c r="M1299" s="162"/>
      <c r="N1299" s="169"/>
      <c r="O1299" s="169"/>
      <c r="P1299" s="169"/>
    </row>
    <row r="1300" spans="1:16" ht="15" customHeight="1">
      <c r="A1300" s="162"/>
      <c r="B1300" s="162"/>
      <c r="C1300" s="163"/>
      <c r="D1300" s="162"/>
      <c r="E1300" s="162"/>
      <c r="F1300" s="162"/>
      <c r="G1300" s="162"/>
      <c r="H1300" s="162"/>
      <c r="I1300" s="162"/>
      <c r="J1300" s="164"/>
      <c r="K1300" s="162"/>
      <c r="L1300" s="162"/>
      <c r="M1300" s="162"/>
      <c r="N1300" s="169"/>
      <c r="O1300" s="169"/>
      <c r="P1300" s="169"/>
    </row>
    <row r="1301" spans="1:16" ht="15" customHeight="1">
      <c r="A1301" s="162"/>
      <c r="B1301" s="162"/>
      <c r="C1301" s="163"/>
      <c r="D1301" s="162"/>
      <c r="E1301" s="162"/>
      <c r="F1301" s="162"/>
      <c r="G1301" s="162"/>
      <c r="H1301" s="162"/>
      <c r="I1301" s="162"/>
      <c r="J1301" s="164"/>
      <c r="K1301" s="162"/>
      <c r="L1301" s="162"/>
      <c r="M1301" s="162"/>
      <c r="N1301" s="169"/>
      <c r="O1301" s="169"/>
      <c r="P1301" s="169"/>
    </row>
    <row r="1302" spans="1:16" ht="15" customHeight="1">
      <c r="A1302" s="162"/>
      <c r="B1302" s="162"/>
      <c r="C1302" s="163"/>
      <c r="D1302" s="162"/>
      <c r="E1302" s="162"/>
      <c r="F1302" s="162"/>
      <c r="G1302" s="162"/>
      <c r="H1302" s="162"/>
      <c r="I1302" s="162"/>
      <c r="J1302" s="164"/>
      <c r="K1302" s="162"/>
      <c r="L1302" s="162"/>
      <c r="M1302" s="162"/>
      <c r="N1302" s="169"/>
      <c r="O1302" s="169"/>
      <c r="P1302" s="169"/>
    </row>
    <row r="1303" spans="1:16" ht="15" customHeight="1">
      <c r="A1303" s="162"/>
      <c r="B1303" s="162"/>
      <c r="C1303" s="163"/>
      <c r="D1303" s="162"/>
      <c r="E1303" s="162"/>
      <c r="F1303" s="162"/>
      <c r="G1303" s="162"/>
      <c r="H1303" s="162"/>
      <c r="I1303" s="162"/>
      <c r="J1303" s="164"/>
      <c r="K1303" s="162"/>
      <c r="L1303" s="162"/>
      <c r="M1303" s="162"/>
      <c r="N1303" s="169"/>
      <c r="O1303" s="169"/>
      <c r="P1303" s="169"/>
    </row>
    <row r="1304" spans="1:16" ht="15" customHeight="1">
      <c r="A1304" s="162"/>
      <c r="B1304" s="162"/>
      <c r="C1304" s="163"/>
      <c r="D1304" s="162"/>
      <c r="E1304" s="162"/>
      <c r="F1304" s="162"/>
      <c r="G1304" s="162"/>
      <c r="H1304" s="162"/>
      <c r="I1304" s="162"/>
      <c r="J1304" s="164"/>
      <c r="K1304" s="162"/>
      <c r="L1304" s="162"/>
      <c r="M1304" s="162"/>
      <c r="N1304" s="169"/>
      <c r="O1304" s="169"/>
      <c r="P1304" s="169"/>
    </row>
    <row r="1305" spans="1:16" ht="15" customHeight="1">
      <c r="A1305" s="162"/>
      <c r="B1305" s="162"/>
      <c r="C1305" s="163"/>
      <c r="D1305" s="162"/>
      <c r="E1305" s="162"/>
      <c r="F1305" s="162"/>
      <c r="G1305" s="162"/>
      <c r="H1305" s="162"/>
      <c r="I1305" s="162"/>
      <c r="J1305" s="164"/>
      <c r="K1305" s="162"/>
      <c r="L1305" s="162"/>
      <c r="M1305" s="162"/>
      <c r="N1305" s="169"/>
      <c r="O1305" s="169"/>
      <c r="P1305" s="169"/>
    </row>
    <row r="1306" spans="1:16" ht="15" customHeight="1">
      <c r="A1306" s="162"/>
      <c r="B1306" s="162"/>
      <c r="C1306" s="163"/>
      <c r="D1306" s="162"/>
      <c r="E1306" s="162"/>
      <c r="F1306" s="162"/>
      <c r="G1306" s="162"/>
      <c r="H1306" s="162"/>
      <c r="I1306" s="162"/>
      <c r="J1306" s="164"/>
      <c r="K1306" s="162"/>
      <c r="L1306" s="162"/>
      <c r="M1306" s="162"/>
      <c r="N1306" s="169"/>
      <c r="O1306" s="169"/>
      <c r="P1306" s="169"/>
    </row>
    <row r="1307" spans="1:16" ht="15" customHeight="1">
      <c r="A1307" s="162"/>
      <c r="B1307" s="162"/>
      <c r="C1307" s="163"/>
      <c r="D1307" s="162"/>
      <c r="E1307" s="162"/>
      <c r="F1307" s="162"/>
      <c r="G1307" s="162"/>
      <c r="H1307" s="162"/>
      <c r="I1307" s="162"/>
      <c r="J1307" s="164"/>
      <c r="K1307" s="162"/>
      <c r="L1307" s="162"/>
      <c r="M1307" s="162"/>
      <c r="N1307" s="169"/>
      <c r="O1307" s="169"/>
      <c r="P1307" s="169"/>
    </row>
    <row r="1308" spans="1:16" ht="15" customHeight="1">
      <c r="A1308" s="162"/>
      <c r="B1308" s="162"/>
      <c r="C1308" s="163"/>
      <c r="D1308" s="162"/>
      <c r="E1308" s="162"/>
      <c r="F1308" s="162"/>
      <c r="G1308" s="162"/>
      <c r="H1308" s="162"/>
      <c r="I1308" s="162"/>
      <c r="J1308" s="164"/>
      <c r="K1308" s="162"/>
      <c r="L1308" s="162"/>
      <c r="M1308" s="162"/>
      <c r="N1308" s="169"/>
      <c r="O1308" s="169"/>
      <c r="P1308" s="169"/>
    </row>
    <row r="1309" spans="1:16" ht="15" customHeight="1">
      <c r="A1309" s="162"/>
      <c r="B1309" s="162"/>
      <c r="C1309" s="163"/>
      <c r="D1309" s="162"/>
      <c r="E1309" s="162"/>
      <c r="F1309" s="162"/>
      <c r="G1309" s="162"/>
      <c r="H1309" s="162"/>
      <c r="I1309" s="162"/>
      <c r="J1309" s="164"/>
      <c r="K1309" s="162"/>
      <c r="L1309" s="162"/>
      <c r="M1309" s="162"/>
      <c r="N1309" s="169"/>
      <c r="O1309" s="169"/>
      <c r="P1309" s="169"/>
    </row>
    <row r="1310" spans="1:16" ht="15" customHeight="1">
      <c r="A1310" s="162"/>
      <c r="B1310" s="162"/>
      <c r="C1310" s="163"/>
      <c r="D1310" s="162"/>
      <c r="E1310" s="162"/>
      <c r="F1310" s="162"/>
      <c r="G1310" s="162"/>
      <c r="H1310" s="162"/>
      <c r="I1310" s="162"/>
      <c r="J1310" s="164"/>
      <c r="K1310" s="162"/>
      <c r="L1310" s="162"/>
      <c r="M1310" s="162"/>
      <c r="N1310" s="169"/>
      <c r="O1310" s="169"/>
      <c r="P1310" s="169"/>
    </row>
    <row r="1311" spans="1:16" ht="15" customHeight="1">
      <c r="A1311" s="162"/>
      <c r="B1311" s="162"/>
      <c r="C1311" s="163"/>
      <c r="D1311" s="162"/>
      <c r="E1311" s="162"/>
      <c r="F1311" s="162"/>
      <c r="G1311" s="162"/>
      <c r="H1311" s="162"/>
      <c r="I1311" s="162"/>
      <c r="J1311" s="164"/>
      <c r="K1311" s="162"/>
      <c r="L1311" s="162"/>
      <c r="M1311" s="162"/>
      <c r="N1311" s="169"/>
      <c r="O1311" s="169"/>
      <c r="P1311" s="169"/>
    </row>
    <row r="1312" spans="1:16" ht="15" customHeight="1">
      <c r="A1312" s="162"/>
      <c r="B1312" s="162"/>
      <c r="C1312" s="163"/>
      <c r="D1312" s="162"/>
      <c r="E1312" s="162"/>
      <c r="F1312" s="162"/>
      <c r="G1312" s="162"/>
      <c r="H1312" s="162"/>
      <c r="I1312" s="162"/>
      <c r="J1312" s="164"/>
      <c r="K1312" s="162"/>
      <c r="L1312" s="162"/>
      <c r="M1312" s="162"/>
      <c r="N1312" s="169"/>
      <c r="O1312" s="169"/>
      <c r="P1312" s="169"/>
    </row>
    <row r="1313" spans="1:16" ht="15" customHeight="1">
      <c r="A1313" s="162"/>
      <c r="B1313" s="162"/>
      <c r="C1313" s="163"/>
      <c r="D1313" s="162"/>
      <c r="E1313" s="162"/>
      <c r="F1313" s="162"/>
      <c r="G1313" s="162"/>
      <c r="H1313" s="162"/>
      <c r="I1313" s="162"/>
      <c r="J1313" s="164"/>
      <c r="K1313" s="162"/>
      <c r="L1313" s="162"/>
      <c r="M1313" s="162"/>
      <c r="N1313" s="169"/>
      <c r="O1313" s="169"/>
      <c r="P1313" s="169"/>
    </row>
    <row r="1314" spans="1:16" ht="15" customHeight="1">
      <c r="A1314" s="162"/>
      <c r="B1314" s="162"/>
      <c r="C1314" s="163"/>
      <c r="D1314" s="162"/>
      <c r="E1314" s="162"/>
      <c r="F1314" s="162"/>
      <c r="G1314" s="162"/>
      <c r="H1314" s="162"/>
      <c r="I1314" s="162"/>
      <c r="J1314" s="164"/>
      <c r="K1314" s="162"/>
      <c r="L1314" s="162"/>
      <c r="M1314" s="162"/>
      <c r="N1314" s="169"/>
      <c r="O1314" s="169"/>
      <c r="P1314" s="169"/>
    </row>
    <row r="1315" spans="1:16" ht="15" customHeight="1">
      <c r="A1315" s="162"/>
      <c r="B1315" s="162"/>
      <c r="C1315" s="163"/>
      <c r="D1315" s="162"/>
      <c r="E1315" s="162"/>
      <c r="F1315" s="162"/>
      <c r="G1315" s="162"/>
      <c r="H1315" s="162"/>
      <c r="I1315" s="162"/>
      <c r="J1315" s="164"/>
      <c r="K1315" s="162"/>
      <c r="L1315" s="162"/>
      <c r="M1315" s="162"/>
      <c r="N1315" s="169"/>
      <c r="O1315" s="169"/>
      <c r="P1315" s="169"/>
    </row>
    <row r="1316" spans="1:16" ht="15" customHeight="1">
      <c r="A1316" s="162"/>
      <c r="B1316" s="162"/>
      <c r="C1316" s="163"/>
      <c r="D1316" s="162"/>
      <c r="E1316" s="162"/>
      <c r="F1316" s="162"/>
      <c r="G1316" s="162"/>
      <c r="H1316" s="162"/>
      <c r="I1316" s="162"/>
      <c r="J1316" s="164"/>
      <c r="K1316" s="162"/>
      <c r="L1316" s="162"/>
      <c r="M1316" s="162"/>
      <c r="N1316" s="169"/>
      <c r="O1316" s="169"/>
      <c r="P1316" s="169"/>
    </row>
    <row r="1317" spans="1:16" ht="15" customHeight="1">
      <c r="A1317" s="162"/>
      <c r="B1317" s="162"/>
      <c r="C1317" s="163"/>
      <c r="D1317" s="162"/>
      <c r="E1317" s="162"/>
      <c r="F1317" s="162"/>
      <c r="G1317" s="162"/>
      <c r="H1317" s="162"/>
      <c r="I1317" s="162"/>
      <c r="J1317" s="164"/>
      <c r="K1317" s="162"/>
      <c r="L1317" s="162"/>
      <c r="M1317" s="162"/>
      <c r="N1317" s="169"/>
      <c r="O1317" s="169"/>
      <c r="P1317" s="169"/>
    </row>
    <row r="1318" spans="1:16" ht="15" customHeight="1">
      <c r="A1318" s="162"/>
      <c r="B1318" s="162"/>
      <c r="C1318" s="163"/>
      <c r="D1318" s="162"/>
      <c r="E1318" s="162"/>
      <c r="F1318" s="162"/>
      <c r="G1318" s="162"/>
      <c r="H1318" s="162"/>
      <c r="I1318" s="162"/>
      <c r="J1318" s="164"/>
      <c r="K1318" s="162"/>
      <c r="L1318" s="162"/>
      <c r="M1318" s="162"/>
      <c r="N1318" s="169"/>
      <c r="O1318" s="169"/>
      <c r="P1318" s="169"/>
    </row>
    <row r="1319" spans="1:16" ht="15" customHeight="1">
      <c r="A1319" s="162"/>
      <c r="B1319" s="162"/>
      <c r="C1319" s="163"/>
      <c r="D1319" s="162"/>
      <c r="E1319" s="162"/>
      <c r="F1319" s="162"/>
      <c r="G1319" s="162"/>
      <c r="H1319" s="162"/>
      <c r="I1319" s="162"/>
      <c r="J1319" s="164"/>
      <c r="K1319" s="162"/>
      <c r="L1319" s="162"/>
      <c r="M1319" s="162"/>
      <c r="N1319" s="169"/>
      <c r="O1319" s="169"/>
      <c r="P1319" s="169"/>
    </row>
    <row r="1320" spans="1:16" ht="15" customHeight="1">
      <c r="A1320" s="162"/>
      <c r="B1320" s="162"/>
      <c r="C1320" s="163"/>
      <c r="D1320" s="162"/>
      <c r="E1320" s="162"/>
      <c r="F1320" s="162"/>
      <c r="G1320" s="162"/>
      <c r="H1320" s="162"/>
      <c r="I1320" s="162"/>
      <c r="J1320" s="164"/>
      <c r="K1320" s="162"/>
      <c r="L1320" s="162"/>
      <c r="M1320" s="162"/>
      <c r="N1320" s="169"/>
      <c r="O1320" s="169"/>
      <c r="P1320" s="169"/>
    </row>
    <row r="1321" spans="1:16" ht="15" customHeight="1">
      <c r="A1321" s="162"/>
      <c r="B1321" s="162"/>
      <c r="C1321" s="163"/>
      <c r="D1321" s="162"/>
      <c r="E1321" s="162"/>
      <c r="F1321" s="162"/>
      <c r="G1321" s="162"/>
      <c r="H1321" s="162"/>
      <c r="I1321" s="162"/>
      <c r="J1321" s="164"/>
      <c r="K1321" s="162"/>
      <c r="L1321" s="162"/>
      <c r="M1321" s="162"/>
      <c r="N1321" s="169"/>
      <c r="O1321" s="169"/>
      <c r="P1321" s="169"/>
    </row>
    <row r="1322" spans="1:16" ht="15" customHeight="1">
      <c r="A1322" s="162"/>
      <c r="B1322" s="162"/>
      <c r="C1322" s="163"/>
      <c r="D1322" s="162"/>
      <c r="E1322" s="162"/>
      <c r="F1322" s="162"/>
      <c r="G1322" s="162"/>
      <c r="H1322" s="162"/>
      <c r="I1322" s="162"/>
      <c r="J1322" s="164"/>
      <c r="K1322" s="162"/>
      <c r="L1322" s="162"/>
      <c r="M1322" s="162"/>
      <c r="N1322" s="169"/>
      <c r="O1322" s="169"/>
      <c r="P1322" s="169"/>
    </row>
    <row r="1323" spans="1:16" ht="15" customHeight="1">
      <c r="A1323" s="162"/>
      <c r="B1323" s="162"/>
      <c r="C1323" s="163"/>
      <c r="D1323" s="162"/>
      <c r="E1323" s="162"/>
      <c r="F1323" s="162"/>
      <c r="G1323" s="162"/>
      <c r="H1323" s="162"/>
      <c r="I1323" s="162"/>
      <c r="J1323" s="164"/>
      <c r="K1323" s="162"/>
      <c r="L1323" s="162"/>
      <c r="M1323" s="162"/>
      <c r="N1323" s="169"/>
      <c r="O1323" s="169"/>
      <c r="P1323" s="169"/>
    </row>
    <row r="1324" spans="1:16" ht="15" customHeight="1">
      <c r="A1324" s="162"/>
      <c r="B1324" s="162"/>
      <c r="C1324" s="163"/>
      <c r="D1324" s="162"/>
      <c r="E1324" s="162"/>
      <c r="F1324" s="162"/>
      <c r="G1324" s="162"/>
      <c r="H1324" s="162"/>
      <c r="I1324" s="162"/>
      <c r="J1324" s="164"/>
      <c r="K1324" s="162"/>
      <c r="L1324" s="162"/>
      <c r="M1324" s="162"/>
      <c r="N1324" s="169"/>
      <c r="O1324" s="169"/>
      <c r="P1324" s="169"/>
    </row>
    <row r="1325" spans="1:16" ht="15" customHeight="1">
      <c r="A1325" s="162"/>
      <c r="B1325" s="162"/>
      <c r="C1325" s="163"/>
      <c r="D1325" s="162"/>
      <c r="E1325" s="162"/>
      <c r="F1325" s="162"/>
      <c r="G1325" s="162"/>
      <c r="H1325" s="162"/>
      <c r="I1325" s="162"/>
      <c r="J1325" s="164"/>
      <c r="K1325" s="162"/>
      <c r="L1325" s="162"/>
      <c r="M1325" s="162"/>
      <c r="N1325" s="169"/>
      <c r="O1325" s="169"/>
      <c r="P1325" s="169"/>
    </row>
    <row r="1326" spans="1:16" ht="15" customHeight="1">
      <c r="A1326" s="162"/>
      <c r="B1326" s="162"/>
      <c r="C1326" s="163"/>
      <c r="D1326" s="162"/>
      <c r="E1326" s="162"/>
      <c r="F1326" s="162"/>
      <c r="G1326" s="162"/>
      <c r="H1326" s="162"/>
      <c r="I1326" s="162"/>
      <c r="J1326" s="164"/>
      <c r="K1326" s="162"/>
      <c r="L1326" s="162"/>
      <c r="M1326" s="162"/>
      <c r="N1326" s="169"/>
      <c r="O1326" s="169"/>
      <c r="P1326" s="169"/>
    </row>
    <row r="1327" spans="1:16" ht="15" customHeight="1">
      <c r="A1327" s="162"/>
      <c r="B1327" s="162"/>
      <c r="C1327" s="163"/>
      <c r="D1327" s="162"/>
      <c r="E1327" s="162"/>
      <c r="F1327" s="162"/>
      <c r="G1327" s="162"/>
      <c r="H1327" s="162"/>
      <c r="I1327" s="162"/>
      <c r="J1327" s="164"/>
      <c r="K1327" s="162"/>
      <c r="L1327" s="162"/>
      <c r="M1327" s="162"/>
      <c r="N1327" s="169"/>
      <c r="O1327" s="169"/>
      <c r="P1327" s="169"/>
    </row>
    <row r="1328" spans="1:16" ht="15" customHeight="1">
      <c r="A1328" s="162"/>
      <c r="B1328" s="162"/>
      <c r="C1328" s="163"/>
      <c r="D1328" s="162"/>
      <c r="E1328" s="162"/>
      <c r="F1328" s="162"/>
      <c r="G1328" s="162"/>
      <c r="H1328" s="162"/>
      <c r="I1328" s="162"/>
      <c r="J1328" s="164"/>
      <c r="K1328" s="162"/>
      <c r="L1328" s="162"/>
      <c r="M1328" s="162"/>
      <c r="N1328" s="169"/>
      <c r="O1328" s="169"/>
      <c r="P1328" s="169"/>
    </row>
    <row r="1329" spans="1:16" ht="15" customHeight="1">
      <c r="A1329" s="162"/>
      <c r="B1329" s="162"/>
      <c r="C1329" s="163"/>
      <c r="D1329" s="162"/>
      <c r="E1329" s="162"/>
      <c r="F1329" s="162"/>
      <c r="G1329" s="162"/>
      <c r="H1329" s="162"/>
      <c r="I1329" s="162"/>
      <c r="J1329" s="164"/>
      <c r="K1329" s="162"/>
      <c r="L1329" s="162"/>
      <c r="M1329" s="162"/>
      <c r="N1329" s="169"/>
      <c r="O1329" s="169"/>
      <c r="P1329" s="169"/>
    </row>
    <row r="1330" spans="1:16" ht="15" customHeight="1">
      <c r="A1330" s="162"/>
      <c r="B1330" s="162"/>
      <c r="C1330" s="163"/>
      <c r="D1330" s="162"/>
      <c r="E1330" s="162"/>
      <c r="F1330" s="162"/>
      <c r="G1330" s="162"/>
      <c r="H1330" s="162"/>
      <c r="I1330" s="162"/>
      <c r="J1330" s="164"/>
      <c r="K1330" s="162"/>
      <c r="L1330" s="162"/>
      <c r="M1330" s="162"/>
      <c r="N1330" s="169"/>
      <c r="O1330" s="169"/>
      <c r="P1330" s="169"/>
    </row>
    <row r="1331" spans="1:16" ht="15" customHeight="1">
      <c r="A1331" s="162"/>
      <c r="B1331" s="162"/>
      <c r="C1331" s="163"/>
      <c r="D1331" s="162"/>
      <c r="E1331" s="162"/>
      <c r="F1331" s="162"/>
      <c r="G1331" s="162"/>
      <c r="H1331" s="162"/>
      <c r="I1331" s="162"/>
      <c r="J1331" s="164"/>
      <c r="K1331" s="162"/>
      <c r="L1331" s="162"/>
      <c r="M1331" s="162"/>
      <c r="N1331" s="169"/>
      <c r="O1331" s="169"/>
      <c r="P1331" s="169"/>
    </row>
    <row r="1332" spans="1:16" ht="15" customHeight="1">
      <c r="A1332" s="162"/>
      <c r="B1332" s="162"/>
      <c r="C1332" s="163"/>
      <c r="D1332" s="162"/>
      <c r="E1332" s="162"/>
      <c r="F1332" s="162"/>
      <c r="G1332" s="162"/>
      <c r="H1332" s="162"/>
      <c r="I1332" s="162"/>
      <c r="J1332" s="164"/>
      <c r="K1332" s="162"/>
      <c r="L1332" s="162"/>
      <c r="M1332" s="162"/>
      <c r="N1332" s="169"/>
      <c r="O1332" s="169"/>
      <c r="P1332" s="169"/>
    </row>
    <row r="1333" spans="1:16" ht="15" customHeight="1">
      <c r="A1333" s="162"/>
      <c r="B1333" s="162"/>
      <c r="C1333" s="163"/>
      <c r="D1333" s="162"/>
      <c r="E1333" s="162"/>
      <c r="F1333" s="162"/>
      <c r="G1333" s="162"/>
      <c r="H1333" s="162"/>
      <c r="I1333" s="162"/>
      <c r="J1333" s="164"/>
      <c r="K1333" s="162"/>
      <c r="L1333" s="162"/>
      <c r="M1333" s="162"/>
      <c r="N1333" s="169"/>
      <c r="O1333" s="169"/>
      <c r="P1333" s="169"/>
    </row>
    <row r="1334" spans="1:16" ht="15" customHeight="1">
      <c r="A1334" s="162"/>
      <c r="B1334" s="162"/>
      <c r="C1334" s="163"/>
      <c r="D1334" s="162"/>
      <c r="E1334" s="162"/>
      <c r="F1334" s="162"/>
      <c r="G1334" s="162"/>
      <c r="H1334" s="162"/>
      <c r="I1334" s="162"/>
      <c r="J1334" s="164"/>
      <c r="K1334" s="162"/>
      <c r="L1334" s="162"/>
      <c r="M1334" s="162"/>
      <c r="N1334" s="169"/>
      <c r="O1334" s="169"/>
      <c r="P1334" s="169"/>
    </row>
    <row r="1335" spans="1:16" ht="15" customHeight="1">
      <c r="A1335" s="162"/>
      <c r="B1335" s="162"/>
      <c r="C1335" s="163"/>
      <c r="D1335" s="162"/>
      <c r="E1335" s="162"/>
      <c r="F1335" s="162"/>
      <c r="G1335" s="162"/>
      <c r="H1335" s="162"/>
      <c r="I1335" s="162"/>
      <c r="J1335" s="164"/>
      <c r="K1335" s="162"/>
      <c r="L1335" s="162"/>
      <c r="M1335" s="162"/>
      <c r="N1335" s="169"/>
      <c r="O1335" s="169"/>
      <c r="P1335" s="169"/>
    </row>
    <row r="1336" spans="1:16" ht="15" customHeight="1">
      <c r="A1336" s="162"/>
      <c r="B1336" s="162"/>
      <c r="C1336" s="163"/>
      <c r="D1336" s="162"/>
      <c r="E1336" s="162"/>
      <c r="F1336" s="162"/>
      <c r="G1336" s="162"/>
      <c r="H1336" s="162"/>
      <c r="I1336" s="162"/>
      <c r="J1336" s="164"/>
      <c r="K1336" s="162"/>
      <c r="L1336" s="162"/>
      <c r="M1336" s="162"/>
      <c r="N1336" s="169"/>
      <c r="O1336" s="169"/>
      <c r="P1336" s="169"/>
    </row>
    <row r="1337" spans="1:16" ht="15" customHeight="1">
      <c r="A1337" s="162"/>
      <c r="B1337" s="162"/>
      <c r="C1337" s="163"/>
      <c r="D1337" s="162"/>
      <c r="E1337" s="162"/>
      <c r="F1337" s="162"/>
      <c r="G1337" s="162"/>
      <c r="H1337" s="162"/>
      <c r="I1337" s="162"/>
      <c r="J1337" s="164"/>
      <c r="K1337" s="162"/>
      <c r="L1337" s="162"/>
      <c r="M1337" s="162"/>
      <c r="N1337" s="169"/>
      <c r="O1337" s="169"/>
      <c r="P1337" s="169"/>
    </row>
    <row r="1338" spans="1:16" ht="15" customHeight="1">
      <c r="A1338" s="162"/>
      <c r="B1338" s="162"/>
      <c r="C1338" s="163"/>
      <c r="D1338" s="162"/>
      <c r="E1338" s="162"/>
      <c r="F1338" s="162"/>
      <c r="G1338" s="162"/>
      <c r="H1338" s="162"/>
      <c r="I1338" s="162"/>
      <c r="J1338" s="164"/>
      <c r="K1338" s="162"/>
      <c r="L1338" s="162"/>
      <c r="M1338" s="162"/>
      <c r="N1338" s="169"/>
      <c r="O1338" s="169"/>
      <c r="P1338" s="169"/>
    </row>
    <row r="1339" spans="1:16" ht="15" customHeight="1">
      <c r="A1339" s="162"/>
      <c r="B1339" s="162"/>
      <c r="C1339" s="163"/>
      <c r="D1339" s="162"/>
      <c r="E1339" s="162"/>
      <c r="F1339" s="162"/>
      <c r="G1339" s="162"/>
      <c r="H1339" s="162"/>
      <c r="I1339" s="162"/>
      <c r="J1339" s="164"/>
      <c r="K1339" s="162"/>
      <c r="L1339" s="162"/>
      <c r="M1339" s="162"/>
      <c r="N1339" s="169"/>
      <c r="O1339" s="169"/>
      <c r="P1339" s="169"/>
    </row>
    <row r="1340" spans="1:16" ht="15" customHeight="1">
      <c r="A1340" s="162"/>
      <c r="B1340" s="162"/>
      <c r="C1340" s="163"/>
      <c r="D1340" s="162"/>
      <c r="E1340" s="162"/>
      <c r="F1340" s="162"/>
      <c r="G1340" s="162"/>
      <c r="H1340" s="162"/>
      <c r="I1340" s="162"/>
      <c r="J1340" s="164"/>
      <c r="K1340" s="162"/>
      <c r="L1340" s="162"/>
      <c r="M1340" s="162"/>
      <c r="N1340" s="169"/>
      <c r="O1340" s="169"/>
      <c r="P1340" s="169"/>
    </row>
    <row r="1341" spans="1:16" ht="15" customHeight="1">
      <c r="A1341" s="162"/>
      <c r="B1341" s="162"/>
      <c r="C1341" s="163"/>
      <c r="D1341" s="162"/>
      <c r="E1341" s="162"/>
      <c r="F1341" s="162"/>
      <c r="G1341" s="162"/>
      <c r="H1341" s="162"/>
      <c r="I1341" s="162"/>
      <c r="J1341" s="164"/>
      <c r="K1341" s="162"/>
      <c r="L1341" s="162"/>
      <c r="M1341" s="162"/>
      <c r="N1341" s="169"/>
      <c r="O1341" s="169"/>
      <c r="P1341" s="169"/>
    </row>
    <row r="1342" spans="1:16" ht="15" customHeight="1">
      <c r="A1342" s="162"/>
      <c r="B1342" s="162"/>
      <c r="C1342" s="163"/>
      <c r="D1342" s="162"/>
      <c r="E1342" s="162"/>
      <c r="F1342" s="162"/>
      <c r="G1342" s="162"/>
      <c r="H1342" s="162"/>
      <c r="I1342" s="162"/>
      <c r="J1342" s="164"/>
      <c r="K1342" s="162"/>
      <c r="L1342" s="162"/>
      <c r="M1342" s="162"/>
      <c r="N1342" s="169"/>
      <c r="O1342" s="169"/>
      <c r="P1342" s="169"/>
    </row>
    <row r="1343" spans="1:16" ht="15" customHeight="1">
      <c r="A1343" s="162"/>
      <c r="B1343" s="162"/>
      <c r="C1343" s="163"/>
      <c r="D1343" s="162"/>
      <c r="E1343" s="162"/>
      <c r="F1343" s="162"/>
      <c r="G1343" s="162"/>
      <c r="H1343" s="162"/>
      <c r="I1343" s="162"/>
      <c r="J1343" s="164"/>
      <c r="K1343" s="162"/>
      <c r="L1343" s="162"/>
      <c r="M1343" s="162"/>
      <c r="N1343" s="169"/>
      <c r="O1343" s="169"/>
      <c r="P1343" s="169"/>
    </row>
    <row r="1344" spans="1:16" ht="15" customHeight="1">
      <c r="A1344" s="162"/>
      <c r="B1344" s="162"/>
      <c r="C1344" s="163"/>
      <c r="D1344" s="162"/>
      <c r="E1344" s="162"/>
      <c r="F1344" s="162"/>
      <c r="G1344" s="162"/>
      <c r="H1344" s="162"/>
      <c r="I1344" s="162"/>
      <c r="J1344" s="164"/>
      <c r="K1344" s="162"/>
      <c r="L1344" s="162"/>
      <c r="M1344" s="162"/>
      <c r="N1344" s="169"/>
      <c r="O1344" s="169"/>
      <c r="P1344" s="169"/>
    </row>
    <row r="1345" spans="1:16" ht="15" customHeight="1">
      <c r="A1345" s="162"/>
      <c r="B1345" s="162"/>
      <c r="C1345" s="163"/>
      <c r="D1345" s="162"/>
      <c r="E1345" s="162"/>
      <c r="F1345" s="162"/>
      <c r="G1345" s="162"/>
      <c r="H1345" s="162"/>
      <c r="I1345" s="162"/>
      <c r="J1345" s="164"/>
      <c r="K1345" s="162"/>
      <c r="L1345" s="162"/>
      <c r="M1345" s="162"/>
      <c r="N1345" s="169"/>
      <c r="O1345" s="169"/>
      <c r="P1345" s="169"/>
    </row>
    <row r="1346" spans="1:16" ht="15" customHeight="1">
      <c r="A1346" s="162"/>
      <c r="B1346" s="162"/>
      <c r="C1346" s="163"/>
      <c r="D1346" s="162"/>
      <c r="E1346" s="162"/>
      <c r="F1346" s="162"/>
      <c r="G1346" s="162"/>
      <c r="H1346" s="162"/>
      <c r="I1346" s="162"/>
      <c r="J1346" s="164"/>
      <c r="K1346" s="162"/>
      <c r="L1346" s="162"/>
      <c r="M1346" s="162"/>
      <c r="N1346" s="169"/>
      <c r="O1346" s="169"/>
      <c r="P1346" s="169"/>
    </row>
    <row r="1347" spans="1:16" ht="15" customHeight="1">
      <c r="A1347" s="162"/>
      <c r="B1347" s="162"/>
      <c r="C1347" s="163"/>
      <c r="D1347" s="162"/>
      <c r="E1347" s="162"/>
      <c r="F1347" s="162"/>
      <c r="G1347" s="162"/>
      <c r="H1347" s="162"/>
      <c r="I1347" s="162"/>
      <c r="J1347" s="164"/>
      <c r="K1347" s="162"/>
      <c r="L1347" s="162"/>
      <c r="M1347" s="162"/>
      <c r="N1347" s="169"/>
      <c r="O1347" s="169"/>
      <c r="P1347" s="169"/>
    </row>
    <row r="1348" spans="1:16" ht="15" customHeight="1">
      <c r="A1348" s="162"/>
      <c r="B1348" s="162"/>
      <c r="C1348" s="163"/>
      <c r="D1348" s="162"/>
      <c r="E1348" s="162"/>
      <c r="F1348" s="162"/>
      <c r="G1348" s="162"/>
      <c r="H1348" s="162"/>
      <c r="I1348" s="162"/>
      <c r="J1348" s="164"/>
      <c r="K1348" s="162"/>
      <c r="L1348" s="162"/>
      <c r="M1348" s="162"/>
      <c r="N1348" s="169"/>
      <c r="O1348" s="169"/>
      <c r="P1348" s="169"/>
    </row>
    <row r="1349" spans="1:16" ht="15" customHeight="1">
      <c r="A1349" s="162"/>
      <c r="B1349" s="162"/>
      <c r="C1349" s="163"/>
      <c r="D1349" s="162"/>
      <c r="E1349" s="162"/>
      <c r="F1349" s="162"/>
      <c r="G1349" s="162"/>
      <c r="H1349" s="162"/>
      <c r="I1349" s="162"/>
      <c r="J1349" s="164"/>
      <c r="K1349" s="162"/>
      <c r="L1349" s="162"/>
      <c r="M1349" s="162"/>
      <c r="N1349" s="169"/>
      <c r="O1349" s="169"/>
      <c r="P1349" s="169"/>
    </row>
    <row r="1350" spans="1:16" ht="15" customHeight="1">
      <c r="A1350" s="162"/>
      <c r="B1350" s="162"/>
      <c r="C1350" s="163"/>
      <c r="D1350" s="162"/>
      <c r="E1350" s="162"/>
      <c r="F1350" s="162"/>
      <c r="G1350" s="162"/>
      <c r="H1350" s="162"/>
      <c r="I1350" s="162"/>
      <c r="J1350" s="164"/>
      <c r="K1350" s="162"/>
      <c r="L1350" s="162"/>
      <c r="M1350" s="162"/>
      <c r="N1350" s="169"/>
      <c r="O1350" s="169"/>
      <c r="P1350" s="169"/>
    </row>
    <row r="1351" spans="1:16" ht="15" customHeight="1">
      <c r="A1351" s="162"/>
      <c r="B1351" s="162"/>
      <c r="C1351" s="163"/>
      <c r="D1351" s="162"/>
      <c r="E1351" s="162"/>
      <c r="F1351" s="162"/>
      <c r="G1351" s="162"/>
      <c r="H1351" s="162"/>
      <c r="I1351" s="162"/>
      <c r="J1351" s="164"/>
      <c r="K1351" s="162"/>
      <c r="L1351" s="162"/>
      <c r="M1351" s="162"/>
      <c r="N1351" s="169"/>
      <c r="O1351" s="169"/>
      <c r="P1351" s="169"/>
    </row>
    <row r="1352" spans="1:16" ht="15" customHeight="1">
      <c r="A1352" s="162"/>
      <c r="B1352" s="162"/>
      <c r="C1352" s="163"/>
      <c r="D1352" s="162"/>
      <c r="E1352" s="162"/>
      <c r="F1352" s="162"/>
      <c r="G1352" s="162"/>
      <c r="H1352" s="162"/>
      <c r="I1352" s="162"/>
      <c r="J1352" s="164"/>
      <c r="K1352" s="162"/>
      <c r="L1352" s="162"/>
      <c r="M1352" s="162"/>
      <c r="N1352" s="169"/>
      <c r="O1352" s="169"/>
      <c r="P1352" s="169"/>
    </row>
    <row r="1353" spans="1:16" ht="15" customHeight="1">
      <c r="A1353" s="162"/>
      <c r="B1353" s="162"/>
      <c r="C1353" s="163"/>
      <c r="D1353" s="162"/>
      <c r="E1353" s="162"/>
      <c r="F1353" s="162"/>
      <c r="G1353" s="162"/>
      <c r="H1353" s="162"/>
      <c r="I1353" s="162"/>
      <c r="J1353" s="164"/>
      <c r="K1353" s="162"/>
      <c r="L1353" s="162"/>
      <c r="M1353" s="162"/>
      <c r="N1353" s="169"/>
      <c r="O1353" s="169"/>
      <c r="P1353" s="169"/>
    </row>
    <row r="1354" spans="1:16" ht="15" customHeight="1">
      <c r="A1354" s="162"/>
      <c r="B1354" s="162"/>
      <c r="C1354" s="163"/>
      <c r="D1354" s="162"/>
      <c r="E1354" s="162"/>
      <c r="F1354" s="162"/>
      <c r="G1354" s="162"/>
      <c r="H1354" s="162"/>
      <c r="I1354" s="162"/>
      <c r="J1354" s="164"/>
      <c r="K1354" s="162"/>
      <c r="L1354" s="162"/>
      <c r="M1354" s="162"/>
      <c r="N1354" s="169"/>
      <c r="O1354" s="169"/>
      <c r="P1354" s="169"/>
    </row>
    <row r="1355" spans="1:16" ht="15" customHeight="1">
      <c r="A1355" s="162"/>
      <c r="B1355" s="162"/>
      <c r="C1355" s="163"/>
      <c r="D1355" s="162"/>
      <c r="E1355" s="162"/>
      <c r="F1355" s="162"/>
      <c r="G1355" s="162"/>
      <c r="H1355" s="162"/>
      <c r="I1355" s="162"/>
      <c r="J1355" s="164"/>
      <c r="K1355" s="162"/>
      <c r="L1355" s="162"/>
      <c r="M1355" s="162"/>
      <c r="N1355" s="169"/>
      <c r="O1355" s="169"/>
      <c r="P1355" s="169"/>
    </row>
    <row r="1356" spans="1:16" ht="15" customHeight="1">
      <c r="A1356" s="162"/>
      <c r="B1356" s="162"/>
      <c r="C1356" s="163"/>
      <c r="D1356" s="162"/>
      <c r="E1356" s="162"/>
      <c r="F1356" s="162"/>
      <c r="G1356" s="162"/>
      <c r="H1356" s="162"/>
      <c r="I1356" s="162"/>
      <c r="J1356" s="164"/>
      <c r="K1356" s="162"/>
      <c r="L1356" s="162"/>
      <c r="M1356" s="162"/>
      <c r="N1356" s="169"/>
      <c r="O1356" s="169"/>
      <c r="P1356" s="169"/>
    </row>
    <row r="1357" spans="1:16" ht="15" customHeight="1">
      <c r="A1357" s="162"/>
      <c r="B1357" s="162"/>
      <c r="C1357" s="163"/>
      <c r="D1357" s="162"/>
      <c r="E1357" s="162"/>
      <c r="F1357" s="162"/>
      <c r="G1357" s="162"/>
      <c r="H1357" s="162"/>
      <c r="I1357" s="162"/>
      <c r="J1357" s="164"/>
      <c r="K1357" s="162"/>
      <c r="L1357" s="162"/>
      <c r="M1357" s="162"/>
      <c r="N1357" s="169"/>
      <c r="O1357" s="169"/>
      <c r="P1357" s="169"/>
    </row>
    <row r="1358" spans="1:16" ht="15" customHeight="1">
      <c r="A1358" s="162"/>
      <c r="B1358" s="162"/>
      <c r="C1358" s="163"/>
      <c r="D1358" s="162"/>
      <c r="E1358" s="162"/>
      <c r="F1358" s="162"/>
      <c r="G1358" s="162"/>
      <c r="H1358" s="162"/>
      <c r="I1358" s="162"/>
      <c r="J1358" s="164"/>
      <c r="K1358" s="162"/>
      <c r="L1358" s="162"/>
      <c r="M1358" s="162"/>
      <c r="N1358" s="169"/>
      <c r="O1358" s="169"/>
      <c r="P1358" s="169"/>
    </row>
    <row r="1359" spans="1:16" ht="15" customHeight="1">
      <c r="A1359" s="162"/>
      <c r="B1359" s="162"/>
      <c r="C1359" s="163"/>
      <c r="D1359" s="162"/>
      <c r="E1359" s="162"/>
      <c r="F1359" s="162"/>
      <c r="G1359" s="162"/>
      <c r="H1359" s="162"/>
      <c r="I1359" s="162"/>
      <c r="J1359" s="164"/>
      <c r="K1359" s="162"/>
      <c r="L1359" s="162"/>
      <c r="M1359" s="162"/>
      <c r="N1359" s="169"/>
      <c r="O1359" s="169"/>
      <c r="P1359" s="169"/>
    </row>
    <row r="1360" spans="1:16" ht="15" customHeight="1">
      <c r="A1360" s="162"/>
      <c r="B1360" s="162"/>
      <c r="C1360" s="163"/>
      <c r="D1360" s="162"/>
      <c r="E1360" s="162"/>
      <c r="F1360" s="162"/>
      <c r="G1360" s="162"/>
      <c r="H1360" s="162"/>
      <c r="I1360" s="162"/>
      <c r="J1360" s="164"/>
      <c r="K1360" s="162"/>
      <c r="L1360" s="162"/>
      <c r="M1360" s="162"/>
      <c r="N1360" s="169"/>
      <c r="O1360" s="169"/>
      <c r="P1360" s="169"/>
    </row>
    <row r="1361" spans="1:16" ht="15" customHeight="1">
      <c r="A1361" s="162"/>
      <c r="B1361" s="162"/>
      <c r="C1361" s="163"/>
      <c r="D1361" s="162"/>
      <c r="E1361" s="162"/>
      <c r="F1361" s="162"/>
      <c r="G1361" s="162"/>
      <c r="H1361" s="162"/>
      <c r="I1361" s="162"/>
      <c r="J1361" s="164"/>
      <c r="K1361" s="162"/>
      <c r="L1361" s="162"/>
      <c r="M1361" s="162"/>
      <c r="N1361" s="169"/>
      <c r="O1361" s="169"/>
      <c r="P1361" s="169"/>
    </row>
    <row r="1362" spans="1:16" ht="15" customHeight="1">
      <c r="A1362" s="162"/>
      <c r="B1362" s="162"/>
      <c r="C1362" s="163"/>
      <c r="D1362" s="162"/>
      <c r="E1362" s="162"/>
      <c r="F1362" s="162"/>
      <c r="G1362" s="162"/>
      <c r="H1362" s="162"/>
      <c r="I1362" s="162"/>
      <c r="J1362" s="164"/>
      <c r="K1362" s="162"/>
      <c r="L1362" s="162"/>
      <c r="M1362" s="162"/>
      <c r="N1362" s="169"/>
      <c r="O1362" s="169"/>
      <c r="P1362" s="169"/>
    </row>
    <row r="1363" spans="1:16" ht="15" customHeight="1">
      <c r="A1363" s="162"/>
      <c r="B1363" s="162"/>
      <c r="C1363" s="163"/>
      <c r="D1363" s="162"/>
      <c r="E1363" s="162"/>
      <c r="F1363" s="162"/>
      <c r="G1363" s="162"/>
      <c r="H1363" s="162"/>
      <c r="I1363" s="162"/>
      <c r="J1363" s="164"/>
      <c r="K1363" s="162"/>
      <c r="L1363" s="162"/>
      <c r="M1363" s="162"/>
      <c r="N1363" s="169"/>
      <c r="O1363" s="169"/>
      <c r="P1363" s="169"/>
    </row>
    <row r="1364" spans="1:16" ht="15" customHeight="1">
      <c r="A1364" s="162"/>
      <c r="B1364" s="162"/>
      <c r="C1364" s="163"/>
      <c r="D1364" s="162"/>
      <c r="E1364" s="162"/>
      <c r="F1364" s="162"/>
      <c r="G1364" s="162"/>
      <c r="H1364" s="162"/>
      <c r="I1364" s="162"/>
      <c r="J1364" s="164"/>
      <c r="K1364" s="162"/>
      <c r="L1364" s="162"/>
      <c r="M1364" s="162"/>
      <c r="N1364" s="169"/>
      <c r="O1364" s="169"/>
      <c r="P1364" s="169"/>
    </row>
    <row r="1365" spans="1:16" ht="15" customHeight="1">
      <c r="A1365" s="162"/>
      <c r="B1365" s="162"/>
      <c r="C1365" s="163"/>
      <c r="D1365" s="162"/>
      <c r="E1365" s="162"/>
      <c r="F1365" s="162"/>
      <c r="G1365" s="162"/>
      <c r="H1365" s="162"/>
      <c r="I1365" s="162"/>
      <c r="J1365" s="164"/>
      <c r="K1365" s="162"/>
      <c r="L1365" s="162"/>
      <c r="M1365" s="162"/>
      <c r="N1365" s="169"/>
      <c r="O1365" s="169"/>
      <c r="P1365" s="169"/>
    </row>
    <row r="1366" spans="1:16" ht="15" customHeight="1">
      <c r="A1366" s="162"/>
      <c r="B1366" s="162"/>
      <c r="C1366" s="163"/>
      <c r="D1366" s="162"/>
      <c r="E1366" s="162"/>
      <c r="F1366" s="162"/>
      <c r="G1366" s="162"/>
      <c r="H1366" s="162"/>
      <c r="I1366" s="162"/>
      <c r="J1366" s="164"/>
      <c r="K1366" s="162"/>
      <c r="L1366" s="162"/>
      <c r="M1366" s="162"/>
      <c r="N1366" s="169"/>
      <c r="O1366" s="169"/>
      <c r="P1366" s="169"/>
    </row>
    <row r="1367" spans="1:16" ht="15" customHeight="1">
      <c r="A1367" s="162"/>
      <c r="B1367" s="162"/>
      <c r="C1367" s="163"/>
      <c r="D1367" s="162"/>
      <c r="E1367" s="162"/>
      <c r="F1367" s="162"/>
      <c r="G1367" s="162"/>
      <c r="H1367" s="162"/>
      <c r="I1367" s="162"/>
      <c r="J1367" s="164"/>
      <c r="K1367" s="162"/>
      <c r="L1367" s="162"/>
      <c r="M1367" s="162"/>
      <c r="N1367" s="169"/>
      <c r="O1367" s="169"/>
      <c r="P1367" s="169"/>
    </row>
    <row r="1368" spans="1:16" ht="15" customHeight="1">
      <c r="A1368" s="162"/>
      <c r="B1368" s="162"/>
      <c r="C1368" s="163"/>
      <c r="D1368" s="162"/>
      <c r="E1368" s="162"/>
      <c r="F1368" s="162"/>
      <c r="G1368" s="162"/>
      <c r="H1368" s="162"/>
      <c r="I1368" s="162"/>
      <c r="J1368" s="164"/>
      <c r="K1368" s="162"/>
      <c r="L1368" s="162"/>
      <c r="M1368" s="162"/>
      <c r="N1368" s="169"/>
      <c r="O1368" s="169"/>
      <c r="P1368" s="169"/>
    </row>
    <row r="1369" spans="1:16" ht="15" customHeight="1">
      <c r="A1369" s="162"/>
      <c r="B1369" s="162"/>
      <c r="C1369" s="163"/>
      <c r="D1369" s="162"/>
      <c r="E1369" s="162"/>
      <c r="F1369" s="162"/>
      <c r="G1369" s="162"/>
      <c r="H1369" s="162"/>
      <c r="I1369" s="162"/>
      <c r="J1369" s="164"/>
      <c r="K1369" s="162"/>
      <c r="L1369" s="162"/>
      <c r="M1369" s="162"/>
      <c r="N1369" s="169"/>
      <c r="O1369" s="169"/>
      <c r="P1369" s="169"/>
    </row>
    <row r="1370" spans="1:16" ht="15" customHeight="1">
      <c r="A1370" s="162"/>
      <c r="B1370" s="162"/>
      <c r="C1370" s="163"/>
      <c r="D1370" s="162"/>
      <c r="E1370" s="162"/>
      <c r="F1370" s="162"/>
      <c r="G1370" s="162"/>
      <c r="H1370" s="162"/>
      <c r="I1370" s="162"/>
      <c r="J1370" s="164"/>
      <c r="K1370" s="162"/>
      <c r="L1370" s="162"/>
      <c r="M1370" s="162"/>
      <c r="N1370" s="169"/>
      <c r="O1370" s="169"/>
      <c r="P1370" s="169"/>
    </row>
    <row r="1371" spans="1:16" ht="15" customHeight="1">
      <c r="A1371" s="162"/>
      <c r="B1371" s="162"/>
      <c r="C1371" s="163"/>
      <c r="D1371" s="162"/>
      <c r="E1371" s="162"/>
      <c r="F1371" s="162"/>
      <c r="G1371" s="162"/>
      <c r="H1371" s="162"/>
      <c r="I1371" s="162"/>
      <c r="J1371" s="164"/>
      <c r="K1371" s="162"/>
      <c r="L1371" s="162"/>
      <c r="M1371" s="162"/>
      <c r="N1371" s="169"/>
      <c r="O1371" s="169"/>
      <c r="P1371" s="169"/>
    </row>
    <row r="1372" spans="1:16" ht="15" customHeight="1">
      <c r="A1372" s="162"/>
      <c r="B1372" s="162"/>
      <c r="C1372" s="163"/>
      <c r="D1372" s="162"/>
      <c r="E1372" s="162"/>
      <c r="F1372" s="162"/>
      <c r="G1372" s="162"/>
      <c r="H1372" s="162"/>
      <c r="I1372" s="162"/>
      <c r="J1372" s="164"/>
      <c r="K1372" s="162"/>
      <c r="L1372" s="162"/>
      <c r="M1372" s="162"/>
      <c r="N1372" s="169"/>
      <c r="O1372" s="169"/>
      <c r="P1372" s="169"/>
    </row>
    <row r="1373" spans="1:16" ht="15" customHeight="1">
      <c r="A1373" s="162"/>
      <c r="B1373" s="162"/>
      <c r="C1373" s="163"/>
      <c r="D1373" s="162"/>
      <c r="E1373" s="162"/>
      <c r="F1373" s="162"/>
      <c r="G1373" s="162"/>
      <c r="H1373" s="162"/>
      <c r="I1373" s="162"/>
      <c r="J1373" s="164"/>
      <c r="K1373" s="162"/>
      <c r="L1373" s="162"/>
      <c r="M1373" s="162"/>
      <c r="N1373" s="169"/>
      <c r="O1373" s="169"/>
      <c r="P1373" s="169"/>
    </row>
    <row r="1374" spans="1:16" ht="15" customHeight="1">
      <c r="A1374" s="162"/>
      <c r="B1374" s="162"/>
      <c r="C1374" s="163"/>
      <c r="D1374" s="162"/>
      <c r="E1374" s="162"/>
      <c r="F1374" s="162"/>
      <c r="G1374" s="162"/>
      <c r="H1374" s="162"/>
      <c r="I1374" s="162"/>
      <c r="J1374" s="164"/>
      <c r="K1374" s="162"/>
      <c r="L1374" s="162"/>
      <c r="M1374" s="162"/>
      <c r="N1374" s="169"/>
      <c r="O1374" s="169"/>
      <c r="P1374" s="169"/>
    </row>
    <row r="1375" spans="1:16" ht="15" customHeight="1">
      <c r="A1375" s="162"/>
      <c r="B1375" s="162"/>
      <c r="C1375" s="163"/>
      <c r="D1375" s="162"/>
      <c r="E1375" s="162"/>
      <c r="F1375" s="162"/>
      <c r="G1375" s="162"/>
      <c r="H1375" s="162"/>
      <c r="I1375" s="162"/>
      <c r="J1375" s="164"/>
      <c r="K1375" s="162"/>
      <c r="L1375" s="162"/>
      <c r="M1375" s="162"/>
      <c r="N1375" s="169"/>
      <c r="O1375" s="169"/>
      <c r="P1375" s="169"/>
    </row>
    <row r="1376" spans="1:16" ht="15" customHeight="1">
      <c r="A1376" s="162"/>
      <c r="B1376" s="162"/>
      <c r="C1376" s="163"/>
      <c r="D1376" s="162"/>
      <c r="E1376" s="162"/>
      <c r="F1376" s="162"/>
      <c r="G1376" s="162"/>
      <c r="H1376" s="162"/>
      <c r="I1376" s="162"/>
      <c r="J1376" s="164"/>
      <c r="K1376" s="162"/>
      <c r="L1376" s="162"/>
      <c r="M1376" s="162"/>
      <c r="N1376" s="169"/>
      <c r="O1376" s="169"/>
      <c r="P1376" s="169"/>
    </row>
    <row r="1377" spans="1:16" ht="15" customHeight="1">
      <c r="A1377" s="162"/>
      <c r="B1377" s="162"/>
      <c r="C1377" s="163"/>
      <c r="D1377" s="162"/>
      <c r="E1377" s="162"/>
      <c r="F1377" s="162"/>
      <c r="G1377" s="162"/>
      <c r="H1377" s="162"/>
      <c r="I1377" s="162"/>
      <c r="J1377" s="164"/>
      <c r="K1377" s="162"/>
      <c r="L1377" s="162"/>
      <c r="M1377" s="162"/>
      <c r="N1377" s="169"/>
      <c r="O1377" s="169"/>
      <c r="P1377" s="169"/>
    </row>
    <row r="1378" spans="1:16" ht="15" customHeight="1">
      <c r="A1378" s="162"/>
      <c r="B1378" s="162"/>
      <c r="C1378" s="163"/>
      <c r="D1378" s="162"/>
      <c r="E1378" s="162"/>
      <c r="F1378" s="162"/>
      <c r="G1378" s="162"/>
      <c r="H1378" s="162"/>
      <c r="I1378" s="162"/>
      <c r="J1378" s="164"/>
      <c r="K1378" s="162"/>
      <c r="L1378" s="162"/>
      <c r="M1378" s="162"/>
      <c r="N1378" s="169"/>
      <c r="O1378" s="169"/>
      <c r="P1378" s="169"/>
    </row>
    <row r="1379" spans="1:16" ht="15" customHeight="1">
      <c r="A1379" s="162"/>
      <c r="B1379" s="162"/>
      <c r="C1379" s="163"/>
      <c r="D1379" s="162"/>
      <c r="E1379" s="162"/>
      <c r="F1379" s="162"/>
      <c r="G1379" s="162"/>
      <c r="H1379" s="162"/>
      <c r="I1379" s="162"/>
      <c r="J1379" s="164"/>
      <c r="K1379" s="162"/>
      <c r="L1379" s="162"/>
      <c r="M1379" s="162"/>
      <c r="N1379" s="169"/>
      <c r="O1379" s="169"/>
      <c r="P1379" s="169"/>
    </row>
    <row r="1380" spans="1:16" ht="15" customHeight="1">
      <c r="A1380" s="162"/>
      <c r="B1380" s="162"/>
      <c r="C1380" s="163"/>
      <c r="D1380" s="162"/>
      <c r="E1380" s="162"/>
      <c r="F1380" s="162"/>
      <c r="G1380" s="162"/>
      <c r="H1380" s="162"/>
      <c r="I1380" s="162"/>
      <c r="J1380" s="164"/>
      <c r="K1380" s="162"/>
      <c r="L1380" s="162"/>
      <c r="M1380" s="162"/>
      <c r="N1380" s="169"/>
      <c r="O1380" s="169"/>
      <c r="P1380" s="169"/>
    </row>
    <row r="1381" spans="1:16" ht="15" customHeight="1">
      <c r="A1381" s="162"/>
      <c r="B1381" s="162"/>
      <c r="C1381" s="163"/>
      <c r="D1381" s="162"/>
      <c r="E1381" s="162"/>
      <c r="F1381" s="162"/>
      <c r="G1381" s="162"/>
      <c r="H1381" s="162"/>
      <c r="I1381" s="162"/>
      <c r="J1381" s="164"/>
      <c r="K1381" s="162"/>
      <c r="L1381" s="162"/>
      <c r="M1381" s="162"/>
      <c r="N1381" s="169"/>
      <c r="O1381" s="169"/>
      <c r="P1381" s="169"/>
    </row>
    <row r="1382" spans="1:16" ht="15" customHeight="1">
      <c r="A1382" s="162"/>
      <c r="B1382" s="162"/>
      <c r="C1382" s="163"/>
      <c r="D1382" s="162"/>
      <c r="E1382" s="162"/>
      <c r="F1382" s="162"/>
      <c r="G1382" s="162"/>
      <c r="H1382" s="162"/>
      <c r="I1382" s="162"/>
      <c r="J1382" s="164"/>
      <c r="K1382" s="162"/>
      <c r="L1382" s="162"/>
      <c r="M1382" s="162"/>
      <c r="N1382" s="169"/>
      <c r="O1382" s="169"/>
      <c r="P1382" s="169"/>
    </row>
    <row r="1383" spans="1:16" ht="15" customHeight="1">
      <c r="A1383" s="162"/>
      <c r="B1383" s="162"/>
      <c r="C1383" s="163"/>
      <c r="D1383" s="162"/>
      <c r="E1383" s="162"/>
      <c r="F1383" s="162"/>
      <c r="G1383" s="162"/>
      <c r="H1383" s="162"/>
      <c r="I1383" s="162"/>
      <c r="J1383" s="164"/>
      <c r="K1383" s="162"/>
      <c r="L1383" s="162"/>
      <c r="M1383" s="162"/>
      <c r="N1383" s="169"/>
      <c r="O1383" s="169"/>
      <c r="P1383" s="169"/>
    </row>
    <row r="1384" spans="1:16" ht="15" customHeight="1">
      <c r="A1384" s="162"/>
      <c r="B1384" s="162"/>
      <c r="C1384" s="163"/>
      <c r="D1384" s="162"/>
      <c r="E1384" s="162"/>
      <c r="F1384" s="162"/>
      <c r="G1384" s="162"/>
      <c r="H1384" s="162"/>
      <c r="I1384" s="162"/>
      <c r="J1384" s="164"/>
      <c r="K1384" s="162"/>
      <c r="L1384" s="162"/>
      <c r="M1384" s="162"/>
      <c r="N1384" s="169"/>
      <c r="O1384" s="169"/>
      <c r="P1384" s="169"/>
    </row>
    <row r="1385" spans="1:16" ht="15" customHeight="1">
      <c r="A1385" s="162"/>
      <c r="B1385" s="162"/>
      <c r="C1385" s="163"/>
      <c r="D1385" s="162"/>
      <c r="E1385" s="162"/>
      <c r="F1385" s="162"/>
      <c r="G1385" s="162"/>
      <c r="H1385" s="162"/>
      <c r="I1385" s="162"/>
      <c r="J1385" s="164"/>
      <c r="K1385" s="162"/>
      <c r="L1385" s="162"/>
      <c r="M1385" s="162"/>
      <c r="N1385" s="169"/>
      <c r="O1385" s="169"/>
      <c r="P1385" s="169"/>
    </row>
    <row r="1386" spans="1:16" ht="15" customHeight="1">
      <c r="A1386" s="162"/>
      <c r="B1386" s="162"/>
      <c r="C1386" s="163"/>
      <c r="D1386" s="162"/>
      <c r="E1386" s="162"/>
      <c r="F1386" s="162"/>
      <c r="G1386" s="162"/>
      <c r="H1386" s="162"/>
      <c r="I1386" s="162"/>
      <c r="J1386" s="164"/>
      <c r="K1386" s="162"/>
      <c r="L1386" s="162"/>
      <c r="M1386" s="162"/>
      <c r="N1386" s="169"/>
      <c r="O1386" s="169"/>
      <c r="P1386" s="169"/>
    </row>
    <row r="1387" spans="1:16" ht="15" customHeight="1">
      <c r="A1387" s="162"/>
      <c r="B1387" s="162"/>
      <c r="C1387" s="163"/>
      <c r="D1387" s="162"/>
      <c r="E1387" s="162"/>
      <c r="F1387" s="162"/>
      <c r="G1387" s="162"/>
      <c r="H1387" s="162"/>
      <c r="I1387" s="162"/>
      <c r="J1387" s="164"/>
      <c r="K1387" s="162"/>
      <c r="L1387" s="162"/>
      <c r="M1387" s="162"/>
      <c r="N1387" s="169"/>
      <c r="O1387" s="169"/>
      <c r="P1387" s="169"/>
    </row>
    <row r="1388" spans="1:16" ht="15" customHeight="1">
      <c r="A1388" s="162"/>
      <c r="B1388" s="162"/>
      <c r="C1388" s="163"/>
      <c r="D1388" s="162"/>
      <c r="E1388" s="162"/>
      <c r="F1388" s="162"/>
      <c r="G1388" s="162"/>
      <c r="H1388" s="162"/>
      <c r="I1388" s="162"/>
      <c r="J1388" s="164"/>
      <c r="K1388" s="162"/>
      <c r="L1388" s="162"/>
      <c r="M1388" s="162"/>
      <c r="N1388" s="169"/>
      <c r="O1388" s="169"/>
      <c r="P1388" s="169"/>
    </row>
    <row r="1389" spans="1:16" ht="15" customHeight="1">
      <c r="A1389" s="162"/>
      <c r="B1389" s="162"/>
      <c r="C1389" s="163"/>
      <c r="D1389" s="162"/>
      <c r="E1389" s="162"/>
      <c r="F1389" s="162"/>
      <c r="G1389" s="162"/>
      <c r="H1389" s="162"/>
      <c r="I1389" s="162"/>
      <c r="J1389" s="164"/>
      <c r="K1389" s="162"/>
      <c r="L1389" s="162"/>
      <c r="M1389" s="162"/>
      <c r="N1389" s="169"/>
      <c r="O1389" s="169"/>
      <c r="P1389" s="169"/>
    </row>
    <row r="1390" spans="1:16" ht="15" customHeight="1">
      <c r="A1390" s="162"/>
      <c r="B1390" s="162"/>
      <c r="C1390" s="163"/>
      <c r="D1390" s="162"/>
      <c r="E1390" s="162"/>
      <c r="F1390" s="162"/>
      <c r="G1390" s="162"/>
      <c r="H1390" s="162"/>
      <c r="I1390" s="162"/>
      <c r="J1390" s="164"/>
      <c r="K1390" s="162"/>
      <c r="L1390" s="162"/>
      <c r="M1390" s="162"/>
      <c r="N1390" s="169"/>
      <c r="O1390" s="169"/>
      <c r="P1390" s="169"/>
    </row>
    <row r="1391" spans="1:16" ht="15" customHeight="1">
      <c r="A1391" s="162"/>
      <c r="B1391" s="162"/>
      <c r="C1391" s="163"/>
      <c r="D1391" s="162"/>
      <c r="E1391" s="162"/>
      <c r="F1391" s="162"/>
      <c r="G1391" s="162"/>
      <c r="H1391" s="162"/>
      <c r="I1391" s="162"/>
      <c r="J1391" s="164"/>
      <c r="K1391" s="162"/>
      <c r="L1391" s="162"/>
      <c r="M1391" s="162"/>
      <c r="N1391" s="169"/>
      <c r="O1391" s="169"/>
      <c r="P1391" s="169"/>
    </row>
    <row r="1392" spans="1:16" ht="15" customHeight="1">
      <c r="A1392" s="162"/>
      <c r="B1392" s="162"/>
      <c r="C1392" s="163"/>
      <c r="D1392" s="162"/>
      <c r="E1392" s="162"/>
      <c r="F1392" s="162"/>
      <c r="G1392" s="162"/>
      <c r="H1392" s="162"/>
      <c r="I1392" s="162"/>
      <c r="J1392" s="164"/>
      <c r="K1392" s="162"/>
      <c r="L1392" s="162"/>
      <c r="M1392" s="162"/>
      <c r="N1392" s="169"/>
      <c r="O1392" s="169"/>
      <c r="P1392" s="169"/>
    </row>
    <row r="1393" spans="1:16" ht="15" customHeight="1">
      <c r="A1393" s="162"/>
      <c r="B1393" s="162"/>
      <c r="C1393" s="163"/>
      <c r="D1393" s="162"/>
      <c r="E1393" s="162"/>
      <c r="F1393" s="162"/>
      <c r="G1393" s="162"/>
      <c r="H1393" s="162"/>
      <c r="I1393" s="162"/>
      <c r="J1393" s="164"/>
      <c r="K1393" s="162"/>
      <c r="L1393" s="162"/>
      <c r="M1393" s="162"/>
      <c r="N1393" s="169"/>
      <c r="O1393" s="169"/>
      <c r="P1393" s="169"/>
    </row>
    <row r="1394" spans="1:16" ht="15" customHeight="1">
      <c r="A1394" s="162"/>
      <c r="B1394" s="162"/>
      <c r="C1394" s="163"/>
      <c r="D1394" s="162"/>
      <c r="E1394" s="162"/>
      <c r="F1394" s="162"/>
      <c r="G1394" s="162"/>
      <c r="H1394" s="162"/>
      <c r="I1394" s="162"/>
      <c r="J1394" s="164"/>
      <c r="K1394" s="162"/>
      <c r="L1394" s="162"/>
      <c r="M1394" s="162"/>
      <c r="N1394" s="169"/>
      <c r="O1394" s="169"/>
      <c r="P1394" s="169"/>
    </row>
    <row r="1395" spans="1:16" ht="15" customHeight="1">
      <c r="A1395" s="162"/>
      <c r="B1395" s="162"/>
      <c r="C1395" s="163"/>
      <c r="D1395" s="162"/>
      <c r="E1395" s="162"/>
      <c r="F1395" s="162"/>
      <c r="G1395" s="162"/>
      <c r="H1395" s="162"/>
      <c r="I1395" s="162"/>
      <c r="J1395" s="164"/>
      <c r="K1395" s="162"/>
      <c r="L1395" s="162"/>
      <c r="M1395" s="162"/>
      <c r="N1395" s="169"/>
      <c r="O1395" s="169"/>
      <c r="P1395" s="169"/>
    </row>
    <row r="1396" spans="1:16" ht="15" customHeight="1">
      <c r="A1396" s="162"/>
      <c r="B1396" s="162"/>
      <c r="C1396" s="163"/>
      <c r="D1396" s="162"/>
      <c r="E1396" s="162"/>
      <c r="F1396" s="162"/>
      <c r="G1396" s="162"/>
      <c r="H1396" s="162"/>
      <c r="I1396" s="162"/>
      <c r="J1396" s="164"/>
      <c r="K1396" s="162"/>
      <c r="L1396" s="162"/>
      <c r="M1396" s="162"/>
      <c r="N1396" s="169"/>
      <c r="O1396" s="169"/>
      <c r="P1396" s="169"/>
    </row>
    <row r="1397" spans="1:16" ht="15" customHeight="1">
      <c r="A1397" s="162"/>
      <c r="B1397" s="162"/>
      <c r="C1397" s="163"/>
      <c r="D1397" s="162"/>
      <c r="E1397" s="162"/>
      <c r="F1397" s="162"/>
      <c r="G1397" s="162"/>
      <c r="H1397" s="162"/>
      <c r="I1397" s="162"/>
      <c r="J1397" s="164"/>
      <c r="K1397" s="162"/>
      <c r="L1397" s="162"/>
      <c r="M1397" s="162"/>
      <c r="N1397" s="169"/>
      <c r="O1397" s="169"/>
      <c r="P1397" s="169"/>
    </row>
    <row r="1398" spans="1:16" ht="15" customHeight="1">
      <c r="A1398" s="162"/>
      <c r="B1398" s="162"/>
      <c r="C1398" s="163"/>
      <c r="D1398" s="162"/>
      <c r="E1398" s="162"/>
      <c r="F1398" s="162"/>
      <c r="G1398" s="162"/>
      <c r="H1398" s="162"/>
      <c r="I1398" s="162"/>
      <c r="J1398" s="164"/>
      <c r="K1398" s="162"/>
      <c r="L1398" s="162"/>
      <c r="M1398" s="162"/>
      <c r="N1398" s="169"/>
      <c r="O1398" s="169"/>
      <c r="P1398" s="169"/>
    </row>
    <row r="1399" spans="1:16" ht="15" customHeight="1">
      <c r="A1399" s="162"/>
      <c r="B1399" s="162"/>
      <c r="C1399" s="163"/>
      <c r="D1399" s="162"/>
      <c r="E1399" s="162"/>
      <c r="F1399" s="162"/>
      <c r="G1399" s="162"/>
      <c r="H1399" s="162"/>
      <c r="I1399" s="162"/>
      <c r="J1399" s="164"/>
      <c r="K1399" s="162"/>
      <c r="L1399" s="162"/>
      <c r="M1399" s="162"/>
      <c r="N1399" s="169"/>
      <c r="O1399" s="169"/>
      <c r="P1399" s="169"/>
    </row>
    <row r="1400" spans="1:16" ht="15" customHeight="1">
      <c r="A1400" s="162"/>
      <c r="B1400" s="162"/>
      <c r="C1400" s="163"/>
      <c r="D1400" s="162"/>
      <c r="E1400" s="162"/>
      <c r="F1400" s="162"/>
      <c r="G1400" s="162"/>
      <c r="H1400" s="162"/>
      <c r="I1400" s="162"/>
      <c r="J1400" s="164"/>
      <c r="K1400" s="162"/>
      <c r="L1400" s="162"/>
      <c r="M1400" s="162"/>
      <c r="N1400" s="169"/>
      <c r="O1400" s="169"/>
      <c r="P1400" s="169"/>
    </row>
    <row r="1401" spans="1:16" ht="15" customHeight="1">
      <c r="A1401" s="162"/>
      <c r="B1401" s="162"/>
      <c r="C1401" s="163"/>
      <c r="D1401" s="162"/>
      <c r="E1401" s="162"/>
      <c r="F1401" s="162"/>
      <c r="G1401" s="162"/>
      <c r="H1401" s="162"/>
      <c r="I1401" s="162"/>
      <c r="J1401" s="164"/>
      <c r="K1401" s="162"/>
      <c r="L1401" s="162"/>
      <c r="M1401" s="162"/>
      <c r="N1401" s="169"/>
      <c r="O1401" s="169"/>
      <c r="P1401" s="169"/>
    </row>
    <row r="1402" spans="1:16" ht="15" customHeight="1">
      <c r="A1402" s="162"/>
      <c r="B1402" s="162"/>
      <c r="C1402" s="163"/>
      <c r="D1402" s="162"/>
      <c r="E1402" s="162"/>
      <c r="F1402" s="162"/>
      <c r="G1402" s="162"/>
      <c r="H1402" s="162"/>
      <c r="I1402" s="162"/>
      <c r="J1402" s="164"/>
      <c r="K1402" s="162"/>
      <c r="L1402" s="162"/>
      <c r="M1402" s="162"/>
      <c r="N1402" s="169"/>
      <c r="O1402" s="169"/>
      <c r="P1402" s="169"/>
    </row>
    <row r="1403" spans="1:16" ht="15" customHeight="1">
      <c r="A1403" s="162"/>
      <c r="B1403" s="162"/>
      <c r="C1403" s="163"/>
      <c r="D1403" s="162"/>
      <c r="E1403" s="162"/>
      <c r="F1403" s="162"/>
      <c r="G1403" s="162"/>
      <c r="H1403" s="162"/>
      <c r="I1403" s="162"/>
      <c r="J1403" s="164"/>
      <c r="K1403" s="162"/>
      <c r="L1403" s="162"/>
      <c r="M1403" s="162"/>
      <c r="N1403" s="169"/>
      <c r="O1403" s="169"/>
      <c r="P1403" s="169"/>
    </row>
    <row r="1404" spans="1:16" ht="15" customHeight="1">
      <c r="A1404" s="162"/>
      <c r="B1404" s="162"/>
      <c r="C1404" s="163"/>
      <c r="D1404" s="162"/>
      <c r="E1404" s="162"/>
      <c r="F1404" s="162"/>
      <c r="G1404" s="162"/>
      <c r="H1404" s="162"/>
      <c r="I1404" s="162"/>
      <c r="J1404" s="164"/>
      <c r="K1404" s="162"/>
      <c r="L1404" s="162"/>
      <c r="M1404" s="162"/>
      <c r="N1404" s="169"/>
      <c r="O1404" s="169"/>
      <c r="P1404" s="169"/>
    </row>
    <row r="1405" spans="1:16" ht="15" customHeight="1">
      <c r="A1405" s="162"/>
      <c r="B1405" s="162"/>
      <c r="C1405" s="163"/>
      <c r="D1405" s="162"/>
      <c r="E1405" s="162"/>
      <c r="F1405" s="162"/>
      <c r="G1405" s="162"/>
      <c r="H1405" s="162"/>
      <c r="I1405" s="162"/>
      <c r="J1405" s="164"/>
      <c r="K1405" s="162"/>
      <c r="L1405" s="162"/>
      <c r="M1405" s="162"/>
      <c r="N1405" s="169"/>
      <c r="O1405" s="169"/>
      <c r="P1405" s="169"/>
    </row>
    <row r="1406" spans="1:16" ht="15" customHeight="1">
      <c r="A1406" s="162"/>
      <c r="B1406" s="162"/>
      <c r="C1406" s="163"/>
      <c r="D1406" s="162"/>
      <c r="E1406" s="162"/>
      <c r="F1406" s="162"/>
      <c r="G1406" s="162"/>
      <c r="H1406" s="162"/>
      <c r="I1406" s="162"/>
      <c r="J1406" s="164"/>
      <c r="K1406" s="162"/>
      <c r="L1406" s="162"/>
      <c r="M1406" s="162"/>
      <c r="N1406" s="169"/>
      <c r="O1406" s="169"/>
      <c r="P1406" s="169"/>
    </row>
    <row r="1407" spans="1:16" ht="15" customHeight="1">
      <c r="A1407" s="162"/>
      <c r="B1407" s="162"/>
      <c r="C1407" s="163"/>
      <c r="D1407" s="162"/>
      <c r="E1407" s="162"/>
      <c r="F1407" s="162"/>
      <c r="G1407" s="162"/>
      <c r="H1407" s="162"/>
      <c r="I1407" s="162"/>
      <c r="J1407" s="164"/>
      <c r="K1407" s="162"/>
      <c r="L1407" s="162"/>
      <c r="M1407" s="162"/>
      <c r="N1407" s="169"/>
      <c r="O1407" s="169"/>
      <c r="P1407" s="169"/>
    </row>
    <row r="1408" spans="1:16" ht="15" customHeight="1">
      <c r="A1408" s="162"/>
      <c r="B1408" s="162"/>
      <c r="C1408" s="163"/>
      <c r="D1408" s="162"/>
      <c r="E1408" s="162"/>
      <c r="F1408" s="162"/>
      <c r="G1408" s="162"/>
      <c r="H1408" s="162"/>
      <c r="I1408" s="162"/>
      <c r="J1408" s="164"/>
      <c r="K1408" s="162"/>
      <c r="L1408" s="162"/>
      <c r="M1408" s="162"/>
      <c r="N1408" s="169"/>
      <c r="O1408" s="169"/>
      <c r="P1408" s="169"/>
    </row>
    <row r="1409" spans="1:16" ht="15" customHeight="1">
      <c r="A1409" s="162"/>
      <c r="B1409" s="162"/>
      <c r="C1409" s="163"/>
      <c r="D1409" s="162"/>
      <c r="E1409" s="162"/>
      <c r="F1409" s="162"/>
      <c r="G1409" s="162"/>
      <c r="H1409" s="162"/>
      <c r="I1409" s="162"/>
      <c r="J1409" s="164"/>
      <c r="K1409" s="162"/>
      <c r="L1409" s="162"/>
      <c r="M1409" s="162"/>
      <c r="N1409" s="169"/>
      <c r="O1409" s="169"/>
      <c r="P1409" s="169"/>
    </row>
    <row r="1410" spans="1:16" ht="15" customHeight="1">
      <c r="A1410" s="162"/>
      <c r="B1410" s="162"/>
      <c r="C1410" s="163"/>
      <c r="D1410" s="162"/>
      <c r="E1410" s="162"/>
      <c r="F1410" s="162"/>
      <c r="G1410" s="162"/>
      <c r="H1410" s="162"/>
      <c r="I1410" s="162"/>
      <c r="J1410" s="164"/>
      <c r="K1410" s="162"/>
      <c r="L1410" s="162"/>
      <c r="M1410" s="162"/>
      <c r="N1410" s="169"/>
      <c r="O1410" s="169"/>
      <c r="P1410" s="169"/>
    </row>
    <row r="1411" spans="1:16" ht="15" customHeight="1">
      <c r="A1411" s="162"/>
      <c r="B1411" s="162"/>
      <c r="C1411" s="163"/>
      <c r="D1411" s="162"/>
      <c r="E1411" s="162"/>
      <c r="F1411" s="162"/>
      <c r="G1411" s="162"/>
      <c r="H1411" s="162"/>
      <c r="I1411" s="162"/>
      <c r="J1411" s="164"/>
      <c r="K1411" s="162"/>
      <c r="L1411" s="162"/>
      <c r="M1411" s="162"/>
      <c r="N1411" s="169"/>
      <c r="O1411" s="169"/>
      <c r="P1411" s="169"/>
    </row>
    <row r="1412" spans="1:16" ht="15" customHeight="1">
      <c r="A1412" s="162"/>
      <c r="B1412" s="162"/>
      <c r="C1412" s="163"/>
      <c r="D1412" s="162"/>
      <c r="E1412" s="162"/>
      <c r="F1412" s="162"/>
      <c r="G1412" s="162"/>
      <c r="H1412" s="162"/>
      <c r="I1412" s="162"/>
      <c r="J1412" s="164"/>
      <c r="K1412" s="162"/>
      <c r="L1412" s="162"/>
      <c r="M1412" s="162"/>
      <c r="N1412" s="169"/>
      <c r="O1412" s="169"/>
      <c r="P1412" s="169"/>
    </row>
    <row r="1413" spans="1:16" ht="15" customHeight="1">
      <c r="A1413" s="162"/>
      <c r="B1413" s="162"/>
      <c r="C1413" s="163"/>
      <c r="D1413" s="162"/>
      <c r="E1413" s="162"/>
      <c r="F1413" s="162"/>
      <c r="G1413" s="162"/>
      <c r="H1413" s="162"/>
      <c r="I1413" s="162"/>
      <c r="J1413" s="164"/>
      <c r="K1413" s="162"/>
      <c r="L1413" s="162"/>
      <c r="M1413" s="162"/>
      <c r="N1413" s="169"/>
      <c r="O1413" s="169"/>
      <c r="P1413" s="169"/>
    </row>
    <row r="1414" spans="1:16" ht="15" customHeight="1">
      <c r="A1414" s="162"/>
      <c r="B1414" s="162"/>
      <c r="C1414" s="163"/>
      <c r="D1414" s="162"/>
      <c r="E1414" s="162"/>
      <c r="F1414" s="162"/>
      <c r="G1414" s="162"/>
      <c r="H1414" s="162"/>
      <c r="I1414" s="162"/>
      <c r="J1414" s="164"/>
      <c r="K1414" s="162"/>
      <c r="L1414" s="162"/>
      <c r="M1414" s="162"/>
      <c r="N1414" s="169"/>
      <c r="O1414" s="169"/>
      <c r="P1414" s="169"/>
    </row>
    <row r="1415" spans="1:16" ht="15" customHeight="1">
      <c r="A1415" s="162"/>
      <c r="B1415" s="162"/>
      <c r="C1415" s="163"/>
      <c r="D1415" s="162"/>
      <c r="E1415" s="162"/>
      <c r="F1415" s="162"/>
      <c r="G1415" s="162"/>
      <c r="H1415" s="162"/>
      <c r="I1415" s="162"/>
      <c r="J1415" s="164"/>
      <c r="K1415" s="162"/>
      <c r="L1415" s="162"/>
      <c r="M1415" s="162"/>
      <c r="N1415" s="169"/>
      <c r="O1415" s="169"/>
      <c r="P1415" s="169"/>
    </row>
    <row r="1416" spans="1:16" ht="15" customHeight="1">
      <c r="A1416" s="162"/>
      <c r="B1416" s="162"/>
      <c r="C1416" s="163"/>
      <c r="D1416" s="162"/>
      <c r="E1416" s="162"/>
      <c r="F1416" s="162"/>
      <c r="G1416" s="162"/>
      <c r="H1416" s="162"/>
      <c r="I1416" s="162"/>
      <c r="J1416" s="164"/>
      <c r="K1416" s="162"/>
      <c r="L1416" s="162"/>
      <c r="M1416" s="162"/>
      <c r="N1416" s="169"/>
      <c r="O1416" s="169"/>
      <c r="P1416" s="169"/>
    </row>
    <row r="1417" spans="1:16" ht="15" customHeight="1">
      <c r="A1417" s="162"/>
      <c r="B1417" s="162"/>
      <c r="C1417" s="163"/>
      <c r="D1417" s="162"/>
      <c r="E1417" s="162"/>
      <c r="F1417" s="162"/>
      <c r="G1417" s="162"/>
      <c r="H1417" s="162"/>
      <c r="I1417" s="162"/>
      <c r="J1417" s="164"/>
      <c r="K1417" s="162"/>
      <c r="L1417" s="162"/>
      <c r="M1417" s="162"/>
      <c r="N1417" s="169"/>
      <c r="O1417" s="169"/>
      <c r="P1417" s="169"/>
    </row>
    <row r="1418" spans="1:16" ht="15" customHeight="1">
      <c r="A1418" s="162"/>
      <c r="B1418" s="162"/>
      <c r="C1418" s="163"/>
      <c r="D1418" s="162"/>
      <c r="E1418" s="162"/>
      <c r="F1418" s="162"/>
      <c r="G1418" s="162"/>
      <c r="H1418" s="162"/>
      <c r="I1418" s="162"/>
      <c r="J1418" s="164"/>
      <c r="K1418" s="162"/>
      <c r="L1418" s="162"/>
      <c r="M1418" s="162"/>
      <c r="N1418" s="169"/>
      <c r="O1418" s="169"/>
      <c r="P1418" s="169"/>
    </row>
    <row r="1419" spans="1:16" ht="15" customHeight="1">
      <c r="A1419" s="162"/>
      <c r="B1419" s="162"/>
      <c r="C1419" s="163"/>
      <c r="D1419" s="162"/>
      <c r="E1419" s="162"/>
      <c r="F1419" s="162"/>
      <c r="G1419" s="162"/>
      <c r="H1419" s="162"/>
      <c r="I1419" s="162"/>
      <c r="J1419" s="164"/>
      <c r="K1419" s="162"/>
      <c r="L1419" s="162"/>
      <c r="M1419" s="162"/>
      <c r="N1419" s="169"/>
      <c r="O1419" s="169"/>
      <c r="P1419" s="169"/>
    </row>
    <row r="1420" spans="1:16" ht="15" customHeight="1">
      <c r="A1420" s="162"/>
      <c r="B1420" s="162"/>
      <c r="C1420" s="163"/>
      <c r="D1420" s="162"/>
      <c r="E1420" s="162"/>
      <c r="F1420" s="162"/>
      <c r="G1420" s="162"/>
      <c r="H1420" s="162"/>
      <c r="I1420" s="162"/>
      <c r="J1420" s="164"/>
      <c r="K1420" s="162"/>
      <c r="L1420" s="162"/>
      <c r="M1420" s="162"/>
      <c r="N1420" s="169"/>
      <c r="O1420" s="169"/>
      <c r="P1420" s="169"/>
    </row>
    <row r="1421" spans="1:16" ht="15" customHeight="1">
      <c r="A1421" s="162"/>
      <c r="B1421" s="162"/>
      <c r="C1421" s="163"/>
      <c r="D1421" s="162"/>
      <c r="E1421" s="162"/>
      <c r="F1421" s="162"/>
      <c r="G1421" s="162"/>
      <c r="H1421" s="162"/>
      <c r="I1421" s="162"/>
      <c r="J1421" s="164"/>
      <c r="K1421" s="162"/>
      <c r="L1421" s="162"/>
      <c r="M1421" s="162"/>
      <c r="N1421" s="169"/>
      <c r="O1421" s="169"/>
      <c r="P1421" s="169"/>
    </row>
    <row r="1422" spans="1:16" ht="15" customHeight="1">
      <c r="A1422" s="162"/>
      <c r="B1422" s="162"/>
      <c r="C1422" s="163"/>
      <c r="D1422" s="162"/>
      <c r="E1422" s="162"/>
      <c r="F1422" s="162"/>
      <c r="G1422" s="162"/>
      <c r="H1422" s="162"/>
      <c r="I1422" s="162"/>
      <c r="J1422" s="164"/>
      <c r="K1422" s="162"/>
      <c r="L1422" s="162"/>
      <c r="M1422" s="162"/>
      <c r="N1422" s="169"/>
      <c r="O1422" s="169"/>
      <c r="P1422" s="169"/>
    </row>
    <row r="1423" spans="1:16" ht="15" customHeight="1">
      <c r="A1423" s="162"/>
      <c r="B1423" s="162"/>
      <c r="C1423" s="163"/>
      <c r="D1423" s="162"/>
      <c r="E1423" s="162"/>
      <c r="F1423" s="162"/>
      <c r="G1423" s="162"/>
      <c r="H1423" s="162"/>
      <c r="I1423" s="162"/>
      <c r="J1423" s="164"/>
      <c r="K1423" s="162"/>
      <c r="L1423" s="162"/>
      <c r="M1423" s="162"/>
      <c r="N1423" s="169"/>
      <c r="O1423" s="169"/>
      <c r="P1423" s="169"/>
    </row>
    <row r="1424" spans="1:16" ht="15" customHeight="1">
      <c r="A1424" s="162"/>
      <c r="B1424" s="162"/>
      <c r="C1424" s="163"/>
      <c r="D1424" s="162"/>
      <c r="E1424" s="162"/>
      <c r="F1424" s="162"/>
      <c r="G1424" s="162"/>
      <c r="H1424" s="162"/>
      <c r="I1424" s="162"/>
      <c r="J1424" s="164"/>
      <c r="K1424" s="162"/>
      <c r="L1424" s="162"/>
      <c r="M1424" s="162"/>
      <c r="N1424" s="169"/>
      <c r="O1424" s="169"/>
      <c r="P1424" s="169"/>
    </row>
    <row r="1425" spans="1:16" ht="15" customHeight="1">
      <c r="A1425" s="162"/>
      <c r="B1425" s="162"/>
      <c r="C1425" s="163"/>
      <c r="D1425" s="162"/>
      <c r="E1425" s="162"/>
      <c r="F1425" s="162"/>
      <c r="G1425" s="162"/>
      <c r="H1425" s="162"/>
      <c r="I1425" s="162"/>
      <c r="J1425" s="164"/>
      <c r="K1425" s="162"/>
      <c r="L1425" s="162"/>
      <c r="M1425" s="162"/>
      <c r="N1425" s="169"/>
      <c r="O1425" s="169"/>
      <c r="P1425" s="169"/>
    </row>
    <row r="1426" spans="1:16" ht="15" customHeight="1">
      <c r="A1426" s="162"/>
      <c r="B1426" s="162"/>
      <c r="C1426" s="163"/>
      <c r="D1426" s="162"/>
      <c r="E1426" s="162"/>
      <c r="F1426" s="162"/>
      <c r="G1426" s="162"/>
      <c r="H1426" s="162"/>
      <c r="I1426" s="162"/>
      <c r="J1426" s="164"/>
      <c r="K1426" s="162"/>
      <c r="L1426" s="162"/>
      <c r="M1426" s="162"/>
      <c r="N1426" s="169"/>
      <c r="O1426" s="169"/>
      <c r="P1426" s="169"/>
    </row>
    <row r="1427" spans="1:16" ht="15" customHeight="1">
      <c r="A1427" s="162"/>
      <c r="B1427" s="162"/>
      <c r="C1427" s="163"/>
      <c r="D1427" s="162"/>
      <c r="E1427" s="162"/>
      <c r="F1427" s="162"/>
      <c r="G1427" s="162"/>
      <c r="H1427" s="162"/>
      <c r="I1427" s="162"/>
      <c r="J1427" s="164"/>
      <c r="K1427" s="162"/>
      <c r="L1427" s="162"/>
      <c r="M1427" s="162"/>
      <c r="N1427" s="169"/>
      <c r="O1427" s="169"/>
      <c r="P1427" s="169"/>
    </row>
    <row r="1428" spans="1:16" ht="15" customHeight="1">
      <c r="A1428" s="162"/>
      <c r="B1428" s="162"/>
      <c r="C1428" s="163"/>
      <c r="D1428" s="162"/>
      <c r="E1428" s="162"/>
      <c r="F1428" s="162"/>
      <c r="G1428" s="162"/>
      <c r="H1428" s="162"/>
      <c r="I1428" s="162"/>
      <c r="J1428" s="164"/>
      <c r="K1428" s="162"/>
      <c r="L1428" s="162"/>
      <c r="M1428" s="162"/>
      <c r="N1428" s="169"/>
      <c r="O1428" s="169"/>
      <c r="P1428" s="169"/>
    </row>
    <row r="1429" spans="1:16" ht="15" customHeight="1">
      <c r="A1429" s="162"/>
      <c r="B1429" s="162"/>
      <c r="C1429" s="163"/>
      <c r="D1429" s="162"/>
      <c r="E1429" s="162"/>
      <c r="F1429" s="162"/>
      <c r="G1429" s="162"/>
      <c r="H1429" s="162"/>
      <c r="I1429" s="162"/>
      <c r="J1429" s="164"/>
      <c r="K1429" s="162"/>
      <c r="L1429" s="162"/>
      <c r="M1429" s="162"/>
      <c r="N1429" s="169"/>
      <c r="O1429" s="169"/>
      <c r="P1429" s="169"/>
    </row>
    <row r="1430" spans="1:16" ht="15" customHeight="1">
      <c r="A1430" s="162"/>
      <c r="B1430" s="162"/>
      <c r="C1430" s="163"/>
      <c r="D1430" s="162"/>
      <c r="E1430" s="162"/>
      <c r="F1430" s="162"/>
      <c r="G1430" s="162"/>
      <c r="H1430" s="162"/>
      <c r="I1430" s="162"/>
      <c r="J1430" s="164"/>
      <c r="K1430" s="162"/>
      <c r="L1430" s="162"/>
      <c r="M1430" s="162"/>
      <c r="N1430" s="169"/>
      <c r="O1430" s="169"/>
      <c r="P1430" s="169"/>
    </row>
    <row r="1431" spans="1:16" ht="15" customHeight="1">
      <c r="A1431" s="162"/>
      <c r="B1431" s="162"/>
      <c r="C1431" s="163"/>
      <c r="D1431" s="162"/>
      <c r="E1431" s="162"/>
      <c r="F1431" s="162"/>
      <c r="G1431" s="162"/>
      <c r="H1431" s="162"/>
      <c r="I1431" s="162"/>
      <c r="J1431" s="164"/>
      <c r="K1431" s="162"/>
      <c r="L1431" s="162"/>
      <c r="M1431" s="162"/>
      <c r="N1431" s="169"/>
      <c r="O1431" s="169"/>
      <c r="P1431" s="169"/>
    </row>
    <row r="1432" spans="1:16" ht="15" customHeight="1">
      <c r="A1432" s="162"/>
      <c r="B1432" s="162"/>
      <c r="C1432" s="163"/>
      <c r="D1432" s="162"/>
      <c r="E1432" s="162"/>
      <c r="F1432" s="162"/>
      <c r="G1432" s="162"/>
      <c r="H1432" s="162"/>
      <c r="I1432" s="162"/>
      <c r="J1432" s="164"/>
      <c r="K1432" s="162"/>
      <c r="L1432" s="162"/>
      <c r="M1432" s="162"/>
      <c r="N1432" s="169"/>
      <c r="O1432" s="169"/>
      <c r="P1432" s="169"/>
    </row>
    <row r="1433" spans="1:16" ht="15" customHeight="1">
      <c r="A1433" s="162"/>
      <c r="B1433" s="162"/>
      <c r="C1433" s="163"/>
      <c r="D1433" s="162"/>
      <c r="E1433" s="162"/>
      <c r="F1433" s="162"/>
      <c r="G1433" s="162"/>
      <c r="H1433" s="162"/>
      <c r="I1433" s="162"/>
      <c r="J1433" s="164"/>
      <c r="K1433" s="162"/>
      <c r="L1433" s="162"/>
      <c r="M1433" s="162"/>
      <c r="N1433" s="169"/>
      <c r="O1433" s="169"/>
      <c r="P1433" s="169"/>
    </row>
    <row r="1434" spans="1:16" ht="15" customHeight="1">
      <c r="A1434" s="162"/>
      <c r="B1434" s="162"/>
      <c r="C1434" s="163"/>
      <c r="D1434" s="162"/>
      <c r="E1434" s="162"/>
      <c r="F1434" s="162"/>
      <c r="G1434" s="162"/>
      <c r="H1434" s="162"/>
      <c r="I1434" s="162"/>
      <c r="J1434" s="164"/>
      <c r="K1434" s="162"/>
      <c r="L1434" s="162"/>
      <c r="M1434" s="162"/>
      <c r="N1434" s="169"/>
      <c r="O1434" s="169"/>
      <c r="P1434" s="169"/>
    </row>
    <row r="1435" spans="1:16" ht="15" customHeight="1">
      <c r="A1435" s="162"/>
      <c r="B1435" s="162"/>
      <c r="C1435" s="163"/>
      <c r="D1435" s="162"/>
      <c r="E1435" s="162"/>
      <c r="F1435" s="162"/>
      <c r="G1435" s="162"/>
      <c r="H1435" s="162"/>
      <c r="I1435" s="162"/>
      <c r="J1435" s="164"/>
      <c r="K1435" s="162"/>
      <c r="L1435" s="162"/>
      <c r="M1435" s="162"/>
      <c r="N1435" s="169"/>
      <c r="O1435" s="169"/>
      <c r="P1435" s="169"/>
    </row>
    <row r="1436" spans="1:16" ht="15" customHeight="1">
      <c r="A1436" s="162"/>
      <c r="B1436" s="162"/>
      <c r="C1436" s="163"/>
      <c r="D1436" s="162"/>
      <c r="E1436" s="162"/>
      <c r="F1436" s="162"/>
      <c r="G1436" s="162"/>
      <c r="H1436" s="162"/>
      <c r="I1436" s="162"/>
      <c r="J1436" s="164"/>
      <c r="K1436" s="162"/>
      <c r="L1436" s="162"/>
      <c r="M1436" s="162"/>
      <c r="N1436" s="169"/>
      <c r="O1436" s="169"/>
      <c r="P1436" s="169"/>
    </row>
    <row r="1437" spans="1:16" ht="15" customHeight="1">
      <c r="A1437" s="162"/>
      <c r="B1437" s="162"/>
      <c r="C1437" s="163"/>
      <c r="D1437" s="162"/>
      <c r="E1437" s="162"/>
      <c r="F1437" s="162"/>
      <c r="G1437" s="162"/>
      <c r="H1437" s="162"/>
      <c r="I1437" s="162"/>
      <c r="J1437" s="164"/>
      <c r="K1437" s="162"/>
      <c r="L1437" s="162"/>
      <c r="M1437" s="162"/>
      <c r="N1437" s="169"/>
      <c r="O1437" s="169"/>
      <c r="P1437" s="169"/>
    </row>
    <row r="1438" spans="1:16" ht="15" customHeight="1">
      <c r="A1438" s="162"/>
      <c r="B1438" s="162"/>
      <c r="C1438" s="163"/>
      <c r="D1438" s="162"/>
      <c r="E1438" s="162"/>
      <c r="F1438" s="162"/>
      <c r="G1438" s="162"/>
      <c r="H1438" s="162"/>
      <c r="I1438" s="162"/>
      <c r="J1438" s="164"/>
      <c r="K1438" s="162"/>
      <c r="L1438" s="162"/>
      <c r="M1438" s="162"/>
      <c r="N1438" s="169"/>
      <c r="O1438" s="169"/>
      <c r="P1438" s="169"/>
    </row>
    <row r="1439" spans="1:16" ht="15" customHeight="1">
      <c r="A1439" s="162"/>
      <c r="B1439" s="162"/>
      <c r="C1439" s="163"/>
      <c r="D1439" s="162"/>
      <c r="E1439" s="162"/>
      <c r="F1439" s="162"/>
      <c r="G1439" s="162"/>
      <c r="H1439" s="162"/>
      <c r="I1439" s="162"/>
      <c r="J1439" s="164"/>
      <c r="K1439" s="162"/>
      <c r="L1439" s="162"/>
      <c r="M1439" s="162"/>
      <c r="N1439" s="169"/>
      <c r="O1439" s="169"/>
      <c r="P1439" s="169"/>
    </row>
    <row r="1440" spans="1:16" ht="15" customHeight="1">
      <c r="A1440" s="162"/>
      <c r="B1440" s="162"/>
      <c r="C1440" s="163"/>
      <c r="D1440" s="162"/>
      <c r="E1440" s="162"/>
      <c r="F1440" s="162"/>
      <c r="G1440" s="162"/>
      <c r="H1440" s="162"/>
      <c r="I1440" s="162"/>
      <c r="J1440" s="164"/>
      <c r="K1440" s="162"/>
      <c r="L1440" s="162"/>
      <c r="M1440" s="162"/>
      <c r="N1440" s="169"/>
      <c r="O1440" s="169"/>
      <c r="P1440" s="169"/>
    </row>
    <row r="1441" spans="1:16" ht="15" customHeight="1">
      <c r="A1441" s="162"/>
      <c r="B1441" s="162"/>
      <c r="C1441" s="163"/>
      <c r="D1441" s="162"/>
      <c r="E1441" s="162"/>
      <c r="F1441" s="162"/>
      <c r="G1441" s="162"/>
      <c r="H1441" s="162"/>
      <c r="I1441" s="162"/>
      <c r="J1441" s="164"/>
      <c r="K1441" s="162"/>
      <c r="L1441" s="162"/>
      <c r="M1441" s="162"/>
      <c r="N1441" s="169"/>
      <c r="O1441" s="169"/>
      <c r="P1441" s="169"/>
    </row>
    <row r="1442" spans="1:16" ht="15" customHeight="1">
      <c r="A1442" s="162"/>
      <c r="B1442" s="162"/>
      <c r="C1442" s="163"/>
      <c r="D1442" s="162"/>
      <c r="E1442" s="162"/>
      <c r="F1442" s="162"/>
      <c r="G1442" s="162"/>
      <c r="H1442" s="162"/>
      <c r="I1442" s="162"/>
      <c r="J1442" s="164"/>
      <c r="K1442" s="162"/>
      <c r="L1442" s="162"/>
      <c r="M1442" s="162"/>
      <c r="N1442" s="169"/>
      <c r="O1442" s="169"/>
      <c r="P1442" s="169"/>
    </row>
    <row r="1443" spans="1:16" ht="15" customHeight="1">
      <c r="A1443" s="162"/>
      <c r="B1443" s="162"/>
      <c r="C1443" s="163"/>
      <c r="D1443" s="162"/>
      <c r="E1443" s="162"/>
      <c r="F1443" s="162"/>
      <c r="G1443" s="162"/>
      <c r="H1443" s="162"/>
      <c r="I1443" s="162"/>
      <c r="J1443" s="164"/>
      <c r="K1443" s="162"/>
      <c r="L1443" s="162"/>
      <c r="M1443" s="162"/>
      <c r="N1443" s="169"/>
      <c r="O1443" s="169"/>
      <c r="P1443" s="169"/>
    </row>
    <row r="1444" spans="1:16" ht="15" customHeight="1">
      <c r="A1444" s="162"/>
      <c r="B1444" s="162"/>
      <c r="C1444" s="163"/>
      <c r="D1444" s="162"/>
      <c r="E1444" s="162"/>
      <c r="F1444" s="162"/>
      <c r="G1444" s="162"/>
      <c r="H1444" s="162"/>
      <c r="I1444" s="162"/>
      <c r="J1444" s="164"/>
      <c r="K1444" s="162"/>
      <c r="L1444" s="162"/>
      <c r="M1444" s="162"/>
      <c r="N1444" s="169"/>
      <c r="O1444" s="169"/>
      <c r="P1444" s="169"/>
    </row>
    <row r="1445" spans="1:16" ht="15" customHeight="1">
      <c r="A1445" s="162"/>
      <c r="B1445" s="162"/>
      <c r="C1445" s="163"/>
      <c r="D1445" s="162"/>
      <c r="E1445" s="162"/>
      <c r="F1445" s="162"/>
      <c r="G1445" s="162"/>
      <c r="H1445" s="162"/>
      <c r="I1445" s="162"/>
      <c r="J1445" s="164"/>
      <c r="K1445" s="162"/>
      <c r="L1445" s="162"/>
      <c r="M1445" s="162"/>
      <c r="N1445" s="169"/>
      <c r="O1445" s="169"/>
      <c r="P1445" s="169"/>
    </row>
    <row r="1446" spans="1:16" ht="15" customHeight="1">
      <c r="A1446" s="162"/>
      <c r="B1446" s="162"/>
      <c r="C1446" s="163"/>
      <c r="D1446" s="162"/>
      <c r="E1446" s="162"/>
      <c r="F1446" s="162"/>
      <c r="G1446" s="162"/>
      <c r="H1446" s="162"/>
      <c r="I1446" s="162"/>
      <c r="J1446" s="164"/>
      <c r="K1446" s="162"/>
      <c r="L1446" s="162"/>
      <c r="M1446" s="162"/>
      <c r="N1446" s="169"/>
      <c r="O1446" s="169"/>
      <c r="P1446" s="169"/>
    </row>
    <row r="1447" spans="1:16" ht="15" customHeight="1">
      <c r="A1447" s="162"/>
      <c r="B1447" s="162"/>
      <c r="C1447" s="163"/>
      <c r="D1447" s="162"/>
      <c r="E1447" s="162"/>
      <c r="F1447" s="162"/>
      <c r="G1447" s="162"/>
      <c r="H1447" s="162"/>
      <c r="I1447" s="162"/>
      <c r="J1447" s="164"/>
      <c r="K1447" s="162"/>
      <c r="L1447" s="162"/>
      <c r="M1447" s="162"/>
      <c r="N1447" s="169"/>
      <c r="O1447" s="169"/>
      <c r="P1447" s="169"/>
    </row>
    <row r="1448" spans="1:16" ht="15" customHeight="1">
      <c r="A1448" s="162"/>
      <c r="B1448" s="162"/>
      <c r="C1448" s="163"/>
      <c r="D1448" s="162"/>
      <c r="E1448" s="162"/>
      <c r="F1448" s="162"/>
      <c r="G1448" s="162"/>
      <c r="H1448" s="162"/>
      <c r="I1448" s="162"/>
      <c r="J1448" s="164"/>
      <c r="K1448" s="162"/>
      <c r="L1448" s="162"/>
      <c r="M1448" s="162"/>
      <c r="N1448" s="169"/>
      <c r="O1448" s="169"/>
      <c r="P1448" s="169"/>
    </row>
    <row r="1449" spans="1:16" ht="15" customHeight="1">
      <c r="A1449" s="162"/>
      <c r="B1449" s="162"/>
      <c r="C1449" s="163"/>
      <c r="D1449" s="162"/>
      <c r="E1449" s="162"/>
      <c r="F1449" s="162"/>
      <c r="G1449" s="162"/>
      <c r="H1449" s="162"/>
      <c r="I1449" s="162"/>
      <c r="J1449" s="164"/>
      <c r="K1449" s="162"/>
      <c r="L1449" s="162"/>
      <c r="M1449" s="162"/>
      <c r="N1449" s="169"/>
      <c r="O1449" s="169"/>
      <c r="P1449" s="169"/>
    </row>
    <row r="1450" spans="1:16" ht="15" customHeight="1">
      <c r="A1450" s="162"/>
      <c r="B1450" s="162"/>
      <c r="C1450" s="163"/>
      <c r="D1450" s="162"/>
      <c r="E1450" s="162"/>
      <c r="F1450" s="162"/>
      <c r="G1450" s="162"/>
      <c r="H1450" s="162"/>
      <c r="I1450" s="162"/>
      <c r="J1450" s="164"/>
      <c r="K1450" s="162"/>
      <c r="L1450" s="162"/>
      <c r="M1450" s="162"/>
      <c r="N1450" s="169"/>
      <c r="O1450" s="169"/>
      <c r="P1450" s="169"/>
    </row>
    <row r="1451" spans="1:16" ht="15" customHeight="1">
      <c r="A1451" s="162"/>
      <c r="B1451" s="162"/>
      <c r="C1451" s="163"/>
      <c r="D1451" s="162"/>
      <c r="E1451" s="162"/>
      <c r="F1451" s="162"/>
      <c r="G1451" s="162"/>
      <c r="H1451" s="162"/>
      <c r="I1451" s="162"/>
      <c r="J1451" s="164"/>
      <c r="K1451" s="162"/>
      <c r="L1451" s="162"/>
      <c r="M1451" s="162"/>
      <c r="N1451" s="169"/>
      <c r="O1451" s="169"/>
      <c r="P1451" s="169"/>
    </row>
    <row r="1452" spans="1:16" ht="15" customHeight="1">
      <c r="A1452" s="162"/>
      <c r="B1452" s="162"/>
      <c r="C1452" s="163"/>
      <c r="D1452" s="162"/>
      <c r="E1452" s="162"/>
      <c r="F1452" s="162"/>
      <c r="G1452" s="162"/>
      <c r="H1452" s="162"/>
      <c r="I1452" s="162"/>
      <c r="J1452" s="164"/>
      <c r="K1452" s="162"/>
      <c r="L1452" s="162"/>
      <c r="M1452" s="162"/>
      <c r="N1452" s="169"/>
      <c r="O1452" s="169"/>
      <c r="P1452" s="169"/>
    </row>
    <row r="1453" spans="1:16" ht="15" customHeight="1">
      <c r="A1453" s="162"/>
      <c r="B1453" s="162"/>
      <c r="C1453" s="163"/>
      <c r="D1453" s="162"/>
      <c r="E1453" s="162"/>
      <c r="F1453" s="162"/>
      <c r="G1453" s="162"/>
      <c r="H1453" s="162"/>
      <c r="I1453" s="162"/>
      <c r="J1453" s="164"/>
      <c r="K1453" s="162"/>
      <c r="L1453" s="162"/>
      <c r="M1453" s="162"/>
      <c r="N1453" s="169"/>
      <c r="O1453" s="169"/>
      <c r="P1453" s="169"/>
    </row>
    <row r="1454" spans="1:16" ht="15" customHeight="1">
      <c r="A1454" s="162"/>
      <c r="B1454" s="162"/>
      <c r="C1454" s="163"/>
      <c r="D1454" s="162"/>
      <c r="E1454" s="162"/>
      <c r="F1454" s="162"/>
      <c r="G1454" s="162"/>
      <c r="H1454" s="162"/>
      <c r="I1454" s="162"/>
      <c r="J1454" s="164"/>
      <c r="K1454" s="162"/>
      <c r="L1454" s="162"/>
      <c r="M1454" s="162"/>
      <c r="N1454" s="169"/>
      <c r="O1454" s="169"/>
      <c r="P1454" s="169"/>
    </row>
    <row r="1455" spans="1:16" ht="15" customHeight="1">
      <c r="A1455" s="162"/>
      <c r="B1455" s="162"/>
      <c r="C1455" s="163"/>
      <c r="D1455" s="162"/>
      <c r="E1455" s="162"/>
      <c r="F1455" s="162"/>
      <c r="G1455" s="162"/>
      <c r="H1455" s="162"/>
      <c r="I1455" s="162"/>
      <c r="J1455" s="164"/>
      <c r="K1455" s="162"/>
      <c r="L1455" s="162"/>
      <c r="M1455" s="162"/>
      <c r="N1455" s="169"/>
      <c r="O1455" s="169"/>
      <c r="P1455" s="169"/>
    </row>
    <row r="1456" spans="1:16" ht="15" customHeight="1">
      <c r="A1456" s="162"/>
      <c r="B1456" s="162"/>
      <c r="C1456" s="163"/>
      <c r="D1456" s="162"/>
      <c r="E1456" s="162"/>
      <c r="F1456" s="162"/>
      <c r="G1456" s="162"/>
      <c r="H1456" s="162"/>
      <c r="I1456" s="162"/>
      <c r="J1456" s="164"/>
      <c r="K1456" s="162"/>
      <c r="L1456" s="162"/>
      <c r="M1456" s="162"/>
      <c r="N1456" s="169"/>
      <c r="O1456" s="169"/>
      <c r="P1456" s="169"/>
    </row>
    <row r="1457" spans="1:16" ht="15" customHeight="1">
      <c r="A1457" s="162"/>
      <c r="B1457" s="162"/>
      <c r="C1457" s="163"/>
      <c r="D1457" s="162"/>
      <c r="E1457" s="162"/>
      <c r="F1457" s="162"/>
      <c r="G1457" s="162"/>
      <c r="H1457" s="162"/>
      <c r="I1457" s="162"/>
      <c r="J1457" s="164"/>
      <c r="K1457" s="162"/>
      <c r="L1457" s="162"/>
      <c r="M1457" s="162"/>
      <c r="N1457" s="169"/>
      <c r="O1457" s="169"/>
      <c r="P1457" s="169"/>
    </row>
    <row r="1458" spans="1:16" ht="15" customHeight="1">
      <c r="A1458" s="162"/>
      <c r="B1458" s="162"/>
      <c r="C1458" s="163"/>
      <c r="D1458" s="162"/>
      <c r="E1458" s="162"/>
      <c r="F1458" s="162"/>
      <c r="G1458" s="162"/>
      <c r="H1458" s="162"/>
      <c r="I1458" s="162"/>
      <c r="J1458" s="164"/>
      <c r="K1458" s="162"/>
      <c r="L1458" s="162"/>
      <c r="M1458" s="162"/>
      <c r="N1458" s="169"/>
      <c r="O1458" s="169"/>
      <c r="P1458" s="169"/>
    </row>
    <row r="1459" spans="1:16" ht="15" customHeight="1">
      <c r="A1459" s="162"/>
      <c r="B1459" s="162"/>
      <c r="C1459" s="163"/>
      <c r="D1459" s="162"/>
      <c r="E1459" s="162"/>
      <c r="F1459" s="162"/>
      <c r="G1459" s="162"/>
      <c r="H1459" s="162"/>
      <c r="I1459" s="162"/>
      <c r="J1459" s="164"/>
      <c r="K1459" s="162"/>
      <c r="L1459" s="162"/>
      <c r="M1459" s="162"/>
      <c r="N1459" s="169"/>
      <c r="O1459" s="169"/>
      <c r="P1459" s="169"/>
    </row>
    <row r="1460" spans="1:16" ht="15" customHeight="1">
      <c r="A1460" s="162"/>
      <c r="B1460" s="162"/>
      <c r="C1460" s="163"/>
      <c r="D1460" s="162"/>
      <c r="E1460" s="162"/>
      <c r="F1460" s="162"/>
      <c r="G1460" s="162"/>
      <c r="H1460" s="162"/>
      <c r="I1460" s="162"/>
      <c r="J1460" s="164"/>
      <c r="K1460" s="162"/>
      <c r="L1460" s="162"/>
      <c r="M1460" s="162"/>
      <c r="N1460" s="169"/>
      <c r="O1460" s="169"/>
      <c r="P1460" s="169"/>
    </row>
    <row r="1461" spans="1:16" ht="15" customHeight="1">
      <c r="A1461" s="162"/>
      <c r="B1461" s="162"/>
      <c r="C1461" s="163"/>
      <c r="D1461" s="162"/>
      <c r="E1461" s="162"/>
      <c r="F1461" s="162"/>
      <c r="G1461" s="162"/>
      <c r="H1461" s="162"/>
      <c r="I1461" s="162"/>
      <c r="J1461" s="164"/>
      <c r="K1461" s="162"/>
      <c r="L1461" s="162"/>
      <c r="M1461" s="162"/>
      <c r="N1461" s="169"/>
      <c r="O1461" s="169"/>
      <c r="P1461" s="169"/>
    </row>
    <row r="1462" spans="1:16" ht="15" customHeight="1">
      <c r="A1462" s="162"/>
      <c r="B1462" s="162"/>
      <c r="C1462" s="163"/>
      <c r="D1462" s="162"/>
      <c r="E1462" s="162"/>
      <c r="F1462" s="162"/>
      <c r="G1462" s="162"/>
      <c r="H1462" s="162"/>
      <c r="I1462" s="162"/>
      <c r="J1462" s="164"/>
      <c r="K1462" s="162"/>
      <c r="L1462" s="162"/>
      <c r="M1462" s="162"/>
      <c r="N1462" s="169"/>
      <c r="O1462" s="169"/>
      <c r="P1462" s="169"/>
    </row>
    <row r="1463" spans="1:16" ht="15" customHeight="1">
      <c r="A1463" s="162"/>
      <c r="B1463" s="162"/>
      <c r="C1463" s="163"/>
      <c r="D1463" s="162"/>
      <c r="E1463" s="162"/>
      <c r="F1463" s="162"/>
      <c r="G1463" s="162"/>
      <c r="H1463" s="162"/>
      <c r="I1463" s="162"/>
      <c r="J1463" s="164"/>
      <c r="K1463" s="162"/>
      <c r="L1463" s="162"/>
      <c r="M1463" s="162"/>
      <c r="N1463" s="169"/>
      <c r="O1463" s="169"/>
      <c r="P1463" s="169"/>
    </row>
    <row r="1464" spans="1:16" ht="15" customHeight="1">
      <c r="A1464" s="162"/>
      <c r="B1464" s="162"/>
      <c r="C1464" s="163"/>
      <c r="D1464" s="162"/>
      <c r="E1464" s="162"/>
      <c r="F1464" s="162"/>
      <c r="G1464" s="162"/>
      <c r="H1464" s="162"/>
      <c r="I1464" s="162"/>
      <c r="J1464" s="164"/>
      <c r="K1464" s="162"/>
      <c r="L1464" s="162"/>
      <c r="M1464" s="162"/>
      <c r="N1464" s="169"/>
      <c r="O1464" s="169"/>
      <c r="P1464" s="169"/>
    </row>
    <row r="1465" spans="1:16" ht="15" customHeight="1">
      <c r="A1465" s="162"/>
      <c r="B1465" s="162"/>
      <c r="C1465" s="163"/>
      <c r="D1465" s="162"/>
      <c r="E1465" s="162"/>
      <c r="F1465" s="162"/>
      <c r="G1465" s="162"/>
      <c r="H1465" s="162"/>
      <c r="I1465" s="162"/>
      <c r="J1465" s="164"/>
      <c r="K1465" s="162"/>
      <c r="L1465" s="162"/>
      <c r="M1465" s="162"/>
      <c r="N1465" s="169"/>
      <c r="O1465" s="169"/>
      <c r="P1465" s="169"/>
    </row>
    <row r="1466" spans="1:16" ht="15" customHeight="1">
      <c r="A1466" s="162"/>
      <c r="B1466" s="162"/>
      <c r="C1466" s="163"/>
      <c r="D1466" s="162"/>
      <c r="E1466" s="162"/>
      <c r="F1466" s="162"/>
      <c r="G1466" s="162"/>
      <c r="H1466" s="162"/>
      <c r="I1466" s="162"/>
      <c r="J1466" s="164"/>
      <c r="K1466" s="162"/>
      <c r="L1466" s="162"/>
      <c r="M1466" s="162"/>
      <c r="N1466" s="169"/>
      <c r="O1466" s="169"/>
      <c r="P1466" s="169"/>
    </row>
    <row r="1467" spans="1:16" ht="15" customHeight="1">
      <c r="A1467" s="162"/>
      <c r="B1467" s="162"/>
      <c r="C1467" s="163"/>
      <c r="D1467" s="162"/>
      <c r="E1467" s="162"/>
      <c r="F1467" s="162"/>
      <c r="G1467" s="162"/>
      <c r="H1467" s="162"/>
      <c r="I1467" s="162"/>
      <c r="J1467" s="164"/>
      <c r="K1467" s="162"/>
      <c r="L1467" s="162"/>
      <c r="M1467" s="162"/>
      <c r="N1467" s="169"/>
      <c r="O1467" s="169"/>
      <c r="P1467" s="169"/>
    </row>
    <row r="1468" spans="1:16" ht="15" customHeight="1">
      <c r="A1468" s="162"/>
      <c r="B1468" s="162"/>
      <c r="C1468" s="163"/>
      <c r="D1468" s="162"/>
      <c r="E1468" s="162"/>
      <c r="F1468" s="162"/>
      <c r="G1468" s="162"/>
      <c r="H1468" s="162"/>
      <c r="I1468" s="162"/>
      <c r="J1468" s="164"/>
      <c r="K1468" s="162"/>
      <c r="L1468" s="162"/>
      <c r="M1468" s="162"/>
      <c r="N1468" s="169"/>
      <c r="O1468" s="169"/>
      <c r="P1468" s="169"/>
    </row>
    <row r="1469" spans="1:16" ht="15" customHeight="1">
      <c r="A1469" s="162"/>
      <c r="B1469" s="162"/>
      <c r="C1469" s="163"/>
      <c r="D1469" s="162"/>
      <c r="E1469" s="162"/>
      <c r="F1469" s="162"/>
      <c r="G1469" s="162"/>
      <c r="H1469" s="162"/>
      <c r="I1469" s="162"/>
      <c r="J1469" s="164"/>
      <c r="K1469" s="162"/>
      <c r="L1469" s="162"/>
      <c r="M1469" s="162"/>
      <c r="N1469" s="169"/>
      <c r="O1469" s="169"/>
      <c r="P1469" s="169"/>
    </row>
    <row r="1470" spans="1:16" ht="15" customHeight="1">
      <c r="A1470" s="162"/>
      <c r="B1470" s="162"/>
      <c r="C1470" s="163"/>
      <c r="D1470" s="162"/>
      <c r="E1470" s="162"/>
      <c r="F1470" s="162"/>
      <c r="G1470" s="162"/>
      <c r="H1470" s="162"/>
      <c r="I1470" s="162"/>
      <c r="J1470" s="164"/>
      <c r="K1470" s="162"/>
      <c r="L1470" s="162"/>
      <c r="M1470" s="162"/>
      <c r="N1470" s="169"/>
      <c r="O1470" s="169"/>
      <c r="P1470" s="169"/>
    </row>
    <row r="1471" spans="1:16" ht="15" customHeight="1">
      <c r="A1471" s="162"/>
      <c r="B1471" s="162"/>
      <c r="C1471" s="163"/>
      <c r="D1471" s="162"/>
      <c r="E1471" s="162"/>
      <c r="F1471" s="162"/>
      <c r="G1471" s="162"/>
      <c r="H1471" s="162"/>
      <c r="I1471" s="162"/>
      <c r="J1471" s="164"/>
      <c r="K1471" s="162"/>
      <c r="L1471" s="162"/>
      <c r="M1471" s="162"/>
      <c r="N1471" s="169"/>
      <c r="O1471" s="169"/>
      <c r="P1471" s="169"/>
    </row>
    <row r="1472" spans="1:16" ht="15" customHeight="1">
      <c r="A1472" s="162"/>
      <c r="B1472" s="162"/>
      <c r="C1472" s="163"/>
      <c r="D1472" s="162"/>
      <c r="E1472" s="162"/>
      <c r="F1472" s="162"/>
      <c r="G1472" s="162"/>
      <c r="H1472" s="162"/>
      <c r="I1472" s="162"/>
      <c r="J1472" s="164"/>
      <c r="K1472" s="162"/>
      <c r="L1472" s="162"/>
      <c r="M1472" s="162"/>
      <c r="N1472" s="169"/>
      <c r="O1472" s="169"/>
      <c r="P1472" s="169"/>
    </row>
    <row r="1473" spans="1:16" ht="15" customHeight="1">
      <c r="A1473" s="162"/>
      <c r="B1473" s="162"/>
      <c r="C1473" s="163"/>
      <c r="D1473" s="162"/>
      <c r="E1473" s="162"/>
      <c r="F1473" s="162"/>
      <c r="G1473" s="162"/>
      <c r="H1473" s="162"/>
      <c r="I1473" s="162"/>
      <c r="J1473" s="164"/>
      <c r="K1473" s="162"/>
      <c r="L1473" s="162"/>
      <c r="M1473" s="162"/>
      <c r="N1473" s="169"/>
      <c r="O1473" s="169"/>
      <c r="P1473" s="169"/>
    </row>
    <row r="1474" spans="1:16" ht="15" customHeight="1">
      <c r="A1474" s="162"/>
      <c r="B1474" s="162"/>
      <c r="C1474" s="163"/>
      <c r="D1474" s="162"/>
      <c r="E1474" s="162"/>
      <c r="F1474" s="162"/>
      <c r="G1474" s="162"/>
      <c r="H1474" s="162"/>
      <c r="I1474" s="162"/>
      <c r="J1474" s="164"/>
      <c r="K1474" s="162"/>
      <c r="L1474" s="162"/>
      <c r="M1474" s="162"/>
      <c r="N1474" s="169"/>
      <c r="O1474" s="169"/>
      <c r="P1474" s="169"/>
    </row>
    <row r="1475" spans="1:16" ht="15" customHeight="1">
      <c r="A1475" s="162"/>
      <c r="B1475" s="162"/>
      <c r="C1475" s="163"/>
      <c r="D1475" s="162"/>
      <c r="E1475" s="162"/>
      <c r="F1475" s="162"/>
      <c r="G1475" s="162"/>
      <c r="H1475" s="162"/>
      <c r="I1475" s="162"/>
      <c r="J1475" s="164"/>
      <c r="K1475" s="162"/>
      <c r="L1475" s="162"/>
      <c r="M1475" s="162"/>
      <c r="N1475" s="169"/>
      <c r="O1475" s="169"/>
      <c r="P1475" s="169"/>
    </row>
    <row r="1476" spans="1:16" ht="15" customHeight="1">
      <c r="A1476" s="162"/>
      <c r="B1476" s="162"/>
      <c r="C1476" s="163"/>
      <c r="D1476" s="162"/>
      <c r="E1476" s="162"/>
      <c r="F1476" s="162"/>
      <c r="G1476" s="162"/>
      <c r="H1476" s="162"/>
      <c r="I1476" s="162"/>
      <c r="J1476" s="164"/>
      <c r="K1476" s="162"/>
      <c r="L1476" s="162"/>
      <c r="M1476" s="162"/>
      <c r="N1476" s="169"/>
      <c r="O1476" s="169"/>
      <c r="P1476" s="169"/>
    </row>
    <row r="1477" spans="1:16" ht="15" customHeight="1">
      <c r="A1477" s="162"/>
      <c r="B1477" s="162"/>
      <c r="C1477" s="163"/>
      <c r="D1477" s="162"/>
      <c r="E1477" s="162"/>
      <c r="F1477" s="162"/>
      <c r="G1477" s="162"/>
      <c r="H1477" s="162"/>
      <c r="I1477" s="162"/>
      <c r="J1477" s="164"/>
      <c r="K1477" s="162"/>
      <c r="L1477" s="162"/>
      <c r="M1477" s="162"/>
      <c r="N1477" s="169"/>
      <c r="O1477" s="169"/>
      <c r="P1477" s="169"/>
    </row>
    <row r="1478" spans="1:16" ht="15" customHeight="1">
      <c r="A1478" s="162"/>
      <c r="B1478" s="162"/>
      <c r="C1478" s="163"/>
      <c r="D1478" s="162"/>
      <c r="E1478" s="162"/>
      <c r="F1478" s="162"/>
      <c r="G1478" s="162"/>
      <c r="H1478" s="162"/>
      <c r="I1478" s="162"/>
      <c r="J1478" s="164"/>
      <c r="K1478" s="162"/>
      <c r="L1478" s="162"/>
      <c r="M1478" s="162"/>
      <c r="N1478" s="169"/>
      <c r="O1478" s="169"/>
      <c r="P1478" s="169"/>
    </row>
    <row r="1479" spans="1:16" ht="15" customHeight="1">
      <c r="A1479" s="162"/>
      <c r="B1479" s="162"/>
      <c r="C1479" s="163"/>
      <c r="D1479" s="162"/>
      <c r="E1479" s="162"/>
      <c r="F1479" s="162"/>
      <c r="G1479" s="162"/>
      <c r="H1479" s="162"/>
      <c r="I1479" s="162"/>
      <c r="J1479" s="164"/>
      <c r="K1479" s="162"/>
      <c r="L1479" s="162"/>
      <c r="M1479" s="162"/>
      <c r="N1479" s="169"/>
      <c r="O1479" s="169"/>
      <c r="P1479" s="169"/>
    </row>
    <row r="1480" spans="1:16" ht="15" customHeight="1">
      <c r="A1480" s="162"/>
      <c r="B1480" s="162"/>
      <c r="C1480" s="163"/>
      <c r="D1480" s="162"/>
      <c r="E1480" s="162"/>
      <c r="F1480" s="162"/>
      <c r="G1480" s="162"/>
      <c r="H1480" s="162"/>
      <c r="I1480" s="162"/>
      <c r="J1480" s="164"/>
      <c r="K1480" s="162"/>
      <c r="L1480" s="162"/>
      <c r="M1480" s="162"/>
      <c r="N1480" s="169"/>
      <c r="O1480" s="169"/>
      <c r="P1480" s="169"/>
    </row>
    <row r="1481" spans="1:16" ht="15" customHeight="1">
      <c r="A1481" s="162"/>
      <c r="B1481" s="162"/>
      <c r="C1481" s="163"/>
      <c r="D1481" s="162"/>
      <c r="E1481" s="162"/>
      <c r="F1481" s="162"/>
      <c r="G1481" s="162"/>
      <c r="H1481" s="162"/>
      <c r="I1481" s="162"/>
      <c r="J1481" s="164"/>
      <c r="K1481" s="162"/>
      <c r="L1481" s="162"/>
      <c r="M1481" s="162"/>
      <c r="N1481" s="169"/>
      <c r="O1481" s="169"/>
      <c r="P1481" s="169"/>
    </row>
    <row r="1482" spans="1:16" ht="15" customHeight="1">
      <c r="A1482" s="162"/>
      <c r="B1482" s="162"/>
      <c r="C1482" s="163"/>
      <c r="D1482" s="162"/>
      <c r="E1482" s="162"/>
      <c r="F1482" s="162"/>
      <c r="G1482" s="162"/>
      <c r="H1482" s="162"/>
      <c r="I1482" s="162"/>
      <c r="J1482" s="164"/>
      <c r="K1482" s="162"/>
      <c r="L1482" s="162"/>
      <c r="M1482" s="162"/>
      <c r="N1482" s="169"/>
      <c r="O1482" s="169"/>
      <c r="P1482" s="169"/>
    </row>
    <row r="1483" spans="1:16" ht="15" customHeight="1">
      <c r="A1483" s="162"/>
      <c r="B1483" s="162"/>
      <c r="C1483" s="163"/>
      <c r="D1483" s="162"/>
      <c r="E1483" s="162"/>
      <c r="F1483" s="162"/>
      <c r="G1483" s="162"/>
      <c r="H1483" s="162"/>
      <c r="I1483" s="162"/>
      <c r="J1483" s="164"/>
      <c r="K1483" s="162"/>
      <c r="L1483" s="162"/>
      <c r="M1483" s="162"/>
      <c r="N1483" s="169"/>
      <c r="O1483" s="169"/>
      <c r="P1483" s="169"/>
    </row>
    <row r="1484" spans="1:16" ht="15" customHeight="1">
      <c r="A1484" s="162"/>
      <c r="B1484" s="162"/>
      <c r="C1484" s="163"/>
      <c r="D1484" s="162"/>
      <c r="E1484" s="162"/>
      <c r="F1484" s="162"/>
      <c r="G1484" s="162"/>
      <c r="H1484" s="162"/>
      <c r="I1484" s="162"/>
      <c r="J1484" s="164"/>
      <c r="K1484" s="162"/>
      <c r="L1484" s="162"/>
      <c r="M1484" s="162"/>
      <c r="N1484" s="169"/>
      <c r="O1484" s="169"/>
      <c r="P1484" s="169"/>
    </row>
    <row r="1485" spans="1:16" ht="15" customHeight="1">
      <c r="A1485" s="162"/>
      <c r="B1485" s="162"/>
      <c r="C1485" s="163"/>
      <c r="D1485" s="162"/>
      <c r="E1485" s="162"/>
      <c r="F1485" s="162"/>
      <c r="G1485" s="162"/>
      <c r="H1485" s="162"/>
      <c r="I1485" s="162"/>
      <c r="J1485" s="164"/>
      <c r="K1485" s="162"/>
      <c r="L1485" s="162"/>
      <c r="M1485" s="162"/>
      <c r="N1485" s="169"/>
      <c r="O1485" s="169"/>
      <c r="P1485" s="169"/>
    </row>
    <row r="1486" spans="1:16" ht="15" customHeight="1">
      <c r="A1486" s="162"/>
      <c r="B1486" s="162"/>
      <c r="C1486" s="163"/>
      <c r="D1486" s="162"/>
      <c r="E1486" s="162"/>
      <c r="F1486" s="162"/>
      <c r="G1486" s="162"/>
      <c r="H1486" s="162"/>
      <c r="I1486" s="162"/>
      <c r="J1486" s="164"/>
      <c r="K1486" s="162"/>
      <c r="L1486" s="162"/>
      <c r="M1486" s="162"/>
      <c r="N1486" s="169"/>
      <c r="O1486" s="169"/>
      <c r="P1486" s="169"/>
    </row>
    <row r="1487" spans="1:16" ht="15" customHeight="1">
      <c r="A1487" s="162"/>
      <c r="B1487" s="162"/>
      <c r="C1487" s="163"/>
      <c r="D1487" s="162"/>
      <c r="E1487" s="162"/>
      <c r="F1487" s="162"/>
      <c r="G1487" s="162"/>
      <c r="H1487" s="162"/>
      <c r="I1487" s="162"/>
      <c r="J1487" s="164"/>
      <c r="K1487" s="162"/>
      <c r="L1487" s="162"/>
      <c r="M1487" s="162"/>
      <c r="N1487" s="169"/>
      <c r="O1487" s="169"/>
      <c r="P1487" s="169"/>
    </row>
    <row r="1488" spans="1:16" ht="15" customHeight="1">
      <c r="A1488" s="162"/>
      <c r="B1488" s="162"/>
      <c r="C1488" s="163"/>
      <c r="D1488" s="162"/>
      <c r="E1488" s="162"/>
      <c r="F1488" s="162"/>
      <c r="G1488" s="162"/>
      <c r="H1488" s="162"/>
      <c r="I1488" s="162"/>
      <c r="J1488" s="164"/>
      <c r="K1488" s="162"/>
      <c r="L1488" s="162"/>
      <c r="M1488" s="162"/>
      <c r="N1488" s="169"/>
      <c r="O1488" s="169"/>
      <c r="P1488" s="169"/>
    </row>
    <row r="1489" spans="1:16" ht="15" customHeight="1">
      <c r="A1489" s="162"/>
      <c r="B1489" s="162"/>
      <c r="C1489" s="163"/>
      <c r="D1489" s="162"/>
      <c r="E1489" s="162"/>
      <c r="F1489" s="162"/>
      <c r="G1489" s="162"/>
      <c r="H1489" s="162"/>
      <c r="I1489" s="162"/>
      <c r="J1489" s="164"/>
      <c r="K1489" s="162"/>
      <c r="L1489" s="162"/>
      <c r="M1489" s="162"/>
      <c r="N1489" s="169"/>
      <c r="O1489" s="169"/>
      <c r="P1489" s="169"/>
    </row>
    <row r="1490" spans="1:16" ht="15" customHeight="1">
      <c r="A1490" s="162"/>
      <c r="B1490" s="162"/>
      <c r="C1490" s="163"/>
      <c r="D1490" s="162"/>
      <c r="E1490" s="162"/>
      <c r="F1490" s="162"/>
      <c r="G1490" s="162"/>
      <c r="H1490" s="162"/>
      <c r="I1490" s="162"/>
      <c r="J1490" s="164"/>
      <c r="K1490" s="162"/>
      <c r="L1490" s="162"/>
      <c r="M1490" s="162"/>
      <c r="N1490" s="169"/>
      <c r="O1490" s="169"/>
      <c r="P1490" s="169"/>
    </row>
    <row r="1491" spans="1:16" ht="15" customHeight="1">
      <c r="A1491" s="162"/>
      <c r="B1491" s="162"/>
      <c r="C1491" s="163"/>
      <c r="D1491" s="162"/>
      <c r="E1491" s="162"/>
      <c r="F1491" s="162"/>
      <c r="G1491" s="162"/>
      <c r="H1491" s="162"/>
      <c r="I1491" s="162"/>
      <c r="J1491" s="164"/>
      <c r="K1491" s="162"/>
      <c r="L1491" s="162"/>
      <c r="M1491" s="162"/>
      <c r="N1491" s="169"/>
      <c r="O1491" s="169"/>
      <c r="P1491" s="169"/>
    </row>
    <row r="1492" spans="1:16" ht="15" customHeight="1">
      <c r="A1492" s="162"/>
      <c r="B1492" s="162"/>
      <c r="C1492" s="163"/>
      <c r="D1492" s="162"/>
      <c r="E1492" s="162"/>
      <c r="F1492" s="162"/>
      <c r="G1492" s="162"/>
      <c r="H1492" s="162"/>
      <c r="I1492" s="162"/>
      <c r="J1492" s="164"/>
      <c r="K1492" s="162"/>
      <c r="L1492" s="162"/>
      <c r="M1492" s="162"/>
      <c r="N1492" s="169"/>
      <c r="O1492" s="169"/>
      <c r="P1492" s="169"/>
    </row>
    <row r="1493" spans="1:16" ht="15" customHeight="1">
      <c r="A1493" s="162"/>
      <c r="B1493" s="162"/>
      <c r="C1493" s="163"/>
      <c r="D1493" s="162"/>
      <c r="E1493" s="162"/>
      <c r="F1493" s="162"/>
      <c r="G1493" s="162"/>
      <c r="H1493" s="162"/>
      <c r="I1493" s="162"/>
      <c r="J1493" s="164"/>
      <c r="K1493" s="162"/>
      <c r="L1493" s="162"/>
      <c r="M1493" s="162"/>
      <c r="N1493" s="169"/>
      <c r="O1493" s="169"/>
      <c r="P1493" s="169"/>
    </row>
    <row r="1494" spans="1:16" ht="15" customHeight="1">
      <c r="A1494" s="162"/>
      <c r="B1494" s="162"/>
      <c r="C1494" s="163"/>
      <c r="D1494" s="162"/>
      <c r="E1494" s="162"/>
      <c r="F1494" s="162"/>
      <c r="G1494" s="162"/>
      <c r="H1494" s="162"/>
      <c r="I1494" s="162"/>
      <c r="J1494" s="164"/>
      <c r="K1494" s="162"/>
      <c r="L1494" s="162"/>
      <c r="M1494" s="162"/>
      <c r="N1494" s="169"/>
      <c r="O1494" s="169"/>
      <c r="P1494" s="169"/>
    </row>
    <row r="1495" spans="1:16" ht="15" customHeight="1">
      <c r="A1495" s="162"/>
      <c r="B1495" s="162"/>
      <c r="C1495" s="163"/>
      <c r="D1495" s="162"/>
      <c r="E1495" s="162"/>
      <c r="F1495" s="162"/>
      <c r="G1495" s="162"/>
      <c r="H1495" s="162"/>
      <c r="I1495" s="162"/>
      <c r="J1495" s="164"/>
      <c r="K1495" s="162"/>
      <c r="L1495" s="162"/>
      <c r="M1495" s="162"/>
      <c r="N1495" s="169"/>
      <c r="O1495" s="169"/>
      <c r="P1495" s="169"/>
    </row>
    <row r="1496" spans="1:16" ht="15" customHeight="1">
      <c r="A1496" s="162"/>
      <c r="B1496" s="162"/>
      <c r="C1496" s="163"/>
      <c r="D1496" s="162"/>
      <c r="E1496" s="162"/>
      <c r="F1496" s="162"/>
      <c r="G1496" s="162"/>
      <c r="H1496" s="162"/>
      <c r="I1496" s="162"/>
      <c r="J1496" s="164"/>
      <c r="K1496" s="162"/>
      <c r="L1496" s="162"/>
      <c r="M1496" s="162"/>
      <c r="N1496" s="169"/>
      <c r="O1496" s="169"/>
      <c r="P1496" s="169"/>
    </row>
    <row r="1497" spans="1:16" ht="15" customHeight="1">
      <c r="A1497" s="162"/>
      <c r="B1497" s="162"/>
      <c r="C1497" s="163"/>
      <c r="D1497" s="162"/>
      <c r="E1497" s="162"/>
      <c r="F1497" s="162"/>
      <c r="G1497" s="162"/>
      <c r="H1497" s="162"/>
      <c r="I1497" s="162"/>
      <c r="J1497" s="164"/>
      <c r="K1497" s="162"/>
      <c r="L1497" s="162"/>
      <c r="M1497" s="162"/>
      <c r="N1497" s="169"/>
      <c r="O1497" s="169"/>
      <c r="P1497" s="169"/>
    </row>
    <row r="1498" spans="1:16" ht="15" customHeight="1">
      <c r="A1498" s="162"/>
      <c r="B1498" s="162"/>
      <c r="C1498" s="163"/>
      <c r="D1498" s="162"/>
      <c r="E1498" s="162"/>
      <c r="F1498" s="162"/>
      <c r="G1498" s="162"/>
      <c r="H1498" s="162"/>
      <c r="I1498" s="162"/>
      <c r="J1498" s="164"/>
      <c r="K1498" s="162"/>
      <c r="L1498" s="162"/>
      <c r="M1498" s="162"/>
      <c r="N1498" s="169"/>
      <c r="O1498" s="169"/>
      <c r="P1498" s="169"/>
    </row>
    <row r="1499" spans="1:16" ht="15" customHeight="1">
      <c r="A1499" s="162"/>
      <c r="B1499" s="162"/>
      <c r="C1499" s="163"/>
      <c r="D1499" s="162"/>
      <c r="E1499" s="162"/>
      <c r="F1499" s="162"/>
      <c r="G1499" s="162"/>
      <c r="H1499" s="162"/>
      <c r="I1499" s="162"/>
      <c r="J1499" s="164"/>
      <c r="K1499" s="162"/>
      <c r="L1499" s="162"/>
      <c r="M1499" s="162"/>
      <c r="N1499" s="169"/>
      <c r="O1499" s="169"/>
      <c r="P1499" s="169"/>
    </row>
    <row r="1500" spans="1:16" ht="15" customHeight="1">
      <c r="A1500" s="162"/>
      <c r="B1500" s="162"/>
      <c r="C1500" s="163"/>
      <c r="D1500" s="162"/>
      <c r="E1500" s="162"/>
      <c r="F1500" s="162"/>
      <c r="G1500" s="162"/>
      <c r="H1500" s="162"/>
      <c r="I1500" s="162"/>
      <c r="J1500" s="164"/>
      <c r="K1500" s="162"/>
      <c r="L1500" s="162"/>
      <c r="M1500" s="162"/>
      <c r="N1500" s="169"/>
      <c r="O1500" s="169"/>
      <c r="P1500" s="169"/>
    </row>
    <row r="1501" spans="1:16" ht="15" customHeight="1">
      <c r="A1501" s="162"/>
      <c r="B1501" s="162"/>
      <c r="C1501" s="163"/>
      <c r="D1501" s="162"/>
      <c r="E1501" s="162"/>
      <c r="F1501" s="162"/>
      <c r="G1501" s="162"/>
      <c r="H1501" s="162"/>
      <c r="I1501" s="162"/>
      <c r="J1501" s="164"/>
      <c r="K1501" s="162"/>
      <c r="L1501" s="162"/>
      <c r="M1501" s="162"/>
      <c r="N1501" s="169"/>
      <c r="O1501" s="169"/>
      <c r="P1501" s="169"/>
    </row>
    <row r="1502" spans="1:16" ht="15" customHeight="1">
      <c r="A1502" s="162"/>
      <c r="B1502" s="162"/>
      <c r="C1502" s="163"/>
      <c r="D1502" s="162"/>
      <c r="E1502" s="162"/>
      <c r="F1502" s="162"/>
      <c r="G1502" s="162"/>
      <c r="H1502" s="162"/>
      <c r="I1502" s="162"/>
      <c r="J1502" s="164"/>
      <c r="K1502" s="162"/>
      <c r="L1502" s="162"/>
      <c r="M1502" s="162"/>
      <c r="N1502" s="169"/>
      <c r="O1502" s="169"/>
      <c r="P1502" s="169"/>
    </row>
    <row r="1503" spans="1:16" ht="15" customHeight="1">
      <c r="A1503" s="162"/>
      <c r="B1503" s="162"/>
      <c r="C1503" s="163"/>
      <c r="D1503" s="162"/>
      <c r="E1503" s="162"/>
      <c r="F1503" s="162"/>
      <c r="G1503" s="162"/>
      <c r="H1503" s="162"/>
      <c r="I1503" s="162"/>
      <c r="J1503" s="164"/>
      <c r="K1503" s="162"/>
      <c r="L1503" s="162"/>
      <c r="M1503" s="162"/>
      <c r="N1503" s="169"/>
      <c r="O1503" s="169"/>
      <c r="P1503" s="169"/>
    </row>
    <row r="1504" spans="1:16" ht="15" customHeight="1">
      <c r="A1504" s="162"/>
      <c r="B1504" s="162"/>
      <c r="C1504" s="163"/>
      <c r="D1504" s="162"/>
      <c r="E1504" s="162"/>
      <c r="F1504" s="162"/>
      <c r="G1504" s="162"/>
      <c r="H1504" s="162"/>
      <c r="I1504" s="162"/>
      <c r="J1504" s="164"/>
      <c r="K1504" s="162"/>
      <c r="L1504" s="162"/>
      <c r="M1504" s="162"/>
      <c r="N1504" s="169"/>
      <c r="O1504" s="169"/>
      <c r="P1504" s="169"/>
    </row>
    <row r="1505" spans="1:16" ht="15" customHeight="1">
      <c r="A1505" s="162"/>
      <c r="B1505" s="162"/>
      <c r="C1505" s="163"/>
      <c r="D1505" s="162"/>
      <c r="E1505" s="162"/>
      <c r="F1505" s="162"/>
      <c r="G1505" s="162"/>
      <c r="H1505" s="162"/>
      <c r="I1505" s="162"/>
      <c r="J1505" s="164"/>
      <c r="K1505" s="162"/>
      <c r="L1505" s="162"/>
      <c r="M1505" s="162"/>
      <c r="N1505" s="169"/>
      <c r="O1505" s="169"/>
      <c r="P1505" s="169"/>
    </row>
    <row r="1506" spans="1:16" ht="15" customHeight="1">
      <c r="A1506" s="162"/>
      <c r="B1506" s="162"/>
      <c r="C1506" s="163"/>
      <c r="D1506" s="162"/>
      <c r="E1506" s="162"/>
      <c r="F1506" s="162"/>
      <c r="G1506" s="162"/>
      <c r="H1506" s="162"/>
      <c r="I1506" s="162"/>
      <c r="J1506" s="164"/>
      <c r="K1506" s="162"/>
      <c r="L1506" s="162"/>
      <c r="M1506" s="162"/>
      <c r="N1506" s="169"/>
      <c r="O1506" s="169"/>
      <c r="P1506" s="169"/>
    </row>
    <row r="1507" spans="1:16" ht="15" customHeight="1">
      <c r="A1507" s="162"/>
      <c r="B1507" s="162"/>
      <c r="C1507" s="163"/>
      <c r="D1507" s="162"/>
      <c r="E1507" s="162"/>
      <c r="F1507" s="162"/>
      <c r="G1507" s="162"/>
      <c r="H1507" s="162"/>
      <c r="I1507" s="162"/>
      <c r="J1507" s="164"/>
      <c r="K1507" s="162"/>
      <c r="L1507" s="162"/>
      <c r="M1507" s="162"/>
      <c r="N1507" s="169"/>
      <c r="O1507" s="169"/>
      <c r="P1507" s="169"/>
    </row>
    <row r="1508" spans="1:16" ht="15" customHeight="1">
      <c r="A1508" s="162"/>
      <c r="B1508" s="162"/>
      <c r="C1508" s="163"/>
      <c r="D1508" s="162"/>
      <c r="E1508" s="162"/>
      <c r="F1508" s="162"/>
      <c r="G1508" s="162"/>
      <c r="H1508" s="162"/>
      <c r="I1508" s="162"/>
      <c r="J1508" s="164"/>
      <c r="K1508" s="162"/>
      <c r="L1508" s="162"/>
      <c r="M1508" s="162"/>
      <c r="N1508" s="169"/>
      <c r="O1508" s="169"/>
      <c r="P1508" s="169"/>
    </row>
    <row r="1509" spans="1:16" ht="15" customHeight="1">
      <c r="A1509" s="162"/>
      <c r="B1509" s="162"/>
      <c r="C1509" s="163"/>
      <c r="D1509" s="162"/>
      <c r="E1509" s="162"/>
      <c r="F1509" s="162"/>
      <c r="G1509" s="162"/>
      <c r="H1509" s="162"/>
      <c r="I1509" s="162"/>
      <c r="J1509" s="164"/>
      <c r="K1509" s="162"/>
      <c r="L1509" s="162"/>
      <c r="M1509" s="162"/>
      <c r="N1509" s="169"/>
      <c r="O1509" s="169"/>
      <c r="P1509" s="169"/>
    </row>
    <row r="1510" spans="1:16" ht="15" customHeight="1">
      <c r="A1510" s="162"/>
      <c r="B1510" s="162"/>
      <c r="C1510" s="163"/>
      <c r="D1510" s="162"/>
      <c r="E1510" s="162"/>
      <c r="F1510" s="162"/>
      <c r="G1510" s="162"/>
      <c r="H1510" s="162"/>
      <c r="I1510" s="162"/>
      <c r="J1510" s="164"/>
      <c r="K1510" s="162"/>
      <c r="L1510" s="162"/>
      <c r="M1510" s="162"/>
      <c r="N1510" s="169"/>
      <c r="O1510" s="169"/>
      <c r="P1510" s="169"/>
    </row>
    <row r="1511" spans="1:16" ht="15" customHeight="1">
      <c r="A1511" s="162"/>
      <c r="B1511" s="162"/>
      <c r="C1511" s="163"/>
      <c r="D1511" s="162"/>
      <c r="E1511" s="162"/>
      <c r="F1511" s="162"/>
      <c r="G1511" s="162"/>
      <c r="H1511" s="162"/>
      <c r="I1511" s="162"/>
      <c r="J1511" s="164"/>
      <c r="K1511" s="162"/>
      <c r="L1511" s="162"/>
      <c r="M1511" s="162"/>
      <c r="N1511" s="169"/>
      <c r="O1511" s="169"/>
      <c r="P1511" s="169"/>
    </row>
    <row r="1512" spans="1:16" ht="15" customHeight="1">
      <c r="A1512" s="162"/>
      <c r="B1512" s="162"/>
      <c r="C1512" s="163"/>
      <c r="D1512" s="162"/>
      <c r="E1512" s="162"/>
      <c r="F1512" s="162"/>
      <c r="G1512" s="162"/>
      <c r="H1512" s="162"/>
      <c r="I1512" s="162"/>
      <c r="J1512" s="164"/>
      <c r="K1512" s="162"/>
      <c r="L1512" s="162"/>
      <c r="M1512" s="162"/>
      <c r="N1512" s="169"/>
      <c r="O1512" s="169"/>
      <c r="P1512" s="169"/>
    </row>
    <row r="1513" spans="1:16" ht="15" customHeight="1">
      <c r="A1513" s="162"/>
      <c r="B1513" s="162"/>
      <c r="C1513" s="163"/>
      <c r="D1513" s="162"/>
      <c r="E1513" s="162"/>
      <c r="F1513" s="162"/>
      <c r="G1513" s="162"/>
      <c r="H1513" s="162"/>
      <c r="I1513" s="162"/>
      <c r="J1513" s="164"/>
      <c r="K1513" s="162"/>
      <c r="L1513" s="162"/>
      <c r="M1513" s="162"/>
      <c r="N1513" s="169"/>
      <c r="O1513" s="169"/>
      <c r="P1513" s="169"/>
    </row>
    <row r="1514" spans="1:16" ht="15" customHeight="1">
      <c r="A1514" s="162"/>
      <c r="B1514" s="162"/>
      <c r="C1514" s="163"/>
      <c r="D1514" s="162"/>
      <c r="E1514" s="162"/>
      <c r="F1514" s="162"/>
      <c r="G1514" s="162"/>
      <c r="H1514" s="162"/>
      <c r="I1514" s="162"/>
      <c r="J1514" s="164"/>
      <c r="K1514" s="162"/>
      <c r="L1514" s="162"/>
      <c r="M1514" s="162"/>
      <c r="N1514" s="169"/>
      <c r="O1514" s="169"/>
      <c r="P1514" s="169"/>
    </row>
    <row r="1515" spans="1:16" ht="15" customHeight="1">
      <c r="A1515" s="162"/>
      <c r="B1515" s="162"/>
      <c r="C1515" s="163"/>
      <c r="D1515" s="162"/>
      <c r="E1515" s="162"/>
      <c r="F1515" s="162"/>
      <c r="G1515" s="162"/>
      <c r="H1515" s="162"/>
      <c r="I1515" s="162"/>
      <c r="J1515" s="164"/>
      <c r="K1515" s="162"/>
      <c r="L1515" s="162"/>
      <c r="M1515" s="162"/>
      <c r="N1515" s="169"/>
      <c r="O1515" s="169"/>
      <c r="P1515" s="169"/>
    </row>
    <row r="1516" spans="1:16" ht="15" customHeight="1">
      <c r="A1516" s="162"/>
      <c r="B1516" s="162"/>
      <c r="C1516" s="163"/>
      <c r="D1516" s="162"/>
      <c r="E1516" s="162"/>
      <c r="F1516" s="162"/>
      <c r="G1516" s="162"/>
      <c r="H1516" s="162"/>
      <c r="I1516" s="162"/>
      <c r="J1516" s="164"/>
      <c r="K1516" s="162"/>
      <c r="L1516" s="162"/>
      <c r="M1516" s="162"/>
      <c r="N1516" s="169"/>
      <c r="O1516" s="169"/>
      <c r="P1516" s="169"/>
    </row>
    <row r="1517" spans="1:16" ht="15" customHeight="1">
      <c r="A1517" s="162"/>
      <c r="B1517" s="162"/>
      <c r="C1517" s="163"/>
      <c r="D1517" s="162"/>
      <c r="E1517" s="162"/>
      <c r="F1517" s="162"/>
      <c r="G1517" s="162"/>
      <c r="H1517" s="162"/>
      <c r="I1517" s="162"/>
      <c r="J1517" s="164"/>
      <c r="K1517" s="162"/>
      <c r="L1517" s="162"/>
      <c r="M1517" s="162"/>
      <c r="N1517" s="169"/>
      <c r="O1517" s="169"/>
      <c r="P1517" s="169"/>
    </row>
    <row r="1518" spans="1:16" ht="15" customHeight="1">
      <c r="A1518" s="162"/>
      <c r="B1518" s="162"/>
      <c r="C1518" s="163"/>
      <c r="D1518" s="162"/>
      <c r="E1518" s="162"/>
      <c r="F1518" s="162"/>
      <c r="G1518" s="162"/>
      <c r="H1518" s="162"/>
      <c r="I1518" s="162"/>
      <c r="J1518" s="164"/>
      <c r="K1518" s="162"/>
      <c r="L1518" s="162"/>
      <c r="M1518" s="162"/>
      <c r="N1518" s="169"/>
      <c r="O1518" s="169"/>
      <c r="P1518" s="169"/>
    </row>
    <row r="1519" spans="1:16" ht="15" customHeight="1">
      <c r="A1519" s="162"/>
      <c r="B1519" s="162"/>
      <c r="C1519" s="163"/>
      <c r="D1519" s="162"/>
      <c r="E1519" s="162"/>
      <c r="F1519" s="162"/>
      <c r="G1519" s="162"/>
      <c r="H1519" s="162"/>
      <c r="I1519" s="162"/>
      <c r="J1519" s="164"/>
      <c r="K1519" s="162"/>
      <c r="L1519" s="162"/>
      <c r="M1519" s="162"/>
      <c r="N1519" s="169"/>
      <c r="O1519" s="169"/>
      <c r="P1519" s="169"/>
    </row>
    <row r="1520" spans="1:16" ht="15" customHeight="1">
      <c r="A1520" s="162"/>
      <c r="B1520" s="162"/>
      <c r="C1520" s="163"/>
      <c r="D1520" s="162"/>
      <c r="E1520" s="162"/>
      <c r="F1520" s="162"/>
      <c r="G1520" s="162"/>
      <c r="H1520" s="162"/>
      <c r="I1520" s="162"/>
      <c r="J1520" s="164"/>
      <c r="K1520" s="162"/>
      <c r="L1520" s="162"/>
      <c r="M1520" s="162"/>
      <c r="N1520" s="169"/>
      <c r="O1520" s="169"/>
      <c r="P1520" s="169"/>
    </row>
    <row r="1521" spans="1:16" ht="15" customHeight="1">
      <c r="A1521" s="162"/>
      <c r="B1521" s="162"/>
      <c r="C1521" s="163"/>
      <c r="D1521" s="162"/>
      <c r="E1521" s="162"/>
      <c r="F1521" s="162"/>
      <c r="G1521" s="162"/>
      <c r="H1521" s="162"/>
      <c r="I1521" s="162"/>
      <c r="J1521" s="164"/>
      <c r="K1521" s="162"/>
      <c r="L1521" s="162"/>
      <c r="M1521" s="162"/>
      <c r="N1521" s="169"/>
      <c r="O1521" s="169"/>
      <c r="P1521" s="169"/>
    </row>
    <row r="1522" spans="1:16" ht="15" customHeight="1">
      <c r="A1522" s="162"/>
      <c r="B1522" s="162"/>
      <c r="C1522" s="163"/>
      <c r="D1522" s="162"/>
      <c r="E1522" s="162"/>
      <c r="F1522" s="162"/>
      <c r="G1522" s="162"/>
      <c r="H1522" s="162"/>
      <c r="I1522" s="162"/>
      <c r="J1522" s="164"/>
      <c r="K1522" s="162"/>
      <c r="L1522" s="162"/>
      <c r="M1522" s="162"/>
      <c r="N1522" s="169"/>
      <c r="O1522" s="169"/>
      <c r="P1522" s="169"/>
    </row>
    <row r="1523" spans="1:16" ht="15" customHeight="1">
      <c r="A1523" s="162"/>
      <c r="B1523" s="162"/>
      <c r="C1523" s="163"/>
      <c r="D1523" s="162"/>
      <c r="E1523" s="162"/>
      <c r="F1523" s="162"/>
      <c r="G1523" s="162"/>
      <c r="H1523" s="162"/>
      <c r="I1523" s="162"/>
      <c r="J1523" s="164"/>
      <c r="K1523" s="162"/>
      <c r="L1523" s="162"/>
      <c r="M1523" s="162"/>
      <c r="N1523" s="169"/>
      <c r="O1523" s="169"/>
      <c r="P1523" s="169"/>
    </row>
    <row r="1524" spans="1:16" ht="15" customHeight="1">
      <c r="A1524" s="162"/>
      <c r="B1524" s="162"/>
      <c r="C1524" s="163"/>
      <c r="D1524" s="162"/>
      <c r="E1524" s="162"/>
      <c r="F1524" s="162"/>
      <c r="G1524" s="162"/>
      <c r="H1524" s="162"/>
      <c r="I1524" s="162"/>
      <c r="J1524" s="164"/>
      <c r="K1524" s="162"/>
      <c r="L1524" s="162"/>
      <c r="M1524" s="162"/>
      <c r="N1524" s="169"/>
      <c r="O1524" s="169"/>
      <c r="P1524" s="169"/>
    </row>
    <row r="1525" spans="1:16" ht="15" customHeight="1">
      <c r="A1525" s="162"/>
      <c r="B1525" s="162"/>
      <c r="C1525" s="163"/>
      <c r="D1525" s="162"/>
      <c r="E1525" s="162"/>
      <c r="F1525" s="162"/>
      <c r="G1525" s="162"/>
      <c r="H1525" s="162"/>
      <c r="I1525" s="162"/>
      <c r="J1525" s="164"/>
      <c r="K1525" s="162"/>
      <c r="L1525" s="162"/>
      <c r="M1525" s="162"/>
      <c r="N1525" s="169"/>
      <c r="O1525" s="169"/>
      <c r="P1525" s="169"/>
    </row>
    <row r="1526" spans="1:16" ht="15" customHeight="1">
      <c r="A1526" s="162"/>
      <c r="B1526" s="162"/>
      <c r="C1526" s="163"/>
      <c r="D1526" s="162"/>
      <c r="E1526" s="162"/>
      <c r="F1526" s="162"/>
      <c r="G1526" s="162"/>
      <c r="H1526" s="162"/>
      <c r="I1526" s="162"/>
      <c r="J1526" s="164"/>
      <c r="K1526" s="162"/>
      <c r="L1526" s="162"/>
      <c r="M1526" s="162"/>
      <c r="N1526" s="169"/>
      <c r="O1526" s="169"/>
      <c r="P1526" s="169"/>
    </row>
    <row r="1527" spans="1:16" ht="15" customHeight="1">
      <c r="A1527" s="162"/>
      <c r="B1527" s="162"/>
      <c r="C1527" s="163"/>
      <c r="D1527" s="162"/>
      <c r="E1527" s="162"/>
      <c r="F1527" s="162"/>
      <c r="G1527" s="162"/>
      <c r="H1527" s="162"/>
      <c r="I1527" s="162"/>
      <c r="J1527" s="164"/>
      <c r="K1527" s="162"/>
      <c r="L1527" s="162"/>
      <c r="M1527" s="162"/>
      <c r="N1527" s="169"/>
      <c r="O1527" s="169"/>
      <c r="P1527" s="169"/>
    </row>
    <row r="1528" spans="1:16" ht="15" customHeight="1">
      <c r="A1528" s="162"/>
      <c r="B1528" s="162"/>
      <c r="C1528" s="163"/>
      <c r="D1528" s="162"/>
      <c r="E1528" s="162"/>
      <c r="F1528" s="162"/>
      <c r="G1528" s="162"/>
      <c r="H1528" s="162"/>
      <c r="I1528" s="162"/>
      <c r="J1528" s="164"/>
      <c r="K1528" s="162"/>
      <c r="L1528" s="162"/>
      <c r="M1528" s="162"/>
      <c r="N1528" s="169"/>
      <c r="O1528" s="169"/>
      <c r="P1528" s="169"/>
    </row>
    <row r="1529" spans="1:16" ht="15" customHeight="1">
      <c r="A1529" s="162"/>
      <c r="B1529" s="162"/>
      <c r="C1529" s="163"/>
      <c r="D1529" s="162"/>
      <c r="E1529" s="162"/>
      <c r="F1529" s="162"/>
      <c r="G1529" s="162"/>
      <c r="H1529" s="162"/>
      <c r="I1529" s="162"/>
      <c r="J1529" s="164"/>
      <c r="K1529" s="162"/>
      <c r="L1529" s="162"/>
      <c r="M1529" s="162"/>
      <c r="N1529" s="169"/>
      <c r="O1529" s="169"/>
      <c r="P1529" s="169"/>
    </row>
    <row r="1530" spans="1:16" ht="15" customHeight="1">
      <c r="A1530" s="162"/>
      <c r="B1530" s="162"/>
      <c r="C1530" s="163"/>
      <c r="D1530" s="162"/>
      <c r="E1530" s="162"/>
      <c r="F1530" s="162"/>
      <c r="G1530" s="162"/>
      <c r="H1530" s="162"/>
      <c r="I1530" s="162"/>
      <c r="J1530" s="164"/>
      <c r="K1530" s="162"/>
      <c r="L1530" s="162"/>
      <c r="M1530" s="162"/>
      <c r="N1530" s="169"/>
      <c r="O1530" s="169"/>
      <c r="P1530" s="169"/>
    </row>
    <row r="1531" spans="1:16" ht="15" customHeight="1">
      <c r="A1531" s="162"/>
      <c r="B1531" s="162"/>
      <c r="C1531" s="163"/>
      <c r="D1531" s="162"/>
      <c r="E1531" s="162"/>
      <c r="F1531" s="162"/>
      <c r="G1531" s="162"/>
      <c r="H1531" s="162"/>
      <c r="I1531" s="162"/>
      <c r="J1531" s="164"/>
      <c r="K1531" s="162"/>
      <c r="L1531" s="162"/>
      <c r="M1531" s="162"/>
      <c r="N1531" s="169"/>
      <c r="O1531" s="169"/>
      <c r="P1531" s="169"/>
    </row>
    <row r="1532" spans="1:16" ht="15" customHeight="1">
      <c r="A1532" s="162"/>
      <c r="B1532" s="162"/>
      <c r="C1532" s="163"/>
      <c r="D1532" s="162"/>
      <c r="E1532" s="162"/>
      <c r="F1532" s="162"/>
      <c r="G1532" s="162"/>
      <c r="H1532" s="162"/>
      <c r="I1532" s="162"/>
      <c r="J1532" s="164"/>
      <c r="K1532" s="162"/>
      <c r="L1532" s="162"/>
      <c r="M1532" s="162"/>
      <c r="N1532" s="169"/>
      <c r="O1532" s="169"/>
      <c r="P1532" s="169"/>
    </row>
    <row r="1533" spans="1:16" ht="15" customHeight="1">
      <c r="A1533" s="162"/>
      <c r="B1533" s="162"/>
      <c r="C1533" s="163"/>
      <c r="D1533" s="162"/>
      <c r="E1533" s="162"/>
      <c r="F1533" s="162"/>
      <c r="G1533" s="162"/>
      <c r="H1533" s="162"/>
      <c r="I1533" s="162"/>
      <c r="J1533" s="164"/>
      <c r="K1533" s="162"/>
      <c r="L1533" s="162"/>
      <c r="M1533" s="162"/>
      <c r="N1533" s="169"/>
      <c r="O1533" s="169"/>
      <c r="P1533" s="169"/>
    </row>
    <row r="1534" spans="1:16" ht="15" customHeight="1">
      <c r="A1534" s="162"/>
      <c r="B1534" s="162"/>
      <c r="C1534" s="163"/>
      <c r="D1534" s="162"/>
      <c r="E1534" s="162"/>
      <c r="F1534" s="162"/>
      <c r="G1534" s="162"/>
      <c r="H1534" s="162"/>
      <c r="I1534" s="162"/>
      <c r="J1534" s="164"/>
      <c r="K1534" s="162"/>
      <c r="L1534" s="162"/>
      <c r="M1534" s="162"/>
      <c r="N1534" s="169"/>
      <c r="O1534" s="169"/>
      <c r="P1534" s="169"/>
    </row>
    <row r="1535" spans="1:16" ht="15" customHeight="1">
      <c r="A1535" s="162"/>
      <c r="B1535" s="162"/>
      <c r="C1535" s="163"/>
      <c r="D1535" s="162"/>
      <c r="E1535" s="162"/>
      <c r="F1535" s="162"/>
      <c r="G1535" s="162"/>
      <c r="H1535" s="162"/>
      <c r="I1535" s="162"/>
      <c r="J1535" s="164"/>
      <c r="K1535" s="162"/>
      <c r="L1535" s="162"/>
      <c r="M1535" s="162"/>
      <c r="N1535" s="169"/>
      <c r="O1535" s="169"/>
      <c r="P1535" s="169"/>
    </row>
    <row r="1536" spans="1:16" ht="15" customHeight="1">
      <c r="A1536" s="162"/>
      <c r="B1536" s="162"/>
      <c r="C1536" s="163"/>
      <c r="D1536" s="162"/>
      <c r="E1536" s="162"/>
      <c r="F1536" s="162"/>
      <c r="G1536" s="162"/>
      <c r="H1536" s="162"/>
      <c r="I1536" s="162"/>
      <c r="J1536" s="164"/>
      <c r="K1536" s="162"/>
      <c r="L1536" s="162"/>
      <c r="M1536" s="162"/>
      <c r="N1536" s="169"/>
      <c r="O1536" s="169"/>
      <c r="P1536" s="169"/>
    </row>
    <row r="1537" spans="1:16" ht="15" customHeight="1">
      <c r="A1537" s="162"/>
      <c r="B1537" s="162"/>
      <c r="C1537" s="163"/>
      <c r="D1537" s="162"/>
      <c r="E1537" s="162"/>
      <c r="F1537" s="162"/>
      <c r="G1537" s="162"/>
      <c r="H1537" s="162"/>
      <c r="I1537" s="162"/>
      <c r="J1537" s="164"/>
      <c r="K1537" s="162"/>
      <c r="L1537" s="162"/>
      <c r="M1537" s="162"/>
      <c r="N1537" s="169"/>
      <c r="O1537" s="169"/>
      <c r="P1537" s="169"/>
    </row>
    <row r="1538" spans="1:16" ht="15" customHeight="1">
      <c r="A1538" s="162"/>
      <c r="B1538" s="162"/>
      <c r="C1538" s="163"/>
      <c r="D1538" s="162"/>
      <c r="E1538" s="162"/>
      <c r="F1538" s="162"/>
      <c r="G1538" s="162"/>
      <c r="H1538" s="162"/>
      <c r="I1538" s="162"/>
      <c r="J1538" s="164"/>
      <c r="K1538" s="162"/>
      <c r="L1538" s="162"/>
      <c r="M1538" s="162"/>
      <c r="N1538" s="169"/>
      <c r="O1538" s="169"/>
      <c r="P1538" s="169"/>
    </row>
    <row r="1539" spans="1:16" ht="15" customHeight="1">
      <c r="A1539" s="162"/>
      <c r="B1539" s="162"/>
      <c r="C1539" s="163"/>
      <c r="D1539" s="162"/>
      <c r="E1539" s="162"/>
      <c r="F1539" s="162"/>
      <c r="G1539" s="162"/>
      <c r="H1539" s="162"/>
      <c r="I1539" s="162"/>
      <c r="J1539" s="164"/>
      <c r="K1539" s="162"/>
      <c r="L1539" s="162"/>
      <c r="M1539" s="162"/>
      <c r="N1539" s="169"/>
      <c r="O1539" s="169"/>
      <c r="P1539" s="169"/>
    </row>
    <row r="1540" spans="1:16" ht="15" customHeight="1">
      <c r="A1540" s="162"/>
      <c r="B1540" s="162"/>
      <c r="C1540" s="163"/>
      <c r="D1540" s="162"/>
      <c r="E1540" s="162"/>
      <c r="F1540" s="162"/>
      <c r="G1540" s="162"/>
      <c r="H1540" s="162"/>
      <c r="I1540" s="162"/>
      <c r="J1540" s="164"/>
      <c r="K1540" s="162"/>
      <c r="L1540" s="162"/>
      <c r="M1540" s="162"/>
      <c r="N1540" s="169"/>
      <c r="O1540" s="169"/>
      <c r="P1540" s="169"/>
    </row>
    <row r="1541" spans="1:16" ht="15" customHeight="1">
      <c r="A1541" s="162"/>
      <c r="B1541" s="162"/>
      <c r="C1541" s="163"/>
      <c r="D1541" s="162"/>
      <c r="E1541" s="162"/>
      <c r="F1541" s="162"/>
      <c r="G1541" s="162"/>
      <c r="H1541" s="162"/>
      <c r="I1541" s="162"/>
      <c r="J1541" s="164"/>
      <c r="K1541" s="162"/>
      <c r="L1541" s="162"/>
      <c r="M1541" s="162"/>
      <c r="N1541" s="169"/>
      <c r="O1541" s="169"/>
      <c r="P1541" s="169"/>
    </row>
    <row r="1542" spans="1:16" ht="15" customHeight="1">
      <c r="A1542" s="162"/>
      <c r="B1542" s="162"/>
      <c r="C1542" s="163"/>
      <c r="D1542" s="162"/>
      <c r="E1542" s="162"/>
      <c r="F1542" s="162"/>
      <c r="G1542" s="162"/>
      <c r="H1542" s="162"/>
      <c r="I1542" s="162"/>
      <c r="J1542" s="164"/>
      <c r="K1542" s="162"/>
      <c r="L1542" s="162"/>
      <c r="M1542" s="162"/>
      <c r="N1542" s="169"/>
      <c r="O1542" s="169"/>
      <c r="P1542" s="169"/>
    </row>
    <row r="1543" spans="1:16" ht="15" customHeight="1">
      <c r="A1543" s="162"/>
      <c r="B1543" s="162"/>
      <c r="C1543" s="163"/>
      <c r="D1543" s="162"/>
      <c r="E1543" s="162"/>
      <c r="F1543" s="162"/>
      <c r="G1543" s="162"/>
      <c r="H1543" s="162"/>
      <c r="I1543" s="162"/>
      <c r="J1543" s="164"/>
      <c r="K1543" s="162"/>
      <c r="L1543" s="162"/>
      <c r="M1543" s="162"/>
      <c r="N1543" s="169"/>
      <c r="O1543" s="169"/>
      <c r="P1543" s="169"/>
    </row>
    <row r="1544" spans="1:16" ht="15" customHeight="1">
      <c r="A1544" s="162"/>
      <c r="B1544" s="162"/>
      <c r="C1544" s="163"/>
      <c r="D1544" s="162"/>
      <c r="E1544" s="162"/>
      <c r="F1544" s="162"/>
      <c r="G1544" s="162"/>
      <c r="H1544" s="162"/>
      <c r="I1544" s="162"/>
      <c r="J1544" s="164"/>
      <c r="K1544" s="162"/>
      <c r="L1544" s="162"/>
      <c r="M1544" s="162"/>
      <c r="N1544" s="169"/>
      <c r="O1544" s="169"/>
      <c r="P1544" s="169"/>
    </row>
    <row r="1545" spans="1:16" ht="15" customHeight="1">
      <c r="A1545" s="162"/>
      <c r="B1545" s="162"/>
      <c r="C1545" s="163"/>
      <c r="D1545" s="162"/>
      <c r="E1545" s="162"/>
      <c r="F1545" s="162"/>
      <c r="G1545" s="162"/>
      <c r="H1545" s="162"/>
      <c r="I1545" s="162"/>
      <c r="J1545" s="164"/>
      <c r="K1545" s="162"/>
      <c r="L1545" s="162"/>
      <c r="M1545" s="162"/>
      <c r="N1545" s="169"/>
      <c r="O1545" s="169"/>
      <c r="P1545" s="169"/>
    </row>
    <row r="1546" spans="1:16" ht="15" customHeight="1">
      <c r="A1546" s="162"/>
      <c r="B1546" s="162"/>
      <c r="C1546" s="163"/>
      <c r="D1546" s="162"/>
      <c r="E1546" s="162"/>
      <c r="F1546" s="162"/>
      <c r="G1546" s="162"/>
      <c r="H1546" s="162"/>
      <c r="I1546" s="162"/>
      <c r="J1546" s="164"/>
      <c r="K1546" s="162"/>
      <c r="L1546" s="162"/>
      <c r="M1546" s="162"/>
      <c r="N1546" s="169"/>
      <c r="O1546" s="169"/>
      <c r="P1546" s="169"/>
    </row>
    <row r="1547" spans="1:16" ht="15" customHeight="1">
      <c r="A1547" s="162"/>
      <c r="B1547" s="162"/>
      <c r="C1547" s="163"/>
      <c r="D1547" s="162"/>
      <c r="E1547" s="162"/>
      <c r="F1547" s="162"/>
      <c r="G1547" s="162"/>
      <c r="H1547" s="162"/>
      <c r="I1547" s="162"/>
      <c r="J1547" s="164"/>
      <c r="K1547" s="162"/>
      <c r="L1547" s="162"/>
      <c r="M1547" s="162"/>
      <c r="N1547" s="169"/>
      <c r="O1547" s="169"/>
      <c r="P1547" s="169"/>
    </row>
    <row r="1548" spans="1:16" ht="15" customHeight="1">
      <c r="A1548" s="162"/>
      <c r="B1548" s="162"/>
      <c r="C1548" s="163"/>
      <c r="D1548" s="162"/>
      <c r="E1548" s="162"/>
      <c r="F1548" s="162"/>
      <c r="G1548" s="162"/>
      <c r="H1548" s="162"/>
      <c r="I1548" s="162"/>
      <c r="J1548" s="164"/>
      <c r="K1548" s="162"/>
      <c r="L1548" s="162"/>
      <c r="M1548" s="162"/>
      <c r="N1548" s="169"/>
      <c r="O1548" s="169"/>
      <c r="P1548" s="169"/>
    </row>
    <row r="1549" spans="1:16" ht="15" customHeight="1">
      <c r="A1549" s="162"/>
      <c r="B1549" s="162"/>
      <c r="C1549" s="163"/>
      <c r="D1549" s="162"/>
      <c r="E1549" s="162"/>
      <c r="F1549" s="162"/>
      <c r="G1549" s="162"/>
      <c r="H1549" s="162"/>
      <c r="I1549" s="162"/>
      <c r="J1549" s="164"/>
      <c r="K1549" s="162"/>
      <c r="L1549" s="162"/>
      <c r="M1549" s="162"/>
      <c r="N1549" s="169"/>
      <c r="O1549" s="169"/>
      <c r="P1549" s="169"/>
    </row>
    <row r="1550" spans="1:16" ht="15" customHeight="1">
      <c r="A1550" s="162"/>
      <c r="B1550" s="162"/>
      <c r="C1550" s="163"/>
      <c r="D1550" s="162"/>
      <c r="E1550" s="162"/>
      <c r="F1550" s="162"/>
      <c r="G1550" s="162"/>
      <c r="H1550" s="162"/>
      <c r="I1550" s="162"/>
      <c r="J1550" s="164"/>
      <c r="K1550" s="162"/>
      <c r="L1550" s="162"/>
      <c r="M1550" s="162"/>
      <c r="N1550" s="169"/>
      <c r="O1550" s="169"/>
      <c r="P1550" s="169"/>
    </row>
    <row r="1551" spans="1:16" ht="15" customHeight="1">
      <c r="A1551" s="162"/>
      <c r="B1551" s="162"/>
      <c r="C1551" s="163"/>
      <c r="D1551" s="162"/>
      <c r="E1551" s="162"/>
      <c r="F1551" s="162"/>
      <c r="G1551" s="162"/>
      <c r="H1551" s="162"/>
      <c r="I1551" s="162"/>
      <c r="J1551" s="164"/>
      <c r="K1551" s="162"/>
      <c r="L1551" s="162"/>
      <c r="M1551" s="162"/>
      <c r="N1551" s="169"/>
      <c r="O1551" s="169"/>
      <c r="P1551" s="169"/>
    </row>
    <row r="1552" spans="1:16" ht="15" customHeight="1">
      <c r="A1552" s="162"/>
      <c r="B1552" s="162"/>
      <c r="C1552" s="163"/>
      <c r="D1552" s="162"/>
      <c r="E1552" s="162"/>
      <c r="F1552" s="162"/>
      <c r="G1552" s="162"/>
      <c r="H1552" s="162"/>
      <c r="I1552" s="162"/>
      <c r="J1552" s="164"/>
      <c r="K1552" s="162"/>
      <c r="L1552" s="162"/>
      <c r="M1552" s="162"/>
      <c r="N1552" s="169"/>
      <c r="O1552" s="169"/>
      <c r="P1552" s="169"/>
    </row>
    <row r="1553" spans="1:16" ht="15" customHeight="1">
      <c r="A1553" s="162"/>
      <c r="B1553" s="162"/>
      <c r="C1553" s="163"/>
      <c r="D1553" s="162"/>
      <c r="E1553" s="162"/>
      <c r="F1553" s="162"/>
      <c r="G1553" s="162"/>
      <c r="H1553" s="162"/>
      <c r="I1553" s="162"/>
      <c r="J1553" s="164"/>
      <c r="K1553" s="162"/>
      <c r="L1553" s="162"/>
      <c r="M1553" s="162"/>
      <c r="N1553" s="169"/>
      <c r="O1553" s="169"/>
      <c r="P1553" s="169"/>
    </row>
    <row r="1554" spans="1:16" ht="15" customHeight="1">
      <c r="A1554" s="162"/>
      <c r="B1554" s="162"/>
      <c r="C1554" s="163"/>
      <c r="D1554" s="162"/>
      <c r="E1554" s="162"/>
      <c r="F1554" s="162"/>
      <c r="G1554" s="162"/>
      <c r="H1554" s="162"/>
      <c r="I1554" s="162"/>
      <c r="J1554" s="164"/>
      <c r="K1554" s="162"/>
      <c r="L1554" s="162"/>
      <c r="M1554" s="162"/>
      <c r="N1554" s="169"/>
      <c r="O1554" s="169"/>
      <c r="P1554" s="169"/>
    </row>
    <row r="1555" spans="1:16" ht="15" customHeight="1">
      <c r="A1555" s="162"/>
      <c r="B1555" s="162"/>
      <c r="C1555" s="163"/>
      <c r="D1555" s="162"/>
      <c r="E1555" s="162"/>
      <c r="F1555" s="162"/>
      <c r="G1555" s="162"/>
      <c r="H1555" s="162"/>
      <c r="I1555" s="162"/>
      <c r="J1555" s="164"/>
      <c r="K1555" s="162"/>
      <c r="L1555" s="162"/>
      <c r="M1555" s="162"/>
      <c r="N1555" s="169"/>
      <c r="O1555" s="169"/>
      <c r="P1555" s="169"/>
    </row>
    <row r="1556" spans="1:16" ht="15" customHeight="1">
      <c r="A1556" s="162"/>
      <c r="B1556" s="162"/>
      <c r="C1556" s="163"/>
      <c r="D1556" s="162"/>
      <c r="E1556" s="162"/>
      <c r="F1556" s="162"/>
      <c r="G1556" s="162"/>
      <c r="H1556" s="162"/>
      <c r="I1556" s="162"/>
      <c r="J1556" s="164"/>
      <c r="K1556" s="162"/>
      <c r="L1556" s="162"/>
      <c r="M1556" s="162"/>
      <c r="N1556" s="169"/>
      <c r="O1556" s="169"/>
      <c r="P1556" s="169"/>
    </row>
    <row r="1557" spans="1:16" ht="15" customHeight="1">
      <c r="A1557" s="162"/>
      <c r="B1557" s="162"/>
      <c r="C1557" s="163"/>
      <c r="D1557" s="162"/>
      <c r="E1557" s="162"/>
      <c r="F1557" s="162"/>
      <c r="G1557" s="162"/>
      <c r="H1557" s="162"/>
      <c r="I1557" s="162"/>
      <c r="J1557" s="164"/>
      <c r="K1557" s="162"/>
      <c r="L1557" s="162"/>
      <c r="M1557" s="162"/>
      <c r="N1557" s="169"/>
      <c r="O1557" s="169"/>
      <c r="P1557" s="169"/>
    </row>
    <row r="1558" spans="1:16" ht="15" customHeight="1">
      <c r="A1558" s="162"/>
      <c r="B1558" s="162"/>
      <c r="C1558" s="163"/>
      <c r="D1558" s="162"/>
      <c r="E1558" s="162"/>
      <c r="F1558" s="162"/>
      <c r="G1558" s="162"/>
      <c r="H1558" s="162"/>
      <c r="I1558" s="162"/>
      <c r="J1558" s="164"/>
      <c r="K1558" s="162"/>
      <c r="L1558" s="162"/>
      <c r="M1558" s="162"/>
      <c r="N1558" s="169"/>
      <c r="O1558" s="169"/>
      <c r="P1558" s="169"/>
    </row>
    <row r="1559" spans="1:16" ht="15" customHeight="1">
      <c r="A1559" s="162"/>
      <c r="B1559" s="162"/>
      <c r="C1559" s="163"/>
      <c r="D1559" s="162"/>
      <c r="E1559" s="162"/>
      <c r="F1559" s="162"/>
      <c r="G1559" s="162"/>
      <c r="H1559" s="162"/>
      <c r="I1559" s="162"/>
      <c r="J1559" s="164"/>
      <c r="K1559" s="162"/>
      <c r="L1559" s="162"/>
      <c r="M1559" s="162"/>
      <c r="N1559" s="169"/>
      <c r="O1559" s="169"/>
      <c r="P1559" s="169"/>
    </row>
    <row r="1560" spans="1:16" ht="15" customHeight="1">
      <c r="A1560" s="162"/>
      <c r="B1560" s="162"/>
      <c r="C1560" s="163"/>
      <c r="D1560" s="162"/>
      <c r="E1560" s="162"/>
      <c r="F1560" s="162"/>
      <c r="G1560" s="162"/>
      <c r="H1560" s="162"/>
      <c r="I1560" s="162"/>
      <c r="J1560" s="164"/>
      <c r="K1560" s="162"/>
      <c r="L1560" s="162"/>
      <c r="M1560" s="162"/>
      <c r="N1560" s="169"/>
      <c r="O1560" s="169"/>
      <c r="P1560" s="169"/>
    </row>
    <row r="1561" spans="1:16" ht="15" customHeight="1">
      <c r="A1561" s="162"/>
      <c r="B1561" s="162"/>
      <c r="C1561" s="163"/>
      <c r="D1561" s="162"/>
      <c r="E1561" s="162"/>
      <c r="F1561" s="162"/>
      <c r="G1561" s="162"/>
      <c r="H1561" s="162"/>
      <c r="I1561" s="162"/>
      <c r="J1561" s="164"/>
      <c r="K1561" s="162"/>
      <c r="L1561" s="162"/>
      <c r="M1561" s="162"/>
      <c r="N1561" s="169"/>
      <c r="O1561" s="169"/>
      <c r="P1561" s="169"/>
    </row>
    <row r="1562" spans="1:16" ht="15" customHeight="1">
      <c r="A1562" s="162"/>
      <c r="B1562" s="162"/>
      <c r="C1562" s="163"/>
      <c r="D1562" s="162"/>
      <c r="E1562" s="162"/>
      <c r="F1562" s="162"/>
      <c r="G1562" s="162"/>
      <c r="H1562" s="162"/>
      <c r="I1562" s="162"/>
      <c r="J1562" s="164"/>
      <c r="K1562" s="162"/>
      <c r="L1562" s="162"/>
      <c r="M1562" s="162"/>
      <c r="N1562" s="169"/>
      <c r="O1562" s="169"/>
      <c r="P1562" s="169"/>
    </row>
    <row r="1563" spans="1:16" ht="15" customHeight="1">
      <c r="A1563" s="162"/>
      <c r="B1563" s="162"/>
      <c r="C1563" s="163"/>
      <c r="D1563" s="162"/>
      <c r="E1563" s="162"/>
      <c r="F1563" s="162"/>
      <c r="G1563" s="162"/>
      <c r="H1563" s="162"/>
      <c r="I1563" s="162"/>
      <c r="J1563" s="164"/>
      <c r="K1563" s="162"/>
      <c r="L1563" s="162"/>
      <c r="M1563" s="162"/>
      <c r="N1563" s="169"/>
      <c r="O1563" s="169"/>
      <c r="P1563" s="169"/>
    </row>
    <row r="1564" spans="1:16" ht="15" customHeight="1">
      <c r="A1564" s="162"/>
      <c r="B1564" s="162"/>
      <c r="C1564" s="163"/>
      <c r="D1564" s="162"/>
      <c r="E1564" s="162"/>
      <c r="F1564" s="162"/>
      <c r="G1564" s="162"/>
      <c r="H1564" s="162"/>
      <c r="I1564" s="162"/>
      <c r="J1564" s="164"/>
      <c r="K1564" s="162"/>
      <c r="L1564" s="162"/>
      <c r="M1564" s="162"/>
      <c r="N1564" s="169"/>
      <c r="O1564" s="169"/>
      <c r="P1564" s="169"/>
    </row>
    <row r="1565" spans="1:16" ht="15" customHeight="1">
      <c r="A1565" s="162"/>
      <c r="B1565" s="162"/>
      <c r="C1565" s="163"/>
      <c r="D1565" s="162"/>
      <c r="E1565" s="162"/>
      <c r="F1565" s="162"/>
      <c r="G1565" s="162"/>
      <c r="H1565" s="162"/>
      <c r="I1565" s="162"/>
      <c r="J1565" s="164"/>
      <c r="K1565" s="162"/>
      <c r="L1565" s="162"/>
      <c r="M1565" s="162"/>
      <c r="N1565" s="169"/>
      <c r="O1565" s="169"/>
      <c r="P1565" s="169"/>
    </row>
    <row r="1566" spans="1:16" ht="15" customHeight="1">
      <c r="A1566" s="162"/>
      <c r="B1566" s="162"/>
      <c r="C1566" s="163"/>
      <c r="D1566" s="162"/>
      <c r="E1566" s="162"/>
      <c r="F1566" s="162"/>
      <c r="G1566" s="162"/>
      <c r="H1566" s="162"/>
      <c r="I1566" s="162"/>
      <c r="J1566" s="164"/>
      <c r="K1566" s="162"/>
      <c r="L1566" s="162"/>
      <c r="M1566" s="162"/>
      <c r="N1566" s="169"/>
      <c r="O1566" s="169"/>
      <c r="P1566" s="169"/>
    </row>
    <row r="1567" spans="1:16" ht="15" customHeight="1">
      <c r="A1567" s="162"/>
      <c r="B1567" s="162"/>
      <c r="C1567" s="163"/>
      <c r="D1567" s="162"/>
      <c r="E1567" s="162"/>
      <c r="F1567" s="162"/>
      <c r="G1567" s="162"/>
      <c r="H1567" s="162"/>
      <c r="I1567" s="162"/>
      <c r="J1567" s="164"/>
      <c r="K1567" s="162"/>
      <c r="L1567" s="162"/>
      <c r="M1567" s="162"/>
      <c r="N1567" s="169"/>
      <c r="O1567" s="169"/>
      <c r="P1567" s="169"/>
    </row>
    <row r="1568" spans="1:16" ht="15" customHeight="1">
      <c r="A1568" s="162"/>
      <c r="B1568" s="162"/>
      <c r="C1568" s="163"/>
      <c r="D1568" s="162"/>
      <c r="E1568" s="162"/>
      <c r="F1568" s="162"/>
      <c r="G1568" s="162"/>
      <c r="H1568" s="162"/>
      <c r="I1568" s="162"/>
      <c r="J1568" s="164"/>
      <c r="K1568" s="162"/>
      <c r="L1568" s="162"/>
      <c r="M1568" s="162"/>
      <c r="N1568" s="169"/>
      <c r="O1568" s="169"/>
      <c r="P1568" s="169"/>
    </row>
    <row r="1569" spans="1:16" ht="15" customHeight="1">
      <c r="A1569" s="162"/>
      <c r="B1569" s="162"/>
      <c r="C1569" s="163"/>
      <c r="D1569" s="162"/>
      <c r="E1569" s="162"/>
      <c r="F1569" s="162"/>
      <c r="G1569" s="162"/>
      <c r="H1569" s="162"/>
      <c r="I1569" s="162"/>
      <c r="J1569" s="164"/>
      <c r="K1569" s="162"/>
      <c r="L1569" s="162"/>
      <c r="M1569" s="162"/>
      <c r="N1569" s="169"/>
      <c r="O1569" s="169"/>
      <c r="P1569" s="169"/>
    </row>
    <row r="1570" spans="1:16" ht="15" customHeight="1">
      <c r="A1570" s="162"/>
      <c r="B1570" s="162"/>
      <c r="C1570" s="163"/>
      <c r="D1570" s="162"/>
      <c r="E1570" s="162"/>
      <c r="F1570" s="162"/>
      <c r="G1570" s="162"/>
      <c r="H1570" s="162"/>
      <c r="I1570" s="162"/>
      <c r="J1570" s="164"/>
      <c r="K1570" s="162"/>
      <c r="L1570" s="162"/>
      <c r="M1570" s="162"/>
      <c r="N1570" s="169"/>
      <c r="O1570" s="169"/>
      <c r="P1570" s="169"/>
    </row>
    <row r="1571" spans="1:16" ht="15" customHeight="1">
      <c r="A1571" s="162"/>
      <c r="B1571" s="162"/>
      <c r="C1571" s="163"/>
      <c r="D1571" s="162"/>
      <c r="E1571" s="162"/>
      <c r="F1571" s="162"/>
      <c r="G1571" s="162"/>
      <c r="H1571" s="162"/>
      <c r="I1571" s="162"/>
      <c r="J1571" s="164"/>
      <c r="K1571" s="162"/>
      <c r="L1571" s="162"/>
      <c r="M1571" s="162"/>
      <c r="N1571" s="169"/>
      <c r="O1571" s="169"/>
      <c r="P1571" s="169"/>
    </row>
    <row r="1572" spans="1:16" ht="15" customHeight="1">
      <c r="A1572" s="162"/>
      <c r="B1572" s="162"/>
      <c r="C1572" s="163"/>
      <c r="D1572" s="162"/>
      <c r="E1572" s="162"/>
      <c r="F1572" s="162"/>
      <c r="G1572" s="162"/>
      <c r="H1572" s="162"/>
      <c r="I1572" s="162"/>
      <c r="J1572" s="164"/>
      <c r="K1572" s="162"/>
      <c r="L1572" s="162"/>
      <c r="M1572" s="162"/>
      <c r="N1572" s="169"/>
      <c r="O1572" s="169"/>
      <c r="P1572" s="169"/>
    </row>
    <row r="1573" spans="1:16" ht="15" customHeight="1">
      <c r="A1573" s="162"/>
      <c r="B1573" s="162"/>
      <c r="C1573" s="163"/>
      <c r="D1573" s="162"/>
      <c r="E1573" s="162"/>
      <c r="F1573" s="162"/>
      <c r="G1573" s="162"/>
      <c r="H1573" s="162"/>
      <c r="I1573" s="162"/>
      <c r="J1573" s="164"/>
      <c r="K1573" s="162"/>
      <c r="L1573" s="162"/>
      <c r="M1573" s="162"/>
      <c r="N1573" s="169"/>
      <c r="O1573" s="169"/>
      <c r="P1573" s="169"/>
    </row>
    <row r="1574" spans="1:16" ht="15" customHeight="1">
      <c r="A1574" s="162"/>
      <c r="B1574" s="162"/>
      <c r="C1574" s="163"/>
      <c r="D1574" s="162"/>
      <c r="E1574" s="162"/>
      <c r="F1574" s="162"/>
      <c r="G1574" s="162"/>
      <c r="H1574" s="162"/>
      <c r="I1574" s="162"/>
      <c r="J1574" s="164"/>
      <c r="K1574" s="162"/>
      <c r="L1574" s="162"/>
      <c r="M1574" s="162"/>
      <c r="N1574" s="169"/>
      <c r="O1574" s="169"/>
      <c r="P1574" s="169"/>
    </row>
    <row r="1575" spans="1:16" ht="15" customHeight="1">
      <c r="A1575" s="162"/>
      <c r="B1575" s="162"/>
      <c r="C1575" s="163"/>
      <c r="D1575" s="162"/>
      <c r="E1575" s="162"/>
      <c r="F1575" s="162"/>
      <c r="G1575" s="162"/>
      <c r="H1575" s="162"/>
      <c r="I1575" s="162"/>
      <c r="J1575" s="164"/>
      <c r="K1575" s="162"/>
      <c r="L1575" s="162"/>
      <c r="M1575" s="162"/>
      <c r="N1575" s="169"/>
      <c r="O1575" s="169"/>
      <c r="P1575" s="169"/>
    </row>
    <row r="1576" spans="1:16" ht="15" customHeight="1">
      <c r="A1576" s="162"/>
      <c r="B1576" s="162"/>
      <c r="C1576" s="163"/>
      <c r="D1576" s="162"/>
      <c r="E1576" s="162"/>
      <c r="F1576" s="162"/>
      <c r="G1576" s="162"/>
      <c r="H1576" s="162"/>
      <c r="I1576" s="162"/>
      <c r="J1576" s="164"/>
      <c r="K1576" s="162"/>
      <c r="L1576" s="162"/>
      <c r="M1576" s="162"/>
      <c r="N1576" s="169"/>
      <c r="O1576" s="169"/>
      <c r="P1576" s="169"/>
    </row>
    <row r="1577" spans="1:16" ht="15" customHeight="1">
      <c r="A1577" s="162"/>
      <c r="B1577" s="162"/>
      <c r="C1577" s="163"/>
      <c r="D1577" s="162"/>
      <c r="E1577" s="162"/>
      <c r="F1577" s="162"/>
      <c r="G1577" s="162"/>
      <c r="H1577" s="162"/>
      <c r="I1577" s="162"/>
      <c r="J1577" s="164"/>
      <c r="K1577" s="162"/>
      <c r="L1577" s="162"/>
      <c r="M1577" s="162"/>
      <c r="N1577" s="169"/>
      <c r="O1577" s="169"/>
      <c r="P1577" s="169"/>
    </row>
    <row r="1578" spans="1:16" ht="15" customHeight="1">
      <c r="A1578" s="162"/>
      <c r="B1578" s="162"/>
      <c r="C1578" s="163"/>
      <c r="D1578" s="162"/>
      <c r="E1578" s="162"/>
      <c r="F1578" s="162"/>
      <c r="G1578" s="162"/>
      <c r="H1578" s="162"/>
      <c r="I1578" s="162"/>
      <c r="J1578" s="164"/>
      <c r="K1578" s="162"/>
      <c r="L1578" s="162"/>
      <c r="M1578" s="162"/>
      <c r="N1578" s="169"/>
      <c r="O1578" s="169"/>
      <c r="P1578" s="169"/>
    </row>
    <row r="1579" spans="1:16" ht="15" customHeight="1">
      <c r="A1579" s="162"/>
      <c r="B1579" s="162"/>
      <c r="C1579" s="163"/>
      <c r="D1579" s="162"/>
      <c r="E1579" s="162"/>
      <c r="F1579" s="162"/>
      <c r="G1579" s="162"/>
      <c r="H1579" s="162"/>
      <c r="I1579" s="162"/>
      <c r="J1579" s="164"/>
      <c r="K1579" s="162"/>
      <c r="L1579" s="162"/>
      <c r="M1579" s="162"/>
      <c r="N1579" s="169"/>
      <c r="O1579" s="169"/>
      <c r="P1579" s="169"/>
    </row>
    <row r="1580" spans="1:16" ht="15" customHeight="1">
      <c r="A1580" s="162"/>
      <c r="B1580" s="162"/>
      <c r="C1580" s="163"/>
      <c r="D1580" s="162"/>
      <c r="E1580" s="162"/>
      <c r="F1580" s="162"/>
      <c r="G1580" s="162"/>
      <c r="H1580" s="162"/>
      <c r="I1580" s="162"/>
      <c r="J1580" s="164"/>
      <c r="K1580" s="162"/>
      <c r="L1580" s="162"/>
      <c r="M1580" s="162"/>
      <c r="N1580" s="169"/>
      <c r="O1580" s="169"/>
      <c r="P1580" s="169"/>
    </row>
    <row r="1581" spans="1:16" ht="15" customHeight="1">
      <c r="A1581" s="162"/>
      <c r="B1581" s="162"/>
      <c r="C1581" s="163"/>
      <c r="D1581" s="162"/>
      <c r="E1581" s="162"/>
      <c r="F1581" s="162"/>
      <c r="G1581" s="162"/>
      <c r="H1581" s="162"/>
      <c r="I1581" s="162"/>
      <c r="J1581" s="164"/>
      <c r="K1581" s="162"/>
      <c r="L1581" s="162"/>
      <c r="M1581" s="162"/>
      <c r="N1581" s="169"/>
      <c r="O1581" s="169"/>
      <c r="P1581" s="169"/>
    </row>
    <row r="1582" spans="1:16" ht="15" customHeight="1">
      <c r="A1582" s="162"/>
      <c r="B1582" s="162"/>
      <c r="C1582" s="163"/>
      <c r="D1582" s="162"/>
      <c r="E1582" s="162"/>
      <c r="F1582" s="162"/>
      <c r="G1582" s="162"/>
      <c r="H1582" s="162"/>
      <c r="I1582" s="162"/>
      <c r="J1582" s="164"/>
      <c r="K1582" s="162"/>
      <c r="L1582" s="162"/>
      <c r="M1582" s="162"/>
      <c r="N1582" s="169"/>
      <c r="O1582" s="169"/>
      <c r="P1582" s="169"/>
    </row>
    <row r="1583" spans="1:16" ht="15" customHeight="1">
      <c r="A1583" s="162"/>
      <c r="B1583" s="162"/>
      <c r="C1583" s="163"/>
      <c r="D1583" s="162"/>
      <c r="E1583" s="162"/>
      <c r="F1583" s="162"/>
      <c r="G1583" s="162"/>
      <c r="H1583" s="162"/>
      <c r="I1583" s="162"/>
      <c r="J1583" s="164"/>
      <c r="K1583" s="162"/>
      <c r="L1583" s="162"/>
      <c r="M1583" s="162"/>
      <c r="N1583" s="169"/>
      <c r="O1583" s="169"/>
      <c r="P1583" s="169"/>
    </row>
    <row r="1584" spans="1:16" ht="15" customHeight="1">
      <c r="A1584" s="162"/>
      <c r="B1584" s="162"/>
      <c r="C1584" s="163"/>
      <c r="D1584" s="162"/>
      <c r="E1584" s="162"/>
      <c r="F1584" s="162"/>
      <c r="G1584" s="162"/>
      <c r="H1584" s="162"/>
      <c r="I1584" s="162"/>
      <c r="J1584" s="164"/>
      <c r="K1584" s="162"/>
      <c r="L1584" s="162"/>
      <c r="M1584" s="162"/>
      <c r="N1584" s="169"/>
      <c r="O1584" s="169"/>
      <c r="P1584" s="169"/>
    </row>
    <row r="1585" spans="1:16" ht="15" customHeight="1">
      <c r="A1585" s="162"/>
      <c r="B1585" s="162"/>
      <c r="C1585" s="163"/>
      <c r="D1585" s="162"/>
      <c r="E1585" s="162"/>
      <c r="F1585" s="162"/>
      <c r="G1585" s="162"/>
      <c r="H1585" s="162"/>
      <c r="I1585" s="162"/>
      <c r="J1585" s="164"/>
      <c r="K1585" s="162"/>
      <c r="L1585" s="162"/>
      <c r="M1585" s="162"/>
      <c r="N1585" s="169"/>
      <c r="O1585" s="169"/>
      <c r="P1585" s="169"/>
    </row>
    <row r="1586" spans="1:16" ht="15" customHeight="1">
      <c r="A1586" s="162"/>
      <c r="B1586" s="162"/>
      <c r="C1586" s="163"/>
      <c r="D1586" s="162"/>
      <c r="E1586" s="162"/>
      <c r="F1586" s="162"/>
      <c r="G1586" s="162"/>
      <c r="H1586" s="162"/>
      <c r="I1586" s="162"/>
      <c r="J1586" s="164"/>
      <c r="K1586" s="162"/>
      <c r="L1586" s="162"/>
      <c r="M1586" s="162"/>
      <c r="N1586" s="169"/>
      <c r="O1586" s="169"/>
      <c r="P1586" s="169"/>
    </row>
    <row r="1587" spans="1:16" ht="15" customHeight="1">
      <c r="A1587" s="162"/>
      <c r="B1587" s="162"/>
      <c r="C1587" s="163"/>
      <c r="D1587" s="162"/>
      <c r="E1587" s="162"/>
      <c r="F1587" s="162"/>
      <c r="G1587" s="162"/>
      <c r="H1587" s="162"/>
      <c r="I1587" s="162"/>
      <c r="J1587" s="164"/>
      <c r="K1587" s="162"/>
      <c r="L1587" s="162"/>
      <c r="M1587" s="162"/>
      <c r="N1587" s="169"/>
      <c r="O1587" s="169"/>
      <c r="P1587" s="169"/>
    </row>
    <row r="1588" spans="1:16" ht="15" customHeight="1">
      <c r="A1588" s="162"/>
      <c r="B1588" s="162"/>
      <c r="C1588" s="163"/>
      <c r="D1588" s="162"/>
      <c r="E1588" s="162"/>
      <c r="F1588" s="162"/>
      <c r="G1588" s="162"/>
      <c r="H1588" s="162"/>
      <c r="I1588" s="162"/>
      <c r="J1588" s="164"/>
      <c r="K1588" s="162"/>
      <c r="L1588" s="162"/>
      <c r="M1588" s="162"/>
      <c r="N1588" s="169"/>
      <c r="O1588" s="169"/>
      <c r="P1588" s="169"/>
    </row>
    <row r="1589" spans="1:16" ht="15" customHeight="1">
      <c r="A1589" s="162"/>
      <c r="B1589" s="162"/>
      <c r="C1589" s="163"/>
      <c r="D1589" s="162"/>
      <c r="E1589" s="162"/>
      <c r="F1589" s="162"/>
      <c r="G1589" s="162"/>
      <c r="H1589" s="162"/>
      <c r="I1589" s="162"/>
      <c r="J1589" s="164"/>
      <c r="K1589" s="162"/>
      <c r="L1589" s="162"/>
      <c r="M1589" s="162"/>
      <c r="N1589" s="169"/>
      <c r="O1589" s="169"/>
      <c r="P1589" s="169"/>
    </row>
    <row r="1590" spans="1:16" ht="15" customHeight="1">
      <c r="A1590" s="162"/>
      <c r="B1590" s="162"/>
      <c r="C1590" s="163"/>
      <c r="D1590" s="162"/>
      <c r="E1590" s="162"/>
      <c r="F1590" s="162"/>
      <c r="G1590" s="162"/>
      <c r="H1590" s="162"/>
      <c r="I1590" s="162"/>
      <c r="J1590" s="164"/>
      <c r="K1590" s="162"/>
      <c r="L1590" s="162"/>
      <c r="M1590" s="162"/>
      <c r="N1590" s="169"/>
      <c r="O1590" s="169"/>
      <c r="P1590" s="169"/>
    </row>
    <row r="1591" spans="1:16" ht="15" customHeight="1">
      <c r="A1591" s="162"/>
      <c r="B1591" s="162"/>
      <c r="C1591" s="163"/>
      <c r="D1591" s="162"/>
      <c r="E1591" s="162"/>
      <c r="F1591" s="162"/>
      <c r="G1591" s="162"/>
      <c r="H1591" s="162"/>
      <c r="I1591" s="162"/>
      <c r="J1591" s="164"/>
      <c r="K1591" s="162"/>
      <c r="L1591" s="162"/>
      <c r="M1591" s="162"/>
      <c r="N1591" s="169"/>
      <c r="O1591" s="169"/>
      <c r="P1591" s="169"/>
    </row>
    <row r="1592" spans="1:16" ht="15" customHeight="1">
      <c r="A1592" s="162"/>
      <c r="B1592" s="162"/>
      <c r="C1592" s="163"/>
      <c r="D1592" s="162"/>
      <c r="E1592" s="162"/>
      <c r="F1592" s="162"/>
      <c r="G1592" s="162"/>
      <c r="H1592" s="162"/>
      <c r="I1592" s="162"/>
      <c r="J1592" s="164"/>
      <c r="K1592" s="162"/>
      <c r="L1592" s="162"/>
      <c r="M1592" s="162"/>
      <c r="N1592" s="169"/>
      <c r="O1592" s="169"/>
      <c r="P1592" s="169"/>
    </row>
    <row r="1593" spans="1:16" ht="15" customHeight="1">
      <c r="A1593" s="162"/>
      <c r="B1593" s="162"/>
      <c r="C1593" s="163"/>
      <c r="D1593" s="162"/>
      <c r="E1593" s="162"/>
      <c r="F1593" s="162"/>
      <c r="G1593" s="162"/>
      <c r="H1593" s="162"/>
      <c r="I1593" s="162"/>
      <c r="J1593" s="164"/>
      <c r="K1593" s="162"/>
      <c r="L1593" s="162"/>
      <c r="M1593" s="162"/>
      <c r="N1593" s="169"/>
      <c r="O1593" s="169"/>
      <c r="P1593" s="169"/>
    </row>
    <row r="1594" spans="1:16" ht="15" customHeight="1">
      <c r="A1594" s="162"/>
      <c r="B1594" s="162"/>
      <c r="C1594" s="163"/>
      <c r="D1594" s="162"/>
      <c r="E1594" s="162"/>
      <c r="F1594" s="162"/>
      <c r="G1594" s="162"/>
      <c r="H1594" s="162"/>
      <c r="I1594" s="162"/>
      <c r="J1594" s="164"/>
      <c r="K1594" s="162"/>
      <c r="L1594" s="162"/>
      <c r="M1594" s="162"/>
      <c r="N1594" s="169"/>
      <c r="O1594" s="169"/>
      <c r="P1594" s="169"/>
    </row>
    <row r="1595" spans="1:16" ht="15" customHeight="1">
      <c r="A1595" s="162"/>
      <c r="B1595" s="162"/>
      <c r="C1595" s="163"/>
      <c r="D1595" s="162"/>
      <c r="E1595" s="162"/>
      <c r="F1595" s="162"/>
      <c r="G1595" s="162"/>
      <c r="H1595" s="162"/>
      <c r="I1595" s="162"/>
      <c r="J1595" s="164"/>
      <c r="K1595" s="162"/>
      <c r="L1595" s="162"/>
      <c r="M1595" s="162"/>
      <c r="N1595" s="169"/>
      <c r="O1595" s="169"/>
      <c r="P1595" s="169"/>
    </row>
    <row r="1596" spans="1:16" ht="15" customHeight="1">
      <c r="A1596" s="162"/>
      <c r="B1596" s="162"/>
      <c r="C1596" s="163"/>
      <c r="D1596" s="162"/>
      <c r="E1596" s="162"/>
      <c r="F1596" s="162"/>
      <c r="G1596" s="162"/>
      <c r="H1596" s="162"/>
      <c r="I1596" s="162"/>
      <c r="J1596" s="164"/>
      <c r="K1596" s="162"/>
      <c r="L1596" s="162"/>
      <c r="M1596" s="162"/>
      <c r="N1596" s="169"/>
      <c r="O1596" s="169"/>
      <c r="P1596" s="169"/>
    </row>
    <row r="1597" spans="1:16" ht="15" customHeight="1">
      <c r="A1597" s="162"/>
      <c r="B1597" s="162"/>
      <c r="C1597" s="163"/>
      <c r="D1597" s="162"/>
      <c r="E1597" s="162"/>
      <c r="F1597" s="162"/>
      <c r="G1597" s="162"/>
      <c r="H1597" s="162"/>
      <c r="I1597" s="162"/>
      <c r="J1597" s="164"/>
      <c r="K1597" s="162"/>
      <c r="L1597" s="162"/>
      <c r="M1597" s="162"/>
      <c r="N1597" s="169"/>
      <c r="O1597" s="169"/>
      <c r="P1597" s="169"/>
    </row>
    <row r="1598" spans="1:16" ht="15" customHeight="1">
      <c r="A1598" s="162"/>
      <c r="B1598" s="162"/>
      <c r="C1598" s="163"/>
      <c r="D1598" s="162"/>
      <c r="E1598" s="162"/>
      <c r="F1598" s="162"/>
      <c r="G1598" s="162"/>
      <c r="H1598" s="162"/>
      <c r="I1598" s="162"/>
      <c r="J1598" s="164"/>
      <c r="K1598" s="162"/>
      <c r="L1598" s="162"/>
      <c r="M1598" s="162"/>
      <c r="N1598" s="169"/>
      <c r="O1598" s="169"/>
      <c r="P1598" s="169"/>
    </row>
    <row r="1599" spans="1:16" ht="15" customHeight="1">
      <c r="A1599" s="162"/>
      <c r="B1599" s="162"/>
      <c r="C1599" s="163"/>
      <c r="D1599" s="162"/>
      <c r="E1599" s="162"/>
      <c r="F1599" s="162"/>
      <c r="G1599" s="162"/>
      <c r="H1599" s="162"/>
      <c r="I1599" s="162"/>
      <c r="J1599" s="164"/>
      <c r="K1599" s="162"/>
      <c r="L1599" s="162"/>
      <c r="M1599" s="162"/>
      <c r="N1599" s="169"/>
      <c r="O1599" s="169"/>
      <c r="P1599" s="169"/>
    </row>
    <row r="1600" spans="1:16" ht="15" customHeight="1">
      <c r="A1600" s="162"/>
      <c r="B1600" s="162"/>
      <c r="C1600" s="163"/>
      <c r="D1600" s="162"/>
      <c r="E1600" s="162"/>
      <c r="F1600" s="162"/>
      <c r="G1600" s="162"/>
      <c r="H1600" s="162"/>
      <c r="I1600" s="162"/>
      <c r="J1600" s="164"/>
      <c r="K1600" s="162"/>
      <c r="L1600" s="162"/>
      <c r="M1600" s="162"/>
      <c r="N1600" s="169"/>
      <c r="O1600" s="169"/>
      <c r="P1600" s="169"/>
    </row>
    <row r="1601" spans="1:16" ht="15" customHeight="1">
      <c r="A1601" s="162"/>
      <c r="B1601" s="162"/>
      <c r="C1601" s="163"/>
      <c r="D1601" s="162"/>
      <c r="E1601" s="162"/>
      <c r="F1601" s="162"/>
      <c r="G1601" s="162"/>
      <c r="H1601" s="162"/>
      <c r="I1601" s="162"/>
      <c r="J1601" s="164"/>
      <c r="K1601" s="162"/>
      <c r="L1601" s="162"/>
      <c r="M1601" s="162"/>
      <c r="N1601" s="169"/>
      <c r="O1601" s="169"/>
      <c r="P1601" s="169"/>
    </row>
    <row r="1602" spans="1:16" ht="15" customHeight="1">
      <c r="A1602" s="162"/>
      <c r="B1602" s="162"/>
      <c r="C1602" s="163"/>
      <c r="D1602" s="162"/>
      <c r="E1602" s="162"/>
      <c r="F1602" s="162"/>
      <c r="G1602" s="162"/>
      <c r="H1602" s="162"/>
      <c r="I1602" s="162"/>
      <c r="J1602" s="164"/>
      <c r="K1602" s="162"/>
      <c r="L1602" s="162"/>
      <c r="M1602" s="162"/>
      <c r="N1602" s="169"/>
      <c r="O1602" s="169"/>
      <c r="P1602" s="169"/>
    </row>
    <row r="1603" spans="1:16" ht="15" customHeight="1">
      <c r="A1603" s="162"/>
      <c r="B1603" s="162"/>
      <c r="C1603" s="163"/>
      <c r="D1603" s="162"/>
      <c r="E1603" s="162"/>
      <c r="F1603" s="162"/>
      <c r="G1603" s="162"/>
      <c r="H1603" s="162"/>
      <c r="I1603" s="162"/>
      <c r="J1603" s="164"/>
      <c r="K1603" s="162"/>
      <c r="L1603" s="162"/>
      <c r="M1603" s="162"/>
      <c r="N1603" s="169"/>
      <c r="O1603" s="169"/>
      <c r="P1603" s="169"/>
    </row>
    <row r="1604" spans="1:16" ht="15" customHeight="1">
      <c r="A1604" s="162"/>
      <c r="B1604" s="162"/>
      <c r="C1604" s="163"/>
      <c r="D1604" s="162"/>
      <c r="E1604" s="162"/>
      <c r="F1604" s="162"/>
      <c r="G1604" s="162"/>
      <c r="H1604" s="162"/>
      <c r="I1604" s="162"/>
      <c r="J1604" s="164"/>
      <c r="K1604" s="162"/>
      <c r="L1604" s="162"/>
      <c r="M1604" s="162"/>
      <c r="N1604" s="169"/>
      <c r="O1604" s="169"/>
      <c r="P1604" s="169"/>
    </row>
    <row r="1605" spans="1:16" ht="15" customHeight="1">
      <c r="A1605" s="162"/>
      <c r="B1605" s="162"/>
      <c r="C1605" s="163"/>
      <c r="D1605" s="162"/>
      <c r="E1605" s="162"/>
      <c r="F1605" s="162"/>
      <c r="G1605" s="162"/>
      <c r="H1605" s="162"/>
      <c r="I1605" s="162"/>
      <c r="J1605" s="164"/>
      <c r="K1605" s="162"/>
      <c r="L1605" s="162"/>
      <c r="M1605" s="162"/>
      <c r="N1605" s="169"/>
      <c r="O1605" s="169"/>
      <c r="P1605" s="169"/>
    </row>
    <row r="1606" spans="1:16" ht="15" customHeight="1">
      <c r="A1606" s="162"/>
      <c r="B1606" s="162"/>
      <c r="C1606" s="163"/>
      <c r="D1606" s="162"/>
      <c r="E1606" s="162"/>
      <c r="F1606" s="162"/>
      <c r="G1606" s="162"/>
      <c r="H1606" s="162"/>
      <c r="I1606" s="162"/>
      <c r="J1606" s="164"/>
      <c r="K1606" s="162"/>
      <c r="L1606" s="162"/>
      <c r="M1606" s="162"/>
      <c r="N1606" s="169"/>
      <c r="O1606" s="169"/>
      <c r="P1606" s="169"/>
    </row>
    <row r="1607" spans="1:16" ht="15" customHeight="1">
      <c r="A1607" s="162"/>
      <c r="B1607" s="162"/>
      <c r="C1607" s="163"/>
      <c r="D1607" s="162"/>
      <c r="E1607" s="162"/>
      <c r="F1607" s="162"/>
      <c r="G1607" s="162"/>
      <c r="H1607" s="162"/>
      <c r="I1607" s="162"/>
      <c r="J1607" s="164"/>
      <c r="K1607" s="162"/>
      <c r="L1607" s="162"/>
      <c r="M1607" s="162"/>
      <c r="N1607" s="169"/>
      <c r="O1607" s="169"/>
      <c r="P1607" s="169"/>
    </row>
    <row r="1608" spans="1:16" ht="15" customHeight="1">
      <c r="A1608" s="162"/>
      <c r="B1608" s="162"/>
      <c r="C1608" s="163"/>
      <c r="D1608" s="162"/>
      <c r="E1608" s="162"/>
      <c r="F1608" s="162"/>
      <c r="G1608" s="162"/>
      <c r="H1608" s="162"/>
      <c r="I1608" s="162"/>
      <c r="J1608" s="164"/>
      <c r="K1608" s="162"/>
      <c r="L1608" s="162"/>
      <c r="M1608" s="162"/>
      <c r="N1608" s="169"/>
      <c r="O1608" s="169"/>
      <c r="P1608" s="169"/>
    </row>
    <row r="1609" spans="1:16" ht="15" customHeight="1">
      <c r="A1609" s="162"/>
      <c r="B1609" s="162"/>
      <c r="C1609" s="163"/>
      <c r="D1609" s="162"/>
      <c r="E1609" s="162"/>
      <c r="F1609" s="162"/>
      <c r="G1609" s="162"/>
      <c r="H1609" s="162"/>
      <c r="I1609" s="162"/>
      <c r="J1609" s="164"/>
      <c r="K1609" s="162"/>
      <c r="L1609" s="162"/>
      <c r="M1609" s="162"/>
      <c r="N1609" s="169"/>
      <c r="O1609" s="169"/>
      <c r="P1609" s="169"/>
    </row>
    <row r="1610" spans="1:16" ht="15" customHeight="1">
      <c r="A1610" s="162"/>
      <c r="B1610" s="162"/>
      <c r="C1610" s="163"/>
      <c r="D1610" s="162"/>
      <c r="E1610" s="162"/>
      <c r="F1610" s="162"/>
      <c r="G1610" s="162"/>
      <c r="H1610" s="162"/>
      <c r="I1610" s="162"/>
      <c r="J1610" s="164"/>
      <c r="K1610" s="162"/>
      <c r="L1610" s="162"/>
      <c r="M1610" s="162"/>
      <c r="N1610" s="169"/>
      <c r="O1610" s="169"/>
      <c r="P1610" s="169"/>
    </row>
    <row r="1611" spans="1:16" ht="15" customHeight="1">
      <c r="A1611" s="162"/>
      <c r="B1611" s="162"/>
      <c r="C1611" s="163"/>
      <c r="D1611" s="162"/>
      <c r="E1611" s="162"/>
      <c r="F1611" s="162"/>
      <c r="G1611" s="162"/>
      <c r="H1611" s="162"/>
      <c r="I1611" s="162"/>
      <c r="J1611" s="164"/>
      <c r="K1611" s="162"/>
      <c r="L1611" s="162"/>
      <c r="M1611" s="162"/>
      <c r="N1611" s="169"/>
      <c r="O1611" s="169"/>
      <c r="P1611" s="169"/>
    </row>
    <row r="1612" spans="1:16" ht="15" customHeight="1">
      <c r="A1612" s="162"/>
      <c r="B1612" s="162"/>
      <c r="C1612" s="163"/>
      <c r="D1612" s="162"/>
      <c r="E1612" s="162"/>
      <c r="F1612" s="162"/>
      <c r="G1612" s="162"/>
      <c r="H1612" s="162"/>
      <c r="I1612" s="162"/>
      <c r="J1612" s="164"/>
      <c r="K1612" s="162"/>
      <c r="L1612" s="162"/>
      <c r="M1612" s="162"/>
      <c r="N1612" s="169"/>
      <c r="O1612" s="169"/>
      <c r="P1612" s="169"/>
    </row>
    <row r="1613" spans="1:16" ht="15" customHeight="1">
      <c r="A1613" s="162"/>
      <c r="B1613" s="162"/>
      <c r="C1613" s="163"/>
      <c r="D1613" s="162"/>
      <c r="E1613" s="162"/>
      <c r="F1613" s="162"/>
      <c r="G1613" s="162"/>
      <c r="H1613" s="162"/>
      <c r="I1613" s="162"/>
      <c r="J1613" s="164"/>
      <c r="K1613" s="162"/>
      <c r="L1613" s="162"/>
      <c r="M1613" s="162"/>
      <c r="N1613" s="169"/>
      <c r="O1613" s="169"/>
      <c r="P1613" s="169"/>
    </row>
    <row r="1614" spans="1:16" ht="15" customHeight="1">
      <c r="A1614" s="162"/>
      <c r="B1614" s="162"/>
      <c r="C1614" s="163"/>
      <c r="D1614" s="162"/>
      <c r="E1614" s="162"/>
      <c r="F1614" s="162"/>
      <c r="G1614" s="162"/>
      <c r="H1614" s="162"/>
      <c r="I1614" s="162"/>
      <c r="J1614" s="164"/>
      <c r="K1614" s="162"/>
      <c r="L1614" s="162"/>
      <c r="M1614" s="162"/>
      <c r="N1614" s="169"/>
      <c r="O1614" s="169"/>
      <c r="P1614" s="169"/>
    </row>
    <row r="1615" spans="1:16" ht="15" customHeight="1">
      <c r="A1615" s="162"/>
      <c r="B1615" s="162"/>
      <c r="C1615" s="163"/>
      <c r="D1615" s="162"/>
      <c r="E1615" s="162"/>
      <c r="F1615" s="162"/>
      <c r="G1615" s="162"/>
      <c r="H1615" s="162"/>
      <c r="I1615" s="162"/>
      <c r="J1615" s="164"/>
      <c r="K1615" s="162"/>
      <c r="L1615" s="162"/>
      <c r="M1615" s="162"/>
      <c r="N1615" s="169"/>
      <c r="O1615" s="169"/>
      <c r="P1615" s="169"/>
    </row>
    <row r="1616" spans="1:16" ht="15" customHeight="1">
      <c r="A1616" s="162"/>
      <c r="B1616" s="162"/>
      <c r="C1616" s="163"/>
      <c r="D1616" s="162"/>
      <c r="E1616" s="162"/>
      <c r="F1616" s="162"/>
      <c r="G1616" s="162"/>
      <c r="H1616" s="162"/>
      <c r="I1616" s="162"/>
      <c r="J1616" s="164"/>
      <c r="K1616" s="162"/>
      <c r="L1616" s="162"/>
      <c r="M1616" s="162"/>
      <c r="N1616" s="169"/>
      <c r="O1616" s="169"/>
      <c r="P1616" s="169"/>
    </row>
    <row r="1617" spans="1:16" ht="15" customHeight="1">
      <c r="A1617" s="162"/>
      <c r="B1617" s="162"/>
      <c r="C1617" s="163"/>
      <c r="D1617" s="162"/>
      <c r="E1617" s="162"/>
      <c r="F1617" s="162"/>
      <c r="G1617" s="162"/>
      <c r="H1617" s="162"/>
      <c r="I1617" s="162"/>
      <c r="J1617" s="164"/>
      <c r="K1617" s="162"/>
      <c r="L1617" s="162"/>
      <c r="M1617" s="162"/>
      <c r="N1617" s="169"/>
      <c r="O1617" s="169"/>
      <c r="P1617" s="169"/>
    </row>
    <row r="1618" spans="1:16" ht="15" customHeight="1">
      <c r="A1618" s="162"/>
      <c r="B1618" s="162"/>
      <c r="C1618" s="163"/>
      <c r="D1618" s="162"/>
      <c r="E1618" s="162"/>
      <c r="F1618" s="162"/>
      <c r="G1618" s="162"/>
      <c r="H1618" s="162"/>
      <c r="I1618" s="162"/>
      <c r="J1618" s="164"/>
      <c r="K1618" s="162"/>
      <c r="L1618" s="162"/>
      <c r="M1618" s="162"/>
      <c r="N1618" s="169"/>
      <c r="O1618" s="169"/>
      <c r="P1618" s="169"/>
    </row>
    <row r="1619" spans="1:16" ht="15" customHeight="1">
      <c r="A1619" s="162"/>
      <c r="B1619" s="162"/>
      <c r="C1619" s="163"/>
      <c r="D1619" s="162"/>
      <c r="E1619" s="162"/>
      <c r="F1619" s="162"/>
      <c r="G1619" s="162"/>
      <c r="H1619" s="162"/>
      <c r="I1619" s="162"/>
      <c r="J1619" s="164"/>
      <c r="K1619" s="162"/>
      <c r="L1619" s="162"/>
      <c r="M1619" s="162"/>
      <c r="N1619" s="169"/>
      <c r="O1619" s="169"/>
      <c r="P1619" s="169"/>
    </row>
    <row r="1620" spans="1:16" ht="15" customHeight="1">
      <c r="A1620" s="162"/>
      <c r="B1620" s="162"/>
      <c r="C1620" s="163"/>
      <c r="D1620" s="162"/>
      <c r="E1620" s="162"/>
      <c r="F1620" s="162"/>
      <c r="G1620" s="162"/>
      <c r="H1620" s="162"/>
      <c r="I1620" s="162"/>
      <c r="J1620" s="164"/>
      <c r="K1620" s="162"/>
      <c r="L1620" s="162"/>
      <c r="M1620" s="162"/>
      <c r="N1620" s="169"/>
      <c r="O1620" s="169"/>
      <c r="P1620" s="169"/>
    </row>
    <row r="1621" spans="1:16" ht="15" customHeight="1">
      <c r="A1621" s="162"/>
      <c r="B1621" s="162"/>
      <c r="C1621" s="163"/>
      <c r="D1621" s="162"/>
      <c r="E1621" s="162"/>
      <c r="F1621" s="162"/>
      <c r="G1621" s="162"/>
      <c r="H1621" s="162"/>
      <c r="I1621" s="162"/>
      <c r="J1621" s="164"/>
      <c r="K1621" s="162"/>
      <c r="L1621" s="162"/>
      <c r="M1621" s="162"/>
      <c r="N1621" s="169"/>
      <c r="O1621" s="169"/>
      <c r="P1621" s="169"/>
    </row>
    <row r="1622" spans="1:16" ht="15" customHeight="1">
      <c r="A1622" s="162"/>
      <c r="B1622" s="162"/>
      <c r="C1622" s="163"/>
      <c r="D1622" s="162"/>
      <c r="E1622" s="162"/>
      <c r="F1622" s="162"/>
      <c r="G1622" s="162"/>
      <c r="H1622" s="162"/>
      <c r="I1622" s="162"/>
      <c r="J1622" s="164"/>
      <c r="K1622" s="162"/>
      <c r="L1622" s="162"/>
      <c r="M1622" s="162"/>
      <c r="N1622" s="169"/>
      <c r="O1622" s="169"/>
      <c r="P1622" s="169"/>
    </row>
    <row r="1623" spans="1:16" ht="15" customHeight="1">
      <c r="A1623" s="162"/>
      <c r="B1623" s="162"/>
      <c r="C1623" s="163"/>
      <c r="D1623" s="162"/>
      <c r="E1623" s="162"/>
      <c r="F1623" s="162"/>
      <c r="G1623" s="162"/>
      <c r="H1623" s="162"/>
      <c r="I1623" s="162"/>
      <c r="J1623" s="164"/>
      <c r="K1623" s="162"/>
      <c r="L1623" s="162"/>
      <c r="M1623" s="162"/>
      <c r="N1623" s="169"/>
      <c r="O1623" s="169"/>
      <c r="P1623" s="169"/>
    </row>
    <row r="1624" spans="1:16" ht="15" customHeight="1">
      <c r="A1624" s="162"/>
      <c r="B1624" s="162"/>
      <c r="C1624" s="163"/>
      <c r="D1624" s="162"/>
      <c r="E1624" s="162"/>
      <c r="F1624" s="162"/>
      <c r="G1624" s="162"/>
      <c r="H1624" s="162"/>
      <c r="I1624" s="162"/>
      <c r="J1624" s="164"/>
      <c r="K1624" s="162"/>
      <c r="L1624" s="162"/>
      <c r="M1624" s="162"/>
      <c r="N1624" s="169"/>
      <c r="O1624" s="169"/>
      <c r="P1624" s="169"/>
    </row>
    <row r="1625" spans="1:16" ht="15" customHeight="1">
      <c r="A1625" s="162"/>
      <c r="B1625" s="162"/>
      <c r="C1625" s="163"/>
      <c r="D1625" s="162"/>
      <c r="E1625" s="162"/>
      <c r="F1625" s="162"/>
      <c r="G1625" s="162"/>
      <c r="H1625" s="162"/>
      <c r="I1625" s="162"/>
      <c r="J1625" s="164"/>
      <c r="K1625" s="162"/>
      <c r="L1625" s="162"/>
      <c r="M1625" s="162"/>
      <c r="N1625" s="169"/>
      <c r="O1625" s="169"/>
      <c r="P1625" s="169"/>
    </row>
    <row r="1626" spans="1:16" ht="15" customHeight="1">
      <c r="A1626" s="162"/>
      <c r="B1626" s="162"/>
      <c r="C1626" s="163"/>
      <c r="D1626" s="162"/>
      <c r="E1626" s="162"/>
      <c r="F1626" s="162"/>
      <c r="G1626" s="162"/>
      <c r="H1626" s="162"/>
      <c r="I1626" s="162"/>
      <c r="J1626" s="164"/>
      <c r="K1626" s="162"/>
      <c r="L1626" s="162"/>
      <c r="M1626" s="162"/>
      <c r="N1626" s="169"/>
      <c r="O1626" s="169"/>
      <c r="P1626" s="169"/>
    </row>
    <row r="1627" spans="1:16" ht="15" customHeight="1">
      <c r="A1627" s="162"/>
      <c r="B1627" s="162"/>
      <c r="C1627" s="163"/>
      <c r="D1627" s="162"/>
      <c r="E1627" s="162"/>
      <c r="F1627" s="162"/>
      <c r="G1627" s="162"/>
      <c r="H1627" s="162"/>
      <c r="I1627" s="162"/>
      <c r="J1627" s="164"/>
      <c r="K1627" s="162"/>
      <c r="L1627" s="162"/>
      <c r="M1627" s="162"/>
      <c r="N1627" s="169"/>
      <c r="O1627" s="169"/>
      <c r="P1627" s="169"/>
    </row>
    <row r="1628" spans="1:16" ht="15" customHeight="1">
      <c r="A1628" s="162"/>
      <c r="B1628" s="162"/>
      <c r="C1628" s="163"/>
      <c r="D1628" s="162"/>
      <c r="E1628" s="162"/>
      <c r="F1628" s="162"/>
      <c r="G1628" s="162"/>
      <c r="H1628" s="162"/>
      <c r="I1628" s="162"/>
      <c r="J1628" s="164"/>
      <c r="K1628" s="162"/>
      <c r="L1628" s="162"/>
      <c r="M1628" s="162"/>
      <c r="N1628" s="169"/>
      <c r="O1628" s="169"/>
      <c r="P1628" s="169"/>
    </row>
    <row r="1629" spans="1:16" ht="15" customHeight="1">
      <c r="A1629" s="162"/>
      <c r="B1629" s="162"/>
      <c r="C1629" s="163"/>
      <c r="D1629" s="162"/>
      <c r="E1629" s="162"/>
      <c r="F1629" s="162"/>
      <c r="G1629" s="162"/>
      <c r="H1629" s="162"/>
      <c r="I1629" s="162"/>
      <c r="J1629" s="164"/>
      <c r="K1629" s="162"/>
      <c r="L1629" s="162"/>
      <c r="M1629" s="162"/>
      <c r="N1629" s="169"/>
      <c r="O1629" s="169"/>
      <c r="P1629" s="169"/>
    </row>
    <row r="1630" spans="1:16" ht="15" customHeight="1">
      <c r="A1630" s="162"/>
      <c r="B1630" s="162"/>
      <c r="C1630" s="163"/>
      <c r="D1630" s="162"/>
      <c r="E1630" s="162"/>
      <c r="F1630" s="162"/>
      <c r="G1630" s="162"/>
      <c r="H1630" s="162"/>
      <c r="I1630" s="162"/>
      <c r="J1630" s="164"/>
      <c r="K1630" s="162"/>
      <c r="L1630" s="162"/>
      <c r="M1630" s="162"/>
      <c r="N1630" s="169"/>
      <c r="O1630" s="169"/>
      <c r="P1630" s="169"/>
    </row>
    <row r="1631" spans="1:16" ht="15" customHeight="1">
      <c r="A1631" s="162"/>
      <c r="B1631" s="162"/>
      <c r="C1631" s="163"/>
      <c r="D1631" s="162"/>
      <c r="E1631" s="162"/>
      <c r="F1631" s="162"/>
      <c r="G1631" s="162"/>
      <c r="H1631" s="162"/>
      <c r="I1631" s="162"/>
      <c r="J1631" s="164"/>
      <c r="K1631" s="162"/>
      <c r="L1631" s="162"/>
      <c r="M1631" s="162"/>
      <c r="N1631" s="169"/>
      <c r="O1631" s="169"/>
      <c r="P1631" s="169"/>
    </row>
    <row r="1632" spans="1:16" ht="15" customHeight="1">
      <c r="A1632" s="162"/>
      <c r="B1632" s="162"/>
      <c r="C1632" s="163"/>
      <c r="D1632" s="162"/>
      <c r="E1632" s="162"/>
      <c r="F1632" s="162"/>
      <c r="G1632" s="162"/>
      <c r="H1632" s="162"/>
      <c r="I1632" s="162"/>
      <c r="J1632" s="164"/>
      <c r="K1632" s="162"/>
      <c r="L1632" s="162"/>
      <c r="M1632" s="162"/>
      <c r="N1632" s="169"/>
      <c r="O1632" s="169"/>
      <c r="P1632" s="169"/>
    </row>
    <row r="1633" spans="1:16" ht="15" customHeight="1">
      <c r="A1633" s="162"/>
      <c r="B1633" s="162"/>
      <c r="C1633" s="163"/>
      <c r="D1633" s="162"/>
      <c r="E1633" s="162"/>
      <c r="F1633" s="162"/>
      <c r="G1633" s="162"/>
      <c r="H1633" s="162"/>
      <c r="I1633" s="162"/>
      <c r="J1633" s="164"/>
      <c r="K1633" s="162"/>
      <c r="L1633" s="162"/>
      <c r="M1633" s="162"/>
      <c r="N1633" s="169"/>
      <c r="O1633" s="169"/>
      <c r="P1633" s="169"/>
    </row>
    <row r="1634" spans="1:16" ht="15" customHeight="1">
      <c r="A1634" s="162"/>
      <c r="B1634" s="162"/>
      <c r="C1634" s="163"/>
      <c r="D1634" s="162"/>
      <c r="E1634" s="162"/>
      <c r="F1634" s="162"/>
      <c r="G1634" s="162"/>
      <c r="H1634" s="162"/>
      <c r="I1634" s="162"/>
      <c r="J1634" s="164"/>
      <c r="K1634" s="162"/>
      <c r="L1634" s="162"/>
      <c r="M1634" s="162"/>
      <c r="N1634" s="169"/>
      <c r="O1634" s="169"/>
      <c r="P1634" s="169"/>
    </row>
    <row r="1635" spans="1:16" ht="15" customHeight="1">
      <c r="A1635" s="162"/>
      <c r="B1635" s="162"/>
      <c r="C1635" s="163"/>
      <c r="D1635" s="162"/>
      <c r="E1635" s="162"/>
      <c r="F1635" s="162"/>
      <c r="G1635" s="162"/>
      <c r="H1635" s="162"/>
      <c r="I1635" s="162"/>
      <c r="J1635" s="164"/>
      <c r="K1635" s="162"/>
      <c r="L1635" s="162"/>
      <c r="M1635" s="162"/>
      <c r="N1635" s="169"/>
      <c r="O1635" s="169"/>
      <c r="P1635" s="169"/>
    </row>
    <row r="1636" spans="1:16" ht="15" customHeight="1">
      <c r="A1636" s="162"/>
      <c r="B1636" s="162"/>
      <c r="C1636" s="163"/>
      <c r="D1636" s="162"/>
      <c r="E1636" s="162"/>
      <c r="F1636" s="162"/>
      <c r="G1636" s="162"/>
      <c r="H1636" s="162"/>
      <c r="I1636" s="162"/>
      <c r="J1636" s="164"/>
      <c r="K1636" s="162"/>
      <c r="L1636" s="162"/>
      <c r="M1636" s="162"/>
      <c r="N1636" s="169"/>
      <c r="O1636" s="169"/>
      <c r="P1636" s="169"/>
    </row>
    <row r="1637" spans="1:16" ht="15" customHeight="1">
      <c r="A1637" s="162"/>
      <c r="B1637" s="162"/>
      <c r="C1637" s="163"/>
      <c r="D1637" s="162"/>
      <c r="E1637" s="162"/>
      <c r="F1637" s="162"/>
      <c r="G1637" s="162"/>
      <c r="H1637" s="162"/>
      <c r="I1637" s="162"/>
      <c r="J1637" s="164"/>
      <c r="K1637" s="162"/>
      <c r="L1637" s="162"/>
      <c r="M1637" s="162"/>
      <c r="N1637" s="169"/>
      <c r="O1637" s="169"/>
      <c r="P1637" s="169"/>
    </row>
    <row r="1638" spans="1:16" ht="15" customHeight="1">
      <c r="A1638" s="162"/>
      <c r="B1638" s="162"/>
      <c r="C1638" s="163"/>
      <c r="D1638" s="162"/>
      <c r="E1638" s="162"/>
      <c r="F1638" s="162"/>
      <c r="G1638" s="162"/>
      <c r="H1638" s="162"/>
      <c r="I1638" s="162"/>
      <c r="J1638" s="164"/>
      <c r="K1638" s="162"/>
      <c r="L1638" s="162"/>
      <c r="M1638" s="162"/>
      <c r="N1638" s="169"/>
      <c r="O1638" s="169"/>
      <c r="P1638" s="169"/>
    </row>
    <row r="1639" spans="1:16" ht="15" customHeight="1">
      <c r="A1639" s="162"/>
      <c r="B1639" s="162"/>
      <c r="C1639" s="163"/>
      <c r="D1639" s="162"/>
      <c r="E1639" s="162"/>
      <c r="F1639" s="162"/>
      <c r="G1639" s="162"/>
      <c r="H1639" s="162"/>
      <c r="I1639" s="162"/>
      <c r="J1639" s="164"/>
      <c r="K1639" s="162"/>
      <c r="L1639" s="162"/>
      <c r="M1639" s="162"/>
      <c r="N1639" s="169"/>
      <c r="O1639" s="169"/>
      <c r="P1639" s="169"/>
    </row>
    <row r="1640" spans="1:16" ht="15" customHeight="1">
      <c r="A1640" s="162"/>
      <c r="B1640" s="162"/>
      <c r="C1640" s="163"/>
      <c r="D1640" s="162"/>
      <c r="E1640" s="162"/>
      <c r="F1640" s="162"/>
      <c r="G1640" s="162"/>
      <c r="H1640" s="162"/>
      <c r="I1640" s="162"/>
      <c r="J1640" s="164"/>
      <c r="K1640" s="162"/>
      <c r="L1640" s="162"/>
      <c r="M1640" s="162"/>
      <c r="N1640" s="169"/>
      <c r="O1640" s="169"/>
      <c r="P1640" s="169"/>
    </row>
    <row r="1641" spans="1:16" ht="15" customHeight="1">
      <c r="A1641" s="162"/>
      <c r="B1641" s="162"/>
      <c r="C1641" s="163"/>
      <c r="D1641" s="162"/>
      <c r="E1641" s="162"/>
      <c r="F1641" s="162"/>
      <c r="G1641" s="162"/>
      <c r="H1641" s="162"/>
      <c r="I1641" s="162"/>
      <c r="J1641" s="164"/>
      <c r="K1641" s="162"/>
      <c r="L1641" s="162"/>
      <c r="M1641" s="162"/>
      <c r="N1641" s="169"/>
      <c r="O1641" s="169"/>
      <c r="P1641" s="169"/>
    </row>
    <row r="1642" spans="1:16" ht="15" customHeight="1">
      <c r="A1642" s="162"/>
      <c r="B1642" s="162"/>
      <c r="C1642" s="163"/>
      <c r="D1642" s="162"/>
      <c r="E1642" s="162"/>
      <c r="F1642" s="162"/>
      <c r="G1642" s="162"/>
      <c r="H1642" s="162"/>
      <c r="I1642" s="162"/>
      <c r="J1642" s="164"/>
      <c r="K1642" s="162"/>
      <c r="L1642" s="162"/>
      <c r="M1642" s="162"/>
      <c r="N1642" s="169"/>
      <c r="O1642" s="169"/>
      <c r="P1642" s="169"/>
    </row>
    <row r="1643" spans="1:16" ht="15" customHeight="1">
      <c r="A1643" s="162"/>
      <c r="B1643" s="162"/>
      <c r="C1643" s="163"/>
      <c r="D1643" s="162"/>
      <c r="E1643" s="162"/>
      <c r="F1643" s="162"/>
      <c r="G1643" s="162"/>
      <c r="H1643" s="162"/>
      <c r="I1643" s="162"/>
      <c r="J1643" s="164"/>
      <c r="K1643" s="162"/>
      <c r="L1643" s="162"/>
      <c r="M1643" s="162"/>
      <c r="N1643" s="169"/>
      <c r="O1643" s="169"/>
      <c r="P1643" s="169"/>
    </row>
    <row r="1644" spans="1:16" ht="15" customHeight="1">
      <c r="A1644" s="162"/>
      <c r="B1644" s="162"/>
      <c r="C1644" s="163"/>
      <c r="D1644" s="162"/>
      <c r="E1644" s="162"/>
      <c r="F1644" s="162"/>
      <c r="G1644" s="162"/>
      <c r="H1644" s="162"/>
      <c r="I1644" s="162"/>
      <c r="J1644" s="164"/>
      <c r="K1644" s="162"/>
      <c r="L1644" s="162"/>
      <c r="M1644" s="162"/>
      <c r="N1644" s="169"/>
      <c r="O1644" s="169"/>
      <c r="P1644" s="169"/>
    </row>
    <row r="1645" spans="1:16" ht="15" customHeight="1">
      <c r="A1645" s="162"/>
      <c r="B1645" s="162"/>
      <c r="C1645" s="163"/>
      <c r="D1645" s="162"/>
      <c r="E1645" s="162"/>
      <c r="F1645" s="162"/>
      <c r="G1645" s="162"/>
      <c r="H1645" s="162"/>
      <c r="I1645" s="162"/>
      <c r="J1645" s="164"/>
      <c r="K1645" s="162"/>
      <c r="L1645" s="162"/>
      <c r="M1645" s="162"/>
      <c r="N1645" s="169"/>
      <c r="O1645" s="169"/>
      <c r="P1645" s="169"/>
    </row>
    <row r="1646" spans="1:16" ht="15" customHeight="1">
      <c r="A1646" s="162"/>
      <c r="B1646" s="162"/>
      <c r="C1646" s="163"/>
      <c r="D1646" s="162"/>
      <c r="E1646" s="162"/>
      <c r="F1646" s="162"/>
      <c r="G1646" s="162"/>
      <c r="H1646" s="162"/>
      <c r="I1646" s="162"/>
      <c r="J1646" s="164"/>
      <c r="K1646" s="162"/>
      <c r="L1646" s="162"/>
      <c r="M1646" s="162"/>
      <c r="N1646" s="169"/>
      <c r="O1646" s="169"/>
      <c r="P1646" s="169"/>
    </row>
    <row r="1647" spans="1:16" ht="15" customHeight="1">
      <c r="A1647" s="162"/>
      <c r="B1647" s="162"/>
      <c r="C1647" s="163"/>
      <c r="D1647" s="162"/>
      <c r="E1647" s="162"/>
      <c r="F1647" s="162"/>
      <c r="G1647" s="162"/>
      <c r="H1647" s="162"/>
      <c r="I1647" s="162"/>
      <c r="J1647" s="164"/>
      <c r="K1647" s="162"/>
      <c r="L1647" s="162"/>
      <c r="M1647" s="162"/>
      <c r="N1647" s="169"/>
      <c r="O1647" s="169"/>
      <c r="P1647" s="169"/>
    </row>
    <row r="1648" spans="1:16" ht="15" customHeight="1">
      <c r="A1648" s="162"/>
      <c r="B1648" s="162"/>
      <c r="C1648" s="163"/>
      <c r="D1648" s="162"/>
      <c r="E1648" s="162"/>
      <c r="F1648" s="162"/>
      <c r="G1648" s="162"/>
      <c r="H1648" s="162"/>
      <c r="I1648" s="162"/>
      <c r="J1648" s="164"/>
      <c r="K1648" s="162"/>
      <c r="L1648" s="162"/>
      <c r="M1648" s="162"/>
      <c r="N1648" s="169"/>
      <c r="O1648" s="169"/>
      <c r="P1648" s="169"/>
    </row>
    <row r="1649" spans="1:16" ht="15" customHeight="1">
      <c r="A1649" s="162"/>
      <c r="B1649" s="162"/>
      <c r="C1649" s="163"/>
      <c r="D1649" s="162"/>
      <c r="E1649" s="162"/>
      <c r="F1649" s="162"/>
      <c r="G1649" s="162"/>
      <c r="H1649" s="162"/>
      <c r="I1649" s="162"/>
      <c r="J1649" s="164"/>
      <c r="K1649" s="162"/>
      <c r="L1649" s="162"/>
      <c r="M1649" s="162"/>
      <c r="N1649" s="169"/>
      <c r="O1649" s="169"/>
      <c r="P1649" s="169"/>
    </row>
    <row r="1650" spans="1:16" ht="15" customHeight="1">
      <c r="A1650" s="162"/>
      <c r="B1650" s="162"/>
      <c r="C1650" s="163"/>
      <c r="D1650" s="162"/>
      <c r="E1650" s="162"/>
      <c r="F1650" s="162"/>
      <c r="G1650" s="162"/>
      <c r="H1650" s="162"/>
      <c r="I1650" s="162"/>
      <c r="J1650" s="164"/>
      <c r="K1650" s="162"/>
      <c r="L1650" s="162"/>
      <c r="M1650" s="162"/>
      <c r="N1650" s="169"/>
      <c r="O1650" s="169"/>
      <c r="P1650" s="169"/>
    </row>
    <row r="1651" spans="1:16" ht="15" customHeight="1">
      <c r="A1651" s="162"/>
      <c r="B1651" s="162"/>
      <c r="C1651" s="163"/>
      <c r="D1651" s="162"/>
      <c r="E1651" s="162"/>
      <c r="F1651" s="162"/>
      <c r="G1651" s="162"/>
      <c r="H1651" s="162"/>
      <c r="I1651" s="162"/>
      <c r="J1651" s="164"/>
      <c r="K1651" s="162"/>
      <c r="L1651" s="162"/>
      <c r="M1651" s="162"/>
      <c r="N1651" s="169"/>
      <c r="O1651" s="169"/>
      <c r="P1651" s="169"/>
    </row>
    <row r="1652" spans="1:16" ht="15" customHeight="1">
      <c r="A1652" s="162"/>
      <c r="B1652" s="162"/>
      <c r="C1652" s="163"/>
      <c r="D1652" s="162"/>
      <c r="E1652" s="162"/>
      <c r="F1652" s="162"/>
      <c r="G1652" s="162"/>
      <c r="H1652" s="162"/>
      <c r="I1652" s="162"/>
      <c r="J1652" s="164"/>
      <c r="K1652" s="162"/>
      <c r="L1652" s="162"/>
      <c r="M1652" s="162"/>
      <c r="N1652" s="169"/>
      <c r="O1652" s="169"/>
      <c r="P1652" s="169"/>
    </row>
    <row r="1653" spans="1:16" ht="15" customHeight="1">
      <c r="A1653" s="162"/>
      <c r="B1653" s="162"/>
      <c r="C1653" s="163"/>
      <c r="D1653" s="162"/>
      <c r="E1653" s="162"/>
      <c r="F1653" s="162"/>
      <c r="G1653" s="162"/>
      <c r="H1653" s="162"/>
      <c r="I1653" s="162"/>
      <c r="J1653" s="164"/>
      <c r="K1653" s="162"/>
      <c r="L1653" s="162"/>
      <c r="M1653" s="162"/>
      <c r="N1653" s="169"/>
      <c r="O1653" s="169"/>
      <c r="P1653" s="169"/>
    </row>
    <row r="1654" spans="1:16" ht="15" customHeight="1">
      <c r="A1654" s="162"/>
      <c r="B1654" s="162"/>
      <c r="C1654" s="163"/>
      <c r="D1654" s="162"/>
      <c r="E1654" s="162"/>
      <c r="F1654" s="162"/>
      <c r="G1654" s="162"/>
      <c r="H1654" s="162"/>
      <c r="I1654" s="162"/>
      <c r="J1654" s="164"/>
      <c r="K1654" s="162"/>
      <c r="L1654" s="162"/>
      <c r="M1654" s="162"/>
      <c r="N1654" s="169"/>
      <c r="O1654" s="169"/>
      <c r="P1654" s="169"/>
    </row>
    <row r="1655" spans="1:16" ht="15" customHeight="1">
      <c r="A1655" s="162"/>
      <c r="B1655" s="162"/>
      <c r="C1655" s="163"/>
      <c r="D1655" s="162"/>
      <c r="E1655" s="162"/>
      <c r="F1655" s="162"/>
      <c r="G1655" s="162"/>
      <c r="H1655" s="162"/>
      <c r="I1655" s="162"/>
      <c r="J1655" s="164"/>
      <c r="K1655" s="162"/>
      <c r="L1655" s="162"/>
      <c r="M1655" s="162"/>
      <c r="N1655" s="169"/>
      <c r="O1655" s="169"/>
      <c r="P1655" s="169"/>
    </row>
    <row r="1656" spans="1:16" ht="15" customHeight="1">
      <c r="A1656" s="162"/>
      <c r="B1656" s="162"/>
      <c r="C1656" s="163"/>
      <c r="D1656" s="162"/>
      <c r="E1656" s="162"/>
      <c r="F1656" s="162"/>
      <c r="G1656" s="162"/>
      <c r="H1656" s="162"/>
      <c r="I1656" s="162"/>
      <c r="J1656" s="164"/>
      <c r="K1656" s="162"/>
      <c r="L1656" s="162"/>
      <c r="M1656" s="162"/>
      <c r="N1656" s="169"/>
      <c r="O1656" s="169"/>
      <c r="P1656" s="169"/>
    </row>
    <row r="1657" spans="1:16" ht="15" customHeight="1">
      <c r="A1657" s="162"/>
      <c r="B1657" s="162"/>
      <c r="C1657" s="163"/>
      <c r="D1657" s="162"/>
      <c r="E1657" s="162"/>
      <c r="F1657" s="162"/>
      <c r="G1657" s="162"/>
      <c r="H1657" s="162"/>
      <c r="I1657" s="162"/>
      <c r="J1657" s="164"/>
      <c r="K1657" s="162"/>
      <c r="L1657" s="162"/>
      <c r="M1657" s="162"/>
      <c r="N1657" s="169"/>
      <c r="O1657" s="169"/>
      <c r="P1657" s="169"/>
    </row>
    <row r="1658" spans="1:16" ht="15" customHeight="1">
      <c r="A1658" s="162"/>
      <c r="B1658" s="162"/>
      <c r="C1658" s="163"/>
      <c r="D1658" s="162"/>
      <c r="E1658" s="162"/>
      <c r="F1658" s="162"/>
      <c r="G1658" s="162"/>
      <c r="H1658" s="162"/>
      <c r="I1658" s="162"/>
      <c r="J1658" s="164"/>
      <c r="K1658" s="162"/>
      <c r="L1658" s="162"/>
      <c r="M1658" s="162"/>
      <c r="N1658" s="169"/>
      <c r="O1658" s="169"/>
      <c r="P1658" s="169"/>
    </row>
    <row r="1659" spans="1:16" ht="15" customHeight="1">
      <c r="A1659" s="162"/>
      <c r="B1659" s="162"/>
      <c r="C1659" s="163"/>
      <c r="D1659" s="162"/>
      <c r="E1659" s="162"/>
      <c r="F1659" s="162"/>
      <c r="G1659" s="162"/>
      <c r="H1659" s="162"/>
      <c r="I1659" s="162"/>
      <c r="J1659" s="164"/>
      <c r="K1659" s="162"/>
      <c r="L1659" s="162"/>
      <c r="M1659" s="162"/>
      <c r="N1659" s="169"/>
      <c r="O1659" s="169"/>
      <c r="P1659" s="169"/>
    </row>
    <row r="1660" spans="1:16" ht="15" customHeight="1">
      <c r="A1660" s="162"/>
      <c r="B1660" s="162"/>
      <c r="C1660" s="163"/>
      <c r="D1660" s="162"/>
      <c r="E1660" s="162"/>
      <c r="F1660" s="162"/>
      <c r="G1660" s="162"/>
      <c r="H1660" s="162"/>
      <c r="I1660" s="162"/>
      <c r="J1660" s="164"/>
      <c r="K1660" s="162"/>
      <c r="L1660" s="162"/>
      <c r="M1660" s="162"/>
      <c r="N1660" s="169"/>
      <c r="O1660" s="169"/>
      <c r="P1660" s="169"/>
    </row>
    <row r="1661" spans="1:16" ht="15" customHeight="1">
      <c r="A1661" s="162"/>
      <c r="B1661" s="162"/>
      <c r="C1661" s="163"/>
      <c r="D1661" s="162"/>
      <c r="E1661" s="162"/>
      <c r="F1661" s="162"/>
      <c r="G1661" s="162"/>
      <c r="H1661" s="162"/>
      <c r="I1661" s="162"/>
      <c r="J1661" s="164"/>
      <c r="K1661" s="162"/>
      <c r="L1661" s="162"/>
      <c r="M1661" s="162"/>
      <c r="N1661" s="169"/>
      <c r="O1661" s="169"/>
      <c r="P1661" s="169"/>
    </row>
    <row r="1662" spans="1:16" ht="15" customHeight="1">
      <c r="A1662" s="162"/>
      <c r="B1662" s="162"/>
      <c r="C1662" s="163"/>
      <c r="D1662" s="162"/>
      <c r="E1662" s="162"/>
      <c r="F1662" s="162"/>
      <c r="G1662" s="162"/>
      <c r="H1662" s="162"/>
      <c r="I1662" s="162"/>
      <c r="J1662" s="164"/>
      <c r="K1662" s="162"/>
      <c r="L1662" s="162"/>
      <c r="M1662" s="162"/>
      <c r="N1662" s="169"/>
      <c r="O1662" s="169"/>
      <c r="P1662" s="169"/>
    </row>
    <row r="1663" spans="1:16" ht="15" customHeight="1">
      <c r="A1663" s="162"/>
      <c r="B1663" s="162"/>
      <c r="C1663" s="163"/>
      <c r="D1663" s="162"/>
      <c r="E1663" s="162"/>
      <c r="F1663" s="162"/>
      <c r="G1663" s="162"/>
      <c r="H1663" s="162"/>
      <c r="I1663" s="162"/>
      <c r="J1663" s="164"/>
      <c r="K1663" s="162"/>
      <c r="L1663" s="162"/>
      <c r="M1663" s="162"/>
      <c r="N1663" s="169"/>
      <c r="O1663" s="169"/>
      <c r="P1663" s="169"/>
    </row>
    <row r="1664" spans="1:16" ht="15" customHeight="1">
      <c r="A1664" s="162"/>
      <c r="B1664" s="162"/>
      <c r="C1664" s="163"/>
      <c r="D1664" s="162"/>
      <c r="E1664" s="162"/>
      <c r="F1664" s="162"/>
      <c r="G1664" s="162"/>
      <c r="H1664" s="162"/>
      <c r="I1664" s="162"/>
      <c r="J1664" s="164"/>
      <c r="K1664" s="162"/>
      <c r="L1664" s="162"/>
      <c r="M1664" s="162"/>
      <c r="N1664" s="169"/>
      <c r="O1664" s="169"/>
      <c r="P1664" s="169"/>
    </row>
    <row r="1665" spans="1:16" ht="15" customHeight="1">
      <c r="A1665" s="162"/>
      <c r="B1665" s="162"/>
      <c r="C1665" s="163"/>
      <c r="D1665" s="162"/>
      <c r="E1665" s="162"/>
      <c r="F1665" s="162"/>
      <c r="G1665" s="162"/>
      <c r="H1665" s="162"/>
      <c r="I1665" s="162"/>
      <c r="J1665" s="164"/>
      <c r="K1665" s="162"/>
      <c r="L1665" s="162"/>
      <c r="M1665" s="162"/>
      <c r="N1665" s="169"/>
      <c r="O1665" s="169"/>
      <c r="P1665" s="169"/>
    </row>
    <row r="1666" spans="1:16" ht="15" customHeight="1">
      <c r="A1666" s="162"/>
      <c r="B1666" s="162"/>
      <c r="C1666" s="163"/>
      <c r="D1666" s="162"/>
      <c r="E1666" s="162"/>
      <c r="F1666" s="162"/>
      <c r="G1666" s="162"/>
      <c r="H1666" s="162"/>
      <c r="I1666" s="162"/>
      <c r="J1666" s="164"/>
      <c r="K1666" s="162"/>
      <c r="L1666" s="162"/>
      <c r="M1666" s="162"/>
      <c r="N1666" s="169"/>
      <c r="O1666" s="169"/>
      <c r="P1666" s="169"/>
    </row>
    <row r="1667" spans="1:16" ht="15" customHeight="1">
      <c r="A1667" s="162"/>
      <c r="B1667" s="162"/>
      <c r="C1667" s="163"/>
      <c r="D1667" s="162"/>
      <c r="E1667" s="162"/>
      <c r="F1667" s="162"/>
      <c r="G1667" s="162"/>
      <c r="H1667" s="162"/>
      <c r="I1667" s="162"/>
      <c r="J1667" s="164"/>
      <c r="K1667" s="162"/>
      <c r="L1667" s="162"/>
      <c r="M1667" s="162"/>
      <c r="N1667" s="169"/>
      <c r="O1667" s="169"/>
      <c r="P1667" s="169"/>
    </row>
    <row r="1668" spans="1:16" ht="15" customHeight="1">
      <c r="A1668" s="162"/>
      <c r="B1668" s="162"/>
      <c r="C1668" s="163"/>
      <c r="D1668" s="162"/>
      <c r="E1668" s="162"/>
      <c r="F1668" s="162"/>
      <c r="G1668" s="162"/>
      <c r="H1668" s="162"/>
      <c r="I1668" s="162"/>
      <c r="J1668" s="164"/>
      <c r="K1668" s="162"/>
      <c r="L1668" s="162"/>
      <c r="M1668" s="162"/>
      <c r="N1668" s="169"/>
      <c r="O1668" s="169"/>
      <c r="P1668" s="169"/>
    </row>
    <row r="1669" spans="1:16" ht="15" customHeight="1">
      <c r="A1669" s="162"/>
      <c r="B1669" s="162"/>
      <c r="C1669" s="163"/>
      <c r="D1669" s="162"/>
      <c r="E1669" s="162"/>
      <c r="F1669" s="162"/>
      <c r="G1669" s="162"/>
      <c r="H1669" s="162"/>
      <c r="I1669" s="162"/>
      <c r="J1669" s="164"/>
      <c r="K1669" s="162"/>
      <c r="L1669" s="162"/>
      <c r="M1669" s="162"/>
      <c r="N1669" s="169"/>
      <c r="O1669" s="169"/>
      <c r="P1669" s="169"/>
    </row>
    <row r="1670" spans="1:16" ht="15" customHeight="1">
      <c r="A1670" s="162"/>
      <c r="B1670" s="162"/>
      <c r="C1670" s="163"/>
      <c r="D1670" s="162"/>
      <c r="E1670" s="162"/>
      <c r="F1670" s="162"/>
      <c r="G1670" s="162"/>
      <c r="H1670" s="162"/>
      <c r="I1670" s="162"/>
      <c r="J1670" s="164"/>
      <c r="K1670" s="162"/>
      <c r="L1670" s="162"/>
      <c r="M1670" s="162"/>
      <c r="N1670" s="169"/>
      <c r="O1670" s="169"/>
      <c r="P1670" s="169"/>
    </row>
    <row r="1671" spans="1:16" ht="15" customHeight="1">
      <c r="A1671" s="162"/>
      <c r="B1671" s="162"/>
      <c r="C1671" s="163"/>
      <c r="D1671" s="162"/>
      <c r="E1671" s="162"/>
      <c r="F1671" s="162"/>
      <c r="G1671" s="162"/>
      <c r="H1671" s="162"/>
      <c r="I1671" s="162"/>
      <c r="J1671" s="164"/>
      <c r="K1671" s="162"/>
      <c r="L1671" s="162"/>
      <c r="M1671" s="162"/>
      <c r="N1671" s="169"/>
      <c r="O1671" s="169"/>
      <c r="P1671" s="169"/>
    </row>
    <row r="1672" spans="1:16" ht="15" customHeight="1">
      <c r="A1672" s="162"/>
      <c r="B1672" s="162"/>
      <c r="C1672" s="163"/>
      <c r="D1672" s="162"/>
      <c r="E1672" s="162"/>
      <c r="F1672" s="162"/>
      <c r="G1672" s="162"/>
      <c r="H1672" s="162"/>
      <c r="I1672" s="162"/>
      <c r="J1672" s="164"/>
      <c r="K1672" s="162"/>
      <c r="L1672" s="162"/>
      <c r="M1672" s="162"/>
      <c r="N1672" s="169"/>
      <c r="O1672" s="169"/>
      <c r="P1672" s="169"/>
    </row>
    <row r="1673" spans="1:16" ht="15" customHeight="1">
      <c r="A1673" s="162"/>
      <c r="B1673" s="162"/>
      <c r="C1673" s="163"/>
      <c r="D1673" s="162"/>
      <c r="E1673" s="162"/>
      <c r="F1673" s="162"/>
      <c r="G1673" s="162"/>
      <c r="H1673" s="162"/>
      <c r="I1673" s="162"/>
      <c r="J1673" s="164"/>
      <c r="K1673" s="162"/>
      <c r="L1673" s="162"/>
      <c r="M1673" s="162"/>
      <c r="N1673" s="169"/>
      <c r="O1673" s="169"/>
      <c r="P1673" s="169"/>
    </row>
    <row r="1674" spans="1:16" ht="15" customHeight="1">
      <c r="A1674" s="162"/>
      <c r="B1674" s="162"/>
      <c r="C1674" s="163"/>
      <c r="D1674" s="162"/>
      <c r="E1674" s="162"/>
      <c r="F1674" s="162"/>
      <c r="G1674" s="162"/>
      <c r="H1674" s="162"/>
      <c r="I1674" s="162"/>
      <c r="J1674" s="164"/>
      <c r="K1674" s="162"/>
      <c r="L1674" s="162"/>
      <c r="M1674" s="162"/>
      <c r="N1674" s="169"/>
      <c r="O1674" s="169"/>
      <c r="P1674" s="169"/>
    </row>
    <row r="1675" spans="1:16" ht="15" customHeight="1">
      <c r="A1675" s="162"/>
      <c r="B1675" s="162"/>
      <c r="C1675" s="163"/>
      <c r="D1675" s="162"/>
      <c r="E1675" s="162"/>
      <c r="F1675" s="162"/>
      <c r="G1675" s="162"/>
      <c r="H1675" s="162"/>
      <c r="I1675" s="162"/>
      <c r="J1675" s="164"/>
      <c r="K1675" s="162"/>
      <c r="L1675" s="162"/>
      <c r="M1675" s="162"/>
      <c r="N1675" s="169"/>
      <c r="O1675" s="169"/>
      <c r="P1675" s="169"/>
    </row>
    <row r="1676" spans="1:16" ht="15" customHeight="1">
      <c r="A1676" s="162"/>
      <c r="B1676" s="162"/>
      <c r="C1676" s="163"/>
      <c r="D1676" s="162"/>
      <c r="E1676" s="162"/>
      <c r="F1676" s="162"/>
      <c r="G1676" s="162"/>
      <c r="H1676" s="162"/>
      <c r="I1676" s="162"/>
      <c r="J1676" s="164"/>
      <c r="K1676" s="162"/>
      <c r="L1676" s="162"/>
      <c r="M1676" s="162"/>
      <c r="N1676" s="169"/>
      <c r="O1676" s="169"/>
      <c r="P1676" s="169"/>
    </row>
    <row r="1677" spans="1:16" ht="15" customHeight="1">
      <c r="A1677" s="162"/>
      <c r="B1677" s="162"/>
      <c r="C1677" s="163"/>
      <c r="D1677" s="162"/>
      <c r="E1677" s="162"/>
      <c r="F1677" s="162"/>
      <c r="G1677" s="162"/>
      <c r="H1677" s="162"/>
      <c r="I1677" s="162"/>
      <c r="J1677" s="164"/>
      <c r="K1677" s="162"/>
      <c r="L1677" s="162"/>
      <c r="M1677" s="162"/>
      <c r="N1677" s="169"/>
      <c r="O1677" s="169"/>
      <c r="P1677" s="169"/>
    </row>
    <row r="1678" spans="1:16" ht="15" customHeight="1">
      <c r="A1678" s="162"/>
      <c r="B1678" s="162"/>
      <c r="C1678" s="163"/>
      <c r="D1678" s="162"/>
      <c r="E1678" s="162"/>
      <c r="F1678" s="162"/>
      <c r="G1678" s="162"/>
      <c r="H1678" s="162"/>
      <c r="I1678" s="162"/>
      <c r="J1678" s="164"/>
      <c r="K1678" s="162"/>
      <c r="L1678" s="162"/>
      <c r="M1678" s="162"/>
      <c r="N1678" s="169"/>
      <c r="O1678" s="169"/>
      <c r="P1678" s="169"/>
    </row>
    <row r="1679" spans="1:16" ht="15" customHeight="1">
      <c r="A1679" s="162"/>
      <c r="B1679" s="162"/>
      <c r="C1679" s="163"/>
      <c r="D1679" s="162"/>
      <c r="E1679" s="162"/>
      <c r="F1679" s="162"/>
      <c r="G1679" s="162"/>
      <c r="H1679" s="162"/>
      <c r="I1679" s="162"/>
      <c r="J1679" s="164"/>
      <c r="K1679" s="162"/>
      <c r="L1679" s="162"/>
      <c r="M1679" s="162"/>
      <c r="N1679" s="169"/>
      <c r="O1679" s="169"/>
      <c r="P1679" s="169"/>
    </row>
    <row r="1680" spans="1:16" ht="15" customHeight="1">
      <c r="A1680" s="162"/>
      <c r="B1680" s="162"/>
      <c r="C1680" s="163"/>
      <c r="D1680" s="162"/>
      <c r="E1680" s="162"/>
      <c r="F1680" s="162"/>
      <c r="G1680" s="162"/>
      <c r="H1680" s="162"/>
      <c r="I1680" s="162"/>
      <c r="J1680" s="164"/>
      <c r="K1680" s="162"/>
      <c r="L1680" s="162"/>
      <c r="M1680" s="162"/>
      <c r="N1680" s="169"/>
      <c r="O1680" s="169"/>
      <c r="P1680" s="169"/>
    </row>
    <row r="1681" spans="1:16" ht="15" customHeight="1">
      <c r="A1681" s="162"/>
      <c r="B1681" s="162"/>
      <c r="C1681" s="163"/>
      <c r="D1681" s="162"/>
      <c r="E1681" s="162"/>
      <c r="F1681" s="162"/>
      <c r="G1681" s="162"/>
      <c r="H1681" s="162"/>
      <c r="I1681" s="162"/>
      <c r="J1681" s="164"/>
      <c r="K1681" s="162"/>
      <c r="L1681" s="162"/>
      <c r="M1681" s="162"/>
      <c r="N1681" s="169"/>
      <c r="O1681" s="169"/>
      <c r="P1681" s="169"/>
    </row>
    <row r="1682" spans="1:16" ht="15" customHeight="1">
      <c r="A1682" s="162"/>
      <c r="B1682" s="162"/>
      <c r="C1682" s="163"/>
      <c r="D1682" s="162"/>
      <c r="E1682" s="162"/>
      <c r="F1682" s="162"/>
      <c r="G1682" s="162"/>
      <c r="H1682" s="162"/>
      <c r="I1682" s="162"/>
      <c r="J1682" s="164"/>
      <c r="K1682" s="162"/>
      <c r="L1682" s="162"/>
      <c r="M1682" s="162"/>
      <c r="N1682" s="169"/>
      <c r="O1682" s="169"/>
      <c r="P1682" s="169"/>
    </row>
    <row r="1683" spans="1:16" ht="15" customHeight="1">
      <c r="A1683" s="162"/>
      <c r="B1683" s="162"/>
      <c r="C1683" s="163"/>
      <c r="D1683" s="162"/>
      <c r="E1683" s="162"/>
      <c r="F1683" s="162"/>
      <c r="G1683" s="162"/>
      <c r="H1683" s="162"/>
      <c r="I1683" s="162"/>
      <c r="J1683" s="164"/>
      <c r="K1683" s="162"/>
      <c r="L1683" s="162"/>
      <c r="M1683" s="162"/>
      <c r="N1683" s="169"/>
      <c r="O1683" s="169"/>
      <c r="P1683" s="169"/>
    </row>
    <row r="1684" spans="1:16" ht="15" customHeight="1">
      <c r="A1684" s="162"/>
      <c r="B1684" s="162"/>
      <c r="C1684" s="163"/>
      <c r="D1684" s="162"/>
      <c r="E1684" s="162"/>
      <c r="F1684" s="162"/>
      <c r="G1684" s="162"/>
      <c r="H1684" s="162"/>
      <c r="I1684" s="162"/>
      <c r="J1684" s="164"/>
      <c r="K1684" s="162"/>
      <c r="L1684" s="162"/>
      <c r="M1684" s="162"/>
      <c r="N1684" s="169"/>
      <c r="O1684" s="169"/>
      <c r="P1684" s="169"/>
    </row>
    <row r="1685" spans="1:16" ht="15" customHeight="1">
      <c r="A1685" s="162"/>
      <c r="B1685" s="162"/>
      <c r="C1685" s="163"/>
      <c r="D1685" s="162"/>
      <c r="E1685" s="162"/>
      <c r="F1685" s="162"/>
      <c r="G1685" s="162"/>
      <c r="H1685" s="162"/>
      <c r="I1685" s="162"/>
      <c r="J1685" s="164"/>
      <c r="K1685" s="162"/>
      <c r="L1685" s="162"/>
      <c r="M1685" s="162"/>
      <c r="N1685" s="169"/>
      <c r="O1685" s="169"/>
      <c r="P1685" s="169"/>
    </row>
    <row r="1686" spans="1:16" ht="15" customHeight="1">
      <c r="A1686" s="162"/>
      <c r="B1686" s="162"/>
      <c r="C1686" s="163"/>
      <c r="D1686" s="162"/>
      <c r="E1686" s="162"/>
      <c r="F1686" s="162"/>
      <c r="G1686" s="162"/>
      <c r="H1686" s="162"/>
      <c r="I1686" s="162"/>
      <c r="J1686" s="164"/>
      <c r="K1686" s="162"/>
      <c r="L1686" s="162"/>
      <c r="M1686" s="162"/>
      <c r="N1686" s="169"/>
      <c r="O1686" s="169"/>
      <c r="P1686" s="169"/>
    </row>
    <row r="1687" spans="1:16" ht="15" customHeight="1">
      <c r="A1687" s="162"/>
      <c r="B1687" s="162"/>
      <c r="C1687" s="163"/>
      <c r="D1687" s="162"/>
      <c r="E1687" s="162"/>
      <c r="F1687" s="162"/>
      <c r="G1687" s="162"/>
      <c r="H1687" s="162"/>
      <c r="I1687" s="162"/>
      <c r="J1687" s="164"/>
      <c r="K1687" s="162"/>
      <c r="L1687" s="162"/>
      <c r="M1687" s="162"/>
      <c r="N1687" s="169"/>
      <c r="O1687" s="169"/>
      <c r="P1687" s="169"/>
    </row>
    <row r="1688" spans="1:16" ht="15" customHeight="1">
      <c r="A1688" s="162"/>
      <c r="B1688" s="162"/>
      <c r="C1688" s="163"/>
      <c r="D1688" s="162"/>
      <c r="E1688" s="162"/>
      <c r="F1688" s="162"/>
      <c r="G1688" s="162"/>
      <c r="H1688" s="162"/>
      <c r="I1688" s="162"/>
      <c r="J1688" s="164"/>
      <c r="K1688" s="162"/>
      <c r="L1688" s="162"/>
      <c r="M1688" s="162"/>
      <c r="N1688" s="169"/>
      <c r="O1688" s="169"/>
      <c r="P1688" s="169"/>
    </row>
    <row r="1689" spans="1:16" ht="15" customHeight="1">
      <c r="A1689" s="162"/>
      <c r="B1689" s="162"/>
      <c r="C1689" s="163"/>
      <c r="D1689" s="162"/>
      <c r="E1689" s="162"/>
      <c r="F1689" s="162"/>
      <c r="G1689" s="162"/>
      <c r="H1689" s="162"/>
      <c r="I1689" s="162"/>
      <c r="J1689" s="164"/>
      <c r="K1689" s="162"/>
      <c r="L1689" s="162"/>
      <c r="M1689" s="162"/>
      <c r="N1689" s="169"/>
      <c r="O1689" s="169"/>
      <c r="P1689" s="169"/>
    </row>
    <row r="1690" spans="1:16" ht="15" customHeight="1">
      <c r="A1690" s="162"/>
      <c r="B1690" s="162"/>
      <c r="C1690" s="163"/>
      <c r="D1690" s="162"/>
      <c r="E1690" s="162"/>
      <c r="F1690" s="162"/>
      <c r="G1690" s="162"/>
      <c r="H1690" s="162"/>
      <c r="I1690" s="162"/>
      <c r="J1690" s="164"/>
      <c r="K1690" s="162"/>
      <c r="L1690" s="162"/>
      <c r="M1690" s="162"/>
      <c r="N1690" s="169"/>
      <c r="O1690" s="169"/>
      <c r="P1690" s="169"/>
    </row>
    <row r="1691" spans="1:16" ht="15" customHeight="1">
      <c r="A1691" s="162"/>
      <c r="B1691" s="162"/>
      <c r="C1691" s="163"/>
      <c r="D1691" s="162"/>
      <c r="E1691" s="162"/>
      <c r="F1691" s="162"/>
      <c r="G1691" s="162"/>
      <c r="H1691" s="162"/>
      <c r="I1691" s="162"/>
      <c r="J1691" s="164"/>
      <c r="K1691" s="162"/>
      <c r="L1691" s="162"/>
      <c r="M1691" s="162"/>
      <c r="N1691" s="169"/>
      <c r="O1691" s="169"/>
      <c r="P1691" s="169"/>
    </row>
    <row r="1692" spans="1:16" ht="15" customHeight="1">
      <c r="A1692" s="162"/>
      <c r="B1692" s="162"/>
      <c r="C1692" s="163"/>
      <c r="D1692" s="162"/>
      <c r="E1692" s="162"/>
      <c r="F1692" s="162"/>
      <c r="G1692" s="162"/>
      <c r="H1692" s="162"/>
      <c r="I1692" s="162"/>
      <c r="J1692" s="164"/>
      <c r="K1692" s="162"/>
      <c r="L1692" s="162"/>
      <c r="M1692" s="162"/>
      <c r="N1692" s="169"/>
      <c r="O1692" s="169"/>
      <c r="P1692" s="169"/>
    </row>
    <row r="1693" spans="1:16" ht="15" customHeight="1">
      <c r="A1693" s="162"/>
      <c r="B1693" s="162"/>
      <c r="C1693" s="163"/>
      <c r="D1693" s="162"/>
      <c r="E1693" s="162"/>
      <c r="F1693" s="162"/>
      <c r="G1693" s="162"/>
      <c r="H1693" s="162"/>
      <c r="I1693" s="162"/>
      <c r="J1693" s="164"/>
      <c r="K1693" s="162"/>
      <c r="L1693" s="162"/>
      <c r="M1693" s="162"/>
      <c r="N1693" s="169"/>
      <c r="O1693" s="169"/>
      <c r="P1693" s="169"/>
    </row>
    <row r="1694" spans="1:16" ht="15" customHeight="1">
      <c r="A1694" s="162"/>
      <c r="B1694" s="162"/>
      <c r="C1694" s="163"/>
      <c r="D1694" s="162"/>
      <c r="E1694" s="162"/>
      <c r="F1694" s="162"/>
      <c r="G1694" s="162"/>
      <c r="H1694" s="162"/>
      <c r="I1694" s="162"/>
      <c r="J1694" s="164"/>
      <c r="K1694" s="162"/>
      <c r="L1694" s="162"/>
      <c r="M1694" s="162"/>
      <c r="N1694" s="169"/>
      <c r="O1694" s="169"/>
      <c r="P1694" s="169"/>
    </row>
    <row r="1695" spans="1:16" ht="15" customHeight="1">
      <c r="A1695" s="162"/>
      <c r="B1695" s="162"/>
      <c r="C1695" s="163"/>
      <c r="D1695" s="162"/>
      <c r="E1695" s="162"/>
      <c r="F1695" s="162"/>
      <c r="G1695" s="162"/>
      <c r="H1695" s="162"/>
      <c r="I1695" s="162"/>
      <c r="J1695" s="164"/>
      <c r="K1695" s="162"/>
      <c r="L1695" s="162"/>
      <c r="M1695" s="162"/>
      <c r="N1695" s="169"/>
      <c r="O1695" s="169"/>
      <c r="P1695" s="169"/>
    </row>
    <row r="1696" spans="1:16" ht="15" customHeight="1">
      <c r="A1696" s="162"/>
      <c r="B1696" s="162"/>
      <c r="C1696" s="163"/>
      <c r="D1696" s="162"/>
      <c r="E1696" s="162"/>
      <c r="F1696" s="162"/>
      <c r="G1696" s="162"/>
      <c r="H1696" s="162"/>
      <c r="I1696" s="162"/>
      <c r="J1696" s="164"/>
      <c r="K1696" s="162"/>
      <c r="L1696" s="162"/>
      <c r="M1696" s="162"/>
      <c r="N1696" s="169"/>
      <c r="O1696" s="169"/>
      <c r="P1696" s="169"/>
    </row>
    <row r="1697" spans="1:16" ht="15" customHeight="1">
      <c r="A1697" s="162"/>
      <c r="B1697" s="162"/>
      <c r="C1697" s="163"/>
      <c r="D1697" s="162"/>
      <c r="E1697" s="162"/>
      <c r="F1697" s="162"/>
      <c r="G1697" s="162"/>
      <c r="H1697" s="162"/>
      <c r="I1697" s="162"/>
      <c r="J1697" s="164"/>
      <c r="K1697" s="162"/>
      <c r="L1697" s="162"/>
      <c r="M1697" s="162"/>
      <c r="N1697" s="169"/>
      <c r="O1697" s="169"/>
      <c r="P1697" s="169"/>
    </row>
    <row r="1698" spans="1:16" ht="15" customHeight="1">
      <c r="A1698" s="162"/>
      <c r="B1698" s="162"/>
      <c r="C1698" s="163"/>
      <c r="D1698" s="162"/>
      <c r="E1698" s="162"/>
      <c r="F1698" s="162"/>
      <c r="G1698" s="162"/>
      <c r="H1698" s="162"/>
      <c r="I1698" s="162"/>
      <c r="J1698" s="164"/>
      <c r="K1698" s="162"/>
      <c r="L1698" s="162"/>
      <c r="M1698" s="162"/>
      <c r="N1698" s="169"/>
      <c r="O1698" s="169"/>
      <c r="P1698" s="169"/>
    </row>
    <row r="1699" spans="1:16" ht="15" customHeight="1">
      <c r="A1699" s="162"/>
      <c r="B1699" s="162"/>
      <c r="C1699" s="163"/>
      <c r="D1699" s="162"/>
      <c r="E1699" s="162"/>
      <c r="F1699" s="162"/>
      <c r="G1699" s="162"/>
      <c r="H1699" s="162"/>
      <c r="I1699" s="162"/>
      <c r="J1699" s="164"/>
      <c r="K1699" s="162"/>
      <c r="L1699" s="162"/>
      <c r="M1699" s="162"/>
      <c r="N1699" s="169"/>
      <c r="O1699" s="169"/>
      <c r="P1699" s="169"/>
    </row>
    <row r="1700" spans="1:16" ht="15" customHeight="1">
      <c r="A1700" s="162"/>
      <c r="B1700" s="162"/>
      <c r="C1700" s="163"/>
      <c r="D1700" s="162"/>
      <c r="E1700" s="162"/>
      <c r="F1700" s="162"/>
      <c r="G1700" s="162"/>
      <c r="H1700" s="162"/>
      <c r="I1700" s="162"/>
      <c r="J1700" s="164"/>
      <c r="K1700" s="162"/>
      <c r="L1700" s="162"/>
      <c r="M1700" s="162"/>
      <c r="N1700" s="169"/>
      <c r="O1700" s="169"/>
      <c r="P1700" s="169"/>
    </row>
    <row r="1701" spans="1:16" ht="15" customHeight="1">
      <c r="A1701" s="162"/>
      <c r="B1701" s="162"/>
      <c r="C1701" s="163"/>
      <c r="D1701" s="162"/>
      <c r="E1701" s="162"/>
      <c r="F1701" s="162"/>
      <c r="G1701" s="162"/>
      <c r="H1701" s="162"/>
      <c r="I1701" s="162"/>
      <c r="J1701" s="164"/>
      <c r="K1701" s="162"/>
      <c r="L1701" s="162"/>
      <c r="M1701" s="162"/>
      <c r="N1701" s="169"/>
      <c r="O1701" s="169"/>
      <c r="P1701" s="169"/>
    </row>
    <row r="1702" spans="1:16" ht="15" customHeight="1">
      <c r="A1702" s="162"/>
      <c r="B1702" s="162"/>
      <c r="C1702" s="163"/>
      <c r="D1702" s="162"/>
      <c r="E1702" s="162"/>
      <c r="F1702" s="162"/>
      <c r="G1702" s="162"/>
      <c r="H1702" s="162"/>
      <c r="I1702" s="162"/>
      <c r="J1702" s="164"/>
      <c r="K1702" s="162"/>
      <c r="L1702" s="162"/>
      <c r="M1702" s="162"/>
      <c r="N1702" s="169"/>
      <c r="O1702" s="169"/>
      <c r="P1702" s="169"/>
    </row>
    <row r="1703" spans="1:16" ht="15" customHeight="1">
      <c r="A1703" s="162"/>
      <c r="B1703" s="162"/>
      <c r="C1703" s="163"/>
      <c r="D1703" s="162"/>
      <c r="E1703" s="162"/>
      <c r="F1703" s="162"/>
      <c r="G1703" s="162"/>
      <c r="H1703" s="162"/>
      <c r="I1703" s="162"/>
      <c r="J1703" s="164"/>
      <c r="K1703" s="162"/>
      <c r="L1703" s="162"/>
      <c r="M1703" s="162"/>
      <c r="N1703" s="169"/>
      <c r="O1703" s="169"/>
      <c r="P1703" s="169"/>
    </row>
    <row r="1704" spans="1:16" ht="15" customHeight="1">
      <c r="A1704" s="162"/>
      <c r="B1704" s="162"/>
      <c r="C1704" s="163"/>
      <c r="D1704" s="162"/>
      <c r="E1704" s="162"/>
      <c r="F1704" s="162"/>
      <c r="G1704" s="162"/>
      <c r="H1704" s="162"/>
      <c r="I1704" s="162"/>
      <c r="J1704" s="164"/>
      <c r="K1704" s="162"/>
      <c r="L1704" s="162"/>
      <c r="M1704" s="162"/>
      <c r="N1704" s="169"/>
      <c r="O1704" s="169"/>
      <c r="P1704" s="169"/>
    </row>
    <row r="1705" spans="1:16" ht="15" customHeight="1">
      <c r="A1705" s="162"/>
      <c r="B1705" s="162"/>
      <c r="C1705" s="163"/>
      <c r="D1705" s="162"/>
      <c r="E1705" s="162"/>
      <c r="F1705" s="162"/>
      <c r="G1705" s="162"/>
      <c r="H1705" s="162"/>
      <c r="I1705" s="162"/>
      <c r="J1705" s="164"/>
      <c r="K1705" s="162"/>
      <c r="L1705" s="162"/>
      <c r="M1705" s="162"/>
      <c r="N1705" s="169"/>
      <c r="O1705" s="169"/>
      <c r="P1705" s="169"/>
    </row>
    <row r="1706" spans="1:16" ht="15" customHeight="1">
      <c r="A1706" s="162"/>
      <c r="B1706" s="162"/>
      <c r="C1706" s="163"/>
      <c r="D1706" s="162"/>
      <c r="E1706" s="162"/>
      <c r="F1706" s="162"/>
      <c r="G1706" s="162"/>
      <c r="H1706" s="162"/>
      <c r="I1706" s="162"/>
      <c r="J1706" s="164"/>
      <c r="K1706" s="162"/>
      <c r="L1706" s="162"/>
      <c r="M1706" s="162"/>
      <c r="N1706" s="169"/>
      <c r="O1706" s="169"/>
      <c r="P1706" s="169"/>
    </row>
    <row r="1707" spans="1:16" ht="15" customHeight="1">
      <c r="A1707" s="162"/>
      <c r="B1707" s="162"/>
      <c r="C1707" s="163"/>
      <c r="D1707" s="162"/>
      <c r="E1707" s="162"/>
      <c r="F1707" s="162"/>
      <c r="G1707" s="162"/>
      <c r="H1707" s="162"/>
      <c r="I1707" s="162"/>
      <c r="J1707" s="164"/>
      <c r="K1707" s="162"/>
      <c r="L1707" s="162"/>
      <c r="M1707" s="162"/>
      <c r="N1707" s="169"/>
      <c r="O1707" s="169"/>
      <c r="P1707" s="169"/>
    </row>
    <row r="1708" spans="1:16" ht="15" customHeight="1">
      <c r="A1708" s="162"/>
      <c r="B1708" s="162"/>
      <c r="C1708" s="163"/>
      <c r="D1708" s="162"/>
      <c r="E1708" s="162"/>
      <c r="F1708" s="162"/>
      <c r="G1708" s="162"/>
      <c r="H1708" s="162"/>
      <c r="I1708" s="162"/>
      <c r="J1708" s="164"/>
      <c r="K1708" s="162"/>
      <c r="L1708" s="162"/>
      <c r="M1708" s="162"/>
      <c r="N1708" s="169"/>
      <c r="O1708" s="169"/>
      <c r="P1708" s="169"/>
    </row>
    <row r="1709" spans="1:16" ht="15" customHeight="1">
      <c r="A1709" s="162"/>
      <c r="B1709" s="162"/>
      <c r="C1709" s="163"/>
      <c r="D1709" s="162"/>
      <c r="E1709" s="162"/>
      <c r="F1709" s="162"/>
      <c r="G1709" s="162"/>
      <c r="H1709" s="162"/>
      <c r="I1709" s="162"/>
      <c r="J1709" s="164"/>
      <c r="K1709" s="162"/>
      <c r="L1709" s="162"/>
      <c r="M1709" s="162"/>
      <c r="N1709" s="169"/>
      <c r="O1709" s="169"/>
      <c r="P1709" s="169"/>
    </row>
    <row r="1710" spans="1:16" ht="15" customHeight="1">
      <c r="A1710" s="162"/>
      <c r="B1710" s="162"/>
      <c r="C1710" s="163"/>
      <c r="D1710" s="162"/>
      <c r="E1710" s="162"/>
      <c r="F1710" s="162"/>
      <c r="G1710" s="162"/>
      <c r="H1710" s="162"/>
      <c r="I1710" s="162"/>
      <c r="J1710" s="164"/>
      <c r="K1710" s="162"/>
      <c r="L1710" s="162"/>
      <c r="M1710" s="162"/>
      <c r="N1710" s="169"/>
      <c r="O1710" s="169"/>
      <c r="P1710" s="169"/>
    </row>
    <row r="1711" spans="1:16" ht="15" customHeight="1">
      <c r="A1711" s="162"/>
      <c r="B1711" s="162"/>
      <c r="C1711" s="163"/>
      <c r="D1711" s="162"/>
      <c r="E1711" s="162"/>
      <c r="F1711" s="162"/>
      <c r="G1711" s="162"/>
      <c r="H1711" s="162"/>
      <c r="I1711" s="162"/>
      <c r="J1711" s="164"/>
      <c r="K1711" s="162"/>
      <c r="L1711" s="162"/>
      <c r="M1711" s="162"/>
      <c r="N1711" s="169"/>
      <c r="O1711" s="169"/>
      <c r="P1711" s="169"/>
    </row>
    <row r="1712" spans="1:16" ht="15" customHeight="1">
      <c r="A1712" s="162"/>
      <c r="B1712" s="162"/>
      <c r="C1712" s="163"/>
      <c r="D1712" s="162"/>
      <c r="E1712" s="162"/>
      <c r="F1712" s="162"/>
      <c r="G1712" s="162"/>
      <c r="H1712" s="162"/>
      <c r="I1712" s="162"/>
      <c r="J1712" s="164"/>
      <c r="K1712" s="162"/>
      <c r="L1712" s="162"/>
      <c r="M1712" s="162"/>
      <c r="N1712" s="169"/>
      <c r="O1712" s="169"/>
      <c r="P1712" s="169"/>
    </row>
    <row r="1713" spans="1:16" ht="15" customHeight="1">
      <c r="A1713" s="162"/>
      <c r="B1713" s="162"/>
      <c r="C1713" s="163"/>
      <c r="D1713" s="162"/>
      <c r="E1713" s="162"/>
      <c r="F1713" s="162"/>
      <c r="G1713" s="162"/>
      <c r="H1713" s="162"/>
      <c r="I1713" s="162"/>
      <c r="J1713" s="164"/>
      <c r="K1713" s="162"/>
      <c r="L1713" s="162"/>
      <c r="M1713" s="162"/>
      <c r="N1713" s="169"/>
      <c r="O1713" s="169"/>
      <c r="P1713" s="169"/>
    </row>
    <row r="1714" spans="1:16" ht="15" customHeight="1">
      <c r="A1714" s="162"/>
      <c r="B1714" s="162"/>
      <c r="C1714" s="163"/>
      <c r="D1714" s="162"/>
      <c r="E1714" s="162"/>
      <c r="F1714" s="162"/>
      <c r="G1714" s="162"/>
      <c r="H1714" s="162"/>
      <c r="I1714" s="162"/>
      <c r="J1714" s="164"/>
      <c r="K1714" s="162"/>
      <c r="L1714" s="162"/>
      <c r="M1714" s="162"/>
      <c r="N1714" s="169"/>
      <c r="O1714" s="169"/>
      <c r="P1714" s="169"/>
    </row>
    <row r="1715" spans="1:16" ht="15" customHeight="1">
      <c r="A1715" s="162"/>
      <c r="B1715" s="162"/>
      <c r="C1715" s="163"/>
      <c r="D1715" s="162"/>
      <c r="E1715" s="162"/>
      <c r="F1715" s="162"/>
      <c r="G1715" s="162"/>
      <c r="H1715" s="162"/>
      <c r="I1715" s="162"/>
      <c r="J1715" s="164"/>
      <c r="K1715" s="162"/>
      <c r="L1715" s="162"/>
      <c r="M1715" s="162"/>
      <c r="N1715" s="169"/>
      <c r="O1715" s="169"/>
      <c r="P1715" s="169"/>
    </row>
    <row r="1716" spans="1:16" ht="15" customHeight="1">
      <c r="A1716" s="162"/>
      <c r="B1716" s="162"/>
      <c r="C1716" s="163"/>
      <c r="D1716" s="162"/>
      <c r="E1716" s="162"/>
      <c r="F1716" s="162"/>
      <c r="G1716" s="162"/>
      <c r="H1716" s="162"/>
      <c r="I1716" s="162"/>
      <c r="J1716" s="164"/>
      <c r="K1716" s="162"/>
      <c r="L1716" s="162"/>
      <c r="M1716" s="162"/>
      <c r="N1716" s="169"/>
      <c r="O1716" s="169"/>
      <c r="P1716" s="169"/>
    </row>
    <row r="1717" spans="1:16" ht="15" customHeight="1">
      <c r="A1717" s="162"/>
      <c r="B1717" s="162"/>
      <c r="C1717" s="163"/>
      <c r="D1717" s="162"/>
      <c r="E1717" s="162"/>
      <c r="F1717" s="162"/>
      <c r="G1717" s="162"/>
      <c r="H1717" s="162"/>
      <c r="I1717" s="162"/>
      <c r="J1717" s="164"/>
      <c r="K1717" s="162"/>
      <c r="L1717" s="162"/>
      <c r="M1717" s="162"/>
      <c r="N1717" s="169"/>
      <c r="O1717" s="169"/>
      <c r="P1717" s="169"/>
    </row>
    <row r="1718" spans="1:16" ht="15" customHeight="1">
      <c r="A1718" s="162"/>
      <c r="B1718" s="162"/>
      <c r="C1718" s="163"/>
      <c r="D1718" s="162"/>
      <c r="E1718" s="162"/>
      <c r="F1718" s="162"/>
      <c r="G1718" s="162"/>
      <c r="H1718" s="162"/>
      <c r="I1718" s="162"/>
      <c r="J1718" s="164"/>
      <c r="K1718" s="162"/>
      <c r="L1718" s="162"/>
      <c r="M1718" s="162"/>
      <c r="N1718" s="169"/>
      <c r="O1718" s="169"/>
      <c r="P1718" s="169"/>
    </row>
    <row r="1719" spans="1:16" ht="15" customHeight="1">
      <c r="A1719" s="162"/>
      <c r="B1719" s="162"/>
      <c r="C1719" s="163"/>
      <c r="D1719" s="162"/>
      <c r="E1719" s="162"/>
      <c r="F1719" s="162"/>
      <c r="G1719" s="162"/>
      <c r="H1719" s="162"/>
      <c r="I1719" s="162"/>
      <c r="J1719" s="164"/>
      <c r="K1719" s="162"/>
      <c r="L1719" s="162"/>
      <c r="M1719" s="162"/>
      <c r="N1719" s="169"/>
      <c r="O1719" s="169"/>
      <c r="P1719" s="169"/>
    </row>
    <row r="1720" spans="1:16" ht="15" customHeight="1">
      <c r="A1720" s="162"/>
      <c r="B1720" s="162"/>
      <c r="C1720" s="163"/>
      <c r="D1720" s="162"/>
      <c r="E1720" s="162"/>
      <c r="F1720" s="162"/>
      <c r="G1720" s="162"/>
      <c r="H1720" s="162"/>
      <c r="I1720" s="162"/>
      <c r="J1720" s="164"/>
      <c r="K1720" s="162"/>
      <c r="L1720" s="162"/>
      <c r="M1720" s="162"/>
      <c r="N1720" s="169"/>
      <c r="O1720" s="169"/>
      <c r="P1720" s="169"/>
    </row>
    <row r="1721" spans="1:16" ht="15" customHeight="1">
      <c r="A1721" s="162"/>
      <c r="B1721" s="162"/>
      <c r="C1721" s="163"/>
      <c r="D1721" s="162"/>
      <c r="E1721" s="162"/>
      <c r="F1721" s="162"/>
      <c r="G1721" s="162"/>
      <c r="H1721" s="162"/>
      <c r="I1721" s="162"/>
      <c r="J1721" s="164"/>
      <c r="K1721" s="162"/>
      <c r="L1721" s="162"/>
      <c r="M1721" s="162"/>
      <c r="N1721" s="169"/>
      <c r="O1721" s="169"/>
      <c r="P1721" s="169"/>
    </row>
    <row r="1722" spans="1:16" ht="15" customHeight="1">
      <c r="A1722" s="162"/>
      <c r="B1722" s="162"/>
      <c r="C1722" s="163"/>
      <c r="D1722" s="162"/>
      <c r="E1722" s="162"/>
      <c r="F1722" s="162"/>
      <c r="G1722" s="162"/>
      <c r="H1722" s="162"/>
      <c r="I1722" s="162"/>
      <c r="J1722" s="164"/>
      <c r="K1722" s="162"/>
      <c r="L1722" s="162"/>
      <c r="M1722" s="162"/>
      <c r="N1722" s="169"/>
      <c r="O1722" s="169"/>
      <c r="P1722" s="169"/>
    </row>
    <row r="1723" spans="1:16" ht="15" customHeight="1">
      <c r="A1723" s="162"/>
      <c r="B1723" s="162"/>
      <c r="C1723" s="163"/>
      <c r="D1723" s="162"/>
      <c r="E1723" s="162"/>
      <c r="F1723" s="162"/>
      <c r="G1723" s="162"/>
      <c r="H1723" s="162"/>
      <c r="I1723" s="162"/>
      <c r="J1723" s="164"/>
      <c r="K1723" s="162"/>
      <c r="L1723" s="162"/>
      <c r="M1723" s="162"/>
      <c r="N1723" s="169"/>
      <c r="O1723" s="169"/>
      <c r="P1723" s="169"/>
    </row>
    <row r="1724" spans="1:16" ht="15" customHeight="1">
      <c r="A1724" s="162"/>
      <c r="B1724" s="162"/>
      <c r="C1724" s="163"/>
      <c r="D1724" s="162"/>
      <c r="E1724" s="162"/>
      <c r="F1724" s="162"/>
      <c r="G1724" s="162"/>
      <c r="H1724" s="162"/>
      <c r="I1724" s="162"/>
      <c r="J1724" s="164"/>
      <c r="K1724" s="162"/>
      <c r="L1724" s="162"/>
      <c r="M1724" s="162"/>
      <c r="N1724" s="169"/>
      <c r="O1724" s="169"/>
      <c r="P1724" s="169"/>
    </row>
    <row r="1725" spans="1:16" ht="15" customHeight="1">
      <c r="A1725" s="162"/>
      <c r="B1725" s="162"/>
      <c r="C1725" s="163"/>
      <c r="D1725" s="162"/>
      <c r="E1725" s="162"/>
      <c r="F1725" s="162"/>
      <c r="G1725" s="162"/>
      <c r="H1725" s="162"/>
      <c r="I1725" s="162"/>
      <c r="J1725" s="164"/>
      <c r="K1725" s="162"/>
      <c r="L1725" s="162"/>
      <c r="M1725" s="162"/>
      <c r="N1725" s="169"/>
      <c r="O1725" s="169"/>
      <c r="P1725" s="169"/>
    </row>
    <row r="1726" spans="1:16" ht="15" customHeight="1">
      <c r="A1726" s="162"/>
      <c r="B1726" s="162"/>
      <c r="C1726" s="163"/>
      <c r="D1726" s="162"/>
      <c r="E1726" s="162"/>
      <c r="F1726" s="162"/>
      <c r="G1726" s="162"/>
      <c r="H1726" s="162"/>
      <c r="I1726" s="162"/>
      <c r="J1726" s="164"/>
      <c r="K1726" s="162"/>
      <c r="L1726" s="162"/>
      <c r="M1726" s="162"/>
      <c r="N1726" s="169"/>
      <c r="O1726" s="169"/>
      <c r="P1726" s="169"/>
    </row>
    <row r="1727" spans="1:16" ht="15" customHeight="1">
      <c r="A1727" s="162"/>
      <c r="B1727" s="162"/>
      <c r="C1727" s="163"/>
      <c r="D1727" s="162"/>
      <c r="E1727" s="162"/>
      <c r="F1727" s="162"/>
      <c r="G1727" s="162"/>
      <c r="H1727" s="162"/>
      <c r="I1727" s="162"/>
      <c r="J1727" s="164"/>
      <c r="K1727" s="162"/>
      <c r="L1727" s="162"/>
      <c r="M1727" s="162"/>
      <c r="N1727" s="169"/>
      <c r="O1727" s="169"/>
      <c r="P1727" s="169"/>
    </row>
    <row r="1728" spans="1:16" ht="15" customHeight="1">
      <c r="A1728" s="162"/>
      <c r="B1728" s="162"/>
      <c r="C1728" s="163"/>
      <c r="D1728" s="162"/>
      <c r="E1728" s="162"/>
      <c r="F1728" s="162"/>
      <c r="G1728" s="162"/>
      <c r="H1728" s="162"/>
      <c r="I1728" s="162"/>
      <c r="J1728" s="164"/>
      <c r="K1728" s="162"/>
      <c r="L1728" s="162"/>
      <c r="M1728" s="162"/>
      <c r="N1728" s="169"/>
      <c r="O1728" s="169"/>
      <c r="P1728" s="169"/>
    </row>
    <row r="1729" spans="1:16" ht="15" customHeight="1">
      <c r="A1729" s="162"/>
      <c r="B1729" s="162"/>
      <c r="C1729" s="163"/>
      <c r="D1729" s="162"/>
      <c r="E1729" s="162"/>
      <c r="F1729" s="162"/>
      <c r="G1729" s="162"/>
      <c r="H1729" s="162"/>
      <c r="I1729" s="162"/>
      <c r="J1729" s="164"/>
      <c r="K1729" s="162"/>
      <c r="L1729" s="162"/>
      <c r="M1729" s="162"/>
      <c r="N1729" s="169"/>
      <c r="O1729" s="169"/>
      <c r="P1729" s="169"/>
    </row>
    <row r="1730" spans="1:16" ht="15" customHeight="1">
      <c r="A1730" s="162"/>
      <c r="B1730" s="162"/>
      <c r="C1730" s="163"/>
      <c r="D1730" s="162"/>
      <c r="E1730" s="162"/>
      <c r="F1730" s="162"/>
      <c r="G1730" s="162"/>
      <c r="H1730" s="162"/>
      <c r="I1730" s="162"/>
      <c r="J1730" s="164"/>
      <c r="K1730" s="162"/>
      <c r="L1730" s="162"/>
      <c r="M1730" s="162"/>
      <c r="N1730" s="169"/>
      <c r="O1730" s="169"/>
      <c r="P1730" s="169"/>
    </row>
    <row r="1731" spans="1:16" ht="15" customHeight="1">
      <c r="A1731" s="162"/>
      <c r="B1731" s="162"/>
      <c r="C1731" s="163"/>
      <c r="D1731" s="162"/>
      <c r="E1731" s="162"/>
      <c r="F1731" s="162"/>
      <c r="G1731" s="162"/>
      <c r="H1731" s="162"/>
      <c r="I1731" s="162"/>
      <c r="J1731" s="164"/>
      <c r="K1731" s="162"/>
      <c r="L1731" s="162"/>
      <c r="M1731" s="162"/>
      <c r="N1731" s="169"/>
      <c r="O1731" s="169"/>
      <c r="P1731" s="169"/>
    </row>
    <row r="1732" spans="1:16" ht="15" customHeight="1">
      <c r="A1732" s="162"/>
      <c r="B1732" s="162"/>
      <c r="C1732" s="163"/>
      <c r="D1732" s="162"/>
      <c r="E1732" s="162"/>
      <c r="F1732" s="162"/>
      <c r="G1732" s="162"/>
      <c r="H1732" s="162"/>
      <c r="I1732" s="162"/>
      <c r="J1732" s="164"/>
      <c r="K1732" s="162"/>
      <c r="L1732" s="162"/>
      <c r="M1732" s="162"/>
      <c r="N1732" s="169"/>
      <c r="O1732" s="169"/>
      <c r="P1732" s="169"/>
    </row>
    <row r="1733" spans="1:16" ht="15" customHeight="1">
      <c r="A1733" s="162"/>
      <c r="B1733" s="162"/>
      <c r="C1733" s="163"/>
      <c r="D1733" s="162"/>
      <c r="E1733" s="162"/>
      <c r="F1733" s="162"/>
      <c r="G1733" s="162"/>
      <c r="H1733" s="162"/>
      <c r="I1733" s="162"/>
      <c r="J1733" s="164"/>
      <c r="K1733" s="162"/>
      <c r="L1733" s="162"/>
      <c r="M1733" s="162"/>
      <c r="N1733" s="169"/>
      <c r="O1733" s="169"/>
      <c r="P1733" s="169"/>
    </row>
    <row r="1734" spans="1:16" ht="15" customHeight="1">
      <c r="A1734" s="162"/>
      <c r="B1734" s="162"/>
      <c r="C1734" s="163"/>
      <c r="D1734" s="162"/>
      <c r="E1734" s="162"/>
      <c r="F1734" s="162"/>
      <c r="G1734" s="162"/>
      <c r="H1734" s="162"/>
      <c r="I1734" s="162"/>
      <c r="J1734" s="164"/>
      <c r="K1734" s="162"/>
      <c r="L1734" s="162"/>
      <c r="M1734" s="162"/>
      <c r="N1734" s="169"/>
      <c r="O1734" s="169"/>
      <c r="P1734" s="169"/>
    </row>
    <row r="1735" spans="1:16" ht="15" customHeight="1">
      <c r="A1735" s="162"/>
      <c r="B1735" s="162"/>
      <c r="C1735" s="163"/>
      <c r="D1735" s="162"/>
      <c r="E1735" s="162"/>
      <c r="F1735" s="162"/>
      <c r="G1735" s="162"/>
      <c r="H1735" s="162"/>
      <c r="I1735" s="162"/>
      <c r="J1735" s="164"/>
      <c r="K1735" s="162"/>
      <c r="L1735" s="162"/>
      <c r="M1735" s="162"/>
      <c r="N1735" s="169"/>
      <c r="O1735" s="169"/>
      <c r="P1735" s="169"/>
    </row>
    <row r="1736" spans="1:16" ht="15" customHeight="1">
      <c r="A1736" s="162"/>
      <c r="B1736" s="162"/>
      <c r="C1736" s="163"/>
      <c r="D1736" s="162"/>
      <c r="E1736" s="162"/>
      <c r="F1736" s="162"/>
      <c r="G1736" s="162"/>
      <c r="H1736" s="162"/>
      <c r="I1736" s="162"/>
      <c r="J1736" s="164"/>
      <c r="K1736" s="162"/>
      <c r="L1736" s="162"/>
      <c r="M1736" s="162"/>
      <c r="N1736" s="169"/>
      <c r="O1736" s="169"/>
      <c r="P1736" s="169"/>
    </row>
    <row r="1737" spans="1:16" ht="15" customHeight="1">
      <c r="A1737" s="162"/>
      <c r="B1737" s="162"/>
      <c r="C1737" s="163"/>
      <c r="D1737" s="162"/>
      <c r="E1737" s="162"/>
      <c r="F1737" s="162"/>
      <c r="G1737" s="162"/>
      <c r="H1737" s="162"/>
      <c r="I1737" s="162"/>
      <c r="J1737" s="164"/>
      <c r="K1737" s="162"/>
      <c r="L1737" s="162"/>
      <c r="M1737" s="162"/>
      <c r="N1737" s="169"/>
      <c r="O1737" s="169"/>
      <c r="P1737" s="169"/>
    </row>
    <row r="1738" spans="1:16" ht="15" customHeight="1">
      <c r="A1738" s="162"/>
      <c r="B1738" s="162"/>
      <c r="C1738" s="163"/>
      <c r="D1738" s="162"/>
      <c r="E1738" s="162"/>
      <c r="F1738" s="162"/>
      <c r="G1738" s="162"/>
      <c r="H1738" s="162"/>
      <c r="I1738" s="162"/>
      <c r="J1738" s="164"/>
      <c r="K1738" s="162"/>
      <c r="L1738" s="162"/>
      <c r="M1738" s="162"/>
      <c r="N1738" s="169"/>
      <c r="O1738" s="169"/>
      <c r="P1738" s="169"/>
    </row>
    <row r="1739" spans="1:16" ht="15" customHeight="1">
      <c r="A1739" s="162"/>
      <c r="B1739" s="162"/>
      <c r="C1739" s="163"/>
      <c r="D1739" s="162"/>
      <c r="E1739" s="162"/>
      <c r="F1739" s="162"/>
      <c r="G1739" s="162"/>
      <c r="H1739" s="162"/>
      <c r="I1739" s="162"/>
      <c r="J1739" s="164"/>
      <c r="K1739" s="162"/>
      <c r="L1739" s="162"/>
      <c r="M1739" s="162"/>
      <c r="N1739" s="169"/>
      <c r="O1739" s="169"/>
      <c r="P1739" s="169"/>
    </row>
    <row r="1740" spans="1:16" ht="15" customHeight="1">
      <c r="A1740" s="162"/>
      <c r="B1740" s="162"/>
      <c r="C1740" s="163"/>
      <c r="D1740" s="162"/>
      <c r="E1740" s="162"/>
      <c r="F1740" s="162"/>
      <c r="G1740" s="162"/>
      <c r="H1740" s="162"/>
      <c r="I1740" s="162"/>
      <c r="J1740" s="164"/>
      <c r="K1740" s="162"/>
      <c r="L1740" s="162"/>
      <c r="M1740" s="162"/>
      <c r="N1740" s="169"/>
      <c r="O1740" s="169"/>
      <c r="P1740" s="169"/>
    </row>
    <row r="1741" spans="1:16" ht="15" customHeight="1">
      <c r="A1741" s="162"/>
      <c r="B1741" s="162"/>
      <c r="C1741" s="163"/>
      <c r="D1741" s="162"/>
      <c r="E1741" s="162"/>
      <c r="F1741" s="162"/>
      <c r="G1741" s="162"/>
      <c r="H1741" s="162"/>
      <c r="I1741" s="162"/>
      <c r="J1741" s="164"/>
      <c r="K1741" s="162"/>
      <c r="L1741" s="162"/>
      <c r="M1741" s="162"/>
      <c r="N1741" s="169"/>
      <c r="O1741" s="169"/>
      <c r="P1741" s="169"/>
    </row>
    <row r="1742" spans="1:16" ht="15" customHeight="1">
      <c r="A1742" s="162"/>
      <c r="B1742" s="162"/>
      <c r="C1742" s="163"/>
      <c r="D1742" s="162"/>
      <c r="E1742" s="162"/>
      <c r="F1742" s="162"/>
      <c r="G1742" s="162"/>
      <c r="H1742" s="162"/>
      <c r="I1742" s="162"/>
      <c r="J1742" s="164"/>
      <c r="K1742" s="162"/>
      <c r="L1742" s="162"/>
      <c r="M1742" s="162"/>
      <c r="N1742" s="169"/>
      <c r="O1742" s="169"/>
      <c r="P1742" s="169"/>
    </row>
    <row r="1743" spans="1:16" ht="15" customHeight="1">
      <c r="A1743" s="162"/>
      <c r="B1743" s="162"/>
      <c r="C1743" s="163"/>
      <c r="D1743" s="162"/>
      <c r="E1743" s="162"/>
      <c r="F1743" s="162"/>
      <c r="G1743" s="162"/>
      <c r="H1743" s="162"/>
      <c r="I1743" s="162"/>
      <c r="J1743" s="164"/>
      <c r="K1743" s="162"/>
      <c r="L1743" s="162"/>
      <c r="M1743" s="162"/>
      <c r="N1743" s="169"/>
      <c r="O1743" s="169"/>
      <c r="P1743" s="169"/>
    </row>
    <row r="1744" spans="1:16" ht="15" customHeight="1">
      <c r="A1744" s="162"/>
      <c r="B1744" s="162"/>
      <c r="C1744" s="163"/>
      <c r="D1744" s="162"/>
      <c r="E1744" s="162"/>
      <c r="F1744" s="162"/>
      <c r="G1744" s="162"/>
      <c r="H1744" s="162"/>
      <c r="I1744" s="162"/>
      <c r="J1744" s="164"/>
      <c r="K1744" s="162"/>
      <c r="L1744" s="162"/>
      <c r="M1744" s="162"/>
      <c r="N1744" s="169"/>
      <c r="O1744" s="169"/>
      <c r="P1744" s="169"/>
    </row>
    <row r="1745" spans="1:16" ht="15" customHeight="1">
      <c r="A1745" s="162"/>
      <c r="B1745" s="162"/>
      <c r="C1745" s="163"/>
      <c r="D1745" s="162"/>
      <c r="E1745" s="162"/>
      <c r="F1745" s="162"/>
      <c r="G1745" s="162"/>
      <c r="H1745" s="162"/>
      <c r="I1745" s="162"/>
      <c r="J1745" s="164"/>
      <c r="K1745" s="162"/>
      <c r="L1745" s="162"/>
      <c r="M1745" s="162"/>
      <c r="N1745" s="169"/>
      <c r="O1745" s="169"/>
      <c r="P1745" s="169"/>
    </row>
    <row r="1746" spans="1:16" ht="15" customHeight="1">
      <c r="A1746" s="162"/>
      <c r="B1746" s="162"/>
      <c r="C1746" s="163"/>
      <c r="D1746" s="162"/>
      <c r="E1746" s="162"/>
      <c r="F1746" s="162"/>
      <c r="G1746" s="162"/>
      <c r="H1746" s="162"/>
      <c r="I1746" s="162"/>
      <c r="J1746" s="164"/>
      <c r="K1746" s="162"/>
      <c r="L1746" s="162"/>
      <c r="M1746" s="162"/>
      <c r="N1746" s="169"/>
      <c r="O1746" s="169"/>
      <c r="P1746" s="169"/>
    </row>
    <row r="1747" spans="1:16" ht="15" customHeight="1">
      <c r="A1747" s="162"/>
      <c r="B1747" s="162"/>
      <c r="C1747" s="163"/>
      <c r="D1747" s="162"/>
      <c r="E1747" s="162"/>
      <c r="F1747" s="162"/>
      <c r="G1747" s="162"/>
      <c r="H1747" s="162"/>
      <c r="I1747" s="162"/>
      <c r="J1747" s="164"/>
      <c r="K1747" s="162"/>
      <c r="L1747" s="162"/>
      <c r="M1747" s="162"/>
      <c r="N1747" s="169"/>
      <c r="O1747" s="169"/>
      <c r="P1747" s="169"/>
    </row>
    <row r="1748" spans="1:16" ht="15" customHeight="1">
      <c r="A1748" s="162"/>
      <c r="B1748" s="162"/>
      <c r="C1748" s="163"/>
      <c r="D1748" s="162"/>
      <c r="E1748" s="162"/>
      <c r="F1748" s="162"/>
      <c r="G1748" s="162"/>
      <c r="H1748" s="162"/>
      <c r="I1748" s="162"/>
      <c r="J1748" s="164"/>
      <c r="K1748" s="162"/>
      <c r="L1748" s="162"/>
      <c r="M1748" s="162"/>
      <c r="N1748" s="169"/>
      <c r="O1748" s="169"/>
      <c r="P1748" s="169"/>
    </row>
    <row r="1749" spans="1:16" ht="15" customHeight="1">
      <c r="A1749" s="162"/>
      <c r="B1749" s="162"/>
      <c r="C1749" s="163"/>
      <c r="D1749" s="162"/>
      <c r="E1749" s="162"/>
      <c r="F1749" s="162"/>
      <c r="G1749" s="162"/>
      <c r="H1749" s="162"/>
      <c r="I1749" s="162"/>
      <c r="J1749" s="164"/>
      <c r="K1749" s="162"/>
      <c r="L1749" s="162"/>
      <c r="M1749" s="162"/>
      <c r="N1749" s="169"/>
      <c r="O1749" s="169"/>
      <c r="P1749" s="169"/>
    </row>
    <row r="1750" spans="1:16" ht="15" customHeight="1">
      <c r="A1750" s="162"/>
      <c r="B1750" s="162"/>
      <c r="C1750" s="163"/>
      <c r="D1750" s="162"/>
      <c r="E1750" s="162"/>
      <c r="F1750" s="162"/>
      <c r="G1750" s="162"/>
      <c r="H1750" s="162"/>
      <c r="I1750" s="162"/>
      <c r="J1750" s="164"/>
      <c r="K1750" s="162"/>
      <c r="L1750" s="162"/>
      <c r="M1750" s="162"/>
      <c r="N1750" s="169"/>
      <c r="O1750" s="169"/>
      <c r="P1750" s="169"/>
    </row>
    <row r="1751" spans="1:16" ht="15" customHeight="1">
      <c r="A1751" s="162"/>
      <c r="B1751" s="162"/>
      <c r="C1751" s="163"/>
      <c r="D1751" s="162"/>
      <c r="E1751" s="162"/>
      <c r="F1751" s="162"/>
      <c r="G1751" s="162"/>
      <c r="H1751" s="162"/>
      <c r="I1751" s="162"/>
      <c r="J1751" s="164"/>
      <c r="K1751" s="162"/>
      <c r="L1751" s="162"/>
      <c r="M1751" s="162"/>
      <c r="N1751" s="169"/>
      <c r="O1751" s="169"/>
      <c r="P1751" s="169"/>
    </row>
    <row r="1752" spans="1:16" ht="15" customHeight="1">
      <c r="A1752" s="162"/>
      <c r="B1752" s="162"/>
      <c r="C1752" s="163"/>
      <c r="D1752" s="162"/>
      <c r="E1752" s="162"/>
      <c r="F1752" s="162"/>
      <c r="G1752" s="162"/>
      <c r="H1752" s="162"/>
      <c r="I1752" s="162"/>
      <c r="J1752" s="164"/>
      <c r="K1752" s="162"/>
      <c r="L1752" s="162"/>
      <c r="M1752" s="162"/>
      <c r="N1752" s="169"/>
      <c r="O1752" s="169"/>
      <c r="P1752" s="169"/>
    </row>
    <row r="1753" spans="1:16" ht="15" customHeight="1">
      <c r="A1753" s="162"/>
      <c r="B1753" s="162"/>
      <c r="C1753" s="163"/>
      <c r="D1753" s="162"/>
      <c r="E1753" s="162"/>
      <c r="F1753" s="162"/>
      <c r="G1753" s="162"/>
      <c r="H1753" s="162"/>
      <c r="I1753" s="162"/>
      <c r="J1753" s="164"/>
      <c r="K1753" s="162"/>
      <c r="L1753" s="162"/>
      <c r="M1753" s="162"/>
      <c r="N1753" s="169"/>
      <c r="O1753" s="169"/>
      <c r="P1753" s="169"/>
    </row>
    <row r="1754" spans="1:16" ht="15" customHeight="1">
      <c r="A1754" s="162"/>
      <c r="B1754" s="162"/>
      <c r="C1754" s="163"/>
      <c r="D1754" s="162"/>
      <c r="E1754" s="162"/>
      <c r="F1754" s="162"/>
      <c r="G1754" s="162"/>
      <c r="H1754" s="162"/>
      <c r="I1754" s="162"/>
      <c r="J1754" s="164"/>
      <c r="K1754" s="162"/>
      <c r="L1754" s="162"/>
      <c r="M1754" s="162"/>
      <c r="N1754" s="169"/>
      <c r="O1754" s="169"/>
      <c r="P1754" s="169"/>
    </row>
    <row r="1755" spans="1:16" ht="15" customHeight="1">
      <c r="A1755" s="162"/>
      <c r="B1755" s="162"/>
      <c r="C1755" s="163"/>
      <c r="D1755" s="162"/>
      <c r="E1755" s="162"/>
      <c r="F1755" s="162"/>
      <c r="G1755" s="162"/>
      <c r="H1755" s="162"/>
      <c r="I1755" s="162"/>
      <c r="J1755" s="164"/>
      <c r="K1755" s="162"/>
      <c r="L1755" s="162"/>
      <c r="M1755" s="162"/>
      <c r="N1755" s="169"/>
      <c r="O1755" s="169"/>
      <c r="P1755" s="169"/>
    </row>
    <row r="1756" spans="1:16" ht="15" customHeight="1">
      <c r="A1756" s="162"/>
      <c r="B1756" s="162"/>
      <c r="C1756" s="163"/>
      <c r="D1756" s="162"/>
      <c r="E1756" s="162"/>
      <c r="F1756" s="162"/>
      <c r="G1756" s="162"/>
      <c r="H1756" s="162"/>
      <c r="I1756" s="162"/>
      <c r="J1756" s="164"/>
      <c r="K1756" s="162"/>
      <c r="L1756" s="162"/>
      <c r="M1756" s="162"/>
      <c r="N1756" s="169"/>
      <c r="O1756" s="169"/>
      <c r="P1756" s="169"/>
    </row>
    <row r="1757" spans="1:16" ht="15" customHeight="1">
      <c r="A1757" s="162"/>
      <c r="B1757" s="162"/>
      <c r="C1757" s="163"/>
      <c r="D1757" s="162"/>
      <c r="E1757" s="162"/>
      <c r="F1757" s="162"/>
      <c r="G1757" s="162"/>
      <c r="H1757" s="162"/>
      <c r="I1757" s="162"/>
      <c r="J1757" s="164"/>
      <c r="K1757" s="162"/>
      <c r="L1757" s="162"/>
      <c r="M1757" s="162"/>
      <c r="N1757" s="169"/>
      <c r="O1757" s="169"/>
      <c r="P1757" s="169"/>
    </row>
    <row r="1758" spans="1:16" ht="15" customHeight="1">
      <c r="A1758" s="162"/>
      <c r="B1758" s="162"/>
      <c r="C1758" s="163"/>
      <c r="D1758" s="162"/>
      <c r="E1758" s="162"/>
      <c r="F1758" s="162"/>
      <c r="G1758" s="162"/>
      <c r="H1758" s="162"/>
      <c r="I1758" s="162"/>
      <c r="J1758" s="164"/>
      <c r="K1758" s="162"/>
      <c r="L1758" s="162"/>
      <c r="M1758" s="162"/>
      <c r="N1758" s="169"/>
      <c r="O1758" s="169"/>
      <c r="P1758" s="169"/>
    </row>
    <row r="1759" spans="1:16" ht="15" customHeight="1">
      <c r="A1759" s="162"/>
      <c r="B1759" s="162"/>
      <c r="C1759" s="163"/>
      <c r="D1759" s="162"/>
      <c r="E1759" s="162"/>
      <c r="F1759" s="162"/>
      <c r="G1759" s="162"/>
      <c r="H1759" s="162"/>
      <c r="I1759" s="162"/>
      <c r="J1759" s="164"/>
      <c r="K1759" s="162"/>
      <c r="L1759" s="162"/>
      <c r="M1759" s="162"/>
      <c r="N1759" s="169"/>
      <c r="O1759" s="169"/>
      <c r="P1759" s="169"/>
    </row>
    <row r="1760" spans="1:16" ht="15" customHeight="1">
      <c r="A1760" s="162"/>
      <c r="B1760" s="162"/>
      <c r="C1760" s="163"/>
      <c r="D1760" s="162"/>
      <c r="E1760" s="162"/>
      <c r="F1760" s="162"/>
      <c r="G1760" s="162"/>
      <c r="H1760" s="162"/>
      <c r="I1760" s="162"/>
      <c r="J1760" s="164"/>
      <c r="K1760" s="162"/>
      <c r="L1760" s="162"/>
      <c r="M1760" s="162"/>
      <c r="N1760" s="169"/>
      <c r="O1760" s="169"/>
      <c r="P1760" s="169"/>
    </row>
    <row r="1761" spans="1:16" ht="15" customHeight="1">
      <c r="A1761" s="162"/>
      <c r="B1761" s="162"/>
      <c r="C1761" s="163"/>
      <c r="D1761" s="162"/>
      <c r="E1761" s="162"/>
      <c r="F1761" s="162"/>
      <c r="G1761" s="162"/>
      <c r="H1761" s="162"/>
      <c r="I1761" s="162"/>
      <c r="J1761" s="164"/>
      <c r="K1761" s="162"/>
      <c r="L1761" s="162"/>
      <c r="M1761" s="162"/>
      <c r="N1761" s="169"/>
      <c r="O1761" s="169"/>
      <c r="P1761" s="169"/>
    </row>
    <row r="1762" spans="1:16" ht="15" customHeight="1">
      <c r="A1762" s="162"/>
      <c r="B1762" s="162"/>
      <c r="C1762" s="163"/>
      <c r="D1762" s="162"/>
      <c r="E1762" s="162"/>
      <c r="F1762" s="162"/>
      <c r="G1762" s="162"/>
      <c r="H1762" s="162"/>
      <c r="I1762" s="162"/>
      <c r="J1762" s="164"/>
      <c r="K1762" s="162"/>
      <c r="L1762" s="162"/>
      <c r="M1762" s="162"/>
      <c r="N1762" s="169"/>
      <c r="O1762" s="169"/>
      <c r="P1762" s="169"/>
    </row>
    <row r="1763" spans="1:16" ht="15" customHeight="1">
      <c r="A1763" s="162"/>
      <c r="B1763" s="162"/>
      <c r="C1763" s="163"/>
      <c r="D1763" s="162"/>
      <c r="E1763" s="162"/>
      <c r="F1763" s="162"/>
      <c r="G1763" s="162"/>
      <c r="H1763" s="162"/>
      <c r="I1763" s="162"/>
      <c r="J1763" s="164"/>
      <c r="K1763" s="162"/>
      <c r="L1763" s="162"/>
      <c r="M1763" s="162"/>
      <c r="N1763" s="169"/>
      <c r="O1763" s="169"/>
      <c r="P1763" s="169"/>
    </row>
    <row r="1764" spans="1:16" ht="15" customHeight="1">
      <c r="A1764" s="162"/>
      <c r="B1764" s="162"/>
      <c r="C1764" s="163"/>
      <c r="D1764" s="162"/>
      <c r="E1764" s="162"/>
      <c r="F1764" s="162"/>
      <c r="G1764" s="162"/>
      <c r="H1764" s="162"/>
      <c r="I1764" s="162"/>
      <c r="J1764" s="164"/>
      <c r="K1764" s="162"/>
      <c r="L1764" s="162"/>
      <c r="M1764" s="162"/>
      <c r="N1764" s="169"/>
      <c r="O1764" s="169"/>
      <c r="P1764" s="169"/>
    </row>
    <row r="1765" spans="1:16" ht="15" customHeight="1">
      <c r="A1765" s="162"/>
      <c r="B1765" s="162"/>
      <c r="C1765" s="163"/>
      <c r="D1765" s="162"/>
      <c r="E1765" s="162"/>
      <c r="F1765" s="162"/>
      <c r="G1765" s="162"/>
      <c r="H1765" s="162"/>
      <c r="I1765" s="162"/>
      <c r="J1765" s="164"/>
      <c r="K1765" s="162"/>
      <c r="L1765" s="162"/>
      <c r="M1765" s="162"/>
      <c r="N1765" s="169"/>
      <c r="O1765" s="169"/>
      <c r="P1765" s="169"/>
    </row>
    <row r="1766" spans="1:16" ht="15" customHeight="1">
      <c r="A1766" s="162"/>
      <c r="B1766" s="162"/>
      <c r="C1766" s="163"/>
      <c r="D1766" s="162"/>
      <c r="E1766" s="162"/>
      <c r="F1766" s="162"/>
      <c r="G1766" s="162"/>
      <c r="H1766" s="162"/>
      <c r="I1766" s="162"/>
      <c r="J1766" s="164"/>
      <c r="K1766" s="162"/>
      <c r="L1766" s="162"/>
      <c r="M1766" s="162"/>
      <c r="N1766" s="169"/>
      <c r="O1766" s="169"/>
      <c r="P1766" s="169"/>
    </row>
    <row r="1767" spans="1:16" ht="15" customHeight="1">
      <c r="A1767" s="162"/>
      <c r="B1767" s="162"/>
      <c r="C1767" s="163"/>
      <c r="D1767" s="162"/>
      <c r="E1767" s="162"/>
      <c r="F1767" s="162"/>
      <c r="G1767" s="162"/>
      <c r="H1767" s="162"/>
      <c r="I1767" s="162"/>
      <c r="J1767" s="164"/>
      <c r="K1767" s="162"/>
      <c r="L1767" s="162"/>
      <c r="M1767" s="162"/>
      <c r="N1767" s="169"/>
      <c r="O1767" s="169"/>
      <c r="P1767" s="169"/>
    </row>
    <row r="1768" spans="1:16" ht="15" customHeight="1">
      <c r="A1768" s="162"/>
      <c r="B1768" s="162"/>
      <c r="C1768" s="163"/>
      <c r="D1768" s="162"/>
      <c r="E1768" s="162"/>
      <c r="F1768" s="162"/>
      <c r="G1768" s="162"/>
      <c r="H1768" s="162"/>
      <c r="I1768" s="162"/>
      <c r="J1768" s="164"/>
      <c r="K1768" s="162"/>
      <c r="L1768" s="162"/>
      <c r="M1768" s="162"/>
      <c r="N1768" s="169"/>
      <c r="O1768" s="169"/>
      <c r="P1768" s="169"/>
    </row>
    <row r="1769" spans="1:16" ht="15" customHeight="1">
      <c r="A1769" s="162"/>
      <c r="B1769" s="162"/>
      <c r="C1769" s="163"/>
      <c r="D1769" s="162"/>
      <c r="E1769" s="162"/>
      <c r="F1769" s="162"/>
      <c r="G1769" s="162"/>
      <c r="H1769" s="162"/>
      <c r="I1769" s="162"/>
      <c r="J1769" s="164"/>
      <c r="K1769" s="162"/>
      <c r="L1769" s="162"/>
      <c r="M1769" s="162"/>
      <c r="N1769" s="169"/>
      <c r="O1769" s="169"/>
      <c r="P1769" s="169"/>
    </row>
    <row r="1770" spans="1:16" ht="15" customHeight="1">
      <c r="A1770" s="162"/>
      <c r="B1770" s="162"/>
      <c r="C1770" s="163"/>
      <c r="D1770" s="162"/>
      <c r="E1770" s="162"/>
      <c r="F1770" s="162"/>
      <c r="G1770" s="162"/>
      <c r="H1770" s="162"/>
      <c r="I1770" s="162"/>
      <c r="J1770" s="164"/>
      <c r="K1770" s="162"/>
      <c r="L1770" s="162"/>
      <c r="M1770" s="162"/>
      <c r="N1770" s="169"/>
      <c r="O1770" s="169"/>
      <c r="P1770" s="169"/>
    </row>
    <row r="1771" spans="1:16" ht="15" customHeight="1">
      <c r="A1771" s="162"/>
      <c r="B1771" s="162"/>
      <c r="C1771" s="163"/>
      <c r="D1771" s="162"/>
      <c r="E1771" s="162"/>
      <c r="F1771" s="162"/>
      <c r="G1771" s="162"/>
      <c r="H1771" s="162"/>
      <c r="I1771" s="162"/>
      <c r="J1771" s="164"/>
      <c r="K1771" s="162"/>
      <c r="L1771" s="162"/>
      <c r="M1771" s="162"/>
      <c r="N1771" s="169"/>
      <c r="O1771" s="169"/>
      <c r="P1771" s="169"/>
    </row>
    <row r="1772" spans="1:16" ht="15" customHeight="1">
      <c r="A1772" s="162"/>
      <c r="B1772" s="162"/>
      <c r="C1772" s="163"/>
      <c r="D1772" s="162"/>
      <c r="E1772" s="162"/>
      <c r="F1772" s="162"/>
      <c r="G1772" s="162"/>
      <c r="H1772" s="162"/>
      <c r="I1772" s="162"/>
      <c r="J1772" s="164"/>
      <c r="K1772" s="162"/>
      <c r="L1772" s="162"/>
      <c r="M1772" s="162"/>
      <c r="N1772" s="169"/>
      <c r="O1772" s="169"/>
      <c r="P1772" s="169"/>
    </row>
    <row r="1773" spans="1:16" ht="15" customHeight="1">
      <c r="A1773" s="162"/>
      <c r="B1773" s="162"/>
      <c r="C1773" s="163"/>
      <c r="D1773" s="162"/>
      <c r="E1773" s="162"/>
      <c r="F1773" s="162"/>
      <c r="G1773" s="162"/>
      <c r="H1773" s="162"/>
      <c r="I1773" s="162"/>
      <c r="J1773" s="164"/>
      <c r="K1773" s="162"/>
      <c r="L1773" s="162"/>
      <c r="M1773" s="162"/>
      <c r="N1773" s="169"/>
      <c r="O1773" s="169"/>
      <c r="P1773" s="169"/>
    </row>
    <row r="1774" spans="1:16" ht="15" customHeight="1">
      <c r="A1774" s="162"/>
      <c r="B1774" s="162"/>
      <c r="C1774" s="163"/>
      <c r="D1774" s="162"/>
      <c r="E1774" s="162"/>
      <c r="F1774" s="162"/>
      <c r="G1774" s="162"/>
      <c r="H1774" s="162"/>
      <c r="I1774" s="162"/>
      <c r="J1774" s="164"/>
      <c r="K1774" s="162"/>
      <c r="L1774" s="162"/>
      <c r="M1774" s="162"/>
      <c r="N1774" s="169"/>
      <c r="O1774" s="169"/>
      <c r="P1774" s="169"/>
    </row>
    <row r="1775" spans="1:16" ht="15" customHeight="1">
      <c r="A1775" s="162"/>
      <c r="B1775" s="162"/>
      <c r="C1775" s="163"/>
      <c r="D1775" s="162"/>
      <c r="E1775" s="162"/>
      <c r="F1775" s="162"/>
      <c r="G1775" s="162"/>
      <c r="H1775" s="162"/>
      <c r="I1775" s="162"/>
      <c r="J1775" s="164"/>
      <c r="K1775" s="162"/>
      <c r="L1775" s="162"/>
      <c r="M1775" s="162"/>
      <c r="N1775" s="169"/>
      <c r="O1775" s="169"/>
      <c r="P1775" s="169"/>
    </row>
    <row r="1776" spans="1:16" ht="15" customHeight="1">
      <c r="A1776" s="162"/>
      <c r="B1776" s="162"/>
      <c r="C1776" s="163"/>
      <c r="D1776" s="162"/>
      <c r="E1776" s="162"/>
      <c r="F1776" s="162"/>
      <c r="G1776" s="162"/>
      <c r="H1776" s="162"/>
      <c r="I1776" s="162"/>
      <c r="J1776" s="164"/>
      <c r="K1776" s="162"/>
      <c r="L1776" s="162"/>
      <c r="M1776" s="162"/>
      <c r="N1776" s="169"/>
      <c r="O1776" s="169"/>
      <c r="P1776" s="169"/>
    </row>
    <row r="1777" spans="1:16" ht="15" customHeight="1">
      <c r="A1777" s="162"/>
      <c r="B1777" s="162"/>
      <c r="C1777" s="163"/>
      <c r="D1777" s="162"/>
      <c r="E1777" s="162"/>
      <c r="F1777" s="162"/>
      <c r="G1777" s="162"/>
      <c r="H1777" s="162"/>
      <c r="I1777" s="162"/>
      <c r="J1777" s="164"/>
      <c r="K1777" s="162"/>
      <c r="L1777" s="162"/>
      <c r="M1777" s="162"/>
      <c r="N1777" s="169"/>
      <c r="O1777" s="169"/>
      <c r="P1777" s="169"/>
    </row>
    <row r="1778" spans="1:16" ht="15" customHeight="1">
      <c r="A1778" s="162"/>
      <c r="B1778" s="162"/>
      <c r="C1778" s="163"/>
      <c r="D1778" s="162"/>
      <c r="E1778" s="162"/>
      <c r="F1778" s="162"/>
      <c r="G1778" s="162"/>
      <c r="H1778" s="162"/>
      <c r="I1778" s="162"/>
      <c r="J1778" s="164"/>
      <c r="K1778" s="162"/>
      <c r="L1778" s="162"/>
      <c r="M1778" s="162"/>
      <c r="N1778" s="169"/>
      <c r="O1778" s="169"/>
      <c r="P1778" s="169"/>
    </row>
    <row r="1779" spans="1:16" ht="15" customHeight="1">
      <c r="A1779" s="162"/>
      <c r="B1779" s="162"/>
      <c r="C1779" s="163"/>
      <c r="D1779" s="162"/>
      <c r="E1779" s="162"/>
      <c r="F1779" s="162"/>
      <c r="G1779" s="162"/>
      <c r="H1779" s="162"/>
      <c r="I1779" s="162"/>
      <c r="J1779" s="164"/>
      <c r="K1779" s="162"/>
      <c r="L1779" s="162"/>
      <c r="M1779" s="162"/>
      <c r="N1779" s="169"/>
      <c r="O1779" s="169"/>
      <c r="P1779" s="169"/>
    </row>
    <row r="1780" spans="1:16" ht="15" customHeight="1">
      <c r="A1780" s="162"/>
      <c r="B1780" s="162"/>
      <c r="C1780" s="163"/>
      <c r="D1780" s="162"/>
      <c r="E1780" s="162"/>
      <c r="F1780" s="162"/>
      <c r="G1780" s="162"/>
      <c r="H1780" s="162"/>
      <c r="I1780" s="162"/>
      <c r="J1780" s="164"/>
      <c r="K1780" s="162"/>
      <c r="L1780" s="162"/>
      <c r="M1780" s="162"/>
      <c r="N1780" s="169"/>
      <c r="O1780" s="169"/>
      <c r="P1780" s="169"/>
    </row>
    <row r="1781" spans="1:16" ht="15" customHeight="1">
      <c r="A1781" s="162"/>
      <c r="B1781" s="162"/>
      <c r="C1781" s="163"/>
      <c r="D1781" s="162"/>
      <c r="E1781" s="162"/>
      <c r="F1781" s="162"/>
      <c r="G1781" s="162"/>
      <c r="H1781" s="162"/>
      <c r="I1781" s="162"/>
      <c r="J1781" s="164"/>
      <c r="K1781" s="162"/>
      <c r="L1781" s="162"/>
      <c r="M1781" s="162"/>
      <c r="N1781" s="169"/>
      <c r="O1781" s="169"/>
      <c r="P1781" s="169"/>
    </row>
    <row r="1782" spans="1:16" ht="15" customHeight="1">
      <c r="A1782" s="162"/>
      <c r="B1782" s="162"/>
      <c r="C1782" s="163"/>
      <c r="D1782" s="162"/>
      <c r="E1782" s="162"/>
      <c r="F1782" s="162"/>
      <c r="G1782" s="162"/>
      <c r="H1782" s="162"/>
      <c r="I1782" s="162"/>
      <c r="J1782" s="164"/>
      <c r="K1782" s="162"/>
      <c r="L1782" s="162"/>
      <c r="M1782" s="162"/>
      <c r="N1782" s="169"/>
      <c r="O1782" s="169"/>
      <c r="P1782" s="169"/>
    </row>
    <row r="1783" spans="1:16" ht="15" customHeight="1">
      <c r="A1783" s="162"/>
      <c r="B1783" s="162"/>
      <c r="C1783" s="163"/>
      <c r="D1783" s="162"/>
      <c r="E1783" s="162"/>
      <c r="F1783" s="162"/>
      <c r="G1783" s="162"/>
      <c r="H1783" s="162"/>
      <c r="I1783" s="162"/>
      <c r="J1783" s="164"/>
      <c r="K1783" s="162"/>
      <c r="L1783" s="162"/>
      <c r="M1783" s="162"/>
      <c r="N1783" s="169"/>
      <c r="O1783" s="169"/>
      <c r="P1783" s="169"/>
    </row>
    <row r="1784" spans="1:16" ht="15" customHeight="1">
      <c r="A1784" s="162"/>
      <c r="B1784" s="162"/>
      <c r="C1784" s="163"/>
      <c r="D1784" s="162"/>
      <c r="E1784" s="162"/>
      <c r="F1784" s="162"/>
      <c r="G1784" s="162"/>
      <c r="H1784" s="162"/>
      <c r="I1784" s="162"/>
      <c r="J1784" s="164"/>
      <c r="K1784" s="162"/>
      <c r="L1784" s="162"/>
      <c r="M1784" s="162"/>
      <c r="N1784" s="169"/>
      <c r="O1784" s="169"/>
      <c r="P1784" s="169"/>
    </row>
    <row r="1785" spans="1:16" ht="15" customHeight="1">
      <c r="A1785" s="162"/>
      <c r="B1785" s="162"/>
      <c r="C1785" s="163"/>
      <c r="D1785" s="162"/>
      <c r="E1785" s="162"/>
      <c r="F1785" s="162"/>
      <c r="G1785" s="162"/>
      <c r="H1785" s="162"/>
      <c r="I1785" s="162"/>
      <c r="J1785" s="164"/>
      <c r="K1785" s="162"/>
      <c r="L1785" s="162"/>
      <c r="M1785" s="162"/>
      <c r="N1785" s="169"/>
      <c r="O1785" s="169"/>
      <c r="P1785" s="169"/>
    </row>
    <row r="1786" spans="1:16" ht="15" customHeight="1">
      <c r="A1786" s="162"/>
      <c r="B1786" s="162"/>
      <c r="C1786" s="163"/>
      <c r="D1786" s="162"/>
      <c r="E1786" s="162"/>
      <c r="F1786" s="162"/>
      <c r="G1786" s="162"/>
      <c r="H1786" s="162"/>
      <c r="I1786" s="162"/>
      <c r="J1786" s="164"/>
      <c r="K1786" s="162"/>
      <c r="L1786" s="162"/>
      <c r="M1786" s="162"/>
      <c r="N1786" s="169"/>
      <c r="O1786" s="169"/>
      <c r="P1786" s="169"/>
    </row>
    <row r="1787" spans="1:16" ht="15" customHeight="1">
      <c r="A1787" s="162"/>
      <c r="B1787" s="162"/>
      <c r="C1787" s="163"/>
      <c r="D1787" s="162"/>
      <c r="E1787" s="162"/>
      <c r="F1787" s="162"/>
      <c r="G1787" s="162"/>
      <c r="H1787" s="162"/>
      <c r="I1787" s="162"/>
      <c r="J1787" s="164"/>
      <c r="K1787" s="162"/>
      <c r="L1787" s="162"/>
      <c r="M1787" s="162"/>
      <c r="N1787" s="169"/>
      <c r="O1787" s="169"/>
      <c r="P1787" s="169"/>
    </row>
    <row r="1788" spans="1:16" ht="15" customHeight="1">
      <c r="A1788" s="162"/>
      <c r="B1788" s="162"/>
      <c r="C1788" s="163"/>
      <c r="D1788" s="162"/>
      <c r="E1788" s="162"/>
      <c r="F1788" s="162"/>
      <c r="G1788" s="162"/>
      <c r="H1788" s="162"/>
      <c r="I1788" s="162"/>
      <c r="J1788" s="164"/>
      <c r="K1788" s="162"/>
      <c r="L1788" s="162"/>
      <c r="M1788" s="162"/>
      <c r="N1788" s="169"/>
      <c r="O1788" s="169"/>
      <c r="P1788" s="169"/>
    </row>
    <row r="1789" spans="1:16" ht="15" customHeight="1">
      <c r="A1789" s="162"/>
      <c r="B1789" s="162"/>
      <c r="C1789" s="163"/>
      <c r="D1789" s="162"/>
      <c r="E1789" s="162"/>
      <c r="F1789" s="162"/>
      <c r="G1789" s="162"/>
      <c r="H1789" s="162"/>
      <c r="I1789" s="162"/>
      <c r="J1789" s="164"/>
      <c r="K1789" s="162"/>
      <c r="L1789" s="162"/>
      <c r="M1789" s="162"/>
      <c r="N1789" s="169"/>
      <c r="O1789" s="169"/>
      <c r="P1789" s="169"/>
    </row>
    <row r="1790" spans="1:16" ht="15" customHeight="1">
      <c r="A1790" s="162"/>
      <c r="B1790" s="162"/>
      <c r="C1790" s="163"/>
      <c r="D1790" s="162"/>
      <c r="E1790" s="162"/>
      <c r="F1790" s="162"/>
      <c r="G1790" s="162"/>
      <c r="H1790" s="162"/>
      <c r="I1790" s="162"/>
      <c r="J1790" s="164"/>
      <c r="K1790" s="162"/>
      <c r="L1790" s="162"/>
      <c r="M1790" s="162"/>
      <c r="N1790" s="169"/>
      <c r="O1790" s="169"/>
      <c r="P1790" s="169"/>
    </row>
    <row r="1791" spans="1:16" ht="15" customHeight="1">
      <c r="A1791" s="162"/>
      <c r="B1791" s="162"/>
      <c r="C1791" s="163"/>
      <c r="D1791" s="162"/>
      <c r="E1791" s="162"/>
      <c r="F1791" s="162"/>
      <c r="G1791" s="162"/>
      <c r="H1791" s="162"/>
      <c r="I1791" s="162"/>
      <c r="J1791" s="164"/>
      <c r="K1791" s="162"/>
      <c r="L1791" s="162"/>
      <c r="M1791" s="162"/>
      <c r="N1791" s="169"/>
      <c r="O1791" s="169"/>
      <c r="P1791" s="169"/>
    </row>
    <row r="1792" spans="1:16" ht="15" customHeight="1">
      <c r="A1792" s="162"/>
      <c r="B1792" s="162"/>
      <c r="C1792" s="163"/>
      <c r="D1792" s="162"/>
      <c r="E1792" s="162"/>
      <c r="F1792" s="162"/>
      <c r="G1792" s="162"/>
      <c r="H1792" s="162"/>
      <c r="I1792" s="162"/>
      <c r="J1792" s="164"/>
      <c r="K1792" s="162"/>
      <c r="L1792" s="162"/>
      <c r="M1792" s="162"/>
      <c r="N1792" s="169"/>
      <c r="O1792" s="169"/>
      <c r="P1792" s="169"/>
    </row>
    <row r="1793" spans="1:16" ht="15" customHeight="1">
      <c r="A1793" s="162"/>
      <c r="B1793" s="162"/>
      <c r="C1793" s="163"/>
      <c r="D1793" s="162"/>
      <c r="E1793" s="162"/>
      <c r="F1793" s="162"/>
      <c r="G1793" s="162"/>
      <c r="H1793" s="162"/>
      <c r="I1793" s="162"/>
      <c r="J1793" s="164"/>
      <c r="K1793" s="162"/>
      <c r="L1793" s="162"/>
      <c r="M1793" s="162"/>
      <c r="N1793" s="169"/>
      <c r="O1793" s="169"/>
      <c r="P1793" s="169"/>
    </row>
    <row r="1794" spans="1:16" ht="15" customHeight="1">
      <c r="A1794" s="162"/>
      <c r="B1794" s="162"/>
      <c r="C1794" s="163"/>
      <c r="D1794" s="162"/>
      <c r="E1794" s="162"/>
      <c r="F1794" s="162"/>
      <c r="G1794" s="162"/>
      <c r="H1794" s="162"/>
      <c r="I1794" s="162"/>
      <c r="J1794" s="164"/>
      <c r="K1794" s="162"/>
      <c r="L1794" s="162"/>
      <c r="M1794" s="162"/>
      <c r="N1794" s="169"/>
      <c r="O1794" s="169"/>
      <c r="P1794" s="169"/>
    </row>
    <row r="1795" spans="1:16" ht="15" customHeight="1">
      <c r="A1795" s="162"/>
      <c r="B1795" s="162"/>
      <c r="C1795" s="163"/>
      <c r="D1795" s="162"/>
      <c r="E1795" s="162"/>
      <c r="F1795" s="162"/>
      <c r="G1795" s="162"/>
      <c r="H1795" s="162"/>
      <c r="I1795" s="162"/>
      <c r="J1795" s="164"/>
      <c r="K1795" s="162"/>
      <c r="L1795" s="162"/>
      <c r="M1795" s="162"/>
      <c r="N1795" s="169"/>
      <c r="O1795" s="169"/>
      <c r="P1795" s="169"/>
    </row>
    <row r="1796" spans="1:16" ht="15" customHeight="1">
      <c r="A1796" s="162"/>
      <c r="B1796" s="162"/>
      <c r="C1796" s="163"/>
      <c r="D1796" s="162"/>
      <c r="E1796" s="162"/>
      <c r="F1796" s="162"/>
      <c r="G1796" s="162"/>
      <c r="H1796" s="162"/>
      <c r="I1796" s="162"/>
      <c r="J1796" s="164"/>
      <c r="K1796" s="162"/>
      <c r="L1796" s="162"/>
      <c r="M1796" s="162"/>
      <c r="N1796" s="169"/>
      <c r="O1796" s="169"/>
      <c r="P1796" s="169"/>
    </row>
    <row r="1797" spans="1:16" ht="15" customHeight="1">
      <c r="A1797" s="162"/>
      <c r="B1797" s="162"/>
      <c r="C1797" s="163"/>
      <c r="D1797" s="162"/>
      <c r="E1797" s="162"/>
      <c r="F1797" s="162"/>
      <c r="G1797" s="162"/>
      <c r="H1797" s="162"/>
      <c r="I1797" s="162"/>
      <c r="J1797" s="164"/>
      <c r="K1797" s="162"/>
      <c r="L1797" s="162"/>
      <c r="M1797" s="162"/>
      <c r="N1797" s="169"/>
      <c r="O1797" s="169"/>
      <c r="P1797" s="169"/>
    </row>
    <row r="1798" spans="1:16" ht="15" customHeight="1">
      <c r="A1798" s="162"/>
      <c r="B1798" s="162"/>
      <c r="C1798" s="163"/>
      <c r="D1798" s="162"/>
      <c r="E1798" s="162"/>
      <c r="F1798" s="162"/>
      <c r="G1798" s="162"/>
      <c r="H1798" s="162"/>
      <c r="I1798" s="162"/>
      <c r="J1798" s="164"/>
      <c r="K1798" s="162"/>
      <c r="L1798" s="162"/>
      <c r="M1798" s="162"/>
      <c r="N1798" s="169"/>
      <c r="O1798" s="169"/>
      <c r="P1798" s="169"/>
    </row>
    <row r="1799" spans="1:16" ht="15" customHeight="1">
      <c r="A1799" s="162"/>
      <c r="B1799" s="162"/>
      <c r="C1799" s="163"/>
      <c r="D1799" s="162"/>
      <c r="E1799" s="162"/>
      <c r="F1799" s="162"/>
      <c r="G1799" s="162"/>
      <c r="H1799" s="162"/>
      <c r="I1799" s="162"/>
      <c r="J1799" s="164"/>
      <c r="K1799" s="162"/>
      <c r="L1799" s="162"/>
      <c r="M1799" s="162"/>
      <c r="N1799" s="169"/>
      <c r="O1799" s="169"/>
      <c r="P1799" s="169"/>
    </row>
    <row r="1800" spans="1:16" ht="15" customHeight="1">
      <c r="A1800" s="162"/>
      <c r="B1800" s="162"/>
      <c r="C1800" s="163"/>
      <c r="D1800" s="162"/>
      <c r="E1800" s="162"/>
      <c r="F1800" s="162"/>
      <c r="G1800" s="162"/>
      <c r="H1800" s="162"/>
      <c r="I1800" s="162"/>
      <c r="J1800" s="164"/>
      <c r="K1800" s="162"/>
      <c r="L1800" s="162"/>
      <c r="M1800" s="162"/>
      <c r="N1800" s="169"/>
      <c r="O1800" s="169"/>
      <c r="P1800" s="169"/>
    </row>
    <row r="1801" spans="1:16" ht="15" customHeight="1">
      <c r="A1801" s="162"/>
      <c r="B1801" s="162"/>
      <c r="C1801" s="163"/>
      <c r="D1801" s="162"/>
      <c r="E1801" s="162"/>
      <c r="F1801" s="162"/>
      <c r="G1801" s="162"/>
      <c r="H1801" s="162"/>
      <c r="I1801" s="162"/>
      <c r="J1801" s="164"/>
      <c r="K1801" s="162"/>
      <c r="L1801" s="162"/>
      <c r="M1801" s="162"/>
      <c r="N1801" s="169"/>
      <c r="O1801" s="169"/>
      <c r="P1801" s="169"/>
    </row>
    <row r="1802" spans="1:16" ht="15" customHeight="1">
      <c r="A1802" s="162"/>
      <c r="B1802" s="162"/>
      <c r="C1802" s="163"/>
      <c r="D1802" s="162"/>
      <c r="E1802" s="162"/>
      <c r="F1802" s="162"/>
      <c r="G1802" s="162"/>
      <c r="H1802" s="162"/>
      <c r="I1802" s="162"/>
      <c r="J1802" s="164"/>
      <c r="K1802" s="162"/>
      <c r="L1802" s="162"/>
      <c r="M1802" s="162"/>
      <c r="N1802" s="169"/>
      <c r="O1802" s="169"/>
      <c r="P1802" s="169"/>
    </row>
    <row r="1803" spans="1:16" ht="15" customHeight="1">
      <c r="A1803" s="162"/>
      <c r="B1803" s="162"/>
      <c r="C1803" s="163"/>
      <c r="D1803" s="162"/>
      <c r="E1803" s="162"/>
      <c r="F1803" s="162"/>
      <c r="G1803" s="162"/>
      <c r="H1803" s="162"/>
      <c r="I1803" s="162"/>
      <c r="J1803" s="164"/>
      <c r="K1803" s="162"/>
      <c r="L1803" s="162"/>
      <c r="M1803" s="162"/>
      <c r="N1803" s="169"/>
      <c r="O1803" s="169"/>
      <c r="P1803" s="169"/>
    </row>
    <row r="1804" spans="1:16" ht="15" customHeight="1">
      <c r="A1804" s="162"/>
      <c r="B1804" s="162"/>
      <c r="C1804" s="163"/>
      <c r="D1804" s="162"/>
      <c r="E1804" s="162"/>
      <c r="F1804" s="162"/>
      <c r="G1804" s="162"/>
      <c r="H1804" s="162"/>
      <c r="I1804" s="162"/>
      <c r="J1804" s="164"/>
      <c r="K1804" s="162"/>
      <c r="L1804" s="162"/>
      <c r="M1804" s="162"/>
      <c r="N1804" s="169"/>
      <c r="O1804" s="169"/>
      <c r="P1804" s="169"/>
    </row>
    <row r="1805" spans="1:16" ht="15" customHeight="1">
      <c r="A1805" s="162"/>
      <c r="B1805" s="162"/>
      <c r="C1805" s="163"/>
      <c r="D1805" s="162"/>
      <c r="E1805" s="162"/>
      <c r="F1805" s="162"/>
      <c r="G1805" s="162"/>
      <c r="H1805" s="162"/>
      <c r="I1805" s="162"/>
      <c r="J1805" s="164"/>
      <c r="K1805" s="162"/>
      <c r="L1805" s="162"/>
      <c r="M1805" s="162"/>
      <c r="N1805" s="169"/>
      <c r="O1805" s="169"/>
      <c r="P1805" s="169"/>
    </row>
    <row r="1806" spans="1:16" ht="15" customHeight="1">
      <c r="A1806" s="162"/>
      <c r="B1806" s="162"/>
      <c r="C1806" s="163"/>
      <c r="D1806" s="162"/>
      <c r="E1806" s="162"/>
      <c r="F1806" s="162"/>
      <c r="G1806" s="162"/>
      <c r="H1806" s="162"/>
      <c r="I1806" s="162"/>
      <c r="J1806" s="164"/>
      <c r="K1806" s="162"/>
      <c r="L1806" s="162"/>
      <c r="M1806" s="162"/>
      <c r="N1806" s="169"/>
      <c r="O1806" s="169"/>
      <c r="P1806" s="169"/>
    </row>
    <row r="1807" spans="1:16" ht="15" customHeight="1">
      <c r="A1807" s="162"/>
      <c r="B1807" s="162"/>
      <c r="C1807" s="163"/>
      <c r="D1807" s="162"/>
      <c r="E1807" s="162"/>
      <c r="F1807" s="162"/>
      <c r="G1807" s="162"/>
      <c r="H1807" s="162"/>
      <c r="I1807" s="162"/>
      <c r="J1807" s="164"/>
      <c r="K1807" s="162"/>
      <c r="L1807" s="162"/>
      <c r="M1807" s="162"/>
      <c r="N1807" s="169"/>
      <c r="O1807" s="169"/>
      <c r="P1807" s="169"/>
    </row>
    <row r="1808" spans="1:16" ht="15" customHeight="1">
      <c r="A1808" s="162"/>
      <c r="B1808" s="162"/>
      <c r="C1808" s="163"/>
      <c r="D1808" s="162"/>
      <c r="E1808" s="162"/>
      <c r="F1808" s="162"/>
      <c r="G1808" s="162"/>
      <c r="H1808" s="162"/>
      <c r="I1808" s="162"/>
      <c r="J1808" s="164"/>
      <c r="K1808" s="162"/>
      <c r="L1808" s="162"/>
      <c r="M1808" s="162"/>
      <c r="N1808" s="169"/>
      <c r="O1808" s="169"/>
      <c r="P1808" s="169"/>
    </row>
    <row r="1809" spans="1:16" ht="15" customHeight="1">
      <c r="A1809" s="162"/>
      <c r="B1809" s="162"/>
      <c r="C1809" s="163"/>
      <c r="D1809" s="162"/>
      <c r="E1809" s="162"/>
      <c r="F1809" s="162"/>
      <c r="G1809" s="162"/>
      <c r="H1809" s="162"/>
      <c r="I1809" s="162"/>
      <c r="J1809" s="164"/>
      <c r="K1809" s="162"/>
      <c r="L1809" s="162"/>
      <c r="M1809" s="162"/>
      <c r="N1809" s="169"/>
      <c r="O1809" s="169"/>
      <c r="P1809" s="169"/>
    </row>
    <row r="1810" spans="1:16" ht="15" customHeight="1">
      <c r="A1810" s="162"/>
      <c r="B1810" s="162"/>
      <c r="C1810" s="163"/>
      <c r="D1810" s="162"/>
      <c r="E1810" s="162"/>
      <c r="F1810" s="162"/>
      <c r="G1810" s="162"/>
      <c r="H1810" s="162"/>
      <c r="I1810" s="162"/>
      <c r="J1810" s="164"/>
      <c r="K1810" s="162"/>
      <c r="L1810" s="162"/>
      <c r="M1810" s="162"/>
      <c r="N1810" s="169"/>
      <c r="O1810" s="169"/>
      <c r="P1810" s="169"/>
    </row>
    <row r="1811" spans="1:16" ht="15" customHeight="1">
      <c r="A1811" s="162"/>
      <c r="B1811" s="162"/>
      <c r="C1811" s="163"/>
      <c r="D1811" s="162"/>
      <c r="E1811" s="162"/>
      <c r="F1811" s="162"/>
      <c r="G1811" s="162"/>
      <c r="H1811" s="162"/>
      <c r="I1811" s="162"/>
      <c r="J1811" s="164"/>
      <c r="K1811" s="162"/>
      <c r="L1811" s="162"/>
      <c r="M1811" s="162"/>
      <c r="N1811" s="169"/>
      <c r="O1811" s="169"/>
      <c r="P1811" s="169"/>
    </row>
    <row r="1812" spans="1:16" ht="15" customHeight="1">
      <c r="A1812" s="162"/>
      <c r="B1812" s="162"/>
      <c r="C1812" s="163"/>
      <c r="D1812" s="162"/>
      <c r="E1812" s="162"/>
      <c r="F1812" s="162"/>
      <c r="G1812" s="162"/>
      <c r="H1812" s="162"/>
      <c r="I1812" s="162"/>
      <c r="J1812" s="164"/>
      <c r="K1812" s="162"/>
      <c r="L1812" s="162"/>
      <c r="M1812" s="162"/>
      <c r="N1812" s="169"/>
      <c r="O1812" s="169"/>
      <c r="P1812" s="169"/>
    </row>
    <row r="1813" spans="1:16" ht="15" customHeight="1">
      <c r="A1813" s="162"/>
      <c r="B1813" s="162"/>
      <c r="C1813" s="163"/>
      <c r="D1813" s="162"/>
      <c r="E1813" s="162"/>
      <c r="F1813" s="162"/>
      <c r="G1813" s="162"/>
      <c r="H1813" s="162"/>
      <c r="I1813" s="162"/>
      <c r="J1813" s="164"/>
      <c r="K1813" s="162"/>
      <c r="L1813" s="162"/>
      <c r="M1813" s="162"/>
      <c r="N1813" s="169"/>
      <c r="O1813" s="169"/>
      <c r="P1813" s="169"/>
    </row>
    <row r="1814" spans="1:16" ht="15" customHeight="1">
      <c r="A1814" s="162"/>
      <c r="B1814" s="162"/>
      <c r="C1814" s="163"/>
      <c r="D1814" s="162"/>
      <c r="E1814" s="162"/>
      <c r="F1814" s="162"/>
      <c r="G1814" s="162"/>
      <c r="H1814" s="162"/>
      <c r="I1814" s="162"/>
      <c r="J1814" s="164"/>
      <c r="K1814" s="162"/>
      <c r="L1814" s="162"/>
      <c r="M1814" s="162"/>
      <c r="N1814" s="169"/>
      <c r="O1814" s="169"/>
      <c r="P1814" s="169"/>
    </row>
    <row r="1815" spans="1:16" ht="15" customHeight="1">
      <c r="A1815" s="162"/>
      <c r="B1815" s="162"/>
      <c r="C1815" s="163"/>
      <c r="D1815" s="162"/>
      <c r="E1815" s="162"/>
      <c r="F1815" s="162"/>
      <c r="G1815" s="162"/>
      <c r="H1815" s="162"/>
      <c r="I1815" s="162"/>
      <c r="J1815" s="164"/>
      <c r="K1815" s="162"/>
      <c r="L1815" s="162"/>
      <c r="M1815" s="162"/>
      <c r="N1815" s="169"/>
      <c r="O1815" s="169"/>
      <c r="P1815" s="169"/>
    </row>
    <row r="1816" spans="1:16" ht="15" customHeight="1">
      <c r="A1816" s="162"/>
      <c r="B1816" s="162"/>
      <c r="C1816" s="163"/>
      <c r="D1816" s="162"/>
      <c r="E1816" s="162"/>
      <c r="F1816" s="162"/>
      <c r="G1816" s="162"/>
      <c r="H1816" s="162"/>
      <c r="I1816" s="162"/>
      <c r="J1816" s="164"/>
      <c r="K1816" s="162"/>
      <c r="L1816" s="162"/>
      <c r="M1816" s="162"/>
      <c r="N1816" s="169"/>
      <c r="O1816" s="169"/>
      <c r="P1816" s="169"/>
    </row>
    <row r="1817" spans="1:16" ht="15" customHeight="1">
      <c r="A1817" s="162"/>
      <c r="B1817" s="162"/>
      <c r="C1817" s="163"/>
      <c r="D1817" s="162"/>
      <c r="E1817" s="162"/>
      <c r="F1817" s="162"/>
      <c r="G1817" s="162"/>
      <c r="H1817" s="162"/>
      <c r="I1817" s="162"/>
      <c r="J1817" s="164"/>
      <c r="K1817" s="162"/>
      <c r="L1817" s="162"/>
      <c r="M1817" s="162"/>
      <c r="N1817" s="169"/>
      <c r="O1817" s="169"/>
      <c r="P1817" s="169"/>
    </row>
    <row r="1818" spans="1:16" ht="15" customHeight="1">
      <c r="A1818" s="162"/>
      <c r="B1818" s="162"/>
      <c r="C1818" s="163"/>
      <c r="D1818" s="162"/>
      <c r="E1818" s="162"/>
      <c r="F1818" s="162"/>
      <c r="G1818" s="162"/>
      <c r="H1818" s="162"/>
      <c r="I1818" s="162"/>
      <c r="J1818" s="164"/>
      <c r="K1818" s="162"/>
      <c r="L1818" s="162"/>
      <c r="M1818" s="162"/>
      <c r="N1818" s="169"/>
      <c r="O1818" s="169"/>
      <c r="P1818" s="169"/>
    </row>
    <row r="1819" spans="1:16" ht="15" customHeight="1">
      <c r="A1819" s="162"/>
      <c r="B1819" s="162"/>
      <c r="C1819" s="163"/>
      <c r="D1819" s="162"/>
      <c r="E1819" s="162"/>
      <c r="F1819" s="162"/>
      <c r="G1819" s="162"/>
      <c r="H1819" s="162"/>
      <c r="I1819" s="162"/>
      <c r="J1819" s="164"/>
      <c r="K1819" s="162"/>
      <c r="L1819" s="162"/>
      <c r="M1819" s="162"/>
      <c r="N1819" s="169"/>
      <c r="O1819" s="169"/>
      <c r="P1819" s="169"/>
    </row>
    <row r="1820" spans="1:16" ht="15" customHeight="1">
      <c r="A1820" s="162"/>
      <c r="B1820" s="162"/>
      <c r="C1820" s="163"/>
      <c r="D1820" s="162"/>
      <c r="E1820" s="162"/>
      <c r="F1820" s="162"/>
      <c r="G1820" s="162"/>
      <c r="H1820" s="162"/>
      <c r="I1820" s="162"/>
      <c r="J1820" s="164"/>
      <c r="K1820" s="162"/>
      <c r="L1820" s="162"/>
      <c r="M1820" s="162"/>
      <c r="N1820" s="169"/>
      <c r="O1820" s="169"/>
      <c r="P1820" s="169"/>
    </row>
    <row r="1821" spans="1:16" ht="15" customHeight="1">
      <c r="A1821" s="162"/>
      <c r="B1821" s="162"/>
      <c r="C1821" s="163"/>
      <c r="D1821" s="162"/>
      <c r="E1821" s="162"/>
      <c r="F1821" s="162"/>
      <c r="G1821" s="162"/>
      <c r="H1821" s="162"/>
      <c r="I1821" s="162"/>
      <c r="J1821" s="164"/>
      <c r="K1821" s="162"/>
      <c r="L1821" s="162"/>
      <c r="M1821" s="162"/>
      <c r="N1821" s="169"/>
      <c r="O1821" s="169"/>
      <c r="P1821" s="169"/>
    </row>
    <row r="1822" spans="1:16" ht="15" customHeight="1">
      <c r="A1822" s="162"/>
      <c r="B1822" s="162"/>
      <c r="C1822" s="163"/>
      <c r="D1822" s="162"/>
      <c r="E1822" s="162"/>
      <c r="F1822" s="162"/>
      <c r="G1822" s="162"/>
      <c r="H1822" s="162"/>
      <c r="I1822" s="162"/>
      <c r="J1822" s="164"/>
      <c r="K1822" s="162"/>
      <c r="L1822" s="162"/>
      <c r="M1822" s="162"/>
      <c r="N1822" s="169"/>
      <c r="O1822" s="169"/>
      <c r="P1822" s="169"/>
    </row>
    <row r="1823" spans="1:16" ht="15" customHeight="1">
      <c r="A1823" s="162"/>
      <c r="B1823" s="162"/>
      <c r="C1823" s="163"/>
      <c r="D1823" s="162"/>
      <c r="E1823" s="162"/>
      <c r="F1823" s="162"/>
      <c r="G1823" s="162"/>
      <c r="H1823" s="162"/>
      <c r="I1823" s="162"/>
      <c r="J1823" s="164"/>
      <c r="K1823" s="162"/>
      <c r="L1823" s="162"/>
      <c r="M1823" s="162"/>
      <c r="N1823" s="169"/>
      <c r="O1823" s="169"/>
      <c r="P1823" s="169"/>
    </row>
    <row r="1824" spans="1:16" ht="15" customHeight="1">
      <c r="A1824" s="162"/>
      <c r="B1824" s="162"/>
      <c r="C1824" s="163"/>
      <c r="D1824" s="162"/>
      <c r="E1824" s="162"/>
      <c r="F1824" s="162"/>
      <c r="G1824" s="162"/>
      <c r="H1824" s="162"/>
      <c r="I1824" s="162"/>
      <c r="J1824" s="164"/>
      <c r="K1824" s="162"/>
      <c r="L1824" s="162"/>
      <c r="M1824" s="162"/>
      <c r="N1824" s="169"/>
      <c r="O1824" s="169"/>
      <c r="P1824" s="169"/>
    </row>
    <row r="1825" spans="1:16" ht="15" customHeight="1">
      <c r="A1825" s="162"/>
      <c r="B1825" s="162"/>
      <c r="C1825" s="163"/>
      <c r="D1825" s="162"/>
      <c r="E1825" s="162"/>
      <c r="F1825" s="162"/>
      <c r="G1825" s="162"/>
      <c r="H1825" s="162"/>
      <c r="I1825" s="162"/>
      <c r="J1825" s="164"/>
      <c r="K1825" s="162"/>
      <c r="L1825" s="162"/>
      <c r="M1825" s="162"/>
      <c r="N1825" s="169"/>
      <c r="O1825" s="169"/>
      <c r="P1825" s="169"/>
    </row>
    <row r="1826" spans="1:16" ht="15" customHeight="1">
      <c r="A1826" s="162"/>
      <c r="B1826" s="162"/>
      <c r="C1826" s="163"/>
      <c r="D1826" s="162"/>
      <c r="E1826" s="162"/>
      <c r="F1826" s="162"/>
      <c r="G1826" s="162"/>
      <c r="H1826" s="162"/>
      <c r="I1826" s="162"/>
      <c r="J1826" s="164"/>
      <c r="K1826" s="162"/>
      <c r="L1826" s="162"/>
      <c r="M1826" s="162"/>
      <c r="N1826" s="169"/>
      <c r="O1826" s="169"/>
      <c r="P1826" s="169"/>
    </row>
    <row r="1827" spans="1:16" ht="15" customHeight="1">
      <c r="A1827" s="162"/>
      <c r="B1827" s="162"/>
      <c r="C1827" s="163"/>
      <c r="D1827" s="162"/>
      <c r="E1827" s="162"/>
      <c r="F1827" s="162"/>
      <c r="G1827" s="162"/>
      <c r="H1827" s="162"/>
      <c r="I1827" s="162"/>
      <c r="J1827" s="164"/>
      <c r="K1827" s="162"/>
      <c r="L1827" s="162"/>
      <c r="M1827" s="162"/>
      <c r="N1827" s="169"/>
      <c r="O1827" s="169"/>
      <c r="P1827" s="169"/>
    </row>
    <row r="1828" spans="1:16" ht="15" customHeight="1">
      <c r="A1828" s="162"/>
      <c r="B1828" s="162"/>
      <c r="C1828" s="163"/>
      <c r="D1828" s="162"/>
      <c r="E1828" s="162"/>
      <c r="F1828" s="162"/>
      <c r="G1828" s="162"/>
      <c r="H1828" s="162"/>
      <c r="I1828" s="162"/>
      <c r="J1828" s="164"/>
      <c r="K1828" s="162"/>
      <c r="L1828" s="162"/>
      <c r="M1828" s="162"/>
      <c r="N1828" s="169"/>
      <c r="O1828" s="169"/>
      <c r="P1828" s="169"/>
    </row>
    <row r="1829" spans="1:16" ht="15" customHeight="1">
      <c r="A1829" s="162"/>
      <c r="B1829" s="162"/>
      <c r="C1829" s="163"/>
      <c r="D1829" s="162"/>
      <c r="E1829" s="162"/>
      <c r="F1829" s="162"/>
      <c r="G1829" s="162"/>
      <c r="H1829" s="162"/>
      <c r="I1829" s="162"/>
      <c r="J1829" s="164"/>
      <c r="K1829" s="162"/>
      <c r="L1829" s="162"/>
      <c r="M1829" s="162"/>
      <c r="N1829" s="169"/>
      <c r="O1829" s="169"/>
      <c r="P1829" s="169"/>
    </row>
    <row r="1830" spans="1:16" ht="15" customHeight="1">
      <c r="A1830" s="162"/>
      <c r="B1830" s="162"/>
      <c r="C1830" s="163"/>
      <c r="D1830" s="162"/>
      <c r="E1830" s="162"/>
      <c r="F1830" s="162"/>
      <c r="G1830" s="162"/>
      <c r="H1830" s="162"/>
      <c r="I1830" s="162"/>
      <c r="J1830" s="164"/>
      <c r="K1830" s="162"/>
      <c r="L1830" s="162"/>
      <c r="M1830" s="162"/>
      <c r="N1830" s="169"/>
      <c r="O1830" s="169"/>
      <c r="P1830" s="169"/>
    </row>
    <row r="1831" spans="1:16" ht="15" customHeight="1">
      <c r="A1831" s="162"/>
      <c r="B1831" s="162"/>
      <c r="C1831" s="163"/>
      <c r="D1831" s="162"/>
      <c r="E1831" s="162"/>
      <c r="F1831" s="162"/>
      <c r="G1831" s="162"/>
      <c r="H1831" s="162"/>
      <c r="I1831" s="162"/>
      <c r="J1831" s="164"/>
      <c r="K1831" s="162"/>
      <c r="L1831" s="162"/>
      <c r="M1831" s="162"/>
      <c r="N1831" s="169"/>
      <c r="O1831" s="169"/>
      <c r="P1831" s="169"/>
    </row>
    <row r="1832" spans="1:16" ht="15" customHeight="1">
      <c r="A1832" s="162"/>
      <c r="B1832" s="162"/>
      <c r="C1832" s="163"/>
      <c r="D1832" s="162"/>
      <c r="E1832" s="162"/>
      <c r="F1832" s="162"/>
      <c r="G1832" s="162"/>
      <c r="H1832" s="162"/>
      <c r="I1832" s="162"/>
      <c r="J1832" s="164"/>
      <c r="K1832" s="162"/>
      <c r="L1832" s="162"/>
      <c r="M1832" s="162"/>
      <c r="N1832" s="169"/>
      <c r="O1832" s="169"/>
      <c r="P1832" s="169"/>
    </row>
    <row r="1833" spans="1:16" ht="15" customHeight="1">
      <c r="A1833" s="162"/>
      <c r="B1833" s="162"/>
      <c r="C1833" s="163"/>
      <c r="D1833" s="162"/>
      <c r="E1833" s="162"/>
      <c r="F1833" s="162"/>
      <c r="G1833" s="162"/>
      <c r="H1833" s="162"/>
      <c r="I1833" s="162"/>
      <c r="J1833" s="164"/>
      <c r="K1833" s="162"/>
      <c r="L1833" s="162"/>
      <c r="M1833" s="162"/>
      <c r="N1833" s="169"/>
      <c r="O1833" s="169"/>
      <c r="P1833" s="169"/>
    </row>
    <row r="1834" spans="1:16" ht="15" customHeight="1">
      <c r="A1834" s="162"/>
      <c r="B1834" s="162"/>
      <c r="C1834" s="163"/>
      <c r="D1834" s="162"/>
      <c r="E1834" s="162"/>
      <c r="F1834" s="162"/>
      <c r="G1834" s="162"/>
      <c r="H1834" s="162"/>
      <c r="I1834" s="162"/>
      <c r="J1834" s="164"/>
      <c r="K1834" s="162"/>
      <c r="L1834" s="162"/>
      <c r="M1834" s="162"/>
      <c r="N1834" s="169"/>
      <c r="O1834" s="169"/>
      <c r="P1834" s="169"/>
    </row>
    <row r="1835" spans="1:16" ht="15" customHeight="1">
      <c r="A1835" s="162"/>
      <c r="B1835" s="162"/>
      <c r="C1835" s="163"/>
      <c r="D1835" s="162"/>
      <c r="E1835" s="162"/>
      <c r="F1835" s="162"/>
      <c r="G1835" s="162"/>
      <c r="H1835" s="162"/>
      <c r="I1835" s="162"/>
      <c r="J1835" s="164"/>
      <c r="K1835" s="162"/>
      <c r="L1835" s="162"/>
      <c r="M1835" s="162"/>
      <c r="N1835" s="169"/>
      <c r="O1835" s="169"/>
      <c r="P1835" s="169"/>
    </row>
    <row r="1836" spans="1:16" ht="15" customHeight="1">
      <c r="A1836" s="162"/>
      <c r="B1836" s="162"/>
      <c r="C1836" s="163"/>
      <c r="D1836" s="162"/>
      <c r="E1836" s="162"/>
      <c r="F1836" s="162"/>
      <c r="G1836" s="162"/>
      <c r="H1836" s="162"/>
      <c r="I1836" s="162"/>
      <c r="J1836" s="164"/>
      <c r="K1836" s="162"/>
      <c r="L1836" s="162"/>
      <c r="M1836" s="162"/>
      <c r="N1836" s="169"/>
      <c r="O1836" s="169"/>
      <c r="P1836" s="169"/>
    </row>
    <row r="1837" spans="1:16" ht="15" customHeight="1">
      <c r="A1837" s="162"/>
      <c r="B1837" s="162"/>
      <c r="C1837" s="163"/>
      <c r="D1837" s="162"/>
      <c r="E1837" s="162"/>
      <c r="F1837" s="162"/>
      <c r="G1837" s="162"/>
      <c r="H1837" s="162"/>
      <c r="I1837" s="162"/>
      <c r="J1837" s="164"/>
      <c r="K1837" s="162"/>
      <c r="L1837" s="162"/>
      <c r="M1837" s="162"/>
      <c r="N1837" s="169"/>
      <c r="O1837" s="169"/>
      <c r="P1837" s="169"/>
    </row>
    <row r="1838" spans="1:16" ht="15" customHeight="1">
      <c r="A1838" s="162"/>
      <c r="B1838" s="162"/>
      <c r="C1838" s="163"/>
      <c r="D1838" s="162"/>
      <c r="E1838" s="162"/>
      <c r="F1838" s="162"/>
      <c r="G1838" s="162"/>
      <c r="H1838" s="162"/>
      <c r="I1838" s="162"/>
      <c r="J1838" s="164"/>
      <c r="K1838" s="162"/>
      <c r="L1838" s="162"/>
      <c r="M1838" s="162"/>
      <c r="N1838" s="169"/>
      <c r="O1838" s="169"/>
      <c r="P1838" s="169"/>
    </row>
    <row r="1839" spans="1:16" ht="15" customHeight="1">
      <c r="A1839" s="162"/>
      <c r="B1839" s="162"/>
      <c r="C1839" s="163"/>
      <c r="D1839" s="162"/>
      <c r="E1839" s="162"/>
      <c r="F1839" s="162"/>
      <c r="G1839" s="162"/>
      <c r="H1839" s="162"/>
      <c r="I1839" s="162"/>
      <c r="J1839" s="164"/>
      <c r="K1839" s="162"/>
      <c r="L1839" s="162"/>
      <c r="M1839" s="162"/>
      <c r="N1839" s="169"/>
      <c r="O1839" s="169"/>
      <c r="P1839" s="169"/>
    </row>
    <row r="1840" spans="1:16" ht="15" customHeight="1">
      <c r="A1840" s="162"/>
      <c r="B1840" s="162"/>
      <c r="C1840" s="163"/>
      <c r="D1840" s="162"/>
      <c r="E1840" s="162"/>
      <c r="F1840" s="162"/>
      <c r="G1840" s="162"/>
      <c r="H1840" s="162"/>
      <c r="I1840" s="162"/>
      <c r="J1840" s="164"/>
      <c r="K1840" s="162"/>
      <c r="L1840" s="162"/>
      <c r="M1840" s="162"/>
      <c r="N1840" s="169"/>
      <c r="O1840" s="169"/>
      <c r="P1840" s="169"/>
    </row>
    <row r="1841" spans="1:16" ht="15" customHeight="1">
      <c r="A1841" s="162"/>
      <c r="B1841" s="162"/>
      <c r="C1841" s="163"/>
      <c r="D1841" s="162"/>
      <c r="E1841" s="162"/>
      <c r="F1841" s="162"/>
      <c r="G1841" s="162"/>
      <c r="H1841" s="162"/>
      <c r="I1841" s="162"/>
      <c r="J1841" s="164"/>
      <c r="K1841" s="162"/>
      <c r="L1841" s="162"/>
      <c r="M1841" s="162"/>
      <c r="N1841" s="169"/>
      <c r="O1841" s="169"/>
      <c r="P1841" s="169"/>
    </row>
    <row r="1842" spans="1:16" ht="15" customHeight="1">
      <c r="A1842" s="162"/>
      <c r="B1842" s="162"/>
      <c r="C1842" s="163"/>
      <c r="D1842" s="162"/>
      <c r="E1842" s="162"/>
      <c r="F1842" s="162"/>
      <c r="G1842" s="162"/>
      <c r="H1842" s="162"/>
      <c r="I1842" s="162"/>
      <c r="J1842" s="164"/>
      <c r="K1842" s="162"/>
      <c r="L1842" s="162"/>
      <c r="M1842" s="162"/>
      <c r="N1842" s="169"/>
      <c r="O1842" s="169"/>
      <c r="P1842" s="169"/>
    </row>
    <row r="1843" spans="1:16" ht="15" customHeight="1">
      <c r="A1843" s="162"/>
      <c r="B1843" s="162"/>
      <c r="C1843" s="163"/>
      <c r="D1843" s="162"/>
      <c r="E1843" s="162"/>
      <c r="F1843" s="162"/>
      <c r="G1843" s="162"/>
      <c r="H1843" s="162"/>
      <c r="I1843" s="162"/>
      <c r="J1843" s="164"/>
      <c r="K1843" s="162"/>
      <c r="L1843" s="162"/>
      <c r="M1843" s="162"/>
      <c r="N1843" s="169"/>
      <c r="O1843" s="169"/>
      <c r="P1843" s="169"/>
    </row>
    <row r="1844" spans="1:16" ht="15" customHeight="1">
      <c r="A1844" s="162"/>
      <c r="B1844" s="162"/>
      <c r="C1844" s="163"/>
      <c r="D1844" s="162"/>
      <c r="E1844" s="162"/>
      <c r="F1844" s="162"/>
      <c r="G1844" s="162"/>
      <c r="H1844" s="162"/>
      <c r="I1844" s="162"/>
      <c r="J1844" s="164"/>
      <c r="K1844" s="162"/>
      <c r="L1844" s="162"/>
      <c r="M1844" s="162"/>
      <c r="N1844" s="169"/>
      <c r="O1844" s="169"/>
      <c r="P1844" s="169"/>
    </row>
    <row r="1845" spans="1:16" ht="15" customHeight="1">
      <c r="A1845" s="162"/>
      <c r="B1845" s="162"/>
      <c r="C1845" s="163"/>
      <c r="D1845" s="162"/>
      <c r="E1845" s="162"/>
      <c r="F1845" s="162"/>
      <c r="G1845" s="162"/>
      <c r="H1845" s="162"/>
      <c r="I1845" s="162"/>
      <c r="J1845" s="164"/>
      <c r="K1845" s="162"/>
      <c r="L1845" s="162"/>
      <c r="M1845" s="162"/>
      <c r="N1845" s="169"/>
      <c r="O1845" s="169"/>
      <c r="P1845" s="169"/>
    </row>
    <row r="1846" spans="1:16" ht="15" customHeight="1">
      <c r="A1846" s="162"/>
      <c r="B1846" s="162"/>
      <c r="C1846" s="163"/>
      <c r="D1846" s="162"/>
      <c r="E1846" s="162"/>
      <c r="F1846" s="162"/>
      <c r="G1846" s="162"/>
      <c r="H1846" s="162"/>
      <c r="I1846" s="162"/>
      <c r="J1846" s="164"/>
      <c r="K1846" s="162"/>
      <c r="L1846" s="162"/>
      <c r="M1846" s="162"/>
      <c r="N1846" s="169"/>
      <c r="O1846" s="169"/>
      <c r="P1846" s="169"/>
    </row>
    <row r="1847" spans="1:16" ht="15" customHeight="1">
      <c r="A1847" s="162"/>
      <c r="B1847" s="162"/>
      <c r="C1847" s="163"/>
      <c r="D1847" s="162"/>
      <c r="E1847" s="162"/>
      <c r="F1847" s="162"/>
      <c r="G1847" s="162"/>
      <c r="H1847" s="162"/>
      <c r="I1847" s="162"/>
      <c r="J1847" s="164"/>
      <c r="K1847" s="162"/>
      <c r="L1847" s="162"/>
      <c r="M1847" s="162"/>
      <c r="N1847" s="169"/>
      <c r="O1847" s="169"/>
      <c r="P1847" s="169"/>
    </row>
    <row r="1848" spans="1:16" ht="15" customHeight="1">
      <c r="A1848" s="162"/>
      <c r="B1848" s="162"/>
      <c r="C1848" s="163"/>
      <c r="D1848" s="162"/>
      <c r="E1848" s="162"/>
      <c r="F1848" s="162"/>
      <c r="G1848" s="162"/>
      <c r="H1848" s="162"/>
      <c r="I1848" s="162"/>
      <c r="J1848" s="164"/>
      <c r="K1848" s="162"/>
      <c r="L1848" s="162"/>
      <c r="M1848" s="162"/>
      <c r="N1848" s="169"/>
      <c r="O1848" s="169"/>
      <c r="P1848" s="169"/>
    </row>
    <row r="1849" spans="1:16" ht="15" customHeight="1">
      <c r="A1849" s="162"/>
      <c r="B1849" s="162"/>
      <c r="C1849" s="163"/>
      <c r="D1849" s="162"/>
      <c r="E1849" s="162"/>
      <c r="F1849" s="162"/>
      <c r="G1849" s="162"/>
      <c r="H1849" s="162"/>
      <c r="I1849" s="162"/>
      <c r="J1849" s="164"/>
      <c r="K1849" s="162"/>
      <c r="L1849" s="162"/>
      <c r="M1849" s="162"/>
      <c r="N1849" s="169"/>
      <c r="O1849" s="169"/>
      <c r="P1849" s="169"/>
    </row>
    <row r="1850" spans="1:16" ht="15" customHeight="1">
      <c r="A1850" s="162"/>
      <c r="B1850" s="162"/>
      <c r="C1850" s="163"/>
      <c r="D1850" s="162"/>
      <c r="E1850" s="162"/>
      <c r="F1850" s="162"/>
      <c r="G1850" s="162"/>
      <c r="H1850" s="162"/>
      <c r="I1850" s="162"/>
      <c r="J1850" s="164"/>
      <c r="K1850" s="162"/>
      <c r="L1850" s="162"/>
      <c r="M1850" s="162"/>
      <c r="N1850" s="169"/>
      <c r="O1850" s="169"/>
      <c r="P1850" s="169"/>
    </row>
    <row r="1851" spans="1:16" ht="15" customHeight="1">
      <c r="A1851" s="162"/>
      <c r="B1851" s="162"/>
      <c r="C1851" s="163"/>
      <c r="D1851" s="162"/>
      <c r="E1851" s="162"/>
      <c r="F1851" s="162"/>
      <c r="G1851" s="162"/>
      <c r="H1851" s="162"/>
      <c r="I1851" s="162"/>
      <c r="J1851" s="164"/>
      <c r="K1851" s="162"/>
      <c r="L1851" s="162"/>
      <c r="M1851" s="162"/>
      <c r="N1851" s="169"/>
      <c r="O1851" s="169"/>
      <c r="P1851" s="169"/>
    </row>
    <row r="1852" spans="1:16" ht="15" customHeight="1">
      <c r="A1852" s="162"/>
      <c r="B1852" s="162"/>
      <c r="C1852" s="163"/>
      <c r="D1852" s="162"/>
      <c r="E1852" s="162"/>
      <c r="F1852" s="162"/>
      <c r="G1852" s="162"/>
      <c r="H1852" s="162"/>
      <c r="I1852" s="162"/>
      <c r="J1852" s="164"/>
      <c r="K1852" s="162"/>
      <c r="L1852" s="162"/>
      <c r="M1852" s="162"/>
      <c r="N1852" s="169"/>
      <c r="O1852" s="169"/>
      <c r="P1852" s="169"/>
    </row>
    <row r="1853" spans="1:16" ht="15" customHeight="1">
      <c r="A1853" s="162"/>
      <c r="B1853" s="162"/>
      <c r="C1853" s="163"/>
      <c r="D1853" s="162"/>
      <c r="E1853" s="162"/>
      <c r="F1853" s="162"/>
      <c r="G1853" s="162"/>
      <c r="H1853" s="162"/>
      <c r="I1853" s="162"/>
      <c r="J1853" s="164"/>
      <c r="K1853" s="162"/>
      <c r="L1853" s="162"/>
      <c r="M1853" s="162"/>
      <c r="N1853" s="169"/>
      <c r="O1853" s="169"/>
      <c r="P1853" s="169"/>
    </row>
    <row r="1854" spans="1:16" ht="15" customHeight="1">
      <c r="A1854" s="162"/>
      <c r="B1854" s="162"/>
      <c r="C1854" s="163"/>
      <c r="D1854" s="162"/>
      <c r="E1854" s="162"/>
      <c r="F1854" s="162"/>
      <c r="G1854" s="162"/>
      <c r="H1854" s="162"/>
      <c r="I1854" s="162"/>
      <c r="J1854" s="164"/>
      <c r="K1854" s="162"/>
      <c r="L1854" s="162"/>
      <c r="M1854" s="162"/>
      <c r="N1854" s="169"/>
      <c r="O1854" s="169"/>
      <c r="P1854" s="169"/>
    </row>
    <row r="1855" spans="1:16" ht="15" customHeight="1">
      <c r="A1855" s="162"/>
      <c r="B1855" s="162"/>
      <c r="C1855" s="163"/>
      <c r="D1855" s="162"/>
      <c r="E1855" s="162"/>
      <c r="F1855" s="162"/>
      <c r="G1855" s="162"/>
      <c r="H1855" s="162"/>
      <c r="I1855" s="162"/>
      <c r="J1855" s="164"/>
      <c r="K1855" s="162"/>
      <c r="L1855" s="162"/>
      <c r="M1855" s="162"/>
      <c r="N1855" s="169"/>
      <c r="O1855" s="169"/>
      <c r="P1855" s="169"/>
    </row>
    <row r="1856" spans="1:16" ht="15" customHeight="1">
      <c r="A1856" s="162"/>
      <c r="B1856" s="162"/>
      <c r="C1856" s="163"/>
      <c r="D1856" s="162"/>
      <c r="E1856" s="162"/>
      <c r="F1856" s="162"/>
      <c r="G1856" s="162"/>
      <c r="H1856" s="162"/>
      <c r="I1856" s="162"/>
      <c r="J1856" s="164"/>
      <c r="K1856" s="162"/>
      <c r="L1856" s="162"/>
      <c r="M1856" s="162"/>
      <c r="N1856" s="169"/>
      <c r="O1856" s="169"/>
      <c r="P1856" s="169"/>
    </row>
    <row r="1857" spans="1:16" ht="15" customHeight="1">
      <c r="A1857" s="162"/>
      <c r="B1857" s="162"/>
      <c r="C1857" s="163"/>
      <c r="D1857" s="162"/>
      <c r="E1857" s="162"/>
      <c r="F1857" s="162"/>
      <c r="G1857" s="162"/>
      <c r="H1857" s="162"/>
      <c r="I1857" s="162"/>
      <c r="J1857" s="164"/>
      <c r="K1857" s="162"/>
      <c r="L1857" s="162"/>
      <c r="M1857" s="162"/>
      <c r="N1857" s="169"/>
      <c r="O1857" s="169"/>
      <c r="P1857" s="169"/>
    </row>
    <row r="1858" spans="1:16" ht="15" customHeight="1">
      <c r="A1858" s="162"/>
      <c r="B1858" s="162"/>
      <c r="C1858" s="163"/>
      <c r="D1858" s="162"/>
      <c r="E1858" s="162"/>
      <c r="F1858" s="162"/>
      <c r="G1858" s="162"/>
      <c r="H1858" s="162"/>
      <c r="I1858" s="162"/>
      <c r="J1858" s="164"/>
      <c r="K1858" s="162"/>
      <c r="L1858" s="162"/>
      <c r="M1858" s="162"/>
      <c r="N1858" s="169"/>
      <c r="O1858" s="169"/>
      <c r="P1858" s="169"/>
    </row>
    <row r="1859" spans="1:16" ht="15" customHeight="1">
      <c r="A1859" s="162"/>
      <c r="B1859" s="162"/>
      <c r="C1859" s="163"/>
      <c r="D1859" s="162"/>
      <c r="E1859" s="162"/>
      <c r="F1859" s="162"/>
      <c r="G1859" s="162"/>
      <c r="H1859" s="162"/>
      <c r="I1859" s="162"/>
      <c r="J1859" s="164"/>
      <c r="K1859" s="162"/>
      <c r="L1859" s="162"/>
      <c r="M1859" s="162"/>
      <c r="N1859" s="169"/>
      <c r="O1859" s="169"/>
      <c r="P1859" s="169"/>
    </row>
    <row r="1860" spans="1:16" ht="15" customHeight="1">
      <c r="A1860" s="162"/>
      <c r="B1860" s="162"/>
      <c r="C1860" s="163"/>
      <c r="D1860" s="162"/>
      <c r="E1860" s="162"/>
      <c r="F1860" s="162"/>
      <c r="G1860" s="162"/>
      <c r="H1860" s="162"/>
      <c r="I1860" s="162"/>
      <c r="J1860" s="164"/>
      <c r="K1860" s="162"/>
      <c r="L1860" s="162"/>
      <c r="M1860" s="162"/>
      <c r="N1860" s="169"/>
      <c r="O1860" s="169"/>
      <c r="P1860" s="169"/>
    </row>
    <row r="1861" spans="1:16" ht="15" customHeight="1">
      <c r="A1861" s="162"/>
      <c r="B1861" s="162"/>
      <c r="C1861" s="163"/>
      <c r="D1861" s="162"/>
      <c r="E1861" s="162"/>
      <c r="F1861" s="162"/>
      <c r="G1861" s="162"/>
      <c r="H1861" s="162"/>
      <c r="I1861" s="162"/>
      <c r="J1861" s="164"/>
      <c r="K1861" s="162"/>
      <c r="L1861" s="162"/>
      <c r="M1861" s="162"/>
      <c r="N1861" s="169"/>
      <c r="O1861" s="169"/>
      <c r="P1861" s="169"/>
    </row>
    <row r="1862" spans="1:16" ht="15" customHeight="1">
      <c r="A1862" s="162"/>
      <c r="B1862" s="162"/>
      <c r="C1862" s="163"/>
      <c r="D1862" s="162"/>
      <c r="E1862" s="162"/>
      <c r="F1862" s="162"/>
      <c r="G1862" s="162"/>
      <c r="H1862" s="162"/>
      <c r="I1862" s="162"/>
      <c r="J1862" s="164"/>
      <c r="K1862" s="162"/>
      <c r="L1862" s="162"/>
      <c r="M1862" s="162"/>
      <c r="N1862" s="169"/>
      <c r="O1862" s="169"/>
      <c r="P1862" s="169"/>
    </row>
    <row r="1863" spans="1:16" ht="15" customHeight="1">
      <c r="A1863" s="162"/>
      <c r="B1863" s="162"/>
      <c r="C1863" s="163"/>
      <c r="D1863" s="162"/>
      <c r="E1863" s="162"/>
      <c r="F1863" s="162"/>
      <c r="G1863" s="162"/>
      <c r="H1863" s="162"/>
      <c r="I1863" s="162"/>
      <c r="J1863" s="164"/>
      <c r="K1863" s="162"/>
      <c r="L1863" s="162"/>
      <c r="M1863" s="162"/>
      <c r="N1863" s="169"/>
      <c r="O1863" s="169"/>
      <c r="P1863" s="169"/>
    </row>
    <row r="1864" spans="1:16" ht="15" customHeight="1">
      <c r="A1864" s="162"/>
      <c r="B1864" s="162"/>
      <c r="C1864" s="163"/>
      <c r="D1864" s="162"/>
      <c r="E1864" s="162"/>
      <c r="F1864" s="162"/>
      <c r="G1864" s="162"/>
      <c r="H1864" s="162"/>
      <c r="I1864" s="162"/>
      <c r="J1864" s="164"/>
      <c r="K1864" s="162"/>
      <c r="L1864" s="162"/>
      <c r="M1864" s="162"/>
      <c r="N1864" s="169"/>
      <c r="O1864" s="169"/>
      <c r="P1864" s="169"/>
    </row>
    <row r="1865" spans="1:16" ht="15" customHeight="1">
      <c r="A1865" s="162"/>
      <c r="B1865" s="162"/>
      <c r="C1865" s="163"/>
      <c r="D1865" s="162"/>
      <c r="E1865" s="162"/>
      <c r="F1865" s="162"/>
      <c r="G1865" s="162"/>
      <c r="H1865" s="162"/>
      <c r="I1865" s="162"/>
      <c r="J1865" s="164"/>
      <c r="K1865" s="162"/>
      <c r="L1865" s="162"/>
      <c r="M1865" s="162"/>
      <c r="N1865" s="169"/>
      <c r="O1865" s="169"/>
      <c r="P1865" s="169"/>
    </row>
    <row r="1866" spans="1:16" ht="15" customHeight="1">
      <c r="A1866" s="162"/>
      <c r="B1866" s="162"/>
      <c r="C1866" s="163"/>
      <c r="D1866" s="162"/>
      <c r="E1866" s="162"/>
      <c r="F1866" s="162"/>
      <c r="G1866" s="162"/>
      <c r="H1866" s="162"/>
      <c r="I1866" s="162"/>
      <c r="J1866" s="164"/>
      <c r="K1866" s="162"/>
      <c r="L1866" s="162"/>
      <c r="M1866" s="162"/>
      <c r="N1866" s="169"/>
      <c r="O1866" s="169"/>
      <c r="P1866" s="169"/>
    </row>
    <row r="1867" spans="1:16" ht="15" customHeight="1">
      <c r="A1867" s="162"/>
      <c r="B1867" s="162"/>
      <c r="C1867" s="163"/>
      <c r="D1867" s="162"/>
      <c r="E1867" s="162"/>
      <c r="F1867" s="162"/>
      <c r="G1867" s="162"/>
      <c r="H1867" s="162"/>
      <c r="I1867" s="162"/>
      <c r="J1867" s="164"/>
      <c r="K1867" s="162"/>
      <c r="L1867" s="162"/>
      <c r="M1867" s="162"/>
      <c r="N1867" s="169"/>
      <c r="O1867" s="169"/>
      <c r="P1867" s="169"/>
    </row>
    <row r="1868" spans="1:16" ht="15" customHeight="1">
      <c r="A1868" s="162"/>
      <c r="B1868" s="162"/>
      <c r="C1868" s="163"/>
      <c r="D1868" s="162"/>
      <c r="E1868" s="162"/>
      <c r="F1868" s="162"/>
      <c r="G1868" s="162"/>
      <c r="H1868" s="162"/>
      <c r="I1868" s="162"/>
      <c r="J1868" s="164"/>
      <c r="K1868" s="162"/>
      <c r="L1868" s="162"/>
      <c r="M1868" s="162"/>
      <c r="N1868" s="169"/>
      <c r="O1868" s="169"/>
      <c r="P1868" s="169"/>
    </row>
    <row r="1869" spans="1:16" ht="15" customHeight="1">
      <c r="A1869" s="162"/>
      <c r="B1869" s="162"/>
      <c r="C1869" s="163"/>
      <c r="D1869" s="162"/>
      <c r="E1869" s="162"/>
      <c r="F1869" s="162"/>
      <c r="G1869" s="162"/>
      <c r="H1869" s="162"/>
      <c r="I1869" s="162"/>
      <c r="J1869" s="164"/>
      <c r="K1869" s="162"/>
      <c r="L1869" s="162"/>
      <c r="M1869" s="162"/>
      <c r="N1869" s="169"/>
      <c r="O1869" s="169"/>
      <c r="P1869" s="169"/>
    </row>
    <row r="1870" spans="1:16" ht="15" customHeight="1">
      <c r="A1870" s="162"/>
      <c r="B1870" s="162"/>
      <c r="C1870" s="163"/>
      <c r="D1870" s="162"/>
      <c r="E1870" s="162"/>
      <c r="F1870" s="162"/>
      <c r="G1870" s="162"/>
      <c r="H1870" s="162"/>
      <c r="I1870" s="162"/>
      <c r="J1870" s="164"/>
      <c r="K1870" s="162"/>
      <c r="L1870" s="162"/>
      <c r="M1870" s="162"/>
      <c r="N1870" s="169"/>
      <c r="O1870" s="169"/>
      <c r="P1870" s="169"/>
    </row>
    <row r="1871" spans="1:16" ht="15" customHeight="1">
      <c r="A1871" s="162"/>
      <c r="B1871" s="162"/>
      <c r="C1871" s="163"/>
      <c r="D1871" s="162"/>
      <c r="E1871" s="162"/>
      <c r="F1871" s="162"/>
      <c r="G1871" s="162"/>
      <c r="H1871" s="162"/>
      <c r="I1871" s="162"/>
      <c r="J1871" s="164"/>
      <c r="K1871" s="162"/>
      <c r="L1871" s="162"/>
      <c r="M1871" s="162"/>
      <c r="N1871" s="169"/>
      <c r="O1871" s="169"/>
      <c r="P1871" s="169"/>
    </row>
    <row r="1872" spans="1:16" ht="15" customHeight="1">
      <c r="A1872" s="162"/>
      <c r="B1872" s="162"/>
      <c r="C1872" s="163"/>
      <c r="D1872" s="162"/>
      <c r="E1872" s="162"/>
      <c r="F1872" s="162"/>
      <c r="G1872" s="162"/>
      <c r="H1872" s="162"/>
      <c r="I1872" s="162"/>
      <c r="J1872" s="164"/>
      <c r="K1872" s="162"/>
      <c r="L1872" s="162"/>
      <c r="M1872" s="162"/>
      <c r="N1872" s="169"/>
      <c r="O1872" s="169"/>
      <c r="P1872" s="169"/>
    </row>
    <row r="1873" spans="1:16" ht="15" customHeight="1">
      <c r="A1873" s="162"/>
      <c r="B1873" s="162"/>
      <c r="C1873" s="163"/>
      <c r="D1873" s="162"/>
      <c r="E1873" s="162"/>
      <c r="F1873" s="162"/>
      <c r="G1873" s="162"/>
      <c r="H1873" s="162"/>
      <c r="I1873" s="162"/>
      <c r="J1873" s="164"/>
      <c r="K1873" s="162"/>
      <c r="L1873" s="162"/>
      <c r="M1873" s="162"/>
      <c r="N1873" s="169"/>
      <c r="O1873" s="169"/>
      <c r="P1873" s="169"/>
    </row>
    <row r="1874" spans="1:16" ht="15" customHeight="1">
      <c r="A1874" s="162"/>
      <c r="B1874" s="162"/>
      <c r="C1874" s="163"/>
      <c r="D1874" s="162"/>
      <c r="E1874" s="162"/>
      <c r="F1874" s="162"/>
      <c r="G1874" s="162"/>
      <c r="H1874" s="162"/>
      <c r="I1874" s="162"/>
      <c r="J1874" s="164"/>
      <c r="K1874" s="162"/>
      <c r="L1874" s="162"/>
      <c r="M1874" s="162"/>
      <c r="N1874" s="169"/>
      <c r="O1874" s="169"/>
      <c r="P1874" s="169"/>
    </row>
    <row r="1875" spans="1:16" ht="15" customHeight="1">
      <c r="A1875" s="162"/>
      <c r="B1875" s="162"/>
      <c r="C1875" s="163"/>
      <c r="D1875" s="162"/>
      <c r="E1875" s="162"/>
      <c r="F1875" s="162"/>
      <c r="G1875" s="162"/>
      <c r="H1875" s="162"/>
      <c r="I1875" s="162"/>
      <c r="J1875" s="164"/>
      <c r="K1875" s="162"/>
      <c r="L1875" s="162"/>
      <c r="M1875" s="162"/>
      <c r="N1875" s="169"/>
      <c r="O1875" s="169"/>
      <c r="P1875" s="169"/>
    </row>
    <row r="1876" spans="1:16" ht="15" customHeight="1">
      <c r="A1876" s="162"/>
      <c r="B1876" s="162"/>
      <c r="C1876" s="163"/>
      <c r="D1876" s="162"/>
      <c r="E1876" s="162"/>
      <c r="F1876" s="162"/>
      <c r="G1876" s="162"/>
      <c r="H1876" s="162"/>
      <c r="I1876" s="162"/>
      <c r="J1876" s="164"/>
      <c r="K1876" s="162"/>
      <c r="L1876" s="162"/>
      <c r="M1876" s="162"/>
      <c r="N1876" s="169"/>
      <c r="O1876" s="169"/>
      <c r="P1876" s="169"/>
    </row>
    <row r="1877" spans="1:16" ht="15" customHeight="1">
      <c r="A1877" s="162"/>
      <c r="B1877" s="162"/>
      <c r="C1877" s="163"/>
      <c r="D1877" s="162"/>
      <c r="E1877" s="162"/>
      <c r="F1877" s="162"/>
      <c r="G1877" s="162"/>
      <c r="H1877" s="162"/>
      <c r="I1877" s="162"/>
      <c r="J1877" s="164"/>
      <c r="K1877" s="162"/>
      <c r="L1877" s="162"/>
      <c r="M1877" s="162"/>
      <c r="N1877" s="169"/>
      <c r="O1877" s="169"/>
      <c r="P1877" s="169"/>
    </row>
    <row r="1878" spans="1:16" ht="15" customHeight="1">
      <c r="A1878" s="162"/>
      <c r="B1878" s="162"/>
      <c r="C1878" s="163"/>
      <c r="D1878" s="162"/>
      <c r="E1878" s="162"/>
      <c r="F1878" s="162"/>
      <c r="G1878" s="162"/>
      <c r="H1878" s="162"/>
      <c r="I1878" s="162"/>
      <c r="J1878" s="164"/>
      <c r="K1878" s="162"/>
      <c r="L1878" s="162"/>
      <c r="M1878" s="162"/>
      <c r="N1878" s="169"/>
      <c r="O1878" s="169"/>
      <c r="P1878" s="169"/>
    </row>
    <row r="1879" spans="1:16" ht="15" customHeight="1">
      <c r="A1879" s="162"/>
      <c r="B1879" s="162"/>
      <c r="C1879" s="163"/>
      <c r="D1879" s="162"/>
      <c r="E1879" s="162"/>
      <c r="F1879" s="162"/>
      <c r="G1879" s="162"/>
      <c r="H1879" s="162"/>
      <c r="I1879" s="162"/>
      <c r="J1879" s="164"/>
      <c r="K1879" s="162"/>
      <c r="L1879" s="162"/>
      <c r="M1879" s="162"/>
      <c r="N1879" s="169"/>
      <c r="O1879" s="169"/>
      <c r="P1879" s="169"/>
    </row>
    <row r="1880" spans="1:16" ht="15" customHeight="1">
      <c r="A1880" s="162"/>
      <c r="B1880" s="162"/>
      <c r="C1880" s="163"/>
      <c r="D1880" s="162"/>
      <c r="E1880" s="162"/>
      <c r="F1880" s="162"/>
      <c r="G1880" s="162"/>
      <c r="H1880" s="162"/>
      <c r="I1880" s="162"/>
      <c r="J1880" s="164"/>
      <c r="K1880" s="162"/>
      <c r="L1880" s="162"/>
      <c r="M1880" s="162"/>
      <c r="N1880" s="169"/>
      <c r="O1880" s="169"/>
      <c r="P1880" s="169"/>
    </row>
    <row r="1881" spans="1:16" ht="15" customHeight="1">
      <c r="A1881" s="162"/>
      <c r="B1881" s="162"/>
      <c r="C1881" s="163"/>
      <c r="D1881" s="162"/>
      <c r="E1881" s="162"/>
      <c r="F1881" s="162"/>
      <c r="G1881" s="162"/>
      <c r="H1881" s="162"/>
      <c r="I1881" s="162"/>
      <c r="J1881" s="164"/>
      <c r="K1881" s="162"/>
      <c r="L1881" s="162"/>
      <c r="M1881" s="162"/>
      <c r="N1881" s="169"/>
      <c r="O1881" s="169"/>
      <c r="P1881" s="169"/>
    </row>
    <row r="1882" spans="1:16" ht="15" customHeight="1">
      <c r="A1882" s="162"/>
      <c r="B1882" s="162"/>
      <c r="C1882" s="163"/>
      <c r="D1882" s="162"/>
      <c r="E1882" s="162"/>
      <c r="F1882" s="162"/>
      <c r="G1882" s="162"/>
      <c r="H1882" s="162"/>
      <c r="I1882" s="162"/>
      <c r="J1882" s="164"/>
      <c r="K1882" s="162"/>
      <c r="L1882" s="162"/>
      <c r="M1882" s="162"/>
      <c r="N1882" s="169"/>
      <c r="O1882" s="169"/>
      <c r="P1882" s="169"/>
    </row>
    <row r="1883" spans="1:16" ht="15" customHeight="1">
      <c r="A1883" s="162"/>
      <c r="B1883" s="162"/>
      <c r="C1883" s="163"/>
      <c r="D1883" s="162"/>
      <c r="E1883" s="162"/>
      <c r="F1883" s="162"/>
      <c r="G1883" s="162"/>
      <c r="H1883" s="162"/>
      <c r="I1883" s="162"/>
      <c r="J1883" s="164"/>
      <c r="K1883" s="162"/>
      <c r="L1883" s="162"/>
      <c r="M1883" s="162"/>
      <c r="N1883" s="169"/>
      <c r="O1883" s="169"/>
      <c r="P1883" s="169"/>
    </row>
    <row r="1884" spans="1:16" ht="15" customHeight="1">
      <c r="A1884" s="162"/>
      <c r="B1884" s="162"/>
      <c r="C1884" s="163"/>
      <c r="D1884" s="162"/>
      <c r="E1884" s="162"/>
      <c r="F1884" s="162"/>
      <c r="G1884" s="162"/>
      <c r="H1884" s="162"/>
      <c r="I1884" s="162"/>
      <c r="J1884" s="164"/>
      <c r="K1884" s="162"/>
      <c r="L1884" s="162"/>
      <c r="M1884" s="162"/>
      <c r="N1884" s="169"/>
      <c r="O1884" s="169"/>
      <c r="P1884" s="169"/>
    </row>
    <row r="1885" spans="1:16" ht="15" customHeight="1">
      <c r="A1885" s="162"/>
      <c r="B1885" s="162"/>
      <c r="C1885" s="163"/>
      <c r="D1885" s="162"/>
      <c r="E1885" s="162"/>
      <c r="F1885" s="162"/>
      <c r="G1885" s="162"/>
      <c r="H1885" s="162"/>
      <c r="I1885" s="162"/>
      <c r="J1885" s="164"/>
      <c r="K1885" s="162"/>
      <c r="L1885" s="162"/>
      <c r="M1885" s="162"/>
      <c r="N1885" s="169"/>
      <c r="O1885" s="169"/>
      <c r="P1885" s="169"/>
    </row>
    <row r="1886" spans="1:16" ht="15" customHeight="1">
      <c r="A1886" s="162"/>
      <c r="B1886" s="162"/>
      <c r="C1886" s="163"/>
      <c r="D1886" s="162"/>
      <c r="E1886" s="162"/>
      <c r="F1886" s="162"/>
      <c r="G1886" s="162"/>
      <c r="H1886" s="162"/>
      <c r="I1886" s="162"/>
      <c r="J1886" s="164"/>
      <c r="K1886" s="162"/>
      <c r="L1886" s="162"/>
      <c r="M1886" s="162"/>
      <c r="N1886" s="169"/>
      <c r="O1886" s="169"/>
      <c r="P1886" s="169"/>
    </row>
    <row r="1887" spans="1:16" ht="15" customHeight="1">
      <c r="A1887" s="162"/>
      <c r="B1887" s="162"/>
      <c r="C1887" s="163"/>
      <c r="D1887" s="162"/>
      <c r="E1887" s="162"/>
      <c r="F1887" s="162"/>
      <c r="G1887" s="162"/>
      <c r="H1887" s="162"/>
      <c r="I1887" s="162"/>
      <c r="J1887" s="164"/>
      <c r="K1887" s="162"/>
      <c r="L1887" s="162"/>
      <c r="M1887" s="162"/>
      <c r="N1887" s="169"/>
      <c r="O1887" s="169"/>
      <c r="P1887" s="169"/>
    </row>
    <row r="1888" spans="1:16" ht="15" customHeight="1">
      <c r="A1888" s="162"/>
      <c r="B1888" s="162"/>
      <c r="C1888" s="163"/>
      <c r="D1888" s="162"/>
      <c r="E1888" s="162"/>
      <c r="F1888" s="162"/>
      <c r="G1888" s="162"/>
      <c r="H1888" s="162"/>
      <c r="I1888" s="162"/>
      <c r="J1888" s="164"/>
      <c r="K1888" s="162"/>
      <c r="L1888" s="162"/>
      <c r="M1888" s="162"/>
      <c r="N1888" s="169"/>
      <c r="O1888" s="169"/>
      <c r="P1888" s="169"/>
    </row>
    <row r="1889" spans="1:16" ht="15" customHeight="1">
      <c r="A1889" s="162"/>
      <c r="B1889" s="162"/>
      <c r="C1889" s="163"/>
      <c r="D1889" s="162"/>
      <c r="E1889" s="162"/>
      <c r="F1889" s="162"/>
      <c r="G1889" s="162"/>
      <c r="H1889" s="162"/>
      <c r="I1889" s="162"/>
      <c r="J1889" s="164"/>
      <c r="K1889" s="162"/>
      <c r="L1889" s="162"/>
      <c r="M1889" s="162"/>
      <c r="N1889" s="169"/>
      <c r="O1889" s="169"/>
      <c r="P1889" s="169"/>
    </row>
    <row r="1890" spans="1:16" ht="15" customHeight="1">
      <c r="A1890" s="162"/>
      <c r="B1890" s="162"/>
      <c r="C1890" s="163"/>
      <c r="D1890" s="162"/>
      <c r="E1890" s="162"/>
      <c r="F1890" s="162"/>
      <c r="G1890" s="162"/>
      <c r="H1890" s="162"/>
      <c r="I1890" s="162"/>
      <c r="J1890" s="164"/>
      <c r="K1890" s="162"/>
      <c r="L1890" s="162"/>
      <c r="M1890" s="162"/>
      <c r="N1890" s="169"/>
      <c r="O1890" s="169"/>
      <c r="P1890" s="169"/>
    </row>
    <row r="1891" spans="1:16" ht="15" customHeight="1">
      <c r="A1891" s="162"/>
      <c r="B1891" s="162"/>
      <c r="C1891" s="163"/>
      <c r="D1891" s="162"/>
      <c r="E1891" s="162"/>
      <c r="F1891" s="162"/>
      <c r="G1891" s="162"/>
      <c r="H1891" s="162"/>
      <c r="I1891" s="162"/>
      <c r="J1891" s="164"/>
      <c r="K1891" s="162"/>
      <c r="L1891" s="162"/>
      <c r="M1891" s="162"/>
      <c r="N1891" s="169"/>
      <c r="O1891" s="169"/>
      <c r="P1891" s="169"/>
    </row>
    <row r="1892" spans="1:16" ht="15" customHeight="1">
      <c r="A1892" s="162"/>
      <c r="B1892" s="162"/>
      <c r="C1892" s="163"/>
      <c r="D1892" s="162"/>
      <c r="E1892" s="162"/>
      <c r="F1892" s="162"/>
      <c r="G1892" s="162"/>
      <c r="H1892" s="162"/>
      <c r="I1892" s="162"/>
      <c r="J1892" s="164"/>
      <c r="K1892" s="162"/>
      <c r="L1892" s="162"/>
      <c r="M1892" s="162"/>
      <c r="N1892" s="169"/>
      <c r="O1892" s="169"/>
      <c r="P1892" s="169"/>
    </row>
    <row r="1893" spans="1:16" ht="15" customHeight="1">
      <c r="A1893" s="162"/>
      <c r="B1893" s="162"/>
      <c r="C1893" s="163"/>
      <c r="D1893" s="162"/>
      <c r="E1893" s="162"/>
      <c r="F1893" s="162"/>
      <c r="G1893" s="162"/>
      <c r="H1893" s="162"/>
      <c r="I1893" s="162"/>
      <c r="J1893" s="164"/>
      <c r="K1893" s="162"/>
      <c r="L1893" s="162"/>
      <c r="M1893" s="162"/>
      <c r="N1893" s="169"/>
      <c r="O1893" s="169"/>
      <c r="P1893" s="169"/>
    </row>
    <row r="1894" spans="1:16" ht="15" customHeight="1">
      <c r="A1894" s="162"/>
      <c r="B1894" s="162"/>
      <c r="C1894" s="163"/>
      <c r="D1894" s="162"/>
      <c r="E1894" s="162"/>
      <c r="F1894" s="162"/>
      <c r="G1894" s="162"/>
      <c r="H1894" s="162"/>
      <c r="I1894" s="162"/>
      <c r="J1894" s="164"/>
      <c r="K1894" s="162"/>
      <c r="L1894" s="162"/>
      <c r="M1894" s="162"/>
      <c r="N1894" s="169"/>
      <c r="O1894" s="169"/>
      <c r="P1894" s="169"/>
    </row>
    <row r="1895" spans="1:16" ht="15" customHeight="1">
      <c r="A1895" s="162"/>
      <c r="B1895" s="162"/>
      <c r="C1895" s="163"/>
      <c r="D1895" s="162"/>
      <c r="E1895" s="162"/>
      <c r="F1895" s="162"/>
      <c r="G1895" s="162"/>
      <c r="H1895" s="162"/>
      <c r="I1895" s="162"/>
      <c r="J1895" s="164"/>
      <c r="K1895" s="162"/>
      <c r="L1895" s="162"/>
      <c r="M1895" s="162"/>
      <c r="N1895" s="169"/>
      <c r="O1895" s="169"/>
      <c r="P1895" s="169"/>
    </row>
    <row r="1896" spans="1:16" ht="15" customHeight="1">
      <c r="A1896" s="162"/>
      <c r="B1896" s="162"/>
      <c r="C1896" s="163"/>
      <c r="D1896" s="162"/>
      <c r="E1896" s="162"/>
      <c r="F1896" s="162"/>
      <c r="G1896" s="162"/>
      <c r="H1896" s="162"/>
      <c r="I1896" s="162"/>
      <c r="J1896" s="164"/>
      <c r="K1896" s="162"/>
      <c r="L1896" s="162"/>
      <c r="M1896" s="162"/>
      <c r="N1896" s="169"/>
      <c r="O1896" s="169"/>
      <c r="P1896" s="169"/>
    </row>
    <row r="1897" spans="1:16" ht="15" customHeight="1">
      <c r="A1897" s="162"/>
      <c r="B1897" s="162"/>
      <c r="C1897" s="163"/>
      <c r="D1897" s="162"/>
      <c r="E1897" s="162"/>
      <c r="F1897" s="162"/>
      <c r="G1897" s="162"/>
      <c r="H1897" s="162"/>
      <c r="I1897" s="162"/>
      <c r="J1897" s="164"/>
      <c r="K1897" s="162"/>
      <c r="L1897" s="162"/>
      <c r="M1897" s="162"/>
      <c r="N1897" s="169"/>
      <c r="O1897" s="169"/>
      <c r="P1897" s="169"/>
    </row>
    <row r="1898" spans="1:16" ht="15" customHeight="1">
      <c r="A1898" s="162"/>
      <c r="B1898" s="162"/>
      <c r="C1898" s="163"/>
      <c r="D1898" s="162"/>
      <c r="E1898" s="162"/>
      <c r="F1898" s="162"/>
      <c r="G1898" s="162"/>
      <c r="H1898" s="162"/>
      <c r="I1898" s="162"/>
      <c r="J1898" s="164"/>
      <c r="K1898" s="162"/>
      <c r="L1898" s="162"/>
      <c r="M1898" s="162"/>
      <c r="N1898" s="169"/>
      <c r="O1898" s="169"/>
      <c r="P1898" s="169"/>
    </row>
    <row r="1899" spans="1:16" ht="15" customHeight="1">
      <c r="A1899" s="162"/>
      <c r="B1899" s="162"/>
      <c r="C1899" s="163"/>
      <c r="D1899" s="162"/>
      <c r="E1899" s="162"/>
      <c r="F1899" s="162"/>
      <c r="G1899" s="162"/>
      <c r="H1899" s="162"/>
      <c r="I1899" s="162"/>
      <c r="J1899" s="164"/>
      <c r="K1899" s="162"/>
      <c r="L1899" s="162"/>
      <c r="M1899" s="162"/>
      <c r="N1899" s="169"/>
      <c r="O1899" s="169"/>
      <c r="P1899" s="169"/>
    </row>
    <row r="1900" spans="1:16" ht="15" customHeight="1">
      <c r="A1900" s="162"/>
      <c r="B1900" s="162"/>
      <c r="C1900" s="163"/>
      <c r="D1900" s="162"/>
      <c r="E1900" s="162"/>
      <c r="F1900" s="162"/>
      <c r="G1900" s="162"/>
      <c r="H1900" s="162"/>
      <c r="I1900" s="162"/>
      <c r="J1900" s="164"/>
      <c r="K1900" s="162"/>
      <c r="L1900" s="162"/>
      <c r="M1900" s="162"/>
      <c r="N1900" s="169"/>
      <c r="O1900" s="169"/>
      <c r="P1900" s="169"/>
    </row>
    <row r="1901" spans="1:16" ht="15" customHeight="1">
      <c r="A1901" s="162"/>
      <c r="B1901" s="162"/>
      <c r="C1901" s="163"/>
      <c r="D1901" s="162"/>
      <c r="E1901" s="162"/>
      <c r="F1901" s="162"/>
      <c r="G1901" s="162"/>
      <c r="H1901" s="162"/>
      <c r="I1901" s="162"/>
      <c r="J1901" s="164"/>
      <c r="K1901" s="162"/>
      <c r="L1901" s="162"/>
      <c r="M1901" s="162"/>
      <c r="N1901" s="169"/>
      <c r="O1901" s="169"/>
      <c r="P1901" s="169"/>
    </row>
    <row r="1902" spans="1:16" ht="15" customHeight="1">
      <c r="A1902" s="162"/>
      <c r="B1902" s="162"/>
      <c r="C1902" s="163"/>
      <c r="D1902" s="162"/>
      <c r="E1902" s="162"/>
      <c r="F1902" s="162"/>
      <c r="G1902" s="162"/>
      <c r="H1902" s="162"/>
      <c r="I1902" s="162"/>
      <c r="J1902" s="164"/>
      <c r="K1902" s="162"/>
      <c r="L1902" s="162"/>
      <c r="M1902" s="162"/>
      <c r="N1902" s="169"/>
      <c r="O1902" s="169"/>
      <c r="P1902" s="169"/>
    </row>
    <row r="1903" spans="1:16" ht="15" customHeight="1">
      <c r="A1903" s="162"/>
      <c r="B1903" s="162"/>
      <c r="C1903" s="163"/>
      <c r="D1903" s="162"/>
      <c r="E1903" s="162"/>
      <c r="F1903" s="162"/>
      <c r="G1903" s="162"/>
      <c r="H1903" s="162"/>
      <c r="I1903" s="162"/>
      <c r="J1903" s="164"/>
      <c r="K1903" s="162"/>
      <c r="L1903" s="162"/>
      <c r="M1903" s="162"/>
      <c r="N1903" s="169"/>
      <c r="O1903" s="169"/>
      <c r="P1903" s="169"/>
    </row>
    <row r="1904" spans="1:16" ht="15" customHeight="1">
      <c r="A1904" s="162"/>
      <c r="B1904" s="162"/>
      <c r="C1904" s="163"/>
      <c r="D1904" s="162"/>
      <c r="E1904" s="162"/>
      <c r="F1904" s="162"/>
      <c r="G1904" s="162"/>
      <c r="H1904" s="162"/>
      <c r="I1904" s="162"/>
      <c r="J1904" s="164"/>
      <c r="K1904" s="162"/>
      <c r="L1904" s="162"/>
      <c r="M1904" s="162"/>
      <c r="N1904" s="169"/>
      <c r="O1904" s="169"/>
      <c r="P1904" s="169"/>
    </row>
    <row r="1905" spans="1:16" ht="15" customHeight="1">
      <c r="A1905" s="162"/>
      <c r="B1905" s="162"/>
      <c r="C1905" s="163"/>
      <c r="D1905" s="162"/>
      <c r="E1905" s="162"/>
      <c r="F1905" s="162"/>
      <c r="G1905" s="162"/>
      <c r="H1905" s="162"/>
      <c r="I1905" s="162"/>
      <c r="J1905" s="164"/>
      <c r="K1905" s="162"/>
      <c r="L1905" s="162"/>
      <c r="M1905" s="162"/>
      <c r="N1905" s="169"/>
      <c r="O1905" s="169"/>
      <c r="P1905" s="169"/>
    </row>
    <row r="1906" spans="1:16" ht="15" customHeight="1">
      <c r="A1906" s="162"/>
      <c r="B1906" s="162"/>
      <c r="C1906" s="163"/>
      <c r="D1906" s="162"/>
      <c r="E1906" s="162"/>
      <c r="F1906" s="162"/>
      <c r="G1906" s="162"/>
      <c r="H1906" s="162"/>
      <c r="I1906" s="162"/>
      <c r="J1906" s="164"/>
      <c r="K1906" s="162"/>
      <c r="L1906" s="162"/>
      <c r="M1906" s="162"/>
      <c r="N1906" s="169"/>
      <c r="O1906" s="169"/>
      <c r="P1906" s="169"/>
    </row>
    <row r="1907" spans="1:16" ht="15" customHeight="1">
      <c r="A1907" s="162"/>
      <c r="B1907" s="162"/>
      <c r="C1907" s="163"/>
      <c r="D1907" s="162"/>
      <c r="E1907" s="162"/>
      <c r="F1907" s="162"/>
      <c r="G1907" s="162"/>
      <c r="H1907" s="162"/>
      <c r="I1907" s="162"/>
      <c r="J1907" s="164"/>
      <c r="K1907" s="162"/>
      <c r="L1907" s="162"/>
      <c r="M1907" s="162"/>
      <c r="N1907" s="169"/>
      <c r="O1907" s="169"/>
      <c r="P1907" s="169"/>
    </row>
    <row r="1908" spans="1:16" ht="15" customHeight="1">
      <c r="A1908" s="162"/>
      <c r="B1908" s="162"/>
      <c r="C1908" s="163"/>
      <c r="D1908" s="162"/>
      <c r="E1908" s="162"/>
      <c r="F1908" s="162"/>
      <c r="G1908" s="162"/>
      <c r="H1908" s="162"/>
      <c r="I1908" s="162"/>
      <c r="J1908" s="164"/>
      <c r="K1908" s="162"/>
      <c r="L1908" s="162"/>
      <c r="M1908" s="162"/>
      <c r="N1908" s="169"/>
      <c r="O1908" s="169"/>
      <c r="P1908" s="169"/>
    </row>
    <row r="1909" spans="1:16" ht="15" customHeight="1">
      <c r="A1909" s="162"/>
      <c r="B1909" s="162"/>
      <c r="C1909" s="163"/>
      <c r="D1909" s="162"/>
      <c r="E1909" s="162"/>
      <c r="F1909" s="162"/>
      <c r="G1909" s="162"/>
      <c r="H1909" s="162"/>
      <c r="I1909" s="162"/>
      <c r="J1909" s="164"/>
      <c r="K1909" s="162"/>
      <c r="L1909" s="162"/>
      <c r="M1909" s="162"/>
      <c r="N1909" s="169"/>
      <c r="O1909" s="169"/>
      <c r="P1909" s="169"/>
    </row>
    <row r="1910" spans="1:16" ht="15" customHeight="1">
      <c r="A1910" s="162"/>
      <c r="B1910" s="162"/>
      <c r="C1910" s="163"/>
      <c r="D1910" s="162"/>
      <c r="E1910" s="162"/>
      <c r="F1910" s="162"/>
      <c r="G1910" s="162"/>
      <c r="H1910" s="162"/>
      <c r="I1910" s="162"/>
      <c r="J1910" s="164"/>
      <c r="K1910" s="162"/>
      <c r="L1910" s="162"/>
      <c r="M1910" s="162"/>
      <c r="N1910" s="169"/>
      <c r="O1910" s="169"/>
      <c r="P1910" s="169"/>
    </row>
    <row r="1911" spans="1:16" ht="15" customHeight="1">
      <c r="A1911" s="162"/>
      <c r="B1911" s="162"/>
      <c r="C1911" s="163"/>
      <c r="D1911" s="162"/>
      <c r="E1911" s="162"/>
      <c r="F1911" s="162"/>
      <c r="G1911" s="162"/>
      <c r="H1911" s="162"/>
      <c r="I1911" s="162"/>
      <c r="J1911" s="164"/>
      <c r="K1911" s="162"/>
      <c r="L1911" s="162"/>
      <c r="M1911" s="162"/>
      <c r="N1911" s="169"/>
      <c r="O1911" s="169"/>
      <c r="P1911" s="169"/>
    </row>
    <row r="1912" spans="1:16" ht="15" customHeight="1">
      <c r="A1912" s="162"/>
      <c r="B1912" s="162"/>
      <c r="C1912" s="163"/>
      <c r="D1912" s="162"/>
      <c r="E1912" s="162"/>
      <c r="F1912" s="162"/>
      <c r="G1912" s="162"/>
      <c r="H1912" s="162"/>
      <c r="I1912" s="162"/>
      <c r="J1912" s="164"/>
      <c r="K1912" s="162"/>
      <c r="L1912" s="162"/>
      <c r="M1912" s="162"/>
      <c r="N1912" s="169"/>
      <c r="O1912" s="169"/>
      <c r="P1912" s="169"/>
    </row>
    <row r="1913" spans="1:16" ht="15" customHeight="1">
      <c r="A1913" s="162"/>
      <c r="B1913" s="162"/>
      <c r="C1913" s="163"/>
      <c r="D1913" s="162"/>
      <c r="E1913" s="162"/>
      <c r="F1913" s="162"/>
      <c r="G1913" s="162"/>
      <c r="H1913" s="162"/>
      <c r="I1913" s="162"/>
      <c r="J1913" s="164"/>
      <c r="K1913" s="162"/>
      <c r="L1913" s="162"/>
      <c r="M1913" s="162"/>
      <c r="N1913" s="169"/>
      <c r="O1913" s="169"/>
      <c r="P1913" s="169"/>
    </row>
    <row r="1914" spans="1:16" ht="15" customHeight="1">
      <c r="A1914" s="162"/>
      <c r="B1914" s="162"/>
      <c r="C1914" s="163"/>
      <c r="D1914" s="162"/>
      <c r="E1914" s="162"/>
      <c r="F1914" s="162"/>
      <c r="G1914" s="162"/>
      <c r="H1914" s="162"/>
      <c r="I1914" s="162"/>
      <c r="J1914" s="164"/>
      <c r="K1914" s="162"/>
      <c r="L1914" s="162"/>
      <c r="M1914" s="162"/>
      <c r="N1914" s="169"/>
      <c r="O1914" s="169"/>
      <c r="P1914" s="169"/>
    </row>
    <row r="1915" spans="1:16" ht="15" customHeight="1">
      <c r="A1915" s="162"/>
      <c r="B1915" s="162"/>
      <c r="C1915" s="163"/>
      <c r="D1915" s="162"/>
      <c r="E1915" s="162"/>
      <c r="F1915" s="162"/>
      <c r="G1915" s="162"/>
      <c r="H1915" s="162"/>
      <c r="I1915" s="162"/>
      <c r="J1915" s="164"/>
      <c r="K1915" s="162"/>
      <c r="L1915" s="162"/>
      <c r="M1915" s="162"/>
      <c r="N1915" s="169"/>
      <c r="O1915" s="169"/>
      <c r="P1915" s="169"/>
    </row>
    <row r="1916" spans="1:16" ht="15" customHeight="1">
      <c r="A1916" s="162"/>
      <c r="B1916" s="162"/>
      <c r="C1916" s="163"/>
      <c r="D1916" s="162"/>
      <c r="E1916" s="162"/>
      <c r="F1916" s="162"/>
      <c r="G1916" s="162"/>
      <c r="H1916" s="162"/>
      <c r="I1916" s="162"/>
      <c r="J1916" s="164"/>
      <c r="K1916" s="162"/>
      <c r="L1916" s="162"/>
      <c r="M1916" s="162"/>
      <c r="N1916" s="169"/>
      <c r="O1916" s="169"/>
      <c r="P1916" s="169"/>
    </row>
    <row r="1917" spans="1:16" ht="15" customHeight="1">
      <c r="A1917" s="162"/>
      <c r="B1917" s="162"/>
      <c r="C1917" s="163"/>
      <c r="D1917" s="162"/>
      <c r="E1917" s="162"/>
      <c r="F1917" s="162"/>
      <c r="G1917" s="162"/>
      <c r="H1917" s="162"/>
      <c r="I1917" s="162"/>
      <c r="J1917" s="164"/>
      <c r="K1917" s="162"/>
      <c r="L1917" s="162"/>
      <c r="M1917" s="162"/>
      <c r="N1917" s="169"/>
      <c r="O1917" s="169"/>
      <c r="P1917" s="169"/>
    </row>
    <row r="1918" spans="1:16" ht="15" customHeight="1">
      <c r="A1918" s="162"/>
      <c r="B1918" s="162"/>
      <c r="C1918" s="163"/>
      <c r="D1918" s="162"/>
      <c r="E1918" s="162"/>
      <c r="F1918" s="162"/>
      <c r="G1918" s="162"/>
      <c r="H1918" s="162"/>
      <c r="I1918" s="162"/>
      <c r="J1918" s="164"/>
      <c r="K1918" s="162"/>
      <c r="L1918" s="162"/>
      <c r="M1918" s="162"/>
      <c r="N1918" s="169"/>
      <c r="O1918" s="169"/>
      <c r="P1918" s="169"/>
    </row>
    <row r="1919" spans="1:16" ht="15" customHeight="1">
      <c r="A1919" s="162"/>
      <c r="B1919" s="162"/>
      <c r="C1919" s="163"/>
      <c r="D1919" s="162"/>
      <c r="E1919" s="162"/>
      <c r="F1919" s="162"/>
      <c r="G1919" s="162"/>
      <c r="H1919" s="162"/>
      <c r="I1919" s="162"/>
      <c r="J1919" s="164"/>
      <c r="K1919" s="162"/>
      <c r="L1919" s="162"/>
      <c r="M1919" s="162"/>
      <c r="N1919" s="169"/>
      <c r="O1919" s="169"/>
      <c r="P1919" s="169"/>
    </row>
    <row r="1920" spans="1:16" ht="15" customHeight="1">
      <c r="A1920" s="162"/>
      <c r="B1920" s="162"/>
      <c r="C1920" s="163"/>
      <c r="D1920" s="162"/>
      <c r="E1920" s="162"/>
      <c r="F1920" s="162"/>
      <c r="G1920" s="162"/>
      <c r="H1920" s="162"/>
      <c r="I1920" s="162"/>
      <c r="J1920" s="164"/>
      <c r="K1920" s="162"/>
      <c r="L1920" s="162"/>
      <c r="M1920" s="162"/>
      <c r="N1920" s="169"/>
      <c r="O1920" s="169"/>
      <c r="P1920" s="169"/>
    </row>
    <row r="1921" spans="1:16" ht="15" customHeight="1">
      <c r="A1921" s="162"/>
      <c r="B1921" s="162"/>
      <c r="C1921" s="163"/>
      <c r="D1921" s="162"/>
      <c r="E1921" s="162"/>
      <c r="F1921" s="162"/>
      <c r="G1921" s="162"/>
      <c r="H1921" s="162"/>
      <c r="I1921" s="162"/>
      <c r="J1921" s="164"/>
      <c r="K1921" s="162"/>
      <c r="L1921" s="162"/>
      <c r="M1921" s="162"/>
      <c r="N1921" s="169"/>
      <c r="O1921" s="169"/>
      <c r="P1921" s="169"/>
    </row>
    <row r="1922" spans="1:16" ht="15" customHeight="1">
      <c r="A1922" s="162"/>
      <c r="B1922" s="162"/>
      <c r="C1922" s="163"/>
      <c r="D1922" s="162"/>
      <c r="E1922" s="162"/>
      <c r="F1922" s="162"/>
      <c r="G1922" s="162"/>
      <c r="H1922" s="162"/>
      <c r="I1922" s="162"/>
      <c r="J1922" s="164"/>
      <c r="K1922" s="162"/>
      <c r="L1922" s="162"/>
      <c r="M1922" s="162"/>
      <c r="N1922" s="169"/>
      <c r="O1922" s="169"/>
      <c r="P1922" s="169"/>
    </row>
    <row r="1923" spans="1:16" ht="15" customHeight="1">
      <c r="A1923" s="162"/>
      <c r="B1923" s="162"/>
      <c r="C1923" s="163"/>
      <c r="D1923" s="162"/>
      <c r="E1923" s="162"/>
      <c r="F1923" s="162"/>
      <c r="G1923" s="162"/>
      <c r="H1923" s="162"/>
      <c r="I1923" s="162"/>
      <c r="J1923" s="164"/>
      <c r="K1923" s="162"/>
      <c r="L1923" s="162"/>
      <c r="M1923" s="162"/>
      <c r="N1923" s="169"/>
      <c r="O1923" s="169"/>
      <c r="P1923" s="169"/>
    </row>
    <row r="1924" spans="1:16" ht="15" customHeight="1">
      <c r="A1924" s="162"/>
      <c r="B1924" s="162"/>
      <c r="C1924" s="163"/>
      <c r="D1924" s="162"/>
      <c r="E1924" s="162"/>
      <c r="F1924" s="162"/>
      <c r="G1924" s="162"/>
      <c r="H1924" s="162"/>
      <c r="I1924" s="162"/>
      <c r="J1924" s="164"/>
      <c r="K1924" s="162"/>
      <c r="L1924" s="162"/>
      <c r="M1924" s="162"/>
      <c r="N1924" s="169"/>
      <c r="O1924" s="169"/>
      <c r="P1924" s="169"/>
    </row>
    <row r="1925" spans="1:16" ht="15" customHeight="1">
      <c r="A1925" s="162"/>
      <c r="B1925" s="162"/>
      <c r="C1925" s="163"/>
      <c r="D1925" s="162"/>
      <c r="E1925" s="162"/>
      <c r="F1925" s="162"/>
      <c r="G1925" s="162"/>
      <c r="H1925" s="162"/>
      <c r="I1925" s="162"/>
      <c r="J1925" s="164"/>
      <c r="K1925" s="162"/>
      <c r="L1925" s="162"/>
      <c r="M1925" s="162"/>
      <c r="N1925" s="169"/>
      <c r="O1925" s="169"/>
      <c r="P1925" s="169"/>
    </row>
    <row r="1926" spans="1:16" ht="15" customHeight="1">
      <c r="A1926" s="162"/>
      <c r="B1926" s="162"/>
      <c r="C1926" s="163"/>
      <c r="D1926" s="162"/>
      <c r="E1926" s="162"/>
      <c r="F1926" s="162"/>
      <c r="G1926" s="162"/>
      <c r="H1926" s="162"/>
      <c r="I1926" s="162"/>
      <c r="J1926" s="164"/>
      <c r="K1926" s="162"/>
      <c r="L1926" s="162"/>
      <c r="M1926" s="162"/>
      <c r="N1926" s="169"/>
      <c r="O1926" s="169"/>
      <c r="P1926" s="169"/>
    </row>
    <row r="1927" spans="1:16" ht="15" customHeight="1">
      <c r="A1927" s="162"/>
      <c r="B1927" s="162"/>
      <c r="C1927" s="163"/>
      <c r="D1927" s="162"/>
      <c r="E1927" s="162"/>
      <c r="F1927" s="162"/>
      <c r="G1927" s="162"/>
      <c r="H1927" s="162"/>
      <c r="I1927" s="162"/>
      <c r="J1927" s="164"/>
      <c r="K1927" s="162"/>
      <c r="L1927" s="162"/>
      <c r="M1927" s="162"/>
      <c r="N1927" s="169"/>
      <c r="O1927" s="169"/>
      <c r="P1927" s="169"/>
    </row>
    <row r="1928" spans="1:16" ht="15" customHeight="1">
      <c r="A1928" s="162"/>
      <c r="B1928" s="162"/>
      <c r="C1928" s="163"/>
      <c r="D1928" s="162"/>
      <c r="E1928" s="162"/>
      <c r="F1928" s="162"/>
      <c r="G1928" s="162"/>
      <c r="H1928" s="162"/>
      <c r="I1928" s="162"/>
      <c r="J1928" s="164"/>
      <c r="K1928" s="162"/>
      <c r="L1928" s="162"/>
      <c r="M1928" s="162"/>
      <c r="N1928" s="169"/>
      <c r="O1928" s="169"/>
      <c r="P1928" s="169"/>
    </row>
    <row r="1929" spans="1:16" ht="15" customHeight="1">
      <c r="A1929" s="162"/>
      <c r="B1929" s="162"/>
      <c r="C1929" s="163"/>
      <c r="D1929" s="162"/>
      <c r="E1929" s="162"/>
      <c r="F1929" s="162"/>
      <c r="G1929" s="162"/>
      <c r="H1929" s="162"/>
      <c r="I1929" s="162"/>
      <c r="J1929" s="164"/>
      <c r="K1929" s="162"/>
      <c r="L1929" s="162"/>
      <c r="M1929" s="162"/>
      <c r="N1929" s="169"/>
      <c r="O1929" s="169"/>
      <c r="P1929" s="169"/>
    </row>
    <row r="1930" spans="1:16" ht="15" customHeight="1">
      <c r="A1930" s="162"/>
      <c r="B1930" s="162"/>
      <c r="C1930" s="163"/>
      <c r="D1930" s="162"/>
      <c r="E1930" s="162"/>
      <c r="F1930" s="162"/>
      <c r="G1930" s="162"/>
      <c r="H1930" s="162"/>
      <c r="I1930" s="162"/>
      <c r="J1930" s="164"/>
      <c r="K1930" s="162"/>
      <c r="L1930" s="162"/>
      <c r="M1930" s="162"/>
      <c r="N1930" s="169"/>
      <c r="O1930" s="169"/>
      <c r="P1930" s="169"/>
    </row>
    <row r="1931" spans="1:16" ht="15" customHeight="1">
      <c r="A1931" s="162"/>
      <c r="B1931" s="162"/>
      <c r="C1931" s="163"/>
      <c r="D1931" s="162"/>
      <c r="E1931" s="162"/>
      <c r="F1931" s="162"/>
      <c r="G1931" s="162"/>
      <c r="H1931" s="162"/>
      <c r="I1931" s="162"/>
      <c r="J1931" s="164"/>
      <c r="K1931" s="162"/>
      <c r="L1931" s="162"/>
      <c r="M1931" s="162"/>
      <c r="N1931" s="169"/>
      <c r="O1931" s="169"/>
      <c r="P1931" s="169"/>
    </row>
    <row r="1932" spans="1:16" ht="15" customHeight="1">
      <c r="A1932" s="162"/>
      <c r="B1932" s="162"/>
      <c r="C1932" s="163"/>
      <c r="D1932" s="162"/>
      <c r="E1932" s="162"/>
      <c r="F1932" s="162"/>
      <c r="G1932" s="162"/>
      <c r="H1932" s="162"/>
      <c r="I1932" s="162"/>
      <c r="J1932" s="164"/>
      <c r="K1932" s="162"/>
      <c r="L1932" s="162"/>
      <c r="M1932" s="162"/>
      <c r="N1932" s="169"/>
      <c r="O1932" s="169"/>
      <c r="P1932" s="169"/>
    </row>
    <row r="1933" spans="1:16" ht="15" customHeight="1">
      <c r="A1933" s="162"/>
      <c r="B1933" s="162"/>
      <c r="C1933" s="163"/>
      <c r="D1933" s="162"/>
      <c r="E1933" s="162"/>
      <c r="F1933" s="162"/>
      <c r="G1933" s="162"/>
      <c r="H1933" s="162"/>
      <c r="I1933" s="162"/>
      <c r="J1933" s="164"/>
      <c r="K1933" s="162"/>
      <c r="L1933" s="162"/>
      <c r="M1933" s="162"/>
      <c r="N1933" s="169"/>
      <c r="O1933" s="169"/>
      <c r="P1933" s="169"/>
    </row>
    <row r="1934" spans="1:16" ht="15" customHeight="1">
      <c r="A1934" s="162"/>
      <c r="B1934" s="162"/>
      <c r="C1934" s="163"/>
      <c r="D1934" s="162"/>
      <c r="E1934" s="162"/>
      <c r="F1934" s="162"/>
      <c r="G1934" s="162"/>
      <c r="H1934" s="162"/>
      <c r="I1934" s="162"/>
      <c r="J1934" s="164"/>
      <c r="K1934" s="162"/>
      <c r="L1934" s="162"/>
      <c r="M1934" s="162"/>
      <c r="N1934" s="169"/>
      <c r="O1934" s="169"/>
      <c r="P1934" s="169"/>
    </row>
    <row r="1935" spans="1:16" ht="15" customHeight="1">
      <c r="A1935" s="162"/>
      <c r="B1935" s="162"/>
      <c r="C1935" s="163"/>
      <c r="D1935" s="162"/>
      <c r="E1935" s="162"/>
      <c r="F1935" s="162"/>
      <c r="G1935" s="162"/>
      <c r="H1935" s="162"/>
      <c r="I1935" s="162"/>
      <c r="J1935" s="164"/>
      <c r="K1935" s="162"/>
      <c r="L1935" s="162"/>
      <c r="M1935" s="162"/>
      <c r="N1935" s="169"/>
      <c r="O1935" s="169"/>
      <c r="P1935" s="169"/>
    </row>
    <row r="1936" spans="1:16" ht="15" customHeight="1">
      <c r="A1936" s="162"/>
      <c r="B1936" s="162"/>
      <c r="C1936" s="163"/>
      <c r="D1936" s="162"/>
      <c r="E1936" s="162"/>
      <c r="F1936" s="162"/>
      <c r="G1936" s="162"/>
      <c r="H1936" s="162"/>
      <c r="I1936" s="162"/>
      <c r="J1936" s="164"/>
      <c r="K1936" s="162"/>
      <c r="L1936" s="162"/>
      <c r="M1936" s="162"/>
      <c r="N1936" s="169"/>
      <c r="O1936" s="169"/>
      <c r="P1936" s="169"/>
    </row>
    <row r="1937" spans="1:16" ht="15" customHeight="1">
      <c r="A1937" s="162"/>
      <c r="B1937" s="162"/>
      <c r="C1937" s="163"/>
      <c r="D1937" s="162"/>
      <c r="E1937" s="162"/>
      <c r="F1937" s="162"/>
      <c r="G1937" s="162"/>
      <c r="H1937" s="162"/>
      <c r="I1937" s="162"/>
      <c r="J1937" s="164"/>
      <c r="K1937" s="162"/>
      <c r="L1937" s="162"/>
      <c r="M1937" s="162"/>
      <c r="N1937" s="169"/>
      <c r="O1937" s="169"/>
      <c r="P1937" s="169"/>
    </row>
    <row r="1938" spans="1:16" ht="15" customHeight="1">
      <c r="A1938" s="162"/>
      <c r="B1938" s="162"/>
      <c r="C1938" s="163"/>
      <c r="D1938" s="162"/>
      <c r="E1938" s="162"/>
      <c r="F1938" s="162"/>
      <c r="G1938" s="162"/>
      <c r="H1938" s="162"/>
      <c r="I1938" s="162"/>
      <c r="J1938" s="164"/>
      <c r="K1938" s="162"/>
      <c r="L1938" s="162"/>
      <c r="M1938" s="162"/>
      <c r="N1938" s="169"/>
      <c r="O1938" s="169"/>
      <c r="P1938" s="169"/>
    </row>
    <row r="1939" spans="1:16" ht="15" customHeight="1">
      <c r="A1939" s="162"/>
      <c r="B1939" s="162"/>
      <c r="C1939" s="163"/>
      <c r="D1939" s="162"/>
      <c r="E1939" s="162"/>
      <c r="F1939" s="162"/>
      <c r="G1939" s="162"/>
      <c r="H1939" s="162"/>
      <c r="I1939" s="162"/>
      <c r="J1939" s="164"/>
      <c r="K1939" s="162"/>
      <c r="L1939" s="162"/>
      <c r="M1939" s="162"/>
      <c r="N1939" s="169"/>
      <c r="O1939" s="169"/>
      <c r="P1939" s="169"/>
    </row>
    <row r="1940" spans="1:16" ht="15" customHeight="1">
      <c r="A1940" s="162"/>
      <c r="B1940" s="162"/>
      <c r="C1940" s="163"/>
      <c r="D1940" s="162"/>
      <c r="E1940" s="162"/>
      <c r="F1940" s="162"/>
      <c r="G1940" s="162"/>
      <c r="H1940" s="162"/>
      <c r="I1940" s="162"/>
      <c r="J1940" s="164"/>
      <c r="K1940" s="162"/>
      <c r="L1940" s="162"/>
      <c r="M1940" s="162"/>
      <c r="N1940" s="169"/>
      <c r="O1940" s="169"/>
      <c r="P1940" s="169"/>
    </row>
    <row r="1941" spans="1:16" ht="15" customHeight="1">
      <c r="A1941" s="162"/>
      <c r="B1941" s="162"/>
      <c r="C1941" s="163"/>
      <c r="D1941" s="162"/>
      <c r="E1941" s="162"/>
      <c r="F1941" s="162"/>
      <c r="G1941" s="162"/>
      <c r="H1941" s="162"/>
      <c r="I1941" s="162"/>
      <c r="J1941" s="164"/>
      <c r="K1941" s="162"/>
      <c r="L1941" s="162"/>
      <c r="M1941" s="162"/>
      <c r="N1941" s="169"/>
      <c r="O1941" s="169"/>
      <c r="P1941" s="169"/>
    </row>
    <row r="1942" spans="1:16" ht="15" customHeight="1">
      <c r="A1942" s="162"/>
      <c r="B1942" s="162"/>
      <c r="C1942" s="163"/>
      <c r="D1942" s="162"/>
      <c r="E1942" s="162"/>
      <c r="F1942" s="162"/>
      <c r="G1942" s="162"/>
      <c r="H1942" s="162"/>
      <c r="I1942" s="162"/>
      <c r="J1942" s="164"/>
      <c r="K1942" s="162"/>
      <c r="L1942" s="162"/>
      <c r="M1942" s="162"/>
      <c r="N1942" s="169"/>
      <c r="O1942" s="169"/>
      <c r="P1942" s="169"/>
    </row>
    <row r="1943" spans="1:16" ht="15" customHeight="1">
      <c r="A1943" s="162"/>
      <c r="B1943" s="162"/>
      <c r="C1943" s="163"/>
      <c r="D1943" s="162"/>
      <c r="E1943" s="162"/>
      <c r="F1943" s="162"/>
      <c r="G1943" s="162"/>
      <c r="H1943" s="162"/>
      <c r="I1943" s="162"/>
      <c r="J1943" s="164"/>
      <c r="K1943" s="162"/>
      <c r="L1943" s="162"/>
      <c r="M1943" s="162"/>
      <c r="N1943" s="169"/>
      <c r="O1943" s="169"/>
      <c r="P1943" s="169"/>
    </row>
    <row r="1944" spans="1:16" ht="15" customHeight="1">
      <c r="A1944" s="162"/>
      <c r="B1944" s="162"/>
      <c r="C1944" s="163"/>
      <c r="D1944" s="162"/>
      <c r="E1944" s="162"/>
      <c r="F1944" s="162"/>
      <c r="G1944" s="162"/>
      <c r="H1944" s="162"/>
      <c r="I1944" s="162"/>
      <c r="J1944" s="164"/>
      <c r="K1944" s="162"/>
      <c r="L1944" s="162"/>
      <c r="M1944" s="162"/>
      <c r="N1944" s="169"/>
      <c r="O1944" s="169"/>
      <c r="P1944" s="169"/>
    </row>
    <row r="1945" spans="1:16" ht="15" customHeight="1">
      <c r="A1945" s="162"/>
      <c r="B1945" s="162"/>
      <c r="C1945" s="163"/>
      <c r="D1945" s="162"/>
      <c r="E1945" s="162"/>
      <c r="F1945" s="162"/>
      <c r="G1945" s="162"/>
      <c r="H1945" s="162"/>
      <c r="I1945" s="162"/>
      <c r="J1945" s="164"/>
      <c r="K1945" s="162"/>
      <c r="L1945" s="162"/>
      <c r="M1945" s="162"/>
      <c r="N1945" s="169"/>
      <c r="O1945" s="169"/>
      <c r="P1945" s="169"/>
    </row>
    <row r="1946" spans="1:16" ht="15" customHeight="1">
      <c r="A1946" s="162"/>
      <c r="B1946" s="162"/>
      <c r="C1946" s="163"/>
      <c r="D1946" s="162"/>
      <c r="E1946" s="162"/>
      <c r="F1946" s="162"/>
      <c r="G1946" s="162"/>
      <c r="H1946" s="162"/>
      <c r="I1946" s="162"/>
      <c r="J1946" s="164"/>
      <c r="K1946" s="162"/>
      <c r="L1946" s="162"/>
      <c r="M1946" s="162"/>
      <c r="N1946" s="169"/>
      <c r="O1946" s="169"/>
      <c r="P1946" s="169"/>
    </row>
    <row r="1947" spans="1:16" ht="15" customHeight="1">
      <c r="A1947" s="162"/>
      <c r="B1947" s="162"/>
      <c r="C1947" s="163"/>
      <c r="D1947" s="162"/>
      <c r="E1947" s="162"/>
      <c r="F1947" s="162"/>
      <c r="G1947" s="162"/>
      <c r="H1947" s="162"/>
      <c r="I1947" s="162"/>
      <c r="J1947" s="164"/>
      <c r="K1947" s="162"/>
      <c r="L1947" s="162"/>
      <c r="M1947" s="162"/>
      <c r="N1947" s="169"/>
      <c r="O1947" s="169"/>
      <c r="P1947" s="169"/>
    </row>
    <row r="1948" spans="1:16" ht="15" customHeight="1">
      <c r="A1948" s="162"/>
      <c r="B1948" s="162"/>
      <c r="C1948" s="163"/>
      <c r="D1948" s="162"/>
      <c r="E1948" s="162"/>
      <c r="F1948" s="162"/>
      <c r="G1948" s="162"/>
      <c r="H1948" s="162"/>
      <c r="I1948" s="162"/>
      <c r="J1948" s="164"/>
      <c r="K1948" s="162"/>
      <c r="L1948" s="162"/>
      <c r="M1948" s="162"/>
      <c r="N1948" s="169"/>
      <c r="O1948" s="169"/>
      <c r="P1948" s="169"/>
    </row>
    <row r="1949" spans="1:16" ht="15" customHeight="1">
      <c r="A1949" s="162"/>
      <c r="B1949" s="162"/>
      <c r="C1949" s="163"/>
      <c r="D1949" s="162"/>
      <c r="E1949" s="162"/>
      <c r="F1949" s="162"/>
      <c r="G1949" s="162"/>
      <c r="H1949" s="162"/>
      <c r="I1949" s="162"/>
      <c r="J1949" s="164"/>
      <c r="K1949" s="162"/>
      <c r="L1949" s="162"/>
      <c r="M1949" s="162"/>
      <c r="N1949" s="169"/>
      <c r="O1949" s="169"/>
      <c r="P1949" s="169"/>
    </row>
    <row r="1950" spans="1:16" ht="15" customHeight="1">
      <c r="A1950" s="162"/>
      <c r="B1950" s="162"/>
      <c r="C1950" s="163"/>
      <c r="D1950" s="162"/>
      <c r="E1950" s="162"/>
      <c r="F1950" s="162"/>
      <c r="G1950" s="162"/>
      <c r="H1950" s="162"/>
      <c r="I1950" s="162"/>
      <c r="J1950" s="164"/>
      <c r="K1950" s="162"/>
      <c r="L1950" s="162"/>
      <c r="M1950" s="162"/>
      <c r="N1950" s="169"/>
      <c r="O1950" s="169"/>
      <c r="P1950" s="169"/>
    </row>
    <row r="1951" spans="1:16" ht="15" customHeight="1">
      <c r="A1951" s="162"/>
      <c r="B1951" s="162"/>
      <c r="C1951" s="163"/>
      <c r="D1951" s="162"/>
      <c r="E1951" s="162"/>
      <c r="F1951" s="162"/>
      <c r="G1951" s="162"/>
      <c r="H1951" s="162"/>
      <c r="I1951" s="162"/>
      <c r="J1951" s="164"/>
      <c r="K1951" s="162"/>
      <c r="L1951" s="162"/>
      <c r="M1951" s="162"/>
      <c r="N1951" s="169"/>
      <c r="O1951" s="169"/>
      <c r="P1951" s="169"/>
    </row>
    <row r="1952" spans="1:16" ht="15" customHeight="1">
      <c r="A1952" s="162"/>
      <c r="B1952" s="162"/>
      <c r="C1952" s="163"/>
      <c r="D1952" s="162"/>
      <c r="E1952" s="162"/>
      <c r="F1952" s="162"/>
      <c r="G1952" s="162"/>
      <c r="H1952" s="162"/>
      <c r="I1952" s="162"/>
      <c r="J1952" s="164"/>
      <c r="K1952" s="162"/>
      <c r="L1952" s="162"/>
      <c r="M1952" s="162"/>
      <c r="N1952" s="169"/>
      <c r="O1952" s="169"/>
      <c r="P1952" s="169"/>
    </row>
    <row r="1953" spans="1:16" ht="15" customHeight="1">
      <c r="A1953" s="162"/>
      <c r="B1953" s="162"/>
      <c r="C1953" s="163"/>
      <c r="D1953" s="162"/>
      <c r="E1953" s="162"/>
      <c r="F1953" s="162"/>
      <c r="G1953" s="162"/>
      <c r="H1953" s="162"/>
      <c r="I1953" s="162"/>
      <c r="J1953" s="164"/>
      <c r="K1953" s="162"/>
      <c r="L1953" s="162"/>
      <c r="M1953" s="162"/>
      <c r="N1953" s="169"/>
      <c r="O1953" s="169"/>
      <c r="P1953" s="169"/>
    </row>
    <row r="1954" spans="1:16" ht="15" customHeight="1">
      <c r="A1954" s="162"/>
      <c r="B1954" s="162"/>
      <c r="C1954" s="163"/>
      <c r="D1954" s="162"/>
      <c r="E1954" s="162"/>
      <c r="F1954" s="162"/>
      <c r="G1954" s="162"/>
      <c r="H1954" s="162"/>
      <c r="I1954" s="162"/>
      <c r="J1954" s="164"/>
      <c r="K1954" s="162"/>
      <c r="L1954" s="162"/>
      <c r="M1954" s="162"/>
      <c r="N1954" s="169"/>
      <c r="O1954" s="169"/>
      <c r="P1954" s="169"/>
    </row>
    <row r="1955" spans="1:16" ht="15" customHeight="1">
      <c r="A1955" s="162"/>
      <c r="B1955" s="162"/>
      <c r="C1955" s="163"/>
      <c r="D1955" s="162"/>
      <c r="E1955" s="162"/>
      <c r="F1955" s="162"/>
      <c r="G1955" s="162"/>
      <c r="H1955" s="162"/>
      <c r="I1955" s="162"/>
      <c r="J1955" s="164"/>
      <c r="K1955" s="162"/>
      <c r="L1955" s="162"/>
      <c r="M1955" s="162"/>
      <c r="N1955" s="169"/>
      <c r="O1955" s="169"/>
      <c r="P1955" s="169"/>
    </row>
    <row r="1956" spans="1:16" ht="15" customHeight="1">
      <c r="A1956" s="162"/>
      <c r="B1956" s="162"/>
      <c r="C1956" s="163"/>
      <c r="D1956" s="162"/>
      <c r="E1956" s="162"/>
      <c r="F1956" s="162"/>
      <c r="G1956" s="162"/>
      <c r="H1956" s="162"/>
      <c r="I1956" s="162"/>
      <c r="J1956" s="164"/>
      <c r="K1956" s="162"/>
      <c r="L1956" s="162"/>
      <c r="M1956" s="162"/>
      <c r="N1956" s="169"/>
      <c r="O1956" s="169"/>
      <c r="P1956" s="169"/>
    </row>
    <row r="1957" spans="1:16" ht="15" customHeight="1">
      <c r="A1957" s="162"/>
      <c r="B1957" s="162"/>
      <c r="C1957" s="163"/>
      <c r="D1957" s="162"/>
      <c r="E1957" s="162"/>
      <c r="F1957" s="162"/>
      <c r="G1957" s="162"/>
      <c r="H1957" s="162"/>
      <c r="I1957" s="162"/>
      <c r="J1957" s="164"/>
      <c r="K1957" s="162"/>
      <c r="L1957" s="162"/>
      <c r="M1957" s="162"/>
      <c r="N1957" s="169"/>
      <c r="O1957" s="169"/>
      <c r="P1957" s="169"/>
    </row>
    <row r="1958" spans="1:16" ht="15" customHeight="1">
      <c r="A1958" s="162"/>
      <c r="B1958" s="162"/>
      <c r="C1958" s="163"/>
      <c r="D1958" s="162"/>
      <c r="E1958" s="162"/>
      <c r="F1958" s="162"/>
      <c r="G1958" s="162"/>
      <c r="H1958" s="162"/>
      <c r="I1958" s="162"/>
      <c r="J1958" s="164"/>
      <c r="K1958" s="162"/>
      <c r="L1958" s="162"/>
      <c r="M1958" s="162"/>
      <c r="N1958" s="169"/>
      <c r="O1958" s="169"/>
      <c r="P1958" s="169"/>
    </row>
    <row r="1959" spans="1:16" ht="15" customHeight="1">
      <c r="A1959" s="162"/>
      <c r="B1959" s="162"/>
      <c r="C1959" s="163"/>
      <c r="D1959" s="162"/>
      <c r="E1959" s="162"/>
      <c r="F1959" s="162"/>
      <c r="G1959" s="162"/>
      <c r="H1959" s="162"/>
      <c r="I1959" s="162"/>
      <c r="J1959" s="164"/>
      <c r="K1959" s="162"/>
      <c r="L1959" s="162"/>
      <c r="M1959" s="162"/>
      <c r="N1959" s="169"/>
      <c r="O1959" s="169"/>
      <c r="P1959" s="169"/>
    </row>
    <row r="1960" spans="1:16" ht="15" customHeight="1">
      <c r="A1960" s="162"/>
      <c r="B1960" s="162"/>
      <c r="C1960" s="163"/>
      <c r="D1960" s="162"/>
      <c r="E1960" s="162"/>
      <c r="F1960" s="162"/>
      <c r="G1960" s="162"/>
      <c r="H1960" s="162"/>
      <c r="I1960" s="162"/>
      <c r="J1960" s="164"/>
      <c r="K1960" s="162"/>
      <c r="L1960" s="162"/>
      <c r="M1960" s="162"/>
      <c r="N1960" s="169"/>
      <c r="O1960" s="169"/>
      <c r="P1960" s="169"/>
    </row>
    <row r="1961" spans="1:16" ht="15" customHeight="1">
      <c r="A1961" s="162"/>
      <c r="B1961" s="162"/>
      <c r="C1961" s="163"/>
      <c r="D1961" s="162"/>
      <c r="E1961" s="162"/>
      <c r="F1961" s="162"/>
      <c r="G1961" s="162"/>
      <c r="H1961" s="162"/>
      <c r="I1961" s="162"/>
      <c r="J1961" s="164"/>
      <c r="K1961" s="162"/>
      <c r="L1961" s="162"/>
      <c r="M1961" s="162"/>
      <c r="N1961" s="169"/>
      <c r="O1961" s="169"/>
      <c r="P1961" s="169"/>
    </row>
    <row r="1962" spans="1:16" ht="15" customHeight="1">
      <c r="A1962" s="162"/>
      <c r="B1962" s="162"/>
      <c r="C1962" s="163"/>
      <c r="D1962" s="162"/>
      <c r="E1962" s="162"/>
      <c r="F1962" s="162"/>
      <c r="G1962" s="162"/>
      <c r="H1962" s="162"/>
      <c r="I1962" s="162"/>
      <c r="J1962" s="164"/>
      <c r="K1962" s="162"/>
      <c r="L1962" s="162"/>
      <c r="M1962" s="162"/>
      <c r="N1962" s="169"/>
      <c r="O1962" s="169"/>
      <c r="P1962" s="169"/>
    </row>
    <row r="1963" spans="1:16" ht="15" customHeight="1">
      <c r="A1963" s="162"/>
      <c r="B1963" s="162"/>
      <c r="C1963" s="163"/>
      <c r="D1963" s="162"/>
      <c r="E1963" s="162"/>
      <c r="F1963" s="162"/>
      <c r="G1963" s="162"/>
      <c r="H1963" s="162"/>
      <c r="I1963" s="162"/>
      <c r="J1963" s="164"/>
      <c r="K1963" s="162"/>
      <c r="L1963" s="162"/>
      <c r="M1963" s="162"/>
      <c r="N1963" s="169"/>
      <c r="O1963" s="169"/>
      <c r="P1963" s="169"/>
    </row>
    <row r="1964" spans="1:16" ht="15" customHeight="1">
      <c r="A1964" s="162"/>
      <c r="B1964" s="162"/>
      <c r="C1964" s="163"/>
      <c r="D1964" s="162"/>
      <c r="E1964" s="162"/>
      <c r="F1964" s="162"/>
      <c r="G1964" s="162"/>
      <c r="H1964" s="162"/>
      <c r="I1964" s="162"/>
      <c r="J1964" s="164"/>
      <c r="K1964" s="162"/>
      <c r="L1964" s="162"/>
      <c r="M1964" s="162"/>
      <c r="N1964" s="169"/>
      <c r="O1964" s="169"/>
      <c r="P1964" s="169"/>
    </row>
    <row r="1965" spans="1:16" ht="15" customHeight="1">
      <c r="A1965" s="162"/>
      <c r="B1965" s="162"/>
      <c r="C1965" s="163"/>
      <c r="D1965" s="162"/>
      <c r="E1965" s="162"/>
      <c r="F1965" s="162"/>
      <c r="G1965" s="162"/>
      <c r="H1965" s="162"/>
      <c r="I1965" s="162"/>
      <c r="J1965" s="164"/>
      <c r="K1965" s="162"/>
      <c r="L1965" s="162"/>
      <c r="M1965" s="162"/>
      <c r="N1965" s="169"/>
      <c r="O1965" s="169"/>
      <c r="P1965" s="169"/>
    </row>
    <row r="1966" spans="1:16" ht="15" customHeight="1">
      <c r="A1966" s="162"/>
      <c r="B1966" s="162"/>
      <c r="C1966" s="163"/>
      <c r="D1966" s="162"/>
      <c r="E1966" s="162"/>
      <c r="F1966" s="162"/>
      <c r="G1966" s="162"/>
      <c r="H1966" s="162"/>
      <c r="I1966" s="162"/>
      <c r="J1966" s="164"/>
      <c r="K1966" s="162"/>
      <c r="L1966" s="162"/>
      <c r="M1966" s="162"/>
      <c r="N1966" s="169"/>
      <c r="O1966" s="169"/>
      <c r="P1966" s="169"/>
    </row>
    <row r="1967" spans="1:16" ht="15" customHeight="1">
      <c r="A1967" s="162"/>
      <c r="B1967" s="162"/>
      <c r="C1967" s="163"/>
      <c r="D1967" s="162"/>
      <c r="E1967" s="162"/>
      <c r="F1967" s="162"/>
      <c r="G1967" s="162"/>
      <c r="H1967" s="162"/>
      <c r="I1967" s="162"/>
      <c r="J1967" s="164"/>
      <c r="K1967" s="162"/>
      <c r="L1967" s="162"/>
      <c r="M1967" s="162"/>
      <c r="N1967" s="169"/>
      <c r="O1967" s="169"/>
      <c r="P1967" s="169"/>
    </row>
    <row r="1968" spans="1:16" ht="15" customHeight="1">
      <c r="A1968" s="162"/>
      <c r="B1968" s="162"/>
      <c r="C1968" s="163"/>
      <c r="D1968" s="162"/>
      <c r="E1968" s="162"/>
      <c r="F1968" s="162"/>
      <c r="G1968" s="162"/>
      <c r="H1968" s="162"/>
      <c r="I1968" s="162"/>
      <c r="J1968" s="164"/>
      <c r="K1968" s="162"/>
      <c r="L1968" s="162"/>
      <c r="M1968" s="162"/>
      <c r="N1968" s="169"/>
      <c r="O1968" s="169"/>
      <c r="P1968" s="169"/>
    </row>
    <row r="1969" spans="1:16" ht="15" customHeight="1">
      <c r="A1969" s="162"/>
      <c r="B1969" s="162"/>
      <c r="C1969" s="163"/>
      <c r="D1969" s="162"/>
      <c r="E1969" s="162"/>
      <c r="F1969" s="162"/>
      <c r="G1969" s="162"/>
      <c r="H1969" s="162"/>
      <c r="I1969" s="162"/>
      <c r="J1969" s="164"/>
      <c r="K1969" s="162"/>
      <c r="L1969" s="162"/>
      <c r="M1969" s="162"/>
      <c r="N1969" s="169"/>
      <c r="O1969" s="169"/>
      <c r="P1969" s="169"/>
    </row>
    <row r="1970" spans="1:16" ht="15" customHeight="1">
      <c r="A1970" s="162"/>
      <c r="B1970" s="162"/>
      <c r="C1970" s="163"/>
      <c r="D1970" s="162"/>
      <c r="E1970" s="162"/>
      <c r="F1970" s="162"/>
      <c r="G1970" s="162"/>
      <c r="H1970" s="162"/>
      <c r="I1970" s="162"/>
      <c r="J1970" s="164"/>
      <c r="K1970" s="162"/>
      <c r="L1970" s="162"/>
      <c r="M1970" s="162"/>
      <c r="N1970" s="169"/>
      <c r="O1970" s="169"/>
      <c r="P1970" s="169"/>
    </row>
    <row r="1971" spans="1:16" ht="15" customHeight="1">
      <c r="A1971" s="162"/>
      <c r="B1971" s="162"/>
      <c r="C1971" s="163"/>
      <c r="D1971" s="162"/>
      <c r="E1971" s="162"/>
      <c r="F1971" s="162"/>
      <c r="G1971" s="162"/>
      <c r="H1971" s="162"/>
      <c r="I1971" s="162"/>
      <c r="J1971" s="164"/>
      <c r="K1971" s="162"/>
      <c r="L1971" s="162"/>
      <c r="M1971" s="162"/>
      <c r="N1971" s="169"/>
      <c r="O1971" s="169"/>
      <c r="P1971" s="169"/>
    </row>
    <row r="1972" spans="1:16" ht="15" customHeight="1">
      <c r="A1972" s="162"/>
      <c r="B1972" s="162"/>
      <c r="C1972" s="163"/>
      <c r="D1972" s="162"/>
      <c r="E1972" s="162"/>
      <c r="F1972" s="162"/>
      <c r="G1972" s="162"/>
      <c r="H1972" s="162"/>
      <c r="I1972" s="162"/>
      <c r="J1972" s="164"/>
      <c r="K1972" s="162"/>
      <c r="L1972" s="162"/>
      <c r="M1972" s="162"/>
      <c r="N1972" s="169"/>
      <c r="O1972" s="169"/>
      <c r="P1972" s="169"/>
    </row>
    <row r="1973" spans="1:16" ht="15" customHeight="1">
      <c r="A1973" s="162"/>
      <c r="B1973" s="162"/>
      <c r="C1973" s="163"/>
      <c r="D1973" s="162"/>
      <c r="E1973" s="162"/>
      <c r="F1973" s="162"/>
      <c r="G1973" s="162"/>
      <c r="H1973" s="162"/>
      <c r="I1973" s="162"/>
      <c r="J1973" s="164"/>
      <c r="K1973" s="162"/>
      <c r="L1973" s="162"/>
      <c r="M1973" s="162"/>
      <c r="N1973" s="169"/>
      <c r="O1973" s="169"/>
      <c r="P1973" s="169"/>
    </row>
    <row r="1974" spans="1:16" ht="15" customHeight="1">
      <c r="A1974" s="162"/>
      <c r="B1974" s="162"/>
      <c r="C1974" s="163"/>
      <c r="D1974" s="162"/>
      <c r="E1974" s="162"/>
      <c r="F1974" s="162"/>
      <c r="G1974" s="162"/>
      <c r="H1974" s="162"/>
      <c r="I1974" s="162"/>
      <c r="J1974" s="164"/>
      <c r="K1974" s="162"/>
      <c r="L1974" s="162"/>
      <c r="M1974" s="162"/>
      <c r="N1974" s="169"/>
      <c r="O1974" s="169"/>
      <c r="P1974" s="169"/>
    </row>
    <row r="1975" spans="1:16" ht="15" customHeight="1">
      <c r="A1975" s="162"/>
      <c r="B1975" s="162"/>
      <c r="C1975" s="163"/>
      <c r="D1975" s="162"/>
      <c r="E1975" s="162"/>
      <c r="F1975" s="162"/>
      <c r="G1975" s="162"/>
      <c r="H1975" s="162"/>
      <c r="I1975" s="162"/>
      <c r="J1975" s="164"/>
      <c r="K1975" s="162"/>
      <c r="L1975" s="162"/>
      <c r="M1975" s="162"/>
      <c r="N1975" s="169"/>
      <c r="O1975" s="169"/>
      <c r="P1975" s="169"/>
    </row>
    <row r="1976" spans="1:16" ht="15" customHeight="1">
      <c r="A1976" s="162"/>
      <c r="B1976" s="162"/>
      <c r="C1976" s="163"/>
      <c r="D1976" s="162"/>
      <c r="E1976" s="162"/>
      <c r="F1976" s="162"/>
      <c r="G1976" s="162"/>
      <c r="H1976" s="162"/>
      <c r="I1976" s="162"/>
      <c r="J1976" s="164"/>
      <c r="K1976" s="162"/>
      <c r="L1976" s="162"/>
      <c r="M1976" s="162"/>
      <c r="N1976" s="169"/>
      <c r="O1976" s="169"/>
      <c r="P1976" s="169"/>
    </row>
    <row r="1977" spans="1:16" ht="15" customHeight="1">
      <c r="A1977" s="162"/>
      <c r="B1977" s="162"/>
      <c r="C1977" s="163"/>
      <c r="D1977" s="162"/>
      <c r="E1977" s="162"/>
      <c r="F1977" s="162"/>
      <c r="G1977" s="162"/>
      <c r="H1977" s="162"/>
      <c r="I1977" s="162"/>
      <c r="J1977" s="164"/>
      <c r="K1977" s="162"/>
      <c r="L1977" s="162"/>
      <c r="M1977" s="162"/>
      <c r="N1977" s="169"/>
      <c r="O1977" s="169"/>
      <c r="P1977" s="169"/>
    </row>
    <row r="1978" spans="1:16" ht="15" customHeight="1">
      <c r="A1978" s="162"/>
      <c r="B1978" s="162"/>
      <c r="C1978" s="163"/>
      <c r="D1978" s="162"/>
      <c r="E1978" s="162"/>
      <c r="F1978" s="162"/>
      <c r="G1978" s="162"/>
      <c r="H1978" s="162"/>
      <c r="I1978" s="162"/>
      <c r="J1978" s="164"/>
      <c r="K1978" s="162"/>
      <c r="L1978" s="162"/>
      <c r="M1978" s="162"/>
      <c r="N1978" s="169"/>
      <c r="O1978" s="169"/>
      <c r="P1978" s="169"/>
    </row>
    <row r="1979" spans="1:16" ht="15" customHeight="1">
      <c r="A1979" s="162"/>
      <c r="B1979" s="162"/>
      <c r="C1979" s="163"/>
      <c r="D1979" s="162"/>
      <c r="E1979" s="162"/>
      <c r="F1979" s="162"/>
      <c r="G1979" s="162"/>
      <c r="H1979" s="162"/>
      <c r="I1979" s="162"/>
      <c r="J1979" s="164"/>
      <c r="K1979" s="162"/>
      <c r="L1979" s="162"/>
      <c r="M1979" s="162"/>
      <c r="N1979" s="169"/>
      <c r="O1979" s="169"/>
      <c r="P1979" s="169"/>
    </row>
    <row r="1980" spans="1:16" ht="15" customHeight="1">
      <c r="A1980" s="162"/>
      <c r="B1980" s="162"/>
      <c r="C1980" s="163"/>
      <c r="D1980" s="162"/>
      <c r="E1980" s="162"/>
      <c r="F1980" s="162"/>
      <c r="G1980" s="162"/>
      <c r="H1980" s="162"/>
      <c r="I1980" s="162"/>
      <c r="J1980" s="164"/>
      <c r="K1980" s="162"/>
      <c r="L1980" s="162"/>
      <c r="M1980" s="162"/>
      <c r="N1980" s="169"/>
      <c r="O1980" s="169"/>
      <c r="P1980" s="169"/>
    </row>
    <row r="1981" spans="1:16" ht="15" customHeight="1">
      <c r="A1981" s="162"/>
      <c r="B1981" s="162"/>
      <c r="C1981" s="163"/>
      <c r="D1981" s="162"/>
      <c r="E1981" s="162"/>
      <c r="F1981" s="162"/>
      <c r="G1981" s="162"/>
      <c r="H1981" s="162"/>
      <c r="I1981" s="162"/>
      <c r="J1981" s="164"/>
      <c r="K1981" s="162"/>
      <c r="L1981" s="162"/>
      <c r="M1981" s="162"/>
      <c r="N1981" s="169"/>
      <c r="O1981" s="169"/>
      <c r="P1981" s="169"/>
    </row>
    <row r="1982" spans="1:16" ht="15" customHeight="1">
      <c r="A1982" s="162"/>
      <c r="B1982" s="162"/>
      <c r="C1982" s="163"/>
      <c r="D1982" s="162"/>
      <c r="E1982" s="162"/>
      <c r="F1982" s="162"/>
      <c r="G1982" s="162"/>
      <c r="H1982" s="162"/>
      <c r="I1982" s="162"/>
      <c r="J1982" s="164"/>
      <c r="K1982" s="162"/>
      <c r="L1982" s="162"/>
      <c r="M1982" s="162"/>
      <c r="N1982" s="169"/>
      <c r="O1982" s="169"/>
      <c r="P1982" s="169"/>
    </row>
    <row r="1983" spans="1:16" ht="15" customHeight="1">
      <c r="A1983" s="162"/>
      <c r="B1983" s="162"/>
      <c r="C1983" s="163"/>
      <c r="D1983" s="162"/>
      <c r="E1983" s="162"/>
      <c r="F1983" s="162"/>
      <c r="G1983" s="162"/>
      <c r="H1983" s="162"/>
      <c r="I1983" s="162"/>
      <c r="J1983" s="164"/>
      <c r="K1983" s="162"/>
      <c r="L1983" s="162"/>
      <c r="M1983" s="162"/>
      <c r="N1983" s="169"/>
      <c r="O1983" s="169"/>
      <c r="P1983" s="169"/>
    </row>
    <row r="1984" spans="1:16" ht="15" customHeight="1">
      <c r="A1984" s="162"/>
      <c r="B1984" s="162"/>
      <c r="C1984" s="163"/>
      <c r="D1984" s="162"/>
      <c r="E1984" s="162"/>
      <c r="F1984" s="162"/>
      <c r="G1984" s="162"/>
      <c r="H1984" s="162"/>
      <c r="I1984" s="162"/>
      <c r="J1984" s="164"/>
      <c r="K1984" s="162"/>
      <c r="L1984" s="162"/>
      <c r="M1984" s="162"/>
      <c r="N1984" s="169"/>
      <c r="O1984" s="169"/>
      <c r="P1984" s="169"/>
    </row>
    <row r="1985" spans="1:16" ht="15" customHeight="1">
      <c r="A1985" s="162"/>
      <c r="B1985" s="162"/>
      <c r="C1985" s="163"/>
      <c r="D1985" s="162"/>
      <c r="E1985" s="162"/>
      <c r="F1985" s="162"/>
      <c r="G1985" s="162"/>
      <c r="H1985" s="162"/>
      <c r="I1985" s="162"/>
      <c r="J1985" s="164"/>
      <c r="K1985" s="162"/>
      <c r="L1985" s="162"/>
      <c r="M1985" s="162"/>
      <c r="N1985" s="169"/>
      <c r="O1985" s="169"/>
      <c r="P1985" s="169"/>
    </row>
    <row r="1986" spans="1:16" ht="15" customHeight="1">
      <c r="A1986" s="162"/>
      <c r="B1986" s="162"/>
      <c r="C1986" s="163"/>
      <c r="D1986" s="162"/>
      <c r="E1986" s="162"/>
      <c r="F1986" s="162"/>
      <c r="G1986" s="162"/>
      <c r="H1986" s="162"/>
      <c r="I1986" s="162"/>
      <c r="J1986" s="164"/>
      <c r="K1986" s="162"/>
      <c r="L1986" s="162"/>
      <c r="M1986" s="162"/>
      <c r="N1986" s="169"/>
      <c r="O1986" s="169"/>
      <c r="P1986" s="169"/>
    </row>
    <row r="1987" spans="1:16" ht="15" customHeight="1">
      <c r="A1987" s="162"/>
      <c r="B1987" s="162"/>
      <c r="C1987" s="163"/>
      <c r="D1987" s="162"/>
      <c r="E1987" s="162"/>
      <c r="F1987" s="162"/>
      <c r="G1987" s="162"/>
      <c r="H1987" s="162"/>
      <c r="I1987" s="162"/>
      <c r="J1987" s="164"/>
      <c r="K1987" s="162"/>
      <c r="L1987" s="162"/>
      <c r="M1987" s="162"/>
      <c r="N1987" s="169"/>
      <c r="O1987" s="169"/>
      <c r="P1987" s="169"/>
    </row>
    <row r="1988" spans="1:16" ht="15" customHeight="1">
      <c r="A1988" s="162"/>
      <c r="B1988" s="162"/>
      <c r="C1988" s="163"/>
      <c r="D1988" s="162"/>
      <c r="E1988" s="162"/>
      <c r="F1988" s="162"/>
      <c r="G1988" s="162"/>
      <c r="H1988" s="162"/>
      <c r="I1988" s="162"/>
      <c r="J1988" s="164"/>
      <c r="K1988" s="162"/>
      <c r="L1988" s="162"/>
      <c r="M1988" s="162"/>
      <c r="N1988" s="169"/>
      <c r="O1988" s="169"/>
      <c r="P1988" s="169"/>
    </row>
    <row r="1989" spans="1:16" ht="15" customHeight="1">
      <c r="A1989" s="162"/>
      <c r="B1989" s="162"/>
      <c r="C1989" s="163"/>
      <c r="D1989" s="162"/>
      <c r="E1989" s="162"/>
      <c r="F1989" s="162"/>
      <c r="G1989" s="162"/>
      <c r="H1989" s="162"/>
      <c r="I1989" s="162"/>
      <c r="J1989" s="164"/>
      <c r="K1989" s="162"/>
      <c r="L1989" s="162"/>
      <c r="M1989" s="162"/>
      <c r="N1989" s="169"/>
      <c r="O1989" s="169"/>
      <c r="P1989" s="169"/>
    </row>
    <row r="1990" spans="1:16" ht="15" customHeight="1">
      <c r="A1990" s="162"/>
      <c r="B1990" s="162"/>
      <c r="C1990" s="163"/>
      <c r="D1990" s="162"/>
      <c r="E1990" s="162"/>
      <c r="F1990" s="162"/>
      <c r="G1990" s="162"/>
      <c r="H1990" s="162"/>
      <c r="I1990" s="162"/>
      <c r="J1990" s="164"/>
      <c r="K1990" s="162"/>
      <c r="L1990" s="162"/>
      <c r="M1990" s="162"/>
      <c r="N1990" s="169"/>
      <c r="O1990" s="169"/>
      <c r="P1990" s="169"/>
    </row>
    <row r="1991" spans="1:16" ht="15" customHeight="1">
      <c r="A1991" s="162"/>
      <c r="B1991" s="162"/>
      <c r="C1991" s="163"/>
      <c r="D1991" s="162"/>
      <c r="E1991" s="162"/>
      <c r="F1991" s="162"/>
      <c r="G1991" s="162"/>
      <c r="H1991" s="162"/>
      <c r="I1991" s="162"/>
      <c r="J1991" s="164"/>
      <c r="K1991" s="162"/>
      <c r="L1991" s="162"/>
      <c r="M1991" s="162"/>
      <c r="N1991" s="169"/>
      <c r="O1991" s="169"/>
      <c r="P1991" s="169"/>
    </row>
    <row r="1992" spans="1:16" ht="15" customHeight="1">
      <c r="A1992" s="162"/>
      <c r="B1992" s="162"/>
      <c r="C1992" s="163"/>
      <c r="D1992" s="162"/>
      <c r="E1992" s="162"/>
      <c r="F1992" s="162"/>
      <c r="G1992" s="162"/>
      <c r="H1992" s="162"/>
      <c r="I1992" s="162"/>
      <c r="J1992" s="164"/>
      <c r="K1992" s="162"/>
      <c r="L1992" s="162"/>
      <c r="M1992" s="162"/>
      <c r="N1992" s="169"/>
      <c r="O1992" s="169"/>
      <c r="P1992" s="169"/>
    </row>
    <row r="1993" spans="1:16" ht="15" customHeight="1">
      <c r="A1993" s="162"/>
      <c r="B1993" s="162"/>
      <c r="C1993" s="163"/>
      <c r="D1993" s="162"/>
      <c r="E1993" s="162"/>
      <c r="F1993" s="162"/>
      <c r="G1993" s="162"/>
      <c r="H1993" s="162"/>
      <c r="I1993" s="162"/>
      <c r="J1993" s="164"/>
      <c r="K1993" s="162"/>
      <c r="L1993" s="162"/>
      <c r="M1993" s="162"/>
      <c r="N1993" s="169"/>
      <c r="O1993" s="169"/>
      <c r="P1993" s="169"/>
    </row>
    <row r="1994" spans="1:16" ht="15" customHeight="1">
      <c r="A1994" s="162"/>
      <c r="B1994" s="162"/>
      <c r="C1994" s="163"/>
      <c r="D1994" s="162"/>
      <c r="E1994" s="162"/>
      <c r="F1994" s="162"/>
      <c r="G1994" s="162"/>
      <c r="H1994" s="162"/>
      <c r="I1994" s="162"/>
      <c r="J1994" s="164"/>
      <c r="K1994" s="162"/>
      <c r="L1994" s="162"/>
      <c r="M1994" s="162"/>
      <c r="N1994" s="169"/>
      <c r="O1994" s="169"/>
      <c r="P1994" s="169"/>
    </row>
    <row r="1995" spans="1:16" ht="15" customHeight="1">
      <c r="A1995" s="162"/>
      <c r="B1995" s="162"/>
      <c r="C1995" s="163"/>
      <c r="D1995" s="162"/>
      <c r="E1995" s="162"/>
      <c r="F1995" s="162"/>
      <c r="G1995" s="162"/>
      <c r="H1995" s="162"/>
      <c r="I1995" s="162"/>
      <c r="J1995" s="164"/>
      <c r="K1995" s="162"/>
      <c r="L1995" s="162"/>
      <c r="M1995" s="162"/>
      <c r="N1995" s="169"/>
      <c r="O1995" s="169"/>
      <c r="P1995" s="169"/>
    </row>
    <row r="1996" spans="1:16" ht="15" customHeight="1">
      <c r="A1996" s="162"/>
      <c r="B1996" s="162"/>
      <c r="C1996" s="163"/>
      <c r="D1996" s="162"/>
      <c r="E1996" s="162"/>
      <c r="F1996" s="162"/>
      <c r="G1996" s="162"/>
      <c r="H1996" s="162"/>
      <c r="I1996" s="162"/>
      <c r="J1996" s="164"/>
      <c r="K1996" s="162"/>
      <c r="L1996" s="162"/>
      <c r="M1996" s="162"/>
      <c r="N1996" s="169"/>
      <c r="O1996" s="169"/>
      <c r="P1996" s="169"/>
    </row>
    <row r="1997" spans="1:16" ht="15" customHeight="1">
      <c r="A1997" s="162"/>
      <c r="B1997" s="162"/>
      <c r="C1997" s="163"/>
      <c r="D1997" s="162"/>
      <c r="E1997" s="162"/>
      <c r="F1997" s="162"/>
      <c r="G1997" s="162"/>
      <c r="H1997" s="162"/>
      <c r="I1997" s="162"/>
      <c r="J1997" s="164"/>
      <c r="K1997" s="162"/>
      <c r="L1997" s="162"/>
      <c r="M1997" s="162"/>
      <c r="N1997" s="169"/>
      <c r="O1997" s="169"/>
      <c r="P1997" s="169"/>
    </row>
    <row r="1998" spans="1:16" ht="15" customHeight="1">
      <c r="A1998" s="162"/>
      <c r="B1998" s="162"/>
      <c r="C1998" s="163"/>
      <c r="D1998" s="162"/>
      <c r="E1998" s="162"/>
      <c r="F1998" s="162"/>
      <c r="G1998" s="162"/>
      <c r="H1998" s="162"/>
      <c r="I1998" s="162"/>
      <c r="J1998" s="164"/>
      <c r="K1998" s="162"/>
      <c r="L1998" s="162"/>
      <c r="M1998" s="162"/>
      <c r="N1998" s="169"/>
      <c r="O1998" s="169"/>
      <c r="P1998" s="169"/>
    </row>
    <row r="1999" spans="1:16" ht="15" customHeight="1">
      <c r="A1999" s="162"/>
      <c r="B1999" s="162"/>
      <c r="C1999" s="163"/>
      <c r="D1999" s="162"/>
      <c r="E1999" s="162"/>
      <c r="F1999" s="162"/>
      <c r="G1999" s="162"/>
      <c r="H1999" s="162"/>
      <c r="I1999" s="162"/>
      <c r="J1999" s="164"/>
      <c r="K1999" s="162"/>
      <c r="L1999" s="162"/>
      <c r="M1999" s="162"/>
      <c r="N1999" s="169"/>
      <c r="O1999" s="169"/>
      <c r="P1999" s="169"/>
    </row>
    <row r="2000" spans="1:16" ht="15" customHeight="1">
      <c r="A2000" s="162"/>
      <c r="B2000" s="162"/>
      <c r="C2000" s="163"/>
      <c r="D2000" s="162"/>
      <c r="E2000" s="162"/>
      <c r="F2000" s="162"/>
      <c r="G2000" s="162"/>
      <c r="H2000" s="162"/>
      <c r="I2000" s="162"/>
      <c r="J2000" s="164"/>
      <c r="K2000" s="162"/>
      <c r="L2000" s="162"/>
      <c r="M2000" s="162"/>
      <c r="N2000" s="169"/>
      <c r="O2000" s="169"/>
      <c r="P2000" s="169"/>
    </row>
    <row r="2001" spans="1:16" ht="15" customHeight="1">
      <c r="A2001" s="162"/>
      <c r="B2001" s="162"/>
      <c r="C2001" s="163"/>
      <c r="D2001" s="162"/>
      <c r="E2001" s="162"/>
      <c r="F2001" s="162"/>
      <c r="G2001" s="162"/>
      <c r="H2001" s="162"/>
      <c r="I2001" s="162"/>
      <c r="J2001" s="164"/>
      <c r="K2001" s="162"/>
      <c r="L2001" s="162"/>
      <c r="M2001" s="162"/>
      <c r="N2001" s="169"/>
      <c r="O2001" s="169"/>
      <c r="P2001" s="169"/>
    </row>
    <row r="2002" spans="1:16" ht="15" customHeight="1">
      <c r="A2002" s="162"/>
      <c r="B2002" s="162"/>
      <c r="C2002" s="163"/>
      <c r="D2002" s="162"/>
      <c r="E2002" s="162"/>
      <c r="F2002" s="162"/>
      <c r="G2002" s="162"/>
      <c r="H2002" s="162"/>
      <c r="I2002" s="162"/>
      <c r="J2002" s="164"/>
      <c r="K2002" s="162"/>
      <c r="L2002" s="162"/>
      <c r="M2002" s="162"/>
      <c r="N2002" s="169"/>
      <c r="O2002" s="169"/>
      <c r="P2002" s="169"/>
    </row>
    <row r="2003" spans="1:16" ht="15" customHeight="1">
      <c r="A2003" s="162"/>
      <c r="B2003" s="162"/>
      <c r="C2003" s="163"/>
      <c r="D2003" s="162"/>
      <c r="E2003" s="162"/>
      <c r="F2003" s="162"/>
      <c r="G2003" s="162"/>
      <c r="H2003" s="162"/>
      <c r="I2003" s="162"/>
      <c r="J2003" s="164"/>
      <c r="K2003" s="162"/>
      <c r="L2003" s="162"/>
      <c r="M2003" s="162"/>
      <c r="N2003" s="169"/>
      <c r="O2003" s="169"/>
      <c r="P2003" s="169"/>
    </row>
    <row r="2004" spans="1:16" ht="15" customHeight="1">
      <c r="A2004" s="162"/>
      <c r="B2004" s="162"/>
      <c r="C2004" s="163"/>
      <c r="D2004" s="162"/>
      <c r="E2004" s="162"/>
      <c r="F2004" s="162"/>
      <c r="G2004" s="162"/>
      <c r="H2004" s="162"/>
      <c r="I2004" s="162"/>
      <c r="J2004" s="164"/>
      <c r="K2004" s="162"/>
      <c r="L2004" s="162"/>
      <c r="M2004" s="162"/>
      <c r="N2004" s="169"/>
      <c r="O2004" s="169"/>
      <c r="P2004" s="169"/>
    </row>
    <row r="2005" spans="1:16" ht="15" customHeight="1">
      <c r="A2005" s="162"/>
      <c r="B2005" s="162"/>
      <c r="C2005" s="163"/>
      <c r="D2005" s="162"/>
      <c r="E2005" s="162"/>
      <c r="F2005" s="162"/>
      <c r="G2005" s="162"/>
      <c r="H2005" s="162"/>
      <c r="I2005" s="162"/>
      <c r="J2005" s="164"/>
      <c r="K2005" s="162"/>
      <c r="L2005" s="162"/>
      <c r="M2005" s="162"/>
      <c r="N2005" s="169"/>
      <c r="O2005" s="169"/>
      <c r="P2005" s="169"/>
    </row>
    <row r="2006" spans="1:16" ht="15" customHeight="1">
      <c r="A2006" s="162"/>
      <c r="B2006" s="162"/>
      <c r="C2006" s="163"/>
      <c r="D2006" s="162"/>
      <c r="E2006" s="162"/>
      <c r="F2006" s="162"/>
      <c r="G2006" s="162"/>
      <c r="H2006" s="162"/>
      <c r="I2006" s="162"/>
      <c r="J2006" s="164"/>
      <c r="K2006" s="162"/>
      <c r="L2006" s="162"/>
      <c r="M2006" s="162"/>
      <c r="N2006" s="169"/>
      <c r="O2006" s="169"/>
      <c r="P2006" s="169"/>
    </row>
    <row r="2007" spans="1:16" ht="15" customHeight="1">
      <c r="A2007" s="162"/>
      <c r="B2007" s="162"/>
      <c r="C2007" s="163"/>
      <c r="D2007" s="162"/>
      <c r="E2007" s="162"/>
      <c r="F2007" s="162"/>
      <c r="G2007" s="162"/>
      <c r="H2007" s="162"/>
      <c r="I2007" s="162"/>
      <c r="J2007" s="164"/>
      <c r="K2007" s="162"/>
      <c r="L2007" s="162"/>
      <c r="M2007" s="162"/>
      <c r="N2007" s="169"/>
      <c r="O2007" s="169"/>
      <c r="P2007" s="169"/>
    </row>
    <row r="2008" spans="1:16" ht="15" customHeight="1">
      <c r="A2008" s="162"/>
      <c r="B2008" s="162"/>
      <c r="C2008" s="163"/>
      <c r="D2008" s="162"/>
      <c r="E2008" s="162"/>
      <c r="F2008" s="162"/>
      <c r="G2008" s="162"/>
      <c r="H2008" s="162"/>
      <c r="I2008" s="162"/>
      <c r="J2008" s="164"/>
      <c r="K2008" s="162"/>
      <c r="L2008" s="162"/>
      <c r="M2008" s="162"/>
      <c r="N2008" s="169"/>
      <c r="O2008" s="169"/>
      <c r="P2008" s="169"/>
    </row>
    <row r="2009" spans="1:16" ht="15" customHeight="1">
      <c r="A2009" s="162"/>
      <c r="B2009" s="162"/>
      <c r="C2009" s="163"/>
      <c r="D2009" s="162"/>
      <c r="E2009" s="162"/>
      <c r="F2009" s="162"/>
      <c r="G2009" s="162"/>
      <c r="H2009" s="162"/>
      <c r="I2009" s="162"/>
      <c r="J2009" s="164"/>
      <c r="K2009" s="162"/>
      <c r="L2009" s="162"/>
      <c r="M2009" s="162"/>
      <c r="N2009" s="169"/>
      <c r="O2009" s="169"/>
      <c r="P2009" s="169"/>
    </row>
    <row r="2010" spans="1:16" ht="15" customHeight="1">
      <c r="A2010" s="162"/>
      <c r="B2010" s="162"/>
      <c r="C2010" s="163"/>
      <c r="D2010" s="162"/>
      <c r="E2010" s="162"/>
      <c r="F2010" s="162"/>
      <c r="G2010" s="162"/>
      <c r="H2010" s="162"/>
      <c r="I2010" s="162"/>
      <c r="J2010" s="164"/>
      <c r="K2010" s="162"/>
      <c r="L2010" s="162"/>
      <c r="M2010" s="162"/>
      <c r="N2010" s="169"/>
      <c r="O2010" s="169"/>
      <c r="P2010" s="169"/>
    </row>
    <row r="2011" spans="1:16" ht="15" customHeight="1">
      <c r="A2011" s="162"/>
      <c r="B2011" s="162"/>
      <c r="C2011" s="163"/>
      <c r="D2011" s="162"/>
      <c r="E2011" s="162"/>
      <c r="F2011" s="162"/>
      <c r="G2011" s="162"/>
      <c r="H2011" s="162"/>
      <c r="I2011" s="162"/>
      <c r="J2011" s="164"/>
      <c r="K2011" s="162"/>
      <c r="L2011" s="162"/>
      <c r="M2011" s="162"/>
      <c r="N2011" s="169"/>
      <c r="O2011" s="169"/>
      <c r="P2011" s="169"/>
    </row>
    <row r="2012" spans="1:16" ht="15" customHeight="1">
      <c r="A2012" s="162"/>
      <c r="B2012" s="162"/>
      <c r="C2012" s="163"/>
      <c r="D2012" s="162"/>
      <c r="E2012" s="162"/>
      <c r="F2012" s="162"/>
      <c r="G2012" s="162"/>
      <c r="H2012" s="162"/>
      <c r="I2012" s="162"/>
      <c r="J2012" s="164"/>
      <c r="K2012" s="162"/>
      <c r="L2012" s="162"/>
      <c r="M2012" s="162"/>
      <c r="N2012" s="169"/>
      <c r="O2012" s="169"/>
      <c r="P2012" s="169"/>
    </row>
    <row r="2013" spans="1:16" ht="15" customHeight="1">
      <c r="A2013" s="162"/>
      <c r="B2013" s="162"/>
      <c r="C2013" s="163"/>
      <c r="D2013" s="162"/>
      <c r="E2013" s="162"/>
      <c r="F2013" s="162"/>
      <c r="G2013" s="162"/>
      <c r="H2013" s="162"/>
      <c r="I2013" s="162"/>
      <c r="J2013" s="164"/>
      <c r="K2013" s="162"/>
      <c r="L2013" s="162"/>
      <c r="M2013" s="162"/>
      <c r="N2013" s="169"/>
      <c r="O2013" s="169"/>
      <c r="P2013" s="169"/>
    </row>
    <row r="2014" spans="1:16" ht="15" customHeight="1">
      <c r="A2014" s="162"/>
      <c r="B2014" s="162"/>
      <c r="C2014" s="163"/>
      <c r="D2014" s="162"/>
      <c r="E2014" s="162"/>
      <c r="F2014" s="162"/>
      <c r="G2014" s="162"/>
      <c r="H2014" s="162"/>
      <c r="I2014" s="162"/>
      <c r="J2014" s="164"/>
      <c r="K2014" s="162"/>
      <c r="L2014" s="162"/>
      <c r="M2014" s="162"/>
      <c r="N2014" s="169"/>
      <c r="O2014" s="169"/>
      <c r="P2014" s="169"/>
    </row>
    <row r="2015" spans="1:16" ht="15" customHeight="1">
      <c r="A2015" s="162"/>
      <c r="B2015" s="162"/>
      <c r="C2015" s="163"/>
      <c r="D2015" s="162"/>
      <c r="E2015" s="162"/>
      <c r="F2015" s="162"/>
      <c r="G2015" s="162"/>
      <c r="H2015" s="162"/>
      <c r="I2015" s="162"/>
      <c r="J2015" s="164"/>
      <c r="K2015" s="162"/>
      <c r="L2015" s="162"/>
      <c r="M2015" s="162"/>
      <c r="N2015" s="169"/>
      <c r="O2015" s="169"/>
      <c r="P2015" s="169"/>
    </row>
    <row r="2016" spans="1:16" ht="15" customHeight="1">
      <c r="A2016" s="162"/>
      <c r="B2016" s="162"/>
      <c r="C2016" s="163"/>
      <c r="D2016" s="162"/>
      <c r="E2016" s="162"/>
      <c r="F2016" s="162"/>
      <c r="G2016" s="162"/>
      <c r="H2016" s="162"/>
      <c r="I2016" s="162"/>
      <c r="J2016" s="164"/>
      <c r="K2016" s="162"/>
      <c r="L2016" s="162"/>
      <c r="M2016" s="162"/>
      <c r="N2016" s="169"/>
      <c r="O2016" s="169"/>
      <c r="P2016" s="169"/>
    </row>
    <row r="2017" spans="1:16" ht="15" customHeight="1">
      <c r="A2017" s="162"/>
      <c r="B2017" s="162"/>
      <c r="C2017" s="163"/>
      <c r="D2017" s="162"/>
      <c r="E2017" s="162"/>
      <c r="F2017" s="162"/>
      <c r="G2017" s="162"/>
      <c r="H2017" s="162"/>
      <c r="I2017" s="162"/>
      <c r="J2017" s="164"/>
      <c r="K2017" s="162"/>
      <c r="L2017" s="162"/>
      <c r="M2017" s="162"/>
      <c r="N2017" s="169"/>
      <c r="O2017" s="169"/>
      <c r="P2017" s="169"/>
    </row>
    <row r="2018" spans="1:16" ht="15" customHeight="1">
      <c r="A2018" s="162"/>
      <c r="B2018" s="162"/>
      <c r="C2018" s="163"/>
      <c r="D2018" s="162"/>
      <c r="E2018" s="162"/>
      <c r="F2018" s="162"/>
      <c r="G2018" s="162"/>
      <c r="H2018" s="162"/>
      <c r="I2018" s="162"/>
      <c r="J2018" s="164"/>
      <c r="K2018" s="162"/>
      <c r="L2018" s="162"/>
      <c r="M2018" s="162"/>
      <c r="N2018" s="169"/>
      <c r="O2018" s="169"/>
      <c r="P2018" s="169"/>
    </row>
    <row r="2019" spans="1:16" ht="15" customHeight="1">
      <c r="A2019" s="162"/>
      <c r="B2019" s="162"/>
      <c r="C2019" s="163"/>
      <c r="D2019" s="162"/>
      <c r="E2019" s="162"/>
      <c r="F2019" s="162"/>
      <c r="G2019" s="162"/>
      <c r="H2019" s="162"/>
      <c r="I2019" s="162"/>
      <c r="J2019" s="164"/>
      <c r="K2019" s="162"/>
      <c r="L2019" s="162"/>
      <c r="M2019" s="162"/>
      <c r="N2019" s="169"/>
      <c r="O2019" s="169"/>
      <c r="P2019" s="169"/>
    </row>
    <row r="2020" spans="1:16" ht="15" customHeight="1">
      <c r="A2020" s="162"/>
      <c r="B2020" s="162"/>
      <c r="C2020" s="163"/>
      <c r="D2020" s="162"/>
      <c r="E2020" s="162"/>
      <c r="F2020" s="162"/>
      <c r="G2020" s="162"/>
      <c r="H2020" s="162"/>
      <c r="I2020" s="162"/>
      <c r="J2020" s="164"/>
      <c r="K2020" s="162"/>
      <c r="L2020" s="162"/>
      <c r="M2020" s="162"/>
      <c r="N2020" s="169"/>
      <c r="O2020" s="169"/>
      <c r="P2020" s="169"/>
    </row>
    <row r="2021" spans="1:16" ht="15" customHeight="1">
      <c r="A2021" s="162"/>
      <c r="B2021" s="162"/>
      <c r="C2021" s="163"/>
      <c r="D2021" s="162"/>
      <c r="E2021" s="162"/>
      <c r="F2021" s="162"/>
      <c r="G2021" s="162"/>
      <c r="H2021" s="162"/>
      <c r="I2021" s="162"/>
      <c r="J2021" s="164"/>
      <c r="K2021" s="162"/>
      <c r="L2021" s="162"/>
      <c r="M2021" s="162"/>
      <c r="N2021" s="169"/>
      <c r="O2021" s="169"/>
      <c r="P2021" s="169"/>
    </row>
    <row r="2022" spans="1:16" ht="15" customHeight="1">
      <c r="A2022" s="162"/>
      <c r="B2022" s="162"/>
      <c r="C2022" s="163"/>
      <c r="D2022" s="162"/>
      <c r="E2022" s="162"/>
      <c r="F2022" s="162"/>
      <c r="G2022" s="162"/>
      <c r="H2022" s="162"/>
      <c r="I2022" s="162"/>
      <c r="J2022" s="164"/>
      <c r="K2022" s="162"/>
      <c r="L2022" s="162"/>
      <c r="M2022" s="162"/>
      <c r="N2022" s="169"/>
      <c r="O2022" s="169"/>
      <c r="P2022" s="169"/>
    </row>
    <row r="2023" spans="1:16" ht="15" customHeight="1">
      <c r="A2023" s="162"/>
      <c r="B2023" s="162"/>
      <c r="C2023" s="163"/>
      <c r="D2023" s="162"/>
      <c r="E2023" s="162"/>
      <c r="F2023" s="162"/>
      <c r="G2023" s="162"/>
      <c r="H2023" s="162"/>
      <c r="I2023" s="162"/>
      <c r="J2023" s="164"/>
      <c r="K2023" s="162"/>
      <c r="L2023" s="162"/>
      <c r="M2023" s="162"/>
      <c r="N2023" s="169"/>
      <c r="O2023" s="169"/>
      <c r="P2023" s="169"/>
    </row>
    <row r="2024" spans="1:16" ht="15" customHeight="1">
      <c r="A2024" s="162"/>
      <c r="B2024" s="162"/>
      <c r="C2024" s="163"/>
      <c r="D2024" s="162"/>
      <c r="E2024" s="162"/>
      <c r="F2024" s="162"/>
      <c r="G2024" s="162"/>
      <c r="H2024" s="162"/>
      <c r="I2024" s="162"/>
      <c r="J2024" s="164"/>
      <c r="K2024" s="162"/>
      <c r="L2024" s="162"/>
      <c r="M2024" s="162"/>
      <c r="N2024" s="169"/>
      <c r="O2024" s="169"/>
      <c r="P2024" s="169"/>
    </row>
    <row r="2025" spans="1:16" ht="15" customHeight="1">
      <c r="A2025" s="162"/>
      <c r="B2025" s="162"/>
      <c r="C2025" s="163"/>
      <c r="D2025" s="162"/>
      <c r="E2025" s="162"/>
      <c r="F2025" s="162"/>
      <c r="G2025" s="162"/>
      <c r="H2025" s="162"/>
      <c r="I2025" s="162"/>
      <c r="J2025" s="164"/>
      <c r="K2025" s="162"/>
      <c r="L2025" s="162"/>
      <c r="M2025" s="162"/>
      <c r="N2025" s="169"/>
      <c r="O2025" s="169"/>
      <c r="P2025" s="169"/>
    </row>
    <row r="2026" spans="1:16" ht="15" customHeight="1">
      <c r="A2026" s="162"/>
      <c r="B2026" s="162"/>
      <c r="C2026" s="163"/>
      <c r="D2026" s="162"/>
      <c r="E2026" s="162"/>
      <c r="F2026" s="162"/>
      <c r="G2026" s="162"/>
      <c r="H2026" s="162"/>
      <c r="I2026" s="162"/>
      <c r="J2026" s="164"/>
      <c r="K2026" s="162"/>
      <c r="L2026" s="162"/>
      <c r="M2026" s="162"/>
      <c r="N2026" s="169"/>
      <c r="O2026" s="169"/>
      <c r="P2026" s="169"/>
    </row>
    <row r="2027" spans="1:16" ht="15" customHeight="1">
      <c r="A2027" s="162"/>
      <c r="B2027" s="162"/>
      <c r="C2027" s="163"/>
      <c r="D2027" s="162"/>
      <c r="E2027" s="162"/>
      <c r="F2027" s="162"/>
      <c r="G2027" s="162"/>
      <c r="H2027" s="162"/>
      <c r="I2027" s="162"/>
      <c r="J2027" s="164"/>
      <c r="K2027" s="162"/>
      <c r="L2027" s="162"/>
      <c r="M2027" s="162"/>
      <c r="N2027" s="169"/>
      <c r="O2027" s="169"/>
      <c r="P2027" s="169"/>
    </row>
    <row r="2028" spans="1:16" ht="15" customHeight="1">
      <c r="A2028" s="162"/>
      <c r="B2028" s="162"/>
      <c r="C2028" s="163"/>
      <c r="D2028" s="162"/>
      <c r="E2028" s="162"/>
      <c r="F2028" s="162"/>
      <c r="G2028" s="162"/>
      <c r="H2028" s="162"/>
      <c r="I2028" s="162"/>
      <c r="J2028" s="164"/>
      <c r="K2028" s="162"/>
      <c r="L2028" s="162"/>
      <c r="M2028" s="162"/>
      <c r="N2028" s="169"/>
      <c r="O2028" s="169"/>
      <c r="P2028" s="169"/>
    </row>
    <row r="2029" spans="1:16" ht="15" customHeight="1">
      <c r="A2029" s="162"/>
      <c r="B2029" s="162"/>
      <c r="C2029" s="163"/>
      <c r="D2029" s="162"/>
      <c r="E2029" s="162"/>
      <c r="F2029" s="162"/>
      <c r="G2029" s="162"/>
      <c r="H2029" s="162"/>
      <c r="I2029" s="162"/>
      <c r="J2029" s="164"/>
      <c r="K2029" s="162"/>
      <c r="L2029" s="162"/>
      <c r="M2029" s="162"/>
      <c r="N2029" s="169"/>
      <c r="O2029" s="169"/>
      <c r="P2029" s="169"/>
    </row>
    <row r="2030" spans="1:16" ht="15" customHeight="1">
      <c r="A2030" s="162"/>
      <c r="B2030" s="162"/>
      <c r="C2030" s="163"/>
      <c r="D2030" s="162"/>
      <c r="E2030" s="162"/>
      <c r="F2030" s="162"/>
      <c r="G2030" s="162"/>
      <c r="H2030" s="162"/>
      <c r="I2030" s="162"/>
      <c r="J2030" s="164"/>
      <c r="K2030" s="162"/>
      <c r="L2030" s="162"/>
      <c r="M2030" s="162"/>
      <c r="N2030" s="169"/>
      <c r="O2030" s="169"/>
      <c r="P2030" s="169"/>
    </row>
    <row r="2031" spans="1:16" ht="15" customHeight="1">
      <c r="A2031" s="162"/>
      <c r="B2031" s="162"/>
      <c r="C2031" s="163"/>
      <c r="D2031" s="162"/>
      <c r="E2031" s="162"/>
      <c r="F2031" s="162"/>
      <c r="G2031" s="162"/>
      <c r="H2031" s="162"/>
      <c r="I2031" s="162"/>
      <c r="J2031" s="164"/>
      <c r="K2031" s="162"/>
      <c r="L2031" s="162"/>
      <c r="M2031" s="162"/>
      <c r="N2031" s="169"/>
      <c r="O2031" s="169"/>
      <c r="P2031" s="169"/>
    </row>
    <row r="2032" spans="1:16" ht="15" customHeight="1">
      <c r="A2032" s="162"/>
      <c r="B2032" s="162"/>
      <c r="C2032" s="163"/>
      <c r="D2032" s="162"/>
      <c r="E2032" s="162"/>
      <c r="F2032" s="162"/>
      <c r="G2032" s="162"/>
      <c r="H2032" s="162"/>
      <c r="I2032" s="162"/>
      <c r="J2032" s="164"/>
      <c r="K2032" s="162"/>
      <c r="L2032" s="162"/>
      <c r="M2032" s="162"/>
      <c r="N2032" s="169"/>
      <c r="O2032" s="169"/>
      <c r="P2032" s="169"/>
    </row>
    <row r="2033" spans="1:16" ht="15" customHeight="1">
      <c r="A2033" s="162"/>
      <c r="B2033" s="162"/>
      <c r="C2033" s="163"/>
      <c r="D2033" s="162"/>
      <c r="E2033" s="162"/>
      <c r="F2033" s="162"/>
      <c r="G2033" s="162"/>
      <c r="H2033" s="162"/>
      <c r="I2033" s="162"/>
      <c r="J2033" s="164"/>
      <c r="K2033" s="162"/>
      <c r="L2033" s="162"/>
      <c r="M2033" s="162"/>
      <c r="N2033" s="169"/>
      <c r="O2033" s="169"/>
      <c r="P2033" s="169"/>
    </row>
    <row r="2034" spans="1:16" ht="15" customHeight="1">
      <c r="A2034" s="162"/>
      <c r="B2034" s="162"/>
      <c r="C2034" s="163"/>
      <c r="D2034" s="162"/>
      <c r="E2034" s="162"/>
      <c r="F2034" s="162"/>
      <c r="G2034" s="162"/>
      <c r="H2034" s="162"/>
      <c r="I2034" s="162"/>
      <c r="J2034" s="164"/>
      <c r="K2034" s="162"/>
      <c r="L2034" s="162"/>
      <c r="M2034" s="162"/>
      <c r="N2034" s="169"/>
      <c r="O2034" s="169"/>
      <c r="P2034" s="169"/>
    </row>
    <row r="2035" spans="1:16" ht="15" customHeight="1">
      <c r="A2035" s="162"/>
      <c r="B2035" s="162"/>
      <c r="C2035" s="163"/>
      <c r="D2035" s="162"/>
      <c r="E2035" s="162"/>
      <c r="F2035" s="162"/>
      <c r="G2035" s="162"/>
      <c r="H2035" s="162"/>
      <c r="I2035" s="162"/>
      <c r="J2035" s="164"/>
      <c r="K2035" s="162"/>
      <c r="L2035" s="162"/>
      <c r="M2035" s="162"/>
      <c r="N2035" s="169"/>
      <c r="O2035" s="169"/>
      <c r="P2035" s="169"/>
    </row>
    <row r="2036" spans="1:16" ht="15" customHeight="1">
      <c r="A2036" s="162"/>
      <c r="B2036" s="162"/>
      <c r="C2036" s="163"/>
      <c r="D2036" s="162"/>
      <c r="E2036" s="162"/>
      <c r="F2036" s="162"/>
      <c r="G2036" s="162"/>
      <c r="H2036" s="162"/>
      <c r="I2036" s="162"/>
      <c r="J2036" s="164"/>
      <c r="K2036" s="162"/>
      <c r="L2036" s="162"/>
      <c r="M2036" s="162"/>
      <c r="N2036" s="169"/>
      <c r="O2036" s="169"/>
      <c r="P2036" s="169"/>
    </row>
    <row r="2037" spans="1:16" ht="15" customHeight="1">
      <c r="A2037" s="162"/>
      <c r="B2037" s="162"/>
      <c r="C2037" s="163"/>
      <c r="D2037" s="162"/>
      <c r="E2037" s="162"/>
      <c r="F2037" s="162"/>
      <c r="G2037" s="162"/>
      <c r="H2037" s="162"/>
      <c r="I2037" s="162"/>
      <c r="J2037" s="164"/>
      <c r="K2037" s="162"/>
      <c r="L2037" s="162"/>
      <c r="M2037" s="162"/>
      <c r="N2037" s="169"/>
      <c r="O2037" s="169"/>
      <c r="P2037" s="169"/>
    </row>
    <row r="2038" spans="1:16" ht="15" customHeight="1">
      <c r="A2038" s="162"/>
      <c r="B2038" s="162"/>
      <c r="C2038" s="163"/>
      <c r="D2038" s="162"/>
      <c r="E2038" s="162"/>
      <c r="F2038" s="162"/>
      <c r="G2038" s="162"/>
      <c r="H2038" s="162"/>
      <c r="I2038" s="162"/>
      <c r="J2038" s="164"/>
      <c r="K2038" s="162"/>
      <c r="L2038" s="162"/>
      <c r="M2038" s="162"/>
      <c r="N2038" s="169"/>
      <c r="O2038" s="169"/>
      <c r="P2038" s="169"/>
    </row>
    <row r="2039" spans="1:16" ht="15" customHeight="1">
      <c r="A2039" s="162"/>
      <c r="B2039" s="162"/>
      <c r="C2039" s="163"/>
      <c r="D2039" s="162"/>
      <c r="E2039" s="162"/>
      <c r="F2039" s="162"/>
      <c r="G2039" s="162"/>
      <c r="H2039" s="162"/>
      <c r="I2039" s="162"/>
      <c r="J2039" s="164"/>
      <c r="K2039" s="162"/>
      <c r="L2039" s="162"/>
      <c r="M2039" s="162"/>
      <c r="N2039" s="169"/>
      <c r="O2039" s="169"/>
      <c r="P2039" s="169"/>
    </row>
    <row r="2040" spans="1:16" ht="15" customHeight="1">
      <c r="A2040" s="162"/>
      <c r="B2040" s="162"/>
      <c r="C2040" s="163"/>
      <c r="D2040" s="162"/>
      <c r="E2040" s="162"/>
      <c r="F2040" s="162"/>
      <c r="G2040" s="162"/>
      <c r="H2040" s="162"/>
      <c r="I2040" s="162"/>
      <c r="J2040" s="164"/>
      <c r="K2040" s="162"/>
      <c r="L2040" s="162"/>
      <c r="M2040" s="162"/>
      <c r="N2040" s="169"/>
      <c r="O2040" s="169"/>
      <c r="P2040" s="169"/>
    </row>
    <row r="2041" spans="1:16" ht="15" customHeight="1">
      <c r="A2041" s="162"/>
      <c r="B2041" s="162"/>
      <c r="C2041" s="163"/>
      <c r="D2041" s="162"/>
      <c r="E2041" s="162"/>
      <c r="F2041" s="162"/>
      <c r="G2041" s="162"/>
      <c r="H2041" s="162"/>
      <c r="I2041" s="162"/>
      <c r="J2041" s="164"/>
      <c r="K2041" s="162"/>
      <c r="L2041" s="162"/>
      <c r="M2041" s="162"/>
      <c r="N2041" s="169"/>
      <c r="O2041" s="169"/>
      <c r="P2041" s="169"/>
    </row>
    <row r="2042" spans="1:16" ht="15" customHeight="1">
      <c r="A2042" s="162"/>
      <c r="B2042" s="162"/>
      <c r="C2042" s="163"/>
      <c r="D2042" s="162"/>
      <c r="E2042" s="162"/>
      <c r="F2042" s="162"/>
      <c r="G2042" s="162"/>
      <c r="H2042" s="162"/>
      <c r="I2042" s="162"/>
      <c r="J2042" s="164"/>
      <c r="K2042" s="162"/>
      <c r="L2042" s="162"/>
      <c r="M2042" s="162"/>
      <c r="N2042" s="169"/>
      <c r="O2042" s="169"/>
      <c r="P2042" s="169"/>
    </row>
    <row r="2043" spans="1:16" ht="15" customHeight="1">
      <c r="A2043" s="162"/>
      <c r="B2043" s="162"/>
      <c r="C2043" s="163"/>
      <c r="D2043" s="162"/>
      <c r="E2043" s="162"/>
      <c r="F2043" s="162"/>
      <c r="G2043" s="162"/>
      <c r="H2043" s="162"/>
      <c r="I2043" s="162"/>
      <c r="J2043" s="164"/>
      <c r="K2043" s="162"/>
      <c r="L2043" s="162"/>
      <c r="M2043" s="162"/>
      <c r="N2043" s="169"/>
      <c r="O2043" s="169"/>
      <c r="P2043" s="169"/>
    </row>
    <row r="2044" spans="1:16" ht="15" customHeight="1">
      <c r="A2044" s="162"/>
      <c r="B2044" s="162"/>
      <c r="C2044" s="163"/>
      <c r="D2044" s="162"/>
      <c r="E2044" s="162"/>
      <c r="F2044" s="162"/>
      <c r="G2044" s="162"/>
      <c r="H2044" s="162"/>
      <c r="I2044" s="162"/>
      <c r="J2044" s="164"/>
      <c r="K2044" s="162"/>
      <c r="L2044" s="162"/>
      <c r="M2044" s="162"/>
      <c r="N2044" s="169"/>
      <c r="O2044" s="169"/>
      <c r="P2044" s="169"/>
    </row>
    <row r="2045" spans="1:16" ht="15" customHeight="1">
      <c r="A2045" s="162"/>
      <c r="B2045" s="162"/>
      <c r="C2045" s="163"/>
      <c r="D2045" s="162"/>
      <c r="E2045" s="162"/>
      <c r="F2045" s="162"/>
      <c r="G2045" s="162"/>
      <c r="H2045" s="162"/>
      <c r="I2045" s="162"/>
      <c r="J2045" s="164"/>
      <c r="K2045" s="162"/>
      <c r="L2045" s="162"/>
      <c r="M2045" s="162"/>
      <c r="N2045" s="169"/>
      <c r="O2045" s="169"/>
      <c r="P2045" s="169"/>
    </row>
    <row r="2046" spans="1:16" ht="15" customHeight="1">
      <c r="A2046" s="162"/>
      <c r="B2046" s="162"/>
      <c r="C2046" s="163"/>
      <c r="D2046" s="162"/>
      <c r="E2046" s="162"/>
      <c r="F2046" s="162"/>
      <c r="G2046" s="162"/>
      <c r="H2046" s="162"/>
      <c r="I2046" s="162"/>
      <c r="J2046" s="164"/>
      <c r="K2046" s="162"/>
      <c r="L2046" s="162"/>
      <c r="M2046" s="162"/>
      <c r="N2046" s="169"/>
      <c r="O2046" s="169"/>
      <c r="P2046" s="169"/>
    </row>
    <row r="2047" spans="1:16" ht="15" customHeight="1">
      <c r="A2047" s="162"/>
      <c r="B2047" s="162"/>
      <c r="C2047" s="163"/>
      <c r="D2047" s="162"/>
      <c r="E2047" s="162"/>
      <c r="F2047" s="162"/>
      <c r="G2047" s="162"/>
      <c r="H2047" s="162"/>
      <c r="I2047" s="162"/>
      <c r="J2047" s="164"/>
      <c r="K2047" s="162"/>
      <c r="L2047" s="162"/>
      <c r="M2047" s="162"/>
      <c r="N2047" s="169"/>
      <c r="O2047" s="169"/>
      <c r="P2047" s="169"/>
    </row>
    <row r="2048" spans="1:16" ht="15" customHeight="1">
      <c r="A2048" s="162"/>
      <c r="B2048" s="162"/>
      <c r="C2048" s="163"/>
      <c r="D2048" s="162"/>
      <c r="E2048" s="162"/>
      <c r="F2048" s="162"/>
      <c r="G2048" s="162"/>
      <c r="H2048" s="162"/>
      <c r="I2048" s="162"/>
      <c r="J2048" s="164"/>
      <c r="K2048" s="162"/>
      <c r="L2048" s="162"/>
      <c r="M2048" s="162"/>
      <c r="N2048" s="169"/>
      <c r="O2048" s="169"/>
      <c r="P2048" s="169"/>
    </row>
    <row r="2049" spans="1:16" ht="15" customHeight="1">
      <c r="A2049" s="162"/>
      <c r="B2049" s="162"/>
      <c r="C2049" s="163"/>
      <c r="D2049" s="162"/>
      <c r="E2049" s="162"/>
      <c r="F2049" s="162"/>
      <c r="G2049" s="162"/>
      <c r="H2049" s="162"/>
      <c r="I2049" s="162"/>
      <c r="J2049" s="164"/>
      <c r="K2049" s="162"/>
      <c r="L2049" s="162"/>
      <c r="M2049" s="162"/>
      <c r="N2049" s="169"/>
      <c r="O2049" s="169"/>
      <c r="P2049" s="169"/>
    </row>
    <row r="2050" spans="1:16" ht="15" customHeight="1">
      <c r="A2050" s="162"/>
      <c r="B2050" s="162"/>
      <c r="C2050" s="163"/>
      <c r="D2050" s="162"/>
      <c r="E2050" s="162"/>
      <c r="F2050" s="162"/>
      <c r="G2050" s="162"/>
      <c r="H2050" s="162"/>
      <c r="I2050" s="162"/>
      <c r="J2050" s="164"/>
      <c r="K2050" s="162"/>
      <c r="L2050" s="162"/>
      <c r="M2050" s="162"/>
      <c r="N2050" s="169"/>
      <c r="O2050" s="169"/>
      <c r="P2050" s="169"/>
    </row>
    <row r="2051" spans="1:16" ht="15" customHeight="1">
      <c r="A2051" s="162"/>
      <c r="B2051" s="162"/>
      <c r="C2051" s="163"/>
      <c r="D2051" s="162"/>
      <c r="E2051" s="162"/>
      <c r="F2051" s="162"/>
      <c r="G2051" s="162"/>
      <c r="H2051" s="162"/>
      <c r="I2051" s="162"/>
      <c r="J2051" s="164"/>
      <c r="K2051" s="162"/>
      <c r="L2051" s="162"/>
      <c r="M2051" s="162"/>
      <c r="N2051" s="169"/>
      <c r="O2051" s="169"/>
      <c r="P2051" s="169"/>
    </row>
    <row r="2052" spans="1:16" ht="15" customHeight="1">
      <c r="A2052" s="162"/>
      <c r="B2052" s="162"/>
      <c r="C2052" s="163"/>
      <c r="D2052" s="162"/>
      <c r="E2052" s="162"/>
      <c r="F2052" s="162"/>
      <c r="G2052" s="162"/>
      <c r="H2052" s="162"/>
      <c r="I2052" s="162"/>
      <c r="J2052" s="164"/>
      <c r="K2052" s="162"/>
      <c r="L2052" s="162"/>
      <c r="M2052" s="162"/>
      <c r="N2052" s="169"/>
      <c r="O2052" s="169"/>
      <c r="P2052" s="169"/>
    </row>
    <row r="2053" spans="1:16" ht="15" customHeight="1">
      <c r="A2053" s="162"/>
      <c r="B2053" s="162"/>
      <c r="C2053" s="163"/>
      <c r="D2053" s="162"/>
      <c r="E2053" s="162"/>
      <c r="F2053" s="162"/>
      <c r="G2053" s="162"/>
      <c r="H2053" s="162"/>
      <c r="I2053" s="162"/>
      <c r="J2053" s="164"/>
      <c r="K2053" s="162"/>
      <c r="L2053" s="162"/>
      <c r="M2053" s="162"/>
      <c r="N2053" s="169"/>
      <c r="O2053" s="169"/>
      <c r="P2053" s="169"/>
    </row>
    <row r="2054" spans="1:16" ht="15" customHeight="1">
      <c r="A2054" s="162"/>
      <c r="B2054" s="162"/>
      <c r="C2054" s="163"/>
      <c r="D2054" s="162"/>
      <c r="E2054" s="162"/>
      <c r="F2054" s="162"/>
      <c r="G2054" s="162"/>
      <c r="H2054" s="162"/>
      <c r="I2054" s="162"/>
      <c r="J2054" s="164"/>
      <c r="K2054" s="162"/>
      <c r="L2054" s="162"/>
      <c r="M2054" s="162"/>
      <c r="N2054" s="169"/>
      <c r="O2054" s="169"/>
      <c r="P2054" s="169"/>
    </row>
    <row r="2055" spans="1:16" ht="15" customHeight="1">
      <c r="A2055" s="162"/>
      <c r="B2055" s="162"/>
      <c r="C2055" s="163"/>
      <c r="D2055" s="162"/>
      <c r="E2055" s="162"/>
      <c r="F2055" s="162"/>
      <c r="G2055" s="162"/>
      <c r="H2055" s="162"/>
      <c r="I2055" s="162"/>
      <c r="J2055" s="164"/>
      <c r="K2055" s="162"/>
      <c r="L2055" s="162"/>
      <c r="M2055" s="162"/>
      <c r="N2055" s="169"/>
      <c r="O2055" s="169"/>
      <c r="P2055" s="169"/>
    </row>
    <row r="2056" spans="1:16" ht="15" customHeight="1">
      <c r="A2056" s="162"/>
      <c r="B2056" s="162"/>
      <c r="C2056" s="163"/>
      <c r="D2056" s="162"/>
      <c r="E2056" s="162"/>
      <c r="F2056" s="162"/>
      <c r="G2056" s="162"/>
      <c r="H2056" s="162"/>
      <c r="I2056" s="162"/>
      <c r="J2056" s="164"/>
      <c r="K2056" s="162"/>
      <c r="L2056" s="162"/>
      <c r="M2056" s="162"/>
      <c r="N2056" s="169"/>
      <c r="O2056" s="169"/>
      <c r="P2056" s="169"/>
    </row>
    <row r="2057" spans="1:16" ht="15" customHeight="1">
      <c r="A2057" s="162"/>
      <c r="B2057" s="162"/>
      <c r="C2057" s="163"/>
      <c r="D2057" s="162"/>
      <c r="E2057" s="162"/>
      <c r="F2057" s="162"/>
      <c r="G2057" s="162"/>
      <c r="H2057" s="162"/>
      <c r="I2057" s="162"/>
      <c r="J2057" s="164"/>
      <c r="K2057" s="162"/>
      <c r="L2057" s="162"/>
      <c r="M2057" s="162"/>
      <c r="N2057" s="169"/>
      <c r="O2057" s="169"/>
      <c r="P2057" s="169"/>
    </row>
    <row r="2058" spans="1:16" ht="15" customHeight="1">
      <c r="A2058" s="162"/>
      <c r="B2058" s="162"/>
      <c r="C2058" s="163"/>
      <c r="D2058" s="162"/>
      <c r="E2058" s="162"/>
      <c r="F2058" s="162"/>
      <c r="G2058" s="162"/>
      <c r="H2058" s="162"/>
      <c r="I2058" s="162"/>
      <c r="J2058" s="164"/>
      <c r="K2058" s="162"/>
      <c r="L2058" s="162"/>
      <c r="M2058" s="162"/>
      <c r="N2058" s="169"/>
      <c r="O2058" s="169"/>
      <c r="P2058" s="169"/>
    </row>
    <row r="2059" spans="1:16" ht="15" customHeight="1">
      <c r="A2059" s="162"/>
      <c r="B2059" s="162"/>
      <c r="C2059" s="163"/>
      <c r="D2059" s="162"/>
      <c r="E2059" s="162"/>
      <c r="F2059" s="162"/>
      <c r="G2059" s="162"/>
      <c r="H2059" s="162"/>
      <c r="I2059" s="162"/>
      <c r="J2059" s="164"/>
      <c r="K2059" s="162"/>
      <c r="L2059" s="162"/>
      <c r="M2059" s="162"/>
      <c r="N2059" s="169"/>
      <c r="O2059" s="169"/>
      <c r="P2059" s="169"/>
    </row>
    <row r="2060" spans="1:16" ht="15" customHeight="1">
      <c r="A2060" s="162"/>
      <c r="B2060" s="162"/>
      <c r="C2060" s="163"/>
      <c r="D2060" s="162"/>
      <c r="E2060" s="162"/>
      <c r="F2060" s="162"/>
      <c r="G2060" s="162"/>
      <c r="H2060" s="162"/>
      <c r="I2060" s="162"/>
      <c r="J2060" s="164"/>
      <c r="K2060" s="162"/>
      <c r="L2060" s="162"/>
      <c r="M2060" s="162"/>
      <c r="N2060" s="169"/>
      <c r="O2060" s="169"/>
      <c r="P2060" s="169"/>
    </row>
    <row r="2061" spans="1:16" ht="15" customHeight="1">
      <c r="A2061" s="162"/>
      <c r="B2061" s="162"/>
      <c r="C2061" s="163"/>
      <c r="D2061" s="162"/>
      <c r="E2061" s="162"/>
      <c r="F2061" s="162"/>
      <c r="G2061" s="162"/>
      <c r="H2061" s="162"/>
      <c r="I2061" s="162"/>
      <c r="J2061" s="164"/>
      <c r="K2061" s="162"/>
      <c r="L2061" s="162"/>
      <c r="M2061" s="162"/>
      <c r="N2061" s="169"/>
      <c r="O2061" s="169"/>
      <c r="P2061" s="169"/>
    </row>
    <row r="2062" spans="1:16" ht="15" customHeight="1">
      <c r="A2062" s="162"/>
      <c r="B2062" s="162"/>
      <c r="C2062" s="163"/>
      <c r="D2062" s="162"/>
      <c r="E2062" s="162"/>
      <c r="F2062" s="162"/>
      <c r="G2062" s="162"/>
      <c r="H2062" s="162"/>
      <c r="I2062" s="162"/>
      <c r="J2062" s="164"/>
      <c r="K2062" s="162"/>
      <c r="L2062" s="162"/>
      <c r="M2062" s="162"/>
      <c r="N2062" s="169"/>
      <c r="O2062" s="169"/>
      <c r="P2062" s="169"/>
    </row>
    <row r="2063" spans="1:16" ht="15" customHeight="1">
      <c r="A2063" s="162"/>
      <c r="B2063" s="162"/>
      <c r="C2063" s="163"/>
      <c r="D2063" s="162"/>
      <c r="E2063" s="162"/>
      <c r="F2063" s="162"/>
      <c r="G2063" s="162"/>
      <c r="H2063" s="162"/>
      <c r="I2063" s="162"/>
      <c r="J2063" s="164"/>
      <c r="K2063" s="162"/>
      <c r="L2063" s="162"/>
      <c r="M2063" s="162"/>
      <c r="N2063" s="169"/>
      <c r="O2063" s="169"/>
      <c r="P2063" s="169"/>
    </row>
    <row r="2064" spans="1:16" ht="15" customHeight="1">
      <c r="A2064" s="162"/>
      <c r="B2064" s="162"/>
      <c r="C2064" s="163"/>
      <c r="D2064" s="162"/>
      <c r="E2064" s="162"/>
      <c r="F2064" s="162"/>
      <c r="G2064" s="162"/>
      <c r="H2064" s="162"/>
      <c r="I2064" s="162"/>
      <c r="J2064" s="164"/>
      <c r="K2064" s="162"/>
      <c r="L2064" s="162"/>
      <c r="M2064" s="162"/>
      <c r="N2064" s="169"/>
      <c r="O2064" s="169"/>
      <c r="P2064" s="169"/>
    </row>
    <row r="2065" spans="1:16" ht="15" customHeight="1">
      <c r="A2065" s="162"/>
      <c r="B2065" s="162"/>
      <c r="C2065" s="163"/>
      <c r="D2065" s="162"/>
      <c r="E2065" s="162"/>
      <c r="F2065" s="162"/>
      <c r="G2065" s="162"/>
      <c r="H2065" s="162"/>
      <c r="I2065" s="162"/>
      <c r="J2065" s="164"/>
      <c r="K2065" s="162"/>
      <c r="L2065" s="162"/>
      <c r="M2065" s="162"/>
      <c r="N2065" s="169"/>
      <c r="O2065" s="169"/>
      <c r="P2065" s="169"/>
    </row>
    <row r="2066" spans="1:16" ht="15" customHeight="1">
      <c r="A2066" s="162"/>
      <c r="B2066" s="162"/>
      <c r="C2066" s="163"/>
      <c r="D2066" s="162"/>
      <c r="E2066" s="162"/>
      <c r="F2066" s="162"/>
      <c r="G2066" s="162"/>
      <c r="H2066" s="162"/>
      <c r="I2066" s="162"/>
      <c r="J2066" s="164"/>
      <c r="K2066" s="162"/>
      <c r="L2066" s="162"/>
      <c r="M2066" s="162"/>
      <c r="N2066" s="169"/>
      <c r="O2066" s="169"/>
      <c r="P2066" s="169"/>
    </row>
    <row r="2067" spans="1:16" ht="15" customHeight="1">
      <c r="A2067" s="162"/>
      <c r="B2067" s="162"/>
      <c r="C2067" s="163"/>
      <c r="D2067" s="162"/>
      <c r="E2067" s="162"/>
      <c r="F2067" s="162"/>
      <c r="G2067" s="162"/>
      <c r="H2067" s="162"/>
      <c r="I2067" s="162"/>
      <c r="J2067" s="164"/>
      <c r="K2067" s="162"/>
      <c r="L2067" s="162"/>
      <c r="M2067" s="162"/>
      <c r="N2067" s="169"/>
      <c r="O2067" s="169"/>
      <c r="P2067" s="169"/>
    </row>
    <row r="2068" spans="1:16" ht="15" customHeight="1">
      <c r="A2068" s="162"/>
      <c r="B2068" s="162"/>
      <c r="C2068" s="163"/>
      <c r="D2068" s="162"/>
      <c r="E2068" s="162"/>
      <c r="F2068" s="162"/>
      <c r="G2068" s="162"/>
      <c r="H2068" s="162"/>
      <c r="I2068" s="162"/>
      <c r="J2068" s="164"/>
      <c r="K2068" s="162"/>
      <c r="L2068" s="162"/>
      <c r="M2068" s="162"/>
      <c r="N2068" s="169"/>
      <c r="O2068" s="169"/>
      <c r="P2068" s="169"/>
    </row>
    <row r="2069" spans="1:16" ht="15" customHeight="1">
      <c r="A2069" s="162"/>
      <c r="B2069" s="162"/>
      <c r="C2069" s="163"/>
      <c r="D2069" s="162"/>
      <c r="E2069" s="162"/>
      <c r="F2069" s="162"/>
      <c r="G2069" s="162"/>
      <c r="H2069" s="162"/>
      <c r="I2069" s="162"/>
      <c r="J2069" s="164"/>
      <c r="K2069" s="162"/>
      <c r="L2069" s="162"/>
      <c r="M2069" s="162"/>
      <c r="N2069" s="169"/>
      <c r="O2069" s="169"/>
      <c r="P2069" s="169"/>
    </row>
    <row r="2070" spans="1:16" ht="15" customHeight="1">
      <c r="A2070" s="162"/>
      <c r="B2070" s="162"/>
      <c r="C2070" s="163"/>
      <c r="D2070" s="162"/>
      <c r="E2070" s="162"/>
      <c r="F2070" s="162"/>
      <c r="G2070" s="162"/>
      <c r="H2070" s="162"/>
      <c r="I2070" s="162"/>
      <c r="J2070" s="164"/>
      <c r="K2070" s="162"/>
      <c r="L2070" s="162"/>
      <c r="M2070" s="162"/>
      <c r="N2070" s="169"/>
      <c r="O2070" s="169"/>
      <c r="P2070" s="169"/>
    </row>
    <row r="2071" spans="1:16" ht="15" customHeight="1">
      <c r="A2071" s="162"/>
      <c r="B2071" s="162"/>
      <c r="C2071" s="163"/>
      <c r="D2071" s="162"/>
      <c r="E2071" s="162"/>
      <c r="F2071" s="162"/>
      <c r="G2071" s="162"/>
      <c r="H2071" s="162"/>
      <c r="I2071" s="162"/>
      <c r="J2071" s="164"/>
      <c r="K2071" s="162"/>
      <c r="L2071" s="162"/>
      <c r="M2071" s="162"/>
      <c r="N2071" s="169"/>
      <c r="O2071" s="169"/>
      <c r="P2071" s="169"/>
    </row>
    <row r="2072" spans="1:16" ht="15" customHeight="1">
      <c r="A2072" s="162"/>
      <c r="B2072" s="162"/>
      <c r="C2072" s="163"/>
      <c r="D2072" s="162"/>
      <c r="E2072" s="162"/>
      <c r="F2072" s="162"/>
      <c r="G2072" s="162"/>
      <c r="H2072" s="162"/>
      <c r="I2072" s="162"/>
      <c r="J2072" s="164"/>
      <c r="K2072" s="162"/>
      <c r="L2072" s="162"/>
      <c r="M2072" s="162"/>
      <c r="N2072" s="169"/>
      <c r="O2072" s="169"/>
      <c r="P2072" s="169"/>
    </row>
    <row r="2073" spans="1:16" ht="15" customHeight="1">
      <c r="A2073" s="162"/>
      <c r="B2073" s="162"/>
      <c r="C2073" s="163"/>
      <c r="D2073" s="162"/>
      <c r="E2073" s="162"/>
      <c r="F2073" s="162"/>
      <c r="G2073" s="162"/>
      <c r="H2073" s="162"/>
      <c r="I2073" s="162"/>
      <c r="J2073" s="164"/>
      <c r="K2073" s="162"/>
      <c r="L2073" s="162"/>
      <c r="M2073" s="162"/>
      <c r="N2073" s="169"/>
      <c r="O2073" s="169"/>
      <c r="P2073" s="169"/>
    </row>
    <row r="2074" spans="1:16" ht="15" customHeight="1">
      <c r="A2074" s="162"/>
      <c r="B2074" s="162"/>
      <c r="C2074" s="163"/>
      <c r="D2074" s="162"/>
      <c r="E2074" s="162"/>
      <c r="F2074" s="162"/>
      <c r="G2074" s="162"/>
      <c r="H2074" s="162"/>
      <c r="I2074" s="162"/>
      <c r="J2074" s="164"/>
      <c r="K2074" s="162"/>
      <c r="L2074" s="162"/>
      <c r="M2074" s="162"/>
      <c r="N2074" s="169"/>
      <c r="O2074" s="169"/>
      <c r="P2074" s="169"/>
    </row>
    <row r="2075" spans="1:16" ht="15" customHeight="1">
      <c r="A2075" s="162"/>
      <c r="B2075" s="162"/>
      <c r="C2075" s="163"/>
      <c r="D2075" s="162"/>
      <c r="E2075" s="162"/>
      <c r="F2075" s="162"/>
      <c r="G2075" s="162"/>
      <c r="H2075" s="162"/>
      <c r="I2075" s="162"/>
      <c r="J2075" s="164"/>
      <c r="K2075" s="162"/>
      <c r="L2075" s="162"/>
      <c r="M2075" s="162"/>
      <c r="N2075" s="169"/>
      <c r="O2075" s="169"/>
      <c r="P2075" s="169"/>
    </row>
    <row r="2076" spans="1:16" ht="15" customHeight="1">
      <c r="A2076" s="162"/>
      <c r="B2076" s="162"/>
      <c r="C2076" s="163"/>
      <c r="D2076" s="162"/>
      <c r="E2076" s="162"/>
      <c r="F2076" s="162"/>
      <c r="G2076" s="162"/>
      <c r="H2076" s="162"/>
      <c r="I2076" s="162"/>
      <c r="J2076" s="164"/>
      <c r="K2076" s="162"/>
      <c r="L2076" s="162"/>
      <c r="M2076" s="162"/>
      <c r="N2076" s="169"/>
      <c r="O2076" s="169"/>
      <c r="P2076" s="169"/>
    </row>
    <row r="2077" spans="1:16" ht="15" customHeight="1">
      <c r="A2077" s="162"/>
      <c r="B2077" s="162"/>
      <c r="C2077" s="163"/>
      <c r="D2077" s="162"/>
      <c r="E2077" s="162"/>
      <c r="F2077" s="162"/>
      <c r="G2077" s="162"/>
      <c r="H2077" s="162"/>
      <c r="I2077" s="162"/>
      <c r="J2077" s="164"/>
      <c r="K2077" s="162"/>
      <c r="L2077" s="162"/>
      <c r="M2077" s="162"/>
      <c r="N2077" s="169"/>
      <c r="O2077" s="169"/>
      <c r="P2077" s="169"/>
    </row>
    <row r="2078" spans="1:16" ht="15" customHeight="1">
      <c r="A2078" s="162"/>
      <c r="B2078" s="162"/>
      <c r="C2078" s="163"/>
      <c r="D2078" s="162"/>
      <c r="E2078" s="162"/>
      <c r="F2078" s="162"/>
      <c r="G2078" s="162"/>
      <c r="H2078" s="162"/>
      <c r="I2078" s="162"/>
      <c r="J2078" s="164"/>
      <c r="K2078" s="162"/>
      <c r="L2078" s="162"/>
      <c r="M2078" s="162"/>
      <c r="N2078" s="169"/>
      <c r="O2078" s="169"/>
      <c r="P2078" s="169"/>
    </row>
    <row r="2079" spans="1:16" ht="15" customHeight="1">
      <c r="A2079" s="162"/>
      <c r="B2079" s="162"/>
      <c r="C2079" s="163"/>
      <c r="D2079" s="162"/>
      <c r="E2079" s="162"/>
      <c r="F2079" s="162"/>
      <c r="G2079" s="162"/>
      <c r="H2079" s="162"/>
      <c r="I2079" s="162"/>
      <c r="J2079" s="164"/>
      <c r="K2079" s="162"/>
      <c r="L2079" s="162"/>
      <c r="M2079" s="162"/>
      <c r="N2079" s="169"/>
      <c r="O2079" s="169"/>
      <c r="P2079" s="169"/>
    </row>
    <row r="2080" spans="1:16" ht="15" customHeight="1">
      <c r="A2080" s="162"/>
      <c r="B2080" s="162"/>
      <c r="C2080" s="163"/>
      <c r="D2080" s="162"/>
      <c r="E2080" s="162"/>
      <c r="F2080" s="162"/>
      <c r="G2080" s="162"/>
      <c r="H2080" s="162"/>
      <c r="I2080" s="162"/>
      <c r="J2080" s="164"/>
      <c r="K2080" s="162"/>
      <c r="L2080" s="162"/>
      <c r="M2080" s="162"/>
      <c r="N2080" s="169"/>
      <c r="O2080" s="169"/>
      <c r="P2080" s="169"/>
    </row>
    <row r="2081" spans="1:16" ht="15" customHeight="1">
      <c r="A2081" s="162"/>
      <c r="B2081" s="162"/>
      <c r="C2081" s="163"/>
      <c r="D2081" s="162"/>
      <c r="E2081" s="162"/>
      <c r="F2081" s="162"/>
      <c r="G2081" s="162"/>
      <c r="H2081" s="162"/>
      <c r="I2081" s="162"/>
      <c r="J2081" s="164"/>
      <c r="K2081" s="162"/>
      <c r="L2081" s="162"/>
      <c r="M2081" s="162"/>
      <c r="N2081" s="169"/>
      <c r="O2081" s="169"/>
      <c r="P2081" s="169"/>
    </row>
    <row r="2082" spans="1:16" ht="15" customHeight="1">
      <c r="A2082" s="162"/>
      <c r="B2082" s="162"/>
      <c r="C2082" s="163"/>
      <c r="D2082" s="162"/>
      <c r="E2082" s="162"/>
      <c r="F2082" s="162"/>
      <c r="G2082" s="162"/>
      <c r="H2082" s="162"/>
      <c r="I2082" s="162"/>
      <c r="J2082" s="164"/>
      <c r="K2082" s="162"/>
      <c r="L2082" s="162"/>
      <c r="M2082" s="162"/>
      <c r="N2082" s="169"/>
      <c r="O2082" s="169"/>
      <c r="P2082" s="169"/>
    </row>
    <row r="2083" spans="1:16" ht="15" customHeight="1">
      <c r="A2083" s="162"/>
      <c r="B2083" s="162"/>
      <c r="C2083" s="163"/>
      <c r="D2083" s="162"/>
      <c r="E2083" s="162"/>
      <c r="F2083" s="162"/>
      <c r="G2083" s="162"/>
      <c r="H2083" s="162"/>
      <c r="I2083" s="162"/>
      <c r="J2083" s="164"/>
      <c r="K2083" s="162"/>
      <c r="L2083" s="162"/>
      <c r="M2083" s="162"/>
      <c r="N2083" s="169"/>
      <c r="O2083" s="169"/>
      <c r="P2083" s="169"/>
    </row>
    <row r="2084" spans="1:16" ht="15" customHeight="1">
      <c r="A2084" s="162"/>
      <c r="B2084" s="162"/>
      <c r="C2084" s="163"/>
      <c r="D2084" s="162"/>
      <c r="E2084" s="162"/>
      <c r="F2084" s="162"/>
      <c r="G2084" s="162"/>
      <c r="H2084" s="162"/>
      <c r="I2084" s="162"/>
      <c r="J2084" s="164"/>
      <c r="K2084" s="162"/>
      <c r="L2084" s="162"/>
      <c r="M2084" s="162"/>
      <c r="N2084" s="169"/>
      <c r="O2084" s="169"/>
      <c r="P2084" s="169"/>
    </row>
    <row r="2085" spans="1:16" ht="15" customHeight="1">
      <c r="A2085" s="162"/>
      <c r="B2085" s="162"/>
      <c r="C2085" s="163"/>
      <c r="D2085" s="162"/>
      <c r="E2085" s="162"/>
      <c r="F2085" s="162"/>
      <c r="G2085" s="162"/>
      <c r="H2085" s="162"/>
      <c r="I2085" s="162"/>
      <c r="J2085" s="164"/>
      <c r="K2085" s="162"/>
      <c r="L2085" s="162"/>
      <c r="M2085" s="162"/>
      <c r="N2085" s="169"/>
      <c r="O2085" s="169"/>
      <c r="P2085" s="169"/>
    </row>
    <row r="2086" spans="1:16" ht="15" customHeight="1">
      <c r="A2086" s="162"/>
      <c r="B2086" s="162"/>
      <c r="C2086" s="163"/>
      <c r="D2086" s="162"/>
      <c r="E2086" s="162"/>
      <c r="F2086" s="162"/>
      <c r="G2086" s="162"/>
      <c r="H2086" s="162"/>
      <c r="I2086" s="162"/>
      <c r="J2086" s="164"/>
      <c r="K2086" s="162"/>
      <c r="L2086" s="162"/>
      <c r="M2086" s="162"/>
      <c r="N2086" s="169"/>
      <c r="O2086" s="169"/>
      <c r="P2086" s="169"/>
    </row>
    <row r="2087" spans="1:16" ht="15" customHeight="1">
      <c r="A2087" s="162"/>
      <c r="B2087" s="162"/>
      <c r="C2087" s="163"/>
      <c r="D2087" s="162"/>
      <c r="E2087" s="162"/>
      <c r="F2087" s="162"/>
      <c r="G2087" s="162"/>
      <c r="H2087" s="162"/>
      <c r="I2087" s="162"/>
      <c r="J2087" s="164"/>
      <c r="K2087" s="162"/>
      <c r="L2087" s="162"/>
      <c r="M2087" s="162"/>
      <c r="N2087" s="169"/>
      <c r="O2087" s="169"/>
      <c r="P2087" s="169"/>
    </row>
    <row r="2088" spans="1:16" ht="15" customHeight="1">
      <c r="A2088" s="162"/>
      <c r="B2088" s="162"/>
      <c r="C2088" s="163"/>
      <c r="D2088" s="162"/>
      <c r="E2088" s="162"/>
      <c r="F2088" s="162"/>
      <c r="G2088" s="162"/>
      <c r="H2088" s="162"/>
      <c r="I2088" s="162"/>
      <c r="J2088" s="164"/>
      <c r="K2088" s="162"/>
      <c r="L2088" s="162"/>
      <c r="M2088" s="162"/>
      <c r="N2088" s="169"/>
      <c r="O2088" s="169"/>
      <c r="P2088" s="169"/>
    </row>
    <row r="2089" spans="1:16" ht="15" customHeight="1">
      <c r="A2089" s="162"/>
      <c r="B2089" s="162"/>
      <c r="C2089" s="163"/>
      <c r="D2089" s="162"/>
      <c r="E2089" s="162"/>
      <c r="F2089" s="162"/>
      <c r="G2089" s="162"/>
      <c r="H2089" s="162"/>
      <c r="I2089" s="162"/>
      <c r="J2089" s="164"/>
      <c r="K2089" s="162"/>
      <c r="L2089" s="162"/>
      <c r="M2089" s="162"/>
      <c r="N2089" s="169"/>
      <c r="O2089" s="169"/>
      <c r="P2089" s="169"/>
    </row>
    <row r="2090" spans="1:16" ht="15" customHeight="1">
      <c r="A2090" s="162"/>
      <c r="B2090" s="162"/>
      <c r="C2090" s="163"/>
      <c r="D2090" s="162"/>
      <c r="E2090" s="162"/>
      <c r="F2090" s="162"/>
      <c r="G2090" s="162"/>
      <c r="H2090" s="162"/>
      <c r="I2090" s="162"/>
      <c r="J2090" s="164"/>
      <c r="K2090" s="162"/>
      <c r="L2090" s="162"/>
      <c r="M2090" s="162"/>
      <c r="N2090" s="169"/>
      <c r="O2090" s="169"/>
      <c r="P2090" s="169"/>
    </row>
    <row r="2091" spans="1:16" ht="15" customHeight="1">
      <c r="A2091" s="162"/>
      <c r="B2091" s="162"/>
      <c r="C2091" s="163"/>
      <c r="D2091" s="162"/>
      <c r="E2091" s="162"/>
      <c r="F2091" s="162"/>
      <c r="G2091" s="162"/>
      <c r="H2091" s="162"/>
      <c r="I2091" s="162"/>
      <c r="J2091" s="164"/>
      <c r="K2091" s="162"/>
      <c r="L2091" s="162"/>
      <c r="M2091" s="162"/>
      <c r="N2091" s="169"/>
      <c r="O2091" s="169"/>
      <c r="P2091" s="169"/>
    </row>
    <row r="2092" spans="1:16" ht="15" customHeight="1">
      <c r="A2092" s="162"/>
      <c r="B2092" s="162"/>
      <c r="C2092" s="163"/>
      <c r="D2092" s="162"/>
      <c r="E2092" s="162"/>
      <c r="F2092" s="162"/>
      <c r="G2092" s="162"/>
      <c r="H2092" s="162"/>
      <c r="I2092" s="162"/>
      <c r="J2092" s="164"/>
      <c r="K2092" s="162"/>
      <c r="L2092" s="162"/>
      <c r="M2092" s="162"/>
      <c r="N2092" s="169"/>
      <c r="O2092" s="169"/>
      <c r="P2092" s="169"/>
    </row>
    <row r="2093" spans="1:16" ht="15" customHeight="1">
      <c r="A2093" s="162"/>
      <c r="B2093" s="162"/>
      <c r="C2093" s="163"/>
      <c r="D2093" s="162"/>
      <c r="E2093" s="162"/>
      <c r="F2093" s="162"/>
      <c r="G2093" s="162"/>
      <c r="H2093" s="162"/>
      <c r="I2093" s="162"/>
      <c r="J2093" s="164"/>
      <c r="K2093" s="162"/>
      <c r="L2093" s="162"/>
      <c r="M2093" s="162"/>
      <c r="N2093" s="169"/>
      <c r="O2093" s="169"/>
      <c r="P2093" s="169"/>
    </row>
    <row r="2094" spans="1:16" ht="15" customHeight="1">
      <c r="A2094" s="162"/>
      <c r="B2094" s="162"/>
      <c r="C2094" s="163"/>
      <c r="D2094" s="162"/>
      <c r="E2094" s="162"/>
      <c r="F2094" s="162"/>
      <c r="G2094" s="162"/>
      <c r="H2094" s="162"/>
      <c r="I2094" s="162"/>
      <c r="J2094" s="164"/>
      <c r="K2094" s="162"/>
      <c r="L2094" s="162"/>
      <c r="M2094" s="162"/>
      <c r="N2094" s="169"/>
      <c r="O2094" s="169"/>
      <c r="P2094" s="169"/>
    </row>
    <row r="2095" spans="1:16" ht="15" customHeight="1">
      <c r="A2095" s="162"/>
      <c r="B2095" s="162"/>
      <c r="C2095" s="163"/>
      <c r="D2095" s="162"/>
      <c r="E2095" s="162"/>
      <c r="F2095" s="162"/>
      <c r="G2095" s="162"/>
      <c r="H2095" s="162"/>
      <c r="I2095" s="162"/>
      <c r="J2095" s="164"/>
      <c r="K2095" s="162"/>
      <c r="L2095" s="162"/>
      <c r="M2095" s="162"/>
      <c r="N2095" s="169"/>
      <c r="O2095" s="169"/>
      <c r="P2095" s="169"/>
    </row>
    <row r="2096" spans="1:16" ht="15" customHeight="1">
      <c r="A2096" s="162"/>
      <c r="B2096" s="162"/>
      <c r="C2096" s="163"/>
      <c r="D2096" s="162"/>
      <c r="E2096" s="162"/>
      <c r="F2096" s="162"/>
      <c r="G2096" s="162"/>
      <c r="H2096" s="162"/>
      <c r="I2096" s="162"/>
      <c r="J2096" s="164"/>
      <c r="K2096" s="162"/>
      <c r="L2096" s="162"/>
      <c r="M2096" s="162"/>
      <c r="N2096" s="169"/>
      <c r="O2096" s="169"/>
      <c r="P2096" s="169"/>
    </row>
    <row r="2097" spans="1:16" ht="15" customHeight="1">
      <c r="A2097" s="162"/>
      <c r="B2097" s="162"/>
      <c r="C2097" s="163"/>
      <c r="D2097" s="162"/>
      <c r="E2097" s="162"/>
      <c r="F2097" s="162"/>
      <c r="G2097" s="162"/>
      <c r="H2097" s="162"/>
      <c r="I2097" s="162"/>
      <c r="J2097" s="164"/>
      <c r="K2097" s="162"/>
      <c r="L2097" s="162"/>
      <c r="M2097" s="162"/>
      <c r="N2097" s="169"/>
      <c r="O2097" s="169"/>
      <c r="P2097" s="169"/>
    </row>
    <row r="2098" spans="1:16" ht="15" customHeight="1">
      <c r="A2098" s="162"/>
      <c r="B2098" s="162"/>
      <c r="C2098" s="163"/>
      <c r="D2098" s="162"/>
      <c r="E2098" s="162"/>
      <c r="F2098" s="162"/>
      <c r="G2098" s="162"/>
      <c r="H2098" s="162"/>
      <c r="I2098" s="162"/>
      <c r="J2098" s="164"/>
      <c r="K2098" s="162"/>
      <c r="L2098" s="162"/>
      <c r="M2098" s="162"/>
      <c r="N2098" s="169"/>
      <c r="O2098" s="169"/>
      <c r="P2098" s="169"/>
    </row>
    <row r="2099" spans="1:16" ht="15" customHeight="1">
      <c r="A2099" s="162"/>
      <c r="B2099" s="162"/>
      <c r="C2099" s="163"/>
      <c r="D2099" s="162"/>
      <c r="E2099" s="162"/>
      <c r="F2099" s="162"/>
      <c r="G2099" s="162"/>
      <c r="H2099" s="162"/>
      <c r="I2099" s="162"/>
      <c r="J2099" s="164"/>
      <c r="K2099" s="162"/>
      <c r="L2099" s="162"/>
      <c r="M2099" s="162"/>
      <c r="N2099" s="169"/>
      <c r="O2099" s="169"/>
      <c r="P2099" s="169"/>
    </row>
    <row r="2100" spans="1:16" ht="15" customHeight="1">
      <c r="A2100" s="162"/>
      <c r="B2100" s="162"/>
      <c r="C2100" s="163"/>
      <c r="D2100" s="162"/>
      <c r="E2100" s="162"/>
      <c r="F2100" s="162"/>
      <c r="G2100" s="162"/>
      <c r="H2100" s="162"/>
      <c r="I2100" s="162"/>
      <c r="J2100" s="164"/>
      <c r="K2100" s="162"/>
      <c r="L2100" s="162"/>
      <c r="M2100" s="162"/>
      <c r="N2100" s="169"/>
      <c r="O2100" s="169"/>
      <c r="P2100" s="169"/>
    </row>
    <row r="2101" spans="1:16" ht="15" customHeight="1">
      <c r="A2101" s="162"/>
      <c r="B2101" s="162"/>
      <c r="C2101" s="163"/>
      <c r="D2101" s="162"/>
      <c r="E2101" s="162"/>
      <c r="F2101" s="162"/>
      <c r="G2101" s="162"/>
      <c r="H2101" s="162"/>
      <c r="I2101" s="162"/>
      <c r="J2101" s="164"/>
      <c r="K2101" s="162"/>
      <c r="L2101" s="162"/>
      <c r="M2101" s="162"/>
      <c r="N2101" s="169"/>
      <c r="O2101" s="169"/>
      <c r="P2101" s="169"/>
    </row>
    <row r="2102" spans="1:16" ht="15" customHeight="1">
      <c r="A2102" s="162"/>
      <c r="B2102" s="162"/>
      <c r="C2102" s="163"/>
      <c r="D2102" s="162"/>
      <c r="E2102" s="162"/>
      <c r="F2102" s="162"/>
      <c r="G2102" s="162"/>
      <c r="H2102" s="162"/>
      <c r="I2102" s="162"/>
      <c r="J2102" s="164"/>
      <c r="K2102" s="162"/>
      <c r="L2102" s="162"/>
      <c r="M2102" s="162"/>
      <c r="N2102" s="169"/>
      <c r="O2102" s="169"/>
      <c r="P2102" s="169"/>
    </row>
    <row r="2103" spans="1:16" ht="15" customHeight="1">
      <c r="A2103" s="162"/>
      <c r="B2103" s="162"/>
      <c r="C2103" s="163"/>
      <c r="D2103" s="162"/>
      <c r="E2103" s="162"/>
      <c r="F2103" s="162"/>
      <c r="G2103" s="162"/>
      <c r="H2103" s="162"/>
      <c r="I2103" s="162"/>
      <c r="J2103" s="164"/>
      <c r="K2103" s="162"/>
      <c r="L2103" s="162"/>
      <c r="M2103" s="162"/>
      <c r="N2103" s="169"/>
      <c r="O2103" s="169"/>
      <c r="P2103" s="169"/>
    </row>
    <row r="2104" spans="1:16" ht="15" customHeight="1">
      <c r="A2104" s="162"/>
      <c r="B2104" s="162"/>
      <c r="C2104" s="163"/>
      <c r="D2104" s="162"/>
      <c r="E2104" s="162"/>
      <c r="F2104" s="162"/>
      <c r="G2104" s="162"/>
      <c r="H2104" s="162"/>
      <c r="I2104" s="162"/>
      <c r="J2104" s="164"/>
      <c r="K2104" s="162"/>
      <c r="L2104" s="162"/>
      <c r="M2104" s="162"/>
      <c r="N2104" s="169"/>
      <c r="O2104" s="169"/>
      <c r="P2104" s="169"/>
    </row>
    <row r="2105" spans="1:16" ht="15" customHeight="1">
      <c r="A2105" s="162"/>
      <c r="B2105" s="162"/>
      <c r="C2105" s="163"/>
      <c r="D2105" s="162"/>
      <c r="E2105" s="162"/>
      <c r="F2105" s="162"/>
      <c r="G2105" s="162"/>
      <c r="H2105" s="162"/>
      <c r="I2105" s="162"/>
      <c r="J2105" s="164"/>
      <c r="K2105" s="162"/>
      <c r="L2105" s="162"/>
      <c r="M2105" s="162"/>
      <c r="N2105" s="169"/>
      <c r="O2105" s="169"/>
      <c r="P2105" s="169"/>
    </row>
    <row r="2106" spans="1:16" ht="15" customHeight="1">
      <c r="A2106" s="162"/>
      <c r="B2106" s="162"/>
      <c r="C2106" s="163"/>
      <c r="D2106" s="162"/>
      <c r="E2106" s="162"/>
      <c r="F2106" s="162"/>
      <c r="G2106" s="162"/>
      <c r="H2106" s="162"/>
      <c r="I2106" s="162"/>
      <c r="J2106" s="164"/>
      <c r="K2106" s="162"/>
      <c r="L2106" s="162"/>
      <c r="M2106" s="162"/>
      <c r="N2106" s="169"/>
      <c r="O2106" s="169"/>
      <c r="P2106" s="169"/>
    </row>
    <row r="2107" spans="1:16" ht="15" customHeight="1">
      <c r="A2107" s="162"/>
      <c r="B2107" s="162"/>
      <c r="C2107" s="163"/>
      <c r="D2107" s="162"/>
      <c r="E2107" s="162"/>
      <c r="F2107" s="162"/>
      <c r="G2107" s="162"/>
      <c r="H2107" s="162"/>
      <c r="I2107" s="162"/>
      <c r="J2107" s="164"/>
      <c r="K2107" s="162"/>
      <c r="L2107" s="162"/>
      <c r="M2107" s="162"/>
      <c r="N2107" s="169"/>
      <c r="O2107" s="169"/>
      <c r="P2107" s="169"/>
    </row>
    <row r="2108" spans="1:16" ht="15" customHeight="1">
      <c r="A2108" s="162"/>
      <c r="B2108" s="162"/>
      <c r="C2108" s="163"/>
      <c r="D2108" s="162"/>
      <c r="E2108" s="162"/>
      <c r="F2108" s="162"/>
      <c r="G2108" s="162"/>
      <c r="H2108" s="162"/>
      <c r="I2108" s="162"/>
      <c r="J2108" s="164"/>
      <c r="K2108" s="162"/>
      <c r="L2108" s="162"/>
      <c r="M2108" s="162"/>
      <c r="N2108" s="169"/>
      <c r="O2108" s="169"/>
      <c r="P2108" s="169"/>
    </row>
    <row r="2109" spans="1:16" ht="15" customHeight="1">
      <c r="A2109" s="162"/>
      <c r="B2109" s="162"/>
      <c r="C2109" s="163"/>
      <c r="D2109" s="162"/>
      <c r="E2109" s="162"/>
      <c r="F2109" s="162"/>
      <c r="G2109" s="162"/>
      <c r="H2109" s="162"/>
      <c r="I2109" s="162"/>
      <c r="J2109" s="164"/>
      <c r="K2109" s="162"/>
      <c r="L2109" s="162"/>
      <c r="M2109" s="162"/>
      <c r="N2109" s="169"/>
      <c r="O2109" s="169"/>
      <c r="P2109" s="169"/>
    </row>
    <row r="2110" spans="1:16" ht="15" customHeight="1">
      <c r="A2110" s="162"/>
      <c r="B2110" s="162"/>
      <c r="C2110" s="163"/>
      <c r="D2110" s="162"/>
      <c r="E2110" s="162"/>
      <c r="F2110" s="162"/>
      <c r="G2110" s="162"/>
      <c r="H2110" s="162"/>
      <c r="I2110" s="162"/>
      <c r="J2110" s="164"/>
      <c r="K2110" s="162"/>
      <c r="L2110" s="162"/>
      <c r="M2110" s="162"/>
      <c r="N2110" s="169"/>
      <c r="O2110" s="169"/>
      <c r="P2110" s="169"/>
    </row>
    <row r="2111" spans="1:16" ht="15" customHeight="1">
      <c r="A2111" s="162"/>
      <c r="B2111" s="162"/>
      <c r="C2111" s="163"/>
      <c r="D2111" s="162"/>
      <c r="E2111" s="162"/>
      <c r="F2111" s="162"/>
      <c r="G2111" s="162"/>
      <c r="H2111" s="162"/>
      <c r="I2111" s="162"/>
      <c r="J2111" s="164"/>
      <c r="K2111" s="162"/>
      <c r="L2111" s="162"/>
      <c r="M2111" s="162"/>
      <c r="N2111" s="169"/>
      <c r="O2111" s="169"/>
      <c r="P2111" s="169"/>
    </row>
    <row r="2112" spans="1:16" ht="15" customHeight="1">
      <c r="A2112" s="162"/>
      <c r="B2112" s="162"/>
      <c r="C2112" s="163"/>
      <c r="D2112" s="162"/>
      <c r="E2112" s="162"/>
      <c r="F2112" s="162"/>
      <c r="G2112" s="162"/>
      <c r="H2112" s="162"/>
      <c r="I2112" s="162"/>
      <c r="J2112" s="164"/>
      <c r="K2112" s="162"/>
      <c r="L2112" s="162"/>
      <c r="M2112" s="162"/>
      <c r="N2112" s="169"/>
      <c r="O2112" s="169"/>
      <c r="P2112" s="169"/>
    </row>
    <row r="2113" spans="1:16" ht="15" customHeight="1">
      <c r="A2113" s="162"/>
      <c r="B2113" s="162"/>
      <c r="C2113" s="163"/>
      <c r="D2113" s="162"/>
      <c r="E2113" s="162"/>
      <c r="F2113" s="162"/>
      <c r="G2113" s="162"/>
      <c r="H2113" s="162"/>
      <c r="I2113" s="162"/>
      <c r="J2113" s="164"/>
      <c r="K2113" s="162"/>
      <c r="L2113" s="162"/>
      <c r="M2113" s="162"/>
      <c r="N2113" s="169"/>
      <c r="O2113" s="169"/>
      <c r="P2113" s="169"/>
    </row>
    <row r="2114" spans="1:16" ht="15" customHeight="1">
      <c r="A2114" s="162"/>
      <c r="B2114" s="162"/>
      <c r="C2114" s="163"/>
      <c r="D2114" s="162"/>
      <c r="E2114" s="162"/>
      <c r="F2114" s="162"/>
      <c r="G2114" s="162"/>
      <c r="H2114" s="162"/>
      <c r="I2114" s="162"/>
      <c r="J2114" s="164"/>
      <c r="K2114" s="162"/>
      <c r="L2114" s="162"/>
      <c r="M2114" s="162"/>
      <c r="N2114" s="169"/>
      <c r="O2114" s="169"/>
      <c r="P2114" s="169"/>
    </row>
    <row r="2115" spans="1:16" ht="15" customHeight="1">
      <c r="A2115" s="162"/>
      <c r="B2115" s="162"/>
      <c r="C2115" s="163"/>
      <c r="D2115" s="162"/>
      <c r="E2115" s="162"/>
      <c r="F2115" s="162"/>
      <c r="G2115" s="162"/>
      <c r="H2115" s="162"/>
      <c r="I2115" s="162"/>
      <c r="J2115" s="164"/>
      <c r="K2115" s="162"/>
      <c r="L2115" s="162"/>
      <c r="M2115" s="162"/>
      <c r="N2115" s="169"/>
      <c r="O2115" s="169"/>
      <c r="P2115" s="169"/>
    </row>
    <row r="2116" spans="1:16" ht="15" customHeight="1">
      <c r="A2116" s="162"/>
      <c r="B2116" s="162"/>
      <c r="C2116" s="163"/>
      <c r="D2116" s="162"/>
      <c r="E2116" s="162"/>
      <c r="F2116" s="162"/>
      <c r="G2116" s="162"/>
      <c r="H2116" s="162"/>
      <c r="I2116" s="162"/>
      <c r="J2116" s="164"/>
      <c r="K2116" s="162"/>
      <c r="L2116" s="162"/>
      <c r="M2116" s="162"/>
      <c r="N2116" s="169"/>
      <c r="O2116" s="169"/>
      <c r="P2116" s="169"/>
    </row>
    <row r="2117" spans="1:16" ht="15" customHeight="1">
      <c r="A2117" s="162"/>
      <c r="B2117" s="162"/>
      <c r="C2117" s="163"/>
      <c r="D2117" s="162"/>
      <c r="E2117" s="162"/>
      <c r="F2117" s="162"/>
      <c r="G2117" s="162"/>
      <c r="H2117" s="162"/>
      <c r="I2117" s="162"/>
      <c r="J2117" s="164"/>
      <c r="K2117" s="162"/>
      <c r="L2117" s="162"/>
      <c r="M2117" s="162"/>
      <c r="N2117" s="169"/>
      <c r="O2117" s="169"/>
      <c r="P2117" s="169"/>
    </row>
    <row r="2118" spans="1:16" ht="15" customHeight="1">
      <c r="A2118" s="162"/>
      <c r="B2118" s="162"/>
      <c r="C2118" s="163"/>
      <c r="D2118" s="162"/>
      <c r="E2118" s="162"/>
      <c r="F2118" s="162"/>
      <c r="G2118" s="162"/>
      <c r="H2118" s="162"/>
      <c r="I2118" s="162"/>
      <c r="J2118" s="164"/>
      <c r="K2118" s="162"/>
      <c r="L2118" s="162"/>
      <c r="M2118" s="162"/>
      <c r="N2118" s="169"/>
      <c r="O2118" s="169"/>
      <c r="P2118" s="169"/>
    </row>
    <row r="2119" spans="1:16" ht="15" customHeight="1">
      <c r="A2119" s="162"/>
      <c r="B2119" s="162"/>
      <c r="C2119" s="163"/>
      <c r="D2119" s="162"/>
      <c r="E2119" s="162"/>
      <c r="F2119" s="162"/>
      <c r="G2119" s="162"/>
      <c r="H2119" s="162"/>
      <c r="I2119" s="162"/>
      <c r="J2119" s="164"/>
      <c r="K2119" s="162"/>
      <c r="L2119" s="162"/>
      <c r="M2119" s="162"/>
      <c r="N2119" s="169"/>
      <c r="O2119" s="169"/>
      <c r="P2119" s="169"/>
    </row>
    <row r="2120" spans="1:16" ht="15" customHeight="1">
      <c r="A2120" s="162"/>
      <c r="B2120" s="162"/>
      <c r="C2120" s="163"/>
      <c r="D2120" s="162"/>
      <c r="E2120" s="162"/>
      <c r="F2120" s="162"/>
      <c r="G2120" s="162"/>
      <c r="H2120" s="162"/>
      <c r="I2120" s="162"/>
      <c r="J2120" s="164"/>
      <c r="K2120" s="162"/>
      <c r="L2120" s="162"/>
      <c r="M2120" s="162"/>
      <c r="N2120" s="169"/>
      <c r="O2120" s="169"/>
      <c r="P2120" s="169"/>
    </row>
    <row r="2121" spans="1:16" ht="15" customHeight="1">
      <c r="A2121" s="162"/>
      <c r="B2121" s="162"/>
      <c r="C2121" s="163"/>
      <c r="D2121" s="162"/>
      <c r="E2121" s="162"/>
      <c r="F2121" s="162"/>
      <c r="G2121" s="162"/>
      <c r="H2121" s="162"/>
      <c r="I2121" s="162"/>
      <c r="J2121" s="164"/>
      <c r="K2121" s="162"/>
      <c r="L2121" s="162"/>
      <c r="M2121" s="162"/>
      <c r="N2121" s="169"/>
      <c r="O2121" s="169"/>
      <c r="P2121" s="169"/>
    </row>
    <row r="2122" spans="1:16" ht="15" customHeight="1">
      <c r="A2122" s="162"/>
      <c r="B2122" s="162"/>
      <c r="C2122" s="163"/>
      <c r="D2122" s="162"/>
      <c r="E2122" s="162"/>
      <c r="F2122" s="162"/>
      <c r="G2122" s="162"/>
      <c r="H2122" s="162"/>
      <c r="I2122" s="162"/>
      <c r="J2122" s="164"/>
      <c r="K2122" s="162"/>
      <c r="L2122" s="162"/>
      <c r="M2122" s="162"/>
      <c r="N2122" s="169"/>
      <c r="O2122" s="169"/>
      <c r="P2122" s="169"/>
    </row>
    <row r="2123" spans="1:16" ht="15" customHeight="1">
      <c r="A2123" s="162"/>
      <c r="B2123" s="162"/>
      <c r="C2123" s="163"/>
      <c r="D2123" s="162"/>
      <c r="E2123" s="162"/>
      <c r="F2123" s="162"/>
      <c r="G2123" s="162"/>
      <c r="H2123" s="162"/>
      <c r="I2123" s="162"/>
      <c r="J2123" s="164"/>
      <c r="K2123" s="162"/>
      <c r="L2123" s="162"/>
      <c r="M2123" s="162"/>
      <c r="N2123" s="169"/>
      <c r="O2123" s="169"/>
      <c r="P2123" s="169"/>
    </row>
    <row r="2124" spans="1:16" ht="15" customHeight="1">
      <c r="A2124" s="162"/>
      <c r="B2124" s="162"/>
      <c r="C2124" s="163"/>
      <c r="D2124" s="162"/>
      <c r="E2124" s="162"/>
      <c r="F2124" s="162"/>
      <c r="G2124" s="162"/>
      <c r="H2124" s="162"/>
      <c r="I2124" s="162"/>
      <c r="J2124" s="164"/>
      <c r="K2124" s="162"/>
      <c r="L2124" s="162"/>
      <c r="M2124" s="162"/>
      <c r="N2124" s="169"/>
      <c r="O2124" s="169"/>
      <c r="P2124" s="169"/>
    </row>
    <row r="2125" spans="1:16" ht="15" customHeight="1">
      <c r="A2125" s="162"/>
      <c r="B2125" s="162"/>
      <c r="C2125" s="163"/>
      <c r="D2125" s="162"/>
      <c r="E2125" s="162"/>
      <c r="F2125" s="162"/>
      <c r="G2125" s="162"/>
      <c r="H2125" s="162"/>
      <c r="I2125" s="162"/>
      <c r="J2125" s="164"/>
      <c r="K2125" s="162"/>
      <c r="L2125" s="162"/>
      <c r="M2125" s="162"/>
      <c r="N2125" s="169"/>
      <c r="O2125" s="169"/>
      <c r="P2125" s="169"/>
    </row>
    <row r="2126" spans="1:16" ht="15" customHeight="1">
      <c r="A2126" s="162"/>
      <c r="B2126" s="162"/>
      <c r="C2126" s="163"/>
      <c r="D2126" s="162"/>
      <c r="E2126" s="162"/>
      <c r="F2126" s="162"/>
      <c r="G2126" s="162"/>
      <c r="H2126" s="162"/>
      <c r="I2126" s="162"/>
      <c r="J2126" s="164"/>
      <c r="K2126" s="162"/>
      <c r="L2126" s="162"/>
      <c r="M2126" s="162"/>
      <c r="N2126" s="169"/>
      <c r="O2126" s="169"/>
      <c r="P2126" s="169"/>
    </row>
    <row r="2127" spans="1:16" ht="15" customHeight="1">
      <c r="A2127" s="162"/>
      <c r="B2127" s="162"/>
      <c r="C2127" s="163"/>
      <c r="D2127" s="162"/>
      <c r="E2127" s="162"/>
      <c r="F2127" s="162"/>
      <c r="G2127" s="162"/>
      <c r="H2127" s="162"/>
      <c r="I2127" s="162"/>
      <c r="J2127" s="164"/>
      <c r="K2127" s="162"/>
      <c r="L2127" s="162"/>
      <c r="M2127" s="162"/>
      <c r="N2127" s="169"/>
      <c r="O2127" s="169"/>
      <c r="P2127" s="169"/>
    </row>
    <row r="2128" spans="1:16" ht="15" customHeight="1">
      <c r="A2128" s="162"/>
      <c r="B2128" s="162"/>
      <c r="C2128" s="163"/>
      <c r="D2128" s="162"/>
      <c r="E2128" s="162"/>
      <c r="F2128" s="162"/>
      <c r="G2128" s="162"/>
      <c r="H2128" s="162"/>
      <c r="I2128" s="162"/>
      <c r="J2128" s="164"/>
      <c r="K2128" s="162"/>
      <c r="L2128" s="162"/>
      <c r="M2128" s="162"/>
      <c r="N2128" s="169"/>
      <c r="O2128" s="169"/>
      <c r="P2128" s="169"/>
    </row>
    <row r="2129" spans="1:16" ht="15" customHeight="1">
      <c r="A2129" s="162"/>
      <c r="B2129" s="162"/>
      <c r="C2129" s="163"/>
      <c r="D2129" s="162"/>
      <c r="E2129" s="162"/>
      <c r="F2129" s="162"/>
      <c r="G2129" s="162"/>
      <c r="H2129" s="162"/>
      <c r="I2129" s="162"/>
      <c r="J2129" s="164"/>
      <c r="K2129" s="162"/>
      <c r="L2129" s="162"/>
      <c r="M2129" s="162"/>
      <c r="N2129" s="169"/>
      <c r="O2129" s="169"/>
      <c r="P2129" s="169"/>
    </row>
    <row r="2130" spans="1:16" ht="15" customHeight="1">
      <c r="A2130" s="162"/>
      <c r="B2130" s="162"/>
      <c r="C2130" s="163"/>
      <c r="D2130" s="162"/>
      <c r="E2130" s="162"/>
      <c r="F2130" s="162"/>
      <c r="G2130" s="162"/>
      <c r="H2130" s="162"/>
      <c r="I2130" s="162"/>
      <c r="J2130" s="164"/>
      <c r="K2130" s="162"/>
      <c r="L2130" s="162"/>
      <c r="M2130" s="162"/>
      <c r="N2130" s="169"/>
      <c r="O2130" s="169"/>
      <c r="P2130" s="169"/>
    </row>
    <row r="2131" spans="1:16" ht="15" customHeight="1">
      <c r="A2131" s="162"/>
      <c r="B2131" s="162"/>
      <c r="C2131" s="163"/>
      <c r="D2131" s="162"/>
      <c r="E2131" s="162"/>
      <c r="F2131" s="162"/>
      <c r="G2131" s="162"/>
      <c r="H2131" s="162"/>
      <c r="I2131" s="162"/>
      <c r="J2131" s="164"/>
      <c r="K2131" s="162"/>
      <c r="L2131" s="162"/>
      <c r="M2131" s="162"/>
      <c r="N2131" s="169"/>
      <c r="O2131" s="169"/>
      <c r="P2131" s="169"/>
    </row>
    <row r="2132" spans="1:16" ht="15" customHeight="1">
      <c r="A2132" s="162"/>
      <c r="B2132" s="162"/>
      <c r="C2132" s="163"/>
      <c r="D2132" s="162"/>
      <c r="E2132" s="162"/>
      <c r="F2132" s="162"/>
      <c r="G2132" s="162"/>
      <c r="H2132" s="162"/>
      <c r="I2132" s="162"/>
      <c r="J2132" s="164"/>
      <c r="K2132" s="162"/>
      <c r="L2132" s="162"/>
      <c r="M2132" s="162"/>
      <c r="N2132" s="169"/>
      <c r="O2132" s="169"/>
      <c r="P2132" s="169"/>
    </row>
    <row r="2133" spans="1:16" ht="15" customHeight="1">
      <c r="A2133" s="162"/>
      <c r="B2133" s="162"/>
      <c r="C2133" s="163"/>
      <c r="D2133" s="162"/>
      <c r="E2133" s="162"/>
      <c r="F2133" s="162"/>
      <c r="G2133" s="162"/>
      <c r="H2133" s="162"/>
      <c r="I2133" s="162"/>
      <c r="J2133" s="164"/>
      <c r="K2133" s="162"/>
      <c r="L2133" s="162"/>
      <c r="M2133" s="162"/>
      <c r="N2133" s="169"/>
      <c r="O2133" s="169"/>
      <c r="P2133" s="169"/>
    </row>
    <row r="2134" spans="1:16" ht="15" customHeight="1">
      <c r="A2134" s="162"/>
      <c r="B2134" s="162"/>
      <c r="C2134" s="163"/>
      <c r="D2134" s="162"/>
      <c r="E2134" s="162"/>
      <c r="F2134" s="162"/>
      <c r="G2134" s="162"/>
      <c r="H2134" s="162"/>
      <c r="I2134" s="162"/>
      <c r="J2134" s="164"/>
      <c r="K2134" s="162"/>
      <c r="L2134" s="162"/>
      <c r="M2134" s="162"/>
      <c r="N2134" s="169"/>
      <c r="O2134" s="169"/>
      <c r="P2134" s="169"/>
    </row>
    <row r="2135" spans="1:16" ht="15" customHeight="1">
      <c r="A2135" s="162"/>
      <c r="B2135" s="162"/>
      <c r="C2135" s="163"/>
      <c r="D2135" s="162"/>
      <c r="E2135" s="162"/>
      <c r="F2135" s="162"/>
      <c r="G2135" s="162"/>
      <c r="H2135" s="162"/>
      <c r="I2135" s="162"/>
      <c r="J2135" s="164"/>
      <c r="K2135" s="162"/>
      <c r="L2135" s="162"/>
      <c r="M2135" s="162"/>
      <c r="N2135" s="169"/>
      <c r="O2135" s="169"/>
      <c r="P2135" s="169"/>
    </row>
    <row r="2136" spans="1:16" ht="15" customHeight="1">
      <c r="A2136" s="162"/>
      <c r="B2136" s="162"/>
      <c r="C2136" s="163"/>
      <c r="D2136" s="162"/>
      <c r="E2136" s="162"/>
      <c r="F2136" s="162"/>
      <c r="G2136" s="162"/>
      <c r="H2136" s="162"/>
      <c r="I2136" s="162"/>
      <c r="J2136" s="164"/>
      <c r="K2136" s="162"/>
      <c r="L2136" s="162"/>
      <c r="M2136" s="162"/>
      <c r="N2136" s="169"/>
      <c r="O2136" s="169"/>
      <c r="P2136" s="169"/>
    </row>
    <row r="2137" spans="1:16" ht="15" customHeight="1">
      <c r="A2137" s="162"/>
      <c r="B2137" s="162"/>
      <c r="C2137" s="163"/>
      <c r="D2137" s="162"/>
      <c r="E2137" s="162"/>
      <c r="F2137" s="162"/>
      <c r="G2137" s="162"/>
      <c r="H2137" s="162"/>
      <c r="I2137" s="162"/>
      <c r="J2137" s="164"/>
      <c r="K2137" s="162"/>
      <c r="L2137" s="162"/>
      <c r="M2137" s="162"/>
      <c r="N2137" s="169"/>
      <c r="O2137" s="169"/>
      <c r="P2137" s="169"/>
    </row>
    <row r="2138" spans="1:16" ht="15" customHeight="1">
      <c r="A2138" s="162"/>
      <c r="B2138" s="162"/>
      <c r="C2138" s="163"/>
      <c r="D2138" s="162"/>
      <c r="E2138" s="162"/>
      <c r="F2138" s="162"/>
      <c r="G2138" s="162"/>
      <c r="H2138" s="162"/>
      <c r="I2138" s="162"/>
      <c r="J2138" s="164"/>
      <c r="K2138" s="162"/>
      <c r="L2138" s="162"/>
      <c r="M2138" s="162"/>
      <c r="N2138" s="169"/>
      <c r="O2138" s="169"/>
      <c r="P2138" s="169"/>
    </row>
    <row r="2139" spans="1:16" ht="15" customHeight="1">
      <c r="A2139" s="162"/>
      <c r="B2139" s="162"/>
      <c r="C2139" s="163"/>
      <c r="D2139" s="162"/>
      <c r="E2139" s="162"/>
      <c r="F2139" s="162"/>
      <c r="G2139" s="162"/>
      <c r="H2139" s="162"/>
      <c r="I2139" s="162"/>
      <c r="J2139" s="164"/>
      <c r="K2139" s="162"/>
      <c r="L2139" s="162"/>
      <c r="M2139" s="162"/>
      <c r="N2139" s="169"/>
      <c r="O2139" s="169"/>
      <c r="P2139" s="169"/>
    </row>
    <row r="2140" spans="1:16" ht="15" customHeight="1">
      <c r="A2140" s="162"/>
      <c r="B2140" s="162"/>
      <c r="C2140" s="163"/>
      <c r="D2140" s="162"/>
      <c r="E2140" s="162"/>
      <c r="F2140" s="162"/>
      <c r="G2140" s="162"/>
      <c r="H2140" s="162"/>
      <c r="I2140" s="162"/>
      <c r="J2140" s="164"/>
      <c r="K2140" s="162"/>
      <c r="L2140" s="162"/>
      <c r="M2140" s="162"/>
      <c r="N2140" s="169"/>
      <c r="O2140" s="169"/>
      <c r="P2140" s="169"/>
    </row>
    <row r="2141" spans="1:16" ht="15" customHeight="1">
      <c r="A2141" s="162"/>
      <c r="B2141" s="162"/>
      <c r="C2141" s="163"/>
      <c r="D2141" s="162"/>
      <c r="E2141" s="162"/>
      <c r="F2141" s="162"/>
      <c r="G2141" s="162"/>
      <c r="H2141" s="162"/>
      <c r="I2141" s="162"/>
      <c r="J2141" s="164"/>
      <c r="K2141" s="162"/>
      <c r="L2141" s="162"/>
      <c r="M2141" s="162"/>
      <c r="N2141" s="169"/>
      <c r="O2141" s="169"/>
      <c r="P2141" s="169"/>
    </row>
    <row r="2142" spans="1:16" ht="15" customHeight="1">
      <c r="A2142" s="162"/>
      <c r="B2142" s="162"/>
      <c r="C2142" s="163"/>
      <c r="D2142" s="162"/>
      <c r="E2142" s="162"/>
      <c r="F2142" s="162"/>
      <c r="G2142" s="162"/>
      <c r="H2142" s="162"/>
      <c r="I2142" s="162"/>
      <c r="J2142" s="164"/>
      <c r="K2142" s="162"/>
      <c r="L2142" s="162"/>
      <c r="M2142" s="162"/>
      <c r="N2142" s="169"/>
      <c r="O2142" s="169"/>
      <c r="P2142" s="169"/>
    </row>
    <row r="2143" spans="1:16" ht="15" customHeight="1">
      <c r="A2143" s="162"/>
      <c r="B2143" s="162"/>
      <c r="C2143" s="163"/>
      <c r="D2143" s="162"/>
      <c r="E2143" s="162"/>
      <c r="F2143" s="162"/>
      <c r="G2143" s="162"/>
      <c r="H2143" s="162"/>
      <c r="I2143" s="162"/>
      <c r="J2143" s="164"/>
      <c r="K2143" s="162"/>
      <c r="L2143" s="162"/>
      <c r="M2143" s="162"/>
      <c r="N2143" s="169"/>
      <c r="O2143" s="169"/>
      <c r="P2143" s="169"/>
    </row>
    <row r="2144" spans="1:16" ht="15" customHeight="1">
      <c r="A2144" s="162"/>
      <c r="B2144" s="162"/>
      <c r="C2144" s="163"/>
      <c r="D2144" s="162"/>
      <c r="E2144" s="162"/>
      <c r="F2144" s="162"/>
      <c r="G2144" s="162"/>
      <c r="H2144" s="162"/>
      <c r="I2144" s="162"/>
      <c r="J2144" s="164"/>
      <c r="K2144" s="162"/>
      <c r="L2144" s="162"/>
      <c r="M2144" s="162"/>
      <c r="N2144" s="169"/>
      <c r="O2144" s="169"/>
      <c r="P2144" s="169"/>
    </row>
    <row r="2145" spans="1:16" ht="15" customHeight="1">
      <c r="A2145" s="162"/>
      <c r="B2145" s="162"/>
      <c r="C2145" s="163"/>
      <c r="D2145" s="162"/>
      <c r="E2145" s="162"/>
      <c r="F2145" s="162"/>
      <c r="G2145" s="162"/>
      <c r="H2145" s="162"/>
      <c r="I2145" s="162"/>
      <c r="J2145" s="164"/>
      <c r="K2145" s="162"/>
      <c r="L2145" s="162"/>
      <c r="M2145" s="162"/>
      <c r="N2145" s="169"/>
      <c r="O2145" s="169"/>
      <c r="P2145" s="169"/>
    </row>
    <row r="2146" spans="1:16" ht="15" customHeight="1">
      <c r="A2146" s="162"/>
      <c r="B2146" s="162"/>
      <c r="C2146" s="163"/>
      <c r="D2146" s="162"/>
      <c r="E2146" s="162"/>
      <c r="F2146" s="162"/>
      <c r="G2146" s="162"/>
      <c r="H2146" s="162"/>
      <c r="I2146" s="162"/>
      <c r="J2146" s="164"/>
      <c r="K2146" s="162"/>
      <c r="L2146" s="162"/>
      <c r="M2146" s="162"/>
      <c r="N2146" s="169"/>
      <c r="O2146" s="169"/>
      <c r="P2146" s="169"/>
    </row>
    <row r="2147" spans="1:16" ht="15" customHeight="1">
      <c r="A2147" s="162"/>
      <c r="B2147" s="162"/>
      <c r="C2147" s="163"/>
      <c r="D2147" s="162"/>
      <c r="E2147" s="162"/>
      <c r="F2147" s="162"/>
      <c r="G2147" s="162"/>
      <c r="H2147" s="162"/>
      <c r="I2147" s="162"/>
      <c r="J2147" s="164"/>
      <c r="K2147" s="162"/>
      <c r="L2147" s="162"/>
      <c r="M2147" s="162"/>
      <c r="N2147" s="169"/>
      <c r="O2147" s="169"/>
      <c r="P2147" s="169"/>
    </row>
    <row r="2148" spans="1:16" ht="15" customHeight="1">
      <c r="A2148" s="162"/>
      <c r="B2148" s="162"/>
      <c r="C2148" s="163"/>
      <c r="D2148" s="162"/>
      <c r="E2148" s="162"/>
      <c r="F2148" s="162"/>
      <c r="G2148" s="162"/>
      <c r="H2148" s="162"/>
      <c r="I2148" s="162"/>
      <c r="J2148" s="164"/>
      <c r="K2148" s="162"/>
      <c r="L2148" s="162"/>
      <c r="M2148" s="162"/>
      <c r="N2148" s="169"/>
      <c r="O2148" s="169"/>
      <c r="P2148" s="169"/>
    </row>
    <row r="2149" spans="1:16" ht="15" customHeight="1">
      <c r="A2149" s="162"/>
      <c r="B2149" s="162"/>
      <c r="C2149" s="163"/>
      <c r="D2149" s="162"/>
      <c r="E2149" s="162"/>
      <c r="F2149" s="162"/>
      <c r="G2149" s="162"/>
      <c r="H2149" s="162"/>
      <c r="I2149" s="162"/>
      <c r="J2149" s="164"/>
      <c r="K2149" s="162"/>
      <c r="L2149" s="162"/>
      <c r="M2149" s="162"/>
      <c r="N2149" s="169"/>
      <c r="O2149" s="169"/>
      <c r="P2149" s="169"/>
    </row>
    <row r="2150" spans="1:16" ht="15" customHeight="1">
      <c r="A2150" s="162"/>
      <c r="B2150" s="162"/>
      <c r="C2150" s="163"/>
      <c r="D2150" s="162"/>
      <c r="E2150" s="162"/>
      <c r="F2150" s="162"/>
      <c r="G2150" s="162"/>
      <c r="H2150" s="162"/>
      <c r="I2150" s="162"/>
      <c r="J2150" s="164"/>
      <c r="K2150" s="162"/>
      <c r="L2150" s="162"/>
      <c r="M2150" s="162"/>
      <c r="N2150" s="169"/>
      <c r="O2150" s="169"/>
      <c r="P2150" s="169"/>
    </row>
    <row r="2151" spans="1:16" ht="15" customHeight="1">
      <c r="A2151" s="162"/>
      <c r="B2151" s="162"/>
      <c r="C2151" s="163"/>
      <c r="D2151" s="162"/>
      <c r="E2151" s="162"/>
      <c r="F2151" s="162"/>
      <c r="G2151" s="162"/>
      <c r="H2151" s="162"/>
      <c r="I2151" s="162"/>
      <c r="J2151" s="164"/>
      <c r="K2151" s="162"/>
      <c r="L2151" s="162"/>
      <c r="M2151" s="162"/>
      <c r="N2151" s="169"/>
      <c r="O2151" s="169"/>
      <c r="P2151" s="169"/>
    </row>
    <row r="2152" spans="1:16" ht="15" customHeight="1">
      <c r="A2152" s="162"/>
      <c r="B2152" s="162"/>
      <c r="C2152" s="163"/>
      <c r="D2152" s="162"/>
      <c r="E2152" s="162"/>
      <c r="F2152" s="162"/>
      <c r="G2152" s="162"/>
      <c r="H2152" s="162"/>
      <c r="I2152" s="162"/>
      <c r="J2152" s="164"/>
      <c r="K2152" s="162"/>
      <c r="L2152" s="162"/>
      <c r="M2152" s="162"/>
      <c r="N2152" s="169"/>
      <c r="O2152" s="169"/>
      <c r="P2152" s="169"/>
    </row>
    <row r="2153" spans="1:16" ht="15" customHeight="1">
      <c r="A2153" s="162"/>
      <c r="B2153" s="162"/>
      <c r="C2153" s="163"/>
      <c r="D2153" s="162"/>
      <c r="E2153" s="162"/>
      <c r="F2153" s="162"/>
      <c r="G2153" s="162"/>
      <c r="H2153" s="162"/>
      <c r="I2153" s="162"/>
      <c r="J2153" s="164"/>
      <c r="K2153" s="162"/>
      <c r="L2153" s="162"/>
      <c r="M2153" s="162"/>
      <c r="N2153" s="169"/>
      <c r="O2153" s="169"/>
      <c r="P2153" s="169"/>
    </row>
    <row r="2154" spans="1:16" ht="15" customHeight="1">
      <c r="A2154" s="162"/>
      <c r="B2154" s="162"/>
      <c r="C2154" s="163"/>
      <c r="D2154" s="162"/>
      <c r="E2154" s="162"/>
      <c r="F2154" s="162"/>
      <c r="G2154" s="162"/>
      <c r="H2154" s="162"/>
      <c r="I2154" s="162"/>
      <c r="J2154" s="164"/>
      <c r="K2154" s="162"/>
      <c r="L2154" s="162"/>
      <c r="M2154" s="162"/>
      <c r="N2154" s="169"/>
      <c r="O2154" s="169"/>
      <c r="P2154" s="169"/>
    </row>
    <row r="2155" spans="1:16" ht="15" customHeight="1">
      <c r="A2155" s="162"/>
      <c r="B2155" s="162"/>
      <c r="C2155" s="163"/>
      <c r="D2155" s="162"/>
      <c r="E2155" s="162"/>
      <c r="F2155" s="162"/>
      <c r="G2155" s="162"/>
      <c r="H2155" s="162"/>
      <c r="I2155" s="162"/>
      <c r="J2155" s="164"/>
      <c r="K2155" s="162"/>
      <c r="L2155" s="162"/>
      <c r="M2155" s="162"/>
      <c r="N2155" s="169"/>
      <c r="O2155" s="169"/>
      <c r="P2155" s="169"/>
    </row>
    <row r="2156" spans="1:16" ht="15" customHeight="1">
      <c r="A2156" s="162"/>
      <c r="B2156" s="162"/>
      <c r="C2156" s="163"/>
      <c r="D2156" s="162"/>
      <c r="E2156" s="162"/>
      <c r="F2156" s="162"/>
      <c r="G2156" s="162"/>
      <c r="H2156" s="162"/>
      <c r="I2156" s="162"/>
      <c r="J2156" s="164"/>
      <c r="K2156" s="162"/>
      <c r="L2156" s="162"/>
      <c r="M2156" s="162"/>
      <c r="N2156" s="169"/>
      <c r="O2156" s="169"/>
      <c r="P2156" s="169"/>
    </row>
    <row r="2157" spans="1:16" ht="15" customHeight="1">
      <c r="A2157" s="162"/>
      <c r="B2157" s="162"/>
      <c r="C2157" s="163"/>
      <c r="D2157" s="162"/>
      <c r="E2157" s="162"/>
      <c r="F2157" s="162"/>
      <c r="G2157" s="162"/>
      <c r="H2157" s="162"/>
      <c r="I2157" s="162"/>
      <c r="J2157" s="164"/>
      <c r="K2157" s="162"/>
      <c r="L2157" s="162"/>
      <c r="M2157" s="162"/>
      <c r="N2157" s="169"/>
      <c r="O2157" s="169"/>
      <c r="P2157" s="169"/>
    </row>
    <row r="2158" spans="1:16" ht="15" customHeight="1">
      <c r="A2158" s="162"/>
      <c r="B2158" s="162"/>
      <c r="C2158" s="163"/>
      <c r="D2158" s="162"/>
      <c r="E2158" s="162"/>
      <c r="F2158" s="162"/>
      <c r="G2158" s="162"/>
      <c r="H2158" s="162"/>
      <c r="I2158" s="162"/>
      <c r="J2158" s="164"/>
      <c r="K2158" s="162"/>
      <c r="L2158" s="162"/>
      <c r="M2158" s="162"/>
      <c r="N2158" s="169"/>
      <c r="O2158" s="169"/>
      <c r="P2158" s="169"/>
    </row>
    <row r="2159" spans="1:16" ht="15" customHeight="1">
      <c r="A2159" s="162"/>
      <c r="B2159" s="162"/>
      <c r="C2159" s="163"/>
      <c r="D2159" s="162"/>
      <c r="E2159" s="162"/>
      <c r="F2159" s="162"/>
      <c r="G2159" s="162"/>
      <c r="H2159" s="162"/>
      <c r="I2159" s="162"/>
      <c r="J2159" s="164"/>
      <c r="K2159" s="162"/>
      <c r="L2159" s="162"/>
      <c r="M2159" s="162"/>
      <c r="N2159" s="169"/>
      <c r="O2159" s="169"/>
      <c r="P2159" s="169"/>
    </row>
    <row r="2160" spans="1:16" ht="15" customHeight="1">
      <c r="A2160" s="162"/>
      <c r="B2160" s="162"/>
      <c r="C2160" s="163"/>
      <c r="D2160" s="162"/>
      <c r="E2160" s="162"/>
      <c r="F2160" s="162"/>
      <c r="G2160" s="162"/>
      <c r="H2160" s="162"/>
      <c r="I2160" s="162"/>
      <c r="J2160" s="164"/>
      <c r="K2160" s="162"/>
      <c r="L2160" s="162"/>
      <c r="M2160" s="162"/>
      <c r="N2160" s="169"/>
      <c r="O2160" s="169"/>
      <c r="P2160" s="169"/>
    </row>
    <row r="2161" spans="1:16" ht="15" customHeight="1">
      <c r="A2161" s="162"/>
      <c r="B2161" s="162"/>
      <c r="C2161" s="163"/>
      <c r="D2161" s="162"/>
      <c r="E2161" s="162"/>
      <c r="F2161" s="162"/>
      <c r="G2161" s="162"/>
      <c r="H2161" s="162"/>
      <c r="I2161" s="162"/>
      <c r="J2161" s="164"/>
      <c r="K2161" s="162"/>
      <c r="L2161" s="162"/>
      <c r="M2161" s="162"/>
      <c r="N2161" s="169"/>
      <c r="O2161" s="169"/>
      <c r="P2161" s="169"/>
    </row>
    <row r="2162" spans="1:16" ht="15" customHeight="1">
      <c r="A2162" s="162"/>
      <c r="B2162" s="162"/>
      <c r="C2162" s="163"/>
      <c r="D2162" s="162"/>
      <c r="E2162" s="162"/>
      <c r="F2162" s="162"/>
      <c r="G2162" s="162"/>
      <c r="H2162" s="162"/>
      <c r="I2162" s="162"/>
      <c r="J2162" s="164"/>
      <c r="K2162" s="162"/>
      <c r="L2162" s="162"/>
      <c r="M2162" s="162"/>
      <c r="N2162" s="169"/>
      <c r="O2162" s="169"/>
      <c r="P2162" s="169"/>
    </row>
    <row r="2163" spans="1:16" ht="15" customHeight="1">
      <c r="A2163" s="162"/>
      <c r="B2163" s="162"/>
      <c r="C2163" s="163"/>
      <c r="D2163" s="162"/>
      <c r="E2163" s="162"/>
      <c r="F2163" s="162"/>
      <c r="G2163" s="162"/>
      <c r="H2163" s="162"/>
      <c r="I2163" s="162"/>
      <c r="J2163" s="164"/>
      <c r="K2163" s="162"/>
      <c r="L2163" s="162"/>
      <c r="M2163" s="162"/>
      <c r="N2163" s="169"/>
      <c r="O2163" s="169"/>
      <c r="P2163" s="169"/>
    </row>
    <row r="2164" spans="1:16" ht="15" customHeight="1">
      <c r="A2164" s="162"/>
      <c r="B2164" s="162"/>
      <c r="C2164" s="163"/>
      <c r="D2164" s="162"/>
      <c r="E2164" s="162"/>
      <c r="F2164" s="162"/>
      <c r="G2164" s="162"/>
      <c r="H2164" s="162"/>
      <c r="I2164" s="162"/>
      <c r="J2164" s="164"/>
      <c r="K2164" s="162"/>
      <c r="L2164" s="162"/>
      <c r="M2164" s="162"/>
      <c r="N2164" s="169"/>
      <c r="O2164" s="169"/>
      <c r="P2164" s="169"/>
    </row>
    <row r="2165" spans="1:16" ht="15" customHeight="1">
      <c r="A2165" s="162"/>
      <c r="B2165" s="162"/>
      <c r="C2165" s="163"/>
      <c r="D2165" s="162"/>
      <c r="E2165" s="162"/>
      <c r="F2165" s="162"/>
      <c r="G2165" s="162"/>
      <c r="H2165" s="162"/>
      <c r="I2165" s="162"/>
      <c r="J2165" s="164"/>
      <c r="K2165" s="162"/>
      <c r="L2165" s="162"/>
      <c r="M2165" s="162"/>
      <c r="N2165" s="169"/>
      <c r="O2165" s="169"/>
      <c r="P2165" s="169"/>
    </row>
    <row r="2166" spans="1:16" ht="15" customHeight="1">
      <c r="A2166" s="162"/>
      <c r="B2166" s="162"/>
      <c r="C2166" s="163"/>
      <c r="D2166" s="162"/>
      <c r="E2166" s="162"/>
      <c r="F2166" s="162"/>
      <c r="G2166" s="162"/>
      <c r="H2166" s="162"/>
      <c r="I2166" s="162"/>
      <c r="J2166" s="164"/>
      <c r="K2166" s="162"/>
      <c r="L2166" s="162"/>
      <c r="M2166" s="162"/>
      <c r="N2166" s="169"/>
      <c r="O2166" s="169"/>
      <c r="P2166" s="169"/>
    </row>
    <row r="2167" spans="1:16" ht="15" customHeight="1">
      <c r="A2167" s="162"/>
      <c r="B2167" s="162"/>
      <c r="C2167" s="163"/>
      <c r="D2167" s="162"/>
      <c r="E2167" s="162"/>
      <c r="F2167" s="162"/>
      <c r="G2167" s="162"/>
      <c r="H2167" s="162"/>
      <c r="I2167" s="162"/>
      <c r="J2167" s="164"/>
      <c r="K2167" s="162"/>
      <c r="L2167" s="162"/>
      <c r="M2167" s="162"/>
      <c r="N2167" s="169"/>
      <c r="O2167" s="169"/>
      <c r="P2167" s="169"/>
    </row>
    <row r="2168" spans="1:16" ht="15" customHeight="1">
      <c r="A2168" s="162"/>
      <c r="B2168" s="162"/>
      <c r="C2168" s="163"/>
      <c r="D2168" s="162"/>
      <c r="E2168" s="162"/>
      <c r="F2168" s="162"/>
      <c r="G2168" s="162"/>
      <c r="H2168" s="162"/>
      <c r="I2168" s="162"/>
      <c r="J2168" s="164"/>
      <c r="K2168" s="162"/>
      <c r="L2168" s="162"/>
      <c r="M2168" s="162"/>
      <c r="N2168" s="169"/>
      <c r="O2168" s="169"/>
      <c r="P2168" s="169"/>
    </row>
    <row r="2169" spans="1:16" ht="15" customHeight="1">
      <c r="A2169" s="162"/>
      <c r="B2169" s="162"/>
      <c r="C2169" s="163"/>
      <c r="D2169" s="162"/>
      <c r="E2169" s="162"/>
      <c r="F2169" s="162"/>
      <c r="G2169" s="162"/>
      <c r="H2169" s="162"/>
      <c r="I2169" s="162"/>
      <c r="J2169" s="164"/>
      <c r="K2169" s="162"/>
      <c r="L2169" s="162"/>
      <c r="M2169" s="162"/>
      <c r="N2169" s="169"/>
      <c r="O2169" s="169"/>
      <c r="P2169" s="169"/>
    </row>
    <row r="2170" spans="1:16" ht="15" customHeight="1">
      <c r="A2170" s="162"/>
      <c r="B2170" s="162"/>
      <c r="C2170" s="163"/>
      <c r="D2170" s="162"/>
      <c r="E2170" s="162"/>
      <c r="F2170" s="162"/>
      <c r="G2170" s="162"/>
      <c r="H2170" s="162"/>
      <c r="I2170" s="162"/>
      <c r="J2170" s="164"/>
      <c r="K2170" s="162"/>
      <c r="L2170" s="162"/>
      <c r="M2170" s="162"/>
      <c r="N2170" s="169"/>
      <c r="O2170" s="169"/>
      <c r="P2170" s="169"/>
    </row>
    <row r="2171" spans="1:16" ht="15" customHeight="1">
      <c r="A2171" s="162"/>
      <c r="B2171" s="162"/>
      <c r="C2171" s="163"/>
      <c r="D2171" s="162"/>
      <c r="E2171" s="162"/>
      <c r="F2171" s="162"/>
      <c r="G2171" s="162"/>
      <c r="H2171" s="162"/>
      <c r="I2171" s="162"/>
      <c r="J2171" s="164"/>
      <c r="K2171" s="162"/>
      <c r="L2171" s="162"/>
      <c r="M2171" s="162"/>
      <c r="N2171" s="169"/>
      <c r="O2171" s="169"/>
      <c r="P2171" s="169"/>
    </row>
    <row r="2172" spans="1:16" ht="15" customHeight="1">
      <c r="A2172" s="162"/>
      <c r="B2172" s="162"/>
      <c r="C2172" s="163"/>
      <c r="D2172" s="162"/>
      <c r="E2172" s="162"/>
      <c r="F2172" s="162"/>
      <c r="G2172" s="162"/>
      <c r="H2172" s="162"/>
      <c r="I2172" s="162"/>
      <c r="J2172" s="164"/>
      <c r="K2172" s="162"/>
      <c r="L2172" s="162"/>
      <c r="M2172" s="162"/>
      <c r="N2172" s="169"/>
      <c r="O2172" s="169"/>
      <c r="P2172" s="169"/>
    </row>
    <row r="2173" spans="1:16" ht="15" customHeight="1">
      <c r="A2173" s="162"/>
      <c r="B2173" s="162"/>
      <c r="C2173" s="163"/>
      <c r="D2173" s="162"/>
      <c r="E2173" s="162"/>
      <c r="F2173" s="162"/>
      <c r="G2173" s="162"/>
      <c r="H2173" s="162"/>
      <c r="I2173" s="162"/>
      <c r="J2173" s="164"/>
      <c r="K2173" s="162"/>
      <c r="L2173" s="162"/>
      <c r="M2173" s="162"/>
      <c r="N2173" s="169"/>
      <c r="O2173" s="169"/>
      <c r="P2173" s="169"/>
    </row>
    <row r="2174" spans="1:16" ht="15" customHeight="1">
      <c r="A2174" s="162"/>
      <c r="B2174" s="162"/>
      <c r="C2174" s="163"/>
      <c r="D2174" s="162"/>
      <c r="E2174" s="162"/>
      <c r="F2174" s="162"/>
      <c r="G2174" s="162"/>
      <c r="H2174" s="162"/>
      <c r="I2174" s="162"/>
      <c r="J2174" s="164"/>
      <c r="K2174" s="162"/>
      <c r="L2174" s="162"/>
      <c r="M2174" s="162"/>
      <c r="N2174" s="169"/>
      <c r="O2174" s="169"/>
      <c r="P2174" s="169"/>
    </row>
    <row r="2175" spans="1:16" ht="15" customHeight="1">
      <c r="A2175" s="162"/>
      <c r="B2175" s="162"/>
      <c r="C2175" s="163"/>
      <c r="D2175" s="162"/>
      <c r="E2175" s="162"/>
      <c r="F2175" s="162"/>
      <c r="G2175" s="162"/>
      <c r="H2175" s="162"/>
      <c r="I2175" s="162"/>
      <c r="J2175" s="164"/>
      <c r="K2175" s="162"/>
      <c r="L2175" s="162"/>
      <c r="M2175" s="162"/>
      <c r="N2175" s="169"/>
      <c r="O2175" s="169"/>
      <c r="P2175" s="169"/>
    </row>
    <row r="2176" spans="1:16" ht="15" customHeight="1">
      <c r="A2176" s="162"/>
      <c r="B2176" s="162"/>
      <c r="C2176" s="163"/>
      <c r="D2176" s="162"/>
      <c r="E2176" s="162"/>
      <c r="F2176" s="162"/>
      <c r="G2176" s="162"/>
      <c r="H2176" s="162"/>
      <c r="I2176" s="162"/>
      <c r="J2176" s="164"/>
      <c r="K2176" s="162"/>
      <c r="L2176" s="162"/>
      <c r="M2176" s="162"/>
      <c r="N2176" s="169"/>
      <c r="O2176" s="169"/>
      <c r="P2176" s="169"/>
    </row>
    <row r="2177" spans="1:16" ht="15" customHeight="1">
      <c r="A2177" s="162"/>
      <c r="B2177" s="162"/>
      <c r="C2177" s="163"/>
      <c r="D2177" s="162"/>
      <c r="E2177" s="162"/>
      <c r="F2177" s="162"/>
      <c r="G2177" s="162"/>
      <c r="H2177" s="162"/>
      <c r="I2177" s="162"/>
      <c r="J2177" s="164"/>
      <c r="K2177" s="162"/>
      <c r="L2177" s="162"/>
      <c r="M2177" s="162"/>
      <c r="N2177" s="169"/>
      <c r="O2177" s="169"/>
      <c r="P2177" s="169"/>
    </row>
    <row r="2178" spans="1:16" ht="15" customHeight="1">
      <c r="A2178" s="162"/>
      <c r="B2178" s="162"/>
      <c r="C2178" s="163"/>
      <c r="D2178" s="162"/>
      <c r="E2178" s="162"/>
      <c r="F2178" s="162"/>
      <c r="G2178" s="162"/>
      <c r="H2178" s="162"/>
      <c r="I2178" s="162"/>
      <c r="J2178" s="164"/>
      <c r="K2178" s="162"/>
      <c r="L2178" s="162"/>
      <c r="M2178" s="162"/>
      <c r="N2178" s="169"/>
      <c r="O2178" s="169"/>
      <c r="P2178" s="169"/>
    </row>
    <row r="2179" spans="1:16" ht="15" customHeight="1">
      <c r="A2179" s="162"/>
      <c r="B2179" s="162"/>
      <c r="C2179" s="163"/>
      <c r="D2179" s="162"/>
      <c r="E2179" s="162"/>
      <c r="F2179" s="162"/>
      <c r="G2179" s="162"/>
      <c r="H2179" s="162"/>
      <c r="I2179" s="162"/>
      <c r="J2179" s="164"/>
      <c r="K2179" s="162"/>
      <c r="L2179" s="162"/>
      <c r="M2179" s="162"/>
      <c r="N2179" s="169"/>
      <c r="O2179" s="169"/>
      <c r="P2179" s="169"/>
    </row>
    <row r="2180" spans="1:16" ht="15" customHeight="1">
      <c r="A2180" s="162"/>
      <c r="B2180" s="162"/>
      <c r="C2180" s="163"/>
      <c r="D2180" s="162"/>
      <c r="E2180" s="162"/>
      <c r="F2180" s="162"/>
      <c r="G2180" s="162"/>
      <c r="H2180" s="162"/>
      <c r="I2180" s="162"/>
      <c r="J2180" s="164"/>
      <c r="K2180" s="162"/>
      <c r="L2180" s="162"/>
      <c r="M2180" s="162"/>
      <c r="N2180" s="169"/>
      <c r="O2180" s="169"/>
      <c r="P2180" s="169"/>
    </row>
    <row r="2181" spans="1:16" ht="15" customHeight="1">
      <c r="A2181" s="162"/>
      <c r="B2181" s="162"/>
      <c r="C2181" s="163"/>
      <c r="D2181" s="162"/>
      <c r="E2181" s="162"/>
      <c r="F2181" s="162"/>
      <c r="G2181" s="162"/>
      <c r="H2181" s="162"/>
      <c r="I2181" s="162"/>
      <c r="J2181" s="164"/>
      <c r="K2181" s="162"/>
      <c r="L2181" s="162"/>
      <c r="M2181" s="162"/>
      <c r="N2181" s="169"/>
      <c r="O2181" s="169"/>
      <c r="P2181" s="169"/>
    </row>
    <row r="2182" spans="1:16" ht="15" customHeight="1">
      <c r="A2182" s="162"/>
      <c r="B2182" s="162"/>
      <c r="C2182" s="163"/>
      <c r="D2182" s="162"/>
      <c r="E2182" s="162"/>
      <c r="F2182" s="162"/>
      <c r="G2182" s="162"/>
      <c r="H2182" s="162"/>
      <c r="I2182" s="162"/>
      <c r="J2182" s="164"/>
      <c r="K2182" s="162"/>
      <c r="L2182" s="162"/>
      <c r="M2182" s="162"/>
      <c r="N2182" s="169"/>
      <c r="O2182" s="169"/>
      <c r="P2182" s="169"/>
    </row>
    <row r="2183" spans="1:16" ht="15" customHeight="1">
      <c r="A2183" s="162"/>
      <c r="B2183" s="162"/>
      <c r="C2183" s="163"/>
      <c r="D2183" s="162"/>
      <c r="E2183" s="162"/>
      <c r="F2183" s="162"/>
      <c r="G2183" s="162"/>
      <c r="H2183" s="162"/>
      <c r="I2183" s="162"/>
      <c r="J2183" s="164"/>
      <c r="K2183" s="162"/>
      <c r="L2183" s="162"/>
      <c r="M2183" s="162"/>
      <c r="N2183" s="169"/>
      <c r="O2183" s="169"/>
      <c r="P2183" s="169"/>
    </row>
    <row r="2184" spans="1:16" ht="15" customHeight="1">
      <c r="A2184" s="162"/>
      <c r="B2184" s="162"/>
      <c r="C2184" s="163"/>
      <c r="D2184" s="162"/>
      <c r="E2184" s="162"/>
      <c r="F2184" s="162"/>
      <c r="G2184" s="162"/>
      <c r="H2184" s="162"/>
      <c r="I2184" s="162"/>
      <c r="J2184" s="164"/>
      <c r="K2184" s="162"/>
      <c r="L2184" s="162"/>
      <c r="M2184" s="162"/>
      <c r="N2184" s="169"/>
      <c r="O2184" s="169"/>
      <c r="P2184" s="169"/>
    </row>
    <row r="2185" spans="1:16" ht="15" customHeight="1">
      <c r="A2185" s="162"/>
      <c r="B2185" s="162"/>
      <c r="C2185" s="163"/>
      <c r="D2185" s="162"/>
      <c r="E2185" s="162"/>
      <c r="F2185" s="162"/>
      <c r="G2185" s="162"/>
      <c r="H2185" s="162"/>
      <c r="I2185" s="162"/>
      <c r="J2185" s="164"/>
      <c r="K2185" s="162"/>
      <c r="L2185" s="162"/>
      <c r="M2185" s="162"/>
      <c r="N2185" s="169"/>
      <c r="O2185" s="169"/>
      <c r="P2185" s="169"/>
    </row>
    <row r="2186" spans="1:16" ht="15" customHeight="1">
      <c r="A2186" s="162"/>
      <c r="B2186" s="162"/>
      <c r="C2186" s="163"/>
      <c r="D2186" s="162"/>
      <c r="E2186" s="162"/>
      <c r="F2186" s="162"/>
      <c r="G2186" s="162"/>
      <c r="H2186" s="162"/>
      <c r="I2186" s="162"/>
      <c r="J2186" s="164"/>
      <c r="K2186" s="162"/>
      <c r="L2186" s="162"/>
      <c r="M2186" s="162"/>
      <c r="N2186" s="169"/>
      <c r="O2186" s="169"/>
      <c r="P2186" s="169"/>
    </row>
    <row r="2187" spans="1:16" ht="15" customHeight="1">
      <c r="A2187" s="162"/>
      <c r="B2187" s="162"/>
      <c r="C2187" s="163"/>
      <c r="D2187" s="162"/>
      <c r="E2187" s="162"/>
      <c r="F2187" s="162"/>
      <c r="G2187" s="162"/>
      <c r="H2187" s="162"/>
      <c r="I2187" s="162"/>
      <c r="J2187" s="164"/>
      <c r="K2187" s="162"/>
      <c r="L2187" s="162"/>
      <c r="M2187" s="162"/>
      <c r="N2187" s="169"/>
      <c r="O2187" s="169"/>
      <c r="P2187" s="169"/>
    </row>
    <row r="2188" spans="1:16" ht="15" customHeight="1">
      <c r="A2188" s="162"/>
      <c r="B2188" s="162"/>
      <c r="C2188" s="163"/>
      <c r="D2188" s="162"/>
      <c r="E2188" s="162"/>
      <c r="F2188" s="162"/>
      <c r="G2188" s="162"/>
      <c r="H2188" s="162"/>
      <c r="I2188" s="162"/>
      <c r="J2188" s="164"/>
      <c r="K2188" s="162"/>
      <c r="L2188" s="162"/>
      <c r="M2188" s="162"/>
      <c r="N2188" s="169"/>
      <c r="O2188" s="169"/>
      <c r="P2188" s="169"/>
    </row>
    <row r="2189" spans="1:16" ht="15" customHeight="1">
      <c r="A2189" s="162"/>
      <c r="B2189" s="162"/>
      <c r="C2189" s="163"/>
      <c r="D2189" s="162"/>
      <c r="E2189" s="162"/>
      <c r="F2189" s="162"/>
      <c r="G2189" s="162"/>
      <c r="H2189" s="162"/>
      <c r="I2189" s="162"/>
      <c r="J2189" s="164"/>
      <c r="K2189" s="162"/>
      <c r="L2189" s="162"/>
      <c r="M2189" s="162"/>
      <c r="N2189" s="169"/>
      <c r="O2189" s="169"/>
      <c r="P2189" s="169"/>
    </row>
    <row r="2190" spans="1:16" ht="15" customHeight="1">
      <c r="A2190" s="162"/>
      <c r="B2190" s="162"/>
      <c r="C2190" s="163"/>
      <c r="D2190" s="162"/>
      <c r="E2190" s="162"/>
      <c r="F2190" s="162"/>
      <c r="G2190" s="162"/>
      <c r="H2190" s="162"/>
      <c r="I2190" s="162"/>
      <c r="J2190" s="164"/>
      <c r="K2190" s="162"/>
      <c r="L2190" s="162"/>
      <c r="M2190" s="162"/>
      <c r="N2190" s="169"/>
      <c r="O2190" s="169"/>
      <c r="P2190" s="169"/>
    </row>
    <row r="2191" spans="1:16" ht="15" customHeight="1">
      <c r="A2191" s="162"/>
      <c r="B2191" s="162"/>
      <c r="C2191" s="163"/>
      <c r="D2191" s="162"/>
      <c r="E2191" s="162"/>
      <c r="F2191" s="162"/>
      <c r="G2191" s="162"/>
      <c r="H2191" s="162"/>
      <c r="I2191" s="162"/>
      <c r="J2191" s="164"/>
      <c r="K2191" s="162"/>
      <c r="L2191" s="162"/>
      <c r="M2191" s="162"/>
      <c r="N2191" s="169"/>
      <c r="O2191" s="169"/>
      <c r="P2191" s="169"/>
    </row>
    <row r="2192" spans="1:16" ht="15" customHeight="1">
      <c r="A2192" s="162"/>
      <c r="B2192" s="162"/>
      <c r="C2192" s="163"/>
      <c r="D2192" s="162"/>
      <c r="E2192" s="162"/>
      <c r="F2192" s="162"/>
      <c r="G2192" s="162"/>
      <c r="H2192" s="162"/>
      <c r="I2192" s="162"/>
      <c r="J2192" s="164"/>
      <c r="K2192" s="162"/>
      <c r="L2192" s="162"/>
      <c r="M2192" s="162"/>
      <c r="N2192" s="169"/>
      <c r="O2192" s="169"/>
      <c r="P2192" s="169"/>
    </row>
    <row r="2193" spans="1:16" ht="15" customHeight="1">
      <c r="A2193" s="162"/>
      <c r="B2193" s="162"/>
      <c r="C2193" s="163"/>
      <c r="D2193" s="162"/>
      <c r="E2193" s="162"/>
      <c r="F2193" s="162"/>
      <c r="G2193" s="162"/>
      <c r="H2193" s="162"/>
      <c r="I2193" s="162"/>
      <c r="J2193" s="164"/>
      <c r="K2193" s="162"/>
      <c r="L2193" s="162"/>
      <c r="M2193" s="162"/>
      <c r="N2193" s="169"/>
      <c r="O2193" s="169"/>
      <c r="P2193" s="169"/>
    </row>
    <row r="2194" spans="1:16" ht="15" customHeight="1">
      <c r="A2194" s="162"/>
      <c r="B2194" s="162"/>
      <c r="C2194" s="163"/>
      <c r="D2194" s="162"/>
      <c r="E2194" s="162"/>
      <c r="F2194" s="162"/>
      <c r="G2194" s="162"/>
      <c r="H2194" s="162"/>
      <c r="I2194" s="162"/>
      <c r="J2194" s="164"/>
      <c r="K2194" s="162"/>
      <c r="L2194" s="162"/>
      <c r="M2194" s="162"/>
      <c r="N2194" s="169"/>
      <c r="O2194" s="169"/>
      <c r="P2194" s="169"/>
    </row>
    <row r="2195" spans="1:16" ht="15" customHeight="1">
      <c r="A2195" s="162"/>
      <c r="B2195" s="162"/>
      <c r="C2195" s="163"/>
      <c r="D2195" s="162"/>
      <c r="E2195" s="162"/>
      <c r="F2195" s="162"/>
      <c r="G2195" s="162"/>
      <c r="H2195" s="162"/>
      <c r="I2195" s="162"/>
      <c r="J2195" s="164"/>
      <c r="K2195" s="162"/>
      <c r="L2195" s="162"/>
      <c r="M2195" s="162"/>
      <c r="N2195" s="169"/>
      <c r="O2195" s="169"/>
      <c r="P2195" s="169"/>
    </row>
    <row r="2196" spans="1:16" ht="15" customHeight="1">
      <c r="A2196" s="162"/>
      <c r="B2196" s="162"/>
      <c r="C2196" s="163"/>
      <c r="D2196" s="162"/>
      <c r="E2196" s="162"/>
      <c r="F2196" s="162"/>
      <c r="G2196" s="162"/>
      <c r="H2196" s="162"/>
      <c r="I2196" s="162"/>
      <c r="J2196" s="164"/>
      <c r="K2196" s="162"/>
      <c r="L2196" s="162"/>
      <c r="M2196" s="162"/>
      <c r="N2196" s="169"/>
      <c r="O2196" s="169"/>
      <c r="P2196" s="169"/>
    </row>
    <row r="2197" spans="1:16" ht="15" customHeight="1">
      <c r="A2197" s="162"/>
      <c r="B2197" s="162"/>
      <c r="C2197" s="163"/>
      <c r="D2197" s="162"/>
      <c r="E2197" s="162"/>
      <c r="F2197" s="162"/>
      <c r="G2197" s="162"/>
      <c r="H2197" s="162"/>
      <c r="I2197" s="162"/>
      <c r="J2197" s="164"/>
      <c r="K2197" s="162"/>
      <c r="L2197" s="162"/>
      <c r="M2197" s="162"/>
      <c r="N2197" s="169"/>
      <c r="O2197" s="169"/>
      <c r="P2197" s="169"/>
    </row>
    <row r="2198" spans="1:16" ht="15" customHeight="1">
      <c r="A2198" s="162"/>
      <c r="B2198" s="162"/>
      <c r="C2198" s="163"/>
      <c r="D2198" s="162"/>
      <c r="E2198" s="162"/>
      <c r="F2198" s="162"/>
      <c r="G2198" s="162"/>
      <c r="H2198" s="162"/>
      <c r="I2198" s="162"/>
      <c r="J2198" s="164"/>
      <c r="K2198" s="162"/>
      <c r="L2198" s="162"/>
      <c r="M2198" s="162"/>
      <c r="N2198" s="169"/>
      <c r="O2198" s="169"/>
      <c r="P2198" s="169"/>
    </row>
    <row r="2199" spans="1:16" ht="15" customHeight="1">
      <c r="A2199" s="162"/>
      <c r="B2199" s="162"/>
      <c r="C2199" s="163"/>
      <c r="D2199" s="162"/>
      <c r="E2199" s="162"/>
      <c r="F2199" s="162"/>
      <c r="G2199" s="162"/>
      <c r="H2199" s="162"/>
      <c r="I2199" s="162"/>
      <c r="J2199" s="164"/>
      <c r="K2199" s="162"/>
      <c r="L2199" s="162"/>
      <c r="M2199" s="162"/>
      <c r="N2199" s="169"/>
      <c r="O2199" s="169"/>
      <c r="P2199" s="169"/>
    </row>
    <row r="2200" spans="1:16" ht="15" customHeight="1">
      <c r="A2200" s="162"/>
      <c r="B2200" s="162"/>
      <c r="C2200" s="163"/>
      <c r="D2200" s="162"/>
      <c r="E2200" s="162"/>
      <c r="F2200" s="162"/>
      <c r="G2200" s="162"/>
      <c r="H2200" s="162"/>
      <c r="I2200" s="162"/>
      <c r="J2200" s="164"/>
      <c r="K2200" s="162"/>
      <c r="L2200" s="162"/>
      <c r="M2200" s="162"/>
      <c r="N2200" s="169"/>
      <c r="O2200" s="169"/>
      <c r="P2200" s="169"/>
    </row>
    <row r="2201" spans="1:16" ht="15" customHeight="1">
      <c r="A2201" s="162"/>
      <c r="B2201" s="162"/>
      <c r="C2201" s="163"/>
      <c r="D2201" s="162"/>
      <c r="E2201" s="162"/>
      <c r="F2201" s="162"/>
      <c r="G2201" s="162"/>
      <c r="H2201" s="162"/>
      <c r="I2201" s="162"/>
      <c r="J2201" s="164"/>
      <c r="K2201" s="162"/>
      <c r="L2201" s="162"/>
      <c r="M2201" s="162"/>
      <c r="N2201" s="169"/>
      <c r="O2201" s="169"/>
      <c r="P2201" s="169"/>
    </row>
    <row r="2202" spans="1:16" ht="15" customHeight="1">
      <c r="A2202" s="162"/>
      <c r="B2202" s="162"/>
      <c r="C2202" s="163"/>
      <c r="D2202" s="162"/>
      <c r="E2202" s="162"/>
      <c r="F2202" s="162"/>
      <c r="G2202" s="162"/>
      <c r="H2202" s="162"/>
      <c r="I2202" s="162"/>
      <c r="J2202" s="164"/>
      <c r="K2202" s="162"/>
      <c r="L2202" s="162"/>
      <c r="M2202" s="162"/>
      <c r="N2202" s="169"/>
      <c r="O2202" s="169"/>
      <c r="P2202" s="169"/>
    </row>
    <row r="2203" spans="1:16" ht="15" customHeight="1">
      <c r="A2203" s="162"/>
      <c r="B2203" s="162"/>
      <c r="C2203" s="163"/>
      <c r="D2203" s="162"/>
      <c r="E2203" s="162"/>
      <c r="F2203" s="162"/>
      <c r="G2203" s="162"/>
      <c r="H2203" s="162"/>
      <c r="I2203" s="162"/>
      <c r="J2203" s="164"/>
      <c r="K2203" s="162"/>
      <c r="L2203" s="162"/>
      <c r="M2203" s="162"/>
      <c r="N2203" s="169"/>
      <c r="O2203" s="169"/>
      <c r="P2203" s="169"/>
    </row>
    <row r="2204" spans="1:16" ht="15" customHeight="1">
      <c r="A2204" s="162"/>
      <c r="B2204" s="162"/>
      <c r="C2204" s="163"/>
      <c r="D2204" s="162"/>
      <c r="E2204" s="162"/>
      <c r="F2204" s="162"/>
      <c r="G2204" s="162"/>
      <c r="H2204" s="162"/>
      <c r="I2204" s="162"/>
      <c r="J2204" s="164"/>
      <c r="K2204" s="162"/>
      <c r="L2204" s="162"/>
      <c r="M2204" s="162"/>
      <c r="N2204" s="169"/>
      <c r="O2204" s="169"/>
      <c r="P2204" s="169"/>
    </row>
    <row r="2205" spans="1:16" ht="15" customHeight="1">
      <c r="A2205" s="162"/>
      <c r="B2205" s="162"/>
      <c r="C2205" s="163"/>
      <c r="D2205" s="162"/>
      <c r="E2205" s="162"/>
      <c r="F2205" s="162"/>
      <c r="G2205" s="162"/>
      <c r="H2205" s="162"/>
      <c r="I2205" s="162"/>
      <c r="J2205" s="164"/>
      <c r="K2205" s="162"/>
      <c r="L2205" s="162"/>
      <c r="M2205" s="162"/>
      <c r="N2205" s="169"/>
      <c r="O2205" s="169"/>
      <c r="P2205" s="169"/>
    </row>
    <row r="2206" spans="1:16" ht="15" customHeight="1">
      <c r="A2206" s="162"/>
      <c r="B2206" s="162"/>
      <c r="C2206" s="163"/>
      <c r="D2206" s="162"/>
      <c r="E2206" s="162"/>
      <c r="F2206" s="162"/>
      <c r="G2206" s="162"/>
      <c r="H2206" s="162"/>
      <c r="I2206" s="162"/>
      <c r="J2206" s="164"/>
      <c r="K2206" s="162"/>
      <c r="L2206" s="162"/>
      <c r="M2206" s="162"/>
      <c r="N2206" s="169"/>
      <c r="O2206" s="169"/>
      <c r="P2206" s="169"/>
    </row>
    <row r="2207" spans="1:16" ht="15" customHeight="1">
      <c r="A2207" s="162"/>
      <c r="B2207" s="162"/>
      <c r="C2207" s="163"/>
      <c r="D2207" s="162"/>
      <c r="E2207" s="162"/>
      <c r="F2207" s="162"/>
      <c r="G2207" s="162"/>
      <c r="H2207" s="162"/>
      <c r="I2207" s="162"/>
      <c r="J2207" s="164"/>
      <c r="K2207" s="162"/>
      <c r="L2207" s="162"/>
      <c r="M2207" s="162"/>
      <c r="N2207" s="169"/>
      <c r="O2207" s="169"/>
      <c r="P2207" s="169"/>
    </row>
    <row r="2208" spans="1:16" ht="15" customHeight="1">
      <c r="A2208" s="162"/>
      <c r="B2208" s="162"/>
      <c r="C2208" s="163"/>
      <c r="D2208" s="162"/>
      <c r="E2208" s="162"/>
      <c r="F2208" s="162"/>
      <c r="G2208" s="162"/>
      <c r="H2208" s="162"/>
      <c r="I2208" s="162"/>
      <c r="J2208" s="164"/>
      <c r="K2208" s="162"/>
      <c r="L2208" s="162"/>
      <c r="M2208" s="162"/>
      <c r="N2208" s="169"/>
      <c r="O2208" s="169"/>
      <c r="P2208" s="169"/>
    </row>
    <row r="2209" spans="1:16" ht="15" customHeight="1">
      <c r="A2209" s="162"/>
      <c r="B2209" s="162"/>
      <c r="C2209" s="163"/>
      <c r="D2209" s="162"/>
      <c r="E2209" s="162"/>
      <c r="F2209" s="162"/>
      <c r="G2209" s="162"/>
      <c r="H2209" s="162"/>
      <c r="I2209" s="162"/>
      <c r="J2209" s="164"/>
      <c r="K2209" s="162"/>
      <c r="L2209" s="162"/>
      <c r="M2209" s="162"/>
      <c r="N2209" s="169"/>
      <c r="O2209" s="169"/>
      <c r="P2209" s="169"/>
    </row>
    <row r="2210" spans="1:16" ht="15" customHeight="1">
      <c r="A2210" s="162"/>
      <c r="B2210" s="162"/>
      <c r="C2210" s="163"/>
      <c r="D2210" s="162"/>
      <c r="E2210" s="162"/>
      <c r="F2210" s="162"/>
      <c r="G2210" s="162"/>
      <c r="H2210" s="162"/>
      <c r="I2210" s="162"/>
      <c r="J2210" s="164"/>
      <c r="K2210" s="162"/>
      <c r="L2210" s="162"/>
      <c r="M2210" s="162"/>
      <c r="N2210" s="169"/>
      <c r="O2210" s="169"/>
      <c r="P2210" s="169"/>
    </row>
    <row r="2211" spans="1:16" ht="15" customHeight="1">
      <c r="A2211" s="162"/>
      <c r="B2211" s="162"/>
      <c r="C2211" s="163"/>
      <c r="D2211" s="162"/>
      <c r="E2211" s="162"/>
      <c r="F2211" s="162"/>
      <c r="G2211" s="162"/>
      <c r="H2211" s="162"/>
      <c r="I2211" s="162"/>
      <c r="J2211" s="164"/>
      <c r="K2211" s="162"/>
      <c r="L2211" s="162"/>
      <c r="M2211" s="162"/>
      <c r="N2211" s="169"/>
      <c r="O2211" s="169"/>
      <c r="P2211" s="169"/>
    </row>
    <row r="2212" spans="1:16" ht="15" customHeight="1">
      <c r="A2212" s="162"/>
      <c r="B2212" s="162"/>
      <c r="C2212" s="163"/>
      <c r="D2212" s="162"/>
      <c r="E2212" s="162"/>
      <c r="F2212" s="162"/>
      <c r="G2212" s="162"/>
      <c r="H2212" s="162"/>
      <c r="I2212" s="162"/>
      <c r="J2212" s="164"/>
      <c r="K2212" s="162"/>
      <c r="L2212" s="162"/>
      <c r="M2212" s="162"/>
      <c r="N2212" s="169"/>
      <c r="O2212" s="169"/>
      <c r="P2212" s="169"/>
    </row>
    <row r="2213" spans="1:16" ht="15" customHeight="1">
      <c r="A2213" s="162"/>
      <c r="B2213" s="162"/>
      <c r="C2213" s="163"/>
      <c r="D2213" s="162"/>
      <c r="E2213" s="162"/>
      <c r="F2213" s="162"/>
      <c r="G2213" s="162"/>
      <c r="H2213" s="162"/>
      <c r="I2213" s="162"/>
      <c r="J2213" s="164"/>
      <c r="K2213" s="162"/>
      <c r="L2213" s="162"/>
      <c r="M2213" s="162"/>
      <c r="N2213" s="169"/>
      <c r="O2213" s="169"/>
      <c r="P2213" s="169"/>
    </row>
    <row r="2214" spans="1:16" ht="15" customHeight="1">
      <c r="A2214" s="162"/>
      <c r="B2214" s="162"/>
      <c r="C2214" s="163"/>
      <c r="D2214" s="162"/>
      <c r="E2214" s="162"/>
      <c r="F2214" s="162"/>
      <c r="G2214" s="162"/>
      <c r="H2214" s="162"/>
      <c r="I2214" s="162"/>
      <c r="J2214" s="164"/>
      <c r="K2214" s="162"/>
      <c r="L2214" s="162"/>
      <c r="M2214" s="162"/>
      <c r="N2214" s="169"/>
      <c r="O2214" s="169"/>
      <c r="P2214" s="169"/>
    </row>
    <row r="2215" spans="1:16" ht="15" customHeight="1">
      <c r="A2215" s="162"/>
      <c r="B2215" s="162"/>
      <c r="C2215" s="163"/>
      <c r="D2215" s="162"/>
      <c r="E2215" s="162"/>
      <c r="F2215" s="162"/>
      <c r="G2215" s="162"/>
      <c r="H2215" s="162"/>
      <c r="I2215" s="162"/>
      <c r="J2215" s="164"/>
      <c r="K2215" s="162"/>
      <c r="L2215" s="162"/>
      <c r="M2215" s="162"/>
      <c r="N2215" s="169"/>
      <c r="O2215" s="169"/>
      <c r="P2215" s="169"/>
    </row>
    <row r="2216" spans="1:16" ht="15" customHeight="1">
      <c r="A2216" s="162"/>
      <c r="B2216" s="162"/>
      <c r="C2216" s="163"/>
      <c r="D2216" s="162"/>
      <c r="E2216" s="162"/>
      <c r="F2216" s="162"/>
      <c r="G2216" s="162"/>
      <c r="H2216" s="162"/>
      <c r="I2216" s="162"/>
      <c r="J2216" s="164"/>
      <c r="K2216" s="162"/>
      <c r="L2216" s="162"/>
      <c r="M2216" s="162"/>
      <c r="N2216" s="169"/>
      <c r="O2216" s="169"/>
      <c r="P2216" s="169"/>
    </row>
    <row r="2217" spans="1:16" ht="15" customHeight="1">
      <c r="A2217" s="162"/>
      <c r="B2217" s="162"/>
      <c r="C2217" s="163"/>
      <c r="D2217" s="162"/>
      <c r="E2217" s="162"/>
      <c r="F2217" s="162"/>
      <c r="G2217" s="162"/>
      <c r="H2217" s="162"/>
      <c r="I2217" s="162"/>
      <c r="J2217" s="164"/>
      <c r="K2217" s="162"/>
      <c r="L2217" s="162"/>
      <c r="M2217" s="162"/>
      <c r="N2217" s="169"/>
      <c r="O2217" s="169"/>
      <c r="P2217" s="169"/>
    </row>
    <row r="2218" spans="1:16" ht="15" customHeight="1">
      <c r="A2218" s="162"/>
      <c r="B2218" s="162"/>
      <c r="C2218" s="163"/>
      <c r="D2218" s="162"/>
      <c r="E2218" s="162"/>
      <c r="F2218" s="162"/>
      <c r="G2218" s="162"/>
      <c r="H2218" s="162"/>
      <c r="I2218" s="162"/>
      <c r="J2218" s="164"/>
      <c r="K2218" s="162"/>
      <c r="L2218" s="162"/>
      <c r="M2218" s="162"/>
      <c r="N2218" s="169"/>
      <c r="O2218" s="169"/>
      <c r="P2218" s="169"/>
    </row>
    <row r="2219" spans="1:16" ht="15" customHeight="1">
      <c r="A2219" s="162"/>
      <c r="B2219" s="162"/>
      <c r="C2219" s="163"/>
      <c r="D2219" s="162"/>
      <c r="E2219" s="162"/>
      <c r="F2219" s="162"/>
      <c r="G2219" s="162"/>
      <c r="H2219" s="162"/>
      <c r="I2219" s="162"/>
      <c r="J2219" s="164"/>
      <c r="K2219" s="162"/>
      <c r="L2219" s="162"/>
      <c r="M2219" s="162"/>
      <c r="N2219" s="169"/>
      <c r="O2219" s="169"/>
      <c r="P2219" s="169"/>
    </row>
    <row r="2220" spans="1:16" ht="15" customHeight="1">
      <c r="A2220" s="162"/>
      <c r="B2220" s="162"/>
      <c r="C2220" s="163"/>
      <c r="D2220" s="162"/>
      <c r="E2220" s="162"/>
      <c r="F2220" s="162"/>
      <c r="G2220" s="162"/>
      <c r="H2220" s="162"/>
      <c r="I2220" s="162"/>
      <c r="J2220" s="164"/>
      <c r="K2220" s="162"/>
      <c r="L2220" s="162"/>
      <c r="M2220" s="162"/>
      <c r="N2220" s="169"/>
      <c r="O2220" s="169"/>
      <c r="P2220" s="169"/>
    </row>
    <row r="2221" spans="1:16" ht="15" customHeight="1">
      <c r="A2221" s="162"/>
      <c r="B2221" s="162"/>
      <c r="C2221" s="163"/>
      <c r="D2221" s="162"/>
      <c r="E2221" s="162"/>
      <c r="F2221" s="162"/>
      <c r="G2221" s="162"/>
      <c r="H2221" s="162"/>
      <c r="I2221" s="162"/>
      <c r="J2221" s="164"/>
      <c r="K2221" s="162"/>
      <c r="L2221" s="162"/>
      <c r="M2221" s="162"/>
      <c r="N2221" s="169"/>
      <c r="O2221" s="169"/>
      <c r="P2221" s="169"/>
    </row>
    <row r="2222" spans="1:16" ht="15" customHeight="1">
      <c r="A2222" s="162"/>
      <c r="B2222" s="162"/>
      <c r="C2222" s="163"/>
      <c r="D2222" s="162"/>
      <c r="E2222" s="162"/>
      <c r="F2222" s="162"/>
      <c r="G2222" s="162"/>
      <c r="H2222" s="162"/>
      <c r="I2222" s="162"/>
      <c r="J2222" s="164"/>
      <c r="K2222" s="162"/>
      <c r="L2222" s="162"/>
      <c r="M2222" s="162"/>
      <c r="N2222" s="169"/>
      <c r="O2222" s="169"/>
      <c r="P2222" s="169"/>
    </row>
    <row r="2223" spans="1:16" ht="15" customHeight="1">
      <c r="A2223" s="162"/>
      <c r="B2223" s="162"/>
      <c r="C2223" s="163"/>
      <c r="D2223" s="162"/>
      <c r="E2223" s="162"/>
      <c r="F2223" s="162"/>
      <c r="G2223" s="162"/>
      <c r="H2223" s="162"/>
      <c r="I2223" s="162"/>
      <c r="J2223" s="164"/>
      <c r="K2223" s="162"/>
      <c r="L2223" s="162"/>
      <c r="M2223" s="162"/>
      <c r="N2223" s="169"/>
      <c r="O2223" s="169"/>
      <c r="P2223" s="169"/>
    </row>
    <row r="2224" spans="1:16" ht="15" customHeight="1">
      <c r="A2224" s="162"/>
      <c r="B2224" s="162"/>
      <c r="C2224" s="163"/>
      <c r="D2224" s="162"/>
      <c r="E2224" s="162"/>
      <c r="F2224" s="162"/>
      <c r="G2224" s="162"/>
      <c r="H2224" s="162"/>
      <c r="I2224" s="162"/>
      <c r="J2224" s="164"/>
      <c r="K2224" s="162"/>
      <c r="L2224" s="162"/>
      <c r="M2224" s="162"/>
      <c r="N2224" s="169"/>
      <c r="O2224" s="169"/>
      <c r="P2224" s="169"/>
    </row>
    <row r="2225" spans="1:16" ht="15" customHeight="1">
      <c r="A2225" s="162"/>
      <c r="B2225" s="162"/>
      <c r="C2225" s="163"/>
      <c r="D2225" s="162"/>
      <c r="E2225" s="162"/>
      <c r="F2225" s="162"/>
      <c r="G2225" s="162"/>
      <c r="H2225" s="162"/>
      <c r="I2225" s="162"/>
      <c r="J2225" s="164"/>
      <c r="K2225" s="162"/>
      <c r="L2225" s="162"/>
      <c r="M2225" s="162"/>
      <c r="N2225" s="169"/>
      <c r="O2225" s="169"/>
      <c r="P2225" s="169"/>
    </row>
    <row r="2226" spans="1:16" ht="15" customHeight="1">
      <c r="A2226" s="162"/>
      <c r="B2226" s="162"/>
      <c r="C2226" s="163"/>
      <c r="D2226" s="162"/>
      <c r="E2226" s="162"/>
      <c r="F2226" s="162"/>
      <c r="G2226" s="162"/>
      <c r="H2226" s="162"/>
      <c r="I2226" s="162"/>
      <c r="J2226" s="164"/>
      <c r="K2226" s="162"/>
      <c r="L2226" s="162"/>
      <c r="M2226" s="162"/>
      <c r="N2226" s="169"/>
      <c r="O2226" s="169"/>
      <c r="P2226" s="169"/>
    </row>
    <row r="2227" spans="1:16" ht="15" customHeight="1">
      <c r="A2227" s="162"/>
      <c r="B2227" s="162"/>
      <c r="C2227" s="163"/>
      <c r="D2227" s="162"/>
      <c r="E2227" s="162"/>
      <c r="F2227" s="162"/>
      <c r="G2227" s="162"/>
      <c r="H2227" s="162"/>
      <c r="I2227" s="162"/>
      <c r="J2227" s="164"/>
      <c r="K2227" s="162"/>
      <c r="L2227" s="162"/>
      <c r="M2227" s="162"/>
      <c r="N2227" s="169"/>
      <c r="O2227" s="169"/>
      <c r="P2227" s="169"/>
    </row>
    <row r="2228" spans="1:16" ht="15" customHeight="1">
      <c r="A2228" s="162"/>
      <c r="B2228" s="162"/>
      <c r="C2228" s="163"/>
      <c r="D2228" s="162"/>
      <c r="E2228" s="162"/>
      <c r="F2228" s="162"/>
      <c r="G2228" s="162"/>
      <c r="H2228" s="162"/>
      <c r="I2228" s="162"/>
      <c r="J2228" s="164"/>
      <c r="K2228" s="162"/>
      <c r="L2228" s="162"/>
      <c r="M2228" s="162"/>
      <c r="N2228" s="169"/>
      <c r="O2228" s="169"/>
      <c r="P2228" s="169"/>
    </row>
    <row r="2229" spans="1:16" ht="15" customHeight="1">
      <c r="A2229" s="162"/>
      <c r="B2229" s="162"/>
      <c r="C2229" s="163"/>
      <c r="D2229" s="162"/>
      <c r="E2229" s="162"/>
      <c r="F2229" s="162"/>
      <c r="G2229" s="162"/>
      <c r="H2229" s="162"/>
      <c r="I2229" s="162"/>
      <c r="J2229" s="164"/>
      <c r="K2229" s="162"/>
      <c r="L2229" s="162"/>
      <c r="M2229" s="162"/>
      <c r="N2229" s="169"/>
      <c r="O2229" s="169"/>
      <c r="P2229" s="169"/>
    </row>
    <row r="2230" spans="1:16" ht="15" customHeight="1">
      <c r="A2230" s="162"/>
      <c r="B2230" s="162"/>
      <c r="C2230" s="163"/>
      <c r="D2230" s="162"/>
      <c r="E2230" s="162"/>
      <c r="F2230" s="162"/>
      <c r="G2230" s="162"/>
      <c r="H2230" s="162"/>
      <c r="I2230" s="162"/>
      <c r="J2230" s="164"/>
      <c r="K2230" s="162"/>
      <c r="L2230" s="162"/>
      <c r="M2230" s="162"/>
      <c r="N2230" s="169"/>
      <c r="O2230" s="169"/>
      <c r="P2230" s="169"/>
    </row>
    <row r="2231" spans="1:16" ht="15" customHeight="1">
      <c r="A2231" s="162"/>
      <c r="B2231" s="162"/>
      <c r="C2231" s="163"/>
      <c r="D2231" s="162"/>
      <c r="E2231" s="162"/>
      <c r="F2231" s="162"/>
      <c r="G2231" s="162"/>
      <c r="H2231" s="162"/>
      <c r="I2231" s="162"/>
      <c r="J2231" s="164"/>
      <c r="K2231" s="162"/>
      <c r="L2231" s="162"/>
      <c r="M2231" s="162"/>
      <c r="N2231" s="169"/>
      <c r="O2231" s="169"/>
      <c r="P2231" s="169"/>
    </row>
    <row r="2232" spans="1:16" ht="15" customHeight="1">
      <c r="A2232" s="162"/>
      <c r="B2232" s="162"/>
      <c r="C2232" s="163"/>
      <c r="D2232" s="162"/>
      <c r="E2232" s="162"/>
      <c r="F2232" s="162"/>
      <c r="G2232" s="162"/>
      <c r="H2232" s="162"/>
      <c r="I2232" s="162"/>
      <c r="J2232" s="164"/>
      <c r="K2232" s="162"/>
      <c r="L2232" s="162"/>
      <c r="M2232" s="162"/>
      <c r="N2232" s="169"/>
      <c r="O2232" s="169"/>
      <c r="P2232" s="169"/>
    </row>
    <row r="2233" spans="1:16" ht="15" customHeight="1">
      <c r="A2233" s="162"/>
      <c r="B2233" s="162"/>
      <c r="C2233" s="163"/>
      <c r="D2233" s="162"/>
      <c r="E2233" s="162"/>
      <c r="F2233" s="162"/>
      <c r="G2233" s="162"/>
      <c r="H2233" s="162"/>
      <c r="I2233" s="162"/>
      <c r="J2233" s="164"/>
      <c r="K2233" s="162"/>
      <c r="L2233" s="162"/>
      <c r="M2233" s="162"/>
      <c r="N2233" s="169"/>
      <c r="O2233" s="169"/>
      <c r="P2233" s="169"/>
    </row>
    <row r="2234" spans="1:16" ht="15" customHeight="1">
      <c r="A2234" s="162"/>
      <c r="B2234" s="162"/>
      <c r="C2234" s="163"/>
      <c r="D2234" s="162"/>
      <c r="E2234" s="162"/>
      <c r="F2234" s="162"/>
      <c r="G2234" s="162"/>
      <c r="H2234" s="162"/>
      <c r="I2234" s="162"/>
      <c r="J2234" s="164"/>
      <c r="K2234" s="162"/>
      <c r="L2234" s="162"/>
      <c r="M2234" s="162"/>
      <c r="N2234" s="169"/>
      <c r="O2234" s="169"/>
      <c r="P2234" s="169"/>
    </row>
    <row r="2235" spans="1:16" ht="15" customHeight="1">
      <c r="A2235" s="162"/>
      <c r="B2235" s="162"/>
      <c r="C2235" s="163"/>
      <c r="D2235" s="162"/>
      <c r="E2235" s="162"/>
      <c r="F2235" s="162"/>
      <c r="G2235" s="162"/>
      <c r="H2235" s="162"/>
      <c r="I2235" s="162"/>
      <c r="J2235" s="164"/>
      <c r="K2235" s="162"/>
      <c r="L2235" s="162"/>
      <c r="M2235" s="162"/>
      <c r="N2235" s="169"/>
      <c r="O2235" s="169"/>
      <c r="P2235" s="169"/>
    </row>
    <row r="2236" spans="1:16" ht="15" customHeight="1">
      <c r="A2236" s="162"/>
      <c r="B2236" s="162"/>
      <c r="C2236" s="163"/>
      <c r="D2236" s="162"/>
      <c r="E2236" s="162"/>
      <c r="F2236" s="162"/>
      <c r="G2236" s="162"/>
      <c r="H2236" s="162"/>
      <c r="I2236" s="162"/>
      <c r="J2236" s="164"/>
      <c r="K2236" s="162"/>
      <c r="L2236" s="162"/>
      <c r="M2236" s="162"/>
      <c r="N2236" s="169"/>
      <c r="O2236" s="169"/>
      <c r="P2236" s="169"/>
    </row>
    <row r="2237" spans="1:16" ht="15" customHeight="1">
      <c r="A2237" s="162"/>
      <c r="B2237" s="162"/>
      <c r="C2237" s="163"/>
      <c r="D2237" s="162"/>
      <c r="E2237" s="162"/>
      <c r="F2237" s="162"/>
      <c r="G2237" s="162"/>
      <c r="H2237" s="162"/>
      <c r="I2237" s="162"/>
      <c r="J2237" s="164"/>
      <c r="K2237" s="162"/>
      <c r="L2237" s="162"/>
      <c r="M2237" s="162"/>
      <c r="N2237" s="169"/>
      <c r="O2237" s="169"/>
      <c r="P2237" s="169"/>
    </row>
    <row r="2238" spans="1:16" ht="15" customHeight="1">
      <c r="A2238" s="162"/>
      <c r="B2238" s="162"/>
      <c r="C2238" s="163"/>
      <c r="D2238" s="162"/>
      <c r="E2238" s="162"/>
      <c r="F2238" s="162"/>
      <c r="G2238" s="162"/>
      <c r="H2238" s="162"/>
      <c r="I2238" s="162"/>
      <c r="J2238" s="164"/>
      <c r="K2238" s="162"/>
      <c r="L2238" s="162"/>
      <c r="M2238" s="162"/>
      <c r="N2238" s="169"/>
      <c r="O2238" s="169"/>
      <c r="P2238" s="169"/>
    </row>
    <row r="2239" spans="1:16" ht="15" customHeight="1">
      <c r="A2239" s="162"/>
      <c r="B2239" s="162"/>
      <c r="C2239" s="163"/>
      <c r="D2239" s="162"/>
      <c r="E2239" s="162"/>
      <c r="F2239" s="162"/>
      <c r="G2239" s="162"/>
      <c r="H2239" s="162"/>
      <c r="I2239" s="162"/>
      <c r="J2239" s="164"/>
      <c r="K2239" s="162"/>
      <c r="L2239" s="162"/>
      <c r="M2239" s="162"/>
      <c r="N2239" s="169"/>
      <c r="O2239" s="169"/>
      <c r="P2239" s="169"/>
    </row>
    <row r="2240" spans="1:16" ht="15" customHeight="1">
      <c r="A2240" s="162"/>
      <c r="B2240" s="162"/>
      <c r="C2240" s="163"/>
      <c r="D2240" s="162"/>
      <c r="E2240" s="162"/>
      <c r="F2240" s="162"/>
      <c r="G2240" s="162"/>
      <c r="H2240" s="162"/>
      <c r="I2240" s="162"/>
      <c r="J2240" s="164"/>
      <c r="K2240" s="162"/>
      <c r="L2240" s="162"/>
      <c r="M2240" s="162"/>
      <c r="N2240" s="169"/>
      <c r="O2240" s="169"/>
      <c r="P2240" s="169"/>
    </row>
    <row r="2241" spans="1:16" ht="15" customHeight="1">
      <c r="A2241" s="162"/>
      <c r="B2241" s="162"/>
      <c r="C2241" s="163"/>
      <c r="D2241" s="162"/>
      <c r="E2241" s="162"/>
      <c r="F2241" s="162"/>
      <c r="G2241" s="162"/>
      <c r="H2241" s="162"/>
      <c r="I2241" s="162"/>
      <c r="J2241" s="164"/>
      <c r="K2241" s="162"/>
      <c r="L2241" s="162"/>
      <c r="M2241" s="162"/>
      <c r="N2241" s="169"/>
      <c r="O2241" s="169"/>
      <c r="P2241" s="169"/>
    </row>
    <row r="2242" spans="1:16" ht="15" customHeight="1">
      <c r="A2242" s="162"/>
      <c r="B2242" s="162"/>
      <c r="C2242" s="163"/>
      <c r="D2242" s="162"/>
      <c r="E2242" s="162"/>
      <c r="F2242" s="162"/>
      <c r="G2242" s="162"/>
      <c r="H2242" s="162"/>
      <c r="I2242" s="162"/>
      <c r="J2242" s="164"/>
      <c r="K2242" s="162"/>
      <c r="L2242" s="162"/>
      <c r="M2242" s="162"/>
      <c r="N2242" s="169"/>
      <c r="O2242" s="169"/>
      <c r="P2242" s="169"/>
    </row>
    <row r="2243" spans="1:16" ht="15" customHeight="1">
      <c r="A2243" s="162"/>
      <c r="B2243" s="162"/>
      <c r="C2243" s="163"/>
      <c r="D2243" s="162"/>
      <c r="E2243" s="162"/>
      <c r="F2243" s="162"/>
      <c r="G2243" s="162"/>
      <c r="H2243" s="162"/>
      <c r="I2243" s="162"/>
      <c r="J2243" s="164"/>
      <c r="K2243" s="162"/>
      <c r="L2243" s="162"/>
      <c r="M2243" s="162"/>
      <c r="N2243" s="169"/>
      <c r="O2243" s="169"/>
      <c r="P2243" s="169"/>
    </row>
    <row r="2244" spans="1:16" ht="15" customHeight="1">
      <c r="A2244" s="162"/>
      <c r="B2244" s="162"/>
      <c r="C2244" s="163"/>
      <c r="D2244" s="162"/>
      <c r="E2244" s="162"/>
      <c r="F2244" s="162"/>
      <c r="G2244" s="162"/>
      <c r="H2244" s="162"/>
      <c r="I2244" s="162"/>
      <c r="J2244" s="164"/>
      <c r="K2244" s="162"/>
      <c r="L2244" s="162"/>
      <c r="M2244" s="162"/>
      <c r="N2244" s="169"/>
      <c r="O2244" s="169"/>
      <c r="P2244" s="169"/>
    </row>
    <row r="2245" spans="1:16" ht="15" customHeight="1">
      <c r="A2245" s="162"/>
      <c r="B2245" s="162"/>
      <c r="C2245" s="163"/>
      <c r="D2245" s="162"/>
      <c r="E2245" s="162"/>
      <c r="F2245" s="162"/>
      <c r="G2245" s="162"/>
      <c r="H2245" s="162"/>
      <c r="I2245" s="162"/>
      <c r="J2245" s="164"/>
      <c r="K2245" s="162"/>
      <c r="L2245" s="162"/>
      <c r="M2245" s="162"/>
      <c r="N2245" s="169"/>
      <c r="O2245" s="169"/>
      <c r="P2245" s="169"/>
    </row>
    <row r="2246" spans="1:16" ht="15" customHeight="1">
      <c r="A2246" s="162"/>
      <c r="B2246" s="162"/>
      <c r="C2246" s="163"/>
      <c r="D2246" s="162"/>
      <c r="E2246" s="162"/>
      <c r="F2246" s="162"/>
      <c r="G2246" s="162"/>
      <c r="H2246" s="162"/>
      <c r="I2246" s="162"/>
      <c r="J2246" s="164"/>
      <c r="K2246" s="162"/>
      <c r="L2246" s="162"/>
      <c r="M2246" s="162"/>
      <c r="N2246" s="169"/>
      <c r="O2246" s="169"/>
      <c r="P2246" s="169"/>
    </row>
    <row r="2247" spans="1:16" ht="15" customHeight="1">
      <c r="A2247" s="162"/>
      <c r="B2247" s="162"/>
      <c r="C2247" s="163"/>
      <c r="D2247" s="162"/>
      <c r="E2247" s="162"/>
      <c r="F2247" s="162"/>
      <c r="G2247" s="162"/>
      <c r="H2247" s="162"/>
      <c r="I2247" s="162"/>
      <c r="J2247" s="164"/>
      <c r="K2247" s="162"/>
      <c r="L2247" s="162"/>
      <c r="M2247" s="162"/>
      <c r="N2247" s="169"/>
      <c r="O2247" s="169"/>
      <c r="P2247" s="169"/>
    </row>
    <row r="2248" spans="1:16" ht="15" customHeight="1">
      <c r="A2248" s="162"/>
      <c r="B2248" s="162"/>
      <c r="C2248" s="163"/>
      <c r="D2248" s="162"/>
      <c r="E2248" s="162"/>
      <c r="F2248" s="162"/>
      <c r="G2248" s="162"/>
      <c r="H2248" s="162"/>
      <c r="I2248" s="162"/>
      <c r="J2248" s="164"/>
      <c r="K2248" s="162"/>
      <c r="L2248" s="162"/>
      <c r="M2248" s="162"/>
      <c r="N2248" s="169"/>
      <c r="O2248" s="169"/>
      <c r="P2248" s="169"/>
    </row>
    <row r="2249" spans="1:16" ht="15" customHeight="1">
      <c r="A2249" s="162"/>
      <c r="B2249" s="162"/>
      <c r="C2249" s="163"/>
      <c r="D2249" s="162"/>
      <c r="E2249" s="162"/>
      <c r="F2249" s="162"/>
      <c r="G2249" s="162"/>
      <c r="H2249" s="162"/>
      <c r="I2249" s="162"/>
      <c r="J2249" s="164"/>
      <c r="K2249" s="162"/>
      <c r="L2249" s="162"/>
      <c r="M2249" s="162"/>
      <c r="N2249" s="169"/>
      <c r="O2249" s="169"/>
      <c r="P2249" s="169"/>
    </row>
    <row r="2250" spans="1:16" ht="15" customHeight="1">
      <c r="A2250" s="162"/>
      <c r="B2250" s="162"/>
      <c r="C2250" s="163"/>
      <c r="D2250" s="162"/>
      <c r="E2250" s="162"/>
      <c r="F2250" s="162"/>
      <c r="G2250" s="162"/>
      <c r="H2250" s="162"/>
      <c r="I2250" s="162"/>
      <c r="J2250" s="164"/>
      <c r="K2250" s="162"/>
      <c r="L2250" s="162"/>
      <c r="M2250" s="162"/>
      <c r="N2250" s="169"/>
      <c r="O2250" s="169"/>
      <c r="P2250" s="169"/>
    </row>
    <row r="2251" spans="1:16" ht="15" customHeight="1">
      <c r="A2251" s="162"/>
      <c r="B2251" s="162"/>
      <c r="C2251" s="163"/>
      <c r="D2251" s="162"/>
      <c r="E2251" s="162"/>
      <c r="F2251" s="162"/>
      <c r="G2251" s="162"/>
      <c r="H2251" s="162"/>
      <c r="I2251" s="162"/>
      <c r="J2251" s="164"/>
      <c r="K2251" s="162"/>
      <c r="L2251" s="162"/>
      <c r="M2251" s="162"/>
      <c r="N2251" s="169"/>
      <c r="O2251" s="169"/>
      <c r="P2251" s="169"/>
    </row>
    <row r="2252" spans="1:16" ht="15" customHeight="1">
      <c r="A2252" s="162"/>
      <c r="B2252" s="162"/>
      <c r="C2252" s="163"/>
      <c r="D2252" s="162"/>
      <c r="E2252" s="162"/>
      <c r="F2252" s="162"/>
      <c r="G2252" s="162"/>
      <c r="H2252" s="162"/>
      <c r="I2252" s="162"/>
      <c r="J2252" s="164"/>
      <c r="K2252" s="162"/>
      <c r="L2252" s="162"/>
      <c r="M2252" s="162"/>
      <c r="N2252" s="169"/>
      <c r="O2252" s="169"/>
      <c r="P2252" s="169"/>
    </row>
    <row r="2253" spans="1:16" ht="15" customHeight="1">
      <c r="A2253" s="162"/>
      <c r="B2253" s="162"/>
      <c r="C2253" s="163"/>
      <c r="D2253" s="162"/>
      <c r="E2253" s="162"/>
      <c r="F2253" s="162"/>
      <c r="G2253" s="162"/>
      <c r="H2253" s="162"/>
      <c r="I2253" s="162"/>
      <c r="J2253" s="164"/>
      <c r="K2253" s="162"/>
      <c r="L2253" s="162"/>
      <c r="M2253" s="162"/>
      <c r="N2253" s="169"/>
      <c r="O2253" s="169"/>
      <c r="P2253" s="169"/>
    </row>
    <row r="2254" spans="1:16" ht="15" customHeight="1">
      <c r="A2254" s="162"/>
      <c r="B2254" s="162"/>
      <c r="C2254" s="163"/>
      <c r="D2254" s="162"/>
      <c r="E2254" s="162"/>
      <c r="F2254" s="162"/>
      <c r="G2254" s="162"/>
      <c r="H2254" s="162"/>
      <c r="I2254" s="162"/>
      <c r="J2254" s="164"/>
      <c r="K2254" s="162"/>
      <c r="L2254" s="162"/>
      <c r="M2254" s="162"/>
      <c r="N2254" s="169"/>
      <c r="O2254" s="169"/>
      <c r="P2254" s="169"/>
    </row>
    <row r="2255" spans="1:16" ht="15" customHeight="1">
      <c r="A2255" s="162"/>
      <c r="B2255" s="162"/>
      <c r="C2255" s="163"/>
      <c r="D2255" s="162"/>
      <c r="E2255" s="162"/>
      <c r="F2255" s="162"/>
      <c r="G2255" s="162"/>
      <c r="H2255" s="162"/>
      <c r="I2255" s="162"/>
      <c r="J2255" s="164"/>
      <c r="K2255" s="162"/>
      <c r="L2255" s="162"/>
      <c r="M2255" s="162"/>
      <c r="N2255" s="169"/>
      <c r="O2255" s="169"/>
      <c r="P2255" s="169"/>
    </row>
    <row r="2256" spans="1:16" ht="15" customHeight="1">
      <c r="A2256" s="162"/>
      <c r="B2256" s="162"/>
      <c r="C2256" s="163"/>
      <c r="D2256" s="162"/>
      <c r="E2256" s="162"/>
      <c r="F2256" s="162"/>
      <c r="G2256" s="162"/>
      <c r="H2256" s="162"/>
      <c r="I2256" s="162"/>
      <c r="J2256" s="164"/>
      <c r="K2256" s="162"/>
      <c r="L2256" s="162"/>
      <c r="M2256" s="162"/>
      <c r="N2256" s="169"/>
      <c r="O2256" s="169"/>
      <c r="P2256" s="169"/>
    </row>
    <row r="2257" spans="1:16" ht="15" customHeight="1">
      <c r="A2257" s="162"/>
      <c r="B2257" s="162"/>
      <c r="C2257" s="163"/>
      <c r="D2257" s="162"/>
      <c r="E2257" s="162"/>
      <c r="F2257" s="162"/>
      <c r="G2257" s="162"/>
      <c r="H2257" s="162"/>
      <c r="I2257" s="162"/>
      <c r="J2257" s="164"/>
      <c r="K2257" s="162"/>
      <c r="L2257" s="162"/>
      <c r="M2257" s="162"/>
      <c r="N2257" s="169"/>
      <c r="O2257" s="169"/>
      <c r="P2257" s="169"/>
    </row>
    <row r="2258" spans="1:16" ht="15" customHeight="1">
      <c r="A2258" s="162"/>
      <c r="B2258" s="162"/>
      <c r="C2258" s="163"/>
      <c r="D2258" s="162"/>
      <c r="E2258" s="162"/>
      <c r="F2258" s="162"/>
      <c r="G2258" s="162"/>
      <c r="H2258" s="162"/>
      <c r="I2258" s="162"/>
      <c r="J2258" s="164"/>
      <c r="K2258" s="162"/>
      <c r="L2258" s="162"/>
      <c r="M2258" s="162"/>
      <c r="N2258" s="169"/>
      <c r="O2258" s="169"/>
      <c r="P2258" s="169"/>
    </row>
    <row r="2259" spans="1:16" ht="15" customHeight="1">
      <c r="A2259" s="162"/>
      <c r="B2259" s="162"/>
      <c r="C2259" s="163"/>
      <c r="D2259" s="162"/>
      <c r="E2259" s="162"/>
      <c r="F2259" s="162"/>
      <c r="G2259" s="162"/>
      <c r="H2259" s="162"/>
      <c r="I2259" s="162"/>
      <c r="J2259" s="164"/>
      <c r="K2259" s="162"/>
      <c r="L2259" s="162"/>
      <c r="M2259" s="162"/>
      <c r="N2259" s="169"/>
      <c r="O2259" s="169"/>
      <c r="P2259" s="169"/>
    </row>
    <row r="2260" spans="1:16" ht="15" customHeight="1">
      <c r="A2260" s="162"/>
      <c r="B2260" s="162"/>
      <c r="C2260" s="163"/>
      <c r="D2260" s="162"/>
      <c r="E2260" s="162"/>
      <c r="F2260" s="162"/>
      <c r="G2260" s="162"/>
      <c r="H2260" s="162"/>
      <c r="I2260" s="162"/>
      <c r="J2260" s="164"/>
      <c r="K2260" s="162"/>
      <c r="L2260" s="162"/>
      <c r="M2260" s="162"/>
      <c r="N2260" s="169"/>
      <c r="O2260" s="169"/>
      <c r="P2260" s="169"/>
    </row>
    <row r="2261" spans="1:16" ht="15" customHeight="1">
      <c r="A2261" s="162"/>
      <c r="B2261" s="162"/>
      <c r="C2261" s="163"/>
      <c r="D2261" s="162"/>
      <c r="E2261" s="162"/>
      <c r="F2261" s="162"/>
      <c r="G2261" s="162"/>
      <c r="H2261" s="162"/>
      <c r="I2261" s="162"/>
      <c r="J2261" s="164"/>
      <c r="K2261" s="162"/>
      <c r="L2261" s="162"/>
      <c r="M2261" s="162"/>
      <c r="N2261" s="169"/>
      <c r="O2261" s="169"/>
      <c r="P2261" s="169"/>
    </row>
    <row r="2262" spans="1:16" ht="15" customHeight="1">
      <c r="A2262" s="162"/>
      <c r="B2262" s="162"/>
      <c r="C2262" s="163"/>
      <c r="D2262" s="162"/>
      <c r="E2262" s="162"/>
      <c r="F2262" s="162"/>
      <c r="G2262" s="162"/>
      <c r="H2262" s="162"/>
      <c r="I2262" s="162"/>
      <c r="J2262" s="164"/>
      <c r="K2262" s="162"/>
      <c r="L2262" s="162"/>
      <c r="M2262" s="162"/>
      <c r="N2262" s="169"/>
      <c r="O2262" s="169"/>
      <c r="P2262" s="169"/>
    </row>
    <row r="2263" spans="1:16" ht="15" customHeight="1">
      <c r="A2263" s="162"/>
      <c r="B2263" s="162"/>
      <c r="C2263" s="163"/>
      <c r="D2263" s="162"/>
      <c r="E2263" s="162"/>
      <c r="F2263" s="162"/>
      <c r="G2263" s="162"/>
      <c r="H2263" s="162"/>
      <c r="I2263" s="162"/>
      <c r="J2263" s="164"/>
      <c r="K2263" s="162"/>
      <c r="L2263" s="162"/>
      <c r="M2263" s="162"/>
      <c r="N2263" s="169"/>
      <c r="O2263" s="169"/>
      <c r="P2263" s="169"/>
    </row>
    <row r="2264" spans="1:16" ht="15" customHeight="1">
      <c r="A2264" s="162"/>
      <c r="B2264" s="162"/>
      <c r="C2264" s="163"/>
      <c r="D2264" s="162"/>
      <c r="E2264" s="162"/>
      <c r="F2264" s="162"/>
      <c r="G2264" s="162"/>
      <c r="H2264" s="162"/>
      <c r="I2264" s="162"/>
      <c r="J2264" s="164"/>
      <c r="K2264" s="162"/>
      <c r="L2264" s="162"/>
      <c r="M2264" s="162"/>
      <c r="N2264" s="169"/>
      <c r="O2264" s="169"/>
      <c r="P2264" s="169"/>
    </row>
    <row r="2265" spans="1:16" ht="15" customHeight="1">
      <c r="A2265" s="162"/>
      <c r="B2265" s="162"/>
      <c r="C2265" s="163"/>
      <c r="D2265" s="162"/>
      <c r="E2265" s="162"/>
      <c r="F2265" s="162"/>
      <c r="G2265" s="162"/>
      <c r="H2265" s="162"/>
      <c r="I2265" s="162"/>
      <c r="J2265" s="164"/>
      <c r="K2265" s="162"/>
      <c r="L2265" s="162"/>
      <c r="M2265" s="162"/>
      <c r="N2265" s="169"/>
      <c r="O2265" s="169"/>
      <c r="P2265" s="169"/>
    </row>
    <row r="2266" spans="1:16" ht="15" customHeight="1">
      <c r="A2266" s="162"/>
      <c r="B2266" s="162"/>
      <c r="C2266" s="163"/>
      <c r="D2266" s="162"/>
      <c r="E2266" s="162"/>
      <c r="F2266" s="162"/>
      <c r="G2266" s="162"/>
      <c r="H2266" s="162"/>
      <c r="I2266" s="162"/>
      <c r="J2266" s="164"/>
      <c r="K2266" s="162"/>
      <c r="L2266" s="162"/>
      <c r="M2266" s="162"/>
      <c r="N2266" s="169"/>
      <c r="O2266" s="169"/>
      <c r="P2266" s="169"/>
    </row>
    <row r="2267" spans="1:16" ht="15" customHeight="1">
      <c r="A2267" s="162"/>
      <c r="B2267" s="162"/>
      <c r="C2267" s="163"/>
      <c r="D2267" s="162"/>
      <c r="E2267" s="162"/>
      <c r="F2267" s="162"/>
      <c r="G2267" s="162"/>
      <c r="H2267" s="162"/>
      <c r="I2267" s="162"/>
      <c r="J2267" s="164"/>
      <c r="K2267" s="162"/>
      <c r="L2267" s="162"/>
      <c r="M2267" s="162"/>
      <c r="N2267" s="169"/>
      <c r="O2267" s="169"/>
      <c r="P2267" s="169"/>
    </row>
    <row r="2268" spans="1:16" ht="15" customHeight="1">
      <c r="A2268" s="162"/>
      <c r="B2268" s="162"/>
      <c r="C2268" s="163"/>
      <c r="D2268" s="162"/>
      <c r="E2268" s="162"/>
      <c r="F2268" s="162"/>
      <c r="G2268" s="162"/>
      <c r="H2268" s="162"/>
      <c r="I2268" s="162"/>
      <c r="J2268" s="164"/>
      <c r="K2268" s="162"/>
      <c r="L2268" s="162"/>
      <c r="M2268" s="162"/>
      <c r="N2268" s="169"/>
      <c r="O2268" s="169"/>
      <c r="P2268" s="169"/>
    </row>
    <row r="2269" spans="1:16" ht="15" customHeight="1">
      <c r="A2269" s="162"/>
      <c r="B2269" s="162"/>
      <c r="C2269" s="163"/>
      <c r="D2269" s="162"/>
      <c r="E2269" s="162"/>
      <c r="F2269" s="162"/>
      <c r="G2269" s="162"/>
      <c r="H2269" s="162"/>
      <c r="I2269" s="162"/>
      <c r="J2269" s="164"/>
      <c r="K2269" s="162"/>
      <c r="L2269" s="162"/>
      <c r="M2269" s="162"/>
      <c r="N2269" s="169"/>
      <c r="O2269" s="169"/>
      <c r="P2269" s="169"/>
    </row>
    <row r="2270" spans="1:16" ht="15" customHeight="1">
      <c r="A2270" s="162"/>
      <c r="B2270" s="162"/>
      <c r="C2270" s="163"/>
      <c r="D2270" s="162"/>
      <c r="E2270" s="162"/>
      <c r="F2270" s="162"/>
      <c r="G2270" s="162"/>
      <c r="H2270" s="162"/>
      <c r="I2270" s="162"/>
      <c r="J2270" s="164"/>
      <c r="K2270" s="162"/>
      <c r="L2270" s="162"/>
      <c r="M2270" s="162"/>
      <c r="N2270" s="169"/>
      <c r="O2270" s="169"/>
      <c r="P2270" s="169"/>
    </row>
    <row r="2271" spans="1:16" ht="15" customHeight="1">
      <c r="A2271" s="162"/>
      <c r="B2271" s="162"/>
      <c r="C2271" s="163"/>
      <c r="D2271" s="162"/>
      <c r="E2271" s="162"/>
      <c r="F2271" s="162"/>
      <c r="G2271" s="162"/>
      <c r="H2271" s="162"/>
      <c r="I2271" s="162"/>
      <c r="J2271" s="164"/>
      <c r="K2271" s="162"/>
      <c r="L2271" s="162"/>
      <c r="M2271" s="162"/>
      <c r="N2271" s="169"/>
      <c r="O2271" s="169"/>
      <c r="P2271" s="169"/>
    </row>
    <row r="2272" spans="1:16" ht="15" customHeight="1">
      <c r="A2272" s="162"/>
      <c r="B2272" s="162"/>
      <c r="C2272" s="163"/>
      <c r="D2272" s="162"/>
      <c r="E2272" s="162"/>
      <c r="F2272" s="162"/>
      <c r="G2272" s="162"/>
      <c r="H2272" s="162"/>
      <c r="I2272" s="162"/>
      <c r="J2272" s="164"/>
      <c r="K2272" s="162"/>
      <c r="L2272" s="162"/>
      <c r="M2272" s="162"/>
      <c r="N2272" s="169"/>
      <c r="O2272" s="169"/>
      <c r="P2272" s="169"/>
    </row>
    <row r="2273" spans="1:16" ht="15" customHeight="1">
      <c r="A2273" s="162"/>
      <c r="B2273" s="162"/>
      <c r="C2273" s="163"/>
      <c r="D2273" s="162"/>
      <c r="E2273" s="162"/>
      <c r="F2273" s="162"/>
      <c r="G2273" s="162"/>
      <c r="H2273" s="162"/>
      <c r="I2273" s="162"/>
      <c r="J2273" s="164"/>
      <c r="K2273" s="162"/>
      <c r="L2273" s="162"/>
      <c r="M2273" s="162"/>
      <c r="N2273" s="169"/>
      <c r="O2273" s="169"/>
      <c r="P2273" s="169"/>
    </row>
    <row r="2274" spans="1:16" ht="15" customHeight="1">
      <c r="A2274" s="162"/>
      <c r="B2274" s="162"/>
      <c r="C2274" s="163"/>
      <c r="D2274" s="162"/>
      <c r="E2274" s="162"/>
      <c r="F2274" s="162"/>
      <c r="G2274" s="162"/>
      <c r="H2274" s="162"/>
      <c r="I2274" s="162"/>
      <c r="J2274" s="164"/>
      <c r="K2274" s="162"/>
      <c r="L2274" s="162"/>
      <c r="M2274" s="162"/>
      <c r="N2274" s="169"/>
      <c r="O2274" s="169"/>
      <c r="P2274" s="169"/>
    </row>
    <row r="2275" spans="1:16" ht="15" customHeight="1">
      <c r="A2275" s="162"/>
      <c r="B2275" s="162"/>
      <c r="C2275" s="163"/>
      <c r="D2275" s="162"/>
      <c r="E2275" s="162"/>
      <c r="F2275" s="162"/>
      <c r="G2275" s="162"/>
      <c r="H2275" s="162"/>
      <c r="I2275" s="162"/>
      <c r="J2275" s="164"/>
      <c r="K2275" s="162"/>
      <c r="L2275" s="162"/>
      <c r="M2275" s="162"/>
      <c r="N2275" s="169"/>
      <c r="O2275" s="169"/>
      <c r="P2275" s="169"/>
    </row>
    <row r="2276" spans="1:16" ht="15" customHeight="1">
      <c r="A2276" s="162"/>
      <c r="B2276" s="162"/>
      <c r="C2276" s="163"/>
      <c r="D2276" s="162"/>
      <c r="E2276" s="162"/>
      <c r="F2276" s="162"/>
      <c r="G2276" s="162"/>
      <c r="H2276" s="162"/>
      <c r="I2276" s="162"/>
      <c r="J2276" s="164"/>
      <c r="K2276" s="162"/>
      <c r="L2276" s="162"/>
      <c r="M2276" s="162"/>
      <c r="N2276" s="169"/>
      <c r="O2276" s="169"/>
      <c r="P2276" s="169"/>
    </row>
    <row r="2277" spans="1:16" ht="15" customHeight="1">
      <c r="A2277" s="162"/>
      <c r="B2277" s="162"/>
      <c r="C2277" s="163"/>
      <c r="D2277" s="162"/>
      <c r="E2277" s="162"/>
      <c r="F2277" s="162"/>
      <c r="G2277" s="162"/>
      <c r="H2277" s="162"/>
      <c r="I2277" s="162"/>
      <c r="J2277" s="164"/>
      <c r="K2277" s="162"/>
      <c r="L2277" s="162"/>
      <c r="M2277" s="162"/>
      <c r="N2277" s="169"/>
      <c r="O2277" s="169"/>
      <c r="P2277" s="169"/>
    </row>
    <row r="2278" spans="1:16" ht="15" customHeight="1">
      <c r="A2278" s="162"/>
      <c r="B2278" s="162"/>
      <c r="C2278" s="163"/>
      <c r="D2278" s="162"/>
      <c r="E2278" s="162"/>
      <c r="F2278" s="162"/>
      <c r="G2278" s="162"/>
      <c r="H2278" s="162"/>
      <c r="I2278" s="162"/>
      <c r="J2278" s="164"/>
      <c r="K2278" s="162"/>
      <c r="L2278" s="162"/>
      <c r="M2278" s="162"/>
      <c r="N2278" s="169"/>
      <c r="O2278" s="169"/>
      <c r="P2278" s="169"/>
    </row>
    <row r="2279" spans="1:16" ht="15" customHeight="1">
      <c r="A2279" s="162"/>
      <c r="B2279" s="162"/>
      <c r="C2279" s="163"/>
      <c r="D2279" s="162"/>
      <c r="E2279" s="162"/>
      <c r="F2279" s="162"/>
      <c r="G2279" s="162"/>
      <c r="H2279" s="162"/>
      <c r="I2279" s="162"/>
      <c r="J2279" s="164"/>
      <c r="K2279" s="162"/>
      <c r="L2279" s="162"/>
      <c r="M2279" s="162"/>
      <c r="N2279" s="169"/>
      <c r="O2279" s="169"/>
      <c r="P2279" s="169"/>
    </row>
    <row r="2280" spans="1:16" ht="15" customHeight="1">
      <c r="A2280" s="162"/>
      <c r="B2280" s="162"/>
      <c r="C2280" s="163"/>
      <c r="D2280" s="162"/>
      <c r="E2280" s="162"/>
      <c r="F2280" s="162"/>
      <c r="G2280" s="162"/>
      <c r="H2280" s="162"/>
      <c r="I2280" s="162"/>
      <c r="J2280" s="164"/>
      <c r="K2280" s="162"/>
      <c r="L2280" s="162"/>
      <c r="M2280" s="162"/>
      <c r="N2280" s="169"/>
      <c r="O2280" s="169"/>
      <c r="P2280" s="169"/>
    </row>
    <row r="2281" spans="1:16" ht="15" customHeight="1">
      <c r="A2281" s="162"/>
      <c r="B2281" s="162"/>
      <c r="C2281" s="163"/>
      <c r="D2281" s="162"/>
      <c r="E2281" s="162"/>
      <c r="F2281" s="162"/>
      <c r="G2281" s="162"/>
      <c r="H2281" s="162"/>
      <c r="I2281" s="162"/>
      <c r="J2281" s="164"/>
      <c r="K2281" s="162"/>
      <c r="L2281" s="162"/>
      <c r="M2281" s="162"/>
      <c r="N2281" s="169"/>
      <c r="O2281" s="169"/>
      <c r="P2281" s="169"/>
    </row>
    <row r="2282" spans="1:16" ht="15" customHeight="1">
      <c r="A2282" s="162"/>
      <c r="B2282" s="162"/>
      <c r="C2282" s="163"/>
      <c r="D2282" s="162"/>
      <c r="E2282" s="162"/>
      <c r="F2282" s="162"/>
      <c r="G2282" s="162"/>
      <c r="H2282" s="162"/>
      <c r="I2282" s="162"/>
      <c r="J2282" s="164"/>
      <c r="K2282" s="162"/>
      <c r="L2282" s="162"/>
      <c r="M2282" s="162"/>
      <c r="N2282" s="169"/>
      <c r="O2282" s="169"/>
      <c r="P2282" s="169"/>
    </row>
    <row r="2283" spans="1:16" ht="15" customHeight="1">
      <c r="A2283" s="162"/>
      <c r="B2283" s="162"/>
      <c r="C2283" s="163"/>
      <c r="D2283" s="162"/>
      <c r="E2283" s="162"/>
      <c r="F2283" s="162"/>
      <c r="G2283" s="162"/>
      <c r="H2283" s="162"/>
      <c r="I2283" s="162"/>
      <c r="J2283" s="164"/>
      <c r="K2283" s="162"/>
      <c r="L2283" s="162"/>
      <c r="M2283" s="162"/>
      <c r="N2283" s="169"/>
      <c r="O2283" s="169"/>
      <c r="P2283" s="169"/>
    </row>
    <row r="2284" spans="1:16" ht="15" customHeight="1">
      <c r="A2284" s="162"/>
      <c r="B2284" s="162"/>
      <c r="C2284" s="163"/>
      <c r="D2284" s="162"/>
      <c r="E2284" s="162"/>
      <c r="F2284" s="162"/>
      <c r="G2284" s="162"/>
      <c r="H2284" s="162"/>
      <c r="I2284" s="162"/>
      <c r="J2284" s="164"/>
      <c r="K2284" s="162"/>
      <c r="L2284" s="162"/>
      <c r="M2284" s="162"/>
      <c r="N2284" s="169"/>
      <c r="O2284" s="169"/>
      <c r="P2284" s="169"/>
    </row>
    <row r="2285" spans="1:16" ht="15" customHeight="1">
      <c r="A2285" s="162"/>
      <c r="B2285" s="162"/>
      <c r="C2285" s="163"/>
      <c r="D2285" s="162"/>
      <c r="E2285" s="162"/>
      <c r="F2285" s="162"/>
      <c r="G2285" s="162"/>
      <c r="H2285" s="162"/>
      <c r="I2285" s="162"/>
      <c r="J2285" s="164"/>
      <c r="K2285" s="162"/>
      <c r="L2285" s="162"/>
      <c r="M2285" s="162"/>
      <c r="N2285" s="169"/>
      <c r="O2285" s="169"/>
      <c r="P2285" s="169"/>
    </row>
    <row r="2286" spans="1:16" ht="15" customHeight="1">
      <c r="A2286" s="162"/>
      <c r="B2286" s="162"/>
      <c r="C2286" s="163"/>
      <c r="D2286" s="162"/>
      <c r="E2286" s="162"/>
      <c r="F2286" s="162"/>
      <c r="G2286" s="162"/>
      <c r="H2286" s="162"/>
      <c r="I2286" s="162"/>
      <c r="J2286" s="164"/>
      <c r="K2286" s="162"/>
      <c r="L2286" s="162"/>
      <c r="M2286" s="162"/>
      <c r="N2286" s="169"/>
      <c r="O2286" s="169"/>
      <c r="P2286" s="169"/>
    </row>
    <row r="2287" spans="1:16" ht="15" customHeight="1">
      <c r="A2287" s="162"/>
      <c r="B2287" s="162"/>
      <c r="C2287" s="163"/>
      <c r="D2287" s="162"/>
      <c r="E2287" s="162"/>
      <c r="F2287" s="162"/>
      <c r="G2287" s="162"/>
      <c r="H2287" s="162"/>
      <c r="I2287" s="162"/>
      <c r="J2287" s="164"/>
      <c r="K2287" s="162"/>
      <c r="L2287" s="162"/>
      <c r="M2287" s="162"/>
      <c r="N2287" s="169"/>
      <c r="O2287" s="169"/>
      <c r="P2287" s="169"/>
    </row>
    <row r="2288" spans="1:16" ht="15" customHeight="1">
      <c r="A2288" s="162"/>
      <c r="B2288" s="162"/>
      <c r="C2288" s="163"/>
      <c r="D2288" s="162"/>
      <c r="E2288" s="162"/>
      <c r="F2288" s="162"/>
      <c r="G2288" s="162"/>
      <c r="H2288" s="162"/>
      <c r="I2288" s="162"/>
      <c r="J2288" s="164"/>
      <c r="K2288" s="162"/>
      <c r="L2288" s="162"/>
      <c r="M2288" s="162"/>
      <c r="N2288" s="169"/>
      <c r="O2288" s="169"/>
      <c r="P2288" s="169"/>
    </row>
    <row r="2289" spans="1:16" ht="15" customHeight="1">
      <c r="A2289" s="162"/>
      <c r="B2289" s="162"/>
      <c r="C2289" s="163"/>
      <c r="D2289" s="162"/>
      <c r="E2289" s="162"/>
      <c r="F2289" s="162"/>
      <c r="G2289" s="162"/>
      <c r="H2289" s="162"/>
      <c r="I2289" s="162"/>
      <c r="J2289" s="164"/>
      <c r="K2289" s="162"/>
      <c r="L2289" s="162"/>
      <c r="M2289" s="162"/>
      <c r="N2289" s="169"/>
      <c r="O2289" s="169"/>
      <c r="P2289" s="169"/>
    </row>
    <row r="2290" spans="1:16" ht="15" customHeight="1">
      <c r="A2290" s="162"/>
      <c r="B2290" s="162"/>
      <c r="C2290" s="163"/>
      <c r="D2290" s="162"/>
      <c r="E2290" s="162"/>
      <c r="F2290" s="162"/>
      <c r="G2290" s="162"/>
      <c r="H2290" s="162"/>
      <c r="I2290" s="162"/>
      <c r="J2290" s="164"/>
      <c r="K2290" s="162"/>
      <c r="L2290" s="162"/>
      <c r="M2290" s="162"/>
      <c r="N2290" s="169"/>
      <c r="O2290" s="169"/>
      <c r="P2290" s="169"/>
    </row>
    <row r="2291" spans="1:16" ht="15" customHeight="1">
      <c r="A2291" s="162"/>
      <c r="B2291" s="162"/>
      <c r="C2291" s="163"/>
      <c r="D2291" s="162"/>
      <c r="E2291" s="162"/>
      <c r="F2291" s="162"/>
      <c r="G2291" s="162"/>
      <c r="H2291" s="162"/>
      <c r="I2291" s="162"/>
      <c r="J2291" s="164"/>
      <c r="K2291" s="162"/>
      <c r="L2291" s="162"/>
      <c r="M2291" s="162"/>
      <c r="N2291" s="169"/>
      <c r="O2291" s="169"/>
      <c r="P2291" s="169"/>
    </row>
    <row r="2292" spans="1:16" ht="15" customHeight="1">
      <c r="A2292" s="162"/>
      <c r="B2292" s="162"/>
      <c r="C2292" s="163"/>
      <c r="D2292" s="162"/>
      <c r="E2292" s="162"/>
      <c r="F2292" s="162"/>
      <c r="G2292" s="162"/>
      <c r="H2292" s="162"/>
      <c r="I2292" s="162"/>
      <c r="J2292" s="164"/>
      <c r="K2292" s="162"/>
      <c r="L2292" s="162"/>
      <c r="M2292" s="162"/>
      <c r="N2292" s="169"/>
      <c r="O2292" s="169"/>
      <c r="P2292" s="169"/>
    </row>
    <row r="2293" spans="1:16" ht="15" customHeight="1">
      <c r="A2293" s="162"/>
      <c r="B2293" s="162"/>
      <c r="C2293" s="163"/>
      <c r="D2293" s="162"/>
      <c r="E2293" s="162"/>
      <c r="F2293" s="162"/>
      <c r="G2293" s="162"/>
      <c r="H2293" s="162"/>
      <c r="I2293" s="162"/>
      <c r="J2293" s="164"/>
      <c r="K2293" s="162"/>
      <c r="L2293" s="162"/>
      <c r="M2293" s="162"/>
      <c r="N2293" s="169"/>
      <c r="O2293" s="169"/>
      <c r="P2293" s="169"/>
    </row>
    <row r="2294" spans="1:16" ht="15" customHeight="1">
      <c r="A2294" s="162"/>
      <c r="B2294" s="162"/>
      <c r="C2294" s="163"/>
      <c r="D2294" s="162"/>
      <c r="E2294" s="162"/>
      <c r="F2294" s="162"/>
      <c r="G2294" s="162"/>
      <c r="H2294" s="162"/>
      <c r="I2294" s="162"/>
      <c r="J2294" s="164"/>
      <c r="K2294" s="162"/>
      <c r="L2294" s="162"/>
      <c r="M2294" s="162"/>
      <c r="N2294" s="169"/>
      <c r="O2294" s="169"/>
      <c r="P2294" s="169"/>
    </row>
    <row r="2295" spans="1:16" ht="15" customHeight="1">
      <c r="A2295" s="162"/>
      <c r="B2295" s="162"/>
      <c r="C2295" s="163"/>
      <c r="D2295" s="162"/>
      <c r="E2295" s="162"/>
      <c r="F2295" s="162"/>
      <c r="G2295" s="162"/>
      <c r="H2295" s="162"/>
      <c r="I2295" s="162"/>
      <c r="J2295" s="164"/>
      <c r="K2295" s="162"/>
      <c r="L2295" s="162"/>
      <c r="M2295" s="162"/>
      <c r="N2295" s="169"/>
      <c r="O2295" s="169"/>
      <c r="P2295" s="169"/>
    </row>
    <row r="2296" spans="1:16" ht="15" customHeight="1">
      <c r="A2296" s="162"/>
      <c r="B2296" s="162"/>
      <c r="C2296" s="163"/>
      <c r="D2296" s="162"/>
      <c r="E2296" s="162"/>
      <c r="F2296" s="162"/>
      <c r="G2296" s="162"/>
      <c r="H2296" s="162"/>
      <c r="I2296" s="162"/>
      <c r="J2296" s="164"/>
      <c r="K2296" s="162"/>
      <c r="L2296" s="162"/>
      <c r="M2296" s="162"/>
      <c r="N2296" s="169"/>
      <c r="O2296" s="169"/>
      <c r="P2296" s="169"/>
    </row>
    <row r="2297" spans="1:16" ht="15" customHeight="1">
      <c r="A2297" s="162"/>
      <c r="B2297" s="162"/>
      <c r="C2297" s="163"/>
      <c r="D2297" s="162"/>
      <c r="E2297" s="162"/>
      <c r="F2297" s="162"/>
      <c r="G2297" s="162"/>
      <c r="H2297" s="162"/>
      <c r="I2297" s="162"/>
      <c r="J2297" s="164"/>
      <c r="K2297" s="162"/>
      <c r="L2297" s="162"/>
      <c r="M2297" s="162"/>
      <c r="N2297" s="169"/>
      <c r="O2297" s="169"/>
      <c r="P2297" s="169"/>
    </row>
    <row r="2298" spans="1:16" ht="15" customHeight="1">
      <c r="A2298" s="162"/>
      <c r="B2298" s="162"/>
      <c r="C2298" s="163"/>
      <c r="D2298" s="162"/>
      <c r="E2298" s="162"/>
      <c r="F2298" s="162"/>
      <c r="G2298" s="162"/>
      <c r="H2298" s="162"/>
      <c r="I2298" s="162"/>
      <c r="J2298" s="164"/>
      <c r="K2298" s="162"/>
      <c r="L2298" s="162"/>
      <c r="M2298" s="162"/>
      <c r="N2298" s="169"/>
      <c r="O2298" s="169"/>
      <c r="P2298" s="169"/>
    </row>
    <row r="2299" spans="1:16" ht="15" customHeight="1">
      <c r="A2299" s="162"/>
      <c r="B2299" s="162"/>
      <c r="C2299" s="163"/>
      <c r="D2299" s="162"/>
      <c r="E2299" s="162"/>
      <c r="F2299" s="162"/>
      <c r="G2299" s="162"/>
      <c r="H2299" s="162"/>
      <c r="I2299" s="162"/>
      <c r="J2299" s="164"/>
      <c r="K2299" s="162"/>
      <c r="L2299" s="162"/>
      <c r="M2299" s="162"/>
      <c r="N2299" s="169"/>
      <c r="O2299" s="169"/>
      <c r="P2299" s="169"/>
    </row>
    <row r="2300" spans="1:16" ht="15" customHeight="1">
      <c r="A2300" s="162"/>
      <c r="B2300" s="162"/>
      <c r="C2300" s="163"/>
      <c r="D2300" s="162"/>
      <c r="E2300" s="162"/>
      <c r="F2300" s="162"/>
      <c r="G2300" s="162"/>
      <c r="H2300" s="162"/>
      <c r="I2300" s="162"/>
      <c r="J2300" s="164"/>
      <c r="K2300" s="162"/>
      <c r="L2300" s="162"/>
      <c r="M2300" s="162"/>
      <c r="N2300" s="169"/>
      <c r="O2300" s="169"/>
      <c r="P2300" s="169"/>
    </row>
    <row r="2301" spans="1:16" ht="15" customHeight="1">
      <c r="A2301" s="162"/>
      <c r="B2301" s="162"/>
      <c r="C2301" s="163"/>
      <c r="D2301" s="162"/>
      <c r="E2301" s="162"/>
      <c r="F2301" s="162"/>
      <c r="G2301" s="162"/>
      <c r="H2301" s="162"/>
      <c r="I2301" s="162"/>
      <c r="J2301" s="164"/>
      <c r="K2301" s="162"/>
      <c r="L2301" s="162"/>
      <c r="M2301" s="162"/>
      <c r="N2301" s="169"/>
      <c r="O2301" s="169"/>
      <c r="P2301" s="169"/>
    </row>
    <row r="2302" spans="1:16" ht="15" customHeight="1">
      <c r="A2302" s="162"/>
      <c r="B2302" s="162"/>
      <c r="C2302" s="163"/>
      <c r="D2302" s="162"/>
      <c r="E2302" s="162"/>
      <c r="F2302" s="162"/>
      <c r="G2302" s="162"/>
      <c r="H2302" s="162"/>
      <c r="I2302" s="162"/>
      <c r="J2302" s="164"/>
      <c r="K2302" s="162"/>
      <c r="L2302" s="162"/>
      <c r="M2302" s="162"/>
      <c r="N2302" s="169"/>
      <c r="O2302" s="169"/>
      <c r="P2302" s="169"/>
    </row>
    <row r="2303" spans="1:16" ht="15" customHeight="1">
      <c r="A2303" s="162"/>
      <c r="B2303" s="162"/>
      <c r="C2303" s="163"/>
      <c r="D2303" s="162"/>
      <c r="E2303" s="162"/>
      <c r="F2303" s="162"/>
      <c r="G2303" s="162"/>
      <c r="H2303" s="162"/>
      <c r="I2303" s="162"/>
      <c r="J2303" s="164"/>
      <c r="K2303" s="162"/>
      <c r="L2303" s="162"/>
      <c r="M2303" s="162"/>
      <c r="N2303" s="169"/>
      <c r="O2303" s="169"/>
      <c r="P2303" s="169"/>
    </row>
    <row r="2304" spans="1:16" ht="15" customHeight="1">
      <c r="A2304" s="162"/>
      <c r="B2304" s="162"/>
      <c r="C2304" s="163"/>
      <c r="D2304" s="162"/>
      <c r="E2304" s="162"/>
      <c r="F2304" s="162"/>
      <c r="G2304" s="162"/>
      <c r="H2304" s="162"/>
      <c r="I2304" s="162"/>
      <c r="J2304" s="164"/>
      <c r="K2304" s="162"/>
      <c r="L2304" s="162"/>
      <c r="M2304" s="162"/>
      <c r="N2304" s="169"/>
      <c r="O2304" s="169"/>
      <c r="P2304" s="169"/>
    </row>
    <row r="2305" spans="1:16" ht="15" customHeight="1">
      <c r="A2305" s="162"/>
      <c r="B2305" s="162"/>
      <c r="C2305" s="163"/>
      <c r="D2305" s="162"/>
      <c r="E2305" s="162"/>
      <c r="F2305" s="162"/>
      <c r="G2305" s="162"/>
      <c r="H2305" s="162"/>
      <c r="I2305" s="162"/>
      <c r="J2305" s="164"/>
      <c r="K2305" s="162"/>
      <c r="L2305" s="162"/>
      <c r="M2305" s="162"/>
      <c r="N2305" s="169"/>
      <c r="O2305" s="169"/>
      <c r="P2305" s="169"/>
    </row>
    <row r="2306" spans="1:16" ht="15" customHeight="1">
      <c r="A2306" s="162"/>
      <c r="B2306" s="162"/>
      <c r="C2306" s="163"/>
      <c r="D2306" s="162"/>
      <c r="E2306" s="162"/>
      <c r="F2306" s="162"/>
      <c r="G2306" s="162"/>
      <c r="H2306" s="162"/>
      <c r="I2306" s="162"/>
      <c r="J2306" s="164"/>
      <c r="K2306" s="162"/>
      <c r="L2306" s="162"/>
      <c r="M2306" s="162"/>
      <c r="N2306" s="169"/>
      <c r="O2306" s="169"/>
      <c r="P2306" s="169"/>
    </row>
    <row r="2307" spans="1:16" ht="15" customHeight="1">
      <c r="A2307" s="162"/>
      <c r="B2307" s="162"/>
      <c r="C2307" s="163"/>
      <c r="D2307" s="162"/>
      <c r="E2307" s="162"/>
      <c r="F2307" s="162"/>
      <c r="G2307" s="162"/>
      <c r="H2307" s="162"/>
      <c r="I2307" s="162"/>
      <c r="J2307" s="164"/>
      <c r="K2307" s="162"/>
      <c r="L2307" s="162"/>
      <c r="M2307" s="162"/>
      <c r="N2307" s="169"/>
      <c r="O2307" s="169"/>
      <c r="P2307" s="169"/>
    </row>
    <row r="2308" spans="1:16" ht="15" customHeight="1">
      <c r="A2308" s="162"/>
      <c r="B2308" s="162"/>
      <c r="C2308" s="163"/>
      <c r="D2308" s="162"/>
      <c r="E2308" s="162"/>
      <c r="F2308" s="162"/>
      <c r="G2308" s="162"/>
      <c r="H2308" s="162"/>
      <c r="I2308" s="162"/>
      <c r="J2308" s="164"/>
      <c r="K2308" s="162"/>
      <c r="L2308" s="162"/>
      <c r="M2308" s="162"/>
      <c r="N2308" s="169"/>
      <c r="O2308" s="169"/>
      <c r="P2308" s="169"/>
    </row>
    <row r="2309" spans="1:16" ht="15" customHeight="1">
      <c r="A2309" s="162"/>
      <c r="B2309" s="162"/>
      <c r="C2309" s="163"/>
      <c r="D2309" s="162"/>
      <c r="E2309" s="162"/>
      <c r="F2309" s="162"/>
      <c r="G2309" s="162"/>
      <c r="H2309" s="162"/>
      <c r="I2309" s="162"/>
      <c r="J2309" s="164"/>
      <c r="K2309" s="162"/>
      <c r="L2309" s="162"/>
      <c r="M2309" s="162"/>
      <c r="N2309" s="169"/>
      <c r="O2309" s="169"/>
      <c r="P2309" s="169"/>
    </row>
    <row r="2310" spans="1:16" ht="15" customHeight="1">
      <c r="A2310" s="162"/>
      <c r="B2310" s="162"/>
      <c r="C2310" s="163"/>
      <c r="D2310" s="162"/>
      <c r="E2310" s="162"/>
      <c r="F2310" s="162"/>
      <c r="G2310" s="162"/>
      <c r="H2310" s="162"/>
      <c r="I2310" s="162"/>
      <c r="J2310" s="164"/>
      <c r="K2310" s="162"/>
      <c r="L2310" s="162"/>
      <c r="M2310" s="162"/>
      <c r="N2310" s="169"/>
      <c r="O2310" s="169"/>
      <c r="P2310" s="169"/>
    </row>
    <row r="2311" spans="1:16" ht="15" customHeight="1">
      <c r="A2311" s="162"/>
      <c r="B2311" s="162"/>
      <c r="C2311" s="163"/>
      <c r="D2311" s="162"/>
      <c r="E2311" s="162"/>
      <c r="F2311" s="162"/>
      <c r="G2311" s="162"/>
      <c r="H2311" s="162"/>
      <c r="I2311" s="162"/>
      <c r="J2311" s="164"/>
      <c r="K2311" s="162"/>
      <c r="L2311" s="162"/>
      <c r="M2311" s="162"/>
      <c r="N2311" s="169"/>
      <c r="O2311" s="169"/>
      <c r="P2311" s="169"/>
    </row>
    <row r="2312" spans="1:16" ht="15" customHeight="1">
      <c r="A2312" s="162"/>
      <c r="B2312" s="162"/>
      <c r="C2312" s="163"/>
      <c r="D2312" s="162"/>
      <c r="E2312" s="162"/>
      <c r="F2312" s="162"/>
      <c r="G2312" s="162"/>
      <c r="H2312" s="162"/>
      <c r="I2312" s="162"/>
      <c r="J2312" s="164"/>
      <c r="K2312" s="162"/>
      <c r="L2312" s="162"/>
      <c r="M2312" s="162"/>
      <c r="N2312" s="169"/>
      <c r="O2312" s="169"/>
      <c r="P2312" s="169"/>
    </row>
    <row r="2313" spans="1:16" ht="15" customHeight="1">
      <c r="A2313" s="162"/>
      <c r="B2313" s="162"/>
      <c r="C2313" s="163"/>
      <c r="D2313" s="162"/>
      <c r="E2313" s="162"/>
      <c r="F2313" s="162"/>
      <c r="G2313" s="162"/>
      <c r="H2313" s="162"/>
      <c r="I2313" s="162"/>
      <c r="J2313" s="164"/>
      <c r="K2313" s="162"/>
      <c r="L2313" s="162"/>
      <c r="M2313" s="162"/>
      <c r="N2313" s="169"/>
      <c r="O2313" s="169"/>
      <c r="P2313" s="169"/>
    </row>
    <row r="2314" spans="1:16" ht="15" customHeight="1">
      <c r="A2314" s="162"/>
      <c r="B2314" s="162"/>
      <c r="C2314" s="163"/>
      <c r="D2314" s="162"/>
      <c r="E2314" s="162"/>
      <c r="F2314" s="162"/>
      <c r="G2314" s="162"/>
      <c r="H2314" s="162"/>
      <c r="I2314" s="162"/>
      <c r="J2314" s="164"/>
      <c r="K2314" s="162"/>
      <c r="L2314" s="162"/>
      <c r="M2314" s="162"/>
      <c r="N2314" s="169"/>
      <c r="O2314" s="169"/>
      <c r="P2314" s="169"/>
    </row>
    <row r="2315" spans="1:16" ht="15" customHeight="1">
      <c r="A2315" s="162"/>
      <c r="B2315" s="162"/>
      <c r="C2315" s="163"/>
      <c r="D2315" s="162"/>
      <c r="E2315" s="162"/>
      <c r="F2315" s="162"/>
      <c r="G2315" s="162"/>
      <c r="H2315" s="162"/>
      <c r="I2315" s="162"/>
      <c r="J2315" s="164"/>
      <c r="K2315" s="162"/>
      <c r="L2315" s="162"/>
      <c r="M2315" s="162"/>
      <c r="N2315" s="169"/>
      <c r="O2315" s="169"/>
      <c r="P2315" s="169"/>
    </row>
    <row r="2316" spans="1:16" ht="15" customHeight="1">
      <c r="A2316" s="162"/>
      <c r="B2316" s="162"/>
      <c r="C2316" s="163"/>
      <c r="D2316" s="162"/>
      <c r="E2316" s="162"/>
      <c r="F2316" s="162"/>
      <c r="G2316" s="162"/>
      <c r="H2316" s="162"/>
      <c r="I2316" s="162"/>
      <c r="J2316" s="164"/>
      <c r="K2316" s="162"/>
      <c r="L2316" s="162"/>
      <c r="M2316" s="162"/>
      <c r="N2316" s="169"/>
      <c r="O2316" s="169"/>
      <c r="P2316" s="169"/>
    </row>
    <row r="2317" spans="1:16" ht="15" customHeight="1">
      <c r="A2317" s="162"/>
      <c r="B2317" s="162"/>
      <c r="C2317" s="163"/>
      <c r="D2317" s="162"/>
      <c r="E2317" s="162"/>
      <c r="F2317" s="162"/>
      <c r="G2317" s="162"/>
      <c r="H2317" s="162"/>
      <c r="I2317" s="162"/>
      <c r="J2317" s="164"/>
      <c r="K2317" s="162"/>
      <c r="L2317" s="162"/>
      <c r="M2317" s="162"/>
      <c r="N2317" s="169"/>
      <c r="O2317" s="169"/>
      <c r="P2317" s="169"/>
    </row>
    <row r="2318" spans="1:16" ht="15" customHeight="1">
      <c r="A2318" s="162"/>
      <c r="B2318" s="162"/>
      <c r="C2318" s="163"/>
      <c r="D2318" s="162"/>
      <c r="E2318" s="162"/>
      <c r="F2318" s="162"/>
      <c r="G2318" s="162"/>
      <c r="H2318" s="162"/>
      <c r="I2318" s="162"/>
      <c r="J2318" s="164"/>
      <c r="K2318" s="162"/>
      <c r="L2318" s="162"/>
      <c r="M2318" s="162"/>
      <c r="N2318" s="169"/>
      <c r="O2318" s="169"/>
      <c r="P2318" s="169"/>
    </row>
    <row r="2319" spans="1:16" ht="15" customHeight="1">
      <c r="A2319" s="162"/>
      <c r="B2319" s="162"/>
      <c r="C2319" s="163"/>
      <c r="D2319" s="162"/>
      <c r="E2319" s="162"/>
      <c r="F2319" s="162"/>
      <c r="G2319" s="162"/>
      <c r="H2319" s="162"/>
      <c r="I2319" s="162"/>
      <c r="J2319" s="164"/>
      <c r="K2319" s="162"/>
      <c r="L2319" s="162"/>
      <c r="M2319" s="162"/>
      <c r="N2319" s="169"/>
      <c r="O2319" s="169"/>
      <c r="P2319" s="169"/>
    </row>
    <row r="2320" spans="1:16" ht="15" customHeight="1">
      <c r="A2320" s="162"/>
      <c r="B2320" s="162"/>
      <c r="C2320" s="163"/>
      <c r="D2320" s="162"/>
      <c r="E2320" s="162"/>
      <c r="F2320" s="162"/>
      <c r="G2320" s="162"/>
      <c r="H2320" s="162"/>
      <c r="I2320" s="162"/>
      <c r="J2320" s="164"/>
      <c r="K2320" s="162"/>
      <c r="L2320" s="162"/>
      <c r="M2320" s="162"/>
      <c r="N2320" s="169"/>
      <c r="O2320" s="169"/>
      <c r="P2320" s="169"/>
    </row>
    <row r="2321" spans="1:16" ht="15" customHeight="1">
      <c r="A2321" s="162"/>
      <c r="B2321" s="162"/>
      <c r="C2321" s="163"/>
      <c r="D2321" s="162"/>
      <c r="E2321" s="162"/>
      <c r="F2321" s="162"/>
      <c r="G2321" s="162"/>
      <c r="H2321" s="162"/>
      <c r="I2321" s="162"/>
      <c r="J2321" s="164"/>
      <c r="K2321" s="162"/>
      <c r="L2321" s="162"/>
      <c r="M2321" s="162"/>
      <c r="N2321" s="169"/>
      <c r="O2321" s="169"/>
      <c r="P2321" s="169"/>
    </row>
    <row r="2322" spans="1:16" ht="15" customHeight="1">
      <c r="A2322" s="162"/>
      <c r="B2322" s="162"/>
      <c r="C2322" s="163"/>
      <c r="D2322" s="162"/>
      <c r="E2322" s="162"/>
      <c r="F2322" s="162"/>
      <c r="G2322" s="162"/>
      <c r="H2322" s="162"/>
      <c r="I2322" s="162"/>
      <c r="J2322" s="164"/>
      <c r="K2322" s="162"/>
      <c r="L2322" s="162"/>
      <c r="M2322" s="162"/>
      <c r="N2322" s="169"/>
      <c r="O2322" s="169"/>
      <c r="P2322" s="169"/>
    </row>
    <row r="2323" spans="1:16" ht="15" customHeight="1">
      <c r="A2323" s="162"/>
      <c r="B2323" s="162"/>
      <c r="C2323" s="163"/>
      <c r="D2323" s="162"/>
      <c r="E2323" s="162"/>
      <c r="F2323" s="162"/>
      <c r="G2323" s="162"/>
      <c r="H2323" s="162"/>
      <c r="I2323" s="162"/>
      <c r="J2323" s="164"/>
      <c r="K2323" s="162"/>
      <c r="L2323" s="162"/>
      <c r="M2323" s="162"/>
      <c r="N2323" s="169"/>
      <c r="O2323" s="169"/>
      <c r="P2323" s="169"/>
    </row>
    <row r="2324" spans="1:16" ht="15" customHeight="1">
      <c r="A2324" s="162"/>
      <c r="B2324" s="162"/>
      <c r="C2324" s="163"/>
      <c r="D2324" s="162"/>
      <c r="E2324" s="162"/>
      <c r="F2324" s="162"/>
      <c r="G2324" s="162"/>
      <c r="H2324" s="162"/>
      <c r="I2324" s="162"/>
      <c r="J2324" s="164"/>
      <c r="K2324" s="162"/>
      <c r="L2324" s="162"/>
      <c r="M2324" s="162"/>
      <c r="N2324" s="169"/>
      <c r="O2324" s="169"/>
      <c r="P2324" s="169"/>
    </row>
    <row r="2325" spans="1:16" ht="15" customHeight="1">
      <c r="A2325" s="162"/>
      <c r="B2325" s="162"/>
      <c r="C2325" s="163"/>
      <c r="D2325" s="162"/>
      <c r="E2325" s="162"/>
      <c r="F2325" s="162"/>
      <c r="G2325" s="162"/>
      <c r="H2325" s="162"/>
      <c r="I2325" s="162"/>
      <c r="J2325" s="164"/>
      <c r="K2325" s="162"/>
      <c r="L2325" s="162"/>
      <c r="M2325" s="162"/>
      <c r="N2325" s="169"/>
      <c r="O2325" s="169"/>
      <c r="P2325" s="169"/>
    </row>
    <row r="2326" spans="1:16" ht="15" customHeight="1">
      <c r="A2326" s="162"/>
      <c r="B2326" s="162"/>
      <c r="C2326" s="163"/>
      <c r="D2326" s="162"/>
      <c r="E2326" s="162"/>
      <c r="F2326" s="162"/>
      <c r="G2326" s="162"/>
      <c r="H2326" s="162"/>
      <c r="I2326" s="162"/>
      <c r="J2326" s="164"/>
      <c r="K2326" s="162"/>
      <c r="L2326" s="162"/>
      <c r="M2326" s="162"/>
      <c r="N2326" s="169"/>
      <c r="O2326" s="169"/>
      <c r="P2326" s="169"/>
    </row>
    <row r="2327" spans="1:16" ht="15" customHeight="1">
      <c r="A2327" s="162"/>
      <c r="B2327" s="162"/>
      <c r="C2327" s="163"/>
      <c r="D2327" s="162"/>
      <c r="E2327" s="162"/>
      <c r="F2327" s="162"/>
      <c r="G2327" s="162"/>
      <c r="H2327" s="162"/>
      <c r="I2327" s="162"/>
      <c r="J2327" s="164"/>
      <c r="K2327" s="162"/>
      <c r="L2327" s="162"/>
      <c r="M2327" s="162"/>
      <c r="N2327" s="169"/>
      <c r="O2327" s="169"/>
      <c r="P2327" s="169"/>
    </row>
    <row r="2328" spans="1:16" ht="15" customHeight="1">
      <c r="A2328" s="162"/>
      <c r="B2328" s="162"/>
      <c r="C2328" s="163"/>
      <c r="D2328" s="162"/>
      <c r="E2328" s="162"/>
      <c r="F2328" s="162"/>
      <c r="G2328" s="162"/>
      <c r="H2328" s="162"/>
      <c r="I2328" s="162"/>
      <c r="J2328" s="164"/>
      <c r="K2328" s="162"/>
      <c r="L2328" s="162"/>
      <c r="M2328" s="162"/>
      <c r="N2328" s="169"/>
      <c r="O2328" s="169"/>
      <c r="P2328" s="169"/>
    </row>
    <row r="2329" spans="1:16" ht="15" customHeight="1">
      <c r="A2329" s="162"/>
      <c r="B2329" s="162"/>
      <c r="C2329" s="163"/>
      <c r="D2329" s="162"/>
      <c r="E2329" s="162"/>
      <c r="F2329" s="162"/>
      <c r="G2329" s="162"/>
      <c r="H2329" s="162"/>
      <c r="I2329" s="162"/>
      <c r="J2329" s="164"/>
      <c r="K2329" s="162"/>
      <c r="L2329" s="162"/>
      <c r="M2329" s="162"/>
      <c r="N2329" s="169"/>
      <c r="O2329" s="169"/>
      <c r="P2329" s="169"/>
    </row>
    <row r="2330" spans="1:16" ht="15" customHeight="1">
      <c r="A2330" s="162"/>
      <c r="B2330" s="162"/>
      <c r="C2330" s="163"/>
      <c r="D2330" s="162"/>
      <c r="E2330" s="162"/>
      <c r="F2330" s="162"/>
      <c r="G2330" s="162"/>
      <c r="H2330" s="162"/>
      <c r="I2330" s="162"/>
      <c r="J2330" s="164"/>
      <c r="K2330" s="162"/>
      <c r="L2330" s="162"/>
      <c r="M2330" s="162"/>
      <c r="N2330" s="169"/>
      <c r="O2330" s="169"/>
      <c r="P2330" s="169"/>
    </row>
    <row r="2331" spans="1:16" ht="15" customHeight="1">
      <c r="A2331" s="162"/>
      <c r="B2331" s="162"/>
      <c r="C2331" s="163"/>
      <c r="D2331" s="162"/>
      <c r="E2331" s="162"/>
      <c r="F2331" s="162"/>
      <c r="G2331" s="162"/>
      <c r="H2331" s="162"/>
      <c r="I2331" s="162"/>
      <c r="J2331" s="164"/>
      <c r="K2331" s="162"/>
      <c r="L2331" s="162"/>
      <c r="M2331" s="162"/>
      <c r="N2331" s="169"/>
      <c r="O2331" s="169"/>
      <c r="P2331" s="169"/>
    </row>
    <row r="2332" spans="1:16" ht="15" customHeight="1">
      <c r="A2332" s="162"/>
      <c r="B2332" s="162"/>
      <c r="C2332" s="163"/>
      <c r="D2332" s="162"/>
      <c r="E2332" s="162"/>
      <c r="F2332" s="162"/>
      <c r="G2332" s="162"/>
      <c r="H2332" s="162"/>
      <c r="I2332" s="162"/>
      <c r="J2332" s="164"/>
      <c r="K2332" s="162"/>
      <c r="L2332" s="162"/>
      <c r="M2332" s="162"/>
      <c r="N2332" s="169"/>
      <c r="O2332" s="169"/>
      <c r="P2332" s="169"/>
    </row>
    <row r="2333" spans="1:16" ht="15" customHeight="1">
      <c r="A2333" s="162"/>
      <c r="B2333" s="162"/>
      <c r="C2333" s="163"/>
      <c r="D2333" s="162"/>
      <c r="E2333" s="162"/>
      <c r="F2333" s="162"/>
      <c r="G2333" s="162"/>
      <c r="H2333" s="162"/>
      <c r="I2333" s="162"/>
      <c r="J2333" s="164"/>
      <c r="K2333" s="162"/>
      <c r="L2333" s="162"/>
      <c r="M2333" s="162"/>
      <c r="N2333" s="169"/>
      <c r="O2333" s="169"/>
      <c r="P2333" s="169"/>
    </row>
    <row r="2334" spans="1:16" ht="15" customHeight="1">
      <c r="A2334" s="162"/>
      <c r="B2334" s="162"/>
      <c r="C2334" s="163"/>
      <c r="D2334" s="162"/>
      <c r="E2334" s="162"/>
      <c r="F2334" s="162"/>
      <c r="G2334" s="162"/>
      <c r="H2334" s="162"/>
      <c r="I2334" s="162"/>
      <c r="J2334" s="164"/>
      <c r="K2334" s="162"/>
      <c r="L2334" s="162"/>
      <c r="M2334" s="162"/>
      <c r="N2334" s="169"/>
      <c r="O2334" s="169"/>
      <c r="P2334" s="169"/>
    </row>
    <row r="2335" spans="1:16" ht="15" customHeight="1">
      <c r="A2335" s="162"/>
      <c r="B2335" s="162"/>
      <c r="C2335" s="163"/>
      <c r="D2335" s="162"/>
      <c r="E2335" s="162"/>
      <c r="F2335" s="162"/>
      <c r="G2335" s="162"/>
      <c r="H2335" s="162"/>
      <c r="I2335" s="162"/>
      <c r="J2335" s="164"/>
      <c r="K2335" s="162"/>
      <c r="L2335" s="162"/>
      <c r="M2335" s="162"/>
      <c r="N2335" s="169"/>
      <c r="O2335" s="169"/>
      <c r="P2335" s="169"/>
    </row>
    <row r="2336" spans="1:16" ht="15" customHeight="1">
      <c r="A2336" s="162"/>
      <c r="B2336" s="162"/>
      <c r="C2336" s="163"/>
      <c r="D2336" s="162"/>
      <c r="E2336" s="162"/>
      <c r="F2336" s="162"/>
      <c r="G2336" s="162"/>
      <c r="H2336" s="162"/>
      <c r="I2336" s="162"/>
      <c r="J2336" s="164"/>
      <c r="K2336" s="162"/>
      <c r="L2336" s="162"/>
      <c r="M2336" s="162"/>
      <c r="N2336" s="169"/>
      <c r="O2336" s="169"/>
      <c r="P2336" s="169"/>
    </row>
    <row r="2337" spans="1:16" ht="15" customHeight="1">
      <c r="A2337" s="162"/>
      <c r="B2337" s="162"/>
      <c r="C2337" s="163"/>
      <c r="D2337" s="162"/>
      <c r="E2337" s="162"/>
      <c r="F2337" s="162"/>
      <c r="G2337" s="162"/>
      <c r="H2337" s="162"/>
      <c r="I2337" s="162"/>
      <c r="J2337" s="164"/>
      <c r="K2337" s="162"/>
      <c r="L2337" s="162"/>
      <c r="M2337" s="162"/>
      <c r="N2337" s="169"/>
      <c r="O2337" s="169"/>
      <c r="P2337" s="169"/>
    </row>
    <row r="2338" spans="1:16" ht="15" customHeight="1">
      <c r="A2338" s="162"/>
      <c r="B2338" s="162"/>
      <c r="C2338" s="163"/>
      <c r="D2338" s="162"/>
      <c r="E2338" s="162"/>
      <c r="F2338" s="162"/>
      <c r="G2338" s="162"/>
      <c r="H2338" s="162"/>
      <c r="I2338" s="162"/>
      <c r="J2338" s="164"/>
      <c r="K2338" s="162"/>
      <c r="L2338" s="162"/>
      <c r="M2338" s="162"/>
      <c r="N2338" s="169"/>
      <c r="O2338" s="169"/>
      <c r="P2338" s="169"/>
    </row>
    <row r="2339" spans="1:16" ht="15" customHeight="1">
      <c r="A2339" s="162"/>
      <c r="B2339" s="162"/>
      <c r="C2339" s="163"/>
      <c r="D2339" s="162"/>
      <c r="E2339" s="162"/>
      <c r="F2339" s="162"/>
      <c r="G2339" s="162"/>
      <c r="H2339" s="162"/>
      <c r="I2339" s="162"/>
      <c r="J2339" s="164"/>
      <c r="K2339" s="162"/>
      <c r="L2339" s="162"/>
      <c r="M2339" s="162"/>
      <c r="N2339" s="169"/>
      <c r="O2339" s="169"/>
      <c r="P2339" s="169"/>
    </row>
    <row r="2340" spans="1:16" ht="15" customHeight="1">
      <c r="A2340" s="162"/>
      <c r="B2340" s="162"/>
      <c r="C2340" s="163"/>
      <c r="D2340" s="162"/>
      <c r="E2340" s="162"/>
      <c r="F2340" s="162"/>
      <c r="G2340" s="162"/>
      <c r="H2340" s="162"/>
      <c r="I2340" s="162"/>
      <c r="J2340" s="164"/>
      <c r="K2340" s="162"/>
      <c r="L2340" s="162"/>
      <c r="M2340" s="162"/>
      <c r="N2340" s="169"/>
      <c r="O2340" s="169"/>
      <c r="P2340" s="169"/>
    </row>
    <row r="2341" spans="1:16" ht="15" customHeight="1">
      <c r="A2341" s="162"/>
      <c r="B2341" s="162"/>
      <c r="C2341" s="163"/>
      <c r="D2341" s="162"/>
      <c r="E2341" s="162"/>
      <c r="F2341" s="162"/>
      <c r="G2341" s="162"/>
      <c r="H2341" s="162"/>
      <c r="I2341" s="162"/>
      <c r="J2341" s="164"/>
      <c r="K2341" s="162"/>
      <c r="L2341" s="162"/>
      <c r="M2341" s="162"/>
      <c r="N2341" s="169"/>
      <c r="O2341" s="169"/>
      <c r="P2341" s="169"/>
    </row>
    <row r="2342" spans="1:16" ht="15" customHeight="1">
      <c r="A2342" s="162"/>
      <c r="B2342" s="162"/>
      <c r="C2342" s="163"/>
      <c r="D2342" s="162"/>
      <c r="E2342" s="162"/>
      <c r="F2342" s="162"/>
      <c r="G2342" s="162"/>
      <c r="H2342" s="162"/>
      <c r="I2342" s="162"/>
      <c r="J2342" s="164"/>
      <c r="K2342" s="162"/>
      <c r="L2342" s="162"/>
      <c r="M2342" s="162"/>
      <c r="N2342" s="169"/>
      <c r="O2342" s="169"/>
      <c r="P2342" s="169"/>
    </row>
    <row r="2343" spans="1:16" ht="15" customHeight="1">
      <c r="A2343" s="162"/>
      <c r="B2343" s="162"/>
      <c r="C2343" s="163"/>
      <c r="D2343" s="162"/>
      <c r="E2343" s="162"/>
      <c r="F2343" s="162"/>
      <c r="G2343" s="162"/>
      <c r="H2343" s="162"/>
      <c r="I2343" s="162"/>
      <c r="J2343" s="164"/>
      <c r="K2343" s="162"/>
      <c r="L2343" s="162"/>
      <c r="M2343" s="162"/>
      <c r="N2343" s="169"/>
      <c r="O2343" s="169"/>
      <c r="P2343" s="169"/>
    </row>
    <row r="2344" spans="1:16" ht="15" customHeight="1">
      <c r="A2344" s="162"/>
      <c r="B2344" s="162"/>
      <c r="C2344" s="163"/>
      <c r="D2344" s="162"/>
      <c r="E2344" s="162"/>
      <c r="F2344" s="162"/>
      <c r="G2344" s="162"/>
      <c r="H2344" s="162"/>
      <c r="I2344" s="162"/>
      <c r="J2344" s="164"/>
      <c r="K2344" s="162"/>
      <c r="L2344" s="162"/>
      <c r="M2344" s="162"/>
      <c r="N2344" s="169"/>
      <c r="O2344" s="169"/>
      <c r="P2344" s="169"/>
    </row>
    <row r="2345" spans="1:16" ht="15" customHeight="1">
      <c r="A2345" s="162"/>
      <c r="B2345" s="162"/>
      <c r="C2345" s="163"/>
      <c r="D2345" s="162"/>
      <c r="E2345" s="162"/>
      <c r="F2345" s="162"/>
      <c r="G2345" s="162"/>
      <c r="H2345" s="162"/>
      <c r="I2345" s="162"/>
      <c r="J2345" s="164"/>
      <c r="K2345" s="162"/>
      <c r="L2345" s="162"/>
      <c r="M2345" s="162"/>
      <c r="N2345" s="169"/>
      <c r="O2345" s="169"/>
      <c r="P2345" s="169"/>
    </row>
    <row r="2346" spans="1:16" ht="15" customHeight="1">
      <c r="A2346" s="162"/>
      <c r="B2346" s="162"/>
      <c r="C2346" s="163"/>
      <c r="D2346" s="162"/>
      <c r="E2346" s="162"/>
      <c r="F2346" s="162"/>
      <c r="G2346" s="162"/>
      <c r="H2346" s="162"/>
      <c r="I2346" s="162"/>
      <c r="J2346" s="164"/>
      <c r="K2346" s="162"/>
      <c r="L2346" s="162"/>
      <c r="M2346" s="162"/>
      <c r="N2346" s="169"/>
      <c r="O2346" s="169"/>
      <c r="P2346" s="169"/>
    </row>
    <row r="2347" spans="1:16" ht="15" customHeight="1">
      <c r="A2347" s="162"/>
      <c r="B2347" s="162"/>
      <c r="C2347" s="163"/>
      <c r="D2347" s="162"/>
      <c r="E2347" s="162"/>
      <c r="F2347" s="162"/>
      <c r="G2347" s="162"/>
      <c r="H2347" s="162"/>
      <c r="I2347" s="162"/>
      <c r="J2347" s="164"/>
      <c r="K2347" s="162"/>
      <c r="L2347" s="162"/>
      <c r="M2347" s="162"/>
      <c r="N2347" s="169"/>
      <c r="O2347" s="169"/>
      <c r="P2347" s="169"/>
    </row>
    <row r="2348" spans="1:16" ht="15" customHeight="1">
      <c r="A2348" s="162"/>
      <c r="B2348" s="162"/>
      <c r="C2348" s="163"/>
      <c r="D2348" s="162"/>
      <c r="E2348" s="162"/>
      <c r="F2348" s="162"/>
      <c r="G2348" s="162"/>
      <c r="H2348" s="162"/>
      <c r="I2348" s="162"/>
      <c r="J2348" s="164"/>
      <c r="K2348" s="162"/>
      <c r="L2348" s="162"/>
      <c r="M2348" s="162"/>
      <c r="N2348" s="169"/>
      <c r="O2348" s="169"/>
      <c r="P2348" s="169"/>
    </row>
    <row r="2349" spans="1:16" ht="15" customHeight="1">
      <c r="A2349" s="162"/>
      <c r="B2349" s="162"/>
      <c r="C2349" s="163"/>
      <c r="D2349" s="162"/>
      <c r="E2349" s="162"/>
      <c r="F2349" s="162"/>
      <c r="G2349" s="162"/>
      <c r="H2349" s="162"/>
      <c r="I2349" s="162"/>
      <c r="J2349" s="164"/>
      <c r="K2349" s="162"/>
      <c r="L2349" s="162"/>
      <c r="M2349" s="162"/>
      <c r="N2349" s="169"/>
      <c r="O2349" s="169"/>
      <c r="P2349" s="169"/>
    </row>
    <row r="2350" spans="1:16" ht="15" customHeight="1">
      <c r="A2350" s="162"/>
      <c r="B2350" s="162"/>
      <c r="C2350" s="163"/>
      <c r="D2350" s="162"/>
      <c r="E2350" s="162"/>
      <c r="F2350" s="162"/>
      <c r="G2350" s="162"/>
      <c r="H2350" s="162"/>
      <c r="I2350" s="162"/>
      <c r="J2350" s="164"/>
      <c r="K2350" s="162"/>
      <c r="L2350" s="162"/>
      <c r="M2350" s="162"/>
      <c r="N2350" s="169"/>
      <c r="O2350" s="169"/>
      <c r="P2350" s="169"/>
    </row>
    <row r="2351" spans="1:16" ht="15" customHeight="1">
      <c r="A2351" s="162"/>
      <c r="B2351" s="162"/>
      <c r="C2351" s="163"/>
      <c r="D2351" s="162"/>
      <c r="E2351" s="162"/>
      <c r="F2351" s="162"/>
      <c r="G2351" s="162"/>
      <c r="H2351" s="162"/>
      <c r="I2351" s="162"/>
      <c r="J2351" s="164"/>
      <c r="K2351" s="162"/>
      <c r="L2351" s="162"/>
      <c r="M2351" s="162"/>
      <c r="N2351" s="169"/>
      <c r="O2351" s="169"/>
      <c r="P2351" s="169"/>
    </row>
    <row r="2352" spans="1:16" ht="15" customHeight="1">
      <c r="A2352" s="162"/>
      <c r="B2352" s="162"/>
      <c r="C2352" s="163"/>
      <c r="D2352" s="162"/>
      <c r="E2352" s="162"/>
      <c r="F2352" s="162"/>
      <c r="G2352" s="162"/>
      <c r="H2352" s="162"/>
      <c r="I2352" s="162"/>
      <c r="J2352" s="164"/>
      <c r="K2352" s="162"/>
      <c r="L2352" s="162"/>
      <c r="M2352" s="162"/>
      <c r="N2352" s="169"/>
      <c r="O2352" s="169"/>
      <c r="P2352" s="169"/>
    </row>
    <row r="2353" spans="1:16" ht="15" customHeight="1">
      <c r="A2353" s="162"/>
      <c r="B2353" s="162"/>
      <c r="C2353" s="163"/>
      <c r="D2353" s="162"/>
      <c r="E2353" s="162"/>
      <c r="F2353" s="162"/>
      <c r="G2353" s="162"/>
      <c r="H2353" s="162"/>
      <c r="I2353" s="162"/>
      <c r="J2353" s="164"/>
      <c r="K2353" s="162"/>
      <c r="L2353" s="162"/>
      <c r="M2353" s="162"/>
      <c r="N2353" s="169"/>
      <c r="O2353" s="169"/>
      <c r="P2353" s="169"/>
    </row>
    <row r="2354" spans="1:16" ht="15" customHeight="1">
      <c r="A2354" s="162"/>
      <c r="B2354" s="162"/>
      <c r="C2354" s="163"/>
      <c r="D2354" s="162"/>
      <c r="E2354" s="162"/>
      <c r="F2354" s="162"/>
      <c r="G2354" s="162"/>
      <c r="H2354" s="162"/>
      <c r="I2354" s="162"/>
      <c r="J2354" s="164"/>
      <c r="K2354" s="162"/>
      <c r="L2354" s="162"/>
      <c r="M2354" s="162"/>
      <c r="N2354" s="169"/>
      <c r="O2354" s="169"/>
      <c r="P2354" s="169"/>
    </row>
    <row r="2355" spans="1:16" ht="15" customHeight="1">
      <c r="A2355" s="162"/>
      <c r="B2355" s="162"/>
      <c r="C2355" s="163"/>
      <c r="D2355" s="162"/>
      <c r="E2355" s="162"/>
      <c r="F2355" s="162"/>
      <c r="G2355" s="162"/>
      <c r="H2355" s="162"/>
      <c r="I2355" s="162"/>
      <c r="J2355" s="164"/>
      <c r="K2355" s="162"/>
      <c r="L2355" s="162"/>
      <c r="M2355" s="162"/>
      <c r="N2355" s="169"/>
      <c r="O2355" s="169"/>
      <c r="P2355" s="169"/>
    </row>
    <row r="2356" spans="1:16" ht="15" customHeight="1">
      <c r="A2356" s="162"/>
      <c r="B2356" s="162"/>
      <c r="C2356" s="163"/>
      <c r="D2356" s="162"/>
      <c r="E2356" s="162"/>
      <c r="F2356" s="162"/>
      <c r="G2356" s="162"/>
      <c r="H2356" s="162"/>
      <c r="I2356" s="162"/>
      <c r="J2356" s="164"/>
      <c r="K2356" s="162"/>
      <c r="L2356" s="162"/>
      <c r="M2356" s="162"/>
      <c r="N2356" s="169"/>
      <c r="O2356" s="169"/>
      <c r="P2356" s="169"/>
    </row>
    <row r="2357" spans="1:16" ht="15" customHeight="1">
      <c r="A2357" s="162"/>
      <c r="B2357" s="162"/>
      <c r="C2357" s="163"/>
      <c r="D2357" s="162"/>
      <c r="E2357" s="162"/>
      <c r="F2357" s="162"/>
      <c r="G2357" s="162"/>
      <c r="H2357" s="162"/>
      <c r="I2357" s="162"/>
      <c r="J2357" s="164"/>
      <c r="K2357" s="162"/>
      <c r="L2357" s="162"/>
      <c r="M2357" s="162"/>
      <c r="N2357" s="169"/>
      <c r="O2357" s="169"/>
      <c r="P2357" s="169"/>
    </row>
    <row r="2358" spans="1:16" ht="15" customHeight="1">
      <c r="A2358" s="162"/>
      <c r="B2358" s="162"/>
      <c r="C2358" s="163"/>
      <c r="D2358" s="162"/>
      <c r="E2358" s="162"/>
      <c r="F2358" s="162"/>
      <c r="G2358" s="162"/>
      <c r="H2358" s="162"/>
      <c r="I2358" s="162"/>
      <c r="J2358" s="164"/>
      <c r="K2358" s="162"/>
      <c r="L2358" s="162"/>
      <c r="M2358" s="162"/>
      <c r="N2358" s="169"/>
      <c r="O2358" s="169"/>
      <c r="P2358" s="169"/>
    </row>
    <row r="2359" spans="1:16" ht="15" customHeight="1">
      <c r="A2359" s="162"/>
      <c r="B2359" s="162"/>
      <c r="C2359" s="163"/>
      <c r="D2359" s="162"/>
      <c r="E2359" s="162"/>
      <c r="F2359" s="162"/>
      <c r="G2359" s="162"/>
      <c r="H2359" s="162"/>
      <c r="I2359" s="162"/>
      <c r="J2359" s="164"/>
      <c r="K2359" s="162"/>
      <c r="L2359" s="162"/>
      <c r="M2359" s="162"/>
      <c r="N2359" s="169"/>
      <c r="O2359" s="169"/>
      <c r="P2359" s="169"/>
    </row>
    <row r="2360" spans="1:16" ht="15" customHeight="1">
      <c r="A2360" s="162"/>
      <c r="B2360" s="162"/>
      <c r="C2360" s="163"/>
      <c r="D2360" s="162"/>
      <c r="E2360" s="162"/>
      <c r="F2360" s="162"/>
      <c r="G2360" s="162"/>
      <c r="H2360" s="162"/>
      <c r="I2360" s="162"/>
      <c r="J2360" s="164"/>
      <c r="K2360" s="162"/>
      <c r="L2360" s="162"/>
      <c r="M2360" s="162"/>
      <c r="N2360" s="169"/>
      <c r="O2360" s="169"/>
      <c r="P2360" s="169"/>
    </row>
    <row r="2361" spans="1:16" ht="15" customHeight="1">
      <c r="A2361" s="162"/>
      <c r="B2361" s="162"/>
      <c r="C2361" s="163"/>
      <c r="D2361" s="162"/>
      <c r="E2361" s="162"/>
      <c r="F2361" s="162"/>
      <c r="G2361" s="162"/>
      <c r="H2361" s="162"/>
      <c r="I2361" s="162"/>
      <c r="J2361" s="164"/>
      <c r="K2361" s="162"/>
      <c r="L2361" s="162"/>
      <c r="M2361" s="162"/>
      <c r="N2361" s="169"/>
      <c r="O2361" s="169"/>
      <c r="P2361" s="169"/>
    </row>
    <row r="2362" spans="1:16" ht="15" customHeight="1">
      <c r="A2362" s="162"/>
      <c r="B2362" s="162"/>
      <c r="C2362" s="163"/>
      <c r="D2362" s="162"/>
      <c r="E2362" s="162"/>
      <c r="F2362" s="162"/>
      <c r="G2362" s="162"/>
      <c r="H2362" s="162"/>
      <c r="I2362" s="162"/>
      <c r="J2362" s="164"/>
      <c r="K2362" s="162"/>
      <c r="L2362" s="162"/>
      <c r="M2362" s="162"/>
      <c r="N2362" s="169"/>
      <c r="O2362" s="169"/>
      <c r="P2362" s="169"/>
    </row>
    <row r="2363" spans="1:16" ht="15" customHeight="1">
      <c r="A2363" s="162"/>
      <c r="B2363" s="162"/>
      <c r="C2363" s="163"/>
      <c r="D2363" s="162"/>
      <c r="E2363" s="162"/>
      <c r="F2363" s="162"/>
      <c r="G2363" s="162"/>
      <c r="H2363" s="162"/>
      <c r="I2363" s="162"/>
      <c r="J2363" s="164"/>
      <c r="K2363" s="162"/>
      <c r="L2363" s="162"/>
      <c r="M2363" s="162"/>
      <c r="N2363" s="169"/>
      <c r="O2363" s="169"/>
      <c r="P2363" s="169"/>
    </row>
    <row r="2364" spans="1:16" ht="15" customHeight="1">
      <c r="A2364" s="162"/>
      <c r="B2364" s="162"/>
      <c r="C2364" s="163"/>
      <c r="D2364" s="162"/>
      <c r="E2364" s="162"/>
      <c r="F2364" s="162"/>
      <c r="G2364" s="162"/>
      <c r="H2364" s="162"/>
      <c r="I2364" s="162"/>
      <c r="J2364" s="164"/>
      <c r="K2364" s="162"/>
      <c r="L2364" s="162"/>
      <c r="M2364" s="162"/>
      <c r="N2364" s="169"/>
      <c r="O2364" s="169"/>
      <c r="P2364" s="169"/>
    </row>
    <row r="2365" spans="1:16" ht="15" customHeight="1">
      <c r="A2365" s="162"/>
      <c r="B2365" s="162"/>
      <c r="C2365" s="163"/>
      <c r="D2365" s="162"/>
      <c r="E2365" s="162"/>
      <c r="F2365" s="162"/>
      <c r="G2365" s="162"/>
      <c r="H2365" s="162"/>
      <c r="I2365" s="162"/>
      <c r="J2365" s="164"/>
      <c r="K2365" s="162"/>
      <c r="L2365" s="162"/>
      <c r="M2365" s="162"/>
      <c r="N2365" s="169"/>
      <c r="O2365" s="169"/>
      <c r="P2365" s="169"/>
    </row>
    <row r="2366" spans="1:16" ht="15" customHeight="1">
      <c r="A2366" s="162"/>
      <c r="B2366" s="162"/>
      <c r="C2366" s="163"/>
      <c r="D2366" s="162"/>
      <c r="E2366" s="162"/>
      <c r="F2366" s="162"/>
      <c r="G2366" s="162"/>
      <c r="H2366" s="162"/>
      <c r="I2366" s="162"/>
      <c r="J2366" s="164"/>
      <c r="K2366" s="162"/>
      <c r="L2366" s="162"/>
      <c r="M2366" s="162"/>
      <c r="N2366" s="169"/>
      <c r="O2366" s="169"/>
      <c r="P2366" s="169"/>
    </row>
    <row r="2367" spans="1:16" ht="15" customHeight="1">
      <c r="A2367" s="162"/>
      <c r="B2367" s="162"/>
      <c r="C2367" s="163"/>
      <c r="D2367" s="162"/>
      <c r="E2367" s="162"/>
      <c r="F2367" s="162"/>
      <c r="G2367" s="162"/>
      <c r="H2367" s="162"/>
      <c r="I2367" s="162"/>
      <c r="J2367" s="164"/>
      <c r="K2367" s="162"/>
      <c r="L2367" s="162"/>
      <c r="M2367" s="162"/>
      <c r="N2367" s="169"/>
      <c r="O2367" s="169"/>
      <c r="P2367" s="169"/>
    </row>
    <row r="2368" spans="1:16" ht="15" customHeight="1">
      <c r="A2368" s="162"/>
      <c r="B2368" s="162"/>
      <c r="C2368" s="163"/>
      <c r="D2368" s="162"/>
      <c r="E2368" s="162"/>
      <c r="F2368" s="162"/>
      <c r="G2368" s="162"/>
      <c r="H2368" s="162"/>
      <c r="I2368" s="162"/>
      <c r="J2368" s="164"/>
      <c r="K2368" s="162"/>
      <c r="L2368" s="162"/>
      <c r="M2368" s="162"/>
      <c r="N2368" s="169"/>
      <c r="O2368" s="169"/>
      <c r="P2368" s="169"/>
    </row>
    <row r="2369" spans="1:16" ht="15" customHeight="1">
      <c r="A2369" s="162"/>
      <c r="B2369" s="162"/>
      <c r="C2369" s="163"/>
      <c r="D2369" s="162"/>
      <c r="E2369" s="162"/>
      <c r="F2369" s="162"/>
      <c r="G2369" s="162"/>
      <c r="H2369" s="162"/>
      <c r="I2369" s="162"/>
      <c r="J2369" s="164"/>
      <c r="K2369" s="162"/>
      <c r="L2369" s="162"/>
      <c r="M2369" s="162"/>
      <c r="N2369" s="169"/>
      <c r="O2369" s="169"/>
      <c r="P2369" s="169"/>
    </row>
    <row r="2370" spans="1:16" ht="15" customHeight="1">
      <c r="A2370" s="162"/>
      <c r="B2370" s="162"/>
      <c r="C2370" s="163"/>
      <c r="D2370" s="162"/>
      <c r="E2370" s="162"/>
      <c r="F2370" s="162"/>
      <c r="G2370" s="162"/>
      <c r="H2370" s="162"/>
      <c r="I2370" s="162"/>
      <c r="J2370" s="164"/>
      <c r="K2370" s="162"/>
      <c r="L2370" s="162"/>
      <c r="M2370" s="162"/>
      <c r="N2370" s="169"/>
      <c r="O2370" s="169"/>
      <c r="P2370" s="169"/>
    </row>
    <row r="2371" spans="1:16" ht="15" customHeight="1">
      <c r="A2371" s="162"/>
      <c r="B2371" s="162"/>
      <c r="C2371" s="163"/>
      <c r="D2371" s="162"/>
      <c r="E2371" s="162"/>
      <c r="F2371" s="162"/>
      <c r="G2371" s="162"/>
      <c r="H2371" s="162"/>
      <c r="I2371" s="162"/>
      <c r="J2371" s="164"/>
      <c r="K2371" s="162"/>
      <c r="L2371" s="162"/>
      <c r="M2371" s="162"/>
      <c r="N2371" s="169"/>
      <c r="O2371" s="169"/>
      <c r="P2371" s="169"/>
    </row>
    <row r="2372" spans="1:16" ht="15" customHeight="1">
      <c r="A2372" s="162"/>
      <c r="B2372" s="162"/>
      <c r="C2372" s="163"/>
      <c r="D2372" s="162"/>
      <c r="E2372" s="162"/>
      <c r="F2372" s="162"/>
      <c r="G2372" s="162"/>
      <c r="H2372" s="162"/>
      <c r="I2372" s="162"/>
      <c r="J2372" s="164"/>
      <c r="K2372" s="162"/>
      <c r="L2372" s="162"/>
      <c r="M2372" s="162"/>
      <c r="N2372" s="169"/>
      <c r="O2372" s="169"/>
      <c r="P2372" s="169"/>
    </row>
    <row r="2373" spans="1:16" ht="15" customHeight="1">
      <c r="A2373" s="162"/>
      <c r="B2373" s="162"/>
      <c r="C2373" s="163"/>
      <c r="D2373" s="162"/>
      <c r="E2373" s="162"/>
      <c r="F2373" s="162"/>
      <c r="G2373" s="162"/>
      <c r="H2373" s="162"/>
      <c r="I2373" s="162"/>
      <c r="J2373" s="164"/>
      <c r="K2373" s="162"/>
      <c r="L2373" s="162"/>
      <c r="M2373" s="162"/>
      <c r="N2373" s="169"/>
      <c r="O2373" s="169"/>
      <c r="P2373" s="169"/>
    </row>
    <row r="2374" spans="1:16" ht="15" customHeight="1">
      <c r="A2374" s="162"/>
      <c r="B2374" s="162"/>
      <c r="C2374" s="163"/>
      <c r="D2374" s="162"/>
      <c r="E2374" s="162"/>
      <c r="F2374" s="162"/>
      <c r="G2374" s="162"/>
      <c r="H2374" s="162"/>
      <c r="I2374" s="162"/>
      <c r="J2374" s="164"/>
      <c r="K2374" s="162"/>
      <c r="L2374" s="162"/>
      <c r="M2374" s="162"/>
      <c r="N2374" s="169"/>
      <c r="O2374" s="169"/>
      <c r="P2374" s="169"/>
    </row>
    <row r="2375" spans="1:16" ht="15" customHeight="1">
      <c r="A2375" s="162"/>
      <c r="B2375" s="162"/>
      <c r="C2375" s="163"/>
      <c r="D2375" s="162"/>
      <c r="E2375" s="162"/>
      <c r="F2375" s="162"/>
      <c r="G2375" s="162"/>
      <c r="H2375" s="162"/>
      <c r="I2375" s="162"/>
      <c r="J2375" s="164"/>
      <c r="K2375" s="162"/>
      <c r="L2375" s="162"/>
      <c r="M2375" s="162"/>
      <c r="N2375" s="169"/>
      <c r="O2375" s="169"/>
      <c r="P2375" s="169"/>
    </row>
    <row r="2376" spans="1:16" ht="15" customHeight="1">
      <c r="A2376" s="162"/>
      <c r="B2376" s="162"/>
      <c r="C2376" s="163"/>
      <c r="D2376" s="162"/>
      <c r="E2376" s="162"/>
      <c r="F2376" s="162"/>
      <c r="G2376" s="162"/>
      <c r="H2376" s="162"/>
      <c r="I2376" s="162"/>
      <c r="J2376" s="164"/>
      <c r="K2376" s="162"/>
      <c r="L2376" s="162"/>
      <c r="M2376" s="162"/>
      <c r="N2376" s="169"/>
      <c r="O2376" s="169"/>
      <c r="P2376" s="169"/>
    </row>
    <row r="2377" spans="1:16" ht="15" customHeight="1">
      <c r="A2377" s="162"/>
      <c r="B2377" s="162"/>
      <c r="C2377" s="163"/>
      <c r="D2377" s="162"/>
      <c r="E2377" s="162"/>
      <c r="F2377" s="162"/>
      <c r="G2377" s="162"/>
      <c r="H2377" s="162"/>
      <c r="I2377" s="162"/>
      <c r="J2377" s="164"/>
      <c r="K2377" s="162"/>
      <c r="L2377" s="162"/>
      <c r="M2377" s="162"/>
      <c r="N2377" s="169"/>
      <c r="O2377" s="169"/>
      <c r="P2377" s="169"/>
    </row>
    <row r="2378" spans="1:16" ht="15" customHeight="1">
      <c r="A2378" s="162"/>
      <c r="B2378" s="162"/>
      <c r="C2378" s="163"/>
      <c r="D2378" s="162"/>
      <c r="E2378" s="162"/>
      <c r="F2378" s="162"/>
      <c r="G2378" s="162"/>
      <c r="H2378" s="162"/>
      <c r="I2378" s="162"/>
      <c r="J2378" s="164"/>
      <c r="K2378" s="162"/>
      <c r="L2378" s="162"/>
      <c r="M2378" s="162"/>
      <c r="N2378" s="169"/>
      <c r="O2378" s="169"/>
      <c r="P2378" s="169"/>
    </row>
    <row r="2379" spans="1:16" ht="15" customHeight="1">
      <c r="A2379" s="162"/>
      <c r="B2379" s="162"/>
      <c r="C2379" s="163"/>
      <c r="D2379" s="162"/>
      <c r="E2379" s="162"/>
      <c r="F2379" s="162"/>
      <c r="G2379" s="162"/>
      <c r="H2379" s="162"/>
      <c r="I2379" s="162"/>
      <c r="J2379" s="164"/>
      <c r="K2379" s="162"/>
      <c r="L2379" s="162"/>
      <c r="M2379" s="162"/>
      <c r="N2379" s="169"/>
      <c r="O2379" s="169"/>
      <c r="P2379" s="169"/>
    </row>
    <row r="2380" spans="1:16" ht="15" customHeight="1">
      <c r="A2380" s="162"/>
      <c r="B2380" s="162"/>
      <c r="C2380" s="163"/>
      <c r="D2380" s="162"/>
      <c r="E2380" s="162"/>
      <c r="F2380" s="162"/>
      <c r="G2380" s="162"/>
      <c r="H2380" s="162"/>
      <c r="I2380" s="162"/>
      <c r="J2380" s="164"/>
      <c r="K2380" s="162"/>
      <c r="L2380" s="162"/>
      <c r="M2380" s="162"/>
      <c r="N2380" s="169"/>
      <c r="O2380" s="169"/>
      <c r="P2380" s="169"/>
    </row>
    <row r="2381" spans="1:16" ht="15" customHeight="1">
      <c r="A2381" s="162"/>
      <c r="B2381" s="162"/>
      <c r="C2381" s="163"/>
      <c r="D2381" s="162"/>
      <c r="E2381" s="162"/>
      <c r="F2381" s="162"/>
      <c r="G2381" s="162"/>
      <c r="H2381" s="162"/>
      <c r="I2381" s="162"/>
      <c r="J2381" s="164"/>
      <c r="K2381" s="162"/>
      <c r="L2381" s="162"/>
      <c r="M2381" s="162"/>
      <c r="N2381" s="169"/>
      <c r="O2381" s="169"/>
      <c r="P2381" s="169"/>
    </row>
    <row r="2382" spans="1:16" ht="15" customHeight="1">
      <c r="A2382" s="162"/>
      <c r="B2382" s="162"/>
      <c r="C2382" s="163"/>
      <c r="D2382" s="162"/>
      <c r="E2382" s="162"/>
      <c r="F2382" s="162"/>
      <c r="G2382" s="162"/>
      <c r="H2382" s="162"/>
      <c r="I2382" s="162"/>
      <c r="J2382" s="164"/>
      <c r="K2382" s="162"/>
      <c r="L2382" s="162"/>
      <c r="M2382" s="162"/>
      <c r="N2382" s="169"/>
      <c r="O2382" s="169"/>
      <c r="P2382" s="169"/>
    </row>
    <row r="2383" spans="1:16" ht="15" customHeight="1">
      <c r="A2383" s="162"/>
      <c r="B2383" s="162"/>
      <c r="C2383" s="163"/>
      <c r="D2383" s="162"/>
      <c r="E2383" s="162"/>
      <c r="F2383" s="162"/>
      <c r="G2383" s="162"/>
      <c r="H2383" s="162"/>
      <c r="I2383" s="162"/>
      <c r="J2383" s="164"/>
      <c r="K2383" s="162"/>
      <c r="L2383" s="162"/>
      <c r="M2383" s="162"/>
      <c r="N2383" s="169"/>
      <c r="O2383" s="169"/>
      <c r="P2383" s="169"/>
    </row>
    <row r="2384" spans="1:16" ht="15" customHeight="1">
      <c r="A2384" s="162"/>
      <c r="B2384" s="162"/>
      <c r="C2384" s="163"/>
      <c r="D2384" s="162"/>
      <c r="E2384" s="162"/>
      <c r="F2384" s="162"/>
      <c r="G2384" s="162"/>
      <c r="H2384" s="162"/>
      <c r="I2384" s="162"/>
      <c r="J2384" s="164"/>
      <c r="K2384" s="162"/>
      <c r="L2384" s="162"/>
      <c r="M2384" s="162"/>
      <c r="N2384" s="169"/>
      <c r="O2384" s="169"/>
      <c r="P2384" s="169"/>
    </row>
    <row r="2385" spans="1:16" ht="15" customHeight="1">
      <c r="A2385" s="162"/>
      <c r="B2385" s="162"/>
      <c r="C2385" s="163"/>
      <c r="D2385" s="162"/>
      <c r="E2385" s="162"/>
      <c r="F2385" s="162"/>
      <c r="G2385" s="162"/>
      <c r="H2385" s="162"/>
      <c r="I2385" s="162"/>
      <c r="J2385" s="164"/>
      <c r="K2385" s="162"/>
      <c r="L2385" s="162"/>
      <c r="M2385" s="162"/>
      <c r="N2385" s="169"/>
      <c r="O2385" s="169"/>
      <c r="P2385" s="169"/>
    </row>
    <row r="2386" spans="1:16" ht="15" customHeight="1">
      <c r="A2386" s="162"/>
      <c r="B2386" s="162"/>
      <c r="C2386" s="163"/>
      <c r="D2386" s="162"/>
      <c r="E2386" s="162"/>
      <c r="F2386" s="162"/>
      <c r="G2386" s="162"/>
      <c r="H2386" s="162"/>
      <c r="I2386" s="162"/>
      <c r="J2386" s="164"/>
      <c r="K2386" s="162"/>
      <c r="L2386" s="162"/>
      <c r="M2386" s="162"/>
      <c r="N2386" s="169"/>
      <c r="O2386" s="169"/>
      <c r="P2386" s="169"/>
    </row>
    <row r="2387" spans="1:16" ht="15" customHeight="1">
      <c r="A2387" s="162"/>
      <c r="B2387" s="162"/>
      <c r="C2387" s="163"/>
      <c r="D2387" s="162"/>
      <c r="E2387" s="162"/>
      <c r="F2387" s="162"/>
      <c r="G2387" s="162"/>
      <c r="H2387" s="162"/>
      <c r="I2387" s="162"/>
      <c r="J2387" s="164"/>
      <c r="K2387" s="162"/>
      <c r="L2387" s="162"/>
      <c r="M2387" s="162"/>
      <c r="N2387" s="169"/>
      <c r="O2387" s="169"/>
      <c r="P2387" s="169"/>
    </row>
    <row r="2388" spans="1:16" ht="15" customHeight="1">
      <c r="A2388" s="162"/>
      <c r="B2388" s="162"/>
      <c r="C2388" s="163"/>
      <c r="D2388" s="162"/>
      <c r="E2388" s="162"/>
      <c r="F2388" s="162"/>
      <c r="G2388" s="162"/>
      <c r="H2388" s="162"/>
      <c r="I2388" s="162"/>
      <c r="J2388" s="164"/>
      <c r="K2388" s="162"/>
      <c r="L2388" s="162"/>
      <c r="M2388" s="162"/>
      <c r="N2388" s="169"/>
      <c r="O2388" s="169"/>
      <c r="P2388" s="169"/>
    </row>
    <row r="2389" spans="1:16" ht="15" customHeight="1">
      <c r="A2389" s="162"/>
      <c r="B2389" s="162"/>
      <c r="C2389" s="163"/>
      <c r="D2389" s="162"/>
      <c r="E2389" s="162"/>
      <c r="F2389" s="162"/>
      <c r="G2389" s="162"/>
      <c r="H2389" s="162"/>
      <c r="I2389" s="162"/>
      <c r="J2389" s="164"/>
      <c r="K2389" s="162"/>
      <c r="L2389" s="162"/>
      <c r="M2389" s="162"/>
      <c r="N2389" s="169"/>
      <c r="O2389" s="169"/>
      <c r="P2389" s="169"/>
    </row>
    <row r="2390" spans="1:16" ht="15" customHeight="1">
      <c r="A2390" s="162"/>
      <c r="B2390" s="162"/>
      <c r="C2390" s="163"/>
      <c r="D2390" s="162"/>
      <c r="E2390" s="162"/>
      <c r="F2390" s="162"/>
      <c r="G2390" s="162"/>
      <c r="H2390" s="162"/>
      <c r="I2390" s="162"/>
      <c r="J2390" s="164"/>
      <c r="K2390" s="162"/>
      <c r="L2390" s="162"/>
      <c r="M2390" s="162"/>
      <c r="N2390" s="169"/>
      <c r="O2390" s="169"/>
      <c r="P2390" s="169"/>
    </row>
    <row r="2391" spans="1:16" ht="15" customHeight="1">
      <c r="A2391" s="162"/>
      <c r="B2391" s="162"/>
      <c r="C2391" s="163"/>
      <c r="D2391" s="162"/>
      <c r="E2391" s="162"/>
      <c r="F2391" s="162"/>
      <c r="G2391" s="162"/>
      <c r="H2391" s="162"/>
      <c r="I2391" s="162"/>
      <c r="J2391" s="164"/>
      <c r="K2391" s="162"/>
      <c r="L2391" s="162"/>
      <c r="M2391" s="162"/>
      <c r="N2391" s="169"/>
      <c r="O2391" s="169"/>
      <c r="P2391" s="169"/>
    </row>
    <row r="2392" spans="1:16" ht="15" customHeight="1">
      <c r="A2392" s="162"/>
      <c r="B2392" s="162"/>
      <c r="C2392" s="163"/>
      <c r="D2392" s="162"/>
      <c r="E2392" s="162"/>
      <c r="F2392" s="162"/>
      <c r="G2392" s="162"/>
      <c r="H2392" s="162"/>
      <c r="I2392" s="162"/>
      <c r="J2392" s="164"/>
      <c r="K2392" s="162"/>
      <c r="L2392" s="162"/>
      <c r="M2392" s="162"/>
      <c r="N2392" s="169"/>
      <c r="O2392" s="169"/>
      <c r="P2392" s="169"/>
    </row>
    <row r="2393" spans="1:16" ht="15" customHeight="1">
      <c r="A2393" s="162"/>
      <c r="B2393" s="162"/>
      <c r="C2393" s="163"/>
      <c r="D2393" s="162"/>
      <c r="E2393" s="162"/>
      <c r="F2393" s="162"/>
      <c r="G2393" s="162"/>
      <c r="H2393" s="162"/>
      <c r="I2393" s="162"/>
      <c r="J2393" s="164"/>
      <c r="K2393" s="162"/>
      <c r="L2393" s="162"/>
      <c r="M2393" s="162"/>
      <c r="N2393" s="169"/>
      <c r="O2393" s="169"/>
      <c r="P2393" s="169"/>
    </row>
    <row r="2394" spans="1:16" ht="15" customHeight="1">
      <c r="A2394" s="162"/>
      <c r="B2394" s="162"/>
      <c r="C2394" s="163"/>
      <c r="D2394" s="162"/>
      <c r="E2394" s="162"/>
      <c r="F2394" s="162"/>
      <c r="G2394" s="162"/>
      <c r="H2394" s="162"/>
      <c r="I2394" s="162"/>
      <c r="J2394" s="164"/>
      <c r="K2394" s="162"/>
      <c r="L2394" s="162"/>
      <c r="M2394" s="162"/>
      <c r="N2394" s="169"/>
      <c r="O2394" s="169"/>
      <c r="P2394" s="169"/>
    </row>
    <row r="2395" spans="1:16" ht="15" customHeight="1">
      <c r="A2395" s="162"/>
      <c r="B2395" s="162"/>
      <c r="C2395" s="163"/>
      <c r="D2395" s="162"/>
      <c r="E2395" s="162"/>
      <c r="F2395" s="162"/>
      <c r="G2395" s="162"/>
      <c r="H2395" s="162"/>
      <c r="I2395" s="162"/>
      <c r="J2395" s="164"/>
      <c r="K2395" s="162"/>
      <c r="L2395" s="162"/>
      <c r="M2395" s="162"/>
      <c r="N2395" s="169"/>
      <c r="O2395" s="169"/>
      <c r="P2395" s="169"/>
    </row>
    <row r="2396" spans="1:16" ht="15" customHeight="1">
      <c r="A2396" s="162"/>
      <c r="B2396" s="162"/>
      <c r="C2396" s="163"/>
      <c r="D2396" s="162"/>
      <c r="E2396" s="162"/>
      <c r="F2396" s="162"/>
      <c r="G2396" s="162"/>
      <c r="H2396" s="162"/>
      <c r="I2396" s="162"/>
      <c r="J2396" s="164"/>
      <c r="K2396" s="162"/>
      <c r="L2396" s="162"/>
      <c r="M2396" s="162"/>
      <c r="N2396" s="169"/>
      <c r="O2396" s="169"/>
      <c r="P2396" s="169"/>
    </row>
    <row r="2397" spans="1:16" ht="15" customHeight="1">
      <c r="A2397" s="162"/>
      <c r="B2397" s="162"/>
      <c r="C2397" s="163"/>
      <c r="D2397" s="162"/>
      <c r="E2397" s="162"/>
      <c r="F2397" s="162"/>
      <c r="G2397" s="162"/>
      <c r="H2397" s="162"/>
      <c r="I2397" s="162"/>
      <c r="J2397" s="164"/>
      <c r="K2397" s="162"/>
      <c r="L2397" s="162"/>
      <c r="M2397" s="162"/>
      <c r="N2397" s="169"/>
      <c r="O2397" s="169"/>
      <c r="P2397" s="169"/>
    </row>
    <row r="2398" spans="1:16" ht="15" customHeight="1">
      <c r="A2398" s="162"/>
      <c r="B2398" s="162"/>
      <c r="C2398" s="163"/>
      <c r="D2398" s="162"/>
      <c r="E2398" s="162"/>
      <c r="F2398" s="162"/>
      <c r="G2398" s="162"/>
      <c r="H2398" s="162"/>
      <c r="I2398" s="162"/>
      <c r="J2398" s="164"/>
      <c r="K2398" s="162"/>
      <c r="L2398" s="162"/>
      <c r="M2398" s="162"/>
      <c r="N2398" s="169"/>
      <c r="O2398" s="169"/>
      <c r="P2398" s="169"/>
    </row>
    <row r="2399" spans="1:16" ht="15" customHeight="1">
      <c r="A2399" s="162"/>
      <c r="B2399" s="162"/>
      <c r="C2399" s="163"/>
      <c r="D2399" s="162"/>
      <c r="E2399" s="162"/>
      <c r="F2399" s="162"/>
      <c r="G2399" s="162"/>
      <c r="H2399" s="162"/>
      <c r="I2399" s="162"/>
      <c r="J2399" s="164"/>
      <c r="K2399" s="162"/>
      <c r="L2399" s="162"/>
      <c r="M2399" s="162"/>
      <c r="N2399" s="169"/>
      <c r="O2399" s="169"/>
      <c r="P2399" s="169"/>
    </row>
    <row r="2400" spans="1:16" ht="15" customHeight="1">
      <c r="A2400" s="162"/>
      <c r="B2400" s="162"/>
      <c r="C2400" s="163"/>
      <c r="D2400" s="162"/>
      <c r="E2400" s="162"/>
      <c r="F2400" s="162"/>
      <c r="G2400" s="162"/>
      <c r="H2400" s="162"/>
      <c r="I2400" s="162"/>
      <c r="J2400" s="164"/>
      <c r="K2400" s="162"/>
      <c r="L2400" s="162"/>
      <c r="M2400" s="162"/>
      <c r="N2400" s="169"/>
      <c r="O2400" s="169"/>
      <c r="P2400" s="169"/>
    </row>
    <row r="2401" spans="1:16" ht="15" customHeight="1">
      <c r="A2401" s="162"/>
      <c r="B2401" s="162"/>
      <c r="C2401" s="163"/>
      <c r="D2401" s="162"/>
      <c r="E2401" s="162"/>
      <c r="F2401" s="162"/>
      <c r="G2401" s="162"/>
      <c r="H2401" s="162"/>
      <c r="I2401" s="162"/>
      <c r="J2401" s="164"/>
      <c r="K2401" s="162"/>
      <c r="L2401" s="162"/>
      <c r="M2401" s="162"/>
      <c r="N2401" s="169"/>
      <c r="O2401" s="169"/>
      <c r="P2401" s="169"/>
    </row>
    <row r="2402" spans="1:16" ht="15" customHeight="1">
      <c r="A2402" s="162"/>
      <c r="B2402" s="162"/>
      <c r="C2402" s="163"/>
      <c r="D2402" s="162"/>
      <c r="E2402" s="162"/>
      <c r="F2402" s="162"/>
      <c r="G2402" s="162"/>
      <c r="H2402" s="162"/>
      <c r="I2402" s="162"/>
      <c r="J2402" s="164"/>
      <c r="K2402" s="162"/>
      <c r="L2402" s="162"/>
      <c r="M2402" s="162"/>
      <c r="N2402" s="169"/>
      <c r="O2402" s="169"/>
      <c r="P2402" s="169"/>
    </row>
    <row r="2403" spans="1:16" ht="15" customHeight="1">
      <c r="A2403" s="162"/>
      <c r="B2403" s="162"/>
      <c r="C2403" s="163"/>
      <c r="D2403" s="162"/>
      <c r="E2403" s="162"/>
      <c r="F2403" s="162"/>
      <c r="G2403" s="162"/>
      <c r="H2403" s="162"/>
      <c r="I2403" s="162"/>
      <c r="J2403" s="164"/>
      <c r="K2403" s="162"/>
      <c r="L2403" s="162"/>
      <c r="M2403" s="162"/>
      <c r="N2403" s="169"/>
      <c r="O2403" s="169"/>
      <c r="P2403" s="169"/>
    </row>
    <row r="2404" spans="1:16" ht="15" customHeight="1">
      <c r="A2404" s="162"/>
      <c r="B2404" s="162"/>
      <c r="C2404" s="163"/>
      <c r="D2404" s="162"/>
      <c r="E2404" s="162"/>
      <c r="F2404" s="162"/>
      <c r="G2404" s="162"/>
      <c r="H2404" s="162"/>
      <c r="I2404" s="162"/>
      <c r="J2404" s="164"/>
      <c r="K2404" s="162"/>
      <c r="L2404" s="162"/>
      <c r="M2404" s="162"/>
      <c r="N2404" s="169"/>
      <c r="O2404" s="169"/>
      <c r="P2404" s="169"/>
    </row>
    <row r="2405" spans="1:16" ht="15" customHeight="1">
      <c r="A2405" s="162"/>
      <c r="B2405" s="162"/>
      <c r="C2405" s="163"/>
      <c r="D2405" s="162"/>
      <c r="E2405" s="162"/>
      <c r="F2405" s="162"/>
      <c r="G2405" s="162"/>
      <c r="H2405" s="162"/>
      <c r="I2405" s="162"/>
      <c r="J2405" s="164"/>
      <c r="K2405" s="162"/>
      <c r="L2405" s="162"/>
      <c r="M2405" s="162"/>
      <c r="N2405" s="169"/>
      <c r="O2405" s="169"/>
      <c r="P2405" s="169"/>
    </row>
    <row r="2406" spans="1:16" ht="15" customHeight="1">
      <c r="A2406" s="162"/>
      <c r="B2406" s="162"/>
      <c r="C2406" s="163"/>
      <c r="D2406" s="162"/>
      <c r="E2406" s="162"/>
      <c r="F2406" s="162"/>
      <c r="G2406" s="162"/>
      <c r="H2406" s="162"/>
      <c r="I2406" s="162"/>
      <c r="J2406" s="164"/>
      <c r="K2406" s="162"/>
      <c r="L2406" s="162"/>
      <c r="M2406" s="162"/>
      <c r="N2406" s="169"/>
      <c r="O2406" s="169"/>
      <c r="P2406" s="169"/>
    </row>
    <row r="2407" spans="1:16" ht="15" customHeight="1">
      <c r="A2407" s="162"/>
      <c r="B2407" s="162"/>
      <c r="C2407" s="163"/>
      <c r="D2407" s="162"/>
      <c r="E2407" s="162"/>
      <c r="F2407" s="162"/>
      <c r="G2407" s="162"/>
      <c r="H2407" s="162"/>
      <c r="I2407" s="162"/>
      <c r="J2407" s="164"/>
      <c r="K2407" s="162"/>
      <c r="L2407" s="162"/>
      <c r="M2407" s="162"/>
      <c r="N2407" s="169"/>
      <c r="O2407" s="169"/>
      <c r="P2407" s="169"/>
    </row>
    <row r="2408" spans="1:16" ht="15" customHeight="1">
      <c r="A2408" s="162"/>
      <c r="B2408" s="162"/>
      <c r="C2408" s="163"/>
      <c r="D2408" s="162"/>
      <c r="E2408" s="162"/>
      <c r="F2408" s="162"/>
      <c r="G2408" s="162"/>
      <c r="H2408" s="162"/>
      <c r="I2408" s="162"/>
      <c r="J2408" s="164"/>
      <c r="K2408" s="162"/>
      <c r="L2408" s="162"/>
      <c r="M2408" s="162"/>
      <c r="N2408" s="169"/>
      <c r="O2408" s="169"/>
      <c r="P2408" s="169"/>
    </row>
    <row r="2409" spans="1:16" ht="15" customHeight="1">
      <c r="A2409" s="162"/>
      <c r="B2409" s="162"/>
      <c r="C2409" s="163"/>
      <c r="D2409" s="162"/>
      <c r="E2409" s="162"/>
      <c r="F2409" s="162"/>
      <c r="G2409" s="162"/>
      <c r="H2409" s="162"/>
      <c r="I2409" s="162"/>
      <c r="J2409" s="164"/>
      <c r="K2409" s="162"/>
      <c r="L2409" s="162"/>
      <c r="M2409" s="162"/>
      <c r="N2409" s="169"/>
      <c r="O2409" s="169"/>
      <c r="P2409" s="169"/>
    </row>
    <row r="2410" spans="1:16" ht="15" customHeight="1">
      <c r="A2410" s="162"/>
      <c r="B2410" s="162"/>
      <c r="C2410" s="163"/>
      <c r="D2410" s="162"/>
      <c r="E2410" s="162"/>
      <c r="F2410" s="162"/>
      <c r="G2410" s="162"/>
      <c r="H2410" s="162"/>
      <c r="I2410" s="162"/>
      <c r="J2410" s="164"/>
      <c r="K2410" s="162"/>
      <c r="L2410" s="162"/>
      <c r="M2410" s="162"/>
      <c r="N2410" s="169"/>
      <c r="O2410" s="169"/>
      <c r="P2410" s="169"/>
    </row>
    <row r="2411" spans="1:16" ht="15" customHeight="1">
      <c r="A2411" s="162"/>
      <c r="B2411" s="162"/>
      <c r="C2411" s="163"/>
      <c r="D2411" s="162"/>
      <c r="E2411" s="162"/>
      <c r="F2411" s="162"/>
      <c r="G2411" s="162"/>
      <c r="H2411" s="162"/>
      <c r="I2411" s="162"/>
      <c r="J2411" s="164"/>
      <c r="K2411" s="162"/>
      <c r="L2411" s="162"/>
      <c r="M2411" s="162"/>
      <c r="N2411" s="169"/>
      <c r="O2411" s="169"/>
      <c r="P2411" s="169"/>
    </row>
    <row r="2412" spans="1:16" ht="15" customHeight="1">
      <c r="A2412" s="162"/>
      <c r="B2412" s="162"/>
      <c r="C2412" s="163"/>
      <c r="D2412" s="162"/>
      <c r="E2412" s="162"/>
      <c r="F2412" s="162"/>
      <c r="G2412" s="162"/>
      <c r="H2412" s="162"/>
      <c r="I2412" s="162"/>
      <c r="J2412" s="164"/>
      <c r="K2412" s="162"/>
      <c r="L2412" s="162"/>
      <c r="M2412" s="162"/>
      <c r="N2412" s="169"/>
      <c r="O2412" s="169"/>
      <c r="P2412" s="169"/>
    </row>
    <row r="2413" spans="1:16" ht="15" customHeight="1">
      <c r="A2413" s="162"/>
      <c r="B2413" s="162"/>
      <c r="C2413" s="163"/>
      <c r="D2413" s="162"/>
      <c r="E2413" s="162"/>
      <c r="F2413" s="162"/>
      <c r="G2413" s="162"/>
      <c r="H2413" s="162"/>
      <c r="I2413" s="162"/>
      <c r="J2413" s="164"/>
      <c r="K2413" s="162"/>
      <c r="L2413" s="162"/>
      <c r="M2413" s="162"/>
      <c r="N2413" s="169"/>
      <c r="O2413" s="169"/>
      <c r="P2413" s="169"/>
    </row>
    <row r="2414" spans="1:16" ht="15" customHeight="1">
      <c r="A2414" s="162"/>
      <c r="B2414" s="162"/>
      <c r="C2414" s="163"/>
      <c r="D2414" s="162"/>
      <c r="E2414" s="162"/>
      <c r="F2414" s="162"/>
      <c r="G2414" s="162"/>
      <c r="H2414" s="162"/>
      <c r="I2414" s="162"/>
      <c r="J2414" s="164"/>
      <c r="K2414" s="162"/>
      <c r="L2414" s="162"/>
      <c r="M2414" s="162"/>
      <c r="N2414" s="169"/>
      <c r="O2414" s="169"/>
      <c r="P2414" s="169"/>
    </row>
    <row r="2415" spans="1:16" ht="15" customHeight="1">
      <c r="A2415" s="162"/>
      <c r="B2415" s="162"/>
      <c r="C2415" s="163"/>
      <c r="D2415" s="162"/>
      <c r="E2415" s="162"/>
      <c r="F2415" s="162"/>
      <c r="G2415" s="162"/>
      <c r="H2415" s="162"/>
      <c r="I2415" s="162"/>
      <c r="J2415" s="164"/>
      <c r="K2415" s="162"/>
      <c r="L2415" s="162"/>
      <c r="M2415" s="162"/>
      <c r="N2415" s="169"/>
      <c r="O2415" s="169"/>
      <c r="P2415" s="169"/>
    </row>
    <row r="2416" spans="1:16" ht="15" customHeight="1">
      <c r="A2416" s="162"/>
      <c r="B2416" s="162"/>
      <c r="C2416" s="163"/>
      <c r="D2416" s="162"/>
      <c r="E2416" s="162"/>
      <c r="F2416" s="162"/>
      <c r="G2416" s="162"/>
      <c r="H2416" s="162"/>
      <c r="I2416" s="162"/>
      <c r="J2416" s="164"/>
      <c r="K2416" s="162"/>
      <c r="L2416" s="162"/>
      <c r="M2416" s="162"/>
      <c r="N2416" s="169"/>
      <c r="O2416" s="169"/>
      <c r="P2416" s="169"/>
    </row>
    <row r="2417" spans="1:16" ht="15" customHeight="1">
      <c r="A2417" s="162"/>
      <c r="B2417" s="162"/>
      <c r="C2417" s="163"/>
      <c r="D2417" s="162"/>
      <c r="E2417" s="162"/>
      <c r="F2417" s="162"/>
      <c r="G2417" s="162"/>
      <c r="H2417" s="162"/>
      <c r="I2417" s="162"/>
      <c r="J2417" s="164"/>
      <c r="K2417" s="162"/>
      <c r="L2417" s="162"/>
      <c r="M2417" s="162"/>
      <c r="N2417" s="169"/>
      <c r="O2417" s="169"/>
      <c r="P2417" s="169"/>
    </row>
    <row r="2418" spans="1:16" ht="15" customHeight="1">
      <c r="A2418" s="162"/>
      <c r="B2418" s="162"/>
      <c r="C2418" s="163"/>
      <c r="D2418" s="162"/>
      <c r="E2418" s="162"/>
      <c r="F2418" s="162"/>
      <c r="G2418" s="162"/>
      <c r="H2418" s="162"/>
      <c r="I2418" s="162"/>
      <c r="J2418" s="164"/>
      <c r="K2418" s="162"/>
      <c r="L2418" s="162"/>
      <c r="M2418" s="162"/>
      <c r="N2418" s="169"/>
      <c r="O2418" s="169"/>
      <c r="P2418" s="169"/>
    </row>
    <row r="2419" spans="1:16" ht="15" customHeight="1">
      <c r="A2419" s="162"/>
      <c r="B2419" s="162"/>
      <c r="C2419" s="163"/>
      <c r="D2419" s="162"/>
      <c r="E2419" s="162"/>
      <c r="F2419" s="162"/>
      <c r="G2419" s="162"/>
      <c r="H2419" s="162"/>
      <c r="I2419" s="162"/>
      <c r="J2419" s="164"/>
      <c r="K2419" s="162"/>
      <c r="L2419" s="162"/>
      <c r="M2419" s="162"/>
      <c r="N2419" s="169"/>
      <c r="O2419" s="169"/>
      <c r="P2419" s="169"/>
    </row>
    <row r="2420" spans="1:16" ht="15" customHeight="1">
      <c r="A2420" s="162"/>
      <c r="B2420" s="162"/>
      <c r="C2420" s="163"/>
      <c r="D2420" s="162"/>
      <c r="E2420" s="162"/>
      <c r="F2420" s="162"/>
      <c r="G2420" s="162"/>
      <c r="H2420" s="162"/>
      <c r="I2420" s="162"/>
      <c r="J2420" s="164"/>
      <c r="K2420" s="162"/>
      <c r="L2420" s="162"/>
      <c r="M2420" s="162"/>
      <c r="N2420" s="169"/>
      <c r="O2420" s="169"/>
      <c r="P2420" s="169"/>
    </row>
    <row r="2421" spans="1:16" ht="15" customHeight="1">
      <c r="A2421" s="162"/>
      <c r="B2421" s="162"/>
      <c r="C2421" s="163"/>
      <c r="D2421" s="162"/>
      <c r="E2421" s="162"/>
      <c r="F2421" s="162"/>
      <c r="G2421" s="162"/>
      <c r="H2421" s="162"/>
      <c r="I2421" s="162"/>
      <c r="J2421" s="164"/>
      <c r="K2421" s="162"/>
      <c r="L2421" s="162"/>
      <c r="M2421" s="162"/>
      <c r="N2421" s="169"/>
      <c r="O2421" s="169"/>
      <c r="P2421" s="169"/>
    </row>
    <row r="2422" spans="1:16" ht="15" customHeight="1">
      <c r="A2422" s="162"/>
      <c r="B2422" s="162"/>
      <c r="C2422" s="163"/>
      <c r="D2422" s="162"/>
      <c r="E2422" s="162"/>
      <c r="F2422" s="162"/>
      <c r="G2422" s="162"/>
      <c r="H2422" s="162"/>
      <c r="I2422" s="162"/>
      <c r="J2422" s="164"/>
      <c r="K2422" s="162"/>
      <c r="L2422" s="162"/>
      <c r="M2422" s="162"/>
      <c r="N2422" s="169"/>
      <c r="O2422" s="169"/>
      <c r="P2422" s="169"/>
    </row>
    <row r="2423" spans="1:16" ht="15" customHeight="1">
      <c r="A2423" s="162"/>
      <c r="B2423" s="162"/>
      <c r="C2423" s="163"/>
      <c r="D2423" s="162"/>
      <c r="E2423" s="162"/>
      <c r="F2423" s="162"/>
      <c r="G2423" s="162"/>
      <c r="H2423" s="162"/>
      <c r="I2423" s="162"/>
      <c r="J2423" s="164"/>
      <c r="K2423" s="162"/>
      <c r="L2423" s="162"/>
      <c r="M2423" s="162"/>
      <c r="N2423" s="169"/>
      <c r="O2423" s="169"/>
      <c r="P2423" s="169"/>
    </row>
    <row r="2424" spans="1:16" ht="15" customHeight="1">
      <c r="A2424" s="162"/>
      <c r="B2424" s="162"/>
      <c r="C2424" s="163"/>
      <c r="D2424" s="162"/>
      <c r="E2424" s="162"/>
      <c r="F2424" s="162"/>
      <c r="G2424" s="162"/>
      <c r="H2424" s="162"/>
      <c r="I2424" s="162"/>
      <c r="J2424" s="164"/>
      <c r="K2424" s="162"/>
      <c r="L2424" s="162"/>
      <c r="M2424" s="162"/>
      <c r="N2424" s="169"/>
      <c r="O2424" s="169"/>
      <c r="P2424" s="169"/>
    </row>
    <row r="2425" spans="1:16" ht="15" customHeight="1">
      <c r="A2425" s="162"/>
      <c r="B2425" s="162"/>
      <c r="C2425" s="163"/>
      <c r="D2425" s="162"/>
      <c r="E2425" s="162"/>
      <c r="F2425" s="162"/>
      <c r="G2425" s="162"/>
      <c r="H2425" s="162"/>
      <c r="I2425" s="162"/>
      <c r="J2425" s="164"/>
      <c r="K2425" s="162"/>
      <c r="L2425" s="162"/>
      <c r="M2425" s="162"/>
      <c r="N2425" s="169"/>
      <c r="O2425" s="169"/>
      <c r="P2425" s="169"/>
    </row>
    <row r="2426" spans="1:16" ht="15" customHeight="1">
      <c r="A2426" s="162"/>
      <c r="B2426" s="162"/>
      <c r="C2426" s="163"/>
      <c r="D2426" s="162"/>
      <c r="E2426" s="162"/>
      <c r="F2426" s="162"/>
      <c r="G2426" s="162"/>
      <c r="H2426" s="162"/>
      <c r="I2426" s="162"/>
      <c r="J2426" s="164"/>
      <c r="K2426" s="162"/>
      <c r="L2426" s="162"/>
      <c r="M2426" s="162"/>
      <c r="N2426" s="169"/>
      <c r="O2426" s="169"/>
      <c r="P2426" s="169"/>
    </row>
    <row r="2427" spans="1:16" ht="15" customHeight="1">
      <c r="A2427" s="162"/>
      <c r="B2427" s="162"/>
      <c r="C2427" s="163"/>
      <c r="D2427" s="162"/>
      <c r="E2427" s="162"/>
      <c r="F2427" s="162"/>
      <c r="G2427" s="162"/>
      <c r="H2427" s="162"/>
      <c r="I2427" s="162"/>
      <c r="J2427" s="164"/>
      <c r="K2427" s="162"/>
      <c r="L2427" s="162"/>
      <c r="M2427" s="162"/>
      <c r="N2427" s="169"/>
      <c r="O2427" s="169"/>
      <c r="P2427" s="169"/>
    </row>
    <row r="2428" spans="1:16" ht="15" customHeight="1">
      <c r="A2428" s="162"/>
      <c r="B2428" s="162"/>
      <c r="C2428" s="163"/>
      <c r="D2428" s="162"/>
      <c r="E2428" s="162"/>
      <c r="F2428" s="162"/>
      <c r="G2428" s="162"/>
      <c r="H2428" s="162"/>
      <c r="I2428" s="162"/>
      <c r="J2428" s="164"/>
      <c r="K2428" s="162"/>
      <c r="L2428" s="162"/>
      <c r="M2428" s="162"/>
      <c r="N2428" s="169"/>
      <c r="O2428" s="169"/>
      <c r="P2428" s="169"/>
    </row>
    <row r="2429" spans="1:16" ht="15" customHeight="1">
      <c r="A2429" s="162"/>
      <c r="B2429" s="162"/>
      <c r="C2429" s="163"/>
      <c r="D2429" s="162"/>
      <c r="E2429" s="162"/>
      <c r="F2429" s="162"/>
      <c r="G2429" s="162"/>
      <c r="H2429" s="162"/>
      <c r="I2429" s="162"/>
      <c r="J2429" s="164"/>
      <c r="K2429" s="162"/>
      <c r="L2429" s="162"/>
      <c r="M2429" s="162"/>
      <c r="N2429" s="169"/>
      <c r="O2429" s="169"/>
      <c r="P2429" s="169"/>
    </row>
    <row r="2430" spans="1:16" ht="15" customHeight="1">
      <c r="A2430" s="162"/>
      <c r="B2430" s="162"/>
      <c r="C2430" s="163"/>
      <c r="D2430" s="162"/>
      <c r="E2430" s="162"/>
      <c r="F2430" s="162"/>
      <c r="G2430" s="162"/>
      <c r="H2430" s="162"/>
      <c r="I2430" s="162"/>
      <c r="J2430" s="164"/>
      <c r="K2430" s="162"/>
      <c r="L2430" s="162"/>
      <c r="M2430" s="162"/>
      <c r="N2430" s="169"/>
      <c r="O2430" s="169"/>
      <c r="P2430" s="169"/>
    </row>
    <row r="2431" spans="1:16" ht="15" customHeight="1">
      <c r="A2431" s="162"/>
      <c r="B2431" s="162"/>
      <c r="C2431" s="163"/>
      <c r="D2431" s="162"/>
      <c r="E2431" s="162"/>
      <c r="F2431" s="162"/>
      <c r="G2431" s="162"/>
      <c r="H2431" s="162"/>
      <c r="I2431" s="162"/>
      <c r="J2431" s="164"/>
      <c r="K2431" s="162"/>
      <c r="L2431" s="162"/>
      <c r="M2431" s="162"/>
      <c r="N2431" s="169"/>
      <c r="O2431" s="169"/>
      <c r="P2431" s="169"/>
    </row>
    <row r="2432" spans="1:16" ht="15" customHeight="1">
      <c r="A2432" s="162"/>
      <c r="B2432" s="162"/>
      <c r="C2432" s="163"/>
      <c r="D2432" s="162"/>
      <c r="E2432" s="162"/>
      <c r="F2432" s="162"/>
      <c r="G2432" s="162"/>
      <c r="H2432" s="162"/>
      <c r="I2432" s="162"/>
      <c r="J2432" s="164"/>
      <c r="K2432" s="162"/>
      <c r="L2432" s="162"/>
      <c r="M2432" s="162"/>
      <c r="N2432" s="169"/>
      <c r="O2432" s="169"/>
      <c r="P2432" s="169"/>
    </row>
    <row r="2433" spans="1:16" ht="15" customHeight="1">
      <c r="A2433" s="162"/>
      <c r="B2433" s="162"/>
      <c r="C2433" s="163"/>
      <c r="D2433" s="162"/>
      <c r="E2433" s="162"/>
      <c r="F2433" s="162"/>
      <c r="G2433" s="162"/>
      <c r="H2433" s="162"/>
      <c r="I2433" s="162"/>
      <c r="J2433" s="164"/>
      <c r="K2433" s="162"/>
      <c r="L2433" s="162"/>
      <c r="M2433" s="162"/>
      <c r="N2433" s="169"/>
      <c r="O2433" s="169"/>
      <c r="P2433" s="169"/>
    </row>
    <row r="2434" spans="1:16" ht="15" customHeight="1">
      <c r="A2434" s="162"/>
      <c r="B2434" s="162"/>
      <c r="C2434" s="163"/>
      <c r="D2434" s="162"/>
      <c r="E2434" s="162"/>
      <c r="F2434" s="162"/>
      <c r="G2434" s="162"/>
      <c r="H2434" s="162"/>
      <c r="I2434" s="162"/>
      <c r="J2434" s="164"/>
      <c r="K2434" s="162"/>
      <c r="L2434" s="162"/>
      <c r="M2434" s="162"/>
      <c r="N2434" s="169"/>
      <c r="O2434" s="169"/>
      <c r="P2434" s="169"/>
    </row>
    <row r="2435" spans="1:16" ht="15" customHeight="1">
      <c r="A2435" s="162"/>
      <c r="B2435" s="162"/>
      <c r="C2435" s="163"/>
      <c r="D2435" s="162"/>
      <c r="E2435" s="162"/>
      <c r="F2435" s="162"/>
      <c r="G2435" s="162"/>
      <c r="H2435" s="162"/>
      <c r="I2435" s="162"/>
      <c r="J2435" s="164"/>
      <c r="K2435" s="162"/>
      <c r="L2435" s="162"/>
      <c r="M2435" s="162"/>
      <c r="N2435" s="169"/>
      <c r="O2435" s="169"/>
      <c r="P2435" s="169"/>
    </row>
    <row r="2436" spans="1:16" ht="15" customHeight="1">
      <c r="A2436" s="162"/>
      <c r="B2436" s="162"/>
      <c r="C2436" s="163"/>
      <c r="D2436" s="162"/>
      <c r="E2436" s="162"/>
      <c r="F2436" s="162"/>
      <c r="G2436" s="162"/>
      <c r="H2436" s="162"/>
      <c r="I2436" s="162"/>
      <c r="J2436" s="164"/>
      <c r="K2436" s="162"/>
      <c r="L2436" s="162"/>
      <c r="M2436" s="162"/>
      <c r="N2436" s="169"/>
      <c r="O2436" s="169"/>
      <c r="P2436" s="169"/>
    </row>
    <row r="2437" spans="1:16" ht="15" customHeight="1">
      <c r="A2437" s="162"/>
      <c r="B2437" s="162"/>
      <c r="C2437" s="163"/>
      <c r="D2437" s="162"/>
      <c r="E2437" s="162"/>
      <c r="F2437" s="162"/>
      <c r="G2437" s="162"/>
      <c r="H2437" s="162"/>
      <c r="I2437" s="162"/>
      <c r="J2437" s="164"/>
      <c r="K2437" s="162"/>
      <c r="L2437" s="162"/>
      <c r="M2437" s="162"/>
      <c r="N2437" s="169"/>
      <c r="O2437" s="169"/>
      <c r="P2437" s="169"/>
    </row>
    <row r="2438" spans="1:16" ht="15" customHeight="1">
      <c r="A2438" s="162"/>
      <c r="B2438" s="162"/>
      <c r="C2438" s="163"/>
      <c r="D2438" s="162"/>
      <c r="E2438" s="162"/>
      <c r="F2438" s="162"/>
      <c r="G2438" s="162"/>
      <c r="H2438" s="162"/>
      <c r="I2438" s="162"/>
      <c r="J2438" s="164"/>
      <c r="K2438" s="162"/>
      <c r="L2438" s="162"/>
      <c r="M2438" s="162"/>
      <c r="N2438" s="169"/>
      <c r="O2438" s="169"/>
      <c r="P2438" s="169"/>
    </row>
    <row r="2439" spans="1:16" ht="15" customHeight="1">
      <c r="A2439" s="162"/>
      <c r="B2439" s="162"/>
      <c r="C2439" s="163"/>
      <c r="D2439" s="162"/>
      <c r="E2439" s="162"/>
      <c r="F2439" s="162"/>
      <c r="G2439" s="162"/>
      <c r="H2439" s="162"/>
      <c r="I2439" s="162"/>
      <c r="J2439" s="164"/>
      <c r="K2439" s="162"/>
      <c r="L2439" s="162"/>
      <c r="M2439" s="162"/>
      <c r="N2439" s="169"/>
      <c r="O2439" s="169"/>
      <c r="P2439" s="169"/>
    </row>
    <row r="2440" spans="1:16" ht="15" customHeight="1">
      <c r="A2440" s="162"/>
      <c r="B2440" s="162"/>
      <c r="C2440" s="163"/>
      <c r="D2440" s="162"/>
      <c r="E2440" s="162"/>
      <c r="F2440" s="162"/>
      <c r="G2440" s="162"/>
      <c r="H2440" s="162"/>
      <c r="I2440" s="162"/>
      <c r="J2440" s="164"/>
      <c r="K2440" s="162"/>
      <c r="L2440" s="162"/>
      <c r="M2440" s="162"/>
      <c r="N2440" s="169"/>
      <c r="O2440" s="169"/>
      <c r="P2440" s="169"/>
    </row>
    <row r="2441" spans="1:16" ht="15" customHeight="1">
      <c r="A2441" s="162"/>
      <c r="B2441" s="162"/>
      <c r="C2441" s="163"/>
      <c r="D2441" s="162"/>
      <c r="E2441" s="162"/>
      <c r="F2441" s="162"/>
      <c r="G2441" s="162"/>
      <c r="H2441" s="162"/>
      <c r="I2441" s="162"/>
      <c r="J2441" s="164"/>
      <c r="K2441" s="162"/>
      <c r="L2441" s="162"/>
      <c r="M2441" s="162"/>
      <c r="N2441" s="169"/>
      <c r="O2441" s="169"/>
      <c r="P2441" s="169"/>
    </row>
    <row r="2442" spans="1:16" ht="15" customHeight="1">
      <c r="A2442" s="162"/>
      <c r="B2442" s="162"/>
      <c r="C2442" s="163"/>
      <c r="D2442" s="162"/>
      <c r="E2442" s="162"/>
      <c r="F2442" s="162"/>
      <c r="G2442" s="162"/>
      <c r="H2442" s="162"/>
      <c r="I2442" s="162"/>
      <c r="J2442" s="164"/>
      <c r="K2442" s="162"/>
      <c r="L2442" s="162"/>
      <c r="M2442" s="162"/>
      <c r="N2442" s="169"/>
      <c r="O2442" s="169"/>
      <c r="P2442" s="169"/>
    </row>
    <row r="2443" spans="1:16" ht="15" customHeight="1">
      <c r="A2443" s="162"/>
      <c r="B2443" s="162"/>
      <c r="C2443" s="163"/>
      <c r="D2443" s="162"/>
      <c r="E2443" s="162"/>
      <c r="F2443" s="162"/>
      <c r="G2443" s="162"/>
      <c r="H2443" s="162"/>
      <c r="I2443" s="162"/>
      <c r="J2443" s="164"/>
      <c r="K2443" s="162"/>
      <c r="L2443" s="162"/>
      <c r="M2443" s="162"/>
      <c r="N2443" s="169"/>
      <c r="O2443" s="169"/>
      <c r="P2443" s="169"/>
    </row>
    <row r="2444" spans="1:16" ht="15" customHeight="1">
      <c r="A2444" s="162"/>
      <c r="B2444" s="162"/>
      <c r="C2444" s="163"/>
      <c r="D2444" s="162"/>
      <c r="E2444" s="162"/>
      <c r="F2444" s="162"/>
      <c r="G2444" s="162"/>
      <c r="H2444" s="162"/>
      <c r="I2444" s="162"/>
      <c r="J2444" s="164"/>
      <c r="K2444" s="162"/>
      <c r="L2444" s="162"/>
      <c r="M2444" s="162"/>
      <c r="N2444" s="169"/>
      <c r="O2444" s="169"/>
      <c r="P2444" s="169"/>
    </row>
    <row r="2445" spans="1:16" ht="15" customHeight="1">
      <c r="A2445" s="162"/>
      <c r="B2445" s="162"/>
      <c r="C2445" s="163"/>
      <c r="D2445" s="162"/>
      <c r="E2445" s="162"/>
      <c r="F2445" s="162"/>
      <c r="G2445" s="162"/>
      <c r="H2445" s="162"/>
      <c r="I2445" s="162"/>
      <c r="J2445" s="164"/>
      <c r="K2445" s="162"/>
      <c r="L2445" s="162"/>
      <c r="M2445" s="162"/>
      <c r="N2445" s="169"/>
      <c r="O2445" s="169"/>
      <c r="P2445" s="169"/>
    </row>
    <row r="2446" spans="1:16" ht="15" customHeight="1">
      <c r="A2446" s="162"/>
      <c r="B2446" s="162"/>
      <c r="C2446" s="163"/>
      <c r="D2446" s="162"/>
      <c r="E2446" s="162"/>
      <c r="F2446" s="162"/>
      <c r="G2446" s="162"/>
      <c r="H2446" s="162"/>
      <c r="I2446" s="162"/>
      <c r="J2446" s="164"/>
      <c r="K2446" s="162"/>
      <c r="L2446" s="162"/>
      <c r="M2446" s="162"/>
      <c r="N2446" s="169"/>
      <c r="O2446" s="169"/>
      <c r="P2446" s="169"/>
    </row>
    <row r="2447" spans="1:16" ht="15" customHeight="1">
      <c r="A2447" s="162"/>
      <c r="B2447" s="162"/>
      <c r="C2447" s="163"/>
      <c r="D2447" s="162"/>
      <c r="E2447" s="162"/>
      <c r="F2447" s="162"/>
      <c r="G2447" s="162"/>
      <c r="H2447" s="162"/>
      <c r="I2447" s="162"/>
      <c r="J2447" s="164"/>
      <c r="K2447" s="162"/>
      <c r="L2447" s="162"/>
      <c r="M2447" s="162"/>
      <c r="N2447" s="169"/>
      <c r="O2447" s="169"/>
      <c r="P2447" s="169"/>
    </row>
    <row r="2448" spans="1:16" ht="15" customHeight="1">
      <c r="A2448" s="162"/>
      <c r="B2448" s="162"/>
      <c r="C2448" s="163"/>
      <c r="D2448" s="162"/>
      <c r="E2448" s="162"/>
      <c r="F2448" s="162"/>
      <c r="G2448" s="162"/>
      <c r="H2448" s="162"/>
      <c r="I2448" s="162"/>
      <c r="J2448" s="164"/>
      <c r="K2448" s="162"/>
      <c r="L2448" s="162"/>
      <c r="M2448" s="162"/>
      <c r="N2448" s="169"/>
      <c r="O2448" s="169"/>
      <c r="P2448" s="169"/>
    </row>
    <row r="2449" spans="1:16" ht="15" customHeight="1">
      <c r="A2449" s="162"/>
      <c r="B2449" s="162"/>
      <c r="C2449" s="163"/>
      <c r="D2449" s="162"/>
      <c r="E2449" s="162"/>
      <c r="F2449" s="162"/>
      <c r="G2449" s="162"/>
      <c r="H2449" s="162"/>
      <c r="I2449" s="162"/>
      <c r="J2449" s="164"/>
      <c r="K2449" s="162"/>
      <c r="L2449" s="162"/>
      <c r="M2449" s="162"/>
      <c r="N2449" s="169"/>
      <c r="O2449" s="169"/>
      <c r="P2449" s="169"/>
    </row>
    <row r="2450" spans="1:16" ht="15" customHeight="1">
      <c r="A2450" s="162"/>
      <c r="B2450" s="162"/>
      <c r="C2450" s="163"/>
      <c r="D2450" s="162"/>
      <c r="E2450" s="162"/>
      <c r="F2450" s="162"/>
      <c r="G2450" s="162"/>
      <c r="H2450" s="162"/>
      <c r="I2450" s="162"/>
      <c r="J2450" s="164"/>
      <c r="K2450" s="162"/>
      <c r="L2450" s="162"/>
      <c r="M2450" s="162"/>
      <c r="N2450" s="169"/>
      <c r="O2450" s="169"/>
      <c r="P2450" s="169"/>
    </row>
    <row r="2451" spans="1:16" ht="15" customHeight="1">
      <c r="A2451" s="162"/>
      <c r="B2451" s="162"/>
      <c r="C2451" s="163"/>
      <c r="D2451" s="162"/>
      <c r="E2451" s="162"/>
      <c r="F2451" s="162"/>
      <c r="G2451" s="162"/>
      <c r="H2451" s="162"/>
      <c r="I2451" s="162"/>
      <c r="J2451" s="164"/>
      <c r="K2451" s="162"/>
      <c r="L2451" s="162"/>
      <c r="M2451" s="162"/>
      <c r="N2451" s="169"/>
      <c r="O2451" s="169"/>
      <c r="P2451" s="169"/>
    </row>
    <row r="2452" spans="1:16" ht="15" customHeight="1">
      <c r="A2452" s="162"/>
      <c r="B2452" s="162"/>
      <c r="C2452" s="163"/>
      <c r="D2452" s="162"/>
      <c r="E2452" s="162"/>
      <c r="F2452" s="162"/>
      <c r="G2452" s="162"/>
      <c r="H2452" s="162"/>
      <c r="I2452" s="162"/>
      <c r="J2452" s="164"/>
      <c r="K2452" s="162"/>
      <c r="L2452" s="162"/>
      <c r="M2452" s="162"/>
      <c r="N2452" s="169"/>
      <c r="O2452" s="169"/>
      <c r="P2452" s="169"/>
    </row>
    <row r="2453" spans="1:16" ht="15" customHeight="1">
      <c r="A2453" s="162"/>
      <c r="B2453" s="162"/>
      <c r="C2453" s="163"/>
      <c r="D2453" s="162"/>
      <c r="E2453" s="162"/>
      <c r="F2453" s="162"/>
      <c r="G2453" s="162"/>
      <c r="H2453" s="162"/>
      <c r="I2453" s="162"/>
      <c r="J2453" s="164"/>
      <c r="K2453" s="162"/>
      <c r="L2453" s="162"/>
      <c r="M2453" s="162"/>
      <c r="N2453" s="169"/>
      <c r="O2453" s="169"/>
      <c r="P2453" s="169"/>
    </row>
    <row r="2454" spans="1:16" ht="15" customHeight="1">
      <c r="A2454" s="162"/>
      <c r="B2454" s="162"/>
      <c r="C2454" s="163"/>
      <c r="D2454" s="162"/>
      <c r="E2454" s="162"/>
      <c r="F2454" s="162"/>
      <c r="G2454" s="162"/>
      <c r="H2454" s="162"/>
      <c r="I2454" s="162"/>
      <c r="J2454" s="164"/>
      <c r="K2454" s="162"/>
      <c r="L2454" s="162"/>
      <c r="M2454" s="162"/>
      <c r="N2454" s="169"/>
      <c r="O2454" s="169"/>
      <c r="P2454" s="169"/>
    </row>
    <row r="2455" spans="1:16" ht="15" customHeight="1">
      <c r="A2455" s="162"/>
      <c r="B2455" s="162"/>
      <c r="C2455" s="163"/>
      <c r="D2455" s="162"/>
      <c r="E2455" s="162"/>
      <c r="F2455" s="162"/>
      <c r="G2455" s="162"/>
      <c r="H2455" s="162"/>
      <c r="I2455" s="162"/>
      <c r="J2455" s="164"/>
      <c r="K2455" s="162"/>
      <c r="L2455" s="162"/>
      <c r="M2455" s="162"/>
      <c r="N2455" s="169"/>
      <c r="O2455" s="169"/>
      <c r="P2455" s="169"/>
    </row>
    <row r="2456" spans="1:16" ht="15" customHeight="1">
      <c r="A2456" s="162"/>
      <c r="B2456" s="162"/>
      <c r="C2456" s="163"/>
      <c r="D2456" s="162"/>
      <c r="E2456" s="162"/>
      <c r="F2456" s="162"/>
      <c r="G2456" s="162"/>
      <c r="H2456" s="162"/>
      <c r="I2456" s="162"/>
      <c r="J2456" s="164"/>
      <c r="K2456" s="162"/>
      <c r="L2456" s="162"/>
      <c r="M2456" s="162"/>
      <c r="N2456" s="169"/>
      <c r="O2456" s="169"/>
      <c r="P2456" s="169"/>
    </row>
    <row r="2457" spans="1:16" ht="15" customHeight="1">
      <c r="A2457" s="162"/>
      <c r="B2457" s="162"/>
      <c r="C2457" s="163"/>
      <c r="D2457" s="162"/>
      <c r="E2457" s="162"/>
      <c r="F2457" s="162"/>
      <c r="G2457" s="162"/>
      <c r="H2457" s="162"/>
      <c r="I2457" s="162"/>
      <c r="J2457" s="164"/>
      <c r="K2457" s="162"/>
      <c r="L2457" s="162"/>
      <c r="M2457" s="162"/>
      <c r="N2457" s="169"/>
      <c r="O2457" s="169"/>
      <c r="P2457" s="169"/>
    </row>
    <row r="2458" spans="1:16" ht="15" customHeight="1">
      <c r="A2458" s="162"/>
      <c r="B2458" s="162"/>
      <c r="C2458" s="163"/>
      <c r="D2458" s="162"/>
      <c r="E2458" s="162"/>
      <c r="F2458" s="162"/>
      <c r="G2458" s="162"/>
      <c r="H2458" s="162"/>
      <c r="I2458" s="162"/>
      <c r="J2458" s="164"/>
      <c r="K2458" s="162"/>
      <c r="L2458" s="162"/>
      <c r="M2458" s="162"/>
      <c r="N2458" s="169"/>
      <c r="O2458" s="169"/>
      <c r="P2458" s="169"/>
    </row>
    <row r="2459" spans="1:16" ht="15" customHeight="1">
      <c r="A2459" s="162"/>
      <c r="B2459" s="162"/>
      <c r="C2459" s="163"/>
      <c r="D2459" s="162"/>
      <c r="E2459" s="162"/>
      <c r="F2459" s="162"/>
      <c r="G2459" s="162"/>
      <c r="H2459" s="162"/>
      <c r="I2459" s="162"/>
      <c r="J2459" s="164"/>
      <c r="K2459" s="162"/>
      <c r="L2459" s="162"/>
      <c r="M2459" s="162"/>
      <c r="N2459" s="169"/>
      <c r="O2459" s="169"/>
      <c r="P2459" s="169"/>
    </row>
    <row r="2460" spans="1:16" ht="15" customHeight="1">
      <c r="A2460" s="162"/>
      <c r="B2460" s="162"/>
      <c r="C2460" s="163"/>
      <c r="D2460" s="162"/>
      <c r="E2460" s="162"/>
      <c r="F2460" s="162"/>
      <c r="G2460" s="162"/>
      <c r="H2460" s="162"/>
      <c r="I2460" s="162"/>
      <c r="J2460" s="164"/>
      <c r="K2460" s="162"/>
      <c r="L2460" s="162"/>
      <c r="M2460" s="162"/>
      <c r="N2460" s="169"/>
      <c r="O2460" s="169"/>
      <c r="P2460" s="169"/>
    </row>
    <row r="2461" spans="1:16" ht="15" customHeight="1">
      <c r="A2461" s="162"/>
      <c r="B2461" s="162"/>
      <c r="C2461" s="163"/>
      <c r="D2461" s="162"/>
      <c r="E2461" s="162"/>
      <c r="F2461" s="162"/>
      <c r="G2461" s="162"/>
      <c r="H2461" s="162"/>
      <c r="I2461" s="162"/>
      <c r="J2461" s="164"/>
      <c r="K2461" s="162"/>
      <c r="L2461" s="162"/>
      <c r="M2461" s="162"/>
      <c r="N2461" s="169"/>
      <c r="O2461" s="169"/>
      <c r="P2461" s="169"/>
    </row>
    <row r="2462" spans="1:16" ht="15" customHeight="1">
      <c r="A2462" s="162"/>
      <c r="B2462" s="162"/>
      <c r="C2462" s="163"/>
      <c r="D2462" s="162"/>
      <c r="E2462" s="162"/>
      <c r="F2462" s="162"/>
      <c r="G2462" s="162"/>
      <c r="H2462" s="162"/>
      <c r="I2462" s="162"/>
      <c r="J2462" s="164"/>
      <c r="K2462" s="162"/>
      <c r="L2462" s="162"/>
      <c r="M2462" s="162"/>
      <c r="N2462" s="169"/>
      <c r="O2462" s="169"/>
      <c r="P2462" s="169"/>
    </row>
    <row r="2463" spans="1:16" ht="15" customHeight="1">
      <c r="A2463" s="162"/>
      <c r="B2463" s="162"/>
      <c r="C2463" s="163"/>
      <c r="D2463" s="162"/>
      <c r="E2463" s="162"/>
      <c r="F2463" s="162"/>
      <c r="G2463" s="162"/>
      <c r="H2463" s="162"/>
      <c r="I2463" s="162"/>
      <c r="J2463" s="164"/>
      <c r="K2463" s="162"/>
      <c r="L2463" s="162"/>
      <c r="M2463" s="162"/>
      <c r="N2463" s="169"/>
      <c r="O2463" s="169"/>
      <c r="P2463" s="169"/>
    </row>
    <row r="2464" spans="1:16" ht="15" customHeight="1">
      <c r="A2464" s="162"/>
      <c r="B2464" s="162"/>
      <c r="C2464" s="163"/>
      <c r="D2464" s="162"/>
      <c r="E2464" s="162"/>
      <c r="F2464" s="162"/>
      <c r="G2464" s="162"/>
      <c r="H2464" s="162"/>
      <c r="I2464" s="162"/>
      <c r="J2464" s="164"/>
      <c r="K2464" s="162"/>
      <c r="L2464" s="162"/>
      <c r="M2464" s="162"/>
      <c r="N2464" s="169"/>
      <c r="O2464" s="169"/>
      <c r="P2464" s="169"/>
    </row>
    <row r="2465" spans="1:16" ht="15" customHeight="1">
      <c r="A2465" s="162"/>
      <c r="B2465" s="162"/>
      <c r="C2465" s="163"/>
      <c r="D2465" s="162"/>
      <c r="E2465" s="162"/>
      <c r="F2465" s="162"/>
      <c r="G2465" s="162"/>
      <c r="H2465" s="162"/>
      <c r="I2465" s="162"/>
      <c r="J2465" s="164"/>
      <c r="K2465" s="162"/>
      <c r="L2465" s="162"/>
      <c r="M2465" s="162"/>
      <c r="N2465" s="169"/>
      <c r="O2465" s="169"/>
      <c r="P2465" s="169"/>
    </row>
    <row r="2466" spans="1:16" ht="15" customHeight="1">
      <c r="A2466" s="162"/>
      <c r="B2466" s="162"/>
      <c r="C2466" s="163"/>
      <c r="D2466" s="162"/>
      <c r="E2466" s="162"/>
      <c r="F2466" s="162"/>
      <c r="G2466" s="162"/>
      <c r="H2466" s="162"/>
      <c r="I2466" s="162"/>
      <c r="J2466" s="164"/>
      <c r="K2466" s="162"/>
      <c r="L2466" s="162"/>
      <c r="M2466" s="162"/>
      <c r="N2466" s="169"/>
      <c r="O2466" s="169"/>
      <c r="P2466" s="169"/>
    </row>
    <row r="2467" spans="1:16" ht="15" customHeight="1">
      <c r="A2467" s="162"/>
      <c r="B2467" s="162"/>
      <c r="C2467" s="163"/>
      <c r="D2467" s="162"/>
      <c r="E2467" s="162"/>
      <c r="F2467" s="162"/>
      <c r="G2467" s="162"/>
      <c r="H2467" s="162"/>
      <c r="I2467" s="162"/>
      <c r="J2467" s="164"/>
      <c r="K2467" s="162"/>
      <c r="L2467" s="162"/>
      <c r="M2467" s="162"/>
      <c r="N2467" s="169"/>
      <c r="O2467" s="169"/>
      <c r="P2467" s="169"/>
    </row>
    <row r="2468" spans="1:16" ht="15" customHeight="1">
      <c r="A2468" s="162"/>
      <c r="B2468" s="162"/>
      <c r="C2468" s="163"/>
      <c r="D2468" s="162"/>
      <c r="E2468" s="162"/>
      <c r="F2468" s="162"/>
      <c r="G2468" s="162"/>
      <c r="H2468" s="162"/>
      <c r="I2468" s="162"/>
      <c r="J2468" s="164"/>
      <c r="K2468" s="162"/>
      <c r="L2468" s="162"/>
      <c r="M2468" s="162"/>
      <c r="N2468" s="169"/>
      <c r="O2468" s="169"/>
      <c r="P2468" s="169"/>
    </row>
    <row r="2469" spans="1:16" ht="15" customHeight="1">
      <c r="A2469" s="162"/>
      <c r="B2469" s="162"/>
      <c r="C2469" s="163"/>
      <c r="D2469" s="162"/>
      <c r="E2469" s="162"/>
      <c r="F2469" s="162"/>
      <c r="G2469" s="162"/>
      <c r="H2469" s="162"/>
      <c r="I2469" s="162"/>
      <c r="J2469" s="164"/>
      <c r="K2469" s="162"/>
      <c r="L2469" s="162"/>
      <c r="M2469" s="162"/>
      <c r="N2469" s="169"/>
      <c r="O2469" s="169"/>
      <c r="P2469" s="169"/>
    </row>
    <row r="2470" spans="1:16" ht="15" customHeight="1">
      <c r="A2470" s="162"/>
      <c r="B2470" s="162"/>
      <c r="C2470" s="163"/>
      <c r="D2470" s="162"/>
      <c r="E2470" s="162"/>
      <c r="F2470" s="162"/>
      <c r="G2470" s="162"/>
      <c r="H2470" s="162"/>
      <c r="I2470" s="162"/>
      <c r="J2470" s="164"/>
      <c r="K2470" s="162"/>
      <c r="L2470" s="162"/>
      <c r="M2470" s="162"/>
      <c r="N2470" s="169"/>
      <c r="O2470" s="169"/>
      <c r="P2470" s="169"/>
    </row>
    <row r="2471" spans="1:16" ht="15" customHeight="1">
      <c r="A2471" s="162"/>
      <c r="B2471" s="162"/>
      <c r="C2471" s="163"/>
      <c r="D2471" s="162"/>
      <c r="E2471" s="162"/>
      <c r="F2471" s="162"/>
      <c r="G2471" s="162"/>
      <c r="H2471" s="162"/>
      <c r="I2471" s="162"/>
      <c r="J2471" s="164"/>
      <c r="K2471" s="162"/>
      <c r="L2471" s="162"/>
      <c r="M2471" s="162"/>
      <c r="N2471" s="169"/>
      <c r="O2471" s="169"/>
      <c r="P2471" s="169"/>
    </row>
    <row r="2472" spans="1:16" ht="15" customHeight="1">
      <c r="A2472" s="162"/>
      <c r="B2472" s="162"/>
      <c r="C2472" s="163"/>
      <c r="D2472" s="162"/>
      <c r="E2472" s="162"/>
      <c r="F2472" s="162"/>
      <c r="G2472" s="162"/>
      <c r="H2472" s="162"/>
      <c r="I2472" s="162"/>
      <c r="J2472" s="164"/>
      <c r="K2472" s="162"/>
      <c r="L2472" s="162"/>
      <c r="M2472" s="162"/>
      <c r="N2472" s="169"/>
      <c r="O2472" s="169"/>
      <c r="P2472" s="169"/>
    </row>
    <row r="2473" spans="1:16" ht="15" customHeight="1">
      <c r="A2473" s="162"/>
      <c r="B2473" s="162"/>
      <c r="C2473" s="163"/>
      <c r="D2473" s="162"/>
      <c r="E2473" s="162"/>
      <c r="F2473" s="162"/>
      <c r="G2473" s="162"/>
      <c r="H2473" s="162"/>
      <c r="I2473" s="162"/>
      <c r="J2473" s="164"/>
      <c r="K2473" s="162"/>
      <c r="L2473" s="162"/>
      <c r="M2473" s="162"/>
      <c r="N2473" s="169"/>
      <c r="O2473" s="169"/>
      <c r="P2473" s="169"/>
    </row>
    <row r="2474" spans="1:16" ht="15" customHeight="1">
      <c r="A2474" s="162"/>
      <c r="B2474" s="162"/>
      <c r="C2474" s="163"/>
      <c r="D2474" s="162"/>
      <c r="E2474" s="162"/>
      <c r="F2474" s="162"/>
      <c r="G2474" s="162"/>
      <c r="H2474" s="162"/>
      <c r="I2474" s="162"/>
      <c r="J2474" s="164"/>
      <c r="K2474" s="162"/>
      <c r="L2474" s="162"/>
      <c r="M2474" s="162"/>
      <c r="N2474" s="169"/>
      <c r="O2474" s="169"/>
      <c r="P2474" s="169"/>
    </row>
    <row r="2475" spans="1:16" ht="15" customHeight="1">
      <c r="A2475" s="162"/>
      <c r="B2475" s="162"/>
      <c r="C2475" s="163"/>
      <c r="D2475" s="162"/>
      <c r="E2475" s="162"/>
      <c r="F2475" s="162"/>
      <c r="G2475" s="162"/>
      <c r="H2475" s="162"/>
      <c r="I2475" s="162"/>
      <c r="J2475" s="164"/>
      <c r="K2475" s="162"/>
      <c r="L2475" s="162"/>
      <c r="M2475" s="162"/>
      <c r="N2475" s="169"/>
      <c r="O2475" s="169"/>
      <c r="P2475" s="169"/>
    </row>
    <row r="2476" spans="1:16" ht="15" customHeight="1">
      <c r="A2476" s="162"/>
      <c r="B2476" s="162"/>
      <c r="C2476" s="163"/>
      <c r="D2476" s="162"/>
      <c r="E2476" s="162"/>
      <c r="F2476" s="162"/>
      <c r="G2476" s="162"/>
      <c r="H2476" s="162"/>
      <c r="I2476" s="162"/>
      <c r="J2476" s="164"/>
      <c r="K2476" s="162"/>
      <c r="L2476" s="162"/>
      <c r="M2476" s="162"/>
      <c r="N2476" s="169"/>
      <c r="O2476" s="169"/>
      <c r="P2476" s="169"/>
    </row>
    <row r="2477" spans="1:16" ht="15" customHeight="1">
      <c r="A2477" s="162"/>
      <c r="B2477" s="162"/>
      <c r="C2477" s="163"/>
      <c r="D2477" s="162"/>
      <c r="E2477" s="162"/>
      <c r="F2477" s="162"/>
      <c r="G2477" s="162"/>
      <c r="H2477" s="162"/>
      <c r="I2477" s="162"/>
      <c r="J2477" s="164"/>
      <c r="K2477" s="162"/>
      <c r="L2477" s="162"/>
      <c r="M2477" s="162"/>
      <c r="N2477" s="169"/>
      <c r="O2477" s="169"/>
      <c r="P2477" s="169"/>
    </row>
    <row r="2478" spans="1:16" ht="15" customHeight="1">
      <c r="A2478" s="162"/>
      <c r="B2478" s="162"/>
      <c r="C2478" s="163"/>
      <c r="D2478" s="162"/>
      <c r="E2478" s="162"/>
      <c r="F2478" s="162"/>
      <c r="G2478" s="162"/>
      <c r="H2478" s="162"/>
      <c r="I2478" s="162"/>
      <c r="J2478" s="164"/>
      <c r="K2478" s="162"/>
      <c r="L2478" s="162"/>
      <c r="M2478" s="162"/>
      <c r="N2478" s="169"/>
      <c r="O2478" s="169"/>
      <c r="P2478" s="169"/>
    </row>
    <row r="2479" spans="1:16" ht="15" customHeight="1">
      <c r="A2479" s="162"/>
      <c r="B2479" s="162"/>
      <c r="C2479" s="163"/>
      <c r="D2479" s="162"/>
      <c r="E2479" s="162"/>
      <c r="F2479" s="162"/>
      <c r="G2479" s="162"/>
      <c r="H2479" s="162"/>
      <c r="I2479" s="162"/>
      <c r="J2479" s="164"/>
      <c r="K2479" s="162"/>
      <c r="L2479" s="162"/>
      <c r="M2479" s="162"/>
      <c r="N2479" s="169"/>
      <c r="O2479" s="169"/>
      <c r="P2479" s="169"/>
    </row>
    <row r="2480" spans="1:16" ht="15" customHeight="1">
      <c r="A2480" s="162"/>
      <c r="B2480" s="162"/>
      <c r="C2480" s="163"/>
      <c r="D2480" s="162"/>
      <c r="E2480" s="162"/>
      <c r="F2480" s="162"/>
      <c r="G2480" s="162"/>
      <c r="H2480" s="162"/>
      <c r="I2480" s="162"/>
      <c r="J2480" s="164"/>
      <c r="K2480" s="162"/>
      <c r="L2480" s="162"/>
      <c r="M2480" s="162"/>
      <c r="N2480" s="169"/>
      <c r="O2480" s="169"/>
      <c r="P2480" s="169"/>
    </row>
    <row r="2481" spans="1:16" ht="15" customHeight="1">
      <c r="A2481" s="162"/>
      <c r="B2481" s="162"/>
      <c r="C2481" s="163"/>
      <c r="D2481" s="162"/>
      <c r="E2481" s="162"/>
      <c r="F2481" s="162"/>
      <c r="G2481" s="162"/>
      <c r="H2481" s="162"/>
      <c r="I2481" s="162"/>
      <c r="J2481" s="164"/>
      <c r="K2481" s="162"/>
      <c r="L2481" s="162"/>
      <c r="M2481" s="162"/>
      <c r="N2481" s="169"/>
      <c r="O2481" s="169"/>
      <c r="P2481" s="169"/>
    </row>
    <row r="2482" spans="1:16" ht="15" customHeight="1">
      <c r="A2482" s="162"/>
      <c r="B2482" s="162"/>
      <c r="C2482" s="163"/>
      <c r="D2482" s="162"/>
      <c r="E2482" s="162"/>
      <c r="F2482" s="162"/>
      <c r="G2482" s="162"/>
      <c r="H2482" s="162"/>
      <c r="I2482" s="162"/>
      <c r="J2482" s="164"/>
      <c r="K2482" s="162"/>
      <c r="L2482" s="162"/>
      <c r="M2482" s="162"/>
      <c r="N2482" s="169"/>
      <c r="O2482" s="169"/>
      <c r="P2482" s="169"/>
    </row>
    <row r="2483" spans="1:16" ht="15" customHeight="1">
      <c r="A2483" s="162"/>
      <c r="B2483" s="162"/>
      <c r="C2483" s="163"/>
      <c r="D2483" s="162"/>
      <c r="E2483" s="162"/>
      <c r="F2483" s="162"/>
      <c r="G2483" s="162"/>
      <c r="H2483" s="162"/>
      <c r="I2483" s="162"/>
      <c r="J2483" s="164"/>
      <c r="K2483" s="162"/>
      <c r="L2483" s="162"/>
      <c r="M2483" s="162"/>
      <c r="N2483" s="169"/>
      <c r="O2483" s="169"/>
      <c r="P2483" s="169"/>
    </row>
    <row r="2484" spans="1:16" ht="15" customHeight="1">
      <c r="A2484" s="162"/>
      <c r="B2484" s="162"/>
      <c r="C2484" s="163"/>
      <c r="D2484" s="162"/>
      <c r="E2484" s="162"/>
      <c r="F2484" s="162"/>
      <c r="G2484" s="162"/>
      <c r="H2484" s="162"/>
      <c r="I2484" s="162"/>
      <c r="J2484" s="164"/>
      <c r="K2484" s="162"/>
      <c r="L2484" s="162"/>
      <c r="M2484" s="162"/>
      <c r="N2484" s="169"/>
      <c r="O2484" s="169"/>
      <c r="P2484" s="169"/>
    </row>
    <row r="2485" spans="1:16" ht="15" customHeight="1">
      <c r="A2485" s="162"/>
      <c r="B2485" s="162"/>
      <c r="C2485" s="163"/>
      <c r="D2485" s="162"/>
      <c r="E2485" s="162"/>
      <c r="F2485" s="162"/>
      <c r="G2485" s="162"/>
      <c r="H2485" s="162"/>
      <c r="I2485" s="162"/>
      <c r="J2485" s="164"/>
      <c r="K2485" s="162"/>
      <c r="L2485" s="162"/>
      <c r="M2485" s="162"/>
      <c r="N2485" s="169"/>
      <c r="O2485" s="169"/>
      <c r="P2485" s="169"/>
    </row>
    <row r="2486" spans="1:16" ht="15" customHeight="1">
      <c r="A2486" s="162"/>
      <c r="B2486" s="162"/>
      <c r="C2486" s="163"/>
      <c r="D2486" s="162"/>
      <c r="E2486" s="162"/>
      <c r="F2486" s="162"/>
      <c r="G2486" s="162"/>
      <c r="H2486" s="162"/>
      <c r="I2486" s="162"/>
      <c r="J2486" s="164"/>
      <c r="K2486" s="162"/>
      <c r="L2486" s="162"/>
      <c r="M2486" s="162"/>
      <c r="N2486" s="169"/>
      <c r="O2486" s="169"/>
      <c r="P2486" s="169"/>
    </row>
    <row r="2487" spans="1:16" ht="15" customHeight="1">
      <c r="A2487" s="162"/>
      <c r="B2487" s="162"/>
      <c r="C2487" s="163"/>
      <c r="D2487" s="162"/>
      <c r="E2487" s="162"/>
      <c r="F2487" s="162"/>
      <c r="G2487" s="162"/>
      <c r="H2487" s="162"/>
      <c r="I2487" s="162"/>
      <c r="J2487" s="164"/>
      <c r="K2487" s="162"/>
      <c r="L2487" s="162"/>
      <c r="M2487" s="162"/>
      <c r="N2487" s="169"/>
      <c r="O2487" s="169"/>
      <c r="P2487" s="169"/>
    </row>
    <row r="2488" spans="1:16" ht="15" customHeight="1">
      <c r="A2488" s="162"/>
      <c r="B2488" s="162"/>
      <c r="C2488" s="163"/>
      <c r="D2488" s="162"/>
      <c r="E2488" s="162"/>
      <c r="F2488" s="162"/>
      <c r="G2488" s="162"/>
      <c r="H2488" s="162"/>
      <c r="I2488" s="162"/>
      <c r="J2488" s="164"/>
      <c r="K2488" s="162"/>
      <c r="L2488" s="162"/>
      <c r="M2488" s="162"/>
      <c r="N2488" s="169"/>
      <c r="O2488" s="169"/>
      <c r="P2488" s="169"/>
    </row>
    <row r="2489" spans="1:16" ht="15" customHeight="1">
      <c r="A2489" s="162"/>
      <c r="B2489" s="162"/>
      <c r="C2489" s="163"/>
      <c r="D2489" s="162"/>
      <c r="E2489" s="162"/>
      <c r="F2489" s="162"/>
      <c r="G2489" s="162"/>
      <c r="H2489" s="162"/>
      <c r="I2489" s="162"/>
      <c r="J2489" s="164"/>
      <c r="K2489" s="162"/>
      <c r="L2489" s="162"/>
      <c r="M2489" s="162"/>
      <c r="N2489" s="169"/>
      <c r="O2489" s="169"/>
      <c r="P2489" s="169"/>
    </row>
    <row r="2490" spans="1:16" ht="15" customHeight="1">
      <c r="A2490" s="162"/>
      <c r="B2490" s="162"/>
      <c r="C2490" s="163"/>
      <c r="D2490" s="162"/>
      <c r="E2490" s="162"/>
      <c r="F2490" s="162"/>
      <c r="G2490" s="162"/>
      <c r="H2490" s="162"/>
      <c r="I2490" s="162"/>
      <c r="J2490" s="164"/>
      <c r="K2490" s="162"/>
      <c r="L2490" s="162"/>
      <c r="M2490" s="162"/>
      <c r="N2490" s="169"/>
      <c r="O2490" s="169"/>
      <c r="P2490" s="169"/>
    </row>
    <row r="2491" spans="1:16" ht="15" customHeight="1">
      <c r="A2491" s="162"/>
      <c r="B2491" s="162"/>
      <c r="C2491" s="163"/>
      <c r="D2491" s="162"/>
      <c r="E2491" s="162"/>
      <c r="F2491" s="162"/>
      <c r="G2491" s="162"/>
      <c r="H2491" s="162"/>
      <c r="I2491" s="162"/>
      <c r="J2491" s="164"/>
      <c r="K2491" s="162"/>
      <c r="L2491" s="162"/>
      <c r="M2491" s="162"/>
      <c r="N2491" s="169"/>
      <c r="O2491" s="169"/>
      <c r="P2491" s="169"/>
    </row>
    <row r="2492" spans="1:16" ht="15" customHeight="1">
      <c r="A2492" s="162"/>
      <c r="B2492" s="162"/>
      <c r="C2492" s="163"/>
      <c r="D2492" s="162"/>
      <c r="E2492" s="162"/>
      <c r="F2492" s="162"/>
      <c r="G2492" s="162"/>
      <c r="H2492" s="162"/>
      <c r="I2492" s="162"/>
      <c r="J2492" s="164"/>
      <c r="K2492" s="162"/>
      <c r="L2492" s="162"/>
      <c r="M2492" s="162"/>
      <c r="N2492" s="169"/>
      <c r="O2492" s="169"/>
      <c r="P2492" s="169"/>
    </row>
    <row r="2493" spans="1:16" ht="15" customHeight="1">
      <c r="A2493" s="162"/>
      <c r="B2493" s="162"/>
      <c r="C2493" s="163"/>
      <c r="D2493" s="162"/>
      <c r="E2493" s="162"/>
      <c r="F2493" s="162"/>
      <c r="G2493" s="162"/>
      <c r="H2493" s="162"/>
      <c r="I2493" s="162"/>
      <c r="J2493" s="164"/>
      <c r="K2493" s="162"/>
      <c r="L2493" s="162"/>
      <c r="M2493" s="162"/>
      <c r="N2493" s="169"/>
      <c r="O2493" s="169"/>
      <c r="P2493" s="169"/>
    </row>
    <row r="2494" spans="1:16" ht="15" customHeight="1">
      <c r="A2494" s="162"/>
      <c r="B2494" s="162"/>
      <c r="C2494" s="163"/>
      <c r="D2494" s="162"/>
      <c r="E2494" s="162"/>
      <c r="F2494" s="162"/>
      <c r="G2494" s="162"/>
      <c r="H2494" s="162"/>
      <c r="I2494" s="162"/>
      <c r="J2494" s="164"/>
      <c r="K2494" s="162"/>
      <c r="L2494" s="162"/>
      <c r="M2494" s="162"/>
      <c r="N2494" s="169"/>
      <c r="O2494" s="169"/>
      <c r="P2494" s="169"/>
    </row>
    <row r="2495" spans="1:16" ht="15" customHeight="1">
      <c r="A2495" s="162"/>
      <c r="B2495" s="162"/>
      <c r="C2495" s="163"/>
      <c r="D2495" s="162"/>
      <c r="E2495" s="162"/>
      <c r="F2495" s="162"/>
      <c r="G2495" s="162"/>
      <c r="H2495" s="162"/>
      <c r="I2495" s="162"/>
      <c r="J2495" s="164"/>
      <c r="K2495" s="162"/>
      <c r="L2495" s="162"/>
      <c r="M2495" s="162"/>
      <c r="N2495" s="169"/>
      <c r="O2495" s="169"/>
      <c r="P2495" s="169"/>
    </row>
    <row r="2496" spans="1:16" ht="15" customHeight="1">
      <c r="A2496" s="162"/>
      <c r="B2496" s="162"/>
      <c r="C2496" s="163"/>
      <c r="D2496" s="162"/>
      <c r="E2496" s="162"/>
      <c r="F2496" s="162"/>
      <c r="G2496" s="162"/>
      <c r="H2496" s="162"/>
      <c r="I2496" s="162"/>
      <c r="J2496" s="164"/>
      <c r="K2496" s="162"/>
      <c r="L2496" s="162"/>
      <c r="M2496" s="162"/>
      <c r="N2496" s="169"/>
      <c r="O2496" s="169"/>
      <c r="P2496" s="169"/>
    </row>
    <row r="2497" spans="1:16" ht="15" customHeight="1">
      <c r="A2497" s="162"/>
      <c r="B2497" s="162"/>
      <c r="C2497" s="163"/>
      <c r="D2497" s="162"/>
      <c r="E2497" s="162"/>
      <c r="F2497" s="162"/>
      <c r="G2497" s="162"/>
      <c r="H2497" s="162"/>
      <c r="I2497" s="162"/>
      <c r="J2497" s="164"/>
      <c r="K2497" s="162"/>
      <c r="L2497" s="162"/>
      <c r="M2497" s="162"/>
      <c r="N2497" s="169"/>
      <c r="O2497" s="169"/>
      <c r="P2497" s="169"/>
    </row>
    <row r="2498" spans="1:16" ht="15" customHeight="1">
      <c r="A2498" s="162"/>
      <c r="B2498" s="162"/>
      <c r="C2498" s="163"/>
      <c r="D2498" s="162"/>
      <c r="E2498" s="162"/>
      <c r="F2498" s="162"/>
      <c r="G2498" s="162"/>
      <c r="H2498" s="162"/>
      <c r="I2498" s="162"/>
      <c r="J2498" s="164"/>
      <c r="K2498" s="162"/>
      <c r="L2498" s="162"/>
      <c r="M2498" s="162"/>
      <c r="N2498" s="169"/>
      <c r="O2498" s="169"/>
      <c r="P2498" s="169"/>
    </row>
    <row r="2499" spans="1:16" ht="15" customHeight="1">
      <c r="A2499" s="162"/>
      <c r="B2499" s="162"/>
      <c r="C2499" s="163"/>
      <c r="D2499" s="162"/>
      <c r="E2499" s="162"/>
      <c r="F2499" s="162"/>
      <c r="G2499" s="162"/>
      <c r="H2499" s="162"/>
      <c r="I2499" s="162"/>
      <c r="J2499" s="164"/>
      <c r="K2499" s="162"/>
      <c r="L2499" s="162"/>
      <c r="M2499" s="162"/>
      <c r="N2499" s="169"/>
      <c r="O2499" s="169"/>
      <c r="P2499" s="169"/>
    </row>
    <row r="2500" spans="1:16" ht="15" customHeight="1">
      <c r="A2500" s="162"/>
      <c r="B2500" s="162"/>
      <c r="C2500" s="163"/>
      <c r="D2500" s="162"/>
      <c r="E2500" s="162"/>
      <c r="F2500" s="162"/>
      <c r="G2500" s="162"/>
      <c r="H2500" s="162"/>
      <c r="I2500" s="162"/>
      <c r="J2500" s="164"/>
      <c r="K2500" s="162"/>
      <c r="L2500" s="162"/>
      <c r="M2500" s="162"/>
      <c r="N2500" s="169"/>
      <c r="O2500" s="169"/>
      <c r="P2500" s="169"/>
    </row>
    <row r="2501" spans="1:16" ht="15" customHeight="1">
      <c r="A2501" s="162"/>
      <c r="B2501" s="162"/>
      <c r="C2501" s="163"/>
      <c r="D2501" s="162"/>
      <c r="E2501" s="162"/>
      <c r="F2501" s="162"/>
      <c r="G2501" s="162"/>
      <c r="H2501" s="162"/>
      <c r="I2501" s="162"/>
      <c r="J2501" s="164"/>
      <c r="K2501" s="162"/>
      <c r="L2501" s="162"/>
      <c r="M2501" s="162"/>
      <c r="N2501" s="169"/>
      <c r="O2501" s="169"/>
      <c r="P2501" s="169"/>
    </row>
    <row r="2502" spans="1:16" ht="15" customHeight="1">
      <c r="A2502" s="162"/>
      <c r="B2502" s="162"/>
      <c r="C2502" s="163"/>
      <c r="D2502" s="162"/>
      <c r="E2502" s="162"/>
      <c r="F2502" s="162"/>
      <c r="G2502" s="162"/>
      <c r="H2502" s="162"/>
      <c r="I2502" s="162"/>
      <c r="J2502" s="164"/>
      <c r="K2502" s="162"/>
      <c r="L2502" s="162"/>
      <c r="M2502" s="162"/>
      <c r="N2502" s="169"/>
      <c r="O2502" s="169"/>
      <c r="P2502" s="169"/>
    </row>
    <row r="2503" spans="1:16" ht="15" customHeight="1">
      <c r="A2503" s="162"/>
      <c r="B2503" s="162"/>
      <c r="C2503" s="163"/>
      <c r="D2503" s="162"/>
      <c r="E2503" s="162"/>
      <c r="F2503" s="162"/>
      <c r="G2503" s="162"/>
      <c r="H2503" s="162"/>
      <c r="I2503" s="162"/>
      <c r="J2503" s="164"/>
      <c r="K2503" s="162"/>
      <c r="L2503" s="162"/>
      <c r="M2503" s="162"/>
      <c r="N2503" s="169"/>
      <c r="O2503" s="169"/>
      <c r="P2503" s="169"/>
    </row>
    <row r="2504" spans="1:16" ht="15" customHeight="1">
      <c r="A2504" s="162"/>
      <c r="B2504" s="162"/>
      <c r="C2504" s="163"/>
      <c r="D2504" s="162"/>
      <c r="E2504" s="162"/>
      <c r="F2504" s="162"/>
      <c r="G2504" s="162"/>
      <c r="H2504" s="162"/>
      <c r="I2504" s="162"/>
      <c r="J2504" s="164"/>
      <c r="K2504" s="162"/>
      <c r="L2504" s="162"/>
      <c r="M2504" s="162"/>
      <c r="N2504" s="169"/>
      <c r="O2504" s="169"/>
      <c r="P2504" s="169"/>
    </row>
    <row r="2505" spans="1:16" ht="15" customHeight="1">
      <c r="A2505" s="162"/>
      <c r="B2505" s="162"/>
      <c r="C2505" s="163"/>
      <c r="D2505" s="162"/>
      <c r="E2505" s="162"/>
      <c r="F2505" s="162"/>
      <c r="G2505" s="162"/>
      <c r="H2505" s="162"/>
      <c r="I2505" s="162"/>
      <c r="J2505" s="164"/>
      <c r="K2505" s="162"/>
      <c r="L2505" s="162"/>
      <c r="M2505" s="162"/>
      <c r="N2505" s="169"/>
      <c r="O2505" s="169"/>
      <c r="P2505" s="169"/>
    </row>
    <row r="2506" spans="1:16" ht="15" customHeight="1">
      <c r="A2506" s="162"/>
      <c r="B2506" s="162"/>
      <c r="C2506" s="163"/>
      <c r="D2506" s="162"/>
      <c r="E2506" s="162"/>
      <c r="F2506" s="162"/>
      <c r="G2506" s="162"/>
      <c r="H2506" s="162"/>
      <c r="I2506" s="162"/>
      <c r="J2506" s="164"/>
      <c r="K2506" s="162"/>
      <c r="L2506" s="162"/>
      <c r="M2506" s="162"/>
      <c r="N2506" s="169"/>
      <c r="O2506" s="169"/>
      <c r="P2506" s="169"/>
    </row>
    <row r="2507" spans="1:16" ht="15" customHeight="1">
      <c r="A2507" s="162"/>
      <c r="B2507" s="162"/>
      <c r="C2507" s="163"/>
      <c r="D2507" s="162"/>
      <c r="E2507" s="162"/>
      <c r="F2507" s="162"/>
      <c r="G2507" s="162"/>
      <c r="H2507" s="162"/>
      <c r="I2507" s="162"/>
      <c r="J2507" s="164"/>
      <c r="K2507" s="162"/>
      <c r="L2507" s="162"/>
      <c r="M2507" s="162"/>
      <c r="N2507" s="169"/>
      <c r="O2507" s="169"/>
      <c r="P2507" s="169"/>
    </row>
    <row r="2508" spans="1:16" ht="15" customHeight="1">
      <c r="A2508" s="162"/>
      <c r="B2508" s="162"/>
      <c r="C2508" s="163"/>
      <c r="D2508" s="162"/>
      <c r="E2508" s="162"/>
      <c r="F2508" s="162"/>
      <c r="G2508" s="162"/>
      <c r="H2508" s="162"/>
      <c r="I2508" s="162"/>
      <c r="J2508" s="164"/>
      <c r="K2508" s="162"/>
      <c r="L2508" s="162"/>
      <c r="M2508" s="162"/>
      <c r="N2508" s="169"/>
      <c r="O2508" s="169"/>
      <c r="P2508" s="169"/>
    </row>
    <row r="2509" spans="1:16" ht="15" customHeight="1">
      <c r="A2509" s="162"/>
      <c r="B2509" s="162"/>
      <c r="C2509" s="163"/>
      <c r="D2509" s="162"/>
      <c r="E2509" s="162"/>
      <c r="F2509" s="162"/>
      <c r="G2509" s="162"/>
      <c r="H2509" s="162"/>
      <c r="I2509" s="162"/>
      <c r="J2509" s="164"/>
      <c r="K2509" s="162"/>
      <c r="L2509" s="162"/>
      <c r="M2509" s="162"/>
      <c r="N2509" s="169"/>
      <c r="O2509" s="169"/>
      <c r="P2509" s="169"/>
    </row>
    <row r="2510" spans="1:16" ht="15" customHeight="1">
      <c r="A2510" s="162"/>
      <c r="B2510" s="162"/>
      <c r="C2510" s="163"/>
      <c r="D2510" s="162"/>
      <c r="E2510" s="162"/>
      <c r="F2510" s="162"/>
      <c r="G2510" s="162"/>
      <c r="H2510" s="162"/>
      <c r="I2510" s="162"/>
      <c r="J2510" s="164"/>
      <c r="K2510" s="162"/>
      <c r="L2510" s="162"/>
      <c r="M2510" s="162"/>
      <c r="N2510" s="169"/>
      <c r="O2510" s="169"/>
      <c r="P2510" s="169"/>
    </row>
    <row r="2511" spans="1:16" ht="15" customHeight="1">
      <c r="A2511" s="162"/>
      <c r="B2511" s="162"/>
      <c r="C2511" s="163"/>
      <c r="D2511" s="162"/>
      <c r="E2511" s="162"/>
      <c r="F2511" s="162"/>
      <c r="G2511" s="162"/>
      <c r="H2511" s="162"/>
      <c r="I2511" s="162"/>
      <c r="J2511" s="164"/>
      <c r="K2511" s="162"/>
      <c r="L2511" s="162"/>
      <c r="M2511" s="162"/>
      <c r="N2511" s="169"/>
      <c r="O2511" s="169"/>
      <c r="P2511" s="169"/>
    </row>
    <row r="2512" spans="1:16" ht="15" customHeight="1">
      <c r="A2512" s="162"/>
      <c r="B2512" s="162"/>
      <c r="C2512" s="163"/>
      <c r="D2512" s="162"/>
      <c r="E2512" s="162"/>
      <c r="F2512" s="162"/>
      <c r="G2512" s="162"/>
      <c r="H2512" s="162"/>
      <c r="I2512" s="162"/>
      <c r="J2512" s="164"/>
      <c r="K2512" s="162"/>
      <c r="L2512" s="162"/>
      <c r="M2512" s="162"/>
      <c r="N2512" s="169"/>
      <c r="O2512" s="169"/>
      <c r="P2512" s="169"/>
    </row>
    <row r="2513" spans="1:16" ht="15" customHeight="1">
      <c r="A2513" s="162"/>
      <c r="B2513" s="162"/>
      <c r="C2513" s="163"/>
      <c r="D2513" s="162"/>
      <c r="E2513" s="162"/>
      <c r="F2513" s="162"/>
      <c r="G2513" s="162"/>
      <c r="H2513" s="162"/>
      <c r="I2513" s="162"/>
      <c r="J2513" s="164"/>
      <c r="K2513" s="162"/>
      <c r="L2513" s="162"/>
      <c r="M2513" s="162"/>
      <c r="N2513" s="169"/>
      <c r="O2513" s="169"/>
      <c r="P2513" s="169"/>
    </row>
    <row r="2514" spans="1:16" ht="15" customHeight="1">
      <c r="A2514" s="162"/>
      <c r="B2514" s="162"/>
      <c r="C2514" s="163"/>
      <c r="D2514" s="162"/>
      <c r="E2514" s="162"/>
      <c r="F2514" s="162"/>
      <c r="G2514" s="162"/>
      <c r="H2514" s="162"/>
      <c r="I2514" s="162"/>
      <c r="J2514" s="164"/>
      <c r="K2514" s="162"/>
      <c r="L2514" s="162"/>
      <c r="M2514" s="162"/>
      <c r="N2514" s="169"/>
      <c r="O2514" s="169"/>
      <c r="P2514" s="169"/>
    </row>
    <row r="2515" spans="1:16" ht="15" customHeight="1">
      <c r="A2515" s="162"/>
      <c r="B2515" s="162"/>
      <c r="C2515" s="163"/>
      <c r="D2515" s="162"/>
      <c r="E2515" s="162"/>
      <c r="F2515" s="162"/>
      <c r="G2515" s="162"/>
      <c r="H2515" s="162"/>
      <c r="I2515" s="162"/>
      <c r="J2515" s="164"/>
      <c r="K2515" s="162"/>
      <c r="L2515" s="162"/>
      <c r="M2515" s="162"/>
      <c r="N2515" s="169"/>
      <c r="O2515" s="169"/>
      <c r="P2515" s="169"/>
    </row>
    <row r="2516" spans="1:16" ht="15" customHeight="1">
      <c r="A2516" s="162"/>
      <c r="B2516" s="162"/>
      <c r="C2516" s="163"/>
      <c r="D2516" s="162"/>
      <c r="E2516" s="162"/>
      <c r="F2516" s="162"/>
      <c r="G2516" s="162"/>
      <c r="H2516" s="162"/>
      <c r="I2516" s="162"/>
      <c r="J2516" s="164"/>
      <c r="K2516" s="162"/>
      <c r="L2516" s="162"/>
      <c r="M2516" s="162"/>
      <c r="N2516" s="169"/>
      <c r="O2516" s="169"/>
      <c r="P2516" s="169"/>
    </row>
    <row r="2517" spans="1:16" ht="15" customHeight="1">
      <c r="A2517" s="162"/>
      <c r="B2517" s="162"/>
      <c r="C2517" s="163"/>
      <c r="D2517" s="162"/>
      <c r="E2517" s="162"/>
      <c r="F2517" s="162"/>
      <c r="G2517" s="162"/>
      <c r="H2517" s="162"/>
      <c r="I2517" s="162"/>
      <c r="J2517" s="164"/>
      <c r="K2517" s="162"/>
      <c r="L2517" s="162"/>
      <c r="M2517" s="162"/>
      <c r="N2517" s="169"/>
      <c r="O2517" s="169"/>
      <c r="P2517" s="169"/>
    </row>
    <row r="2518" spans="1:16" ht="15" customHeight="1">
      <c r="A2518" s="162"/>
      <c r="B2518" s="162"/>
      <c r="C2518" s="163"/>
      <c r="D2518" s="162"/>
      <c r="E2518" s="162"/>
      <c r="F2518" s="162"/>
      <c r="G2518" s="162"/>
      <c r="H2518" s="162"/>
      <c r="I2518" s="162"/>
      <c r="J2518" s="164"/>
      <c r="K2518" s="162"/>
      <c r="L2518" s="162"/>
      <c r="M2518" s="162"/>
      <c r="N2518" s="169"/>
      <c r="O2518" s="169"/>
      <c r="P2518" s="169"/>
    </row>
    <row r="2519" spans="1:16" ht="15" customHeight="1">
      <c r="A2519" s="162"/>
      <c r="B2519" s="162"/>
      <c r="C2519" s="163"/>
      <c r="D2519" s="162"/>
      <c r="E2519" s="162"/>
      <c r="F2519" s="162"/>
      <c r="G2519" s="162"/>
      <c r="H2519" s="162"/>
      <c r="I2519" s="162"/>
      <c r="J2519" s="164"/>
      <c r="K2519" s="162"/>
      <c r="L2519" s="162"/>
      <c r="M2519" s="162"/>
      <c r="N2519" s="169"/>
      <c r="O2519" s="169"/>
      <c r="P2519" s="169"/>
    </row>
    <row r="2520" spans="1:16" ht="15" customHeight="1">
      <c r="A2520" s="162"/>
      <c r="B2520" s="162"/>
      <c r="C2520" s="163"/>
      <c r="D2520" s="162"/>
      <c r="E2520" s="162"/>
      <c r="F2520" s="162"/>
      <c r="G2520" s="162"/>
      <c r="H2520" s="162"/>
      <c r="I2520" s="162"/>
      <c r="J2520" s="164"/>
      <c r="K2520" s="162"/>
      <c r="L2520" s="162"/>
      <c r="M2520" s="162"/>
      <c r="N2520" s="169"/>
      <c r="O2520" s="169"/>
      <c r="P2520" s="169"/>
    </row>
    <row r="2521" spans="1:16" ht="15" customHeight="1">
      <c r="A2521" s="162"/>
      <c r="B2521" s="162"/>
      <c r="C2521" s="163"/>
      <c r="D2521" s="162"/>
      <c r="E2521" s="162"/>
      <c r="F2521" s="162"/>
      <c r="G2521" s="162"/>
      <c r="H2521" s="162"/>
      <c r="I2521" s="162"/>
      <c r="J2521" s="164"/>
      <c r="K2521" s="162"/>
      <c r="L2521" s="162"/>
      <c r="M2521" s="162"/>
      <c r="N2521" s="169"/>
      <c r="O2521" s="169"/>
      <c r="P2521" s="169"/>
    </row>
    <row r="2522" spans="1:16" ht="15" customHeight="1">
      <c r="A2522" s="162"/>
      <c r="B2522" s="162"/>
      <c r="C2522" s="163"/>
      <c r="D2522" s="162"/>
      <c r="E2522" s="162"/>
      <c r="F2522" s="162"/>
      <c r="G2522" s="162"/>
      <c r="H2522" s="162"/>
      <c r="I2522" s="162"/>
      <c r="J2522" s="164"/>
      <c r="K2522" s="162"/>
      <c r="L2522" s="162"/>
      <c r="M2522" s="162"/>
      <c r="N2522" s="169"/>
      <c r="O2522" s="169"/>
      <c r="P2522" s="169"/>
    </row>
    <row r="2523" spans="1:16" ht="15" customHeight="1">
      <c r="A2523" s="162"/>
      <c r="B2523" s="162"/>
      <c r="C2523" s="163"/>
      <c r="D2523" s="162"/>
      <c r="E2523" s="162"/>
      <c r="F2523" s="162"/>
      <c r="G2523" s="162"/>
      <c r="H2523" s="162"/>
      <c r="I2523" s="162"/>
      <c r="J2523" s="164"/>
      <c r="K2523" s="162"/>
      <c r="L2523" s="162"/>
      <c r="M2523" s="162"/>
      <c r="N2523" s="169"/>
      <c r="O2523" s="169"/>
      <c r="P2523" s="169"/>
    </row>
    <row r="2524" spans="1:16" ht="15" customHeight="1">
      <c r="A2524" s="162"/>
      <c r="B2524" s="162"/>
      <c r="C2524" s="163"/>
      <c r="D2524" s="162"/>
      <c r="E2524" s="162"/>
      <c r="F2524" s="162"/>
      <c r="G2524" s="162"/>
      <c r="H2524" s="162"/>
      <c r="I2524" s="162"/>
      <c r="J2524" s="164"/>
      <c r="K2524" s="162"/>
      <c r="L2524" s="162"/>
      <c r="M2524" s="162"/>
      <c r="N2524" s="169"/>
      <c r="O2524" s="169"/>
      <c r="P2524" s="169"/>
    </row>
    <row r="2525" spans="1:16" ht="15" customHeight="1">
      <c r="A2525" s="162"/>
      <c r="B2525" s="162"/>
      <c r="C2525" s="163"/>
      <c r="D2525" s="162"/>
      <c r="E2525" s="162"/>
      <c r="F2525" s="162"/>
      <c r="G2525" s="162"/>
      <c r="H2525" s="162"/>
      <c r="I2525" s="162"/>
      <c r="J2525" s="164"/>
      <c r="K2525" s="162"/>
      <c r="L2525" s="162"/>
      <c r="M2525" s="162"/>
      <c r="N2525" s="169"/>
      <c r="O2525" s="169"/>
      <c r="P2525" s="169"/>
    </row>
    <row r="2526" spans="1:16" ht="15" customHeight="1">
      <c r="A2526" s="162"/>
      <c r="B2526" s="162"/>
      <c r="C2526" s="163"/>
      <c r="D2526" s="162"/>
      <c r="E2526" s="162"/>
      <c r="F2526" s="162"/>
      <c r="G2526" s="162"/>
      <c r="H2526" s="162"/>
      <c r="I2526" s="162"/>
      <c r="J2526" s="164"/>
      <c r="K2526" s="162"/>
      <c r="L2526" s="162"/>
      <c r="M2526" s="162"/>
      <c r="N2526" s="169"/>
      <c r="O2526" s="169"/>
      <c r="P2526" s="169"/>
    </row>
    <row r="2527" spans="1:16" ht="15" customHeight="1">
      <c r="A2527" s="162"/>
      <c r="B2527" s="162"/>
      <c r="C2527" s="163"/>
      <c r="D2527" s="162"/>
      <c r="E2527" s="162"/>
      <c r="F2527" s="162"/>
      <c r="G2527" s="162"/>
      <c r="H2527" s="162"/>
      <c r="I2527" s="162"/>
      <c r="J2527" s="164"/>
      <c r="K2527" s="162"/>
      <c r="L2527" s="162"/>
      <c r="M2527" s="162"/>
      <c r="N2527" s="169"/>
      <c r="O2527" s="169"/>
      <c r="P2527" s="169"/>
    </row>
    <row r="2528" spans="1:16" ht="15" customHeight="1">
      <c r="A2528" s="162"/>
      <c r="B2528" s="162"/>
      <c r="C2528" s="163"/>
      <c r="D2528" s="162"/>
      <c r="E2528" s="162"/>
      <c r="F2528" s="162"/>
      <c r="G2528" s="162"/>
      <c r="H2528" s="162"/>
      <c r="I2528" s="162"/>
      <c r="J2528" s="164"/>
      <c r="K2528" s="162"/>
      <c r="L2528" s="162"/>
      <c r="M2528" s="162"/>
      <c r="N2528" s="169"/>
      <c r="O2528" s="169"/>
      <c r="P2528" s="169"/>
    </row>
    <row r="2529" spans="1:16" ht="15" customHeight="1">
      <c r="A2529" s="162"/>
      <c r="B2529" s="162"/>
      <c r="C2529" s="163"/>
      <c r="D2529" s="162"/>
      <c r="E2529" s="162"/>
      <c r="F2529" s="162"/>
      <c r="G2529" s="162"/>
      <c r="H2529" s="162"/>
      <c r="I2529" s="162"/>
      <c r="J2529" s="164"/>
      <c r="K2529" s="162"/>
      <c r="L2529" s="162"/>
      <c r="M2529" s="162"/>
      <c r="N2529" s="169"/>
      <c r="O2529" s="169"/>
      <c r="P2529" s="169"/>
    </row>
    <row r="2530" spans="1:16" ht="15" customHeight="1">
      <c r="A2530" s="162"/>
      <c r="B2530" s="162"/>
      <c r="C2530" s="163"/>
      <c r="D2530" s="162"/>
      <c r="E2530" s="162"/>
      <c r="F2530" s="162"/>
      <c r="G2530" s="162"/>
      <c r="H2530" s="162"/>
      <c r="I2530" s="162"/>
      <c r="J2530" s="164"/>
      <c r="K2530" s="162"/>
      <c r="L2530" s="162"/>
      <c r="M2530" s="162"/>
      <c r="N2530" s="169"/>
      <c r="O2530" s="169"/>
      <c r="P2530" s="169"/>
    </row>
    <row r="2531" spans="1:16" ht="15" customHeight="1">
      <c r="A2531" s="162"/>
      <c r="B2531" s="162"/>
      <c r="C2531" s="163"/>
      <c r="D2531" s="162"/>
      <c r="E2531" s="162"/>
      <c r="F2531" s="162"/>
      <c r="G2531" s="162"/>
      <c r="H2531" s="162"/>
      <c r="I2531" s="162"/>
      <c r="J2531" s="164"/>
      <c r="K2531" s="162"/>
      <c r="L2531" s="162"/>
      <c r="M2531" s="162"/>
      <c r="N2531" s="169"/>
      <c r="O2531" s="169"/>
      <c r="P2531" s="169"/>
    </row>
    <row r="2532" spans="1:16" ht="15" customHeight="1">
      <c r="A2532" s="162"/>
      <c r="B2532" s="162"/>
      <c r="C2532" s="163"/>
      <c r="D2532" s="162"/>
      <c r="E2532" s="162"/>
      <c r="F2532" s="162"/>
      <c r="G2532" s="162"/>
      <c r="H2532" s="162"/>
      <c r="I2532" s="162"/>
      <c r="J2532" s="164"/>
      <c r="K2532" s="162"/>
      <c r="L2532" s="162"/>
      <c r="M2532" s="162"/>
      <c r="N2532" s="169"/>
      <c r="O2532" s="169"/>
      <c r="P2532" s="169"/>
    </row>
    <row r="2533" spans="1:16" ht="15" customHeight="1">
      <c r="A2533" s="162"/>
      <c r="B2533" s="162"/>
      <c r="C2533" s="163"/>
      <c r="D2533" s="162"/>
      <c r="E2533" s="162"/>
      <c r="F2533" s="162"/>
      <c r="G2533" s="162"/>
      <c r="H2533" s="162"/>
      <c r="I2533" s="162"/>
      <c r="J2533" s="164"/>
      <c r="K2533" s="162"/>
      <c r="L2533" s="162"/>
      <c r="M2533" s="162"/>
      <c r="N2533" s="169"/>
      <c r="O2533" s="169"/>
      <c r="P2533" s="169"/>
    </row>
    <row r="2534" spans="1:16" ht="15" customHeight="1">
      <c r="A2534" s="162"/>
      <c r="B2534" s="162"/>
      <c r="C2534" s="163"/>
      <c r="D2534" s="162"/>
      <c r="E2534" s="162"/>
      <c r="F2534" s="162"/>
      <c r="G2534" s="162"/>
      <c r="H2534" s="162"/>
      <c r="I2534" s="162"/>
      <c r="J2534" s="164"/>
      <c r="K2534" s="162"/>
      <c r="L2534" s="162"/>
      <c r="M2534" s="162"/>
      <c r="N2534" s="169"/>
      <c r="O2534" s="169"/>
      <c r="P2534" s="169"/>
    </row>
    <row r="2535" spans="1:16" ht="15" customHeight="1">
      <c r="A2535" s="162"/>
      <c r="B2535" s="162"/>
      <c r="C2535" s="163"/>
      <c r="D2535" s="162"/>
      <c r="E2535" s="162"/>
      <c r="F2535" s="162"/>
      <c r="G2535" s="162"/>
      <c r="H2535" s="162"/>
      <c r="I2535" s="162"/>
      <c r="J2535" s="164"/>
      <c r="K2535" s="162"/>
      <c r="L2535" s="162"/>
      <c r="M2535" s="162"/>
      <c r="N2535" s="169"/>
      <c r="O2535" s="169"/>
      <c r="P2535" s="169"/>
    </row>
    <row r="2536" spans="1:16" ht="15" customHeight="1">
      <c r="A2536" s="162"/>
      <c r="B2536" s="162"/>
      <c r="C2536" s="163"/>
      <c r="D2536" s="162"/>
      <c r="E2536" s="162"/>
      <c r="F2536" s="162"/>
      <c r="G2536" s="162"/>
      <c r="H2536" s="162"/>
      <c r="I2536" s="162"/>
      <c r="J2536" s="164"/>
      <c r="K2536" s="162"/>
      <c r="L2536" s="162"/>
      <c r="M2536" s="162"/>
      <c r="N2536" s="169"/>
      <c r="O2536" s="169"/>
      <c r="P2536" s="169"/>
    </row>
    <row r="2537" spans="1:16" ht="15" customHeight="1">
      <c r="A2537" s="162"/>
      <c r="B2537" s="162"/>
      <c r="C2537" s="163"/>
      <c r="D2537" s="162"/>
      <c r="E2537" s="162"/>
      <c r="F2537" s="162"/>
      <c r="G2537" s="162"/>
      <c r="H2537" s="162"/>
      <c r="I2537" s="162"/>
      <c r="J2537" s="164"/>
      <c r="K2537" s="162"/>
      <c r="L2537" s="162"/>
      <c r="M2537" s="162"/>
      <c r="N2537" s="169"/>
      <c r="O2537" s="169"/>
      <c r="P2537" s="169"/>
    </row>
    <row r="2538" spans="1:16" ht="15" customHeight="1">
      <c r="A2538" s="162"/>
      <c r="B2538" s="162"/>
      <c r="C2538" s="163"/>
      <c r="D2538" s="162"/>
      <c r="E2538" s="162"/>
      <c r="F2538" s="162"/>
      <c r="G2538" s="162"/>
      <c r="H2538" s="162"/>
      <c r="I2538" s="162"/>
      <c r="J2538" s="164"/>
      <c r="K2538" s="162"/>
      <c r="L2538" s="162"/>
      <c r="M2538" s="162"/>
      <c r="N2538" s="169"/>
      <c r="O2538" s="169"/>
      <c r="P2538" s="169"/>
    </row>
    <row r="2539" spans="1:16" ht="15" customHeight="1">
      <c r="A2539" s="162"/>
      <c r="B2539" s="162"/>
      <c r="C2539" s="163"/>
      <c r="D2539" s="162"/>
      <c r="E2539" s="162"/>
      <c r="F2539" s="162"/>
      <c r="G2539" s="162"/>
      <c r="H2539" s="162"/>
      <c r="I2539" s="162"/>
      <c r="J2539" s="164"/>
      <c r="K2539" s="162"/>
      <c r="L2539" s="162"/>
      <c r="M2539" s="162"/>
      <c r="N2539" s="169"/>
      <c r="O2539" s="169"/>
      <c r="P2539" s="169"/>
    </row>
    <row r="2540" spans="1:16" ht="15" customHeight="1">
      <c r="A2540" s="162"/>
      <c r="B2540" s="162"/>
      <c r="C2540" s="163"/>
      <c r="D2540" s="162"/>
      <c r="E2540" s="162"/>
      <c r="F2540" s="162"/>
      <c r="G2540" s="162"/>
      <c r="H2540" s="162"/>
      <c r="I2540" s="162"/>
      <c r="J2540" s="164"/>
      <c r="K2540" s="162"/>
      <c r="L2540" s="162"/>
      <c r="M2540" s="162"/>
      <c r="N2540" s="169"/>
      <c r="O2540" s="169"/>
      <c r="P2540" s="169"/>
    </row>
    <row r="2541" spans="1:16" ht="15" customHeight="1">
      <c r="A2541" s="162"/>
      <c r="B2541" s="162"/>
      <c r="C2541" s="163"/>
      <c r="D2541" s="162"/>
      <c r="E2541" s="162"/>
      <c r="F2541" s="162"/>
      <c r="G2541" s="162"/>
      <c r="H2541" s="162"/>
      <c r="I2541" s="162"/>
      <c r="J2541" s="164"/>
      <c r="K2541" s="162"/>
      <c r="L2541" s="162"/>
      <c r="M2541" s="162"/>
      <c r="N2541" s="169"/>
      <c r="O2541" s="169"/>
      <c r="P2541" s="169"/>
    </row>
    <row r="2542" spans="1:16" ht="15" customHeight="1">
      <c r="A2542" s="162"/>
      <c r="B2542" s="162"/>
      <c r="C2542" s="163"/>
      <c r="D2542" s="162"/>
      <c r="E2542" s="162"/>
      <c r="F2542" s="162"/>
      <c r="G2542" s="162"/>
      <c r="H2542" s="162"/>
      <c r="I2542" s="162"/>
      <c r="J2542" s="164"/>
      <c r="K2542" s="162"/>
      <c r="L2542" s="162"/>
      <c r="M2542" s="162"/>
      <c r="N2542" s="169"/>
      <c r="O2542" s="169"/>
      <c r="P2542" s="169"/>
    </row>
    <row r="2543" spans="1:16" ht="15" customHeight="1">
      <c r="A2543" s="162"/>
      <c r="B2543" s="162"/>
      <c r="C2543" s="163"/>
      <c r="D2543" s="162"/>
      <c r="E2543" s="162"/>
      <c r="F2543" s="162"/>
      <c r="G2543" s="162"/>
      <c r="H2543" s="162"/>
      <c r="I2543" s="162"/>
      <c r="J2543" s="164"/>
      <c r="K2543" s="162"/>
      <c r="L2543" s="162"/>
      <c r="M2543" s="162"/>
      <c r="N2543" s="169"/>
      <c r="O2543" s="169"/>
      <c r="P2543" s="169"/>
    </row>
    <row r="2544" spans="1:16" ht="15" customHeight="1">
      <c r="A2544" s="162"/>
      <c r="B2544" s="162"/>
      <c r="C2544" s="163"/>
      <c r="D2544" s="162"/>
      <c r="E2544" s="162"/>
      <c r="F2544" s="162"/>
      <c r="G2544" s="162"/>
      <c r="H2544" s="162"/>
      <c r="I2544" s="162"/>
      <c r="J2544" s="164"/>
      <c r="K2544" s="162"/>
      <c r="L2544" s="162"/>
      <c r="M2544" s="162"/>
      <c r="N2544" s="169"/>
      <c r="O2544" s="169"/>
      <c r="P2544" s="169"/>
    </row>
    <row r="2545" spans="1:16" ht="15" customHeight="1">
      <c r="A2545" s="162"/>
      <c r="B2545" s="162"/>
      <c r="C2545" s="163"/>
      <c r="D2545" s="162"/>
      <c r="E2545" s="162"/>
      <c r="F2545" s="162"/>
      <c r="G2545" s="162"/>
      <c r="H2545" s="162"/>
      <c r="I2545" s="162"/>
      <c r="J2545" s="164"/>
      <c r="K2545" s="162"/>
      <c r="L2545" s="162"/>
      <c r="M2545" s="162"/>
      <c r="N2545" s="169"/>
      <c r="O2545" s="169"/>
      <c r="P2545" s="169"/>
    </row>
    <row r="2546" spans="1:16" ht="15" customHeight="1">
      <c r="A2546" s="162"/>
      <c r="B2546" s="162"/>
      <c r="C2546" s="163"/>
      <c r="D2546" s="162"/>
      <c r="E2546" s="162"/>
      <c r="F2546" s="162"/>
      <c r="G2546" s="162"/>
      <c r="H2546" s="162"/>
      <c r="I2546" s="162"/>
      <c r="J2546" s="164"/>
      <c r="K2546" s="162"/>
      <c r="L2546" s="162"/>
      <c r="M2546" s="162"/>
      <c r="N2546" s="169"/>
      <c r="O2546" s="169"/>
      <c r="P2546" s="169"/>
    </row>
    <row r="2547" spans="1:16" ht="15" customHeight="1">
      <c r="A2547" s="162"/>
      <c r="B2547" s="162"/>
      <c r="C2547" s="163"/>
      <c r="D2547" s="162"/>
      <c r="E2547" s="162"/>
      <c r="F2547" s="162"/>
      <c r="G2547" s="162"/>
      <c r="H2547" s="162"/>
      <c r="I2547" s="162"/>
      <c r="J2547" s="164"/>
      <c r="K2547" s="162"/>
      <c r="L2547" s="162"/>
      <c r="M2547" s="162"/>
      <c r="N2547" s="169"/>
      <c r="O2547" s="169"/>
      <c r="P2547" s="169"/>
    </row>
    <row r="2548" spans="1:16" ht="15" customHeight="1">
      <c r="A2548" s="162"/>
      <c r="B2548" s="162"/>
      <c r="C2548" s="163"/>
      <c r="D2548" s="162"/>
      <c r="E2548" s="162"/>
      <c r="F2548" s="162"/>
      <c r="G2548" s="162"/>
      <c r="H2548" s="162"/>
      <c r="I2548" s="162"/>
      <c r="J2548" s="164"/>
      <c r="K2548" s="162"/>
      <c r="L2548" s="162"/>
      <c r="M2548" s="162"/>
      <c r="N2548" s="169"/>
      <c r="O2548" s="169"/>
      <c r="P2548" s="169"/>
    </row>
    <row r="2549" spans="1:16" ht="15" customHeight="1">
      <c r="A2549" s="162"/>
      <c r="B2549" s="162"/>
      <c r="C2549" s="163"/>
      <c r="D2549" s="162"/>
      <c r="E2549" s="162"/>
      <c r="F2549" s="162"/>
      <c r="G2549" s="162"/>
      <c r="H2549" s="162"/>
      <c r="I2549" s="162"/>
      <c r="J2549" s="164"/>
      <c r="K2549" s="162"/>
      <c r="L2549" s="162"/>
      <c r="M2549" s="162"/>
      <c r="N2549" s="169"/>
      <c r="O2549" s="169"/>
      <c r="P2549" s="169"/>
    </row>
    <row r="2550" spans="1:16" ht="15" customHeight="1">
      <c r="A2550" s="162"/>
      <c r="B2550" s="162"/>
      <c r="C2550" s="163"/>
      <c r="D2550" s="162"/>
      <c r="E2550" s="162"/>
      <c r="F2550" s="162"/>
      <c r="G2550" s="162"/>
      <c r="H2550" s="162"/>
      <c r="I2550" s="162"/>
      <c r="J2550" s="164"/>
      <c r="K2550" s="162"/>
      <c r="L2550" s="162"/>
      <c r="M2550" s="162"/>
      <c r="N2550" s="169"/>
      <c r="O2550" s="169"/>
      <c r="P2550" s="169"/>
    </row>
    <row r="2551" spans="1:16" ht="15" customHeight="1">
      <c r="A2551" s="162"/>
      <c r="B2551" s="162"/>
      <c r="C2551" s="163"/>
      <c r="D2551" s="162"/>
      <c r="E2551" s="162"/>
      <c r="F2551" s="162"/>
      <c r="G2551" s="162"/>
      <c r="H2551" s="162"/>
      <c r="I2551" s="162"/>
      <c r="J2551" s="164"/>
      <c r="K2551" s="162"/>
      <c r="L2551" s="162"/>
      <c r="M2551" s="162"/>
      <c r="N2551" s="169"/>
      <c r="O2551" s="169"/>
      <c r="P2551" s="169"/>
    </row>
    <row r="2552" spans="1:16" ht="15" customHeight="1">
      <c r="A2552" s="162"/>
      <c r="B2552" s="162"/>
      <c r="C2552" s="163"/>
      <c r="D2552" s="162"/>
      <c r="E2552" s="162"/>
      <c r="F2552" s="162"/>
      <c r="G2552" s="162"/>
      <c r="H2552" s="162"/>
      <c r="I2552" s="162"/>
      <c r="J2552" s="164"/>
      <c r="K2552" s="162"/>
      <c r="L2552" s="162"/>
      <c r="M2552" s="162"/>
      <c r="N2552" s="169"/>
      <c r="O2552" s="169"/>
      <c r="P2552" s="169"/>
    </row>
    <row r="2553" spans="1:16" ht="15" customHeight="1">
      <c r="A2553" s="162"/>
      <c r="B2553" s="162"/>
      <c r="C2553" s="163"/>
      <c r="D2553" s="162"/>
      <c r="E2553" s="162"/>
      <c r="F2553" s="162"/>
      <c r="G2553" s="162"/>
      <c r="H2553" s="162"/>
      <c r="I2553" s="162"/>
      <c r="J2553" s="164"/>
      <c r="K2553" s="162"/>
      <c r="L2553" s="162"/>
      <c r="M2553" s="162"/>
      <c r="N2553" s="169"/>
      <c r="O2553" s="169"/>
      <c r="P2553" s="169"/>
    </row>
    <row r="2554" spans="1:16" ht="15" customHeight="1">
      <c r="A2554" s="162"/>
      <c r="B2554" s="162"/>
      <c r="C2554" s="163"/>
      <c r="D2554" s="162"/>
      <c r="E2554" s="162"/>
      <c r="F2554" s="162"/>
      <c r="G2554" s="162"/>
      <c r="H2554" s="162"/>
      <c r="I2554" s="162"/>
      <c r="J2554" s="164"/>
      <c r="K2554" s="162"/>
      <c r="L2554" s="162"/>
      <c r="M2554" s="162"/>
      <c r="N2554" s="169"/>
      <c r="O2554" s="169"/>
      <c r="P2554" s="169"/>
    </row>
    <row r="2555" spans="1:16" ht="15" customHeight="1">
      <c r="A2555" s="162"/>
      <c r="B2555" s="162"/>
      <c r="C2555" s="163"/>
      <c r="D2555" s="162"/>
      <c r="E2555" s="162"/>
      <c r="F2555" s="162"/>
      <c r="G2555" s="162"/>
      <c r="H2555" s="162"/>
      <c r="I2555" s="162"/>
      <c r="J2555" s="164"/>
      <c r="K2555" s="162"/>
      <c r="L2555" s="162"/>
      <c r="M2555" s="162"/>
      <c r="N2555" s="169"/>
      <c r="O2555" s="169"/>
      <c r="P2555" s="169"/>
    </row>
    <row r="2556" spans="1:16" ht="15" customHeight="1">
      <c r="A2556" s="162"/>
      <c r="B2556" s="162"/>
      <c r="C2556" s="163"/>
      <c r="D2556" s="162"/>
      <c r="E2556" s="162"/>
      <c r="F2556" s="162"/>
      <c r="G2556" s="162"/>
      <c r="H2556" s="162"/>
      <c r="I2556" s="162"/>
      <c r="J2556" s="164"/>
      <c r="K2556" s="162"/>
      <c r="L2556" s="162"/>
      <c r="M2556" s="162"/>
      <c r="N2556" s="169"/>
      <c r="O2556" s="169"/>
      <c r="P2556" s="169"/>
    </row>
    <row r="2557" spans="1:16" ht="15" customHeight="1">
      <c r="A2557" s="162"/>
      <c r="B2557" s="162"/>
      <c r="C2557" s="163"/>
      <c r="D2557" s="162"/>
      <c r="E2557" s="162"/>
      <c r="F2557" s="162"/>
      <c r="G2557" s="162"/>
      <c r="H2557" s="162"/>
      <c r="I2557" s="162"/>
      <c r="J2557" s="164"/>
      <c r="K2557" s="162"/>
      <c r="L2557" s="162"/>
      <c r="M2557" s="162"/>
      <c r="N2557" s="169"/>
      <c r="O2557" s="169"/>
      <c r="P2557" s="169"/>
    </row>
    <row r="2558" spans="1:16" ht="15" customHeight="1">
      <c r="A2558" s="162"/>
      <c r="B2558" s="162"/>
      <c r="C2558" s="163"/>
      <c r="D2558" s="162"/>
      <c r="E2558" s="162"/>
      <c r="F2558" s="162"/>
      <c r="G2558" s="162"/>
      <c r="H2558" s="162"/>
      <c r="I2558" s="162"/>
      <c r="J2558" s="164"/>
      <c r="K2558" s="162"/>
      <c r="L2558" s="162"/>
      <c r="M2558" s="162"/>
      <c r="N2558" s="169"/>
      <c r="O2558" s="169"/>
      <c r="P2558" s="169"/>
    </row>
    <row r="2559" spans="1:16" ht="15" customHeight="1">
      <c r="A2559" s="162"/>
      <c r="B2559" s="162"/>
      <c r="C2559" s="163"/>
      <c r="D2559" s="162"/>
      <c r="E2559" s="162"/>
      <c r="F2559" s="162"/>
      <c r="G2559" s="162"/>
      <c r="H2559" s="162"/>
      <c r="I2559" s="162"/>
      <c r="J2559" s="164"/>
      <c r="K2559" s="162"/>
      <c r="L2559" s="162"/>
      <c r="M2559" s="162"/>
      <c r="N2559" s="169"/>
      <c r="O2559" s="169"/>
      <c r="P2559" s="169"/>
    </row>
    <row r="2560" spans="1:16" ht="15" customHeight="1">
      <c r="A2560" s="162"/>
      <c r="B2560" s="162"/>
      <c r="C2560" s="163"/>
      <c r="D2560" s="162"/>
      <c r="E2560" s="162"/>
      <c r="F2560" s="162"/>
      <c r="G2560" s="162"/>
      <c r="H2560" s="162"/>
      <c r="I2560" s="162"/>
      <c r="J2560" s="164"/>
      <c r="K2560" s="162"/>
      <c r="L2560" s="162"/>
      <c r="M2560" s="162"/>
      <c r="N2560" s="169"/>
      <c r="O2560" s="169"/>
      <c r="P2560" s="169"/>
    </row>
    <row r="2561" spans="1:16" ht="15" customHeight="1">
      <c r="A2561" s="162"/>
      <c r="B2561" s="162"/>
      <c r="C2561" s="163"/>
      <c r="D2561" s="162"/>
      <c r="E2561" s="162"/>
      <c r="F2561" s="162"/>
      <c r="G2561" s="162"/>
      <c r="H2561" s="162"/>
      <c r="I2561" s="162"/>
      <c r="J2561" s="164"/>
      <c r="K2561" s="162"/>
      <c r="L2561" s="162"/>
      <c r="M2561" s="162"/>
      <c r="N2561" s="169"/>
      <c r="O2561" s="169"/>
      <c r="P2561" s="169"/>
    </row>
    <row r="2562" spans="1:16" ht="15" customHeight="1">
      <c r="A2562" s="162"/>
      <c r="B2562" s="162"/>
      <c r="C2562" s="163"/>
      <c r="D2562" s="162"/>
      <c r="E2562" s="162"/>
      <c r="F2562" s="162"/>
      <c r="G2562" s="162"/>
      <c r="H2562" s="162"/>
      <c r="I2562" s="162"/>
      <c r="J2562" s="164"/>
      <c r="K2562" s="162"/>
      <c r="L2562" s="162"/>
      <c r="M2562" s="162"/>
      <c r="N2562" s="169"/>
      <c r="O2562" s="169"/>
      <c r="P2562" s="169"/>
    </row>
    <row r="2563" spans="1:16" ht="15" customHeight="1">
      <c r="A2563" s="162"/>
      <c r="B2563" s="162"/>
      <c r="C2563" s="163"/>
      <c r="D2563" s="162"/>
      <c r="E2563" s="162"/>
      <c r="F2563" s="162"/>
      <c r="G2563" s="162"/>
      <c r="H2563" s="162"/>
      <c r="I2563" s="162"/>
      <c r="J2563" s="164"/>
      <c r="K2563" s="162"/>
      <c r="L2563" s="162"/>
      <c r="M2563" s="162"/>
      <c r="N2563" s="169"/>
      <c r="O2563" s="169"/>
      <c r="P2563" s="169"/>
    </row>
    <row r="2564" spans="1:16" ht="15" customHeight="1">
      <c r="A2564" s="162"/>
      <c r="B2564" s="162"/>
      <c r="C2564" s="163"/>
      <c r="D2564" s="162"/>
      <c r="E2564" s="162"/>
      <c r="F2564" s="162"/>
      <c r="G2564" s="162"/>
      <c r="H2564" s="162"/>
      <c r="I2564" s="162"/>
      <c r="J2564" s="164"/>
      <c r="K2564" s="162"/>
      <c r="L2564" s="162"/>
      <c r="M2564" s="162"/>
      <c r="N2564" s="169"/>
      <c r="O2564" s="169"/>
      <c r="P2564" s="169"/>
    </row>
    <row r="2565" spans="1:16" ht="15" customHeight="1">
      <c r="A2565" s="162"/>
      <c r="B2565" s="162"/>
      <c r="C2565" s="163"/>
      <c r="D2565" s="162"/>
      <c r="E2565" s="162"/>
      <c r="F2565" s="162"/>
      <c r="G2565" s="162"/>
      <c r="H2565" s="162"/>
      <c r="I2565" s="162"/>
      <c r="J2565" s="164"/>
      <c r="K2565" s="162"/>
      <c r="L2565" s="162"/>
      <c r="M2565" s="162"/>
      <c r="N2565" s="169"/>
      <c r="O2565" s="169"/>
      <c r="P2565" s="169"/>
    </row>
    <row r="2566" spans="1:16" ht="15" customHeight="1">
      <c r="A2566" s="162"/>
      <c r="B2566" s="162"/>
      <c r="C2566" s="163"/>
      <c r="D2566" s="162"/>
      <c r="E2566" s="162"/>
      <c r="F2566" s="162"/>
      <c r="G2566" s="162"/>
      <c r="H2566" s="162"/>
      <c r="I2566" s="162"/>
      <c r="J2566" s="164"/>
      <c r="K2566" s="162"/>
      <c r="L2566" s="162"/>
      <c r="M2566" s="162"/>
      <c r="N2566" s="169"/>
      <c r="O2566" s="169"/>
      <c r="P2566" s="169"/>
    </row>
    <row r="2567" spans="1:16" ht="15" customHeight="1">
      <c r="A2567" s="162"/>
      <c r="B2567" s="162"/>
      <c r="C2567" s="163"/>
      <c r="D2567" s="162"/>
      <c r="E2567" s="162"/>
      <c r="F2567" s="162"/>
      <c r="G2567" s="162"/>
      <c r="H2567" s="162"/>
      <c r="I2567" s="162"/>
      <c r="J2567" s="164"/>
      <c r="K2567" s="162"/>
      <c r="L2567" s="162"/>
      <c r="M2567" s="162"/>
      <c r="N2567" s="169"/>
      <c r="O2567" s="169"/>
      <c r="P2567" s="169"/>
    </row>
    <row r="2568" spans="1:16" ht="15" customHeight="1">
      <c r="A2568" s="162"/>
      <c r="B2568" s="162"/>
      <c r="C2568" s="163"/>
      <c r="D2568" s="162"/>
      <c r="E2568" s="162"/>
      <c r="F2568" s="162"/>
      <c r="G2568" s="162"/>
      <c r="H2568" s="162"/>
      <c r="I2568" s="162"/>
      <c r="J2568" s="164"/>
      <c r="K2568" s="162"/>
      <c r="L2568" s="162"/>
      <c r="M2568" s="162"/>
      <c r="N2568" s="169"/>
      <c r="O2568" s="169"/>
      <c r="P2568" s="169"/>
    </row>
    <row r="2569" spans="1:16" ht="15" customHeight="1">
      <c r="A2569" s="162"/>
      <c r="B2569" s="162"/>
      <c r="C2569" s="163"/>
      <c r="D2569" s="162"/>
      <c r="E2569" s="162"/>
      <c r="F2569" s="162"/>
      <c r="G2569" s="162"/>
      <c r="H2569" s="162"/>
      <c r="I2569" s="162"/>
      <c r="J2569" s="164"/>
      <c r="K2569" s="162"/>
      <c r="L2569" s="162"/>
      <c r="M2569" s="162"/>
      <c r="N2569" s="169"/>
      <c r="O2569" s="169"/>
      <c r="P2569" s="169"/>
    </row>
    <row r="2570" spans="1:16" ht="15" customHeight="1">
      <c r="A2570" s="162"/>
      <c r="B2570" s="162"/>
      <c r="C2570" s="163"/>
      <c r="D2570" s="162"/>
      <c r="E2570" s="162"/>
      <c r="F2570" s="162"/>
      <c r="G2570" s="162"/>
      <c r="H2570" s="162"/>
      <c r="I2570" s="162"/>
      <c r="J2570" s="164"/>
      <c r="K2570" s="162"/>
      <c r="L2570" s="162"/>
      <c r="M2570" s="162"/>
      <c r="N2570" s="169"/>
      <c r="O2570" s="169"/>
      <c r="P2570" s="169"/>
    </row>
    <row r="2571" spans="1:16" ht="15" customHeight="1">
      <c r="A2571" s="162"/>
      <c r="B2571" s="162"/>
      <c r="C2571" s="163"/>
      <c r="D2571" s="162"/>
      <c r="E2571" s="162"/>
      <c r="F2571" s="162"/>
      <c r="G2571" s="162"/>
      <c r="H2571" s="162"/>
      <c r="I2571" s="162"/>
      <c r="J2571" s="164"/>
      <c r="K2571" s="162"/>
      <c r="L2571" s="162"/>
      <c r="M2571" s="162"/>
      <c r="N2571" s="169"/>
      <c r="O2571" s="169"/>
      <c r="P2571" s="169"/>
    </row>
    <row r="2572" spans="1:16" ht="15" customHeight="1">
      <c r="A2572" s="162"/>
      <c r="B2572" s="162"/>
      <c r="C2572" s="163"/>
      <c r="D2572" s="162"/>
      <c r="E2572" s="162"/>
      <c r="F2572" s="162"/>
      <c r="G2572" s="162"/>
      <c r="H2572" s="162"/>
      <c r="I2572" s="162"/>
      <c r="J2572" s="164"/>
      <c r="K2572" s="162"/>
      <c r="L2572" s="162"/>
      <c r="M2572" s="162"/>
      <c r="N2572" s="169"/>
      <c r="O2572" s="169"/>
      <c r="P2572" s="169"/>
    </row>
    <row r="2573" spans="1:16" ht="15" customHeight="1">
      <c r="A2573" s="162"/>
      <c r="B2573" s="162"/>
      <c r="C2573" s="163"/>
      <c r="D2573" s="162"/>
      <c r="E2573" s="162"/>
      <c r="F2573" s="162"/>
      <c r="G2573" s="162"/>
      <c r="H2573" s="162"/>
      <c r="I2573" s="162"/>
      <c r="J2573" s="164"/>
      <c r="K2573" s="162"/>
      <c r="L2573" s="162"/>
      <c r="M2573" s="162"/>
      <c r="N2573" s="169"/>
      <c r="O2573" s="169"/>
      <c r="P2573" s="169"/>
    </row>
    <row r="2574" spans="1:16" ht="15" customHeight="1">
      <c r="A2574" s="162"/>
      <c r="B2574" s="162"/>
      <c r="C2574" s="163"/>
      <c r="D2574" s="162"/>
      <c r="E2574" s="162"/>
      <c r="F2574" s="162"/>
      <c r="G2574" s="162"/>
      <c r="H2574" s="162"/>
      <c r="I2574" s="162"/>
      <c r="J2574" s="164"/>
      <c r="K2574" s="162"/>
      <c r="L2574" s="162"/>
      <c r="M2574" s="162"/>
      <c r="N2574" s="169"/>
      <c r="O2574" s="169"/>
      <c r="P2574" s="169"/>
    </row>
    <row r="2575" spans="1:16" ht="15" customHeight="1">
      <c r="A2575" s="162"/>
      <c r="B2575" s="162"/>
      <c r="C2575" s="163"/>
      <c r="D2575" s="162"/>
      <c r="E2575" s="162"/>
      <c r="F2575" s="162"/>
      <c r="G2575" s="162"/>
      <c r="H2575" s="162"/>
      <c r="I2575" s="162"/>
      <c r="J2575" s="164"/>
      <c r="K2575" s="162"/>
      <c r="L2575" s="162"/>
      <c r="M2575" s="162"/>
      <c r="N2575" s="169"/>
      <c r="O2575" s="169"/>
      <c r="P2575" s="169"/>
    </row>
    <row r="2576" spans="1:16" ht="15" customHeight="1">
      <c r="A2576" s="162"/>
      <c r="B2576" s="162"/>
      <c r="C2576" s="163"/>
      <c r="D2576" s="162"/>
      <c r="E2576" s="162"/>
      <c r="F2576" s="162"/>
      <c r="G2576" s="162"/>
      <c r="H2576" s="162"/>
      <c r="I2576" s="162"/>
      <c r="J2576" s="164"/>
      <c r="K2576" s="162"/>
      <c r="L2576" s="162"/>
      <c r="M2576" s="162"/>
      <c r="N2576" s="169"/>
      <c r="O2576" s="169"/>
      <c r="P2576" s="169"/>
    </row>
    <row r="2577" spans="1:16" ht="15" customHeight="1">
      <c r="A2577" s="162"/>
      <c r="B2577" s="162"/>
      <c r="C2577" s="163"/>
      <c r="D2577" s="162"/>
      <c r="E2577" s="162"/>
      <c r="F2577" s="162"/>
      <c r="G2577" s="162"/>
      <c r="H2577" s="162"/>
      <c r="I2577" s="162"/>
      <c r="J2577" s="164"/>
      <c r="K2577" s="162"/>
      <c r="L2577" s="162"/>
      <c r="M2577" s="162"/>
      <c r="N2577" s="169"/>
      <c r="O2577" s="169"/>
      <c r="P2577" s="169"/>
    </row>
    <row r="2578" spans="1:16" ht="15" customHeight="1">
      <c r="A2578" s="162"/>
      <c r="B2578" s="162"/>
      <c r="C2578" s="163"/>
      <c r="D2578" s="162"/>
      <c r="E2578" s="162"/>
      <c r="F2578" s="162"/>
      <c r="G2578" s="162"/>
      <c r="H2578" s="162"/>
      <c r="I2578" s="162"/>
      <c r="J2578" s="164"/>
      <c r="K2578" s="162"/>
      <c r="L2578" s="162"/>
      <c r="M2578" s="162"/>
      <c r="N2578" s="169"/>
      <c r="O2578" s="169"/>
      <c r="P2578" s="169"/>
    </row>
    <row r="2579" spans="1:16" ht="15" customHeight="1">
      <c r="A2579" s="162"/>
      <c r="B2579" s="162"/>
      <c r="C2579" s="163"/>
      <c r="D2579" s="162"/>
      <c r="E2579" s="162"/>
      <c r="F2579" s="162"/>
      <c r="G2579" s="162"/>
      <c r="H2579" s="162"/>
      <c r="I2579" s="162"/>
      <c r="J2579" s="164"/>
      <c r="K2579" s="162"/>
      <c r="L2579" s="162"/>
      <c r="M2579" s="162"/>
      <c r="N2579" s="169"/>
      <c r="O2579" s="169"/>
      <c r="P2579" s="169"/>
    </row>
    <row r="2580" spans="1:16" ht="15" customHeight="1">
      <c r="A2580" s="162"/>
      <c r="B2580" s="162"/>
      <c r="C2580" s="163"/>
      <c r="D2580" s="162"/>
      <c r="E2580" s="162"/>
      <c r="F2580" s="162"/>
      <c r="G2580" s="162"/>
      <c r="H2580" s="162"/>
      <c r="I2580" s="162"/>
      <c r="J2580" s="164"/>
      <c r="K2580" s="162"/>
      <c r="L2580" s="162"/>
      <c r="M2580" s="162"/>
      <c r="N2580" s="169"/>
      <c r="O2580" s="169"/>
      <c r="P2580" s="169"/>
    </row>
    <row r="2581" spans="1:16" ht="15" customHeight="1">
      <c r="A2581" s="162"/>
      <c r="B2581" s="162"/>
      <c r="C2581" s="163"/>
      <c r="D2581" s="162"/>
      <c r="E2581" s="162"/>
      <c r="F2581" s="162"/>
      <c r="G2581" s="162"/>
      <c r="H2581" s="162"/>
      <c r="I2581" s="162"/>
      <c r="J2581" s="164"/>
      <c r="K2581" s="162"/>
      <c r="L2581" s="162"/>
      <c r="M2581" s="162"/>
      <c r="N2581" s="169"/>
      <c r="O2581" s="169"/>
      <c r="P2581" s="169"/>
    </row>
    <row r="2582" spans="1:16" ht="15" customHeight="1">
      <c r="A2582" s="162"/>
      <c r="B2582" s="162"/>
      <c r="C2582" s="163"/>
      <c r="D2582" s="162"/>
      <c r="E2582" s="162"/>
      <c r="F2582" s="162"/>
      <c r="G2582" s="162"/>
      <c r="H2582" s="162"/>
      <c r="I2582" s="162"/>
      <c r="J2582" s="164"/>
      <c r="K2582" s="162"/>
      <c r="L2582" s="162"/>
      <c r="M2582" s="162"/>
      <c r="N2582" s="169"/>
      <c r="O2582" s="169"/>
      <c r="P2582" s="169"/>
    </row>
    <row r="2583" spans="1:16" ht="15" customHeight="1">
      <c r="A2583" s="162"/>
      <c r="B2583" s="162"/>
      <c r="C2583" s="163"/>
      <c r="D2583" s="162"/>
      <c r="E2583" s="162"/>
      <c r="F2583" s="162"/>
      <c r="G2583" s="162"/>
      <c r="H2583" s="162"/>
      <c r="I2583" s="162"/>
      <c r="J2583" s="164"/>
      <c r="K2583" s="162"/>
      <c r="L2583" s="162"/>
      <c r="M2583" s="162"/>
      <c r="N2583" s="169"/>
      <c r="O2583" s="169"/>
      <c r="P2583" s="169"/>
    </row>
    <row r="2584" spans="1:16" ht="15" customHeight="1">
      <c r="A2584" s="162"/>
      <c r="B2584" s="162"/>
      <c r="C2584" s="163"/>
      <c r="D2584" s="162"/>
      <c r="E2584" s="162"/>
      <c r="F2584" s="162"/>
      <c r="G2584" s="162"/>
      <c r="H2584" s="162"/>
      <c r="I2584" s="162"/>
      <c r="J2584" s="164"/>
      <c r="K2584" s="162"/>
      <c r="L2584" s="162"/>
      <c r="M2584" s="162"/>
      <c r="N2584" s="169"/>
      <c r="O2584" s="169"/>
      <c r="P2584" s="169"/>
    </row>
    <row r="2585" spans="1:16" ht="15" customHeight="1">
      <c r="A2585" s="162"/>
      <c r="B2585" s="162"/>
      <c r="C2585" s="163"/>
      <c r="D2585" s="162"/>
      <c r="E2585" s="162"/>
      <c r="F2585" s="162"/>
      <c r="G2585" s="162"/>
      <c r="H2585" s="162"/>
      <c r="I2585" s="162"/>
      <c r="J2585" s="164"/>
      <c r="K2585" s="162"/>
      <c r="L2585" s="162"/>
      <c r="M2585" s="162"/>
      <c r="N2585" s="169"/>
      <c r="O2585" s="169"/>
      <c r="P2585" s="169"/>
    </row>
    <row r="2586" spans="1:16" ht="15" customHeight="1">
      <c r="A2586" s="162"/>
      <c r="B2586" s="162"/>
      <c r="C2586" s="163"/>
      <c r="D2586" s="162"/>
      <c r="E2586" s="162"/>
      <c r="F2586" s="162"/>
      <c r="G2586" s="162"/>
      <c r="H2586" s="162"/>
      <c r="I2586" s="162"/>
      <c r="J2586" s="164"/>
      <c r="K2586" s="162"/>
      <c r="L2586" s="162"/>
      <c r="M2586" s="162"/>
      <c r="N2586" s="169"/>
      <c r="O2586" s="169"/>
      <c r="P2586" s="169"/>
    </row>
    <row r="2587" spans="1:16" ht="15" customHeight="1">
      <c r="A2587" s="162"/>
      <c r="B2587" s="162"/>
      <c r="C2587" s="163"/>
      <c r="D2587" s="162"/>
      <c r="E2587" s="162"/>
      <c r="F2587" s="162"/>
      <c r="G2587" s="162"/>
      <c r="H2587" s="162"/>
      <c r="I2587" s="162"/>
      <c r="J2587" s="164"/>
      <c r="K2587" s="162"/>
      <c r="L2587" s="162"/>
      <c r="M2587" s="162"/>
      <c r="N2587" s="169"/>
      <c r="O2587" s="169"/>
      <c r="P2587" s="169"/>
    </row>
    <row r="2588" spans="1:16" ht="15" customHeight="1">
      <c r="A2588" s="162"/>
      <c r="B2588" s="162"/>
      <c r="C2588" s="163"/>
      <c r="D2588" s="162"/>
      <c r="E2588" s="162"/>
      <c r="F2588" s="162"/>
      <c r="G2588" s="162"/>
      <c r="H2588" s="162"/>
      <c r="I2588" s="162"/>
      <c r="J2588" s="164"/>
      <c r="K2588" s="162"/>
      <c r="L2588" s="162"/>
      <c r="M2588" s="162"/>
      <c r="N2588" s="169"/>
      <c r="O2588" s="169"/>
      <c r="P2588" s="169"/>
    </row>
    <row r="2589" spans="1:16" ht="15" customHeight="1">
      <c r="A2589" s="162"/>
      <c r="B2589" s="162"/>
      <c r="C2589" s="163"/>
      <c r="D2589" s="162"/>
      <c r="E2589" s="162"/>
      <c r="F2589" s="162"/>
      <c r="G2589" s="162"/>
      <c r="H2589" s="162"/>
      <c r="I2589" s="162"/>
      <c r="J2589" s="164"/>
      <c r="K2589" s="162"/>
      <c r="L2589" s="162"/>
      <c r="M2589" s="162"/>
      <c r="N2589" s="169"/>
      <c r="O2589" s="169"/>
      <c r="P2589" s="169"/>
    </row>
    <row r="2590" spans="1:16" ht="15" customHeight="1">
      <c r="A2590" s="162"/>
      <c r="B2590" s="162"/>
      <c r="C2590" s="163"/>
      <c r="D2590" s="162"/>
      <c r="E2590" s="162"/>
      <c r="F2590" s="162"/>
      <c r="G2590" s="162"/>
      <c r="H2590" s="162"/>
      <c r="I2590" s="162"/>
      <c r="J2590" s="164"/>
      <c r="K2590" s="162"/>
      <c r="L2590" s="162"/>
      <c r="M2590" s="162"/>
      <c r="N2590" s="169"/>
      <c r="O2590" s="169"/>
      <c r="P2590" s="169"/>
    </row>
    <row r="2591" spans="1:16" ht="15" customHeight="1">
      <c r="A2591" s="162"/>
      <c r="B2591" s="162"/>
      <c r="C2591" s="163"/>
      <c r="D2591" s="162"/>
      <c r="E2591" s="162"/>
      <c r="F2591" s="162"/>
      <c r="G2591" s="162"/>
      <c r="H2591" s="162"/>
      <c r="I2591" s="162"/>
      <c r="J2591" s="164"/>
      <c r="K2591" s="162"/>
      <c r="L2591" s="162"/>
      <c r="M2591" s="162"/>
      <c r="N2591" s="169"/>
      <c r="O2591" s="169"/>
      <c r="P2591" s="169"/>
    </row>
    <row r="2592" spans="1:16" ht="15" customHeight="1">
      <c r="A2592" s="162"/>
      <c r="B2592" s="162"/>
      <c r="C2592" s="163"/>
      <c r="D2592" s="162"/>
      <c r="E2592" s="162"/>
      <c r="F2592" s="162"/>
      <c r="G2592" s="162"/>
      <c r="H2592" s="162"/>
      <c r="I2592" s="162"/>
      <c r="J2592" s="164"/>
      <c r="K2592" s="162"/>
      <c r="L2592" s="162"/>
      <c r="M2592" s="162"/>
      <c r="N2592" s="169"/>
      <c r="O2592" s="169"/>
      <c r="P2592" s="169"/>
    </row>
    <row r="2593" spans="1:16" ht="15" customHeight="1">
      <c r="A2593" s="162"/>
      <c r="B2593" s="162"/>
      <c r="C2593" s="163"/>
      <c r="D2593" s="162"/>
      <c r="E2593" s="162"/>
      <c r="F2593" s="162"/>
      <c r="G2593" s="162"/>
      <c r="H2593" s="162"/>
      <c r="I2593" s="162"/>
      <c r="J2593" s="164"/>
      <c r="K2593" s="162"/>
      <c r="L2593" s="162"/>
      <c r="M2593" s="162"/>
      <c r="N2593" s="169"/>
      <c r="O2593" s="169"/>
      <c r="P2593" s="169"/>
    </row>
    <row r="2594" spans="1:16" ht="15" customHeight="1">
      <c r="A2594" s="162"/>
      <c r="B2594" s="162"/>
      <c r="C2594" s="163"/>
      <c r="D2594" s="162"/>
      <c r="E2594" s="162"/>
      <c r="F2594" s="162"/>
      <c r="G2594" s="162"/>
      <c r="H2594" s="162"/>
      <c r="I2594" s="162"/>
      <c r="J2594" s="164"/>
      <c r="K2594" s="162"/>
      <c r="L2594" s="162"/>
      <c r="M2594" s="162"/>
      <c r="N2594" s="169"/>
      <c r="O2594" s="169"/>
      <c r="P2594" s="169"/>
    </row>
    <row r="2595" spans="1:16" ht="15" customHeight="1">
      <c r="A2595" s="162"/>
      <c r="B2595" s="162"/>
      <c r="C2595" s="163"/>
      <c r="D2595" s="162"/>
      <c r="E2595" s="162"/>
      <c r="F2595" s="162"/>
      <c r="G2595" s="162"/>
      <c r="H2595" s="162"/>
      <c r="I2595" s="162"/>
      <c r="J2595" s="164"/>
      <c r="K2595" s="162"/>
      <c r="L2595" s="162"/>
      <c r="M2595" s="162"/>
      <c r="N2595" s="169"/>
      <c r="O2595" s="169"/>
      <c r="P2595" s="169"/>
    </row>
    <row r="2596" spans="1:16" ht="15" customHeight="1">
      <c r="A2596" s="162"/>
      <c r="B2596" s="162"/>
      <c r="C2596" s="163"/>
      <c r="D2596" s="162"/>
      <c r="E2596" s="162"/>
      <c r="F2596" s="162"/>
      <c r="G2596" s="162"/>
      <c r="H2596" s="162"/>
      <c r="I2596" s="162"/>
      <c r="J2596" s="164"/>
      <c r="K2596" s="162"/>
      <c r="L2596" s="162"/>
      <c r="M2596" s="162"/>
      <c r="N2596" s="169"/>
      <c r="O2596" s="169"/>
      <c r="P2596" s="169"/>
    </row>
    <row r="2597" spans="1:16" ht="15" customHeight="1">
      <c r="A2597" s="162"/>
      <c r="B2597" s="162"/>
      <c r="C2597" s="163"/>
      <c r="D2597" s="162"/>
      <c r="E2597" s="162"/>
      <c r="F2597" s="162"/>
      <c r="G2597" s="162"/>
      <c r="H2597" s="162"/>
      <c r="I2597" s="162"/>
      <c r="J2597" s="164"/>
      <c r="K2597" s="162"/>
      <c r="L2597" s="162"/>
      <c r="M2597" s="162"/>
      <c r="N2597" s="169"/>
      <c r="O2597" s="169"/>
      <c r="P2597" s="169"/>
    </row>
    <row r="2598" spans="1:16" ht="15" customHeight="1">
      <c r="A2598" s="162"/>
      <c r="B2598" s="162"/>
      <c r="C2598" s="163"/>
      <c r="D2598" s="162"/>
      <c r="E2598" s="162"/>
      <c r="F2598" s="162"/>
      <c r="G2598" s="162"/>
      <c r="H2598" s="162"/>
      <c r="I2598" s="162"/>
      <c r="J2598" s="164"/>
      <c r="K2598" s="162"/>
      <c r="L2598" s="162"/>
      <c r="M2598" s="162"/>
      <c r="N2598" s="169"/>
      <c r="O2598" s="169"/>
      <c r="P2598" s="169"/>
    </row>
    <row r="2599" spans="1:16" ht="15" customHeight="1">
      <c r="A2599" s="162"/>
      <c r="B2599" s="162"/>
      <c r="C2599" s="163"/>
      <c r="D2599" s="162"/>
      <c r="E2599" s="162"/>
      <c r="F2599" s="162"/>
      <c r="G2599" s="162"/>
      <c r="H2599" s="162"/>
      <c r="I2599" s="162"/>
      <c r="J2599" s="164"/>
      <c r="K2599" s="162"/>
      <c r="L2599" s="162"/>
      <c r="M2599" s="162"/>
      <c r="N2599" s="169"/>
      <c r="O2599" s="169"/>
      <c r="P2599" s="169"/>
    </row>
    <row r="2600" spans="1:16" ht="15" customHeight="1">
      <c r="A2600" s="162"/>
      <c r="B2600" s="162"/>
      <c r="C2600" s="163"/>
      <c r="D2600" s="162"/>
      <c r="E2600" s="162"/>
      <c r="F2600" s="162"/>
      <c r="G2600" s="162"/>
      <c r="H2600" s="162"/>
      <c r="I2600" s="162"/>
      <c r="J2600" s="164"/>
      <c r="K2600" s="162"/>
      <c r="L2600" s="162"/>
      <c r="M2600" s="162"/>
      <c r="N2600" s="169"/>
      <c r="O2600" s="169"/>
      <c r="P2600" s="169"/>
    </row>
    <row r="2601" spans="1:16" ht="15" customHeight="1">
      <c r="A2601" s="162"/>
      <c r="B2601" s="162"/>
      <c r="C2601" s="163"/>
      <c r="D2601" s="162"/>
      <c r="E2601" s="162"/>
      <c r="F2601" s="162"/>
      <c r="G2601" s="162"/>
      <c r="H2601" s="162"/>
      <c r="I2601" s="162"/>
      <c r="J2601" s="164"/>
      <c r="K2601" s="162"/>
      <c r="L2601" s="162"/>
      <c r="M2601" s="162"/>
      <c r="N2601" s="169"/>
      <c r="O2601" s="169"/>
      <c r="P2601" s="169"/>
    </row>
    <row r="2602" spans="1:16" ht="15" customHeight="1">
      <c r="A2602" s="162"/>
      <c r="B2602" s="162"/>
      <c r="C2602" s="163"/>
      <c r="D2602" s="162"/>
      <c r="E2602" s="162"/>
      <c r="F2602" s="162"/>
      <c r="G2602" s="162"/>
      <c r="H2602" s="162"/>
      <c r="I2602" s="162"/>
      <c r="J2602" s="164"/>
      <c r="K2602" s="162"/>
      <c r="L2602" s="162"/>
      <c r="M2602" s="162"/>
      <c r="N2602" s="169"/>
      <c r="O2602" s="169"/>
      <c r="P2602" s="169"/>
    </row>
    <row r="2603" spans="1:16" ht="15" customHeight="1">
      <c r="A2603" s="162"/>
      <c r="B2603" s="162"/>
      <c r="C2603" s="163"/>
      <c r="D2603" s="162"/>
      <c r="E2603" s="162"/>
      <c r="F2603" s="162"/>
      <c r="G2603" s="162"/>
      <c r="H2603" s="162"/>
      <c r="I2603" s="162"/>
      <c r="J2603" s="164"/>
      <c r="K2603" s="162"/>
      <c r="L2603" s="162"/>
      <c r="M2603" s="162"/>
      <c r="N2603" s="169"/>
      <c r="O2603" s="169"/>
      <c r="P2603" s="169"/>
    </row>
    <row r="2604" spans="1:16" ht="15" customHeight="1">
      <c r="A2604" s="162"/>
      <c r="B2604" s="162"/>
      <c r="C2604" s="163"/>
      <c r="D2604" s="162"/>
      <c r="E2604" s="162"/>
      <c r="F2604" s="162"/>
      <c r="G2604" s="162"/>
      <c r="H2604" s="162"/>
      <c r="I2604" s="162"/>
      <c r="J2604" s="164"/>
      <c r="K2604" s="162"/>
      <c r="L2604" s="162"/>
      <c r="M2604" s="162"/>
      <c r="N2604" s="169"/>
      <c r="O2604" s="169"/>
      <c r="P2604" s="169"/>
    </row>
    <row r="2605" spans="1:16" ht="15" customHeight="1">
      <c r="A2605" s="162"/>
      <c r="B2605" s="162"/>
      <c r="C2605" s="163"/>
      <c r="D2605" s="162"/>
      <c r="E2605" s="162"/>
      <c r="F2605" s="162"/>
      <c r="G2605" s="162"/>
      <c r="H2605" s="162"/>
      <c r="I2605" s="162"/>
      <c r="J2605" s="164"/>
      <c r="K2605" s="162"/>
      <c r="L2605" s="162"/>
      <c r="M2605" s="162"/>
      <c r="N2605" s="169"/>
      <c r="O2605" s="169"/>
      <c r="P2605" s="169"/>
    </row>
    <row r="2606" spans="1:16" ht="15" customHeight="1">
      <c r="A2606" s="162"/>
      <c r="B2606" s="162"/>
      <c r="C2606" s="163"/>
      <c r="D2606" s="162"/>
      <c r="E2606" s="162"/>
      <c r="F2606" s="162"/>
      <c r="G2606" s="162"/>
      <c r="H2606" s="162"/>
      <c r="I2606" s="162"/>
      <c r="J2606" s="164"/>
      <c r="K2606" s="162"/>
      <c r="L2606" s="162"/>
      <c r="M2606" s="162"/>
      <c r="N2606" s="169"/>
      <c r="O2606" s="169"/>
      <c r="P2606" s="169"/>
    </row>
    <row r="2607" spans="1:16" ht="15" customHeight="1">
      <c r="A2607" s="162"/>
      <c r="B2607" s="162"/>
      <c r="C2607" s="163"/>
      <c r="D2607" s="162"/>
      <c r="E2607" s="162"/>
      <c r="F2607" s="162"/>
      <c r="G2607" s="162"/>
      <c r="H2607" s="162"/>
      <c r="I2607" s="162"/>
      <c r="J2607" s="164"/>
      <c r="K2607" s="162"/>
      <c r="L2607" s="162"/>
      <c r="M2607" s="162"/>
      <c r="N2607" s="169"/>
      <c r="O2607" s="169"/>
      <c r="P2607" s="169"/>
    </row>
    <row r="2608" spans="1:16" ht="15" customHeight="1">
      <c r="A2608" s="162"/>
      <c r="B2608" s="162"/>
      <c r="C2608" s="163"/>
      <c r="D2608" s="162"/>
      <c r="E2608" s="162"/>
      <c r="F2608" s="162"/>
      <c r="G2608" s="162"/>
      <c r="H2608" s="162"/>
      <c r="I2608" s="162"/>
      <c r="J2608" s="164"/>
      <c r="K2608" s="162"/>
      <c r="L2608" s="162"/>
      <c r="M2608" s="162"/>
      <c r="N2608" s="169"/>
      <c r="O2608" s="169"/>
      <c r="P2608" s="169"/>
    </row>
    <row r="2609" spans="1:16" ht="15" customHeight="1">
      <c r="A2609" s="162"/>
      <c r="B2609" s="162"/>
      <c r="C2609" s="163"/>
      <c r="D2609" s="162"/>
      <c r="E2609" s="162"/>
      <c r="F2609" s="162"/>
      <c r="G2609" s="162"/>
      <c r="H2609" s="162"/>
      <c r="I2609" s="162"/>
      <c r="J2609" s="164"/>
      <c r="K2609" s="162"/>
      <c r="L2609" s="162"/>
      <c r="M2609" s="162"/>
      <c r="N2609" s="169"/>
      <c r="O2609" s="169"/>
      <c r="P2609" s="169"/>
    </row>
    <row r="2610" spans="1:16" ht="15" customHeight="1">
      <c r="A2610" s="162"/>
      <c r="B2610" s="162"/>
      <c r="C2610" s="163"/>
      <c r="D2610" s="162"/>
      <c r="E2610" s="162"/>
      <c r="F2610" s="162"/>
      <c r="G2610" s="162"/>
      <c r="H2610" s="162"/>
      <c r="I2610" s="162"/>
      <c r="J2610" s="164"/>
      <c r="K2610" s="162"/>
      <c r="L2610" s="162"/>
      <c r="M2610" s="162"/>
      <c r="N2610" s="169"/>
      <c r="O2610" s="169"/>
      <c r="P2610" s="169"/>
    </row>
    <row r="2611" spans="1:16" ht="15" customHeight="1">
      <c r="A2611" s="162"/>
      <c r="B2611" s="162"/>
      <c r="C2611" s="163"/>
      <c r="D2611" s="162"/>
      <c r="E2611" s="162"/>
      <c r="F2611" s="162"/>
      <c r="G2611" s="162"/>
      <c r="H2611" s="162"/>
      <c r="I2611" s="162"/>
      <c r="J2611" s="164"/>
      <c r="K2611" s="162"/>
      <c r="L2611" s="162"/>
      <c r="M2611" s="162"/>
      <c r="N2611" s="169"/>
      <c r="O2611" s="169"/>
      <c r="P2611" s="169"/>
    </row>
    <row r="2612" spans="1:16" ht="15" customHeight="1">
      <c r="A2612" s="162"/>
      <c r="B2612" s="162"/>
      <c r="C2612" s="163"/>
      <c r="D2612" s="162"/>
      <c r="E2612" s="162"/>
      <c r="F2612" s="162"/>
      <c r="G2612" s="162"/>
      <c r="H2612" s="162"/>
      <c r="I2612" s="162"/>
      <c r="J2612" s="164"/>
      <c r="K2612" s="162"/>
      <c r="L2612" s="162"/>
      <c r="M2612" s="162"/>
      <c r="N2612" s="169"/>
      <c r="O2612" s="169"/>
      <c r="P2612" s="169"/>
    </row>
    <row r="2613" spans="1:16" ht="15" customHeight="1">
      <c r="A2613" s="162"/>
      <c r="B2613" s="162"/>
      <c r="C2613" s="163"/>
      <c r="D2613" s="162"/>
      <c r="E2613" s="162"/>
      <c r="F2613" s="162"/>
      <c r="G2613" s="162"/>
      <c r="H2613" s="162"/>
      <c r="I2613" s="162"/>
      <c r="J2613" s="164"/>
      <c r="K2613" s="162"/>
      <c r="L2613" s="162"/>
      <c r="M2613" s="162"/>
      <c r="N2613" s="169"/>
      <c r="O2613" s="169"/>
      <c r="P2613" s="169"/>
    </row>
    <row r="2614" spans="1:16" ht="15" customHeight="1">
      <c r="A2614" s="162"/>
      <c r="B2614" s="162"/>
      <c r="C2614" s="163"/>
      <c r="D2614" s="162"/>
      <c r="E2614" s="162"/>
      <c r="F2614" s="162"/>
      <c r="G2614" s="162"/>
      <c r="H2614" s="162"/>
      <c r="I2614" s="162"/>
      <c r="J2614" s="164"/>
      <c r="K2614" s="162"/>
      <c r="L2614" s="162"/>
      <c r="M2614" s="162"/>
      <c r="N2614" s="169"/>
      <c r="O2614" s="169"/>
      <c r="P2614" s="169"/>
    </row>
    <row r="2615" spans="1:16" ht="15" customHeight="1">
      <c r="A2615" s="162"/>
      <c r="B2615" s="162"/>
      <c r="C2615" s="163"/>
      <c r="D2615" s="162"/>
      <c r="E2615" s="162"/>
      <c r="F2615" s="162"/>
      <c r="G2615" s="162"/>
      <c r="H2615" s="162"/>
      <c r="I2615" s="162"/>
      <c r="J2615" s="164"/>
      <c r="K2615" s="162"/>
      <c r="L2615" s="162"/>
      <c r="M2615" s="162"/>
      <c r="N2615" s="169"/>
      <c r="O2615" s="169"/>
      <c r="P2615" s="169"/>
    </row>
    <row r="2616" spans="1:16" ht="15" customHeight="1">
      <c r="A2616" s="162"/>
      <c r="B2616" s="162"/>
      <c r="C2616" s="163"/>
      <c r="D2616" s="162"/>
      <c r="E2616" s="162"/>
      <c r="F2616" s="162"/>
      <c r="G2616" s="162"/>
      <c r="H2616" s="162"/>
      <c r="I2616" s="162"/>
      <c r="J2616" s="164"/>
      <c r="K2616" s="162"/>
      <c r="L2616" s="162"/>
      <c r="M2616" s="162"/>
      <c r="N2616" s="169"/>
      <c r="O2616" s="169"/>
      <c r="P2616" s="169"/>
    </row>
    <row r="2617" spans="1:16" ht="15" customHeight="1">
      <c r="A2617" s="162"/>
      <c r="B2617" s="162"/>
      <c r="C2617" s="163"/>
      <c r="D2617" s="162"/>
      <c r="E2617" s="162"/>
      <c r="F2617" s="162"/>
      <c r="G2617" s="162"/>
      <c r="H2617" s="162"/>
      <c r="I2617" s="162"/>
      <c r="J2617" s="164"/>
      <c r="K2617" s="162"/>
      <c r="L2617" s="162"/>
      <c r="M2617" s="162"/>
      <c r="N2617" s="169"/>
      <c r="O2617" s="169"/>
      <c r="P2617" s="169"/>
    </row>
    <row r="2618" spans="1:16" ht="15" customHeight="1">
      <c r="A2618" s="162"/>
      <c r="B2618" s="162"/>
      <c r="C2618" s="163"/>
      <c r="D2618" s="162"/>
      <c r="E2618" s="162"/>
      <c r="F2618" s="162"/>
      <c r="G2618" s="162"/>
      <c r="H2618" s="162"/>
      <c r="I2618" s="162"/>
      <c r="J2618" s="164"/>
      <c r="K2618" s="162"/>
      <c r="L2618" s="162"/>
      <c r="M2618" s="162"/>
      <c r="N2618" s="169"/>
      <c r="O2618" s="169"/>
      <c r="P2618" s="169"/>
    </row>
    <row r="2619" spans="1:16" ht="15" customHeight="1">
      <c r="A2619" s="162"/>
      <c r="B2619" s="162"/>
      <c r="C2619" s="163"/>
      <c r="D2619" s="162"/>
      <c r="E2619" s="162"/>
      <c r="F2619" s="162"/>
      <c r="G2619" s="162"/>
      <c r="H2619" s="162"/>
      <c r="I2619" s="162"/>
      <c r="J2619" s="164"/>
      <c r="K2619" s="162"/>
      <c r="L2619" s="162"/>
      <c r="M2619" s="162"/>
      <c r="N2619" s="169"/>
      <c r="O2619" s="169"/>
      <c r="P2619" s="169"/>
    </row>
    <row r="2620" spans="1:16" ht="15" customHeight="1">
      <c r="A2620" s="162"/>
      <c r="B2620" s="162"/>
      <c r="C2620" s="163"/>
      <c r="D2620" s="162"/>
      <c r="E2620" s="162"/>
      <c r="F2620" s="162"/>
      <c r="G2620" s="162"/>
      <c r="H2620" s="162"/>
      <c r="I2620" s="162"/>
      <c r="J2620" s="164"/>
      <c r="K2620" s="162"/>
      <c r="L2620" s="162"/>
      <c r="M2620" s="162"/>
      <c r="N2620" s="169"/>
      <c r="O2620" s="169"/>
      <c r="P2620" s="169"/>
    </row>
    <row r="2621" spans="1:16" ht="15" customHeight="1">
      <c r="A2621" s="162"/>
      <c r="B2621" s="162"/>
      <c r="C2621" s="163"/>
      <c r="D2621" s="162"/>
      <c r="E2621" s="162"/>
      <c r="F2621" s="162"/>
      <c r="G2621" s="162"/>
      <c r="H2621" s="162"/>
      <c r="I2621" s="162"/>
      <c r="J2621" s="164"/>
      <c r="K2621" s="162"/>
      <c r="L2621" s="162"/>
      <c r="M2621" s="162"/>
      <c r="N2621" s="169"/>
      <c r="O2621" s="169"/>
      <c r="P2621" s="169"/>
    </row>
    <row r="2622" spans="1:16" ht="15" customHeight="1">
      <c r="A2622" s="162"/>
      <c r="B2622" s="162"/>
      <c r="C2622" s="163"/>
      <c r="D2622" s="162"/>
      <c r="E2622" s="162"/>
      <c r="F2622" s="162"/>
      <c r="G2622" s="162"/>
      <c r="H2622" s="162"/>
      <c r="I2622" s="162"/>
      <c r="J2622" s="164"/>
      <c r="K2622" s="162"/>
      <c r="L2622" s="162"/>
      <c r="M2622" s="162"/>
      <c r="N2622" s="169"/>
      <c r="O2622" s="169"/>
      <c r="P2622" s="169"/>
    </row>
    <row r="2623" spans="1:16" ht="15" customHeight="1">
      <c r="A2623" s="162"/>
      <c r="B2623" s="162"/>
      <c r="C2623" s="163"/>
      <c r="D2623" s="162"/>
      <c r="E2623" s="162"/>
      <c r="F2623" s="162"/>
      <c r="G2623" s="162"/>
      <c r="H2623" s="162"/>
      <c r="I2623" s="162"/>
      <c r="J2623" s="164"/>
      <c r="K2623" s="162"/>
      <c r="L2623" s="162"/>
      <c r="M2623" s="162"/>
      <c r="N2623" s="169"/>
      <c r="O2623" s="169"/>
      <c r="P2623" s="169"/>
    </row>
    <row r="2624" spans="1:16" ht="15" customHeight="1">
      <c r="A2624" s="162"/>
      <c r="B2624" s="162"/>
      <c r="C2624" s="163"/>
      <c r="D2624" s="162"/>
      <c r="E2624" s="162"/>
      <c r="F2624" s="162"/>
      <c r="G2624" s="162"/>
      <c r="H2624" s="162"/>
      <c r="I2624" s="162"/>
      <c r="J2624" s="164"/>
      <c r="K2624" s="162"/>
      <c r="L2624" s="162"/>
      <c r="M2624" s="162"/>
      <c r="N2624" s="169"/>
      <c r="O2624" s="169"/>
      <c r="P2624" s="169"/>
    </row>
    <row r="2625" spans="1:16" ht="15" customHeight="1">
      <c r="A2625" s="162"/>
      <c r="B2625" s="162"/>
      <c r="C2625" s="163"/>
      <c r="D2625" s="162"/>
      <c r="E2625" s="162"/>
      <c r="F2625" s="162"/>
      <c r="G2625" s="162"/>
      <c r="H2625" s="162"/>
      <c r="I2625" s="162"/>
      <c r="J2625" s="164"/>
      <c r="K2625" s="162"/>
      <c r="L2625" s="162"/>
      <c r="M2625" s="162"/>
      <c r="N2625" s="169"/>
      <c r="O2625" s="169"/>
      <c r="P2625" s="169"/>
    </row>
    <row r="2626" spans="1:16" ht="15" customHeight="1">
      <c r="A2626" s="162"/>
      <c r="B2626" s="162"/>
      <c r="C2626" s="163"/>
      <c r="D2626" s="162"/>
      <c r="E2626" s="162"/>
      <c r="F2626" s="162"/>
      <c r="G2626" s="162"/>
      <c r="H2626" s="162"/>
      <c r="I2626" s="162"/>
      <c r="J2626" s="164"/>
      <c r="K2626" s="162"/>
      <c r="L2626" s="162"/>
      <c r="M2626" s="162"/>
      <c r="N2626" s="169"/>
      <c r="O2626" s="169"/>
      <c r="P2626" s="169"/>
    </row>
    <row r="2627" spans="1:16" ht="15" customHeight="1">
      <c r="A2627" s="162"/>
      <c r="B2627" s="162"/>
      <c r="C2627" s="163"/>
      <c r="D2627" s="162"/>
      <c r="E2627" s="162"/>
      <c r="F2627" s="162"/>
      <c r="G2627" s="162"/>
      <c r="H2627" s="162"/>
      <c r="I2627" s="162"/>
      <c r="J2627" s="164"/>
      <c r="K2627" s="162"/>
      <c r="L2627" s="162"/>
      <c r="M2627" s="162"/>
      <c r="N2627" s="169"/>
      <c r="O2627" s="169"/>
      <c r="P2627" s="169"/>
    </row>
    <row r="2628" spans="1:16" ht="15" customHeight="1">
      <c r="A2628" s="162"/>
      <c r="B2628" s="162"/>
      <c r="C2628" s="163"/>
      <c r="D2628" s="162"/>
      <c r="E2628" s="162"/>
      <c r="F2628" s="162"/>
      <c r="G2628" s="162"/>
      <c r="H2628" s="162"/>
      <c r="I2628" s="162"/>
      <c r="J2628" s="164"/>
      <c r="K2628" s="162"/>
      <c r="L2628" s="162"/>
      <c r="M2628" s="162"/>
      <c r="N2628" s="169"/>
      <c r="O2628" s="169"/>
      <c r="P2628" s="169"/>
    </row>
    <row r="2629" spans="1:16" ht="15" customHeight="1">
      <c r="A2629" s="162"/>
      <c r="B2629" s="162"/>
      <c r="C2629" s="163"/>
      <c r="D2629" s="162"/>
      <c r="E2629" s="162"/>
      <c r="F2629" s="162"/>
      <c r="G2629" s="162"/>
      <c r="H2629" s="162"/>
      <c r="I2629" s="162"/>
      <c r="J2629" s="164"/>
      <c r="K2629" s="162"/>
      <c r="L2629" s="162"/>
      <c r="M2629" s="162"/>
      <c r="N2629" s="169"/>
      <c r="O2629" s="169"/>
      <c r="P2629" s="169"/>
    </row>
    <row r="2630" spans="1:16" ht="15" customHeight="1">
      <c r="A2630" s="162"/>
      <c r="B2630" s="162"/>
      <c r="C2630" s="163"/>
      <c r="D2630" s="162"/>
      <c r="E2630" s="162"/>
      <c r="F2630" s="162"/>
      <c r="G2630" s="162"/>
      <c r="H2630" s="162"/>
      <c r="I2630" s="162"/>
      <c r="J2630" s="164"/>
      <c r="K2630" s="162"/>
      <c r="L2630" s="162"/>
      <c r="M2630" s="162"/>
      <c r="N2630" s="169"/>
      <c r="O2630" s="169"/>
      <c r="P2630" s="169"/>
    </row>
    <row r="2631" spans="1:16" ht="15" customHeight="1">
      <c r="A2631" s="162"/>
      <c r="B2631" s="162"/>
      <c r="C2631" s="163"/>
      <c r="D2631" s="162"/>
      <c r="E2631" s="162"/>
      <c r="F2631" s="162"/>
      <c r="G2631" s="162"/>
      <c r="H2631" s="162"/>
      <c r="I2631" s="162"/>
      <c r="J2631" s="164"/>
      <c r="K2631" s="162"/>
      <c r="L2631" s="162"/>
      <c r="M2631" s="162"/>
      <c r="N2631" s="169"/>
      <c r="O2631" s="169"/>
      <c r="P2631" s="169"/>
    </row>
    <row r="2632" spans="1:16" ht="15" customHeight="1">
      <c r="A2632" s="162"/>
      <c r="B2632" s="162"/>
      <c r="C2632" s="163"/>
      <c r="D2632" s="162"/>
      <c r="E2632" s="162"/>
      <c r="F2632" s="162"/>
      <c r="G2632" s="162"/>
      <c r="H2632" s="162"/>
      <c r="I2632" s="162"/>
      <c r="J2632" s="164"/>
      <c r="K2632" s="162"/>
      <c r="L2632" s="162"/>
      <c r="M2632" s="162"/>
      <c r="N2632" s="169"/>
      <c r="O2632" s="169"/>
      <c r="P2632" s="169"/>
    </row>
    <row r="2633" spans="1:16" ht="15" customHeight="1">
      <c r="A2633" s="162"/>
      <c r="B2633" s="162"/>
      <c r="C2633" s="163"/>
      <c r="D2633" s="162"/>
      <c r="E2633" s="162"/>
      <c r="F2633" s="162"/>
      <c r="G2633" s="162"/>
      <c r="H2633" s="162"/>
      <c r="I2633" s="162"/>
      <c r="J2633" s="164"/>
      <c r="K2633" s="162"/>
      <c r="L2633" s="162"/>
      <c r="M2633" s="162"/>
      <c r="N2633" s="169"/>
      <c r="O2633" s="169"/>
      <c r="P2633" s="169"/>
    </row>
    <row r="2634" spans="1:16" ht="15" customHeight="1">
      <c r="A2634" s="162"/>
      <c r="B2634" s="162"/>
      <c r="C2634" s="163"/>
      <c r="D2634" s="162"/>
      <c r="E2634" s="162"/>
      <c r="F2634" s="162"/>
      <c r="G2634" s="162"/>
      <c r="H2634" s="162"/>
      <c r="I2634" s="162"/>
      <c r="J2634" s="164"/>
      <c r="K2634" s="162"/>
      <c r="L2634" s="162"/>
      <c r="M2634" s="162"/>
      <c r="N2634" s="169"/>
      <c r="O2634" s="169"/>
      <c r="P2634" s="169"/>
    </row>
    <row r="2635" spans="1:16" ht="15" customHeight="1">
      <c r="A2635" s="162"/>
      <c r="B2635" s="162"/>
      <c r="C2635" s="163"/>
      <c r="D2635" s="162"/>
      <c r="E2635" s="162"/>
      <c r="F2635" s="162"/>
      <c r="G2635" s="162"/>
      <c r="H2635" s="162"/>
      <c r="I2635" s="162"/>
      <c r="J2635" s="164"/>
      <c r="K2635" s="162"/>
      <c r="L2635" s="162"/>
      <c r="M2635" s="162"/>
      <c r="N2635" s="169"/>
      <c r="O2635" s="169"/>
      <c r="P2635" s="169"/>
    </row>
    <row r="2636" spans="1:16" ht="15" customHeight="1">
      <c r="A2636" s="162"/>
      <c r="B2636" s="162"/>
      <c r="C2636" s="163"/>
      <c r="D2636" s="162"/>
      <c r="E2636" s="162"/>
      <c r="F2636" s="162"/>
      <c r="G2636" s="162"/>
      <c r="H2636" s="162"/>
      <c r="I2636" s="162"/>
      <c r="J2636" s="164"/>
      <c r="K2636" s="162"/>
      <c r="L2636" s="162"/>
      <c r="M2636" s="162"/>
      <c r="N2636" s="169"/>
      <c r="O2636" s="169"/>
      <c r="P2636" s="169"/>
    </row>
    <row r="2637" spans="1:16" ht="15" customHeight="1">
      <c r="A2637" s="162"/>
      <c r="B2637" s="162"/>
      <c r="C2637" s="163"/>
      <c r="D2637" s="162"/>
      <c r="E2637" s="162"/>
      <c r="F2637" s="162"/>
      <c r="G2637" s="162"/>
      <c r="H2637" s="162"/>
      <c r="I2637" s="162"/>
      <c r="J2637" s="164"/>
      <c r="K2637" s="162"/>
      <c r="L2637" s="162"/>
      <c r="M2637" s="162"/>
      <c r="N2637" s="169"/>
      <c r="O2637" s="169"/>
      <c r="P2637" s="169"/>
    </row>
    <row r="2638" spans="1:16" ht="15" customHeight="1">
      <c r="A2638" s="162"/>
      <c r="B2638" s="162"/>
      <c r="C2638" s="163"/>
      <c r="D2638" s="162"/>
      <c r="E2638" s="162"/>
      <c r="F2638" s="162"/>
      <c r="G2638" s="162"/>
      <c r="H2638" s="162"/>
      <c r="I2638" s="162"/>
      <c r="J2638" s="164"/>
      <c r="K2638" s="162"/>
      <c r="L2638" s="162"/>
      <c r="M2638" s="162"/>
      <c r="N2638" s="169"/>
      <c r="O2638" s="169"/>
      <c r="P2638" s="169"/>
    </row>
    <row r="2639" spans="1:16" ht="15" customHeight="1">
      <c r="A2639" s="162"/>
      <c r="B2639" s="162"/>
      <c r="C2639" s="163"/>
      <c r="D2639" s="162"/>
      <c r="E2639" s="162"/>
      <c r="F2639" s="162"/>
      <c r="G2639" s="162"/>
      <c r="H2639" s="162"/>
      <c r="I2639" s="162"/>
      <c r="J2639" s="164"/>
      <c r="K2639" s="162"/>
      <c r="L2639" s="162"/>
      <c r="M2639" s="162"/>
      <c r="N2639" s="169"/>
      <c r="O2639" s="169"/>
      <c r="P2639" s="169"/>
    </row>
    <row r="2640" spans="1:16" ht="15" customHeight="1">
      <c r="A2640" s="162"/>
      <c r="B2640" s="162"/>
      <c r="C2640" s="163"/>
      <c r="D2640" s="162"/>
      <c r="E2640" s="162"/>
      <c r="F2640" s="162"/>
      <c r="G2640" s="162"/>
      <c r="H2640" s="162"/>
      <c r="I2640" s="162"/>
      <c r="J2640" s="164"/>
      <c r="K2640" s="162"/>
      <c r="L2640" s="162"/>
      <c r="M2640" s="162"/>
      <c r="N2640" s="169"/>
      <c r="O2640" s="169"/>
      <c r="P2640" s="169"/>
    </row>
    <row r="2641" spans="1:16" ht="15" customHeight="1">
      <c r="A2641" s="162"/>
      <c r="B2641" s="162"/>
      <c r="C2641" s="163"/>
      <c r="D2641" s="162"/>
      <c r="E2641" s="162"/>
      <c r="F2641" s="162"/>
      <c r="G2641" s="162"/>
      <c r="H2641" s="162"/>
      <c r="I2641" s="162"/>
      <c r="J2641" s="164"/>
      <c r="K2641" s="162"/>
      <c r="L2641" s="162"/>
      <c r="M2641" s="162"/>
      <c r="N2641" s="169"/>
      <c r="O2641" s="169"/>
      <c r="P2641" s="169"/>
    </row>
    <row r="2642" spans="1:16" ht="15" customHeight="1">
      <c r="A2642" s="162"/>
      <c r="B2642" s="162"/>
      <c r="C2642" s="163"/>
      <c r="D2642" s="162"/>
      <c r="E2642" s="162"/>
      <c r="F2642" s="162"/>
      <c r="G2642" s="162"/>
      <c r="H2642" s="162"/>
      <c r="I2642" s="162"/>
      <c r="J2642" s="164"/>
      <c r="K2642" s="162"/>
      <c r="L2642" s="162"/>
      <c r="M2642" s="162"/>
      <c r="N2642" s="169"/>
      <c r="O2642" s="169"/>
      <c r="P2642" s="169"/>
    </row>
    <row r="2643" spans="1:16" ht="15" customHeight="1">
      <c r="A2643" s="162"/>
      <c r="B2643" s="162"/>
      <c r="C2643" s="163"/>
      <c r="D2643" s="162"/>
      <c r="E2643" s="162"/>
      <c r="F2643" s="162"/>
      <c r="G2643" s="162"/>
      <c r="H2643" s="162"/>
      <c r="I2643" s="162"/>
      <c r="J2643" s="164"/>
      <c r="K2643" s="162"/>
      <c r="L2643" s="162"/>
      <c r="M2643" s="162"/>
      <c r="N2643" s="169"/>
      <c r="O2643" s="169"/>
      <c r="P2643" s="169"/>
    </row>
    <row r="2644" spans="1:16" ht="15" customHeight="1">
      <c r="A2644" s="162"/>
      <c r="B2644" s="162"/>
      <c r="C2644" s="163"/>
      <c r="D2644" s="162"/>
      <c r="E2644" s="162"/>
      <c r="F2644" s="162"/>
      <c r="G2644" s="162"/>
      <c r="H2644" s="162"/>
      <c r="I2644" s="162"/>
      <c r="J2644" s="164"/>
      <c r="K2644" s="162"/>
      <c r="L2644" s="162"/>
      <c r="M2644" s="162"/>
      <c r="N2644" s="169"/>
      <c r="O2644" s="169"/>
      <c r="P2644" s="169"/>
    </row>
    <row r="2645" spans="1:16" ht="15" customHeight="1">
      <c r="A2645" s="162"/>
      <c r="B2645" s="162"/>
      <c r="C2645" s="163"/>
      <c r="D2645" s="162"/>
      <c r="E2645" s="162"/>
      <c r="F2645" s="162"/>
      <c r="G2645" s="162"/>
      <c r="H2645" s="162"/>
      <c r="I2645" s="162"/>
      <c r="J2645" s="164"/>
      <c r="K2645" s="162"/>
      <c r="L2645" s="162"/>
      <c r="M2645" s="162"/>
      <c r="N2645" s="169"/>
      <c r="O2645" s="169"/>
      <c r="P2645" s="169"/>
    </row>
    <row r="2646" spans="1:16" ht="15" customHeight="1">
      <c r="A2646" s="162"/>
      <c r="B2646" s="162"/>
      <c r="C2646" s="163"/>
      <c r="D2646" s="162"/>
      <c r="E2646" s="162"/>
      <c r="F2646" s="162"/>
      <c r="G2646" s="162"/>
      <c r="H2646" s="162"/>
      <c r="I2646" s="162"/>
      <c r="J2646" s="164"/>
      <c r="K2646" s="162"/>
      <c r="L2646" s="162"/>
      <c r="M2646" s="162"/>
      <c r="N2646" s="169"/>
      <c r="O2646" s="169"/>
      <c r="P2646" s="169"/>
    </row>
    <row r="2647" spans="1:16" ht="15" customHeight="1">
      <c r="A2647" s="162"/>
      <c r="B2647" s="162"/>
      <c r="C2647" s="163"/>
      <c r="D2647" s="162"/>
      <c r="E2647" s="162"/>
      <c r="F2647" s="162"/>
      <c r="G2647" s="162"/>
      <c r="H2647" s="162"/>
      <c r="I2647" s="162"/>
      <c r="J2647" s="164"/>
      <c r="K2647" s="162"/>
      <c r="L2647" s="162"/>
      <c r="M2647" s="162"/>
      <c r="N2647" s="169"/>
      <c r="O2647" s="169"/>
      <c r="P2647" s="169"/>
    </row>
    <row r="2648" spans="1:16" ht="15" customHeight="1">
      <c r="A2648" s="162"/>
      <c r="B2648" s="162"/>
      <c r="C2648" s="163"/>
      <c r="D2648" s="162"/>
      <c r="E2648" s="162"/>
      <c r="F2648" s="162"/>
      <c r="G2648" s="162"/>
      <c r="H2648" s="162"/>
      <c r="I2648" s="162"/>
      <c r="J2648" s="164"/>
      <c r="K2648" s="162"/>
      <c r="L2648" s="162"/>
      <c r="M2648" s="162"/>
      <c r="N2648" s="169"/>
      <c r="O2648" s="169"/>
      <c r="P2648" s="169"/>
    </row>
    <row r="2649" spans="1:16" ht="15" customHeight="1">
      <c r="A2649" s="162"/>
      <c r="B2649" s="162"/>
      <c r="C2649" s="163"/>
      <c r="D2649" s="162"/>
      <c r="E2649" s="162"/>
      <c r="F2649" s="162"/>
      <c r="G2649" s="162"/>
      <c r="H2649" s="162"/>
      <c r="I2649" s="162"/>
      <c r="J2649" s="164"/>
      <c r="K2649" s="162"/>
      <c r="L2649" s="162"/>
      <c r="M2649" s="162"/>
      <c r="N2649" s="169"/>
      <c r="O2649" s="169"/>
      <c r="P2649" s="169"/>
    </row>
    <row r="2650" spans="1:16" ht="15" customHeight="1">
      <c r="A2650" s="162"/>
      <c r="B2650" s="162"/>
      <c r="C2650" s="163"/>
      <c r="D2650" s="162"/>
      <c r="E2650" s="162"/>
      <c r="F2650" s="162"/>
      <c r="G2650" s="162"/>
      <c r="H2650" s="162"/>
      <c r="I2650" s="162"/>
      <c r="J2650" s="164"/>
      <c r="K2650" s="162"/>
      <c r="L2650" s="162"/>
      <c r="M2650" s="162"/>
      <c r="N2650" s="169"/>
      <c r="O2650" s="169"/>
      <c r="P2650" s="169"/>
    </row>
    <row r="2651" spans="1:16" ht="15" customHeight="1">
      <c r="A2651" s="162"/>
      <c r="B2651" s="162"/>
      <c r="C2651" s="163"/>
      <c r="D2651" s="162"/>
      <c r="E2651" s="162"/>
      <c r="F2651" s="162"/>
      <c r="G2651" s="162"/>
      <c r="H2651" s="162"/>
      <c r="I2651" s="162"/>
      <c r="J2651" s="164"/>
      <c r="K2651" s="162"/>
      <c r="L2651" s="162"/>
      <c r="M2651" s="162"/>
      <c r="N2651" s="169"/>
      <c r="O2651" s="169"/>
      <c r="P2651" s="169"/>
    </row>
    <row r="2652" spans="1:16" ht="15" customHeight="1">
      <c r="A2652" s="162"/>
      <c r="B2652" s="162"/>
      <c r="C2652" s="163"/>
      <c r="D2652" s="162"/>
      <c r="E2652" s="162"/>
      <c r="F2652" s="162"/>
      <c r="G2652" s="162"/>
      <c r="H2652" s="162"/>
      <c r="I2652" s="162"/>
      <c r="J2652" s="164"/>
      <c r="K2652" s="162"/>
      <c r="L2652" s="162"/>
      <c r="M2652" s="162"/>
      <c r="N2652" s="169"/>
      <c r="O2652" s="169"/>
      <c r="P2652" s="169"/>
    </row>
    <row r="2653" spans="1:16" ht="15" customHeight="1">
      <c r="A2653" s="162"/>
      <c r="B2653" s="162"/>
      <c r="C2653" s="163"/>
      <c r="D2653" s="162"/>
      <c r="E2653" s="162"/>
      <c r="F2653" s="162"/>
      <c r="G2653" s="162"/>
      <c r="H2653" s="162"/>
      <c r="I2653" s="162"/>
      <c r="J2653" s="164"/>
      <c r="K2653" s="162"/>
      <c r="L2653" s="162"/>
      <c r="M2653" s="162"/>
      <c r="N2653" s="169"/>
      <c r="O2653" s="169"/>
      <c r="P2653" s="169"/>
    </row>
    <row r="2654" spans="1:16" ht="15" customHeight="1">
      <c r="A2654" s="162"/>
      <c r="B2654" s="162"/>
      <c r="C2654" s="163"/>
      <c r="D2654" s="162"/>
      <c r="E2654" s="162"/>
      <c r="F2654" s="162"/>
      <c r="G2654" s="162"/>
      <c r="H2654" s="162"/>
      <c r="I2654" s="162"/>
      <c r="J2654" s="164"/>
      <c r="K2654" s="162"/>
      <c r="L2654" s="162"/>
      <c r="M2654" s="162"/>
      <c r="N2654" s="169"/>
      <c r="O2654" s="169"/>
      <c r="P2654" s="169"/>
    </row>
    <row r="2655" spans="1:16" ht="15" customHeight="1">
      <c r="A2655" s="162"/>
      <c r="B2655" s="162"/>
      <c r="C2655" s="163"/>
      <c r="D2655" s="162"/>
      <c r="E2655" s="162"/>
      <c r="F2655" s="162"/>
      <c r="G2655" s="162"/>
      <c r="H2655" s="162"/>
      <c r="I2655" s="162"/>
      <c r="J2655" s="164"/>
      <c r="K2655" s="162"/>
      <c r="L2655" s="162"/>
      <c r="M2655" s="162"/>
      <c r="N2655" s="169"/>
      <c r="O2655" s="169"/>
      <c r="P2655" s="169"/>
    </row>
    <row r="2656" spans="1:16" ht="15" customHeight="1">
      <c r="A2656" s="162"/>
      <c r="B2656" s="162"/>
      <c r="C2656" s="163"/>
      <c r="D2656" s="162"/>
      <c r="E2656" s="162"/>
      <c r="F2656" s="162"/>
      <c r="G2656" s="162"/>
      <c r="H2656" s="162"/>
      <c r="I2656" s="162"/>
      <c r="J2656" s="164"/>
      <c r="K2656" s="162"/>
      <c r="L2656" s="162"/>
      <c r="M2656" s="162"/>
      <c r="N2656" s="169"/>
      <c r="O2656" s="169"/>
      <c r="P2656" s="169"/>
    </row>
    <row r="2657" spans="1:16" ht="15" customHeight="1">
      <c r="A2657" s="162"/>
      <c r="B2657" s="162"/>
      <c r="C2657" s="163"/>
      <c r="D2657" s="162"/>
      <c r="E2657" s="162"/>
      <c r="F2657" s="162"/>
      <c r="G2657" s="162"/>
      <c r="H2657" s="162"/>
      <c r="I2657" s="162"/>
      <c r="J2657" s="164"/>
      <c r="K2657" s="162"/>
      <c r="L2657" s="162"/>
      <c r="M2657" s="162"/>
      <c r="N2657" s="169"/>
      <c r="O2657" s="169"/>
      <c r="P2657" s="169"/>
    </row>
    <row r="2658" spans="1:16" ht="15" customHeight="1">
      <c r="A2658" s="162"/>
      <c r="B2658" s="162"/>
      <c r="C2658" s="163"/>
      <c r="D2658" s="162"/>
      <c r="E2658" s="162"/>
      <c r="F2658" s="162"/>
      <c r="G2658" s="162"/>
      <c r="H2658" s="162"/>
      <c r="I2658" s="162"/>
      <c r="J2658" s="164"/>
      <c r="K2658" s="162"/>
      <c r="L2658" s="162"/>
      <c r="M2658" s="162"/>
      <c r="N2658" s="169"/>
      <c r="O2658" s="169"/>
      <c r="P2658" s="169"/>
    </row>
    <row r="2659" spans="1:16" ht="15" customHeight="1">
      <c r="A2659" s="162"/>
      <c r="B2659" s="162"/>
      <c r="C2659" s="163"/>
      <c r="D2659" s="162"/>
      <c r="E2659" s="162"/>
      <c r="F2659" s="162"/>
      <c r="G2659" s="162"/>
      <c r="H2659" s="162"/>
      <c r="I2659" s="162"/>
      <c r="J2659" s="164"/>
      <c r="K2659" s="162"/>
      <c r="L2659" s="162"/>
      <c r="M2659" s="162"/>
      <c r="N2659" s="169"/>
      <c r="O2659" s="169"/>
      <c r="P2659" s="169"/>
    </row>
    <row r="2660" spans="1:16" ht="15" customHeight="1">
      <c r="A2660" s="162"/>
      <c r="B2660" s="162"/>
      <c r="C2660" s="163"/>
      <c r="D2660" s="162"/>
      <c r="E2660" s="162"/>
      <c r="F2660" s="162"/>
      <c r="G2660" s="162"/>
      <c r="H2660" s="162"/>
      <c r="I2660" s="162"/>
      <c r="J2660" s="164"/>
      <c r="K2660" s="162"/>
      <c r="L2660" s="162"/>
      <c r="M2660" s="162"/>
      <c r="N2660" s="169"/>
      <c r="O2660" s="169"/>
      <c r="P2660" s="169"/>
    </row>
    <row r="2661" spans="1:16" ht="15" customHeight="1">
      <c r="A2661" s="162"/>
      <c r="B2661" s="162"/>
      <c r="C2661" s="163"/>
      <c r="D2661" s="162"/>
      <c r="E2661" s="162"/>
      <c r="F2661" s="162"/>
      <c r="G2661" s="162"/>
      <c r="H2661" s="162"/>
      <c r="I2661" s="162"/>
      <c r="J2661" s="164"/>
      <c r="K2661" s="162"/>
      <c r="L2661" s="162"/>
      <c r="M2661" s="162"/>
      <c r="N2661" s="169"/>
      <c r="O2661" s="169"/>
      <c r="P2661" s="169"/>
    </row>
    <row r="2662" spans="1:16" ht="15" customHeight="1">
      <c r="A2662" s="162"/>
      <c r="B2662" s="162"/>
      <c r="C2662" s="163"/>
      <c r="D2662" s="162"/>
      <c r="E2662" s="162"/>
      <c r="F2662" s="162"/>
      <c r="G2662" s="162"/>
      <c r="H2662" s="162"/>
      <c r="I2662" s="162"/>
      <c r="J2662" s="164"/>
      <c r="K2662" s="162"/>
      <c r="L2662" s="162"/>
      <c r="M2662" s="162"/>
      <c r="N2662" s="169"/>
      <c r="O2662" s="169"/>
      <c r="P2662" s="169"/>
    </row>
    <row r="2663" spans="1:16" ht="15" customHeight="1">
      <c r="A2663" s="162"/>
      <c r="B2663" s="162"/>
      <c r="C2663" s="163"/>
      <c r="D2663" s="162"/>
      <c r="E2663" s="162"/>
      <c r="F2663" s="162"/>
      <c r="G2663" s="162"/>
      <c r="H2663" s="162"/>
      <c r="I2663" s="162"/>
      <c r="J2663" s="164"/>
      <c r="K2663" s="162"/>
      <c r="L2663" s="162"/>
      <c r="M2663" s="162"/>
      <c r="N2663" s="169"/>
      <c r="O2663" s="169"/>
      <c r="P2663" s="169"/>
    </row>
    <row r="2664" spans="1:16" ht="15" customHeight="1">
      <c r="A2664" s="162"/>
      <c r="B2664" s="162"/>
      <c r="C2664" s="163"/>
      <c r="D2664" s="162"/>
      <c r="E2664" s="162"/>
      <c r="F2664" s="162"/>
      <c r="G2664" s="162"/>
      <c r="H2664" s="162"/>
      <c r="I2664" s="162"/>
      <c r="J2664" s="164"/>
      <c r="K2664" s="162"/>
      <c r="L2664" s="162"/>
      <c r="M2664" s="162"/>
      <c r="N2664" s="169"/>
      <c r="O2664" s="169"/>
      <c r="P2664" s="169"/>
    </row>
    <row r="2665" spans="1:16" ht="15" customHeight="1">
      <c r="A2665" s="162"/>
      <c r="B2665" s="162"/>
      <c r="C2665" s="163"/>
      <c r="D2665" s="162"/>
      <c r="E2665" s="162"/>
      <c r="F2665" s="162"/>
      <c r="G2665" s="162"/>
      <c r="H2665" s="162"/>
      <c r="I2665" s="162"/>
      <c r="J2665" s="164"/>
      <c r="K2665" s="162"/>
      <c r="L2665" s="162"/>
      <c r="M2665" s="162"/>
      <c r="N2665" s="169"/>
      <c r="O2665" s="169"/>
      <c r="P2665" s="169"/>
    </row>
    <row r="2666" spans="1:16" ht="15" customHeight="1">
      <c r="A2666" s="162"/>
      <c r="B2666" s="162"/>
      <c r="C2666" s="163"/>
      <c r="D2666" s="162"/>
      <c r="E2666" s="162"/>
      <c r="F2666" s="162"/>
      <c r="G2666" s="162"/>
      <c r="H2666" s="162"/>
      <c r="I2666" s="162"/>
      <c r="J2666" s="164"/>
      <c r="K2666" s="162"/>
      <c r="L2666" s="162"/>
      <c r="M2666" s="162"/>
      <c r="N2666" s="169"/>
      <c r="O2666" s="169"/>
      <c r="P2666" s="169"/>
    </row>
    <row r="2667" spans="1:16" ht="15" customHeight="1">
      <c r="A2667" s="162"/>
      <c r="B2667" s="162"/>
      <c r="C2667" s="163"/>
      <c r="D2667" s="162"/>
      <c r="E2667" s="162"/>
      <c r="F2667" s="162"/>
      <c r="G2667" s="162"/>
      <c r="H2667" s="162"/>
      <c r="I2667" s="162"/>
      <c r="J2667" s="164"/>
      <c r="K2667" s="162"/>
      <c r="L2667" s="162"/>
      <c r="M2667" s="162"/>
      <c r="N2667" s="169"/>
      <c r="O2667" s="169"/>
      <c r="P2667" s="169"/>
    </row>
    <row r="2668" spans="1:16" ht="15" customHeight="1">
      <c r="A2668" s="162"/>
      <c r="B2668" s="162"/>
      <c r="C2668" s="163"/>
      <c r="D2668" s="162"/>
      <c r="E2668" s="162"/>
      <c r="F2668" s="162"/>
      <c r="G2668" s="162"/>
      <c r="H2668" s="162"/>
      <c r="I2668" s="162"/>
      <c r="J2668" s="164"/>
      <c r="K2668" s="162"/>
      <c r="L2668" s="162"/>
      <c r="M2668" s="162"/>
      <c r="N2668" s="169"/>
      <c r="O2668" s="169"/>
      <c r="P2668" s="169"/>
    </row>
    <row r="2669" spans="1:16" ht="15" customHeight="1">
      <c r="A2669" s="162"/>
      <c r="B2669" s="162"/>
      <c r="C2669" s="163"/>
      <c r="D2669" s="162"/>
      <c r="E2669" s="162"/>
      <c r="F2669" s="162"/>
      <c r="G2669" s="162"/>
      <c r="H2669" s="162"/>
      <c r="I2669" s="162"/>
      <c r="J2669" s="164"/>
      <c r="K2669" s="162"/>
      <c r="L2669" s="162"/>
      <c r="M2669" s="162"/>
      <c r="N2669" s="169"/>
      <c r="O2669" s="169"/>
      <c r="P2669" s="169"/>
    </row>
    <row r="2670" spans="1:16" ht="15" customHeight="1">
      <c r="A2670" s="162"/>
      <c r="B2670" s="162"/>
      <c r="C2670" s="163"/>
      <c r="D2670" s="162"/>
      <c r="E2670" s="162"/>
      <c r="F2670" s="162"/>
      <c r="G2670" s="162"/>
      <c r="H2670" s="162"/>
      <c r="I2670" s="162"/>
      <c r="J2670" s="164"/>
      <c r="K2670" s="162"/>
      <c r="L2670" s="162"/>
      <c r="M2670" s="162"/>
      <c r="N2670" s="169"/>
      <c r="O2670" s="169"/>
      <c r="P2670" s="169"/>
    </row>
    <row r="2671" spans="1:16" ht="15" customHeight="1">
      <c r="A2671" s="162"/>
      <c r="B2671" s="162"/>
      <c r="C2671" s="163"/>
      <c r="D2671" s="162"/>
      <c r="E2671" s="162"/>
      <c r="F2671" s="162"/>
      <c r="G2671" s="162"/>
      <c r="H2671" s="162"/>
      <c r="I2671" s="162"/>
      <c r="J2671" s="164"/>
      <c r="K2671" s="162"/>
      <c r="L2671" s="162"/>
      <c r="M2671" s="162"/>
      <c r="N2671" s="169"/>
      <c r="O2671" s="169"/>
      <c r="P2671" s="169"/>
    </row>
    <row r="2672" spans="1:16" ht="15" customHeight="1">
      <c r="A2672" s="162"/>
      <c r="B2672" s="162"/>
      <c r="C2672" s="163"/>
      <c r="D2672" s="162"/>
      <c r="E2672" s="162"/>
      <c r="F2672" s="162"/>
      <c r="G2672" s="162"/>
      <c r="H2672" s="162"/>
      <c r="I2672" s="162"/>
      <c r="J2672" s="164"/>
      <c r="K2672" s="162"/>
      <c r="L2672" s="162"/>
      <c r="M2672" s="162"/>
      <c r="N2672" s="169"/>
      <c r="O2672" s="169"/>
      <c r="P2672" s="169"/>
    </row>
    <row r="2673" spans="1:16" ht="15" customHeight="1">
      <c r="A2673" s="162"/>
      <c r="B2673" s="162"/>
      <c r="C2673" s="163"/>
      <c r="D2673" s="162"/>
      <c r="E2673" s="162"/>
      <c r="F2673" s="162"/>
      <c r="G2673" s="162"/>
      <c r="H2673" s="162"/>
      <c r="I2673" s="162"/>
      <c r="J2673" s="164"/>
      <c r="K2673" s="162"/>
      <c r="L2673" s="162"/>
      <c r="M2673" s="162"/>
      <c r="N2673" s="169"/>
      <c r="O2673" s="169"/>
      <c r="P2673" s="169"/>
    </row>
    <row r="2674" spans="1:16" ht="15" customHeight="1">
      <c r="A2674" s="162"/>
      <c r="B2674" s="162"/>
      <c r="C2674" s="163"/>
      <c r="D2674" s="162"/>
      <c r="E2674" s="162"/>
      <c r="F2674" s="162"/>
      <c r="G2674" s="162"/>
      <c r="H2674" s="162"/>
      <c r="I2674" s="162"/>
      <c r="J2674" s="164"/>
      <c r="K2674" s="162"/>
      <c r="L2674" s="162"/>
      <c r="M2674" s="162"/>
      <c r="N2674" s="169"/>
      <c r="O2674" s="169"/>
      <c r="P2674" s="169"/>
    </row>
    <row r="2675" spans="1:16" ht="15" customHeight="1">
      <c r="A2675" s="162"/>
      <c r="B2675" s="162"/>
      <c r="C2675" s="163"/>
      <c r="D2675" s="162"/>
      <c r="E2675" s="162"/>
      <c r="F2675" s="162"/>
      <c r="G2675" s="162"/>
      <c r="H2675" s="162"/>
      <c r="I2675" s="162"/>
      <c r="J2675" s="164"/>
      <c r="K2675" s="162"/>
      <c r="L2675" s="162"/>
      <c r="M2675" s="162"/>
      <c r="N2675" s="169"/>
      <c r="O2675" s="169"/>
      <c r="P2675" s="169"/>
    </row>
    <row r="2676" spans="1:16" ht="15" customHeight="1">
      <c r="A2676" s="162"/>
      <c r="B2676" s="162"/>
      <c r="C2676" s="163"/>
      <c r="D2676" s="162"/>
      <c r="E2676" s="162"/>
      <c r="F2676" s="162"/>
      <c r="G2676" s="162"/>
      <c r="H2676" s="162"/>
      <c r="I2676" s="162"/>
      <c r="J2676" s="164"/>
      <c r="K2676" s="162"/>
      <c r="L2676" s="162"/>
      <c r="M2676" s="162"/>
      <c r="N2676" s="169"/>
      <c r="O2676" s="169"/>
      <c r="P2676" s="169"/>
    </row>
    <row r="2677" spans="1:16" ht="15" customHeight="1">
      <c r="A2677" s="162"/>
      <c r="B2677" s="162"/>
      <c r="C2677" s="163"/>
      <c r="D2677" s="162"/>
      <c r="E2677" s="162"/>
      <c r="F2677" s="162"/>
      <c r="G2677" s="162"/>
      <c r="H2677" s="162"/>
      <c r="I2677" s="162"/>
      <c r="J2677" s="164"/>
      <c r="K2677" s="162"/>
      <c r="L2677" s="162"/>
      <c r="M2677" s="162"/>
      <c r="N2677" s="169"/>
      <c r="O2677" s="169"/>
      <c r="P2677" s="169"/>
    </row>
    <row r="2678" spans="1:16" ht="15" customHeight="1">
      <c r="A2678" s="162"/>
      <c r="B2678" s="162"/>
      <c r="C2678" s="163"/>
      <c r="D2678" s="162"/>
      <c r="E2678" s="162"/>
      <c r="F2678" s="162"/>
      <c r="G2678" s="162"/>
      <c r="H2678" s="162"/>
      <c r="I2678" s="162"/>
      <c r="J2678" s="164"/>
      <c r="K2678" s="162"/>
      <c r="L2678" s="162"/>
      <c r="M2678" s="162"/>
      <c r="N2678" s="169"/>
      <c r="O2678" s="169"/>
      <c r="P2678" s="169"/>
    </row>
    <row r="2679" spans="1:16" ht="15" customHeight="1">
      <c r="A2679" s="162"/>
      <c r="B2679" s="162"/>
      <c r="C2679" s="163"/>
      <c r="D2679" s="162"/>
      <c r="E2679" s="162"/>
      <c r="F2679" s="162"/>
      <c r="G2679" s="162"/>
      <c r="H2679" s="162"/>
      <c r="I2679" s="162"/>
      <c r="J2679" s="164"/>
      <c r="K2679" s="162"/>
      <c r="L2679" s="162"/>
      <c r="M2679" s="162"/>
      <c r="N2679" s="169"/>
      <c r="O2679" s="169"/>
      <c r="P2679" s="169"/>
    </row>
    <row r="2680" spans="1:16" ht="15" customHeight="1">
      <c r="A2680" s="162"/>
      <c r="B2680" s="162"/>
      <c r="C2680" s="163"/>
      <c r="D2680" s="162"/>
      <c r="E2680" s="162"/>
      <c r="F2680" s="162"/>
      <c r="G2680" s="162"/>
      <c r="H2680" s="162"/>
      <c r="I2680" s="162"/>
      <c r="J2680" s="164"/>
      <c r="K2680" s="162"/>
      <c r="L2680" s="162"/>
      <c r="M2680" s="162"/>
      <c r="N2680" s="169"/>
      <c r="O2680" s="169"/>
      <c r="P2680" s="169"/>
    </row>
    <row r="2681" spans="1:16" ht="15" customHeight="1">
      <c r="A2681" s="162"/>
      <c r="B2681" s="162"/>
      <c r="C2681" s="163"/>
      <c r="D2681" s="162"/>
      <c r="E2681" s="162"/>
      <c r="F2681" s="162"/>
      <c r="G2681" s="162"/>
      <c r="H2681" s="162"/>
      <c r="I2681" s="162"/>
      <c r="J2681" s="164"/>
      <c r="K2681" s="162"/>
      <c r="L2681" s="162"/>
      <c r="M2681" s="162"/>
      <c r="N2681" s="169"/>
      <c r="O2681" s="169"/>
      <c r="P2681" s="169"/>
    </row>
    <row r="2682" spans="1:16" ht="15" customHeight="1">
      <c r="A2682" s="162"/>
      <c r="B2682" s="162"/>
      <c r="C2682" s="163"/>
      <c r="D2682" s="162"/>
      <c r="E2682" s="162"/>
      <c r="F2682" s="162"/>
      <c r="G2682" s="162"/>
      <c r="H2682" s="162"/>
      <c r="I2682" s="162"/>
      <c r="J2682" s="164"/>
      <c r="K2682" s="162"/>
      <c r="L2682" s="162"/>
      <c r="M2682" s="162"/>
      <c r="N2682" s="169"/>
      <c r="O2682" s="169"/>
      <c r="P2682" s="169"/>
    </row>
    <row r="2683" spans="1:16" ht="15" customHeight="1">
      <c r="A2683" s="162"/>
      <c r="B2683" s="162"/>
      <c r="C2683" s="163"/>
      <c r="D2683" s="162"/>
      <c r="E2683" s="162"/>
      <c r="F2683" s="162"/>
      <c r="G2683" s="162"/>
      <c r="H2683" s="162"/>
      <c r="I2683" s="162"/>
      <c r="J2683" s="164"/>
      <c r="K2683" s="162"/>
      <c r="L2683" s="162"/>
      <c r="M2683" s="162"/>
      <c r="N2683" s="169"/>
      <c r="O2683" s="169"/>
      <c r="P2683" s="169"/>
    </row>
    <row r="2684" spans="1:16" ht="15" customHeight="1">
      <c r="A2684" s="162"/>
      <c r="B2684" s="162"/>
      <c r="C2684" s="163"/>
      <c r="D2684" s="162"/>
      <c r="E2684" s="162"/>
      <c r="F2684" s="162"/>
      <c r="G2684" s="162"/>
      <c r="H2684" s="162"/>
      <c r="I2684" s="162"/>
      <c r="J2684" s="164"/>
      <c r="K2684" s="162"/>
      <c r="L2684" s="162"/>
      <c r="M2684" s="162"/>
      <c r="N2684" s="169"/>
      <c r="O2684" s="169"/>
      <c r="P2684" s="169"/>
    </row>
    <row r="2685" spans="1:16" ht="15" customHeight="1">
      <c r="A2685" s="162"/>
      <c r="B2685" s="162"/>
      <c r="C2685" s="163"/>
      <c r="D2685" s="162"/>
      <c r="E2685" s="162"/>
      <c r="F2685" s="162"/>
      <c r="G2685" s="162"/>
      <c r="H2685" s="162"/>
      <c r="I2685" s="162"/>
      <c r="J2685" s="164"/>
      <c r="K2685" s="162"/>
      <c r="L2685" s="162"/>
      <c r="M2685" s="162"/>
      <c r="N2685" s="169"/>
      <c r="O2685" s="169"/>
      <c r="P2685" s="169"/>
    </row>
    <row r="2686" spans="1:16" ht="15" customHeight="1">
      <c r="A2686" s="162"/>
      <c r="B2686" s="162"/>
      <c r="C2686" s="163"/>
      <c r="D2686" s="162"/>
      <c r="E2686" s="162"/>
      <c r="F2686" s="162"/>
      <c r="G2686" s="162"/>
      <c r="H2686" s="162"/>
      <c r="I2686" s="162"/>
      <c r="J2686" s="164"/>
      <c r="K2686" s="162"/>
      <c r="L2686" s="162"/>
      <c r="M2686" s="162"/>
      <c r="N2686" s="169"/>
      <c r="O2686" s="169"/>
      <c r="P2686" s="169"/>
    </row>
    <row r="2687" spans="1:16" ht="15" customHeight="1">
      <c r="A2687" s="162"/>
      <c r="B2687" s="162"/>
      <c r="C2687" s="163"/>
      <c r="D2687" s="162"/>
      <c r="E2687" s="162"/>
      <c r="F2687" s="162"/>
      <c r="G2687" s="162"/>
      <c r="H2687" s="162"/>
      <c r="I2687" s="162"/>
      <c r="J2687" s="164"/>
      <c r="K2687" s="162"/>
      <c r="L2687" s="162"/>
      <c r="M2687" s="162"/>
      <c r="N2687" s="169"/>
      <c r="O2687" s="169"/>
      <c r="P2687" s="169"/>
    </row>
    <row r="2688" spans="1:16" ht="15" customHeight="1">
      <c r="A2688" s="162"/>
      <c r="B2688" s="162"/>
      <c r="C2688" s="163"/>
      <c r="D2688" s="162"/>
      <c r="E2688" s="162"/>
      <c r="F2688" s="162"/>
      <c r="G2688" s="162"/>
      <c r="H2688" s="162"/>
      <c r="I2688" s="162"/>
      <c r="J2688" s="164"/>
      <c r="K2688" s="162"/>
      <c r="L2688" s="162"/>
      <c r="M2688" s="162"/>
      <c r="N2688" s="169"/>
      <c r="O2688" s="169"/>
      <c r="P2688" s="169"/>
    </row>
    <row r="2689" spans="1:16" ht="15" customHeight="1">
      <c r="A2689" s="162"/>
      <c r="B2689" s="162"/>
      <c r="C2689" s="163"/>
      <c r="D2689" s="162"/>
      <c r="E2689" s="162"/>
      <c r="F2689" s="162"/>
      <c r="G2689" s="162"/>
      <c r="H2689" s="162"/>
      <c r="I2689" s="162"/>
      <c r="J2689" s="164"/>
      <c r="K2689" s="162"/>
      <c r="L2689" s="162"/>
      <c r="M2689" s="162"/>
      <c r="N2689" s="169"/>
      <c r="O2689" s="169"/>
      <c r="P2689" s="169"/>
    </row>
    <row r="2690" spans="1:16" ht="15" customHeight="1">
      <c r="A2690" s="162"/>
      <c r="B2690" s="162"/>
      <c r="C2690" s="163"/>
      <c r="D2690" s="162"/>
      <c r="E2690" s="162"/>
      <c r="F2690" s="162"/>
      <c r="G2690" s="162"/>
      <c r="H2690" s="162"/>
      <c r="I2690" s="162"/>
      <c r="J2690" s="164"/>
      <c r="K2690" s="162"/>
      <c r="L2690" s="162"/>
      <c r="M2690" s="162"/>
      <c r="N2690" s="169"/>
      <c r="O2690" s="169"/>
      <c r="P2690" s="169"/>
    </row>
    <row r="2691" spans="1:16" ht="15" customHeight="1">
      <c r="A2691" s="162"/>
      <c r="B2691" s="162"/>
      <c r="C2691" s="163"/>
      <c r="D2691" s="162"/>
      <c r="E2691" s="162"/>
      <c r="F2691" s="162"/>
      <c r="G2691" s="162"/>
      <c r="H2691" s="162"/>
      <c r="I2691" s="162"/>
      <c r="J2691" s="164"/>
      <c r="K2691" s="162"/>
      <c r="L2691" s="162"/>
      <c r="M2691" s="162"/>
      <c r="N2691" s="169"/>
      <c r="O2691" s="169"/>
      <c r="P2691" s="169"/>
    </row>
    <row r="2692" spans="1:16" ht="15" customHeight="1">
      <c r="A2692" s="162"/>
      <c r="B2692" s="162"/>
      <c r="C2692" s="163"/>
      <c r="D2692" s="162"/>
      <c r="E2692" s="162"/>
      <c r="F2692" s="162"/>
      <c r="G2692" s="162"/>
      <c r="H2692" s="162"/>
      <c r="I2692" s="162"/>
      <c r="J2692" s="164"/>
      <c r="K2692" s="162"/>
      <c r="L2692" s="162"/>
      <c r="M2692" s="162"/>
      <c r="N2692" s="169"/>
      <c r="O2692" s="169"/>
      <c r="P2692" s="169"/>
    </row>
    <row r="2693" spans="1:16" ht="15" customHeight="1">
      <c r="A2693" s="162"/>
      <c r="B2693" s="162"/>
      <c r="C2693" s="163"/>
      <c r="D2693" s="162"/>
      <c r="E2693" s="162"/>
      <c r="F2693" s="162"/>
      <c r="G2693" s="162"/>
      <c r="H2693" s="162"/>
      <c r="I2693" s="162"/>
      <c r="J2693" s="164"/>
      <c r="K2693" s="162"/>
      <c r="L2693" s="162"/>
      <c r="M2693" s="162"/>
      <c r="N2693" s="169"/>
      <c r="O2693" s="169"/>
      <c r="P2693" s="169"/>
    </row>
    <row r="2694" spans="1:16" ht="15" customHeight="1">
      <c r="A2694" s="162"/>
      <c r="B2694" s="162"/>
      <c r="C2694" s="163"/>
      <c r="D2694" s="162"/>
      <c r="E2694" s="162"/>
      <c r="F2694" s="162"/>
      <c r="G2694" s="162"/>
      <c r="H2694" s="162"/>
      <c r="I2694" s="162"/>
      <c r="J2694" s="164"/>
      <c r="K2694" s="162"/>
      <c r="L2694" s="162"/>
      <c r="M2694" s="162"/>
      <c r="N2694" s="169"/>
      <c r="O2694" s="169"/>
      <c r="P2694" s="169"/>
    </row>
    <row r="2695" spans="1:16" ht="15" customHeight="1">
      <c r="A2695" s="162"/>
      <c r="B2695" s="162"/>
      <c r="C2695" s="163"/>
      <c r="D2695" s="162"/>
      <c r="E2695" s="162"/>
      <c r="F2695" s="162"/>
      <c r="G2695" s="162"/>
      <c r="H2695" s="162"/>
      <c r="I2695" s="162"/>
      <c r="J2695" s="164"/>
      <c r="K2695" s="162"/>
      <c r="L2695" s="162"/>
      <c r="M2695" s="162"/>
      <c r="N2695" s="169"/>
      <c r="O2695" s="169"/>
      <c r="P2695" s="169"/>
    </row>
    <row r="2696" spans="1:16" ht="15" customHeight="1">
      <c r="A2696" s="162"/>
      <c r="B2696" s="162"/>
      <c r="C2696" s="163"/>
      <c r="D2696" s="162"/>
      <c r="E2696" s="162"/>
      <c r="F2696" s="162"/>
      <c r="G2696" s="162"/>
      <c r="H2696" s="162"/>
      <c r="I2696" s="162"/>
      <c r="J2696" s="164"/>
      <c r="K2696" s="162"/>
      <c r="L2696" s="162"/>
      <c r="M2696" s="162"/>
      <c r="N2696" s="169"/>
      <c r="O2696" s="169"/>
      <c r="P2696" s="169"/>
    </row>
    <row r="2697" spans="1:16" ht="15" customHeight="1">
      <c r="A2697" s="162"/>
      <c r="B2697" s="162"/>
      <c r="C2697" s="163"/>
      <c r="D2697" s="162"/>
      <c r="E2697" s="162"/>
      <c r="F2697" s="162"/>
      <c r="G2697" s="162"/>
      <c r="H2697" s="162"/>
      <c r="I2697" s="162"/>
      <c r="J2697" s="164"/>
      <c r="K2697" s="162"/>
      <c r="L2697" s="162"/>
      <c r="M2697" s="162"/>
      <c r="N2697" s="169"/>
      <c r="O2697" s="169"/>
      <c r="P2697" s="169"/>
    </row>
    <row r="2698" spans="1:16" ht="15" customHeight="1">
      <c r="A2698" s="162"/>
      <c r="B2698" s="162"/>
      <c r="C2698" s="163"/>
      <c r="D2698" s="162"/>
      <c r="E2698" s="162"/>
      <c r="F2698" s="162"/>
      <c r="G2698" s="162"/>
      <c r="H2698" s="162"/>
      <c r="I2698" s="162"/>
      <c r="J2698" s="164"/>
      <c r="K2698" s="162"/>
      <c r="L2698" s="162"/>
      <c r="M2698" s="162"/>
      <c r="N2698" s="169"/>
      <c r="O2698" s="169"/>
      <c r="P2698" s="169"/>
    </row>
    <row r="2699" spans="1:16" ht="15" customHeight="1">
      <c r="A2699" s="162"/>
      <c r="B2699" s="162"/>
      <c r="C2699" s="163"/>
      <c r="D2699" s="162"/>
      <c r="E2699" s="162"/>
      <c r="F2699" s="162"/>
      <c r="G2699" s="162"/>
      <c r="H2699" s="162"/>
      <c r="I2699" s="162"/>
      <c r="J2699" s="164"/>
      <c r="K2699" s="162"/>
      <c r="L2699" s="162"/>
      <c r="M2699" s="162"/>
      <c r="N2699" s="169"/>
      <c r="O2699" s="169"/>
      <c r="P2699" s="169"/>
    </row>
    <row r="2700" spans="1:16" ht="15" customHeight="1">
      <c r="A2700" s="162"/>
      <c r="B2700" s="162"/>
      <c r="C2700" s="163"/>
      <c r="D2700" s="162"/>
      <c r="E2700" s="162"/>
      <c r="F2700" s="162"/>
      <c r="G2700" s="162"/>
      <c r="H2700" s="162"/>
      <c r="I2700" s="162"/>
      <c r="J2700" s="164"/>
      <c r="K2700" s="162"/>
      <c r="L2700" s="162"/>
      <c r="M2700" s="162"/>
      <c r="N2700" s="169"/>
      <c r="O2700" s="169"/>
      <c r="P2700" s="169"/>
    </row>
    <row r="2701" spans="1:16" ht="15" customHeight="1">
      <c r="A2701" s="162"/>
      <c r="B2701" s="162"/>
      <c r="C2701" s="163"/>
      <c r="D2701" s="162"/>
      <c r="E2701" s="162"/>
      <c r="F2701" s="162"/>
      <c r="G2701" s="162"/>
      <c r="H2701" s="162"/>
      <c r="I2701" s="162"/>
      <c r="J2701" s="164"/>
      <c r="K2701" s="162"/>
      <c r="L2701" s="162"/>
      <c r="M2701" s="162"/>
      <c r="N2701" s="169"/>
      <c r="O2701" s="169"/>
      <c r="P2701" s="169"/>
    </row>
    <row r="2702" spans="1:16" ht="15" customHeight="1">
      <c r="A2702" s="162"/>
      <c r="B2702" s="162"/>
      <c r="C2702" s="163"/>
      <c r="D2702" s="162"/>
      <c r="E2702" s="162"/>
      <c r="F2702" s="162"/>
      <c r="G2702" s="162"/>
      <c r="H2702" s="162"/>
      <c r="I2702" s="162"/>
      <c r="J2702" s="164"/>
      <c r="K2702" s="162"/>
      <c r="L2702" s="162"/>
      <c r="M2702" s="162"/>
      <c r="N2702" s="169"/>
      <c r="O2702" s="169"/>
      <c r="P2702" s="169"/>
    </row>
    <row r="2703" spans="1:16" ht="15" customHeight="1">
      <c r="A2703" s="162"/>
      <c r="B2703" s="162"/>
      <c r="C2703" s="163"/>
      <c r="D2703" s="162"/>
      <c r="E2703" s="162"/>
      <c r="F2703" s="162"/>
      <c r="G2703" s="162"/>
      <c r="H2703" s="162"/>
      <c r="I2703" s="162"/>
      <c r="J2703" s="164"/>
      <c r="K2703" s="162"/>
      <c r="L2703" s="162"/>
      <c r="M2703" s="162"/>
      <c r="N2703" s="169"/>
      <c r="O2703" s="169"/>
      <c r="P2703" s="169"/>
    </row>
    <row r="2704" spans="1:16" ht="15" customHeight="1">
      <c r="A2704" s="162"/>
      <c r="B2704" s="162"/>
      <c r="C2704" s="163"/>
      <c r="D2704" s="162"/>
      <c r="E2704" s="162"/>
      <c r="F2704" s="162"/>
      <c r="G2704" s="162"/>
      <c r="H2704" s="162"/>
      <c r="I2704" s="162"/>
      <c r="J2704" s="164"/>
      <c r="K2704" s="162"/>
      <c r="L2704" s="162"/>
      <c r="M2704" s="162"/>
      <c r="N2704" s="169"/>
      <c r="O2704" s="169"/>
      <c r="P2704" s="169"/>
    </row>
    <row r="2705" spans="1:16" ht="15" customHeight="1">
      <c r="A2705" s="162"/>
      <c r="B2705" s="162"/>
      <c r="C2705" s="163"/>
      <c r="D2705" s="162"/>
      <c r="E2705" s="162"/>
      <c r="F2705" s="162"/>
      <c r="G2705" s="162"/>
      <c r="H2705" s="162"/>
      <c r="I2705" s="162"/>
      <c r="J2705" s="164"/>
      <c r="K2705" s="162"/>
      <c r="L2705" s="162"/>
      <c r="M2705" s="162"/>
      <c r="N2705" s="169"/>
      <c r="O2705" s="169"/>
      <c r="P2705" s="169"/>
    </row>
    <row r="2706" spans="1:16" ht="15" customHeight="1">
      <c r="A2706" s="162"/>
      <c r="B2706" s="162"/>
      <c r="C2706" s="163"/>
      <c r="D2706" s="162"/>
      <c r="E2706" s="162"/>
      <c r="F2706" s="162"/>
      <c r="G2706" s="162"/>
      <c r="H2706" s="162"/>
      <c r="I2706" s="162"/>
      <c r="J2706" s="164"/>
      <c r="K2706" s="162"/>
      <c r="L2706" s="162"/>
      <c r="M2706" s="162"/>
      <c r="N2706" s="169"/>
      <c r="O2706" s="169"/>
      <c r="P2706" s="169"/>
    </row>
    <row r="2707" spans="1:16" ht="15" customHeight="1">
      <c r="A2707" s="162"/>
      <c r="B2707" s="162"/>
      <c r="C2707" s="163"/>
      <c r="D2707" s="162"/>
      <c r="E2707" s="162"/>
      <c r="F2707" s="162"/>
      <c r="G2707" s="162"/>
      <c r="H2707" s="162"/>
      <c r="I2707" s="162"/>
      <c r="J2707" s="164"/>
      <c r="K2707" s="162"/>
      <c r="L2707" s="162"/>
      <c r="M2707" s="162"/>
      <c r="N2707" s="169"/>
      <c r="O2707" s="169"/>
      <c r="P2707" s="169"/>
    </row>
    <row r="2708" spans="1:16" ht="15" customHeight="1">
      <c r="A2708" s="162"/>
      <c r="B2708" s="162"/>
      <c r="C2708" s="163"/>
      <c r="D2708" s="162"/>
      <c r="E2708" s="162"/>
      <c r="F2708" s="162"/>
      <c r="G2708" s="162"/>
      <c r="H2708" s="162"/>
      <c r="I2708" s="162"/>
      <c r="J2708" s="164"/>
      <c r="K2708" s="162"/>
      <c r="L2708" s="162"/>
      <c r="M2708" s="162"/>
      <c r="N2708" s="169"/>
      <c r="O2708" s="169"/>
      <c r="P2708" s="169"/>
    </row>
    <row r="2709" spans="1:16" ht="15" customHeight="1">
      <c r="A2709" s="162"/>
      <c r="B2709" s="162"/>
      <c r="C2709" s="163"/>
      <c r="D2709" s="162"/>
      <c r="E2709" s="162"/>
      <c r="F2709" s="162"/>
      <c r="G2709" s="162"/>
      <c r="H2709" s="162"/>
      <c r="I2709" s="162"/>
      <c r="J2709" s="164"/>
      <c r="K2709" s="162"/>
      <c r="L2709" s="162"/>
      <c r="M2709" s="162"/>
      <c r="N2709" s="169"/>
      <c r="O2709" s="169"/>
      <c r="P2709" s="169"/>
    </row>
    <row r="2710" spans="1:16" ht="15" customHeight="1">
      <c r="A2710" s="162"/>
      <c r="B2710" s="162"/>
      <c r="C2710" s="163"/>
      <c r="D2710" s="162"/>
      <c r="E2710" s="162"/>
      <c r="F2710" s="162"/>
      <c r="G2710" s="162"/>
      <c r="H2710" s="162"/>
      <c r="I2710" s="162"/>
      <c r="J2710" s="164"/>
      <c r="K2710" s="162"/>
      <c r="L2710" s="162"/>
      <c r="M2710" s="162"/>
      <c r="N2710" s="169"/>
      <c r="O2710" s="169"/>
      <c r="P2710" s="169"/>
    </row>
    <row r="2711" spans="1:16" ht="15" customHeight="1">
      <c r="A2711" s="162"/>
      <c r="B2711" s="162"/>
      <c r="C2711" s="163"/>
      <c r="D2711" s="162"/>
      <c r="E2711" s="162"/>
      <c r="F2711" s="162"/>
      <c r="G2711" s="162"/>
      <c r="H2711" s="162"/>
      <c r="I2711" s="162"/>
      <c r="J2711" s="164"/>
      <c r="K2711" s="162"/>
      <c r="L2711" s="162"/>
      <c r="M2711" s="162"/>
      <c r="N2711" s="169"/>
      <c r="O2711" s="169"/>
      <c r="P2711" s="169"/>
    </row>
    <row r="2712" spans="1:16" ht="15" customHeight="1">
      <c r="A2712" s="162"/>
      <c r="B2712" s="162"/>
      <c r="C2712" s="163"/>
      <c r="D2712" s="162"/>
      <c r="E2712" s="162"/>
      <c r="F2712" s="162"/>
      <c r="G2712" s="162"/>
      <c r="H2712" s="162"/>
      <c r="I2712" s="162"/>
      <c r="J2712" s="164"/>
      <c r="K2712" s="162"/>
      <c r="L2712" s="162"/>
      <c r="M2712" s="162"/>
      <c r="N2712" s="169"/>
      <c r="O2712" s="169"/>
      <c r="P2712" s="169"/>
    </row>
    <row r="2713" spans="1:16" ht="15" customHeight="1">
      <c r="A2713" s="162"/>
      <c r="B2713" s="162"/>
      <c r="C2713" s="163"/>
      <c r="D2713" s="162"/>
      <c r="E2713" s="162"/>
      <c r="F2713" s="162"/>
      <c r="G2713" s="162"/>
      <c r="H2713" s="162"/>
      <c r="I2713" s="162"/>
      <c r="J2713" s="164"/>
      <c r="K2713" s="162"/>
      <c r="L2713" s="162"/>
      <c r="M2713" s="162"/>
      <c r="N2713" s="169"/>
      <c r="O2713" s="169"/>
      <c r="P2713" s="169"/>
    </row>
    <row r="2714" spans="1:16" ht="15" customHeight="1">
      <c r="A2714" s="162"/>
      <c r="B2714" s="162"/>
      <c r="C2714" s="163"/>
      <c r="D2714" s="162"/>
      <c r="E2714" s="162"/>
      <c r="F2714" s="162"/>
      <c r="G2714" s="162"/>
      <c r="H2714" s="162"/>
      <c r="I2714" s="162"/>
      <c r="J2714" s="164"/>
      <c r="K2714" s="162"/>
      <c r="L2714" s="162"/>
      <c r="M2714" s="162"/>
      <c r="N2714" s="169"/>
      <c r="O2714" s="169"/>
      <c r="P2714" s="169"/>
    </row>
    <row r="2715" spans="1:16" ht="15" customHeight="1">
      <c r="A2715" s="162"/>
      <c r="B2715" s="162"/>
      <c r="C2715" s="163"/>
      <c r="D2715" s="162"/>
      <c r="E2715" s="162"/>
      <c r="F2715" s="162"/>
      <c r="G2715" s="162"/>
      <c r="H2715" s="162"/>
      <c r="I2715" s="162"/>
      <c r="J2715" s="164"/>
      <c r="K2715" s="162"/>
      <c r="L2715" s="162"/>
      <c r="M2715" s="162"/>
      <c r="N2715" s="169"/>
      <c r="O2715" s="169"/>
      <c r="P2715" s="169"/>
    </row>
    <row r="2716" spans="1:16" ht="15" customHeight="1">
      <c r="A2716" s="162"/>
      <c r="B2716" s="162"/>
      <c r="C2716" s="163"/>
      <c r="D2716" s="162"/>
      <c r="E2716" s="162"/>
      <c r="F2716" s="162"/>
      <c r="G2716" s="162"/>
      <c r="H2716" s="162"/>
      <c r="I2716" s="162"/>
      <c r="J2716" s="164"/>
      <c r="K2716" s="162"/>
      <c r="L2716" s="162"/>
      <c r="M2716" s="162"/>
      <c r="N2716" s="169"/>
      <c r="O2716" s="169"/>
      <c r="P2716" s="169"/>
    </row>
    <row r="2717" spans="1:16" ht="15" customHeight="1">
      <c r="A2717" s="162"/>
      <c r="B2717" s="162"/>
      <c r="C2717" s="163"/>
      <c r="D2717" s="162"/>
      <c r="E2717" s="162"/>
      <c r="F2717" s="162"/>
      <c r="G2717" s="162"/>
      <c r="H2717" s="162"/>
      <c r="I2717" s="162"/>
      <c r="J2717" s="164"/>
      <c r="K2717" s="162"/>
      <c r="L2717" s="162"/>
      <c r="M2717" s="162"/>
      <c r="N2717" s="169"/>
      <c r="O2717" s="169"/>
      <c r="P2717" s="169"/>
    </row>
    <row r="2718" spans="1:16" ht="15" customHeight="1">
      <c r="A2718" s="162"/>
      <c r="B2718" s="162"/>
      <c r="C2718" s="163"/>
      <c r="D2718" s="162"/>
      <c r="E2718" s="162"/>
      <c r="F2718" s="162"/>
      <c r="G2718" s="162"/>
      <c r="H2718" s="162"/>
      <c r="I2718" s="162"/>
      <c r="J2718" s="164"/>
      <c r="K2718" s="162"/>
      <c r="L2718" s="162"/>
      <c r="M2718" s="162"/>
      <c r="N2718" s="169"/>
      <c r="O2718" s="169"/>
      <c r="P2718" s="169"/>
    </row>
    <row r="2719" spans="1:16" ht="15" customHeight="1">
      <c r="A2719" s="162"/>
      <c r="B2719" s="162"/>
      <c r="C2719" s="163"/>
      <c r="D2719" s="162"/>
      <c r="E2719" s="162"/>
      <c r="F2719" s="162"/>
      <c r="G2719" s="162"/>
      <c r="H2719" s="162"/>
      <c r="I2719" s="162"/>
      <c r="J2719" s="164"/>
      <c r="K2719" s="162"/>
      <c r="L2719" s="162"/>
      <c r="M2719" s="162"/>
      <c r="N2719" s="169"/>
      <c r="O2719" s="169"/>
      <c r="P2719" s="169"/>
    </row>
    <row r="2720" spans="1:16" ht="15" customHeight="1">
      <c r="A2720" s="162"/>
      <c r="B2720" s="162"/>
      <c r="C2720" s="163"/>
      <c r="D2720" s="162"/>
      <c r="E2720" s="162"/>
      <c r="F2720" s="162"/>
      <c r="G2720" s="162"/>
      <c r="H2720" s="162"/>
      <c r="I2720" s="162"/>
      <c r="J2720" s="164"/>
      <c r="K2720" s="162"/>
      <c r="L2720" s="162"/>
      <c r="M2720" s="162"/>
      <c r="N2720" s="169"/>
      <c r="O2720" s="169"/>
      <c r="P2720" s="169"/>
    </row>
    <row r="2721" spans="1:16" ht="15" customHeight="1">
      <c r="A2721" s="162"/>
      <c r="B2721" s="162"/>
      <c r="C2721" s="163"/>
      <c r="D2721" s="162"/>
      <c r="E2721" s="162"/>
      <c r="F2721" s="162"/>
      <c r="G2721" s="162"/>
      <c r="H2721" s="162"/>
      <c r="I2721" s="162"/>
      <c r="J2721" s="164"/>
      <c r="K2721" s="162"/>
      <c r="L2721" s="162"/>
      <c r="M2721" s="162"/>
      <c r="N2721" s="169"/>
      <c r="O2721" s="169"/>
      <c r="P2721" s="169"/>
    </row>
    <row r="2722" spans="1:16" ht="15" customHeight="1">
      <c r="A2722" s="162"/>
      <c r="B2722" s="162"/>
      <c r="C2722" s="163"/>
      <c r="D2722" s="162"/>
      <c r="E2722" s="162"/>
      <c r="F2722" s="162"/>
      <c r="G2722" s="162"/>
      <c r="H2722" s="162"/>
      <c r="I2722" s="162"/>
      <c r="J2722" s="164"/>
      <c r="K2722" s="162"/>
      <c r="L2722" s="162"/>
      <c r="M2722" s="162"/>
      <c r="N2722" s="169"/>
      <c r="O2722" s="169"/>
      <c r="P2722" s="169"/>
    </row>
    <row r="2723" spans="1:16" ht="15" customHeight="1">
      <c r="A2723" s="162"/>
      <c r="B2723" s="162"/>
      <c r="C2723" s="163"/>
      <c r="D2723" s="162"/>
      <c r="E2723" s="162"/>
      <c r="F2723" s="162"/>
      <c r="G2723" s="162"/>
      <c r="H2723" s="162"/>
      <c r="I2723" s="162"/>
      <c r="J2723" s="164"/>
      <c r="K2723" s="162"/>
      <c r="L2723" s="162"/>
      <c r="M2723" s="162"/>
      <c r="N2723" s="169"/>
      <c r="O2723" s="169"/>
      <c r="P2723" s="169"/>
    </row>
    <row r="2724" spans="1:16" ht="15" customHeight="1">
      <c r="A2724" s="162"/>
      <c r="B2724" s="162"/>
      <c r="C2724" s="163"/>
      <c r="D2724" s="162"/>
      <c r="E2724" s="162"/>
      <c r="F2724" s="162"/>
      <c r="G2724" s="162"/>
      <c r="H2724" s="162"/>
      <c r="I2724" s="162"/>
      <c r="J2724" s="164"/>
      <c r="K2724" s="162"/>
      <c r="L2724" s="162"/>
      <c r="M2724" s="162"/>
      <c r="N2724" s="169"/>
      <c r="O2724" s="169"/>
      <c r="P2724" s="169"/>
    </row>
    <row r="2725" spans="1:16" ht="15" customHeight="1">
      <c r="A2725" s="162"/>
      <c r="B2725" s="162"/>
      <c r="C2725" s="163"/>
      <c r="D2725" s="162"/>
      <c r="E2725" s="162"/>
      <c r="F2725" s="162"/>
      <c r="G2725" s="162"/>
      <c r="H2725" s="162"/>
      <c r="I2725" s="162"/>
      <c r="J2725" s="164"/>
      <c r="K2725" s="162"/>
      <c r="L2725" s="162"/>
      <c r="M2725" s="162"/>
      <c r="N2725" s="169"/>
      <c r="O2725" s="169"/>
      <c r="P2725" s="169"/>
    </row>
    <row r="2726" spans="1:16" ht="15" customHeight="1">
      <c r="A2726" s="162"/>
      <c r="B2726" s="162"/>
      <c r="C2726" s="163"/>
      <c r="D2726" s="162"/>
      <c r="E2726" s="162"/>
      <c r="F2726" s="162"/>
      <c r="G2726" s="162"/>
      <c r="H2726" s="162"/>
      <c r="I2726" s="162"/>
      <c r="J2726" s="164"/>
      <c r="K2726" s="162"/>
      <c r="L2726" s="162"/>
      <c r="M2726" s="162"/>
      <c r="N2726" s="169"/>
      <c r="O2726" s="169"/>
      <c r="P2726" s="169"/>
    </row>
    <row r="2727" spans="1:16" ht="15" customHeight="1">
      <c r="A2727" s="162"/>
      <c r="B2727" s="162"/>
      <c r="C2727" s="163"/>
      <c r="D2727" s="162"/>
      <c r="E2727" s="162"/>
      <c r="F2727" s="162"/>
      <c r="G2727" s="162"/>
      <c r="H2727" s="162"/>
      <c r="I2727" s="162"/>
      <c r="J2727" s="164"/>
      <c r="K2727" s="162"/>
      <c r="L2727" s="162"/>
      <c r="M2727" s="162"/>
      <c r="N2727" s="169"/>
      <c r="O2727" s="169"/>
      <c r="P2727" s="169"/>
    </row>
    <row r="2728" spans="1:16" ht="15" customHeight="1">
      <c r="A2728" s="162"/>
      <c r="B2728" s="162"/>
      <c r="C2728" s="163"/>
      <c r="D2728" s="162"/>
      <c r="E2728" s="162"/>
      <c r="F2728" s="162"/>
      <c r="G2728" s="162"/>
      <c r="H2728" s="162"/>
      <c r="I2728" s="162"/>
      <c r="J2728" s="164"/>
      <c r="K2728" s="162"/>
      <c r="L2728" s="162"/>
      <c r="M2728" s="162"/>
      <c r="N2728" s="169"/>
      <c r="O2728" s="169"/>
      <c r="P2728" s="169"/>
    </row>
    <row r="2729" spans="1:16" ht="15" customHeight="1">
      <c r="A2729" s="162"/>
      <c r="B2729" s="162"/>
      <c r="C2729" s="163"/>
      <c r="D2729" s="162"/>
      <c r="E2729" s="162"/>
      <c r="F2729" s="162"/>
      <c r="G2729" s="162"/>
      <c r="H2729" s="162"/>
      <c r="I2729" s="162"/>
      <c r="J2729" s="164"/>
      <c r="K2729" s="162"/>
      <c r="L2729" s="162"/>
      <c r="M2729" s="162"/>
      <c r="N2729" s="169"/>
      <c r="O2729" s="169"/>
      <c r="P2729" s="169"/>
    </row>
    <row r="2730" spans="1:16" ht="15" customHeight="1">
      <c r="A2730" s="162"/>
      <c r="B2730" s="162"/>
      <c r="C2730" s="163"/>
      <c r="D2730" s="162"/>
      <c r="E2730" s="162"/>
      <c r="F2730" s="162"/>
      <c r="G2730" s="162"/>
      <c r="H2730" s="162"/>
      <c r="I2730" s="162"/>
      <c r="J2730" s="164"/>
      <c r="K2730" s="162"/>
      <c r="L2730" s="162"/>
      <c r="M2730" s="162"/>
      <c r="N2730" s="169"/>
      <c r="O2730" s="169"/>
      <c r="P2730" s="169"/>
    </row>
    <row r="2731" spans="1:16" ht="15" customHeight="1">
      <c r="A2731" s="162"/>
      <c r="B2731" s="162"/>
      <c r="C2731" s="163"/>
      <c r="D2731" s="162"/>
      <c r="E2731" s="162"/>
      <c r="F2731" s="162"/>
      <c r="G2731" s="162"/>
      <c r="H2731" s="162"/>
      <c r="I2731" s="162"/>
      <c r="J2731" s="164"/>
      <c r="K2731" s="162"/>
      <c r="L2731" s="162"/>
      <c r="M2731" s="162"/>
      <c r="N2731" s="169"/>
      <c r="O2731" s="169"/>
      <c r="P2731" s="169"/>
    </row>
    <row r="2732" spans="1:16" ht="15" customHeight="1">
      <c r="A2732" s="162"/>
      <c r="B2732" s="162"/>
      <c r="C2732" s="163"/>
      <c r="D2732" s="162"/>
      <c r="E2732" s="162"/>
      <c r="F2732" s="162"/>
      <c r="G2732" s="162"/>
      <c r="H2732" s="162"/>
      <c r="I2732" s="162"/>
      <c r="J2732" s="164"/>
      <c r="K2732" s="162"/>
      <c r="L2732" s="162"/>
      <c r="M2732" s="162"/>
      <c r="N2732" s="169"/>
      <c r="O2732" s="169"/>
      <c r="P2732" s="169"/>
    </row>
    <row r="2733" spans="1:16" ht="15" customHeight="1">
      <c r="A2733" s="162"/>
      <c r="B2733" s="162"/>
      <c r="C2733" s="163"/>
      <c r="D2733" s="162"/>
      <c r="E2733" s="162"/>
      <c r="F2733" s="162"/>
      <c r="G2733" s="162"/>
      <c r="H2733" s="162"/>
      <c r="I2733" s="162"/>
      <c r="J2733" s="164"/>
      <c r="K2733" s="162"/>
      <c r="L2733" s="162"/>
      <c r="M2733" s="162"/>
      <c r="N2733" s="169"/>
      <c r="O2733" s="169"/>
      <c r="P2733" s="169"/>
    </row>
    <row r="2734" spans="1:16" ht="15" customHeight="1">
      <c r="A2734" s="162"/>
      <c r="B2734" s="162"/>
      <c r="C2734" s="163"/>
      <c r="D2734" s="162"/>
      <c r="E2734" s="162"/>
      <c r="F2734" s="162"/>
      <c r="G2734" s="162"/>
      <c r="H2734" s="162"/>
      <c r="I2734" s="162"/>
      <c r="J2734" s="164"/>
      <c r="K2734" s="162"/>
      <c r="L2734" s="162"/>
      <c r="M2734" s="162"/>
      <c r="N2734" s="169"/>
      <c r="O2734" s="169"/>
      <c r="P2734" s="169"/>
    </row>
    <row r="2735" spans="1:16" ht="15" customHeight="1">
      <c r="A2735" s="162"/>
      <c r="B2735" s="162"/>
      <c r="C2735" s="163"/>
      <c r="D2735" s="162"/>
      <c r="E2735" s="162"/>
      <c r="F2735" s="162"/>
      <c r="G2735" s="162"/>
      <c r="H2735" s="162"/>
      <c r="I2735" s="162"/>
      <c r="J2735" s="164"/>
      <c r="K2735" s="162"/>
      <c r="L2735" s="162"/>
      <c r="M2735" s="162"/>
      <c r="N2735" s="169"/>
      <c r="O2735" s="169"/>
      <c r="P2735" s="169"/>
    </row>
    <row r="2736" spans="1:16" ht="15" customHeight="1">
      <c r="A2736" s="162"/>
      <c r="B2736" s="162"/>
      <c r="C2736" s="163"/>
      <c r="D2736" s="162"/>
      <c r="E2736" s="162"/>
      <c r="F2736" s="162"/>
      <c r="G2736" s="162"/>
      <c r="H2736" s="162"/>
      <c r="I2736" s="162"/>
      <c r="J2736" s="164"/>
      <c r="K2736" s="162"/>
      <c r="L2736" s="162"/>
      <c r="M2736" s="162"/>
      <c r="N2736" s="169"/>
      <c r="O2736" s="169"/>
      <c r="P2736" s="169"/>
    </row>
    <row r="2737" spans="1:16" ht="15" customHeight="1">
      <c r="A2737" s="162"/>
      <c r="B2737" s="162"/>
      <c r="C2737" s="163"/>
      <c r="D2737" s="162"/>
      <c r="E2737" s="162"/>
      <c r="F2737" s="162"/>
      <c r="G2737" s="162"/>
      <c r="H2737" s="162"/>
      <c r="I2737" s="162"/>
      <c r="J2737" s="164"/>
      <c r="K2737" s="162"/>
      <c r="L2737" s="162"/>
      <c r="M2737" s="162"/>
      <c r="N2737" s="169"/>
      <c r="O2737" s="169"/>
      <c r="P2737" s="169"/>
    </row>
    <row r="2738" spans="1:16" ht="15" customHeight="1">
      <c r="A2738" s="162"/>
      <c r="B2738" s="162"/>
      <c r="C2738" s="163"/>
      <c r="D2738" s="162"/>
      <c r="E2738" s="162"/>
      <c r="F2738" s="162"/>
      <c r="G2738" s="162"/>
      <c r="H2738" s="162"/>
      <c r="I2738" s="162"/>
      <c r="J2738" s="164"/>
      <c r="K2738" s="162"/>
      <c r="L2738" s="162"/>
      <c r="M2738" s="162"/>
      <c r="N2738" s="169"/>
      <c r="O2738" s="169"/>
      <c r="P2738" s="169"/>
    </row>
    <row r="2739" spans="1:16" ht="15" customHeight="1">
      <c r="A2739" s="162"/>
      <c r="B2739" s="162"/>
      <c r="C2739" s="163"/>
      <c r="D2739" s="162"/>
      <c r="E2739" s="162"/>
      <c r="F2739" s="162"/>
      <c r="G2739" s="162"/>
      <c r="H2739" s="162"/>
      <c r="I2739" s="162"/>
      <c r="J2739" s="164"/>
      <c r="K2739" s="162"/>
      <c r="L2739" s="162"/>
      <c r="M2739" s="162"/>
      <c r="N2739" s="169"/>
      <c r="O2739" s="169"/>
      <c r="P2739" s="169"/>
    </row>
    <row r="2740" spans="1:16" ht="15" customHeight="1">
      <c r="A2740" s="162"/>
      <c r="B2740" s="162"/>
      <c r="C2740" s="163"/>
      <c r="D2740" s="162"/>
      <c r="E2740" s="162"/>
      <c r="F2740" s="162"/>
      <c r="G2740" s="162"/>
      <c r="H2740" s="162"/>
      <c r="I2740" s="162"/>
      <c r="J2740" s="164"/>
      <c r="K2740" s="162"/>
      <c r="L2740" s="162"/>
      <c r="M2740" s="162"/>
      <c r="N2740" s="169"/>
      <c r="O2740" s="169"/>
      <c r="P2740" s="169"/>
    </row>
    <row r="2741" spans="1:16" ht="15" customHeight="1">
      <c r="A2741" s="162"/>
      <c r="B2741" s="162"/>
      <c r="C2741" s="163"/>
      <c r="D2741" s="162"/>
      <c r="E2741" s="162"/>
      <c r="F2741" s="162"/>
      <c r="G2741" s="162"/>
      <c r="H2741" s="162"/>
      <c r="I2741" s="162"/>
      <c r="J2741" s="164"/>
      <c r="K2741" s="162"/>
      <c r="L2741" s="162"/>
      <c r="M2741" s="162"/>
      <c r="N2741" s="169"/>
      <c r="O2741" s="169"/>
      <c r="P2741" s="169"/>
    </row>
    <row r="2742" spans="1:16" ht="15" customHeight="1">
      <c r="A2742" s="162"/>
      <c r="B2742" s="162"/>
      <c r="C2742" s="163"/>
      <c r="D2742" s="162"/>
      <c r="E2742" s="162"/>
      <c r="F2742" s="162"/>
      <c r="G2742" s="162"/>
      <c r="H2742" s="162"/>
      <c r="I2742" s="162"/>
      <c r="J2742" s="164"/>
      <c r="K2742" s="162"/>
      <c r="L2742" s="162"/>
      <c r="M2742" s="162"/>
      <c r="N2742" s="169"/>
      <c r="O2742" s="169"/>
      <c r="P2742" s="169"/>
    </row>
    <row r="2743" spans="1:16" ht="15" customHeight="1">
      <c r="A2743" s="162"/>
      <c r="B2743" s="162"/>
      <c r="C2743" s="163"/>
      <c r="D2743" s="162"/>
      <c r="E2743" s="162"/>
      <c r="F2743" s="162"/>
      <c r="G2743" s="162"/>
      <c r="H2743" s="162"/>
      <c r="I2743" s="162"/>
      <c r="J2743" s="164"/>
      <c r="K2743" s="162"/>
      <c r="L2743" s="162"/>
      <c r="M2743" s="162"/>
      <c r="N2743" s="169"/>
      <c r="O2743" s="169"/>
      <c r="P2743" s="169"/>
    </row>
    <row r="2744" spans="1:16" ht="15" customHeight="1">
      <c r="A2744" s="162"/>
      <c r="B2744" s="162"/>
      <c r="C2744" s="163"/>
      <c r="D2744" s="162"/>
      <c r="E2744" s="162"/>
      <c r="F2744" s="162"/>
      <c r="G2744" s="162"/>
      <c r="H2744" s="162"/>
      <c r="I2744" s="162"/>
      <c r="J2744" s="164"/>
      <c r="K2744" s="162"/>
      <c r="L2744" s="162"/>
      <c r="M2744" s="162"/>
      <c r="N2744" s="169"/>
      <c r="O2744" s="169"/>
      <c r="P2744" s="169"/>
    </row>
    <row r="2745" spans="1:16" ht="15" customHeight="1">
      <c r="A2745" s="162"/>
      <c r="B2745" s="162"/>
      <c r="C2745" s="163"/>
      <c r="D2745" s="162"/>
      <c r="E2745" s="162"/>
      <c r="F2745" s="162"/>
      <c r="G2745" s="162"/>
      <c r="H2745" s="162"/>
      <c r="I2745" s="162"/>
      <c r="J2745" s="164"/>
      <c r="K2745" s="162"/>
      <c r="L2745" s="162"/>
      <c r="M2745" s="162"/>
      <c r="N2745" s="169"/>
      <c r="O2745" s="169"/>
      <c r="P2745" s="169"/>
    </row>
    <row r="2746" spans="1:16" ht="15" customHeight="1">
      <c r="A2746" s="162"/>
      <c r="B2746" s="162"/>
      <c r="C2746" s="163"/>
      <c r="D2746" s="162"/>
      <c r="E2746" s="162"/>
      <c r="F2746" s="162"/>
      <c r="G2746" s="162"/>
      <c r="H2746" s="162"/>
      <c r="I2746" s="162"/>
      <c r="J2746" s="164"/>
      <c r="K2746" s="162"/>
      <c r="L2746" s="162"/>
      <c r="M2746" s="162"/>
      <c r="N2746" s="169"/>
      <c r="O2746" s="169"/>
      <c r="P2746" s="169"/>
    </row>
    <row r="2747" spans="1:16" ht="15" customHeight="1">
      <c r="A2747" s="162"/>
      <c r="B2747" s="162"/>
      <c r="C2747" s="163"/>
      <c r="D2747" s="162"/>
      <c r="E2747" s="162"/>
      <c r="F2747" s="162"/>
      <c r="G2747" s="162"/>
      <c r="H2747" s="162"/>
      <c r="I2747" s="162"/>
      <c r="J2747" s="164"/>
      <c r="K2747" s="162"/>
      <c r="L2747" s="162"/>
      <c r="M2747" s="162"/>
      <c r="N2747" s="169"/>
      <c r="O2747" s="169"/>
      <c r="P2747" s="169"/>
    </row>
    <row r="2748" spans="1:16" ht="15" customHeight="1">
      <c r="A2748" s="162"/>
      <c r="B2748" s="162"/>
      <c r="C2748" s="163"/>
      <c r="D2748" s="162"/>
      <c r="E2748" s="162"/>
      <c r="F2748" s="162"/>
      <c r="G2748" s="162"/>
      <c r="H2748" s="162"/>
      <c r="I2748" s="162"/>
      <c r="J2748" s="164"/>
      <c r="K2748" s="162"/>
      <c r="L2748" s="162"/>
      <c r="M2748" s="162"/>
      <c r="N2748" s="169"/>
      <c r="O2748" s="169"/>
      <c r="P2748" s="169"/>
    </row>
    <row r="2749" spans="1:16" ht="15" customHeight="1">
      <c r="A2749" s="162"/>
      <c r="B2749" s="162"/>
      <c r="C2749" s="163"/>
      <c r="D2749" s="162"/>
      <c r="E2749" s="162"/>
      <c r="F2749" s="162"/>
      <c r="G2749" s="162"/>
      <c r="H2749" s="162"/>
      <c r="I2749" s="162"/>
      <c r="J2749" s="164"/>
      <c r="K2749" s="162"/>
      <c r="L2749" s="162"/>
      <c r="M2749" s="162"/>
      <c r="N2749" s="169"/>
      <c r="O2749" s="169"/>
      <c r="P2749" s="169"/>
    </row>
    <row r="2750" spans="1:16" ht="15" customHeight="1">
      <c r="A2750" s="162"/>
      <c r="B2750" s="162"/>
      <c r="C2750" s="163"/>
      <c r="D2750" s="162"/>
      <c r="E2750" s="162"/>
      <c r="F2750" s="162"/>
      <c r="G2750" s="162"/>
      <c r="H2750" s="162"/>
      <c r="I2750" s="162"/>
      <c r="J2750" s="164"/>
      <c r="K2750" s="162"/>
      <c r="L2750" s="162"/>
      <c r="M2750" s="162"/>
      <c r="N2750" s="169"/>
      <c r="O2750" s="169"/>
      <c r="P2750" s="169"/>
    </row>
    <row r="2751" spans="1:16" ht="15" customHeight="1">
      <c r="A2751" s="162"/>
      <c r="B2751" s="162"/>
      <c r="C2751" s="163"/>
      <c r="D2751" s="162"/>
      <c r="E2751" s="162"/>
      <c r="F2751" s="162"/>
      <c r="G2751" s="162"/>
      <c r="H2751" s="162"/>
      <c r="I2751" s="162"/>
      <c r="J2751" s="164"/>
      <c r="K2751" s="162"/>
      <c r="L2751" s="162"/>
      <c r="M2751" s="162"/>
      <c r="N2751" s="169"/>
      <c r="O2751" s="169"/>
      <c r="P2751" s="169"/>
    </row>
    <row r="2752" spans="1:16" ht="15" customHeight="1">
      <c r="A2752" s="162"/>
      <c r="B2752" s="162"/>
      <c r="C2752" s="163"/>
      <c r="D2752" s="162"/>
      <c r="E2752" s="162"/>
      <c r="F2752" s="162"/>
      <c r="G2752" s="162"/>
      <c r="H2752" s="162"/>
      <c r="I2752" s="162"/>
      <c r="J2752" s="164"/>
      <c r="K2752" s="162"/>
      <c r="L2752" s="162"/>
      <c r="M2752" s="162"/>
      <c r="N2752" s="169"/>
      <c r="O2752" s="169"/>
      <c r="P2752" s="169"/>
    </row>
    <row r="2753" spans="1:16" ht="15" customHeight="1">
      <c r="A2753" s="162"/>
      <c r="B2753" s="162"/>
      <c r="C2753" s="163"/>
      <c r="D2753" s="162"/>
      <c r="E2753" s="162"/>
      <c r="F2753" s="162"/>
      <c r="G2753" s="162"/>
      <c r="H2753" s="162"/>
      <c r="I2753" s="162"/>
      <c r="J2753" s="164"/>
      <c r="K2753" s="162"/>
      <c r="L2753" s="162"/>
      <c r="M2753" s="162"/>
      <c r="N2753" s="169"/>
      <c r="O2753" s="169"/>
      <c r="P2753" s="169"/>
    </row>
    <row r="2754" spans="1:16" ht="15" customHeight="1">
      <c r="A2754" s="162"/>
      <c r="B2754" s="162"/>
      <c r="C2754" s="163"/>
      <c r="D2754" s="162"/>
      <c r="E2754" s="162"/>
      <c r="F2754" s="162"/>
      <c r="G2754" s="162"/>
      <c r="H2754" s="162"/>
      <c r="I2754" s="162"/>
      <c r="J2754" s="164"/>
      <c r="K2754" s="162"/>
      <c r="L2754" s="162"/>
      <c r="M2754" s="162"/>
      <c r="N2754" s="169"/>
      <c r="O2754" s="169"/>
      <c r="P2754" s="169"/>
    </row>
    <row r="2755" spans="1:16" ht="15" customHeight="1">
      <c r="A2755" s="162"/>
      <c r="B2755" s="162"/>
      <c r="C2755" s="163"/>
      <c r="D2755" s="162"/>
      <c r="E2755" s="162"/>
      <c r="F2755" s="162"/>
      <c r="G2755" s="162"/>
      <c r="H2755" s="162"/>
      <c r="I2755" s="162"/>
      <c r="J2755" s="164"/>
      <c r="K2755" s="162"/>
      <c r="L2755" s="162"/>
      <c r="M2755" s="162"/>
      <c r="N2755" s="169"/>
      <c r="O2755" s="169"/>
      <c r="P2755" s="169"/>
    </row>
    <row r="2756" spans="1:16" ht="15" customHeight="1">
      <c r="A2756" s="162"/>
      <c r="B2756" s="162"/>
      <c r="C2756" s="163"/>
      <c r="D2756" s="162"/>
      <c r="E2756" s="162"/>
      <c r="F2756" s="162"/>
      <c r="G2756" s="162"/>
      <c r="H2756" s="162"/>
      <c r="I2756" s="162"/>
      <c r="J2756" s="164"/>
      <c r="K2756" s="162"/>
      <c r="L2756" s="162"/>
      <c r="M2756" s="162"/>
      <c r="N2756" s="169"/>
      <c r="O2756" s="169"/>
      <c r="P2756" s="169"/>
    </row>
    <row r="2757" spans="1:16" ht="15" customHeight="1">
      <c r="A2757" s="162"/>
      <c r="B2757" s="162"/>
      <c r="C2757" s="163"/>
      <c r="D2757" s="162"/>
      <c r="E2757" s="162"/>
      <c r="F2757" s="162"/>
      <c r="G2757" s="162"/>
      <c r="H2757" s="162"/>
      <c r="I2757" s="162"/>
      <c r="J2757" s="164"/>
      <c r="K2757" s="162"/>
      <c r="L2757" s="162"/>
      <c r="M2757" s="162"/>
      <c r="N2757" s="169"/>
      <c r="O2757" s="169"/>
      <c r="P2757" s="169"/>
    </row>
    <row r="2758" spans="1:16" ht="15" customHeight="1">
      <c r="A2758" s="162"/>
      <c r="B2758" s="162"/>
      <c r="C2758" s="163"/>
      <c r="D2758" s="162"/>
      <c r="E2758" s="162"/>
      <c r="F2758" s="162"/>
      <c r="G2758" s="162"/>
      <c r="H2758" s="162"/>
      <c r="I2758" s="162"/>
      <c r="J2758" s="164"/>
      <c r="K2758" s="162"/>
      <c r="L2758" s="162"/>
      <c r="M2758" s="162"/>
      <c r="N2758" s="169"/>
      <c r="O2758" s="169"/>
      <c r="P2758" s="169"/>
    </row>
    <row r="2759" spans="1:16" ht="15" customHeight="1">
      <c r="A2759" s="162"/>
      <c r="B2759" s="162"/>
      <c r="C2759" s="163"/>
      <c r="D2759" s="162"/>
      <c r="E2759" s="162"/>
      <c r="F2759" s="162"/>
      <c r="G2759" s="162"/>
      <c r="H2759" s="162"/>
      <c r="I2759" s="162"/>
      <c r="J2759" s="164"/>
      <c r="K2759" s="162"/>
      <c r="L2759" s="162"/>
      <c r="M2759" s="162"/>
      <c r="N2759" s="169"/>
      <c r="O2759" s="169"/>
      <c r="P2759" s="169"/>
    </row>
    <row r="2760" spans="1:16" ht="15" customHeight="1">
      <c r="A2760" s="162"/>
      <c r="B2760" s="162"/>
      <c r="C2760" s="163"/>
      <c r="D2760" s="162"/>
      <c r="E2760" s="162"/>
      <c r="F2760" s="162"/>
      <c r="G2760" s="162"/>
      <c r="H2760" s="162"/>
      <c r="I2760" s="162"/>
      <c r="J2760" s="164"/>
      <c r="K2760" s="162"/>
      <c r="L2760" s="162"/>
      <c r="M2760" s="162"/>
      <c r="N2760" s="169"/>
      <c r="O2760" s="169"/>
      <c r="P2760" s="169"/>
    </row>
    <row r="2761" spans="1:16" ht="15" customHeight="1">
      <c r="A2761" s="162"/>
      <c r="B2761" s="162"/>
      <c r="C2761" s="163"/>
      <c r="D2761" s="162"/>
      <c r="E2761" s="162"/>
      <c r="F2761" s="162"/>
      <c r="G2761" s="162"/>
      <c r="H2761" s="162"/>
      <c r="I2761" s="162"/>
      <c r="J2761" s="164"/>
      <c r="K2761" s="162"/>
      <c r="L2761" s="162"/>
      <c r="M2761" s="162"/>
      <c r="N2761" s="169"/>
      <c r="O2761" s="169"/>
      <c r="P2761" s="169"/>
    </row>
    <row r="2762" spans="1:16" ht="15" customHeight="1">
      <c r="A2762" s="162"/>
      <c r="B2762" s="162"/>
      <c r="C2762" s="163"/>
      <c r="D2762" s="162"/>
      <c r="E2762" s="162"/>
      <c r="F2762" s="162"/>
      <c r="G2762" s="162"/>
      <c r="H2762" s="162"/>
      <c r="I2762" s="162"/>
      <c r="J2762" s="164"/>
      <c r="K2762" s="162"/>
      <c r="L2762" s="162"/>
      <c r="M2762" s="162"/>
      <c r="N2762" s="169"/>
      <c r="O2762" s="169"/>
      <c r="P2762" s="169"/>
    </row>
    <row r="2763" spans="1:16" ht="15" customHeight="1">
      <c r="A2763" s="162"/>
      <c r="B2763" s="162"/>
      <c r="C2763" s="163"/>
      <c r="D2763" s="162"/>
      <c r="E2763" s="162"/>
      <c r="F2763" s="162"/>
      <c r="G2763" s="162"/>
      <c r="H2763" s="162"/>
      <c r="I2763" s="162"/>
      <c r="J2763" s="164"/>
      <c r="K2763" s="162"/>
      <c r="L2763" s="162"/>
      <c r="M2763" s="162"/>
      <c r="N2763" s="169"/>
      <c r="O2763" s="169"/>
      <c r="P2763" s="169"/>
    </row>
    <row r="2764" spans="1:16" ht="15" customHeight="1">
      <c r="A2764" s="162"/>
      <c r="B2764" s="162"/>
      <c r="C2764" s="163"/>
      <c r="D2764" s="162"/>
      <c r="E2764" s="162"/>
      <c r="F2764" s="162"/>
      <c r="G2764" s="162"/>
      <c r="H2764" s="162"/>
      <c r="I2764" s="162"/>
      <c r="J2764" s="164"/>
      <c r="K2764" s="162"/>
      <c r="L2764" s="162"/>
      <c r="M2764" s="162"/>
      <c r="N2764" s="169"/>
      <c r="O2764" s="169"/>
      <c r="P2764" s="169"/>
    </row>
    <row r="2765" spans="1:16" ht="15" customHeight="1">
      <c r="A2765" s="162"/>
      <c r="B2765" s="162"/>
      <c r="C2765" s="163"/>
      <c r="D2765" s="162"/>
      <c r="E2765" s="162"/>
      <c r="F2765" s="162"/>
      <c r="G2765" s="162"/>
      <c r="H2765" s="162"/>
      <c r="I2765" s="162"/>
      <c r="J2765" s="164"/>
      <c r="K2765" s="162"/>
      <c r="L2765" s="162"/>
      <c r="M2765" s="162"/>
      <c r="N2765" s="169"/>
      <c r="O2765" s="169"/>
      <c r="P2765" s="169"/>
    </row>
    <row r="2766" spans="1:16" ht="15" customHeight="1">
      <c r="A2766" s="162"/>
      <c r="B2766" s="162"/>
      <c r="C2766" s="163"/>
      <c r="D2766" s="162"/>
      <c r="E2766" s="162"/>
      <c r="F2766" s="162"/>
      <c r="G2766" s="162"/>
      <c r="H2766" s="162"/>
      <c r="I2766" s="162"/>
      <c r="J2766" s="164"/>
      <c r="K2766" s="162"/>
      <c r="L2766" s="162"/>
      <c r="M2766" s="162"/>
      <c r="N2766" s="169"/>
      <c r="O2766" s="169"/>
      <c r="P2766" s="169"/>
    </row>
    <row r="2767" spans="1:16" ht="15" customHeight="1">
      <c r="A2767" s="162"/>
      <c r="B2767" s="162"/>
      <c r="C2767" s="163"/>
      <c r="D2767" s="162"/>
      <c r="E2767" s="162"/>
      <c r="F2767" s="162"/>
      <c r="G2767" s="162"/>
      <c r="H2767" s="162"/>
      <c r="I2767" s="162"/>
      <c r="J2767" s="164"/>
      <c r="K2767" s="162"/>
      <c r="L2767" s="162"/>
      <c r="M2767" s="162"/>
      <c r="N2767" s="169"/>
      <c r="O2767" s="169"/>
      <c r="P2767" s="169"/>
    </row>
    <row r="2768" spans="1:16" ht="15" customHeight="1">
      <c r="A2768" s="162"/>
      <c r="B2768" s="162"/>
      <c r="C2768" s="163"/>
      <c r="D2768" s="162"/>
      <c r="E2768" s="162"/>
      <c r="F2768" s="162"/>
      <c r="G2768" s="162"/>
      <c r="H2768" s="162"/>
      <c r="I2768" s="162"/>
      <c r="J2768" s="164"/>
      <c r="K2768" s="162"/>
      <c r="L2768" s="162"/>
      <c r="M2768" s="162"/>
      <c r="N2768" s="169"/>
      <c r="O2768" s="169"/>
      <c r="P2768" s="169"/>
    </row>
    <row r="2769" spans="1:16" ht="15" customHeight="1">
      <c r="A2769" s="162"/>
      <c r="B2769" s="162"/>
      <c r="C2769" s="163"/>
      <c r="D2769" s="162"/>
      <c r="E2769" s="162"/>
      <c r="F2769" s="162"/>
      <c r="G2769" s="162"/>
      <c r="H2769" s="162"/>
      <c r="I2769" s="162"/>
      <c r="J2769" s="164"/>
      <c r="K2769" s="162"/>
      <c r="L2769" s="162"/>
      <c r="M2769" s="162"/>
      <c r="N2769" s="169"/>
      <c r="O2769" s="169"/>
      <c r="P2769" s="169"/>
    </row>
    <row r="2770" spans="1:16" ht="15" customHeight="1">
      <c r="A2770" s="162"/>
      <c r="B2770" s="162"/>
      <c r="C2770" s="163"/>
      <c r="D2770" s="162"/>
      <c r="E2770" s="162"/>
      <c r="F2770" s="162"/>
      <c r="G2770" s="162"/>
      <c r="H2770" s="162"/>
      <c r="I2770" s="162"/>
      <c r="J2770" s="164"/>
      <c r="K2770" s="162"/>
      <c r="L2770" s="162"/>
      <c r="M2770" s="162"/>
      <c r="N2770" s="169"/>
      <c r="O2770" s="169"/>
      <c r="P2770" s="169"/>
    </row>
    <row r="2771" spans="1:16" ht="15" customHeight="1">
      <c r="A2771" s="162"/>
      <c r="B2771" s="162"/>
      <c r="C2771" s="163"/>
      <c r="D2771" s="162"/>
      <c r="E2771" s="162"/>
      <c r="F2771" s="162"/>
      <c r="G2771" s="162"/>
      <c r="H2771" s="162"/>
      <c r="I2771" s="162"/>
      <c r="J2771" s="164"/>
      <c r="K2771" s="162"/>
      <c r="L2771" s="162"/>
      <c r="M2771" s="162"/>
      <c r="N2771" s="169"/>
      <c r="O2771" s="169"/>
      <c r="P2771" s="169"/>
    </row>
    <row r="2772" spans="1:16" ht="15" customHeight="1">
      <c r="A2772" s="162"/>
      <c r="B2772" s="162"/>
      <c r="C2772" s="163"/>
      <c r="D2772" s="162"/>
      <c r="E2772" s="162"/>
      <c r="F2772" s="162"/>
      <c r="G2772" s="162"/>
      <c r="H2772" s="162"/>
      <c r="I2772" s="162"/>
      <c r="J2772" s="164"/>
      <c r="K2772" s="162"/>
      <c r="L2772" s="162"/>
      <c r="M2772" s="162"/>
      <c r="N2772" s="169"/>
      <c r="O2772" s="169"/>
      <c r="P2772" s="169"/>
    </row>
    <row r="2773" spans="1:16" ht="15" customHeight="1">
      <c r="A2773" s="162"/>
      <c r="B2773" s="162"/>
      <c r="C2773" s="163"/>
      <c r="D2773" s="162"/>
      <c r="E2773" s="162"/>
      <c r="F2773" s="162"/>
      <c r="G2773" s="162"/>
      <c r="H2773" s="162"/>
      <c r="I2773" s="162"/>
      <c r="J2773" s="164"/>
      <c r="K2773" s="162"/>
      <c r="L2773" s="162"/>
      <c r="M2773" s="162"/>
      <c r="N2773" s="169"/>
      <c r="O2773" s="169"/>
      <c r="P2773" s="169"/>
    </row>
    <row r="2774" spans="1:16" ht="15" customHeight="1">
      <c r="A2774" s="162"/>
      <c r="B2774" s="162"/>
      <c r="C2774" s="163"/>
      <c r="D2774" s="162"/>
      <c r="E2774" s="162"/>
      <c r="F2774" s="162"/>
      <c r="G2774" s="162"/>
      <c r="H2774" s="162"/>
      <c r="I2774" s="162"/>
      <c r="J2774" s="164"/>
      <c r="K2774" s="162"/>
      <c r="L2774" s="162"/>
      <c r="M2774" s="162"/>
      <c r="N2774" s="169"/>
      <c r="O2774" s="169"/>
      <c r="P2774" s="169"/>
    </row>
    <row r="2775" spans="1:16" ht="15" customHeight="1">
      <c r="A2775" s="162"/>
      <c r="B2775" s="162"/>
      <c r="C2775" s="163"/>
      <c r="D2775" s="162"/>
      <c r="E2775" s="162"/>
      <c r="F2775" s="162"/>
      <c r="G2775" s="162"/>
      <c r="H2775" s="162"/>
      <c r="I2775" s="162"/>
      <c r="J2775" s="164"/>
      <c r="K2775" s="162"/>
      <c r="L2775" s="162"/>
      <c r="M2775" s="162"/>
      <c r="N2775" s="169"/>
      <c r="O2775" s="169"/>
      <c r="P2775" s="169"/>
    </row>
    <row r="2776" spans="1:16" ht="15" customHeight="1">
      <c r="A2776" s="162"/>
      <c r="B2776" s="162"/>
      <c r="C2776" s="163"/>
      <c r="D2776" s="162"/>
      <c r="E2776" s="162"/>
      <c r="F2776" s="162"/>
      <c r="G2776" s="162"/>
      <c r="H2776" s="162"/>
      <c r="I2776" s="162"/>
      <c r="J2776" s="164"/>
      <c r="K2776" s="162"/>
      <c r="L2776" s="162"/>
      <c r="M2776" s="162"/>
      <c r="N2776" s="169"/>
      <c r="O2776" s="169"/>
      <c r="P2776" s="169"/>
    </row>
    <row r="2777" spans="1:16" ht="15" customHeight="1">
      <c r="A2777" s="162"/>
      <c r="B2777" s="162"/>
      <c r="C2777" s="163"/>
      <c r="D2777" s="162"/>
      <c r="E2777" s="162"/>
      <c r="F2777" s="162"/>
      <c r="G2777" s="162"/>
      <c r="H2777" s="162"/>
      <c r="I2777" s="162"/>
      <c r="J2777" s="164"/>
      <c r="K2777" s="162"/>
      <c r="L2777" s="162"/>
      <c r="M2777" s="162"/>
      <c r="N2777" s="169"/>
      <c r="O2777" s="169"/>
      <c r="P2777" s="169"/>
    </row>
    <row r="2778" spans="1:16" ht="15" customHeight="1">
      <c r="A2778" s="162"/>
      <c r="B2778" s="162"/>
      <c r="C2778" s="163"/>
      <c r="D2778" s="162"/>
      <c r="E2778" s="162"/>
      <c r="F2778" s="162"/>
      <c r="G2778" s="162"/>
      <c r="H2778" s="162"/>
      <c r="I2778" s="162"/>
      <c r="J2778" s="164"/>
      <c r="K2778" s="162"/>
      <c r="L2778" s="162"/>
      <c r="M2778" s="162"/>
      <c r="N2778" s="169"/>
      <c r="O2778" s="169"/>
      <c r="P2778" s="169"/>
    </row>
    <row r="2779" spans="1:16" ht="15" customHeight="1">
      <c r="A2779" s="162"/>
      <c r="B2779" s="162"/>
      <c r="C2779" s="163"/>
      <c r="D2779" s="162"/>
      <c r="E2779" s="162"/>
      <c r="F2779" s="162"/>
      <c r="G2779" s="162"/>
      <c r="H2779" s="162"/>
      <c r="I2779" s="162"/>
      <c r="J2779" s="164"/>
      <c r="K2779" s="162"/>
      <c r="L2779" s="162"/>
      <c r="M2779" s="162"/>
      <c r="N2779" s="169"/>
      <c r="O2779" s="169"/>
      <c r="P2779" s="169"/>
    </row>
    <row r="2780" spans="1:16" ht="15" customHeight="1">
      <c r="A2780" s="162"/>
      <c r="B2780" s="162"/>
      <c r="C2780" s="163"/>
      <c r="D2780" s="162"/>
      <c r="E2780" s="162"/>
      <c r="F2780" s="162"/>
      <c r="G2780" s="162"/>
      <c r="H2780" s="162"/>
      <c r="I2780" s="162"/>
      <c r="J2780" s="164"/>
      <c r="K2780" s="162"/>
      <c r="L2780" s="162"/>
      <c r="M2780" s="162"/>
      <c r="N2780" s="169"/>
      <c r="O2780" s="169"/>
      <c r="P2780" s="169"/>
    </row>
    <row r="2781" spans="1:16" ht="15" customHeight="1">
      <c r="A2781" s="162"/>
      <c r="B2781" s="162"/>
      <c r="C2781" s="163"/>
      <c r="D2781" s="162"/>
      <c r="E2781" s="162"/>
      <c r="F2781" s="162"/>
      <c r="G2781" s="162"/>
      <c r="H2781" s="162"/>
      <c r="I2781" s="162"/>
      <c r="J2781" s="164"/>
      <c r="K2781" s="162"/>
      <c r="L2781" s="162"/>
      <c r="M2781" s="162"/>
      <c r="N2781" s="169"/>
      <c r="O2781" s="169"/>
      <c r="P2781" s="169"/>
    </row>
    <row r="2782" spans="1:16" ht="15" customHeight="1">
      <c r="A2782" s="162"/>
      <c r="B2782" s="162"/>
      <c r="C2782" s="163"/>
      <c r="D2782" s="162"/>
      <c r="E2782" s="162"/>
      <c r="F2782" s="162"/>
      <c r="G2782" s="162"/>
      <c r="H2782" s="162"/>
      <c r="I2782" s="162"/>
      <c r="J2782" s="164"/>
      <c r="K2782" s="162"/>
      <c r="L2782" s="162"/>
      <c r="M2782" s="162"/>
      <c r="N2782" s="169"/>
      <c r="O2782" s="169"/>
      <c r="P2782" s="169"/>
    </row>
    <row r="2783" spans="1:16" ht="15" customHeight="1">
      <c r="A2783" s="162"/>
      <c r="B2783" s="162"/>
      <c r="C2783" s="163"/>
      <c r="D2783" s="162"/>
      <c r="E2783" s="162"/>
      <c r="F2783" s="162"/>
      <c r="G2783" s="162"/>
      <c r="H2783" s="162"/>
      <c r="I2783" s="162"/>
      <c r="J2783" s="164"/>
      <c r="K2783" s="162"/>
      <c r="L2783" s="162"/>
      <c r="M2783" s="162"/>
      <c r="N2783" s="169"/>
      <c r="O2783" s="169"/>
      <c r="P2783" s="169"/>
    </row>
    <row r="2784" spans="1:16" ht="15" customHeight="1">
      <c r="A2784" s="162"/>
      <c r="B2784" s="162"/>
      <c r="C2784" s="163"/>
      <c r="D2784" s="162"/>
      <c r="E2784" s="162"/>
      <c r="F2784" s="162"/>
      <c r="G2784" s="162"/>
      <c r="H2784" s="162"/>
      <c r="I2784" s="162"/>
      <c r="J2784" s="164"/>
      <c r="K2784" s="162"/>
      <c r="L2784" s="162"/>
      <c r="M2784" s="162"/>
      <c r="N2784" s="169"/>
      <c r="O2784" s="169"/>
      <c r="P2784" s="169"/>
    </row>
    <row r="2785" spans="1:16" ht="15" customHeight="1">
      <c r="A2785" s="162"/>
      <c r="B2785" s="162"/>
      <c r="C2785" s="163"/>
      <c r="D2785" s="162"/>
      <c r="E2785" s="162"/>
      <c r="F2785" s="162"/>
      <c r="G2785" s="162"/>
      <c r="H2785" s="162"/>
      <c r="I2785" s="162"/>
      <c r="J2785" s="164"/>
      <c r="K2785" s="162"/>
      <c r="L2785" s="162"/>
      <c r="M2785" s="162"/>
      <c r="N2785" s="169"/>
      <c r="O2785" s="169"/>
      <c r="P2785" s="169"/>
    </row>
    <row r="2786" spans="1:16" ht="15" customHeight="1">
      <c r="A2786" s="162"/>
      <c r="B2786" s="162"/>
      <c r="C2786" s="163"/>
      <c r="D2786" s="162"/>
      <c r="E2786" s="162"/>
      <c r="F2786" s="162"/>
      <c r="G2786" s="162"/>
      <c r="H2786" s="162"/>
      <c r="I2786" s="162"/>
      <c r="J2786" s="164"/>
      <c r="K2786" s="162"/>
      <c r="L2786" s="162"/>
      <c r="M2786" s="162"/>
      <c r="N2786" s="169"/>
      <c r="O2786" s="169"/>
      <c r="P2786" s="169"/>
    </row>
    <row r="2787" spans="1:16" ht="15" customHeight="1">
      <c r="A2787" s="162"/>
      <c r="B2787" s="162"/>
      <c r="C2787" s="163"/>
      <c r="D2787" s="162"/>
      <c r="E2787" s="162"/>
      <c r="F2787" s="162"/>
      <c r="G2787" s="162"/>
      <c r="H2787" s="162"/>
      <c r="I2787" s="162"/>
      <c r="J2787" s="164"/>
      <c r="K2787" s="162"/>
      <c r="L2787" s="162"/>
      <c r="M2787" s="162"/>
      <c r="N2787" s="169"/>
      <c r="O2787" s="169"/>
      <c r="P2787" s="169"/>
    </row>
    <row r="2788" spans="1:16" ht="15" customHeight="1">
      <c r="A2788" s="162"/>
      <c r="B2788" s="162"/>
      <c r="C2788" s="163"/>
      <c r="D2788" s="162"/>
      <c r="E2788" s="162"/>
      <c r="F2788" s="162"/>
      <c r="G2788" s="162"/>
      <c r="H2788" s="162"/>
      <c r="I2788" s="162"/>
      <c r="J2788" s="164"/>
      <c r="K2788" s="162"/>
      <c r="L2788" s="162"/>
      <c r="M2788" s="162"/>
      <c r="N2788" s="169"/>
      <c r="O2788" s="169"/>
      <c r="P2788" s="169"/>
    </row>
    <row r="2789" spans="1:16" ht="15" customHeight="1">
      <c r="A2789" s="162"/>
      <c r="B2789" s="162"/>
      <c r="C2789" s="163"/>
      <c r="D2789" s="162"/>
      <c r="E2789" s="162"/>
      <c r="F2789" s="162"/>
      <c r="G2789" s="162"/>
      <c r="H2789" s="162"/>
      <c r="I2789" s="162"/>
      <c r="J2789" s="164"/>
      <c r="K2789" s="162"/>
      <c r="L2789" s="162"/>
      <c r="M2789" s="162"/>
      <c r="N2789" s="169"/>
      <c r="O2789" s="169"/>
      <c r="P2789" s="169"/>
    </row>
    <row r="2790" spans="1:16" ht="15" customHeight="1">
      <c r="A2790" s="162"/>
      <c r="B2790" s="162"/>
      <c r="C2790" s="163"/>
      <c r="D2790" s="162"/>
      <c r="E2790" s="162"/>
      <c r="F2790" s="162"/>
      <c r="G2790" s="162"/>
      <c r="H2790" s="162"/>
      <c r="I2790" s="162"/>
      <c r="J2790" s="164"/>
      <c r="K2790" s="162"/>
      <c r="L2790" s="162"/>
      <c r="M2790" s="162"/>
      <c r="N2790" s="169"/>
      <c r="O2790" s="169"/>
      <c r="P2790" s="169"/>
    </row>
    <row r="2791" spans="1:16" ht="15" customHeight="1">
      <c r="A2791" s="162"/>
      <c r="B2791" s="162"/>
      <c r="C2791" s="163"/>
      <c r="D2791" s="162"/>
      <c r="E2791" s="162"/>
      <c r="F2791" s="162"/>
      <c r="G2791" s="162"/>
      <c r="H2791" s="162"/>
      <c r="I2791" s="162"/>
      <c r="J2791" s="164"/>
      <c r="K2791" s="162"/>
      <c r="L2791" s="162"/>
      <c r="M2791" s="162"/>
      <c r="N2791" s="169"/>
      <c r="O2791" s="169"/>
      <c r="P2791" s="169"/>
    </row>
    <row r="2792" spans="1:16" ht="15" customHeight="1">
      <c r="A2792" s="162"/>
      <c r="B2792" s="162"/>
      <c r="C2792" s="163"/>
      <c r="D2792" s="162"/>
      <c r="E2792" s="162"/>
      <c r="F2792" s="162"/>
      <c r="G2792" s="162"/>
      <c r="H2792" s="162"/>
      <c r="I2792" s="162"/>
      <c r="J2792" s="164"/>
      <c r="K2792" s="162"/>
      <c r="L2792" s="162"/>
      <c r="M2792" s="162"/>
      <c r="N2792" s="169"/>
      <c r="O2792" s="169"/>
      <c r="P2792" s="169"/>
    </row>
    <row r="2793" spans="1:16" ht="15" customHeight="1">
      <c r="A2793" s="162"/>
      <c r="B2793" s="162"/>
      <c r="C2793" s="163"/>
      <c r="D2793" s="162"/>
      <c r="E2793" s="162"/>
      <c r="F2793" s="162"/>
      <c r="G2793" s="162"/>
      <c r="H2793" s="162"/>
      <c r="I2793" s="162"/>
      <c r="J2793" s="164"/>
      <c r="K2793" s="162"/>
      <c r="L2793" s="162"/>
      <c r="M2793" s="162"/>
      <c r="N2793" s="169"/>
      <c r="O2793" s="169"/>
      <c r="P2793" s="169"/>
    </row>
    <row r="2794" spans="1:16" ht="15" customHeight="1">
      <c r="A2794" s="162"/>
      <c r="B2794" s="162"/>
      <c r="C2794" s="163"/>
      <c r="D2794" s="162"/>
      <c r="E2794" s="162"/>
      <c r="F2794" s="162"/>
      <c r="G2794" s="162"/>
      <c r="H2794" s="162"/>
      <c r="I2794" s="162"/>
      <c r="J2794" s="164"/>
      <c r="K2794" s="162"/>
      <c r="L2794" s="162"/>
      <c r="M2794" s="162"/>
      <c r="N2794" s="169"/>
      <c r="O2794" s="169"/>
      <c r="P2794" s="169"/>
    </row>
    <row r="2795" spans="1:16" ht="15" customHeight="1">
      <c r="A2795" s="162"/>
      <c r="B2795" s="162"/>
      <c r="C2795" s="163"/>
      <c r="D2795" s="162"/>
      <c r="E2795" s="162"/>
      <c r="F2795" s="162"/>
      <c r="G2795" s="162"/>
      <c r="H2795" s="162"/>
      <c r="I2795" s="162"/>
      <c r="J2795" s="164"/>
      <c r="K2795" s="162"/>
      <c r="L2795" s="162"/>
      <c r="M2795" s="162"/>
      <c r="N2795" s="169"/>
      <c r="O2795" s="169"/>
      <c r="P2795" s="169"/>
    </row>
    <row r="2796" spans="1:16" ht="15" customHeight="1">
      <c r="A2796" s="162"/>
      <c r="B2796" s="162"/>
      <c r="C2796" s="163"/>
      <c r="D2796" s="162"/>
      <c r="E2796" s="162"/>
      <c r="F2796" s="162"/>
      <c r="G2796" s="162"/>
      <c r="H2796" s="162"/>
      <c r="I2796" s="162"/>
      <c r="J2796" s="164"/>
      <c r="K2796" s="162"/>
      <c r="L2796" s="162"/>
      <c r="M2796" s="162"/>
      <c r="N2796" s="169"/>
      <c r="O2796" s="169"/>
      <c r="P2796" s="169"/>
    </row>
    <row r="2797" spans="1:16" ht="15" customHeight="1">
      <c r="A2797" s="162"/>
      <c r="B2797" s="162"/>
      <c r="C2797" s="163"/>
      <c r="D2797" s="162"/>
      <c r="E2797" s="162"/>
      <c r="F2797" s="162"/>
      <c r="G2797" s="162"/>
      <c r="H2797" s="162"/>
      <c r="I2797" s="162"/>
      <c r="J2797" s="164"/>
      <c r="K2797" s="162"/>
      <c r="L2797" s="162"/>
      <c r="M2797" s="162"/>
      <c r="N2797" s="169"/>
      <c r="O2797" s="169"/>
      <c r="P2797" s="169"/>
    </row>
    <row r="2798" spans="1:16" ht="15" customHeight="1">
      <c r="A2798" s="162"/>
      <c r="B2798" s="162"/>
      <c r="C2798" s="163"/>
      <c r="D2798" s="162"/>
      <c r="E2798" s="162"/>
      <c r="F2798" s="162"/>
      <c r="G2798" s="162"/>
      <c r="H2798" s="162"/>
      <c r="I2798" s="162"/>
      <c r="J2798" s="164"/>
      <c r="K2798" s="162"/>
      <c r="L2798" s="162"/>
      <c r="M2798" s="162"/>
      <c r="N2798" s="169"/>
      <c r="O2798" s="169"/>
      <c r="P2798" s="169"/>
    </row>
    <row r="2799" spans="1:16" ht="15" customHeight="1">
      <c r="A2799" s="162"/>
      <c r="B2799" s="162"/>
      <c r="C2799" s="163"/>
      <c r="D2799" s="162"/>
      <c r="E2799" s="162"/>
      <c r="F2799" s="162"/>
      <c r="G2799" s="162"/>
      <c r="H2799" s="162"/>
      <c r="I2799" s="162"/>
      <c r="J2799" s="164"/>
      <c r="K2799" s="162"/>
      <c r="L2799" s="162"/>
      <c r="M2799" s="162"/>
      <c r="N2799" s="169"/>
      <c r="O2799" s="169"/>
      <c r="P2799" s="169"/>
    </row>
    <row r="2800" spans="1:16" ht="15" customHeight="1">
      <c r="A2800" s="162"/>
      <c r="B2800" s="162"/>
      <c r="C2800" s="163"/>
      <c r="D2800" s="162"/>
      <c r="E2800" s="162"/>
      <c r="F2800" s="162"/>
      <c r="G2800" s="162"/>
      <c r="H2800" s="162"/>
      <c r="I2800" s="162"/>
      <c r="J2800" s="164"/>
      <c r="K2800" s="162"/>
      <c r="L2800" s="162"/>
      <c r="M2800" s="162"/>
      <c r="N2800" s="169"/>
      <c r="O2800" s="169"/>
      <c r="P2800" s="169"/>
    </row>
    <row r="2801" spans="1:16" ht="15" customHeight="1">
      <c r="A2801" s="162"/>
      <c r="B2801" s="162"/>
      <c r="C2801" s="163"/>
      <c r="D2801" s="162"/>
      <c r="E2801" s="162"/>
      <c r="F2801" s="162"/>
      <c r="G2801" s="162"/>
      <c r="H2801" s="162"/>
      <c r="I2801" s="162"/>
      <c r="J2801" s="164"/>
      <c r="K2801" s="162"/>
      <c r="L2801" s="162"/>
      <c r="M2801" s="162"/>
      <c r="N2801" s="169"/>
      <c r="O2801" s="169"/>
      <c r="P2801" s="169"/>
    </row>
    <row r="2802" spans="1:16" ht="15" customHeight="1">
      <c r="A2802" s="162"/>
      <c r="B2802" s="162"/>
      <c r="C2802" s="163"/>
      <c r="D2802" s="162"/>
      <c r="E2802" s="162"/>
      <c r="F2802" s="162"/>
      <c r="G2802" s="162"/>
      <c r="H2802" s="162"/>
      <c r="I2802" s="162"/>
      <c r="J2802" s="164"/>
      <c r="K2802" s="162"/>
      <c r="L2802" s="162"/>
      <c r="M2802" s="162"/>
      <c r="N2802" s="169"/>
      <c r="O2802" s="169"/>
      <c r="P2802" s="169"/>
    </row>
    <row r="2803" spans="1:16" ht="15" customHeight="1">
      <c r="A2803" s="162"/>
      <c r="B2803" s="162"/>
      <c r="C2803" s="163"/>
      <c r="D2803" s="162"/>
      <c r="E2803" s="162"/>
      <c r="F2803" s="162"/>
      <c r="G2803" s="162"/>
      <c r="H2803" s="162"/>
      <c r="I2803" s="162"/>
      <c r="J2803" s="164"/>
      <c r="K2803" s="162"/>
      <c r="L2803" s="162"/>
      <c r="M2803" s="162"/>
      <c r="N2803" s="169"/>
      <c r="O2803" s="169"/>
      <c r="P2803" s="169"/>
    </row>
    <row r="2804" spans="1:16" ht="15" customHeight="1">
      <c r="A2804" s="162"/>
      <c r="B2804" s="162"/>
      <c r="C2804" s="163"/>
      <c r="D2804" s="162"/>
      <c r="E2804" s="162"/>
      <c r="F2804" s="162"/>
      <c r="G2804" s="162"/>
      <c r="H2804" s="162"/>
      <c r="I2804" s="162"/>
      <c r="J2804" s="164"/>
      <c r="K2804" s="162"/>
      <c r="L2804" s="162"/>
      <c r="M2804" s="162"/>
      <c r="N2804" s="169"/>
      <c r="O2804" s="169"/>
      <c r="P2804" s="169"/>
    </row>
    <row r="2805" spans="1:16" ht="15" customHeight="1">
      <c r="A2805" s="162"/>
      <c r="B2805" s="162"/>
      <c r="C2805" s="163"/>
      <c r="D2805" s="162"/>
      <c r="E2805" s="162"/>
      <c r="F2805" s="162"/>
      <c r="G2805" s="162"/>
      <c r="H2805" s="162"/>
      <c r="I2805" s="162"/>
      <c r="J2805" s="164"/>
      <c r="K2805" s="162"/>
      <c r="L2805" s="162"/>
      <c r="M2805" s="162"/>
      <c r="N2805" s="169"/>
      <c r="O2805" s="169"/>
      <c r="P2805" s="169"/>
    </row>
    <row r="2806" spans="1:16" ht="15" customHeight="1">
      <c r="A2806" s="162"/>
      <c r="B2806" s="162"/>
      <c r="C2806" s="163"/>
      <c r="D2806" s="162"/>
      <c r="E2806" s="162"/>
      <c r="F2806" s="162"/>
      <c r="G2806" s="162"/>
      <c r="H2806" s="162"/>
      <c r="I2806" s="162"/>
      <c r="J2806" s="164"/>
      <c r="K2806" s="162"/>
      <c r="L2806" s="162"/>
      <c r="M2806" s="162"/>
      <c r="N2806" s="169"/>
      <c r="O2806" s="169"/>
      <c r="P2806" s="169"/>
    </row>
    <row r="2807" spans="1:16" ht="15" customHeight="1">
      <c r="A2807" s="162"/>
      <c r="B2807" s="162"/>
      <c r="C2807" s="163"/>
      <c r="D2807" s="162"/>
      <c r="E2807" s="162"/>
      <c r="F2807" s="162"/>
      <c r="G2807" s="162"/>
      <c r="H2807" s="162"/>
      <c r="I2807" s="162"/>
      <c r="J2807" s="164"/>
      <c r="K2807" s="162"/>
      <c r="L2807" s="162"/>
      <c r="M2807" s="162"/>
      <c r="N2807" s="169"/>
      <c r="O2807" s="169"/>
      <c r="P2807" s="169"/>
    </row>
    <row r="2808" spans="1:16" ht="15" customHeight="1">
      <c r="A2808" s="162"/>
      <c r="B2808" s="162"/>
      <c r="C2808" s="163"/>
      <c r="D2808" s="162"/>
      <c r="E2808" s="162"/>
      <c r="F2808" s="162"/>
      <c r="G2808" s="162"/>
      <c r="H2808" s="162"/>
      <c r="I2808" s="162"/>
      <c r="J2808" s="164"/>
      <c r="K2808" s="162"/>
      <c r="L2808" s="162"/>
      <c r="M2808" s="162"/>
      <c r="N2808" s="169"/>
      <c r="O2808" s="169"/>
      <c r="P2808" s="169"/>
    </row>
    <row r="2809" spans="1:16" ht="15" customHeight="1">
      <c r="A2809" s="162"/>
      <c r="B2809" s="162"/>
      <c r="C2809" s="163"/>
      <c r="D2809" s="162"/>
      <c r="E2809" s="162"/>
      <c r="F2809" s="162"/>
      <c r="G2809" s="162"/>
      <c r="H2809" s="162"/>
      <c r="I2809" s="162"/>
      <c r="J2809" s="164"/>
      <c r="K2809" s="162"/>
      <c r="L2809" s="162"/>
      <c r="M2809" s="162"/>
      <c r="N2809" s="169"/>
      <c r="O2809" s="169"/>
      <c r="P2809" s="169"/>
    </row>
    <row r="2810" spans="1:16" ht="15" customHeight="1">
      <c r="A2810" s="162"/>
      <c r="B2810" s="162"/>
      <c r="C2810" s="163"/>
      <c r="D2810" s="162"/>
      <c r="E2810" s="162"/>
      <c r="F2810" s="162"/>
      <c r="G2810" s="162"/>
      <c r="H2810" s="162"/>
      <c r="I2810" s="162"/>
      <c r="J2810" s="164"/>
      <c r="K2810" s="162"/>
      <c r="L2810" s="162"/>
      <c r="M2810" s="162"/>
      <c r="N2810" s="169"/>
      <c r="O2810" s="169"/>
      <c r="P2810" s="169"/>
    </row>
    <row r="2811" spans="1:16" ht="15" customHeight="1">
      <c r="A2811" s="162"/>
      <c r="B2811" s="162"/>
      <c r="C2811" s="163"/>
      <c r="D2811" s="162"/>
      <c r="E2811" s="162"/>
      <c r="F2811" s="162"/>
      <c r="G2811" s="162"/>
      <c r="H2811" s="162"/>
      <c r="I2811" s="162"/>
      <c r="J2811" s="164"/>
      <c r="K2811" s="162"/>
      <c r="L2811" s="162"/>
      <c r="M2811" s="162"/>
      <c r="N2811" s="169"/>
      <c r="O2811" s="169"/>
      <c r="P2811" s="169"/>
    </row>
    <row r="2812" spans="1:16" ht="15" customHeight="1">
      <c r="A2812" s="162"/>
      <c r="B2812" s="162"/>
      <c r="C2812" s="163"/>
      <c r="D2812" s="162"/>
      <c r="E2812" s="162"/>
      <c r="F2812" s="162"/>
      <c r="G2812" s="162"/>
      <c r="H2812" s="162"/>
      <c r="I2812" s="162"/>
      <c r="J2812" s="164"/>
      <c r="K2812" s="162"/>
      <c r="L2812" s="162"/>
      <c r="M2812" s="162"/>
      <c r="N2812" s="169"/>
      <c r="O2812" s="169"/>
      <c r="P2812" s="169"/>
    </row>
    <row r="2813" spans="1:16" ht="15" customHeight="1">
      <c r="A2813" s="162"/>
      <c r="B2813" s="162"/>
      <c r="C2813" s="163"/>
      <c r="D2813" s="162"/>
      <c r="E2813" s="162"/>
      <c r="F2813" s="162"/>
      <c r="G2813" s="162"/>
      <c r="H2813" s="162"/>
      <c r="I2813" s="162"/>
      <c r="J2813" s="164"/>
      <c r="K2813" s="162"/>
      <c r="L2813" s="162"/>
      <c r="M2813" s="162"/>
      <c r="N2813" s="169"/>
      <c r="O2813" s="169"/>
      <c r="P2813" s="169"/>
    </row>
    <row r="2814" spans="1:16" ht="15" customHeight="1">
      <c r="A2814" s="162"/>
      <c r="B2814" s="162"/>
      <c r="C2814" s="163"/>
      <c r="D2814" s="162"/>
      <c r="E2814" s="162"/>
      <c r="F2814" s="162"/>
      <c r="G2814" s="162"/>
      <c r="H2814" s="162"/>
      <c r="I2814" s="162"/>
      <c r="J2814" s="164"/>
      <c r="K2814" s="162"/>
      <c r="L2814" s="162"/>
      <c r="M2814" s="162"/>
      <c r="N2814" s="169"/>
      <c r="O2814" s="169"/>
      <c r="P2814" s="169"/>
    </row>
    <row r="2815" spans="1:16" ht="15" customHeight="1">
      <c r="A2815" s="162"/>
      <c r="B2815" s="162"/>
      <c r="C2815" s="163"/>
      <c r="D2815" s="162"/>
      <c r="E2815" s="162"/>
      <c r="F2815" s="162"/>
      <c r="G2815" s="162"/>
      <c r="H2815" s="162"/>
      <c r="I2815" s="162"/>
      <c r="J2815" s="164"/>
      <c r="K2815" s="162"/>
      <c r="L2815" s="162"/>
      <c r="M2815" s="162"/>
      <c r="N2815" s="169"/>
      <c r="O2815" s="169"/>
      <c r="P2815" s="169"/>
    </row>
    <row r="2816" spans="1:16" ht="15" customHeight="1">
      <c r="A2816" s="162"/>
      <c r="B2816" s="162"/>
      <c r="C2816" s="163"/>
      <c r="D2816" s="162"/>
      <c r="E2816" s="162"/>
      <c r="F2816" s="162"/>
      <c r="G2816" s="162"/>
      <c r="H2816" s="162"/>
      <c r="I2816" s="162"/>
      <c r="J2816" s="164"/>
      <c r="K2816" s="162"/>
      <c r="L2816" s="162"/>
      <c r="M2816" s="162"/>
      <c r="N2816" s="169"/>
      <c r="O2816" s="169"/>
      <c r="P2816" s="169"/>
    </row>
    <row r="2817" spans="1:16" ht="15" customHeight="1">
      <c r="A2817" s="162"/>
      <c r="B2817" s="162"/>
      <c r="C2817" s="163"/>
      <c r="D2817" s="162"/>
      <c r="E2817" s="162"/>
      <c r="F2817" s="162"/>
      <c r="G2817" s="162"/>
      <c r="H2817" s="162"/>
      <c r="I2817" s="162"/>
      <c r="J2817" s="164"/>
      <c r="K2817" s="162"/>
      <c r="L2817" s="162"/>
      <c r="M2817" s="162"/>
      <c r="N2817" s="169"/>
      <c r="O2817" s="169"/>
      <c r="P2817" s="169"/>
    </row>
    <row r="2818" spans="1:16" ht="15" customHeight="1">
      <c r="A2818" s="162"/>
      <c r="B2818" s="162"/>
      <c r="C2818" s="163"/>
      <c r="D2818" s="162"/>
      <c r="E2818" s="162"/>
      <c r="F2818" s="162"/>
      <c r="G2818" s="162"/>
      <c r="H2818" s="162"/>
      <c r="I2818" s="162"/>
      <c r="J2818" s="164"/>
      <c r="K2818" s="162"/>
      <c r="L2818" s="162"/>
      <c r="M2818" s="162"/>
      <c r="N2818" s="169"/>
      <c r="O2818" s="169"/>
      <c r="P2818" s="169"/>
    </row>
    <row r="2819" spans="1:16" ht="15" customHeight="1">
      <c r="A2819" s="162"/>
      <c r="B2819" s="162"/>
      <c r="C2819" s="163"/>
      <c r="D2819" s="162"/>
      <c r="E2819" s="162"/>
      <c r="F2819" s="162"/>
      <c r="G2819" s="162"/>
      <c r="H2819" s="162"/>
      <c r="I2819" s="162"/>
      <c r="J2819" s="164"/>
      <c r="K2819" s="162"/>
      <c r="L2819" s="162"/>
      <c r="M2819" s="162"/>
      <c r="N2819" s="169"/>
      <c r="O2819" s="169"/>
      <c r="P2819" s="169"/>
    </row>
    <row r="2820" spans="1:16" ht="15" customHeight="1">
      <c r="A2820" s="162"/>
      <c r="B2820" s="162"/>
      <c r="C2820" s="163"/>
      <c r="D2820" s="162"/>
      <c r="E2820" s="162"/>
      <c r="F2820" s="162"/>
      <c r="G2820" s="162"/>
      <c r="H2820" s="162"/>
      <c r="I2820" s="162"/>
      <c r="J2820" s="164"/>
      <c r="K2820" s="162"/>
      <c r="L2820" s="162"/>
      <c r="M2820" s="162"/>
      <c r="N2820" s="169"/>
      <c r="O2820" s="169"/>
      <c r="P2820" s="169"/>
    </row>
    <row r="2821" spans="1:16" ht="15" customHeight="1">
      <c r="A2821" s="162"/>
      <c r="B2821" s="162"/>
      <c r="C2821" s="163"/>
      <c r="D2821" s="162"/>
      <c r="E2821" s="162"/>
      <c r="F2821" s="162"/>
      <c r="G2821" s="162"/>
      <c r="H2821" s="162"/>
      <c r="I2821" s="162"/>
      <c r="J2821" s="164"/>
      <c r="K2821" s="162"/>
      <c r="L2821" s="162"/>
      <c r="M2821" s="162"/>
      <c r="N2821" s="169"/>
      <c r="O2821" s="169"/>
      <c r="P2821" s="169"/>
    </row>
    <row r="2822" spans="1:16" ht="15" customHeight="1">
      <c r="A2822" s="162"/>
      <c r="B2822" s="162"/>
      <c r="C2822" s="163"/>
      <c r="D2822" s="162"/>
      <c r="E2822" s="162"/>
      <c r="F2822" s="162"/>
      <c r="G2822" s="162"/>
      <c r="H2822" s="162"/>
      <c r="I2822" s="162"/>
      <c r="J2822" s="164"/>
      <c r="K2822" s="162"/>
      <c r="L2822" s="162"/>
      <c r="M2822" s="162"/>
      <c r="N2822" s="169"/>
      <c r="O2822" s="169"/>
      <c r="P2822" s="169"/>
    </row>
    <row r="2823" spans="1:16" ht="15" customHeight="1">
      <c r="A2823" s="162"/>
      <c r="B2823" s="162"/>
      <c r="C2823" s="163"/>
      <c r="D2823" s="162"/>
      <c r="E2823" s="162"/>
      <c r="F2823" s="162"/>
      <c r="G2823" s="162"/>
      <c r="H2823" s="162"/>
      <c r="I2823" s="162"/>
      <c r="J2823" s="164"/>
      <c r="K2823" s="162"/>
      <c r="L2823" s="162"/>
      <c r="M2823" s="162"/>
      <c r="N2823" s="169"/>
      <c r="O2823" s="169"/>
      <c r="P2823" s="169"/>
    </row>
    <row r="2824" spans="1:16" ht="15" customHeight="1">
      <c r="A2824" s="162"/>
      <c r="B2824" s="162"/>
      <c r="C2824" s="163"/>
      <c r="D2824" s="162"/>
      <c r="E2824" s="162"/>
      <c r="F2824" s="162"/>
      <c r="G2824" s="162"/>
      <c r="H2824" s="162"/>
      <c r="I2824" s="162"/>
      <c r="J2824" s="164"/>
      <c r="K2824" s="162"/>
      <c r="L2824" s="162"/>
      <c r="M2824" s="162"/>
      <c r="N2824" s="169"/>
      <c r="O2824" s="169"/>
      <c r="P2824" s="169"/>
    </row>
    <row r="2825" spans="1:16" ht="15" customHeight="1">
      <c r="A2825" s="162"/>
      <c r="B2825" s="162"/>
      <c r="C2825" s="163"/>
      <c r="D2825" s="162"/>
      <c r="E2825" s="162"/>
      <c r="F2825" s="162"/>
      <c r="G2825" s="162"/>
      <c r="H2825" s="162"/>
      <c r="I2825" s="162"/>
      <c r="J2825" s="164"/>
      <c r="K2825" s="162"/>
      <c r="L2825" s="162"/>
      <c r="M2825" s="162"/>
      <c r="N2825" s="169"/>
      <c r="O2825" s="169"/>
      <c r="P2825" s="169"/>
    </row>
    <row r="2826" spans="1:16" ht="15" customHeight="1">
      <c r="A2826" s="162"/>
      <c r="B2826" s="162"/>
      <c r="C2826" s="163"/>
      <c r="D2826" s="162"/>
      <c r="E2826" s="162"/>
      <c r="F2826" s="162"/>
      <c r="G2826" s="162"/>
      <c r="H2826" s="162"/>
      <c r="I2826" s="162"/>
      <c r="J2826" s="164"/>
      <c r="K2826" s="162"/>
      <c r="L2826" s="162"/>
      <c r="M2826" s="162"/>
      <c r="N2826" s="169"/>
      <c r="O2826" s="169"/>
      <c r="P2826" s="169"/>
    </row>
    <row r="2827" spans="1:16" ht="15" customHeight="1">
      <c r="A2827" s="162"/>
      <c r="B2827" s="162"/>
      <c r="C2827" s="163"/>
      <c r="D2827" s="162"/>
      <c r="E2827" s="162"/>
      <c r="F2827" s="162"/>
      <c r="G2827" s="162"/>
      <c r="H2827" s="162"/>
      <c r="I2827" s="162"/>
      <c r="J2827" s="164"/>
      <c r="K2827" s="162"/>
      <c r="L2827" s="162"/>
      <c r="M2827" s="162"/>
      <c r="N2827" s="169"/>
      <c r="O2827" s="169"/>
      <c r="P2827" s="169"/>
    </row>
    <row r="2828" spans="1:16" ht="15" customHeight="1">
      <c r="A2828" s="162"/>
      <c r="B2828" s="162"/>
      <c r="C2828" s="163"/>
      <c r="D2828" s="162"/>
      <c r="E2828" s="162"/>
      <c r="F2828" s="162"/>
      <c r="G2828" s="162"/>
      <c r="H2828" s="162"/>
      <c r="I2828" s="162"/>
      <c r="J2828" s="164"/>
      <c r="K2828" s="162"/>
      <c r="L2828" s="162"/>
      <c r="M2828" s="162"/>
      <c r="N2828" s="169"/>
      <c r="O2828" s="169"/>
      <c r="P2828" s="169"/>
    </row>
    <row r="2829" spans="1:16" ht="15" customHeight="1">
      <c r="A2829" s="162"/>
      <c r="B2829" s="162"/>
      <c r="C2829" s="163"/>
      <c r="D2829" s="162"/>
      <c r="E2829" s="162"/>
      <c r="F2829" s="162"/>
      <c r="G2829" s="162"/>
      <c r="H2829" s="162"/>
      <c r="I2829" s="162"/>
      <c r="J2829" s="164"/>
      <c r="K2829" s="162"/>
      <c r="L2829" s="162"/>
      <c r="M2829" s="162"/>
      <c r="N2829" s="169"/>
      <c r="O2829" s="169"/>
      <c r="P2829" s="169"/>
    </row>
    <row r="2830" spans="1:16" ht="15" customHeight="1">
      <c r="A2830" s="162"/>
      <c r="B2830" s="162"/>
      <c r="C2830" s="163"/>
      <c r="D2830" s="162"/>
      <c r="E2830" s="162"/>
      <c r="F2830" s="162"/>
      <c r="G2830" s="162"/>
      <c r="H2830" s="162"/>
      <c r="I2830" s="162"/>
      <c r="J2830" s="164"/>
      <c r="K2830" s="162"/>
      <c r="L2830" s="162"/>
      <c r="M2830" s="162"/>
      <c r="N2830" s="169"/>
      <c r="O2830" s="169"/>
      <c r="P2830" s="169"/>
    </row>
    <row r="2831" spans="1:16" ht="15" customHeight="1">
      <c r="A2831" s="162"/>
      <c r="B2831" s="162"/>
      <c r="C2831" s="163"/>
      <c r="D2831" s="162"/>
      <c r="E2831" s="162"/>
      <c r="F2831" s="162"/>
      <c r="G2831" s="162"/>
      <c r="H2831" s="162"/>
      <c r="I2831" s="162"/>
      <c r="J2831" s="164"/>
      <c r="K2831" s="162"/>
      <c r="L2831" s="162"/>
      <c r="M2831" s="162"/>
      <c r="N2831" s="169"/>
      <c r="O2831" s="169"/>
      <c r="P2831" s="169"/>
    </row>
    <row r="2832" spans="1:16" ht="15" customHeight="1">
      <c r="A2832" s="162"/>
      <c r="B2832" s="162"/>
      <c r="C2832" s="163"/>
      <c r="D2832" s="162"/>
      <c r="E2832" s="162"/>
      <c r="F2832" s="162"/>
      <c r="G2832" s="162"/>
      <c r="H2832" s="162"/>
      <c r="I2832" s="162"/>
      <c r="J2832" s="164"/>
      <c r="K2832" s="162"/>
      <c r="L2832" s="162"/>
      <c r="M2832" s="162"/>
      <c r="N2832" s="169"/>
      <c r="O2832" s="169"/>
      <c r="P2832" s="169"/>
    </row>
    <row r="2833" spans="1:16" ht="15" customHeight="1">
      <c r="A2833" s="162"/>
      <c r="B2833" s="162"/>
      <c r="C2833" s="163"/>
      <c r="D2833" s="162"/>
      <c r="E2833" s="162"/>
      <c r="F2833" s="162"/>
      <c r="G2833" s="162"/>
      <c r="H2833" s="162"/>
      <c r="I2833" s="162"/>
      <c r="J2833" s="164"/>
      <c r="K2833" s="162"/>
      <c r="L2833" s="162"/>
      <c r="M2833" s="162"/>
      <c r="N2833" s="169"/>
      <c r="O2833" s="169"/>
      <c r="P2833" s="169"/>
    </row>
    <row r="2834" spans="1:16" ht="15" customHeight="1">
      <c r="A2834" s="162"/>
      <c r="B2834" s="162"/>
      <c r="C2834" s="163"/>
      <c r="D2834" s="162"/>
      <c r="E2834" s="162"/>
      <c r="F2834" s="162"/>
      <c r="G2834" s="162"/>
      <c r="H2834" s="162"/>
      <c r="I2834" s="162"/>
      <c r="J2834" s="164"/>
      <c r="K2834" s="162"/>
      <c r="L2834" s="162"/>
      <c r="M2834" s="162"/>
      <c r="N2834" s="169"/>
      <c r="O2834" s="169"/>
      <c r="P2834" s="169"/>
    </row>
    <row r="2835" spans="1:16" ht="15" customHeight="1">
      <c r="A2835" s="162"/>
      <c r="B2835" s="162"/>
      <c r="C2835" s="163"/>
      <c r="D2835" s="162"/>
      <c r="E2835" s="162"/>
      <c r="F2835" s="162"/>
      <c r="G2835" s="162"/>
      <c r="H2835" s="162"/>
      <c r="I2835" s="162"/>
      <c r="J2835" s="164"/>
      <c r="K2835" s="162"/>
      <c r="L2835" s="162"/>
      <c r="M2835" s="162"/>
      <c r="N2835" s="169"/>
      <c r="O2835" s="169"/>
      <c r="P2835" s="169"/>
    </row>
    <row r="2836" spans="1:16" ht="15" customHeight="1">
      <c r="A2836" s="162"/>
      <c r="B2836" s="162"/>
      <c r="C2836" s="163"/>
      <c r="D2836" s="162"/>
      <c r="E2836" s="162"/>
      <c r="F2836" s="162"/>
      <c r="G2836" s="162"/>
      <c r="H2836" s="162"/>
      <c r="I2836" s="162"/>
      <c r="J2836" s="164"/>
      <c r="K2836" s="162"/>
      <c r="L2836" s="162"/>
      <c r="M2836" s="162"/>
      <c r="N2836" s="169"/>
      <c r="O2836" s="169"/>
      <c r="P2836" s="169"/>
    </row>
    <row r="2837" spans="1:16" ht="15" customHeight="1">
      <c r="A2837" s="162"/>
      <c r="B2837" s="162"/>
      <c r="C2837" s="163"/>
      <c r="D2837" s="162"/>
      <c r="E2837" s="162"/>
      <c r="F2837" s="162"/>
      <c r="G2837" s="162"/>
      <c r="H2837" s="162"/>
      <c r="I2837" s="162"/>
      <c r="J2837" s="164"/>
      <c r="K2837" s="162"/>
      <c r="L2837" s="162"/>
      <c r="M2837" s="162"/>
      <c r="N2837" s="169"/>
      <c r="O2837" s="169"/>
      <c r="P2837" s="169"/>
    </row>
    <row r="2838" spans="1:16" ht="15" customHeight="1">
      <c r="A2838" s="162"/>
      <c r="B2838" s="162"/>
      <c r="C2838" s="163"/>
      <c r="D2838" s="162"/>
      <c r="E2838" s="162"/>
      <c r="F2838" s="162"/>
      <c r="G2838" s="162"/>
      <c r="H2838" s="162"/>
      <c r="I2838" s="162"/>
      <c r="J2838" s="164"/>
      <c r="K2838" s="162"/>
      <c r="L2838" s="162"/>
      <c r="M2838" s="162"/>
      <c r="N2838" s="169"/>
      <c r="O2838" s="169"/>
      <c r="P2838" s="169"/>
    </row>
    <row r="2839" spans="1:16" ht="15" customHeight="1">
      <c r="A2839" s="162"/>
      <c r="B2839" s="162"/>
      <c r="C2839" s="163"/>
      <c r="D2839" s="162"/>
      <c r="E2839" s="162"/>
      <c r="F2839" s="162"/>
      <c r="G2839" s="162"/>
      <c r="H2839" s="162"/>
      <c r="I2839" s="162"/>
      <c r="J2839" s="164"/>
      <c r="K2839" s="162"/>
      <c r="L2839" s="162"/>
      <c r="M2839" s="162"/>
      <c r="N2839" s="169"/>
      <c r="O2839" s="169"/>
      <c r="P2839" s="169"/>
    </row>
    <row r="2840" spans="1:16" ht="15" customHeight="1">
      <c r="A2840" s="162"/>
      <c r="B2840" s="162"/>
      <c r="C2840" s="163"/>
      <c r="D2840" s="162"/>
      <c r="E2840" s="162"/>
      <c r="F2840" s="162"/>
      <c r="G2840" s="162"/>
      <c r="H2840" s="162"/>
      <c r="I2840" s="162"/>
      <c r="J2840" s="164"/>
      <c r="K2840" s="162"/>
      <c r="L2840" s="162"/>
      <c r="M2840" s="162"/>
      <c r="N2840" s="169"/>
      <c r="O2840" s="169"/>
      <c r="P2840" s="169"/>
    </row>
    <row r="2841" spans="1:16" ht="15" customHeight="1">
      <c r="A2841" s="162"/>
      <c r="B2841" s="162"/>
      <c r="C2841" s="163"/>
      <c r="D2841" s="162"/>
      <c r="E2841" s="162"/>
      <c r="F2841" s="162"/>
      <c r="G2841" s="162"/>
      <c r="H2841" s="162"/>
      <c r="I2841" s="162"/>
      <c r="J2841" s="164"/>
      <c r="K2841" s="162"/>
      <c r="L2841" s="162"/>
      <c r="M2841" s="162"/>
      <c r="N2841" s="169"/>
      <c r="O2841" s="169"/>
      <c r="P2841" s="169"/>
    </row>
    <row r="2842" spans="1:16" ht="15" customHeight="1">
      <c r="A2842" s="162"/>
      <c r="B2842" s="162"/>
      <c r="C2842" s="163"/>
      <c r="D2842" s="162"/>
      <c r="E2842" s="162"/>
      <c r="F2842" s="162"/>
      <c r="G2842" s="162"/>
      <c r="H2842" s="162"/>
      <c r="I2842" s="162"/>
      <c r="J2842" s="164"/>
      <c r="K2842" s="162"/>
      <c r="L2842" s="162"/>
      <c r="M2842" s="162"/>
      <c r="N2842" s="169"/>
      <c r="O2842" s="169"/>
      <c r="P2842" s="169"/>
    </row>
    <row r="2843" spans="1:16" ht="15" customHeight="1">
      <c r="A2843" s="162"/>
      <c r="B2843" s="162"/>
      <c r="C2843" s="163"/>
      <c r="D2843" s="162"/>
      <c r="E2843" s="162"/>
      <c r="F2843" s="162"/>
      <c r="G2843" s="162"/>
      <c r="H2843" s="162"/>
      <c r="I2843" s="162"/>
      <c r="J2843" s="164"/>
      <c r="K2843" s="162"/>
      <c r="L2843" s="162"/>
      <c r="M2843" s="162"/>
      <c r="N2843" s="169"/>
      <c r="O2843" s="169"/>
      <c r="P2843" s="169"/>
    </row>
    <row r="2844" spans="1:16" ht="15" customHeight="1">
      <c r="A2844" s="162"/>
      <c r="B2844" s="162"/>
      <c r="C2844" s="163"/>
      <c r="D2844" s="162"/>
      <c r="E2844" s="162"/>
      <c r="F2844" s="162"/>
      <c r="G2844" s="162"/>
      <c r="H2844" s="162"/>
      <c r="I2844" s="162"/>
      <c r="J2844" s="164"/>
      <c r="K2844" s="162"/>
      <c r="L2844" s="162"/>
      <c r="M2844" s="162"/>
      <c r="N2844" s="169"/>
      <c r="O2844" s="169"/>
      <c r="P2844" s="169"/>
    </row>
    <row r="2845" spans="1:16" ht="15" customHeight="1">
      <c r="A2845" s="162"/>
      <c r="B2845" s="162"/>
      <c r="C2845" s="163"/>
      <c r="D2845" s="162"/>
      <c r="E2845" s="162"/>
      <c r="F2845" s="162"/>
      <c r="G2845" s="162"/>
      <c r="H2845" s="162"/>
      <c r="I2845" s="162"/>
      <c r="J2845" s="164"/>
      <c r="K2845" s="162"/>
      <c r="L2845" s="162"/>
      <c r="M2845" s="162"/>
      <c r="N2845" s="169"/>
      <c r="O2845" s="169"/>
      <c r="P2845" s="169"/>
    </row>
    <row r="2846" spans="1:16" ht="15" customHeight="1">
      <c r="A2846" s="162"/>
      <c r="B2846" s="162"/>
      <c r="C2846" s="163"/>
      <c r="D2846" s="162"/>
      <c r="E2846" s="162"/>
      <c r="F2846" s="162"/>
      <c r="G2846" s="162"/>
      <c r="H2846" s="162"/>
      <c r="I2846" s="162"/>
      <c r="J2846" s="164"/>
      <c r="K2846" s="162"/>
      <c r="L2846" s="162"/>
      <c r="M2846" s="162"/>
      <c r="N2846" s="169"/>
      <c r="O2846" s="169"/>
      <c r="P2846" s="169"/>
    </row>
    <row r="2847" spans="1:16" ht="15" customHeight="1">
      <c r="A2847" s="162"/>
      <c r="B2847" s="162"/>
      <c r="C2847" s="163"/>
      <c r="D2847" s="162"/>
      <c r="E2847" s="162"/>
      <c r="F2847" s="162"/>
      <c r="G2847" s="162"/>
      <c r="H2847" s="162"/>
      <c r="I2847" s="162"/>
      <c r="J2847" s="164"/>
      <c r="K2847" s="162"/>
      <c r="L2847" s="162"/>
      <c r="M2847" s="162"/>
      <c r="N2847" s="169"/>
      <c r="O2847" s="169"/>
      <c r="P2847" s="169"/>
    </row>
    <row r="2848" spans="1:16" ht="15" customHeight="1">
      <c r="A2848" s="162"/>
      <c r="B2848" s="162"/>
      <c r="C2848" s="163"/>
      <c r="D2848" s="162"/>
      <c r="E2848" s="162"/>
      <c r="F2848" s="162"/>
      <c r="G2848" s="162"/>
      <c r="H2848" s="162"/>
      <c r="I2848" s="162"/>
      <c r="J2848" s="164"/>
      <c r="K2848" s="162"/>
      <c r="L2848" s="162"/>
      <c r="M2848" s="162"/>
      <c r="N2848" s="169"/>
      <c r="O2848" s="169"/>
      <c r="P2848" s="169"/>
    </row>
    <row r="2849" spans="1:16" ht="15" customHeight="1">
      <c r="A2849" s="162"/>
      <c r="B2849" s="162"/>
      <c r="C2849" s="163"/>
      <c r="D2849" s="162"/>
      <c r="E2849" s="162"/>
      <c r="F2849" s="162"/>
      <c r="G2849" s="162"/>
      <c r="H2849" s="162"/>
      <c r="I2849" s="162"/>
      <c r="J2849" s="164"/>
      <c r="K2849" s="162"/>
      <c r="L2849" s="162"/>
      <c r="M2849" s="162"/>
      <c r="N2849" s="169"/>
      <c r="O2849" s="169"/>
      <c r="P2849" s="169"/>
    </row>
    <row r="2850" spans="1:16" ht="15" customHeight="1">
      <c r="A2850" s="162"/>
      <c r="B2850" s="162"/>
      <c r="C2850" s="163"/>
      <c r="D2850" s="162"/>
      <c r="E2850" s="162"/>
      <c r="F2850" s="162"/>
      <c r="G2850" s="162"/>
      <c r="H2850" s="162"/>
      <c r="I2850" s="162"/>
      <c r="J2850" s="164"/>
      <c r="K2850" s="162"/>
      <c r="L2850" s="162"/>
      <c r="M2850" s="162"/>
      <c r="N2850" s="169"/>
      <c r="O2850" s="169"/>
      <c r="P2850" s="169"/>
    </row>
    <row r="2851" spans="1:16" ht="15" customHeight="1">
      <c r="A2851" s="162"/>
      <c r="B2851" s="162"/>
      <c r="C2851" s="163"/>
      <c r="D2851" s="162"/>
      <c r="E2851" s="162"/>
      <c r="F2851" s="162"/>
      <c r="G2851" s="162"/>
      <c r="H2851" s="162"/>
      <c r="I2851" s="162"/>
      <c r="J2851" s="164"/>
      <c r="K2851" s="162"/>
      <c r="L2851" s="162"/>
      <c r="M2851" s="162"/>
      <c r="N2851" s="169"/>
      <c r="O2851" s="169"/>
      <c r="P2851" s="169"/>
    </row>
    <row r="2852" spans="1:16" ht="15" customHeight="1">
      <c r="A2852" s="162"/>
      <c r="B2852" s="162"/>
      <c r="C2852" s="163"/>
      <c r="D2852" s="162"/>
      <c r="E2852" s="162"/>
      <c r="F2852" s="162"/>
      <c r="G2852" s="162"/>
      <c r="H2852" s="162"/>
      <c r="I2852" s="162"/>
      <c r="J2852" s="164"/>
      <c r="K2852" s="162"/>
      <c r="L2852" s="162"/>
      <c r="M2852" s="162"/>
      <c r="N2852" s="169"/>
      <c r="O2852" s="169"/>
      <c r="P2852" s="169"/>
    </row>
    <row r="2853" spans="1:16" ht="15" customHeight="1">
      <c r="A2853" s="162"/>
      <c r="B2853" s="162"/>
      <c r="C2853" s="163"/>
      <c r="D2853" s="162"/>
      <c r="E2853" s="162"/>
      <c r="F2853" s="162"/>
      <c r="G2853" s="162"/>
      <c r="H2853" s="162"/>
      <c r="I2853" s="162"/>
      <c r="J2853" s="164"/>
      <c r="K2853" s="162"/>
      <c r="L2853" s="162"/>
      <c r="M2853" s="162"/>
      <c r="N2853" s="169"/>
      <c r="O2853" s="169"/>
      <c r="P2853" s="169"/>
    </row>
    <row r="2854" spans="1:16" ht="15" customHeight="1">
      <c r="A2854" s="162"/>
      <c r="B2854" s="162"/>
      <c r="C2854" s="163"/>
      <c r="D2854" s="162"/>
      <c r="E2854" s="162"/>
      <c r="F2854" s="162"/>
      <c r="G2854" s="162"/>
      <c r="H2854" s="162"/>
      <c r="I2854" s="162"/>
      <c r="J2854" s="164"/>
      <c r="K2854" s="162"/>
      <c r="L2854" s="162"/>
      <c r="M2854" s="162"/>
      <c r="N2854" s="169"/>
      <c r="O2854" s="169"/>
      <c r="P2854" s="169"/>
    </row>
    <row r="2855" spans="1:16" ht="15" customHeight="1">
      <c r="A2855" s="162"/>
      <c r="B2855" s="162"/>
      <c r="C2855" s="163"/>
      <c r="D2855" s="162"/>
      <c r="E2855" s="162"/>
      <c r="F2855" s="162"/>
      <c r="G2855" s="162"/>
      <c r="H2855" s="162"/>
      <c r="I2855" s="162"/>
      <c r="J2855" s="164"/>
      <c r="K2855" s="162"/>
      <c r="L2855" s="162"/>
      <c r="M2855" s="162"/>
      <c r="N2855" s="169"/>
      <c r="O2855" s="169"/>
      <c r="P2855" s="169"/>
    </row>
    <row r="2856" spans="1:16" ht="15" customHeight="1">
      <c r="A2856" s="162"/>
      <c r="B2856" s="162"/>
      <c r="C2856" s="163"/>
      <c r="D2856" s="162"/>
      <c r="E2856" s="162"/>
      <c r="F2856" s="162"/>
      <c r="G2856" s="162"/>
      <c r="H2856" s="162"/>
      <c r="I2856" s="162"/>
      <c r="J2856" s="164"/>
      <c r="K2856" s="162"/>
      <c r="L2856" s="162"/>
      <c r="M2856" s="162"/>
      <c r="N2856" s="169"/>
      <c r="O2856" s="169"/>
      <c r="P2856" s="169"/>
    </row>
    <row r="2857" spans="1:16" ht="15" customHeight="1">
      <c r="A2857" s="162"/>
      <c r="B2857" s="162"/>
      <c r="C2857" s="163"/>
      <c r="D2857" s="162"/>
      <c r="E2857" s="162"/>
      <c r="F2857" s="162"/>
      <c r="G2857" s="162"/>
      <c r="H2857" s="162"/>
      <c r="I2857" s="162"/>
      <c r="J2857" s="164"/>
      <c r="K2857" s="162"/>
      <c r="L2857" s="162"/>
      <c r="M2857" s="162"/>
      <c r="N2857" s="169"/>
      <c r="O2857" s="169"/>
      <c r="P2857" s="169"/>
    </row>
    <row r="2858" spans="1:16" ht="15" customHeight="1">
      <c r="A2858" s="162"/>
      <c r="B2858" s="162"/>
      <c r="C2858" s="163"/>
      <c r="D2858" s="162"/>
      <c r="E2858" s="162"/>
      <c r="F2858" s="162"/>
      <c r="G2858" s="162"/>
      <c r="H2858" s="162"/>
      <c r="I2858" s="162"/>
      <c r="J2858" s="164"/>
      <c r="K2858" s="162"/>
      <c r="L2858" s="162"/>
      <c r="M2858" s="162"/>
      <c r="N2858" s="169"/>
      <c r="O2858" s="169"/>
      <c r="P2858" s="169"/>
    </row>
    <row r="2859" spans="1:16" ht="15" customHeight="1">
      <c r="A2859" s="162"/>
      <c r="B2859" s="162"/>
      <c r="C2859" s="163"/>
      <c r="D2859" s="162"/>
      <c r="E2859" s="162"/>
      <c r="F2859" s="162"/>
      <c r="G2859" s="162"/>
      <c r="H2859" s="162"/>
      <c r="I2859" s="162"/>
      <c r="J2859" s="164"/>
      <c r="K2859" s="162"/>
      <c r="L2859" s="162"/>
      <c r="M2859" s="162"/>
      <c r="N2859" s="169"/>
      <c r="O2859" s="169"/>
      <c r="P2859" s="169"/>
    </row>
    <row r="2860" spans="1:16" ht="15" customHeight="1">
      <c r="A2860" s="162"/>
      <c r="B2860" s="162"/>
      <c r="C2860" s="163"/>
      <c r="D2860" s="162"/>
      <c r="E2860" s="162"/>
      <c r="F2860" s="162"/>
      <c r="G2860" s="162"/>
      <c r="H2860" s="162"/>
      <c r="I2860" s="162"/>
      <c r="J2860" s="164"/>
      <c r="K2860" s="162"/>
      <c r="L2860" s="162"/>
      <c r="M2860" s="162"/>
      <c r="N2860" s="169"/>
      <c r="O2860" s="169"/>
      <c r="P2860" s="169"/>
    </row>
    <row r="2861" spans="1:16" ht="15" customHeight="1">
      <c r="A2861" s="162"/>
      <c r="B2861" s="162"/>
      <c r="C2861" s="163"/>
      <c r="D2861" s="162"/>
      <c r="E2861" s="162"/>
      <c r="F2861" s="162"/>
      <c r="G2861" s="162"/>
      <c r="H2861" s="162"/>
      <c r="I2861" s="162"/>
      <c r="J2861" s="164"/>
      <c r="K2861" s="162"/>
      <c r="L2861" s="162"/>
      <c r="M2861" s="162"/>
      <c r="N2861" s="169"/>
      <c r="O2861" s="169"/>
      <c r="P2861" s="169"/>
    </row>
    <row r="2862" spans="1:16" ht="15" customHeight="1">
      <c r="A2862" s="162"/>
      <c r="B2862" s="162"/>
      <c r="C2862" s="163"/>
      <c r="D2862" s="162"/>
      <c r="E2862" s="162"/>
      <c r="F2862" s="162"/>
      <c r="G2862" s="162"/>
      <c r="H2862" s="162"/>
      <c r="I2862" s="162"/>
      <c r="J2862" s="164"/>
      <c r="K2862" s="162"/>
      <c r="L2862" s="162"/>
      <c r="M2862" s="162"/>
      <c r="N2862" s="169"/>
      <c r="O2862" s="169"/>
      <c r="P2862" s="169"/>
    </row>
    <row r="2863" spans="1:16" ht="15" customHeight="1">
      <c r="A2863" s="162"/>
      <c r="B2863" s="162"/>
      <c r="C2863" s="163"/>
      <c r="D2863" s="162"/>
      <c r="E2863" s="162"/>
      <c r="F2863" s="162"/>
      <c r="G2863" s="162"/>
      <c r="H2863" s="162"/>
      <c r="I2863" s="162"/>
      <c r="J2863" s="164"/>
      <c r="K2863" s="162"/>
      <c r="L2863" s="162"/>
      <c r="M2863" s="162"/>
      <c r="N2863" s="169"/>
      <c r="O2863" s="169"/>
      <c r="P2863" s="169"/>
    </row>
    <row r="2864" spans="1:16" ht="15" customHeight="1">
      <c r="A2864" s="162"/>
      <c r="B2864" s="162"/>
      <c r="C2864" s="163"/>
      <c r="D2864" s="162"/>
      <c r="E2864" s="162"/>
      <c r="F2864" s="162"/>
      <c r="G2864" s="162"/>
      <c r="H2864" s="162"/>
      <c r="I2864" s="162"/>
      <c r="J2864" s="164"/>
      <c r="K2864" s="162"/>
      <c r="L2864" s="162"/>
      <c r="M2864" s="162"/>
      <c r="N2864" s="169"/>
      <c r="O2864" s="169"/>
      <c r="P2864" s="169"/>
    </row>
    <row r="2865" spans="1:16" ht="15" customHeight="1">
      <c r="A2865" s="162"/>
      <c r="B2865" s="162"/>
      <c r="C2865" s="163"/>
      <c r="D2865" s="162"/>
      <c r="E2865" s="162"/>
      <c r="F2865" s="162"/>
      <c r="G2865" s="162"/>
      <c r="H2865" s="162"/>
      <c r="I2865" s="162"/>
      <c r="J2865" s="164"/>
      <c r="K2865" s="162"/>
      <c r="L2865" s="162"/>
      <c r="M2865" s="162"/>
      <c r="N2865" s="169"/>
      <c r="O2865" s="169"/>
      <c r="P2865" s="169"/>
    </row>
    <row r="2866" spans="1:16" ht="15" customHeight="1">
      <c r="A2866" s="162"/>
      <c r="B2866" s="162"/>
      <c r="C2866" s="163"/>
      <c r="D2866" s="162"/>
      <c r="E2866" s="162"/>
      <c r="F2866" s="162"/>
      <c r="G2866" s="162"/>
      <c r="H2866" s="162"/>
      <c r="I2866" s="162"/>
      <c r="J2866" s="164"/>
      <c r="K2866" s="162"/>
      <c r="L2866" s="162"/>
      <c r="M2866" s="162"/>
      <c r="N2866" s="169"/>
      <c r="O2866" s="169"/>
      <c r="P2866" s="169"/>
    </row>
    <row r="2867" spans="1:16" ht="15" customHeight="1">
      <c r="A2867" s="162"/>
      <c r="B2867" s="162"/>
      <c r="C2867" s="163"/>
      <c r="D2867" s="162"/>
      <c r="E2867" s="162"/>
      <c r="F2867" s="162"/>
      <c r="G2867" s="162"/>
      <c r="H2867" s="162"/>
      <c r="I2867" s="162"/>
      <c r="J2867" s="164"/>
      <c r="K2867" s="162"/>
      <c r="L2867" s="162"/>
      <c r="M2867" s="162"/>
      <c r="N2867" s="169"/>
      <c r="O2867" s="169"/>
      <c r="P2867" s="169"/>
    </row>
    <row r="2868" spans="1:16" ht="15" customHeight="1">
      <c r="A2868" s="162"/>
      <c r="B2868" s="162"/>
      <c r="C2868" s="163"/>
      <c r="D2868" s="162"/>
      <c r="E2868" s="162"/>
      <c r="F2868" s="162"/>
      <c r="G2868" s="162"/>
      <c r="H2868" s="162"/>
      <c r="I2868" s="162"/>
      <c r="J2868" s="164"/>
      <c r="K2868" s="162"/>
      <c r="L2868" s="162"/>
      <c r="M2868" s="162"/>
      <c r="N2868" s="169"/>
      <c r="O2868" s="169"/>
      <c r="P2868" s="169"/>
    </row>
    <row r="2869" spans="1:16" ht="15" customHeight="1">
      <c r="A2869" s="162"/>
      <c r="B2869" s="162"/>
      <c r="C2869" s="163"/>
      <c r="D2869" s="162"/>
      <c r="E2869" s="162"/>
      <c r="F2869" s="162"/>
      <c r="G2869" s="162"/>
      <c r="H2869" s="162"/>
      <c r="I2869" s="162"/>
      <c r="J2869" s="164"/>
      <c r="K2869" s="162"/>
      <c r="L2869" s="162"/>
      <c r="M2869" s="162"/>
      <c r="N2869" s="169"/>
      <c r="O2869" s="169"/>
      <c r="P2869" s="169"/>
    </row>
    <row r="2870" spans="1:16" ht="15" customHeight="1">
      <c r="A2870" s="162"/>
      <c r="B2870" s="162"/>
      <c r="C2870" s="163"/>
      <c r="D2870" s="162"/>
      <c r="E2870" s="162"/>
      <c r="F2870" s="162"/>
      <c r="G2870" s="162"/>
      <c r="H2870" s="162"/>
      <c r="I2870" s="162"/>
      <c r="J2870" s="164"/>
      <c r="K2870" s="162"/>
      <c r="L2870" s="162"/>
      <c r="M2870" s="162"/>
      <c r="N2870" s="169"/>
      <c r="O2870" s="169"/>
      <c r="P2870" s="169"/>
    </row>
    <row r="2871" spans="1:16" ht="15" customHeight="1">
      <c r="A2871" s="162"/>
      <c r="B2871" s="162"/>
      <c r="C2871" s="163"/>
      <c r="D2871" s="162"/>
      <c r="E2871" s="162"/>
      <c r="F2871" s="162"/>
      <c r="G2871" s="162"/>
      <c r="H2871" s="162"/>
      <c r="I2871" s="162"/>
      <c r="J2871" s="164"/>
      <c r="K2871" s="162"/>
      <c r="L2871" s="162"/>
      <c r="M2871" s="162"/>
      <c r="N2871" s="169"/>
      <c r="O2871" s="169"/>
      <c r="P2871" s="169"/>
    </row>
    <row r="2872" spans="1:16" ht="15" customHeight="1">
      <c r="A2872" s="162"/>
      <c r="B2872" s="162"/>
      <c r="C2872" s="163"/>
      <c r="D2872" s="162"/>
      <c r="E2872" s="162"/>
      <c r="F2872" s="162"/>
      <c r="G2872" s="162"/>
      <c r="H2872" s="162"/>
      <c r="I2872" s="162"/>
      <c r="J2872" s="164"/>
      <c r="K2872" s="162"/>
      <c r="L2872" s="162"/>
      <c r="M2872" s="162"/>
      <c r="N2872" s="169"/>
      <c r="O2872" s="169"/>
      <c r="P2872" s="169"/>
    </row>
    <row r="2873" spans="1:16" ht="15" customHeight="1">
      <c r="A2873" s="162"/>
      <c r="B2873" s="162"/>
      <c r="C2873" s="163"/>
      <c r="D2873" s="162"/>
      <c r="E2873" s="162"/>
      <c r="F2873" s="162"/>
      <c r="G2873" s="162"/>
      <c r="H2873" s="162"/>
      <c r="I2873" s="162"/>
      <c r="J2873" s="164"/>
      <c r="K2873" s="162"/>
      <c r="L2873" s="162"/>
      <c r="M2873" s="162"/>
      <c r="N2873" s="169"/>
      <c r="O2873" s="169"/>
      <c r="P2873" s="169"/>
    </row>
    <row r="2874" spans="1:16" ht="15" customHeight="1">
      <c r="A2874" s="162"/>
      <c r="B2874" s="162"/>
      <c r="C2874" s="163"/>
      <c r="D2874" s="162"/>
      <c r="E2874" s="162"/>
      <c r="F2874" s="162"/>
      <c r="G2874" s="162"/>
      <c r="H2874" s="162"/>
      <c r="I2874" s="162"/>
      <c r="J2874" s="164"/>
      <c r="K2874" s="162"/>
      <c r="L2874" s="162"/>
      <c r="M2874" s="162"/>
      <c r="N2874" s="169"/>
      <c r="O2874" s="169"/>
      <c r="P2874" s="169"/>
    </row>
    <row r="2875" spans="1:16" ht="15" customHeight="1">
      <c r="A2875" s="162"/>
      <c r="B2875" s="162"/>
      <c r="C2875" s="163"/>
      <c r="D2875" s="162"/>
      <c r="E2875" s="162"/>
      <c r="F2875" s="162"/>
      <c r="G2875" s="162"/>
      <c r="H2875" s="162"/>
      <c r="I2875" s="162"/>
      <c r="J2875" s="164"/>
      <c r="K2875" s="162"/>
      <c r="L2875" s="162"/>
      <c r="M2875" s="162"/>
      <c r="N2875" s="169"/>
      <c r="O2875" s="169"/>
      <c r="P2875" s="169"/>
    </row>
    <row r="2876" spans="1:16" ht="15" customHeight="1">
      <c r="A2876" s="162"/>
      <c r="B2876" s="162"/>
      <c r="C2876" s="163"/>
      <c r="D2876" s="162"/>
      <c r="E2876" s="162"/>
      <c r="F2876" s="162"/>
      <c r="G2876" s="162"/>
      <c r="H2876" s="162"/>
      <c r="I2876" s="162"/>
      <c r="J2876" s="164"/>
      <c r="K2876" s="162"/>
      <c r="L2876" s="162"/>
      <c r="M2876" s="162"/>
      <c r="N2876" s="169"/>
      <c r="O2876" s="169"/>
      <c r="P2876" s="169"/>
    </row>
    <row r="2877" spans="1:16" ht="15" customHeight="1">
      <c r="A2877" s="162"/>
      <c r="B2877" s="162"/>
      <c r="C2877" s="163"/>
      <c r="D2877" s="162"/>
      <c r="E2877" s="162"/>
      <c r="F2877" s="162"/>
      <c r="G2877" s="162"/>
      <c r="H2877" s="162"/>
      <c r="I2877" s="162"/>
      <c r="J2877" s="164"/>
      <c r="K2877" s="162"/>
      <c r="L2877" s="162"/>
      <c r="M2877" s="162"/>
      <c r="N2877" s="169"/>
      <c r="O2877" s="169"/>
      <c r="P2877" s="169"/>
    </row>
    <row r="2878" spans="1:16" ht="15" customHeight="1">
      <c r="A2878" s="162"/>
      <c r="B2878" s="162"/>
      <c r="C2878" s="163"/>
      <c r="D2878" s="162"/>
      <c r="E2878" s="162"/>
      <c r="F2878" s="162"/>
      <c r="G2878" s="162"/>
      <c r="H2878" s="162"/>
      <c r="I2878" s="162"/>
      <c r="J2878" s="164"/>
      <c r="K2878" s="162"/>
      <c r="L2878" s="162"/>
      <c r="M2878" s="162"/>
      <c r="N2878" s="169"/>
      <c r="O2878" s="169"/>
      <c r="P2878" s="169"/>
    </row>
    <row r="2879" spans="1:16" ht="15" customHeight="1">
      <c r="A2879" s="162"/>
      <c r="B2879" s="162"/>
      <c r="C2879" s="163"/>
      <c r="D2879" s="162"/>
      <c r="E2879" s="162"/>
      <c r="F2879" s="162"/>
      <c r="G2879" s="162"/>
      <c r="H2879" s="162"/>
      <c r="I2879" s="162"/>
      <c r="J2879" s="164"/>
      <c r="K2879" s="162"/>
      <c r="L2879" s="162"/>
      <c r="M2879" s="162"/>
      <c r="N2879" s="169"/>
      <c r="O2879" s="169"/>
      <c r="P2879" s="169"/>
    </row>
    <row r="2880" spans="1:16" ht="15" customHeight="1">
      <c r="A2880" s="162"/>
      <c r="B2880" s="162"/>
      <c r="C2880" s="163"/>
      <c r="D2880" s="162"/>
      <c r="E2880" s="162"/>
      <c r="F2880" s="162"/>
      <c r="G2880" s="162"/>
      <c r="H2880" s="162"/>
      <c r="I2880" s="162"/>
      <c r="J2880" s="164"/>
      <c r="K2880" s="162"/>
      <c r="L2880" s="162"/>
      <c r="M2880" s="162"/>
      <c r="N2880" s="169"/>
      <c r="O2880" s="169"/>
      <c r="P2880" s="169"/>
    </row>
    <row r="2881" spans="1:16" ht="15" customHeight="1">
      <c r="A2881" s="162"/>
      <c r="B2881" s="162"/>
      <c r="C2881" s="163"/>
      <c r="D2881" s="162"/>
      <c r="E2881" s="162"/>
      <c r="F2881" s="162"/>
      <c r="G2881" s="162"/>
      <c r="H2881" s="162"/>
      <c r="I2881" s="162"/>
      <c r="J2881" s="164"/>
      <c r="K2881" s="162"/>
      <c r="L2881" s="162"/>
      <c r="M2881" s="162"/>
      <c r="N2881" s="169"/>
      <c r="O2881" s="169"/>
      <c r="P2881" s="169"/>
    </row>
    <row r="2882" spans="1:16" ht="15" customHeight="1">
      <c r="A2882" s="162"/>
      <c r="B2882" s="162"/>
      <c r="C2882" s="163"/>
      <c r="D2882" s="162"/>
      <c r="E2882" s="162"/>
      <c r="F2882" s="162"/>
      <c r="G2882" s="162"/>
      <c r="H2882" s="162"/>
      <c r="I2882" s="162"/>
      <c r="J2882" s="164"/>
      <c r="K2882" s="162"/>
      <c r="L2882" s="162"/>
      <c r="M2882" s="162"/>
      <c r="N2882" s="169"/>
      <c r="O2882" s="169"/>
      <c r="P2882" s="169"/>
    </row>
    <row r="2883" spans="1:16" ht="15" customHeight="1">
      <c r="A2883" s="162"/>
      <c r="B2883" s="162"/>
      <c r="C2883" s="163"/>
      <c r="D2883" s="162"/>
      <c r="E2883" s="162"/>
      <c r="F2883" s="162"/>
      <c r="G2883" s="162"/>
      <c r="H2883" s="162"/>
      <c r="I2883" s="162"/>
      <c r="J2883" s="164"/>
      <c r="K2883" s="162"/>
      <c r="L2883" s="162"/>
      <c r="M2883" s="162"/>
      <c r="N2883" s="169"/>
      <c r="O2883" s="169"/>
      <c r="P2883" s="169"/>
    </row>
    <row r="2884" spans="1:16" ht="15" customHeight="1">
      <c r="A2884" s="162"/>
      <c r="B2884" s="162"/>
      <c r="C2884" s="163"/>
      <c r="D2884" s="162"/>
      <c r="E2884" s="162"/>
      <c r="F2884" s="162"/>
      <c r="G2884" s="162"/>
      <c r="H2884" s="162"/>
      <c r="I2884" s="162"/>
      <c r="J2884" s="164"/>
      <c r="K2884" s="162"/>
      <c r="L2884" s="162"/>
      <c r="M2884" s="162"/>
      <c r="N2884" s="169"/>
      <c r="O2884" s="169"/>
      <c r="P2884" s="169"/>
    </row>
    <row r="2885" spans="1:16" ht="15" customHeight="1">
      <c r="A2885" s="162"/>
      <c r="B2885" s="162"/>
      <c r="C2885" s="163"/>
      <c r="D2885" s="162"/>
      <c r="E2885" s="162"/>
      <c r="F2885" s="162"/>
      <c r="G2885" s="162"/>
      <c r="H2885" s="162"/>
      <c r="I2885" s="162"/>
      <c r="J2885" s="164"/>
      <c r="K2885" s="162"/>
      <c r="L2885" s="162"/>
      <c r="M2885" s="162"/>
      <c r="N2885" s="169"/>
      <c r="O2885" s="169"/>
      <c r="P2885" s="169"/>
    </row>
    <row r="2886" spans="1:16" ht="15" customHeight="1">
      <c r="A2886" s="162"/>
      <c r="B2886" s="162"/>
      <c r="C2886" s="163"/>
      <c r="D2886" s="162"/>
      <c r="E2886" s="162"/>
      <c r="F2886" s="162"/>
      <c r="G2886" s="162"/>
      <c r="H2886" s="162"/>
      <c r="I2886" s="162"/>
      <c r="J2886" s="164"/>
      <c r="K2886" s="162"/>
      <c r="L2886" s="162"/>
      <c r="M2886" s="162"/>
      <c r="N2886" s="169"/>
      <c r="O2886" s="169"/>
      <c r="P2886" s="169"/>
    </row>
    <row r="2887" spans="1:16" ht="15" customHeight="1">
      <c r="A2887" s="162"/>
      <c r="B2887" s="162"/>
      <c r="C2887" s="163"/>
      <c r="D2887" s="162"/>
      <c r="E2887" s="162"/>
      <c r="F2887" s="162"/>
      <c r="G2887" s="162"/>
      <c r="H2887" s="162"/>
      <c r="I2887" s="162"/>
      <c r="J2887" s="164"/>
      <c r="K2887" s="162"/>
      <c r="L2887" s="162"/>
      <c r="M2887" s="162"/>
      <c r="N2887" s="169"/>
      <c r="O2887" s="169"/>
      <c r="P2887" s="169"/>
    </row>
    <row r="2888" spans="1:16" ht="15" customHeight="1">
      <c r="A2888" s="162"/>
      <c r="B2888" s="162"/>
      <c r="C2888" s="163"/>
      <c r="D2888" s="162"/>
      <c r="E2888" s="162"/>
      <c r="F2888" s="162"/>
      <c r="G2888" s="162"/>
      <c r="H2888" s="162"/>
      <c r="I2888" s="162"/>
      <c r="J2888" s="164"/>
      <c r="K2888" s="162"/>
      <c r="L2888" s="162"/>
      <c r="M2888" s="162"/>
      <c r="N2888" s="169"/>
      <c r="O2888" s="169"/>
      <c r="P2888" s="169"/>
    </row>
    <row r="2889" spans="1:16" ht="15" customHeight="1">
      <c r="A2889" s="162"/>
      <c r="B2889" s="162"/>
      <c r="C2889" s="163"/>
      <c r="D2889" s="162"/>
      <c r="E2889" s="162"/>
      <c r="F2889" s="162"/>
      <c r="G2889" s="162"/>
      <c r="H2889" s="162"/>
      <c r="I2889" s="162"/>
      <c r="J2889" s="164"/>
      <c r="K2889" s="162"/>
      <c r="L2889" s="162"/>
      <c r="M2889" s="162"/>
      <c r="N2889" s="169"/>
      <c r="O2889" s="169"/>
      <c r="P2889" s="169"/>
    </row>
    <row r="2890" spans="1:16" ht="15" customHeight="1">
      <c r="A2890" s="162"/>
      <c r="B2890" s="162"/>
      <c r="C2890" s="163"/>
      <c r="D2890" s="162"/>
      <c r="E2890" s="162"/>
      <c r="F2890" s="162"/>
      <c r="G2890" s="162"/>
      <c r="H2890" s="162"/>
      <c r="I2890" s="162"/>
      <c r="J2890" s="164"/>
      <c r="K2890" s="162"/>
      <c r="L2890" s="162"/>
      <c r="M2890" s="162"/>
      <c r="N2890" s="169"/>
      <c r="O2890" s="169"/>
      <c r="P2890" s="169"/>
    </row>
    <row r="2891" spans="1:16" ht="15" customHeight="1">
      <c r="A2891" s="162"/>
      <c r="B2891" s="162"/>
      <c r="C2891" s="163"/>
      <c r="D2891" s="162"/>
      <c r="E2891" s="162"/>
      <c r="F2891" s="162"/>
      <c r="G2891" s="162"/>
      <c r="H2891" s="162"/>
      <c r="I2891" s="162"/>
      <c r="J2891" s="164"/>
      <c r="K2891" s="162"/>
      <c r="L2891" s="162"/>
      <c r="M2891" s="162"/>
      <c r="N2891" s="169"/>
      <c r="O2891" s="169"/>
      <c r="P2891" s="169"/>
    </row>
    <row r="2892" spans="1:16" ht="15" customHeight="1">
      <c r="A2892" s="162"/>
      <c r="B2892" s="162"/>
      <c r="C2892" s="163"/>
      <c r="D2892" s="162"/>
      <c r="E2892" s="162"/>
      <c r="F2892" s="162"/>
      <c r="G2892" s="162"/>
      <c r="H2892" s="162"/>
      <c r="I2892" s="162"/>
      <c r="J2892" s="164"/>
      <c r="K2892" s="162"/>
      <c r="L2892" s="162"/>
      <c r="M2892" s="162"/>
      <c r="N2892" s="169"/>
      <c r="O2892" s="169"/>
      <c r="P2892" s="169"/>
    </row>
    <row r="2893" spans="1:16" ht="15" customHeight="1">
      <c r="A2893" s="162"/>
      <c r="B2893" s="162"/>
      <c r="C2893" s="163"/>
      <c r="D2893" s="162"/>
      <c r="E2893" s="162"/>
      <c r="F2893" s="162"/>
      <c r="G2893" s="162"/>
      <c r="H2893" s="162"/>
      <c r="I2893" s="162"/>
      <c r="J2893" s="164"/>
      <c r="K2893" s="162"/>
      <c r="L2893" s="162"/>
      <c r="M2893" s="162"/>
      <c r="N2893" s="169"/>
      <c r="O2893" s="169"/>
      <c r="P2893" s="169"/>
    </row>
    <row r="2894" spans="1:16" ht="15" customHeight="1">
      <c r="A2894" s="162"/>
      <c r="B2894" s="162"/>
      <c r="C2894" s="163"/>
      <c r="D2894" s="162"/>
      <c r="E2894" s="162"/>
      <c r="F2894" s="162"/>
      <c r="G2894" s="162"/>
      <c r="H2894" s="162"/>
      <c r="I2894" s="162"/>
      <c r="J2894" s="164"/>
      <c r="K2894" s="162"/>
      <c r="L2894" s="162"/>
      <c r="M2894" s="162"/>
      <c r="N2894" s="169"/>
      <c r="O2894" s="169"/>
      <c r="P2894" s="169"/>
    </row>
    <row r="2895" spans="1:16" ht="15" customHeight="1">
      <c r="A2895" s="162"/>
      <c r="B2895" s="162"/>
      <c r="C2895" s="163"/>
      <c r="D2895" s="162"/>
      <c r="E2895" s="162"/>
      <c r="F2895" s="162"/>
      <c r="G2895" s="162"/>
      <c r="H2895" s="162"/>
      <c r="I2895" s="162"/>
      <c r="J2895" s="164"/>
      <c r="K2895" s="162"/>
      <c r="L2895" s="162"/>
      <c r="M2895" s="162"/>
      <c r="N2895" s="169"/>
      <c r="O2895" s="169"/>
      <c r="P2895" s="169"/>
    </row>
    <row r="2896" spans="1:16" ht="15" customHeight="1">
      <c r="A2896" s="162"/>
      <c r="B2896" s="162"/>
      <c r="C2896" s="163"/>
      <c r="D2896" s="162"/>
      <c r="E2896" s="162"/>
      <c r="F2896" s="162"/>
      <c r="G2896" s="162"/>
      <c r="H2896" s="162"/>
      <c r="I2896" s="162"/>
      <c r="J2896" s="164"/>
      <c r="K2896" s="162"/>
      <c r="L2896" s="162"/>
      <c r="M2896" s="162"/>
      <c r="N2896" s="169"/>
      <c r="O2896" s="169"/>
      <c r="P2896" s="169"/>
    </row>
    <row r="2897" spans="1:16" ht="15" customHeight="1">
      <c r="A2897" s="162"/>
      <c r="B2897" s="162"/>
      <c r="C2897" s="163"/>
      <c r="D2897" s="162"/>
      <c r="E2897" s="162"/>
      <c r="F2897" s="162"/>
      <c r="G2897" s="162"/>
      <c r="H2897" s="162"/>
      <c r="I2897" s="162"/>
      <c r="J2897" s="164"/>
      <c r="K2897" s="162"/>
      <c r="L2897" s="162"/>
      <c r="M2897" s="162"/>
      <c r="N2897" s="169"/>
      <c r="O2897" s="169"/>
      <c r="P2897" s="169"/>
    </row>
    <row r="2898" spans="1:16" ht="15" customHeight="1">
      <c r="A2898" s="162"/>
      <c r="B2898" s="162"/>
      <c r="C2898" s="163"/>
      <c r="D2898" s="162"/>
      <c r="E2898" s="162"/>
      <c r="F2898" s="162"/>
      <c r="G2898" s="162"/>
      <c r="H2898" s="162"/>
      <c r="I2898" s="162"/>
      <c r="J2898" s="164"/>
      <c r="K2898" s="162"/>
      <c r="L2898" s="162"/>
      <c r="M2898" s="162"/>
      <c r="N2898" s="169"/>
      <c r="O2898" s="169"/>
      <c r="P2898" s="169"/>
    </row>
    <row r="2899" spans="1:16" ht="15" customHeight="1">
      <c r="A2899" s="162"/>
      <c r="B2899" s="162"/>
      <c r="C2899" s="163"/>
      <c r="D2899" s="162"/>
      <c r="E2899" s="162"/>
      <c r="F2899" s="162"/>
      <c r="G2899" s="162"/>
      <c r="H2899" s="162"/>
      <c r="I2899" s="162"/>
      <c r="J2899" s="164"/>
      <c r="K2899" s="162"/>
      <c r="L2899" s="162"/>
      <c r="M2899" s="162"/>
      <c r="N2899" s="169"/>
      <c r="O2899" s="169"/>
      <c r="P2899" s="169"/>
    </row>
    <row r="2900" spans="1:16" ht="15" customHeight="1">
      <c r="A2900" s="162"/>
      <c r="B2900" s="162"/>
      <c r="C2900" s="163"/>
      <c r="D2900" s="162"/>
      <c r="E2900" s="162"/>
      <c r="F2900" s="162"/>
      <c r="G2900" s="162"/>
      <c r="H2900" s="162"/>
      <c r="I2900" s="162"/>
      <c r="J2900" s="164"/>
      <c r="K2900" s="162"/>
      <c r="L2900" s="162"/>
      <c r="M2900" s="162"/>
      <c r="N2900" s="169"/>
      <c r="O2900" s="169"/>
      <c r="P2900" s="169"/>
    </row>
    <row r="2901" spans="1:16" ht="15" customHeight="1">
      <c r="A2901" s="162"/>
      <c r="B2901" s="162"/>
      <c r="C2901" s="163"/>
      <c r="D2901" s="162"/>
      <c r="E2901" s="162"/>
      <c r="F2901" s="162"/>
      <c r="G2901" s="162"/>
      <c r="H2901" s="162"/>
      <c r="I2901" s="162"/>
      <c r="J2901" s="164"/>
      <c r="K2901" s="162"/>
      <c r="L2901" s="162"/>
      <c r="M2901" s="162"/>
      <c r="N2901" s="169"/>
      <c r="O2901" s="169"/>
      <c r="P2901" s="169"/>
    </row>
    <row r="2902" spans="1:16" ht="15" customHeight="1">
      <c r="A2902" s="162"/>
      <c r="B2902" s="162"/>
      <c r="C2902" s="163"/>
      <c r="D2902" s="162"/>
      <c r="E2902" s="162"/>
      <c r="F2902" s="162"/>
      <c r="G2902" s="162"/>
      <c r="H2902" s="162"/>
      <c r="I2902" s="162"/>
      <c r="J2902" s="164"/>
      <c r="K2902" s="162"/>
      <c r="L2902" s="162"/>
      <c r="M2902" s="162"/>
      <c r="N2902" s="169"/>
      <c r="O2902" s="169"/>
      <c r="P2902" s="169"/>
    </row>
    <row r="2903" spans="1:16" ht="15" customHeight="1">
      <c r="A2903" s="162"/>
      <c r="B2903" s="162"/>
      <c r="C2903" s="163"/>
      <c r="D2903" s="162"/>
      <c r="E2903" s="162"/>
      <c r="F2903" s="162"/>
      <c r="G2903" s="162"/>
      <c r="H2903" s="162"/>
      <c r="I2903" s="162"/>
      <c r="J2903" s="164"/>
      <c r="K2903" s="162"/>
      <c r="L2903" s="162"/>
      <c r="M2903" s="162"/>
      <c r="N2903" s="169"/>
      <c r="O2903" s="169"/>
      <c r="P2903" s="169"/>
    </row>
    <row r="2904" spans="1:16" ht="15" customHeight="1">
      <c r="A2904" s="162"/>
      <c r="B2904" s="162"/>
      <c r="C2904" s="163"/>
      <c r="D2904" s="162"/>
      <c r="E2904" s="162"/>
      <c r="F2904" s="162"/>
      <c r="G2904" s="162"/>
      <c r="H2904" s="162"/>
      <c r="I2904" s="162"/>
      <c r="J2904" s="164"/>
      <c r="K2904" s="162"/>
      <c r="L2904" s="162"/>
      <c r="M2904" s="162"/>
      <c r="N2904" s="169"/>
      <c r="O2904" s="169"/>
      <c r="P2904" s="169"/>
    </row>
    <row r="2905" spans="1:16" ht="15" customHeight="1">
      <c r="A2905" s="162"/>
      <c r="B2905" s="162"/>
      <c r="C2905" s="163"/>
      <c r="D2905" s="162"/>
      <c r="E2905" s="162"/>
      <c r="F2905" s="162"/>
      <c r="G2905" s="162"/>
      <c r="H2905" s="162"/>
      <c r="I2905" s="162"/>
      <c r="J2905" s="164"/>
      <c r="K2905" s="162"/>
      <c r="L2905" s="162"/>
      <c r="M2905" s="162"/>
      <c r="N2905" s="169"/>
      <c r="O2905" s="169"/>
      <c r="P2905" s="169"/>
    </row>
    <row r="2906" spans="1:16" ht="15" customHeight="1">
      <c r="A2906" s="162"/>
      <c r="B2906" s="162"/>
      <c r="C2906" s="163"/>
      <c r="D2906" s="162"/>
      <c r="E2906" s="162"/>
      <c r="F2906" s="162"/>
      <c r="G2906" s="162"/>
      <c r="H2906" s="162"/>
      <c r="I2906" s="162"/>
      <c r="J2906" s="164"/>
      <c r="K2906" s="162"/>
      <c r="L2906" s="162"/>
      <c r="M2906" s="162"/>
      <c r="N2906" s="169"/>
      <c r="O2906" s="169"/>
      <c r="P2906" s="169"/>
    </row>
    <row r="2907" spans="1:16" ht="15" customHeight="1">
      <c r="A2907" s="162"/>
      <c r="B2907" s="162"/>
      <c r="C2907" s="163"/>
      <c r="D2907" s="162"/>
      <c r="E2907" s="162"/>
      <c r="F2907" s="162"/>
      <c r="G2907" s="162"/>
      <c r="H2907" s="162"/>
      <c r="I2907" s="162"/>
      <c r="J2907" s="164"/>
      <c r="K2907" s="162"/>
      <c r="L2907" s="162"/>
      <c r="M2907" s="162"/>
      <c r="N2907" s="169"/>
      <c r="O2907" s="169"/>
      <c r="P2907" s="169"/>
    </row>
    <row r="2908" spans="1:16" ht="15" customHeight="1">
      <c r="A2908" s="162"/>
      <c r="B2908" s="162"/>
      <c r="C2908" s="163"/>
      <c r="D2908" s="162"/>
      <c r="E2908" s="162"/>
      <c r="F2908" s="162"/>
      <c r="G2908" s="162"/>
      <c r="H2908" s="162"/>
      <c r="I2908" s="162"/>
      <c r="J2908" s="164"/>
      <c r="K2908" s="162"/>
      <c r="L2908" s="162"/>
      <c r="M2908" s="162"/>
      <c r="N2908" s="169"/>
      <c r="O2908" s="169"/>
      <c r="P2908" s="169"/>
    </row>
    <row r="2909" spans="1:16" ht="15" customHeight="1">
      <c r="A2909" s="162"/>
      <c r="B2909" s="162"/>
      <c r="C2909" s="163"/>
      <c r="D2909" s="162"/>
      <c r="E2909" s="162"/>
      <c r="F2909" s="162"/>
      <c r="G2909" s="162"/>
      <c r="H2909" s="162"/>
      <c r="I2909" s="162"/>
      <c r="J2909" s="164"/>
      <c r="K2909" s="162"/>
      <c r="L2909" s="162"/>
      <c r="M2909" s="162"/>
      <c r="N2909" s="169"/>
      <c r="O2909" s="169"/>
      <c r="P2909" s="169"/>
    </row>
    <row r="2910" spans="1:16" ht="15" customHeight="1">
      <c r="A2910" s="162"/>
      <c r="B2910" s="162"/>
      <c r="C2910" s="163"/>
      <c r="D2910" s="162"/>
      <c r="E2910" s="162"/>
      <c r="F2910" s="162"/>
      <c r="G2910" s="162"/>
      <c r="H2910" s="162"/>
      <c r="I2910" s="162"/>
      <c r="J2910" s="164"/>
      <c r="K2910" s="162"/>
      <c r="L2910" s="162"/>
      <c r="M2910" s="162"/>
      <c r="N2910" s="169"/>
      <c r="O2910" s="169"/>
      <c r="P2910" s="169"/>
    </row>
    <row r="2911" spans="1:16" ht="15" customHeight="1">
      <c r="A2911" s="162"/>
      <c r="B2911" s="162"/>
      <c r="C2911" s="163"/>
      <c r="D2911" s="162"/>
      <c r="E2911" s="162"/>
      <c r="F2911" s="162"/>
      <c r="G2911" s="162"/>
      <c r="H2911" s="162"/>
      <c r="I2911" s="162"/>
      <c r="J2911" s="164"/>
      <c r="K2911" s="162"/>
      <c r="L2911" s="162"/>
      <c r="M2911" s="162"/>
      <c r="N2911" s="169"/>
      <c r="O2911" s="169"/>
      <c r="P2911" s="169"/>
    </row>
    <row r="2912" spans="1:16" ht="15" customHeight="1">
      <c r="A2912" s="162"/>
      <c r="B2912" s="162"/>
      <c r="C2912" s="163"/>
      <c r="D2912" s="162"/>
      <c r="E2912" s="162"/>
      <c r="F2912" s="162"/>
      <c r="G2912" s="162"/>
      <c r="H2912" s="162"/>
      <c r="I2912" s="162"/>
      <c r="J2912" s="164"/>
      <c r="K2912" s="162"/>
      <c r="L2912" s="162"/>
      <c r="M2912" s="162"/>
      <c r="N2912" s="169"/>
      <c r="O2912" s="169"/>
      <c r="P2912" s="169"/>
    </row>
    <row r="2913" spans="1:16" ht="15" customHeight="1">
      <c r="A2913" s="162"/>
      <c r="B2913" s="162"/>
      <c r="C2913" s="163"/>
      <c r="D2913" s="162"/>
      <c r="E2913" s="162"/>
      <c r="F2913" s="162"/>
      <c r="G2913" s="162"/>
      <c r="H2913" s="162"/>
      <c r="I2913" s="162"/>
      <c r="J2913" s="164"/>
      <c r="K2913" s="162"/>
      <c r="L2913" s="162"/>
      <c r="M2913" s="162"/>
      <c r="N2913" s="169"/>
      <c r="O2913" s="169"/>
      <c r="P2913" s="169"/>
    </row>
    <row r="2914" spans="1:16" ht="15" customHeight="1">
      <c r="A2914" s="162"/>
      <c r="B2914" s="162"/>
      <c r="C2914" s="163"/>
      <c r="D2914" s="162"/>
      <c r="E2914" s="162"/>
      <c r="F2914" s="162"/>
      <c r="G2914" s="162"/>
      <c r="H2914" s="162"/>
      <c r="I2914" s="162"/>
      <c r="J2914" s="164"/>
      <c r="K2914" s="162"/>
      <c r="L2914" s="162"/>
      <c r="M2914" s="162"/>
      <c r="N2914" s="169"/>
      <c r="O2914" s="169"/>
      <c r="P2914" s="169"/>
    </row>
    <row r="2915" spans="1:16" ht="15" customHeight="1">
      <c r="A2915" s="162"/>
      <c r="B2915" s="162"/>
      <c r="C2915" s="163"/>
      <c r="D2915" s="162"/>
      <c r="E2915" s="162"/>
      <c r="F2915" s="162"/>
      <c r="G2915" s="162"/>
      <c r="H2915" s="162"/>
      <c r="I2915" s="162"/>
      <c r="J2915" s="164"/>
      <c r="K2915" s="162"/>
      <c r="L2915" s="162"/>
      <c r="M2915" s="162"/>
      <c r="N2915" s="169"/>
      <c r="O2915" s="169"/>
      <c r="P2915" s="169"/>
    </row>
    <row r="2916" spans="1:16" ht="15" customHeight="1">
      <c r="A2916" s="162"/>
      <c r="B2916" s="162"/>
      <c r="C2916" s="163"/>
      <c r="D2916" s="162"/>
      <c r="E2916" s="162"/>
      <c r="F2916" s="162"/>
      <c r="G2916" s="162"/>
      <c r="H2916" s="162"/>
      <c r="I2916" s="162"/>
      <c r="J2916" s="164"/>
      <c r="K2916" s="162"/>
      <c r="L2916" s="162"/>
      <c r="M2916" s="162"/>
      <c r="N2916" s="169"/>
      <c r="O2916" s="169"/>
      <c r="P2916" s="169"/>
    </row>
    <row r="2917" spans="1:16" ht="15" customHeight="1">
      <c r="A2917" s="162"/>
      <c r="B2917" s="162"/>
      <c r="C2917" s="163"/>
      <c r="D2917" s="162"/>
      <c r="E2917" s="162"/>
      <c r="F2917" s="162"/>
      <c r="G2917" s="162"/>
      <c r="H2917" s="162"/>
      <c r="I2917" s="162"/>
      <c r="J2917" s="164"/>
      <c r="K2917" s="162"/>
      <c r="L2917" s="162"/>
      <c r="M2917" s="162"/>
      <c r="N2917" s="169"/>
      <c r="O2917" s="169"/>
      <c r="P2917" s="169"/>
    </row>
    <row r="2918" spans="1:16" ht="15" customHeight="1">
      <c r="A2918" s="162"/>
      <c r="B2918" s="162"/>
      <c r="C2918" s="163"/>
      <c r="D2918" s="162"/>
      <c r="E2918" s="162"/>
      <c r="F2918" s="162"/>
      <c r="G2918" s="162"/>
      <c r="H2918" s="162"/>
      <c r="I2918" s="162"/>
      <c r="J2918" s="164"/>
      <c r="K2918" s="162"/>
      <c r="L2918" s="162"/>
      <c r="M2918" s="162"/>
      <c r="N2918" s="169"/>
      <c r="O2918" s="169"/>
      <c r="P2918" s="169"/>
    </row>
    <row r="2919" spans="1:16" ht="15" customHeight="1">
      <c r="A2919" s="162"/>
      <c r="B2919" s="162"/>
      <c r="C2919" s="163"/>
      <c r="D2919" s="162"/>
      <c r="E2919" s="162"/>
      <c r="F2919" s="162"/>
      <c r="G2919" s="162"/>
      <c r="H2919" s="162"/>
      <c r="I2919" s="162"/>
      <c r="J2919" s="164"/>
      <c r="K2919" s="162"/>
      <c r="L2919" s="162"/>
      <c r="M2919" s="162"/>
      <c r="N2919" s="169"/>
      <c r="O2919" s="169"/>
      <c r="P2919" s="169"/>
    </row>
    <row r="2920" spans="1:16" ht="15" customHeight="1">
      <c r="A2920" s="162"/>
      <c r="B2920" s="162"/>
      <c r="C2920" s="163"/>
      <c r="D2920" s="162"/>
      <c r="E2920" s="162"/>
      <c r="F2920" s="162"/>
      <c r="G2920" s="162"/>
      <c r="H2920" s="162"/>
      <c r="I2920" s="162"/>
      <c r="J2920" s="164"/>
      <c r="K2920" s="162"/>
      <c r="L2920" s="162"/>
      <c r="M2920" s="162"/>
      <c r="N2920" s="169"/>
      <c r="O2920" s="169"/>
      <c r="P2920" s="169"/>
    </row>
    <row r="2921" spans="1:16" ht="15" customHeight="1">
      <c r="A2921" s="162"/>
      <c r="B2921" s="162"/>
      <c r="C2921" s="163"/>
      <c r="D2921" s="162"/>
      <c r="E2921" s="162"/>
      <c r="F2921" s="162"/>
      <c r="G2921" s="162"/>
      <c r="H2921" s="162"/>
      <c r="I2921" s="162"/>
      <c r="J2921" s="164"/>
      <c r="K2921" s="162"/>
      <c r="L2921" s="162"/>
      <c r="M2921" s="162"/>
      <c r="N2921" s="169"/>
      <c r="O2921" s="169"/>
      <c r="P2921" s="169"/>
    </row>
    <row r="2922" spans="1:16" ht="15" customHeight="1">
      <c r="A2922" s="162"/>
      <c r="B2922" s="162"/>
      <c r="C2922" s="163"/>
      <c r="D2922" s="162"/>
      <c r="E2922" s="162"/>
      <c r="F2922" s="162"/>
      <c r="G2922" s="162"/>
      <c r="H2922" s="162"/>
      <c r="I2922" s="162"/>
      <c r="J2922" s="164"/>
      <c r="K2922" s="162"/>
      <c r="L2922" s="162"/>
      <c r="M2922" s="162"/>
      <c r="N2922" s="169"/>
      <c r="O2922" s="169"/>
      <c r="P2922" s="169"/>
    </row>
    <row r="2923" spans="1:16" ht="15" customHeight="1">
      <c r="A2923" s="162"/>
      <c r="B2923" s="162"/>
      <c r="C2923" s="163"/>
      <c r="D2923" s="162"/>
      <c r="E2923" s="162"/>
      <c r="F2923" s="162"/>
      <c r="G2923" s="162"/>
      <c r="H2923" s="162"/>
      <c r="I2923" s="162"/>
      <c r="J2923" s="164"/>
      <c r="K2923" s="162"/>
      <c r="L2923" s="162"/>
      <c r="M2923" s="162"/>
      <c r="N2923" s="169"/>
      <c r="O2923" s="169"/>
      <c r="P2923" s="169"/>
    </row>
    <row r="2924" spans="1:16" ht="15" customHeight="1">
      <c r="A2924" s="162"/>
      <c r="B2924" s="162"/>
      <c r="C2924" s="163"/>
      <c r="D2924" s="162"/>
      <c r="E2924" s="162"/>
      <c r="F2924" s="162"/>
      <c r="G2924" s="162"/>
      <c r="H2924" s="162"/>
      <c r="I2924" s="162"/>
      <c r="J2924" s="164"/>
      <c r="K2924" s="162"/>
      <c r="L2924" s="162"/>
      <c r="M2924" s="162"/>
      <c r="N2924" s="169"/>
      <c r="O2924" s="169"/>
      <c r="P2924" s="169"/>
    </row>
    <row r="2925" spans="1:16" ht="15" customHeight="1">
      <c r="A2925" s="162"/>
      <c r="B2925" s="162"/>
      <c r="C2925" s="163"/>
      <c r="D2925" s="162"/>
      <c r="E2925" s="162"/>
      <c r="F2925" s="162"/>
      <c r="G2925" s="162"/>
      <c r="H2925" s="162"/>
      <c r="I2925" s="162"/>
      <c r="J2925" s="164"/>
      <c r="K2925" s="162"/>
      <c r="L2925" s="162"/>
      <c r="M2925" s="162"/>
      <c r="N2925" s="169"/>
      <c r="O2925" s="169"/>
      <c r="P2925" s="169"/>
    </row>
    <row r="2926" spans="1:16" ht="15" customHeight="1">
      <c r="A2926" s="162"/>
      <c r="B2926" s="162"/>
      <c r="C2926" s="163"/>
      <c r="D2926" s="162"/>
      <c r="E2926" s="162"/>
      <c r="F2926" s="162"/>
      <c r="G2926" s="162"/>
      <c r="H2926" s="162"/>
      <c r="I2926" s="162"/>
      <c r="J2926" s="164"/>
      <c r="K2926" s="162"/>
      <c r="L2926" s="162"/>
      <c r="M2926" s="162"/>
      <c r="N2926" s="169"/>
      <c r="O2926" s="169"/>
      <c r="P2926" s="169"/>
    </row>
    <row r="2927" spans="1:16" ht="15" customHeight="1">
      <c r="A2927" s="162"/>
      <c r="B2927" s="162"/>
      <c r="C2927" s="163"/>
      <c r="D2927" s="162"/>
      <c r="E2927" s="162"/>
      <c r="F2927" s="162"/>
      <c r="G2927" s="162"/>
      <c r="H2927" s="162"/>
      <c r="I2927" s="162"/>
      <c r="J2927" s="164"/>
      <c r="K2927" s="162"/>
      <c r="L2927" s="162"/>
      <c r="M2927" s="162"/>
      <c r="N2927" s="169"/>
      <c r="O2927" s="169"/>
      <c r="P2927" s="169"/>
    </row>
    <row r="2928" spans="1:16" ht="15" customHeight="1">
      <c r="A2928" s="162"/>
      <c r="B2928" s="162"/>
      <c r="C2928" s="163"/>
      <c r="D2928" s="162"/>
      <c r="E2928" s="162"/>
      <c r="F2928" s="162"/>
      <c r="G2928" s="162"/>
      <c r="H2928" s="162"/>
      <c r="I2928" s="162"/>
      <c r="J2928" s="164"/>
      <c r="K2928" s="162"/>
      <c r="L2928" s="162"/>
      <c r="M2928" s="162"/>
      <c r="N2928" s="169"/>
      <c r="O2928" s="169"/>
      <c r="P2928" s="169"/>
    </row>
    <row r="2929" spans="1:16" ht="15" customHeight="1">
      <c r="A2929" s="162"/>
      <c r="B2929" s="162"/>
      <c r="C2929" s="163"/>
      <c r="D2929" s="162"/>
      <c r="E2929" s="162"/>
      <c r="F2929" s="162"/>
      <c r="G2929" s="162"/>
      <c r="H2929" s="162"/>
      <c r="I2929" s="162"/>
      <c r="J2929" s="164"/>
      <c r="K2929" s="162"/>
      <c r="L2929" s="162"/>
      <c r="M2929" s="162"/>
      <c r="N2929" s="169"/>
      <c r="O2929" s="169"/>
      <c r="P2929" s="169"/>
    </row>
    <row r="2930" spans="1:16" ht="15" customHeight="1">
      <c r="A2930" s="162"/>
      <c r="B2930" s="162"/>
      <c r="C2930" s="163"/>
      <c r="D2930" s="162"/>
      <c r="E2930" s="162"/>
      <c r="F2930" s="162"/>
      <c r="G2930" s="162"/>
      <c r="H2930" s="162"/>
      <c r="I2930" s="162"/>
      <c r="J2930" s="164"/>
      <c r="K2930" s="162"/>
      <c r="L2930" s="162"/>
      <c r="M2930" s="162"/>
      <c r="N2930" s="169"/>
      <c r="O2930" s="169"/>
      <c r="P2930" s="169"/>
    </row>
    <row r="2931" spans="1:16" ht="15" customHeight="1">
      <c r="A2931" s="162"/>
      <c r="B2931" s="162"/>
      <c r="C2931" s="163"/>
      <c r="D2931" s="162"/>
      <c r="E2931" s="162"/>
      <c r="F2931" s="162"/>
      <c r="G2931" s="162"/>
      <c r="H2931" s="162"/>
      <c r="I2931" s="162"/>
      <c r="J2931" s="164"/>
      <c r="K2931" s="162"/>
      <c r="L2931" s="162"/>
      <c r="M2931" s="162"/>
      <c r="N2931" s="169"/>
      <c r="O2931" s="169"/>
      <c r="P2931" s="169"/>
    </row>
    <row r="2932" spans="1:16" ht="15" customHeight="1">
      <c r="A2932" s="162"/>
      <c r="B2932" s="162"/>
      <c r="C2932" s="163"/>
      <c r="D2932" s="162"/>
      <c r="E2932" s="162"/>
      <c r="F2932" s="162"/>
      <c r="G2932" s="162"/>
      <c r="H2932" s="162"/>
      <c r="I2932" s="162"/>
      <c r="J2932" s="164"/>
      <c r="K2932" s="162"/>
      <c r="L2932" s="162"/>
      <c r="M2932" s="162"/>
      <c r="N2932" s="169"/>
      <c r="O2932" s="169"/>
      <c r="P2932" s="169"/>
    </row>
    <row r="2933" spans="1:16" ht="15" customHeight="1">
      <c r="A2933" s="162"/>
      <c r="B2933" s="162"/>
      <c r="C2933" s="163"/>
      <c r="D2933" s="162"/>
      <c r="E2933" s="162"/>
      <c r="F2933" s="162"/>
      <c r="G2933" s="162"/>
      <c r="H2933" s="162"/>
      <c r="I2933" s="162"/>
      <c r="J2933" s="164"/>
      <c r="K2933" s="162"/>
      <c r="L2933" s="162"/>
      <c r="M2933" s="162"/>
      <c r="N2933" s="169"/>
      <c r="O2933" s="169"/>
      <c r="P2933" s="169"/>
    </row>
    <row r="2934" spans="1:16" ht="15" customHeight="1">
      <c r="A2934" s="162"/>
      <c r="B2934" s="162"/>
      <c r="C2934" s="163"/>
      <c r="D2934" s="162"/>
      <c r="E2934" s="162"/>
      <c r="F2934" s="162"/>
      <c r="G2934" s="162"/>
      <c r="H2934" s="162"/>
      <c r="I2934" s="162"/>
      <c r="J2934" s="164"/>
      <c r="K2934" s="162"/>
      <c r="L2934" s="162"/>
      <c r="M2934" s="162"/>
      <c r="N2934" s="169"/>
      <c r="O2934" s="169"/>
      <c r="P2934" s="169"/>
    </row>
    <row r="2935" spans="1:16" ht="15" customHeight="1">
      <c r="A2935" s="162"/>
      <c r="B2935" s="162"/>
      <c r="C2935" s="163"/>
      <c r="D2935" s="162"/>
      <c r="E2935" s="162"/>
      <c r="F2935" s="162"/>
      <c r="G2935" s="162"/>
      <c r="H2935" s="162"/>
      <c r="I2935" s="162"/>
      <c r="J2935" s="164"/>
      <c r="K2935" s="162"/>
      <c r="L2935" s="162"/>
      <c r="M2935" s="162"/>
      <c r="N2935" s="169"/>
      <c r="O2935" s="169"/>
      <c r="P2935" s="169"/>
    </row>
    <row r="2936" spans="1:16" ht="15" customHeight="1">
      <c r="A2936" s="162"/>
      <c r="B2936" s="162"/>
      <c r="C2936" s="163"/>
      <c r="D2936" s="162"/>
      <c r="E2936" s="162"/>
      <c r="F2936" s="162"/>
      <c r="G2936" s="162"/>
      <c r="H2936" s="162"/>
      <c r="I2936" s="162"/>
      <c r="J2936" s="164"/>
      <c r="K2936" s="162"/>
      <c r="L2936" s="162"/>
      <c r="M2936" s="162"/>
      <c r="N2936" s="169"/>
      <c r="O2936" s="169"/>
      <c r="P2936" s="169"/>
    </row>
    <row r="2937" spans="1:16" ht="15" customHeight="1">
      <c r="A2937" s="162"/>
      <c r="B2937" s="162"/>
      <c r="C2937" s="163"/>
      <c r="D2937" s="162"/>
      <c r="E2937" s="162"/>
      <c r="F2937" s="162"/>
      <c r="G2937" s="162"/>
      <c r="H2937" s="162"/>
      <c r="I2937" s="162"/>
      <c r="J2937" s="164"/>
      <c r="K2937" s="162"/>
      <c r="L2937" s="162"/>
      <c r="M2937" s="162"/>
      <c r="N2937" s="169"/>
      <c r="O2937" s="169"/>
      <c r="P2937" s="169"/>
    </row>
    <row r="2938" spans="1:16" ht="15" customHeight="1">
      <c r="A2938" s="162"/>
      <c r="B2938" s="162"/>
      <c r="C2938" s="163"/>
      <c r="D2938" s="162"/>
      <c r="E2938" s="162"/>
      <c r="F2938" s="162"/>
      <c r="G2938" s="162"/>
      <c r="H2938" s="162"/>
      <c r="I2938" s="162"/>
      <c r="J2938" s="164"/>
      <c r="K2938" s="162"/>
      <c r="L2938" s="162"/>
      <c r="M2938" s="162"/>
      <c r="N2938" s="169"/>
      <c r="O2938" s="169"/>
      <c r="P2938" s="169"/>
    </row>
    <row r="2939" spans="1:16" ht="15" customHeight="1">
      <c r="A2939" s="162"/>
      <c r="B2939" s="162"/>
      <c r="C2939" s="163"/>
      <c r="D2939" s="162"/>
      <c r="E2939" s="162"/>
      <c r="F2939" s="162"/>
      <c r="G2939" s="162"/>
      <c r="H2939" s="162"/>
      <c r="I2939" s="162"/>
      <c r="J2939" s="164"/>
      <c r="K2939" s="162"/>
      <c r="L2939" s="162"/>
      <c r="M2939" s="162"/>
      <c r="N2939" s="169"/>
      <c r="O2939" s="169"/>
      <c r="P2939" s="169"/>
    </row>
    <row r="2940" spans="1:16" ht="15" customHeight="1">
      <c r="A2940" s="162"/>
      <c r="B2940" s="162"/>
      <c r="C2940" s="163"/>
      <c r="D2940" s="162"/>
      <c r="E2940" s="162"/>
      <c r="F2940" s="162"/>
      <c r="G2940" s="162"/>
      <c r="H2940" s="162"/>
      <c r="I2940" s="162"/>
      <c r="J2940" s="164"/>
      <c r="K2940" s="162"/>
      <c r="L2940" s="162"/>
      <c r="M2940" s="162"/>
      <c r="N2940" s="169"/>
      <c r="O2940" s="169"/>
      <c r="P2940" s="169"/>
    </row>
    <row r="2941" spans="1:16" ht="15" customHeight="1">
      <c r="A2941" s="162"/>
      <c r="B2941" s="162"/>
      <c r="C2941" s="163"/>
      <c r="D2941" s="162"/>
      <c r="E2941" s="162"/>
      <c r="F2941" s="162"/>
      <c r="G2941" s="162"/>
      <c r="H2941" s="162"/>
      <c r="I2941" s="162"/>
      <c r="J2941" s="164"/>
      <c r="K2941" s="162"/>
      <c r="L2941" s="162"/>
      <c r="M2941" s="162"/>
      <c r="N2941" s="169"/>
      <c r="O2941" s="169"/>
      <c r="P2941" s="169"/>
    </row>
    <row r="2942" spans="1:16" ht="15" customHeight="1">
      <c r="A2942" s="162"/>
      <c r="B2942" s="162"/>
      <c r="C2942" s="163"/>
      <c r="D2942" s="162"/>
      <c r="E2942" s="162"/>
      <c r="F2942" s="162"/>
      <c r="G2942" s="162"/>
      <c r="H2942" s="162"/>
      <c r="I2942" s="162"/>
      <c r="J2942" s="164"/>
      <c r="K2942" s="162"/>
      <c r="L2942" s="162"/>
      <c r="M2942" s="162"/>
      <c r="N2942" s="169"/>
      <c r="O2942" s="169"/>
      <c r="P2942" s="169"/>
    </row>
    <row r="2943" spans="1:16" ht="15" customHeight="1">
      <c r="A2943" s="162"/>
      <c r="B2943" s="162"/>
      <c r="C2943" s="163"/>
      <c r="D2943" s="162"/>
      <c r="E2943" s="162"/>
      <c r="F2943" s="162"/>
      <c r="G2943" s="162"/>
      <c r="H2943" s="162"/>
      <c r="I2943" s="162"/>
      <c r="J2943" s="164"/>
      <c r="K2943" s="162"/>
      <c r="L2943" s="162"/>
      <c r="M2943" s="162"/>
      <c r="N2943" s="169"/>
      <c r="O2943" s="169"/>
      <c r="P2943" s="169"/>
    </row>
    <row r="2944" spans="1:16" ht="15" customHeight="1">
      <c r="A2944" s="162"/>
      <c r="B2944" s="162"/>
      <c r="C2944" s="163"/>
      <c r="D2944" s="162"/>
      <c r="E2944" s="162"/>
      <c r="F2944" s="162"/>
      <c r="G2944" s="162"/>
      <c r="H2944" s="162"/>
      <c r="I2944" s="162"/>
      <c r="J2944" s="164"/>
      <c r="K2944" s="162"/>
      <c r="L2944" s="162"/>
      <c r="M2944" s="162"/>
      <c r="N2944" s="169"/>
      <c r="O2944" s="169"/>
      <c r="P2944" s="169"/>
    </row>
    <row r="2945" spans="1:16" ht="15" customHeight="1">
      <c r="A2945" s="162"/>
      <c r="B2945" s="162"/>
      <c r="C2945" s="163"/>
      <c r="D2945" s="162"/>
      <c r="E2945" s="162"/>
      <c r="F2945" s="162"/>
      <c r="G2945" s="162"/>
      <c r="H2945" s="162"/>
      <c r="I2945" s="162"/>
      <c r="J2945" s="164"/>
      <c r="K2945" s="162"/>
      <c r="L2945" s="162"/>
      <c r="M2945" s="162"/>
      <c r="N2945" s="169"/>
      <c r="O2945" s="169"/>
      <c r="P2945" s="169"/>
    </row>
    <row r="2946" spans="1:16" ht="15" customHeight="1">
      <c r="A2946" s="162"/>
      <c r="B2946" s="162"/>
      <c r="C2946" s="163"/>
      <c r="D2946" s="162"/>
      <c r="E2946" s="162"/>
      <c r="F2946" s="162"/>
      <c r="G2946" s="162"/>
      <c r="H2946" s="162"/>
      <c r="I2946" s="162"/>
      <c r="J2946" s="164"/>
      <c r="K2946" s="162"/>
      <c r="L2946" s="162"/>
      <c r="M2946" s="162"/>
      <c r="N2946" s="169"/>
      <c r="O2946" s="169"/>
      <c r="P2946" s="169"/>
    </row>
    <row r="2947" spans="1:16" ht="15" customHeight="1">
      <c r="A2947" s="162"/>
      <c r="B2947" s="162"/>
      <c r="C2947" s="163"/>
      <c r="D2947" s="162"/>
      <c r="E2947" s="162"/>
      <c r="F2947" s="162"/>
      <c r="G2947" s="162"/>
      <c r="H2947" s="162"/>
      <c r="I2947" s="162"/>
      <c r="J2947" s="164"/>
      <c r="K2947" s="162"/>
      <c r="L2947" s="162"/>
      <c r="M2947" s="162"/>
      <c r="N2947" s="169"/>
      <c r="O2947" s="169"/>
      <c r="P2947" s="169"/>
    </row>
    <row r="2948" spans="1:16" ht="15" customHeight="1">
      <c r="A2948" s="162"/>
      <c r="B2948" s="162"/>
      <c r="C2948" s="163"/>
      <c r="D2948" s="162"/>
      <c r="E2948" s="162"/>
      <c r="F2948" s="162"/>
      <c r="G2948" s="162"/>
      <c r="H2948" s="162"/>
      <c r="I2948" s="162"/>
      <c r="J2948" s="164"/>
      <c r="K2948" s="162"/>
      <c r="L2948" s="162"/>
      <c r="M2948" s="162"/>
      <c r="N2948" s="169"/>
      <c r="O2948" s="169"/>
      <c r="P2948" s="169"/>
    </row>
    <row r="2949" spans="1:16" ht="15" customHeight="1">
      <c r="A2949" s="162"/>
      <c r="B2949" s="162"/>
      <c r="C2949" s="163"/>
      <c r="D2949" s="162"/>
      <c r="E2949" s="162"/>
      <c r="F2949" s="162"/>
      <c r="G2949" s="162"/>
      <c r="H2949" s="162"/>
      <c r="I2949" s="162"/>
      <c r="J2949" s="164"/>
      <c r="K2949" s="162"/>
      <c r="L2949" s="162"/>
      <c r="M2949" s="162"/>
      <c r="N2949" s="169"/>
      <c r="O2949" s="169"/>
      <c r="P2949" s="169"/>
    </row>
    <row r="2950" spans="1:16" ht="15" customHeight="1">
      <c r="A2950" s="162"/>
      <c r="B2950" s="162"/>
      <c r="C2950" s="163"/>
      <c r="D2950" s="162"/>
      <c r="E2950" s="162"/>
      <c r="F2950" s="162"/>
      <c r="G2950" s="162"/>
      <c r="H2950" s="162"/>
      <c r="I2950" s="162"/>
      <c r="J2950" s="164"/>
      <c r="K2950" s="162"/>
      <c r="L2950" s="162"/>
      <c r="M2950" s="162"/>
      <c r="N2950" s="169"/>
      <c r="O2950" s="169"/>
      <c r="P2950" s="169"/>
    </row>
    <row r="2951" spans="1:16" ht="15" customHeight="1">
      <c r="A2951" s="162"/>
      <c r="B2951" s="162"/>
      <c r="C2951" s="163"/>
      <c r="D2951" s="162"/>
      <c r="E2951" s="162"/>
      <c r="F2951" s="162"/>
      <c r="G2951" s="162"/>
      <c r="H2951" s="162"/>
      <c r="I2951" s="162"/>
      <c r="J2951" s="164"/>
      <c r="K2951" s="162"/>
      <c r="L2951" s="162"/>
      <c r="M2951" s="162"/>
      <c r="N2951" s="169"/>
      <c r="O2951" s="169"/>
      <c r="P2951" s="169"/>
    </row>
    <row r="2952" spans="1:16" ht="15" customHeight="1">
      <c r="A2952" s="162"/>
      <c r="B2952" s="162"/>
      <c r="C2952" s="163"/>
      <c r="D2952" s="162"/>
      <c r="E2952" s="162"/>
      <c r="F2952" s="162"/>
      <c r="G2952" s="162"/>
      <c r="H2952" s="162"/>
      <c r="I2952" s="162"/>
      <c r="J2952" s="164"/>
      <c r="K2952" s="162"/>
      <c r="L2952" s="162"/>
      <c r="M2952" s="162"/>
      <c r="N2952" s="169"/>
      <c r="O2952" s="169"/>
      <c r="P2952" s="169"/>
    </row>
    <row r="2953" spans="1:16" ht="15" customHeight="1">
      <c r="A2953" s="162"/>
      <c r="B2953" s="162"/>
      <c r="C2953" s="163"/>
      <c r="D2953" s="162"/>
      <c r="E2953" s="162"/>
      <c r="F2953" s="162"/>
      <c r="G2953" s="162"/>
      <c r="H2953" s="162"/>
      <c r="I2953" s="162"/>
      <c r="J2953" s="164"/>
      <c r="K2953" s="162"/>
      <c r="L2953" s="162"/>
      <c r="M2953" s="162"/>
      <c r="N2953" s="169"/>
      <c r="O2953" s="169"/>
      <c r="P2953" s="169"/>
    </row>
    <row r="2954" spans="1:16" ht="15" customHeight="1">
      <c r="A2954" s="162"/>
      <c r="B2954" s="162"/>
      <c r="C2954" s="163"/>
      <c r="D2954" s="162"/>
      <c r="E2954" s="162"/>
      <c r="F2954" s="162"/>
      <c r="G2954" s="162"/>
      <c r="H2954" s="162"/>
      <c r="I2954" s="162"/>
      <c r="J2954" s="164"/>
      <c r="K2954" s="162"/>
      <c r="L2954" s="162"/>
      <c r="M2954" s="162"/>
      <c r="N2954" s="169"/>
      <c r="O2954" s="169"/>
      <c r="P2954" s="169"/>
    </row>
    <row r="2955" spans="1:16" ht="15" customHeight="1">
      <c r="A2955" s="162"/>
      <c r="B2955" s="162"/>
      <c r="C2955" s="163"/>
      <c r="D2955" s="162"/>
      <c r="E2955" s="162"/>
      <c r="F2955" s="162"/>
      <c r="G2955" s="162"/>
      <c r="H2955" s="162"/>
      <c r="I2955" s="162"/>
      <c r="J2955" s="164"/>
      <c r="K2955" s="162"/>
      <c r="L2955" s="162"/>
      <c r="M2955" s="162"/>
      <c r="N2955" s="169"/>
      <c r="O2955" s="169"/>
      <c r="P2955" s="169"/>
    </row>
    <row r="2956" spans="1:16" ht="15" customHeight="1">
      <c r="A2956" s="162"/>
      <c r="B2956" s="162"/>
      <c r="C2956" s="163"/>
      <c r="D2956" s="162"/>
      <c r="E2956" s="162"/>
      <c r="F2956" s="162"/>
      <c r="G2956" s="162"/>
      <c r="H2956" s="162"/>
      <c r="I2956" s="162"/>
      <c r="J2956" s="164"/>
      <c r="K2956" s="162"/>
      <c r="L2956" s="162"/>
      <c r="M2956" s="162"/>
      <c r="N2956" s="169"/>
      <c r="O2956" s="169"/>
      <c r="P2956" s="169"/>
    </row>
    <row r="2957" spans="1:16" ht="15" customHeight="1">
      <c r="A2957" s="162"/>
      <c r="B2957" s="162"/>
      <c r="C2957" s="163"/>
      <c r="D2957" s="162"/>
      <c r="E2957" s="162"/>
      <c r="F2957" s="162"/>
      <c r="G2957" s="162"/>
      <c r="H2957" s="162"/>
      <c r="I2957" s="162"/>
      <c r="J2957" s="164"/>
      <c r="K2957" s="162"/>
      <c r="L2957" s="162"/>
      <c r="M2957" s="162"/>
      <c r="N2957" s="169"/>
      <c r="O2957" s="169"/>
      <c r="P2957" s="169"/>
    </row>
    <row r="2958" spans="1:16" ht="15" customHeight="1">
      <c r="A2958" s="162"/>
      <c r="B2958" s="162"/>
      <c r="C2958" s="163"/>
      <c r="D2958" s="162"/>
      <c r="E2958" s="162"/>
      <c r="F2958" s="162"/>
      <c r="G2958" s="162"/>
      <c r="H2958" s="162"/>
      <c r="I2958" s="162"/>
      <c r="J2958" s="164"/>
      <c r="K2958" s="162"/>
      <c r="L2958" s="162"/>
      <c r="M2958" s="162"/>
      <c r="N2958" s="169"/>
      <c r="O2958" s="169"/>
      <c r="P2958" s="169"/>
    </row>
    <row r="2959" spans="1:16" ht="15" customHeight="1">
      <c r="A2959" s="162"/>
      <c r="B2959" s="162"/>
      <c r="C2959" s="163"/>
      <c r="D2959" s="162"/>
      <c r="E2959" s="162"/>
      <c r="F2959" s="162"/>
      <c r="G2959" s="162"/>
      <c r="H2959" s="162"/>
      <c r="I2959" s="162"/>
      <c r="J2959" s="164"/>
      <c r="K2959" s="162"/>
      <c r="L2959" s="162"/>
      <c r="M2959" s="162"/>
      <c r="N2959" s="169"/>
      <c r="O2959" s="169"/>
      <c r="P2959" s="169"/>
    </row>
    <row r="2960" spans="1:16" ht="15" customHeight="1">
      <c r="A2960" s="162"/>
      <c r="B2960" s="162"/>
      <c r="C2960" s="163"/>
      <c r="D2960" s="162"/>
      <c r="E2960" s="162"/>
      <c r="F2960" s="162"/>
      <c r="G2960" s="162"/>
      <c r="H2960" s="162"/>
      <c r="I2960" s="162"/>
      <c r="J2960" s="164"/>
      <c r="K2960" s="162"/>
      <c r="L2960" s="162"/>
      <c r="M2960" s="162"/>
      <c r="N2960" s="169"/>
      <c r="O2960" s="169"/>
      <c r="P2960" s="169"/>
    </row>
    <row r="2961" spans="1:16" ht="15" customHeight="1">
      <c r="A2961" s="162"/>
      <c r="B2961" s="162"/>
      <c r="C2961" s="163"/>
      <c r="D2961" s="162"/>
      <c r="E2961" s="162"/>
      <c r="F2961" s="162"/>
      <c r="G2961" s="162"/>
      <c r="H2961" s="162"/>
      <c r="I2961" s="162"/>
      <c r="J2961" s="164"/>
      <c r="K2961" s="162"/>
      <c r="L2961" s="162"/>
      <c r="M2961" s="162"/>
      <c r="N2961" s="169"/>
      <c r="O2961" s="169"/>
      <c r="P2961" s="169"/>
    </row>
    <row r="2962" spans="1:16" ht="15" customHeight="1">
      <c r="A2962" s="162"/>
      <c r="B2962" s="162"/>
      <c r="C2962" s="163"/>
      <c r="D2962" s="162"/>
      <c r="E2962" s="162"/>
      <c r="F2962" s="162"/>
      <c r="G2962" s="162"/>
      <c r="H2962" s="162"/>
      <c r="I2962" s="162"/>
      <c r="J2962" s="164"/>
      <c r="K2962" s="162"/>
      <c r="L2962" s="162"/>
      <c r="M2962" s="162"/>
      <c r="N2962" s="169"/>
      <c r="O2962" s="169"/>
      <c r="P2962" s="169"/>
    </row>
    <row r="2963" spans="1:16" ht="15" customHeight="1">
      <c r="A2963" s="162"/>
      <c r="B2963" s="162"/>
      <c r="C2963" s="163"/>
      <c r="D2963" s="162"/>
      <c r="E2963" s="162"/>
      <c r="F2963" s="162"/>
      <c r="G2963" s="162"/>
      <c r="H2963" s="162"/>
      <c r="I2963" s="162"/>
      <c r="J2963" s="164"/>
      <c r="K2963" s="162"/>
      <c r="L2963" s="162"/>
      <c r="M2963" s="162"/>
      <c r="N2963" s="169"/>
      <c r="O2963" s="169"/>
      <c r="P2963" s="169"/>
    </row>
    <row r="2964" spans="1:16" ht="15" customHeight="1">
      <c r="A2964" s="162"/>
      <c r="B2964" s="162"/>
      <c r="C2964" s="163"/>
      <c r="D2964" s="162"/>
      <c r="E2964" s="162"/>
      <c r="F2964" s="162"/>
      <c r="G2964" s="162"/>
      <c r="H2964" s="162"/>
      <c r="I2964" s="162"/>
      <c r="J2964" s="164"/>
      <c r="K2964" s="162"/>
      <c r="L2964" s="162"/>
      <c r="M2964" s="162"/>
      <c r="N2964" s="169"/>
      <c r="O2964" s="169"/>
      <c r="P2964" s="169"/>
    </row>
    <row r="2965" spans="1:16" ht="15" customHeight="1">
      <c r="A2965" s="162"/>
      <c r="B2965" s="162"/>
      <c r="C2965" s="163"/>
      <c r="D2965" s="162"/>
      <c r="E2965" s="162"/>
      <c r="F2965" s="162"/>
      <c r="G2965" s="162"/>
      <c r="H2965" s="162"/>
      <c r="I2965" s="162"/>
      <c r="J2965" s="164"/>
      <c r="K2965" s="162"/>
      <c r="L2965" s="162"/>
      <c r="M2965" s="162"/>
      <c r="N2965" s="169"/>
      <c r="O2965" s="169"/>
      <c r="P2965" s="169"/>
    </row>
    <row r="2966" spans="1:16" ht="15" customHeight="1">
      <c r="A2966" s="162"/>
      <c r="B2966" s="162"/>
      <c r="C2966" s="163"/>
      <c r="D2966" s="162"/>
      <c r="E2966" s="162"/>
      <c r="F2966" s="162"/>
      <c r="G2966" s="162"/>
      <c r="H2966" s="162"/>
      <c r="I2966" s="162"/>
      <c r="J2966" s="164"/>
      <c r="K2966" s="162"/>
      <c r="L2966" s="162"/>
      <c r="M2966" s="162"/>
      <c r="N2966" s="169"/>
      <c r="O2966" s="169"/>
      <c r="P2966" s="169"/>
    </row>
    <row r="2967" spans="1:16" ht="15" customHeight="1">
      <c r="A2967" s="162"/>
      <c r="B2967" s="162"/>
      <c r="C2967" s="163"/>
      <c r="D2967" s="162"/>
      <c r="E2967" s="162"/>
      <c r="F2967" s="162"/>
      <c r="G2967" s="162"/>
      <c r="H2967" s="162"/>
      <c r="I2967" s="162"/>
      <c r="J2967" s="164"/>
      <c r="K2967" s="162"/>
      <c r="L2967" s="162"/>
      <c r="M2967" s="162"/>
      <c r="N2967" s="169"/>
      <c r="O2967" s="169"/>
      <c r="P2967" s="169"/>
    </row>
    <row r="2968" spans="1:16" ht="15" customHeight="1">
      <c r="A2968" s="162"/>
      <c r="B2968" s="162"/>
      <c r="C2968" s="163"/>
      <c r="D2968" s="162"/>
      <c r="E2968" s="162"/>
      <c r="F2968" s="162"/>
      <c r="G2968" s="162"/>
      <c r="H2968" s="162"/>
      <c r="I2968" s="162"/>
      <c r="J2968" s="164"/>
      <c r="K2968" s="162"/>
      <c r="L2968" s="162"/>
      <c r="M2968" s="162"/>
      <c r="N2968" s="169"/>
      <c r="O2968" s="169"/>
      <c r="P2968" s="169"/>
    </row>
    <row r="2969" spans="1:16" ht="15" customHeight="1">
      <c r="A2969" s="162"/>
      <c r="B2969" s="162"/>
      <c r="C2969" s="163"/>
      <c r="D2969" s="162"/>
      <c r="E2969" s="162"/>
      <c r="F2969" s="162"/>
      <c r="G2969" s="162"/>
      <c r="H2969" s="162"/>
      <c r="I2969" s="162"/>
      <c r="J2969" s="164"/>
      <c r="K2969" s="162"/>
      <c r="L2969" s="162"/>
      <c r="M2969" s="162"/>
      <c r="N2969" s="169"/>
      <c r="O2969" s="169"/>
      <c r="P2969" s="169"/>
    </row>
    <row r="2970" spans="1:16" ht="15" customHeight="1">
      <c r="A2970" s="162"/>
      <c r="B2970" s="162"/>
      <c r="C2970" s="163"/>
      <c r="D2970" s="162"/>
      <c r="E2970" s="162"/>
      <c r="F2970" s="162"/>
      <c r="G2970" s="162"/>
      <c r="H2970" s="162"/>
      <c r="I2970" s="162"/>
      <c r="J2970" s="164"/>
      <c r="K2970" s="162"/>
      <c r="L2970" s="162"/>
      <c r="M2970" s="162"/>
      <c r="N2970" s="169"/>
      <c r="O2970" s="169"/>
      <c r="P2970" s="169"/>
    </row>
    <row r="2971" spans="1:16" ht="15" customHeight="1">
      <c r="A2971" s="162"/>
      <c r="B2971" s="162"/>
      <c r="C2971" s="163"/>
      <c r="D2971" s="162"/>
      <c r="E2971" s="162"/>
      <c r="F2971" s="162"/>
      <c r="G2971" s="162"/>
      <c r="H2971" s="162"/>
      <c r="I2971" s="162"/>
      <c r="J2971" s="164"/>
      <c r="K2971" s="162"/>
      <c r="L2971" s="162"/>
      <c r="M2971" s="162"/>
      <c r="N2971" s="169"/>
      <c r="O2971" s="169"/>
      <c r="P2971" s="169"/>
    </row>
    <row r="2972" spans="1:16" ht="15" customHeight="1">
      <c r="A2972" s="162"/>
      <c r="B2972" s="162"/>
      <c r="C2972" s="163"/>
      <c r="D2972" s="162"/>
      <c r="E2972" s="162"/>
      <c r="F2972" s="162"/>
      <c r="G2972" s="162"/>
      <c r="H2972" s="162"/>
      <c r="I2972" s="162"/>
      <c r="J2972" s="164"/>
      <c r="K2972" s="162"/>
      <c r="L2972" s="162"/>
      <c r="M2972" s="162"/>
      <c r="N2972" s="169"/>
      <c r="O2972" s="169"/>
      <c r="P2972" s="169"/>
    </row>
    <row r="2973" spans="1:16" ht="15" customHeight="1">
      <c r="A2973" s="162"/>
      <c r="B2973" s="162"/>
      <c r="C2973" s="163"/>
      <c r="D2973" s="162"/>
      <c r="E2973" s="162"/>
      <c r="F2973" s="162"/>
      <c r="G2973" s="162"/>
      <c r="H2973" s="162"/>
      <c r="I2973" s="162"/>
      <c r="J2973" s="164"/>
      <c r="K2973" s="162"/>
      <c r="L2973" s="162"/>
      <c r="M2973" s="162"/>
      <c r="N2973" s="169"/>
      <c r="O2973" s="169"/>
      <c r="P2973" s="169"/>
    </row>
    <row r="2974" spans="1:16" ht="15" customHeight="1">
      <c r="A2974" s="162"/>
      <c r="B2974" s="162"/>
      <c r="C2974" s="163"/>
      <c r="D2974" s="162"/>
      <c r="E2974" s="162"/>
      <c r="F2974" s="162"/>
      <c r="G2974" s="162"/>
      <c r="H2974" s="162"/>
      <c r="I2974" s="162"/>
      <c r="J2974" s="164"/>
      <c r="K2974" s="162"/>
      <c r="L2974" s="162"/>
      <c r="M2974" s="162"/>
      <c r="N2974" s="169"/>
      <c r="O2974" s="169"/>
      <c r="P2974" s="169"/>
    </row>
    <row r="2975" spans="1:16" ht="15" customHeight="1">
      <c r="A2975" s="162"/>
      <c r="B2975" s="162"/>
      <c r="C2975" s="163"/>
      <c r="D2975" s="162"/>
      <c r="E2975" s="162"/>
      <c r="F2975" s="162"/>
      <c r="G2975" s="162"/>
      <c r="H2975" s="162"/>
      <c r="I2975" s="162"/>
      <c r="J2975" s="164"/>
      <c r="K2975" s="162"/>
      <c r="L2975" s="162"/>
      <c r="M2975" s="162"/>
      <c r="N2975" s="169"/>
      <c r="O2975" s="169"/>
      <c r="P2975" s="169"/>
    </row>
    <row r="2976" spans="1:16" ht="15" customHeight="1">
      <c r="A2976" s="162"/>
      <c r="B2976" s="162"/>
      <c r="C2976" s="163"/>
      <c r="D2976" s="162"/>
      <c r="E2976" s="162"/>
      <c r="F2976" s="162"/>
      <c r="G2976" s="162"/>
      <c r="H2976" s="162"/>
      <c r="I2976" s="162"/>
      <c r="J2976" s="164"/>
      <c r="K2976" s="162"/>
      <c r="L2976" s="162"/>
      <c r="M2976" s="162"/>
      <c r="N2976" s="169"/>
      <c r="O2976" s="169"/>
      <c r="P2976" s="169"/>
    </row>
    <row r="2977" spans="1:16" ht="15" customHeight="1">
      <c r="A2977" s="162"/>
      <c r="B2977" s="162"/>
      <c r="C2977" s="163"/>
      <c r="D2977" s="162"/>
      <c r="E2977" s="162"/>
      <c r="F2977" s="162"/>
      <c r="G2977" s="162"/>
      <c r="H2977" s="162"/>
      <c r="I2977" s="162"/>
      <c r="J2977" s="164"/>
      <c r="K2977" s="162"/>
      <c r="L2977" s="162"/>
      <c r="M2977" s="162"/>
      <c r="N2977" s="169"/>
      <c r="O2977" s="169"/>
      <c r="P2977" s="169"/>
    </row>
    <row r="2978" spans="1:16" ht="15" customHeight="1">
      <c r="A2978" s="162"/>
      <c r="B2978" s="162"/>
      <c r="C2978" s="163"/>
      <c r="D2978" s="162"/>
      <c r="E2978" s="162"/>
      <c r="F2978" s="162"/>
      <c r="G2978" s="162"/>
      <c r="H2978" s="162"/>
      <c r="I2978" s="162"/>
      <c r="J2978" s="164"/>
      <c r="K2978" s="162"/>
      <c r="L2978" s="162"/>
      <c r="M2978" s="162"/>
      <c r="N2978" s="169"/>
      <c r="O2978" s="169"/>
      <c r="P2978" s="169"/>
    </row>
    <row r="2979" spans="1:16" ht="15" customHeight="1">
      <c r="A2979" s="162"/>
      <c r="B2979" s="162"/>
      <c r="C2979" s="163"/>
      <c r="D2979" s="162"/>
      <c r="E2979" s="162"/>
      <c r="F2979" s="162"/>
      <c r="G2979" s="162"/>
      <c r="H2979" s="162"/>
      <c r="I2979" s="162"/>
      <c r="J2979" s="164"/>
      <c r="K2979" s="162"/>
      <c r="L2979" s="162"/>
      <c r="M2979" s="162"/>
      <c r="N2979" s="169"/>
      <c r="O2979" s="169"/>
      <c r="P2979" s="169"/>
    </row>
    <row r="2980" spans="1:16" ht="15" customHeight="1">
      <c r="A2980" s="162"/>
      <c r="B2980" s="162"/>
      <c r="C2980" s="163"/>
      <c r="D2980" s="162"/>
      <c r="E2980" s="162"/>
      <c r="F2980" s="162"/>
      <c r="G2980" s="162"/>
      <c r="H2980" s="162"/>
      <c r="I2980" s="162"/>
      <c r="J2980" s="164"/>
      <c r="K2980" s="162"/>
      <c r="L2980" s="162"/>
      <c r="M2980" s="162"/>
      <c r="N2980" s="169"/>
      <c r="O2980" s="169"/>
      <c r="P2980" s="169"/>
    </row>
    <row r="2981" spans="1:16" ht="15" customHeight="1">
      <c r="A2981" s="162"/>
      <c r="B2981" s="162"/>
      <c r="C2981" s="163"/>
      <c r="D2981" s="162"/>
      <c r="E2981" s="162"/>
      <c r="F2981" s="162"/>
      <c r="G2981" s="162"/>
      <c r="H2981" s="162"/>
      <c r="I2981" s="162"/>
      <c r="J2981" s="164"/>
      <c r="K2981" s="162"/>
      <c r="L2981" s="162"/>
      <c r="M2981" s="162"/>
      <c r="N2981" s="169"/>
      <c r="O2981" s="169"/>
      <c r="P2981" s="169"/>
    </row>
    <row r="2982" spans="1:16" ht="15" customHeight="1">
      <c r="A2982" s="162"/>
      <c r="B2982" s="162"/>
      <c r="C2982" s="163"/>
      <c r="D2982" s="162"/>
      <c r="E2982" s="162"/>
      <c r="F2982" s="162"/>
      <c r="G2982" s="162"/>
      <c r="H2982" s="162"/>
      <c r="I2982" s="162"/>
      <c r="J2982" s="164"/>
      <c r="K2982" s="162"/>
      <c r="L2982" s="162"/>
      <c r="M2982" s="162"/>
      <c r="N2982" s="169"/>
      <c r="O2982" s="169"/>
      <c r="P2982" s="169"/>
    </row>
    <row r="2983" spans="1:16" ht="15" customHeight="1">
      <c r="A2983" s="162"/>
      <c r="B2983" s="162"/>
      <c r="C2983" s="163"/>
      <c r="D2983" s="162"/>
      <c r="E2983" s="162"/>
      <c r="F2983" s="162"/>
      <c r="G2983" s="162"/>
      <c r="H2983" s="162"/>
      <c r="I2983" s="162"/>
      <c r="J2983" s="164"/>
      <c r="K2983" s="162"/>
      <c r="L2983" s="162"/>
      <c r="M2983" s="162"/>
      <c r="N2983" s="169"/>
      <c r="O2983" s="169"/>
      <c r="P2983" s="169"/>
    </row>
    <row r="2984" spans="1:16" ht="15" customHeight="1">
      <c r="A2984" s="162"/>
      <c r="B2984" s="162"/>
      <c r="C2984" s="163"/>
      <c r="D2984" s="162"/>
      <c r="E2984" s="162"/>
      <c r="F2984" s="162"/>
      <c r="G2984" s="162"/>
      <c r="H2984" s="162"/>
      <c r="I2984" s="162"/>
      <c r="J2984" s="164"/>
      <c r="K2984" s="162"/>
      <c r="L2984" s="162"/>
      <c r="M2984" s="162"/>
      <c r="N2984" s="169"/>
      <c r="O2984" s="169"/>
      <c r="P2984" s="169"/>
    </row>
    <row r="2985" spans="1:16" ht="15" customHeight="1">
      <c r="A2985" s="162"/>
      <c r="B2985" s="162"/>
      <c r="C2985" s="163"/>
      <c r="D2985" s="162"/>
      <c r="E2985" s="162"/>
      <c r="F2985" s="162"/>
      <c r="G2985" s="162"/>
      <c r="H2985" s="162"/>
      <c r="I2985" s="162"/>
      <c r="J2985" s="164"/>
      <c r="K2985" s="162"/>
      <c r="L2985" s="162"/>
      <c r="M2985" s="162"/>
      <c r="N2985" s="169"/>
      <c r="O2985" s="169"/>
      <c r="P2985" s="169"/>
    </row>
    <row r="2986" spans="1:16" ht="15" customHeight="1">
      <c r="A2986" s="162"/>
      <c r="B2986" s="162"/>
      <c r="C2986" s="163"/>
      <c r="D2986" s="162"/>
      <c r="E2986" s="162"/>
      <c r="F2986" s="162"/>
      <c r="G2986" s="162"/>
      <c r="H2986" s="162"/>
      <c r="I2986" s="162"/>
      <c r="J2986" s="164"/>
      <c r="K2986" s="162"/>
      <c r="L2986" s="162"/>
      <c r="M2986" s="162"/>
      <c r="N2986" s="169"/>
      <c r="O2986" s="169"/>
      <c r="P2986" s="169"/>
    </row>
    <row r="2987" spans="1:16" ht="15" customHeight="1">
      <c r="A2987" s="162"/>
      <c r="B2987" s="162"/>
      <c r="C2987" s="163"/>
      <c r="D2987" s="162"/>
      <c r="E2987" s="162"/>
      <c r="F2987" s="162"/>
      <c r="G2987" s="162"/>
      <c r="H2987" s="162"/>
      <c r="I2987" s="162"/>
      <c r="J2987" s="164"/>
      <c r="K2987" s="162"/>
      <c r="L2987" s="162"/>
      <c r="M2987" s="162"/>
      <c r="N2987" s="169"/>
      <c r="O2987" s="169"/>
      <c r="P2987" s="169"/>
    </row>
    <row r="2988" spans="1:16" ht="15" customHeight="1">
      <c r="A2988" s="162"/>
      <c r="B2988" s="162"/>
      <c r="C2988" s="163"/>
      <c r="D2988" s="162"/>
      <c r="E2988" s="162"/>
      <c r="F2988" s="162"/>
      <c r="G2988" s="162"/>
      <c r="H2988" s="162"/>
      <c r="I2988" s="162"/>
      <c r="J2988" s="164"/>
      <c r="K2988" s="162"/>
      <c r="L2988" s="162"/>
      <c r="M2988" s="162"/>
      <c r="N2988" s="169"/>
      <c r="O2988" s="169"/>
      <c r="P2988" s="169"/>
    </row>
    <row r="2989" spans="1:16" ht="15" customHeight="1">
      <c r="A2989" s="162"/>
      <c r="B2989" s="162"/>
      <c r="C2989" s="163"/>
      <c r="D2989" s="162"/>
      <c r="E2989" s="162"/>
      <c r="F2989" s="162"/>
      <c r="G2989" s="162"/>
      <c r="H2989" s="162"/>
      <c r="I2989" s="162"/>
      <c r="J2989" s="164"/>
      <c r="K2989" s="162"/>
      <c r="L2989" s="162"/>
      <c r="M2989" s="162"/>
      <c r="N2989" s="169"/>
      <c r="O2989" s="169"/>
      <c r="P2989" s="169"/>
    </row>
    <row r="2990" spans="1:16" ht="15" customHeight="1">
      <c r="A2990" s="162"/>
      <c r="B2990" s="162"/>
      <c r="C2990" s="163"/>
      <c r="D2990" s="162"/>
      <c r="E2990" s="162"/>
      <c r="F2990" s="162"/>
      <c r="G2990" s="162"/>
      <c r="H2990" s="162"/>
      <c r="I2990" s="162"/>
      <c r="J2990" s="164"/>
      <c r="K2990" s="162"/>
      <c r="L2990" s="162"/>
      <c r="M2990" s="162"/>
      <c r="N2990" s="169"/>
      <c r="O2990" s="169"/>
      <c r="P2990" s="169"/>
    </row>
    <row r="2991" spans="1:16" ht="15" customHeight="1">
      <c r="A2991" s="162"/>
      <c r="B2991" s="162"/>
      <c r="C2991" s="163"/>
      <c r="D2991" s="162"/>
      <c r="E2991" s="162"/>
      <c r="F2991" s="162"/>
      <c r="G2991" s="162"/>
      <c r="H2991" s="162"/>
      <c r="I2991" s="162"/>
      <c r="J2991" s="164"/>
      <c r="K2991" s="162"/>
      <c r="L2991" s="162"/>
      <c r="M2991" s="162"/>
      <c r="N2991" s="169"/>
      <c r="O2991" s="169"/>
      <c r="P2991" s="169"/>
    </row>
    <row r="2992" spans="1:16" ht="15" customHeight="1">
      <c r="A2992" s="162"/>
      <c r="B2992" s="162"/>
      <c r="C2992" s="163"/>
      <c r="D2992" s="162"/>
      <c r="E2992" s="162"/>
      <c r="F2992" s="162"/>
      <c r="G2992" s="162"/>
      <c r="H2992" s="162"/>
      <c r="I2992" s="162"/>
      <c r="J2992" s="164"/>
      <c r="K2992" s="162"/>
      <c r="L2992" s="162"/>
      <c r="M2992" s="162"/>
      <c r="N2992" s="169"/>
      <c r="O2992" s="169"/>
      <c r="P2992" s="169"/>
    </row>
    <row r="2993" spans="1:16" ht="15" customHeight="1">
      <c r="A2993" s="162"/>
      <c r="B2993" s="162"/>
      <c r="C2993" s="163"/>
      <c r="D2993" s="162"/>
      <c r="E2993" s="162"/>
      <c r="F2993" s="162"/>
      <c r="G2993" s="162"/>
      <c r="H2993" s="162"/>
      <c r="I2993" s="162"/>
      <c r="J2993" s="164"/>
      <c r="K2993" s="162"/>
      <c r="L2993" s="162"/>
      <c r="M2993" s="162"/>
      <c r="N2993" s="169"/>
      <c r="O2993" s="169"/>
      <c r="P2993" s="169"/>
    </row>
    <row r="2994" spans="1:16" ht="15" customHeight="1">
      <c r="A2994" s="162"/>
      <c r="B2994" s="162"/>
      <c r="C2994" s="163"/>
      <c r="D2994" s="162"/>
      <c r="E2994" s="162"/>
      <c r="F2994" s="162"/>
      <c r="G2994" s="162"/>
      <c r="H2994" s="162"/>
      <c r="I2994" s="162"/>
      <c r="J2994" s="164"/>
      <c r="K2994" s="162"/>
      <c r="L2994" s="162"/>
      <c r="M2994" s="162"/>
      <c r="N2994" s="169"/>
      <c r="O2994" s="169"/>
      <c r="P2994" s="169"/>
    </row>
    <row r="2995" spans="1:16" ht="15" customHeight="1">
      <c r="A2995" s="162"/>
      <c r="B2995" s="162"/>
      <c r="C2995" s="163"/>
      <c r="D2995" s="162"/>
      <c r="E2995" s="162"/>
      <c r="F2995" s="162"/>
      <c r="G2995" s="162"/>
      <c r="H2995" s="162"/>
      <c r="I2995" s="162"/>
      <c r="J2995" s="164"/>
      <c r="K2995" s="162"/>
      <c r="L2995" s="162"/>
      <c r="M2995" s="162"/>
      <c r="N2995" s="169"/>
      <c r="O2995" s="169"/>
      <c r="P2995" s="169"/>
    </row>
    <row r="2996" spans="1:16" ht="15" customHeight="1">
      <c r="A2996" s="162"/>
      <c r="B2996" s="162"/>
      <c r="C2996" s="163"/>
      <c r="D2996" s="162"/>
      <c r="E2996" s="162"/>
      <c r="F2996" s="162"/>
      <c r="G2996" s="162"/>
      <c r="H2996" s="162"/>
      <c r="I2996" s="162"/>
      <c r="J2996" s="164"/>
      <c r="K2996" s="162"/>
      <c r="L2996" s="162"/>
      <c r="M2996" s="162"/>
      <c r="N2996" s="169"/>
      <c r="O2996" s="169"/>
      <c r="P2996" s="169"/>
    </row>
    <row r="2997" spans="1:16" ht="15" customHeight="1">
      <c r="A2997" s="162"/>
      <c r="B2997" s="162"/>
      <c r="C2997" s="163"/>
      <c r="D2997" s="162"/>
      <c r="E2997" s="162"/>
      <c r="F2997" s="162"/>
      <c r="G2997" s="162"/>
      <c r="H2997" s="162"/>
      <c r="I2997" s="162"/>
      <c r="J2997" s="164"/>
      <c r="K2997" s="162"/>
      <c r="L2997" s="162"/>
      <c r="M2997" s="162"/>
      <c r="N2997" s="169"/>
      <c r="O2997" s="169"/>
      <c r="P2997" s="169"/>
    </row>
    <row r="2998" spans="1:16" ht="15" customHeight="1">
      <c r="A2998" s="162"/>
      <c r="B2998" s="162"/>
      <c r="C2998" s="163"/>
      <c r="D2998" s="162"/>
      <c r="E2998" s="162"/>
      <c r="F2998" s="162"/>
      <c r="G2998" s="162"/>
      <c r="H2998" s="162"/>
      <c r="I2998" s="162"/>
      <c r="J2998" s="164"/>
      <c r="K2998" s="162"/>
      <c r="L2998" s="162"/>
      <c r="M2998" s="162"/>
      <c r="N2998" s="169"/>
      <c r="O2998" s="169"/>
      <c r="P2998" s="169"/>
    </row>
    <row r="2999" spans="1:16" ht="15" customHeight="1">
      <c r="A2999" s="162"/>
      <c r="B2999" s="162"/>
      <c r="C2999" s="163"/>
      <c r="D2999" s="162"/>
      <c r="E2999" s="162"/>
      <c r="F2999" s="162"/>
      <c r="G2999" s="162"/>
      <c r="H2999" s="162"/>
      <c r="I2999" s="162"/>
      <c r="J2999" s="164"/>
      <c r="K2999" s="162"/>
      <c r="L2999" s="162"/>
      <c r="M2999" s="162"/>
      <c r="N2999" s="169"/>
      <c r="O2999" s="169"/>
      <c r="P2999" s="169"/>
    </row>
    <row r="3000" spans="1:16" ht="15" customHeight="1">
      <c r="A3000" s="162"/>
      <c r="B3000" s="162"/>
      <c r="C3000" s="163"/>
      <c r="D3000" s="162"/>
      <c r="E3000" s="162"/>
      <c r="F3000" s="162"/>
      <c r="G3000" s="162"/>
      <c r="H3000" s="162"/>
      <c r="I3000" s="162"/>
      <c r="J3000" s="164"/>
      <c r="K3000" s="162"/>
      <c r="L3000" s="162"/>
      <c r="M3000" s="162"/>
      <c r="N3000" s="169"/>
      <c r="O3000" s="169"/>
      <c r="P3000" s="169"/>
    </row>
    <row r="3001" spans="1:16" ht="15" customHeight="1">
      <c r="A3001" s="162"/>
      <c r="B3001" s="162"/>
      <c r="C3001" s="163"/>
      <c r="D3001" s="162"/>
      <c r="E3001" s="162"/>
      <c r="F3001" s="162"/>
      <c r="G3001" s="162"/>
      <c r="H3001" s="162"/>
      <c r="I3001" s="162"/>
      <c r="J3001" s="164"/>
      <c r="K3001" s="162"/>
      <c r="L3001" s="162"/>
      <c r="M3001" s="162"/>
      <c r="N3001" s="169"/>
      <c r="O3001" s="169"/>
      <c r="P3001" s="169"/>
    </row>
    <row r="3002" spans="1:16" ht="15" customHeight="1">
      <c r="A3002" s="162"/>
      <c r="B3002" s="162"/>
      <c r="C3002" s="163"/>
      <c r="D3002" s="162"/>
      <c r="E3002" s="162"/>
      <c r="F3002" s="162"/>
      <c r="G3002" s="162"/>
      <c r="H3002" s="162"/>
      <c r="I3002" s="162"/>
      <c r="J3002" s="164"/>
      <c r="K3002" s="162"/>
      <c r="L3002" s="162"/>
      <c r="M3002" s="162"/>
      <c r="N3002" s="169"/>
      <c r="O3002" s="169"/>
      <c r="P3002" s="169"/>
    </row>
    <row r="3003" spans="1:16" ht="15" customHeight="1">
      <c r="A3003" s="162"/>
      <c r="B3003" s="162"/>
      <c r="C3003" s="163"/>
      <c r="D3003" s="162"/>
      <c r="E3003" s="162"/>
      <c r="F3003" s="162"/>
      <c r="G3003" s="162"/>
      <c r="H3003" s="162"/>
      <c r="I3003" s="162"/>
      <c r="J3003" s="164"/>
      <c r="K3003" s="162"/>
      <c r="L3003" s="162"/>
      <c r="M3003" s="162"/>
      <c r="N3003" s="169"/>
      <c r="O3003" s="169"/>
      <c r="P3003" s="169"/>
    </row>
    <row r="3004" spans="1:16" ht="15" customHeight="1">
      <c r="A3004" s="162"/>
      <c r="B3004" s="162"/>
      <c r="C3004" s="163"/>
      <c r="D3004" s="162"/>
      <c r="E3004" s="162"/>
      <c r="F3004" s="162"/>
      <c r="G3004" s="162"/>
      <c r="H3004" s="162"/>
      <c r="I3004" s="162"/>
      <c r="J3004" s="164"/>
      <c r="K3004" s="162"/>
      <c r="L3004" s="162"/>
      <c r="M3004" s="162"/>
      <c r="N3004" s="169"/>
      <c r="O3004" s="169"/>
      <c r="P3004" s="169"/>
    </row>
    <row r="3005" spans="1:16" ht="15" customHeight="1">
      <c r="A3005" s="162"/>
      <c r="B3005" s="162"/>
      <c r="C3005" s="163"/>
      <c r="D3005" s="162"/>
      <c r="E3005" s="162"/>
      <c r="F3005" s="162"/>
      <c r="G3005" s="162"/>
      <c r="H3005" s="162"/>
      <c r="I3005" s="162"/>
      <c r="J3005" s="164"/>
      <c r="K3005" s="162"/>
      <c r="L3005" s="162"/>
      <c r="M3005" s="162"/>
      <c r="N3005" s="169"/>
      <c r="O3005" s="169"/>
      <c r="P3005" s="169"/>
    </row>
    <row r="3006" spans="1:16" ht="15" customHeight="1">
      <c r="A3006" s="162"/>
      <c r="B3006" s="162"/>
      <c r="C3006" s="163"/>
      <c r="D3006" s="162"/>
      <c r="E3006" s="162"/>
      <c r="F3006" s="162"/>
      <c r="G3006" s="162"/>
      <c r="H3006" s="162"/>
      <c r="I3006" s="162"/>
      <c r="J3006" s="164"/>
      <c r="K3006" s="162"/>
      <c r="L3006" s="162"/>
      <c r="M3006" s="162"/>
      <c r="N3006" s="169"/>
      <c r="O3006" s="169"/>
      <c r="P3006" s="169"/>
    </row>
    <row r="3007" spans="1:16" ht="15" customHeight="1">
      <c r="A3007" s="162"/>
      <c r="B3007" s="162"/>
      <c r="C3007" s="163"/>
      <c r="D3007" s="162"/>
      <c r="E3007" s="162"/>
      <c r="F3007" s="162"/>
      <c r="G3007" s="162"/>
      <c r="H3007" s="162"/>
      <c r="I3007" s="162"/>
      <c r="J3007" s="164"/>
      <c r="K3007" s="162"/>
      <c r="L3007" s="162"/>
      <c r="M3007" s="162"/>
      <c r="N3007" s="169"/>
      <c r="O3007" s="169"/>
      <c r="P3007" s="169"/>
    </row>
    <row r="3008" spans="1:16" ht="15" customHeight="1">
      <c r="A3008" s="162"/>
      <c r="B3008" s="162"/>
      <c r="C3008" s="163"/>
      <c r="D3008" s="162"/>
      <c r="E3008" s="162"/>
      <c r="F3008" s="162"/>
      <c r="G3008" s="162"/>
      <c r="H3008" s="162"/>
      <c r="I3008" s="162"/>
      <c r="J3008" s="164"/>
      <c r="K3008" s="162"/>
      <c r="L3008" s="162"/>
      <c r="M3008" s="162"/>
      <c r="N3008" s="169"/>
      <c r="O3008" s="169"/>
      <c r="P3008" s="169"/>
    </row>
    <row r="3009" spans="1:16" ht="15" customHeight="1">
      <c r="A3009" s="162"/>
      <c r="B3009" s="162"/>
      <c r="C3009" s="163"/>
      <c r="D3009" s="162"/>
      <c r="E3009" s="162"/>
      <c r="F3009" s="162"/>
      <c r="G3009" s="162"/>
      <c r="H3009" s="162"/>
      <c r="I3009" s="162"/>
      <c r="J3009" s="164"/>
      <c r="K3009" s="162"/>
      <c r="L3009" s="162"/>
      <c r="M3009" s="162"/>
      <c r="N3009" s="169"/>
      <c r="O3009" s="169"/>
      <c r="P3009" s="169"/>
    </row>
    <row r="3010" spans="1:16" ht="15" customHeight="1">
      <c r="A3010" s="162"/>
      <c r="B3010" s="162"/>
      <c r="C3010" s="163"/>
      <c r="D3010" s="162"/>
      <c r="E3010" s="162"/>
      <c r="F3010" s="162"/>
      <c r="G3010" s="162"/>
      <c r="H3010" s="162"/>
      <c r="I3010" s="162"/>
      <c r="J3010" s="164"/>
      <c r="K3010" s="162"/>
      <c r="L3010" s="162"/>
      <c r="M3010" s="162"/>
      <c r="N3010" s="169"/>
      <c r="O3010" s="169"/>
      <c r="P3010" s="169"/>
    </row>
    <row r="3011" spans="1:16" ht="15" customHeight="1">
      <c r="A3011" s="162"/>
      <c r="B3011" s="162"/>
      <c r="C3011" s="163"/>
      <c r="D3011" s="162"/>
      <c r="E3011" s="162"/>
      <c r="F3011" s="162"/>
      <c r="G3011" s="162"/>
      <c r="H3011" s="162"/>
      <c r="I3011" s="162"/>
      <c r="J3011" s="164"/>
      <c r="K3011" s="162"/>
      <c r="L3011" s="162"/>
      <c r="M3011" s="162"/>
      <c r="N3011" s="169"/>
      <c r="O3011" s="169"/>
      <c r="P3011" s="169"/>
    </row>
    <row r="3012" spans="1:16" ht="15" customHeight="1">
      <c r="A3012" s="162"/>
      <c r="B3012" s="162"/>
      <c r="C3012" s="163"/>
      <c r="D3012" s="162"/>
      <c r="E3012" s="162"/>
      <c r="F3012" s="162"/>
      <c r="G3012" s="162"/>
      <c r="H3012" s="162"/>
      <c r="I3012" s="162"/>
      <c r="J3012" s="164"/>
      <c r="K3012" s="162"/>
      <c r="L3012" s="162"/>
      <c r="M3012" s="162"/>
      <c r="N3012" s="169"/>
      <c r="O3012" s="169"/>
      <c r="P3012" s="169"/>
    </row>
    <row r="3013" spans="1:16" ht="15" customHeight="1">
      <c r="A3013" s="162"/>
      <c r="B3013" s="162"/>
      <c r="C3013" s="163"/>
      <c r="D3013" s="162"/>
      <c r="E3013" s="162"/>
      <c r="F3013" s="162"/>
      <c r="G3013" s="162"/>
      <c r="H3013" s="162"/>
      <c r="I3013" s="162"/>
      <c r="J3013" s="164"/>
      <c r="K3013" s="162"/>
      <c r="L3013" s="162"/>
      <c r="M3013" s="162"/>
      <c r="N3013" s="169"/>
      <c r="O3013" s="169"/>
      <c r="P3013" s="169"/>
    </row>
    <row r="3014" spans="1:16" ht="15" customHeight="1">
      <c r="A3014" s="162"/>
      <c r="B3014" s="162"/>
      <c r="C3014" s="163"/>
      <c r="D3014" s="162"/>
      <c r="E3014" s="162"/>
      <c r="F3014" s="162"/>
      <c r="G3014" s="162"/>
      <c r="H3014" s="162"/>
      <c r="I3014" s="162"/>
      <c r="J3014" s="164"/>
      <c r="K3014" s="162"/>
      <c r="L3014" s="162"/>
      <c r="M3014" s="162"/>
      <c r="N3014" s="169"/>
      <c r="O3014" s="169"/>
      <c r="P3014" s="169"/>
    </row>
    <row r="3015" spans="1:16" ht="15" customHeight="1">
      <c r="A3015" s="162"/>
      <c r="B3015" s="162"/>
      <c r="C3015" s="163"/>
      <c r="D3015" s="162"/>
      <c r="E3015" s="162"/>
      <c r="F3015" s="162"/>
      <c r="G3015" s="162"/>
      <c r="H3015" s="162"/>
      <c r="I3015" s="162"/>
      <c r="J3015" s="164"/>
      <c r="K3015" s="162"/>
      <c r="L3015" s="162"/>
      <c r="M3015" s="162"/>
      <c r="N3015" s="169"/>
      <c r="O3015" s="169"/>
      <c r="P3015" s="169"/>
    </row>
    <row r="3016" spans="1:16" ht="15" customHeight="1">
      <c r="A3016" s="162"/>
      <c r="B3016" s="162"/>
      <c r="C3016" s="163"/>
      <c r="D3016" s="162"/>
      <c r="E3016" s="162"/>
      <c r="F3016" s="162"/>
      <c r="G3016" s="162"/>
      <c r="H3016" s="162"/>
      <c r="I3016" s="162"/>
      <c r="J3016" s="164"/>
      <c r="K3016" s="162"/>
      <c r="L3016" s="162"/>
      <c r="M3016" s="162"/>
      <c r="N3016" s="169"/>
      <c r="O3016" s="169"/>
      <c r="P3016" s="169"/>
    </row>
    <row r="3017" spans="1:16" ht="15" customHeight="1">
      <c r="A3017" s="162"/>
      <c r="B3017" s="162"/>
      <c r="C3017" s="163"/>
      <c r="D3017" s="162"/>
      <c r="E3017" s="162"/>
      <c r="F3017" s="162"/>
      <c r="G3017" s="162"/>
      <c r="H3017" s="162"/>
      <c r="I3017" s="162"/>
      <c r="J3017" s="164"/>
      <c r="K3017" s="162"/>
      <c r="L3017" s="162"/>
      <c r="M3017" s="162"/>
      <c r="N3017" s="169"/>
      <c r="O3017" s="169"/>
      <c r="P3017" s="169"/>
    </row>
    <row r="3018" spans="1:16" ht="15" customHeight="1">
      <c r="A3018" s="162"/>
      <c r="B3018" s="162"/>
      <c r="C3018" s="163"/>
      <c r="D3018" s="162"/>
      <c r="E3018" s="162"/>
      <c r="F3018" s="162"/>
      <c r="G3018" s="162"/>
      <c r="H3018" s="162"/>
      <c r="I3018" s="162"/>
      <c r="J3018" s="164"/>
      <c r="K3018" s="162"/>
      <c r="L3018" s="162"/>
      <c r="M3018" s="162"/>
      <c r="N3018" s="169"/>
      <c r="O3018" s="169"/>
      <c r="P3018" s="169"/>
    </row>
    <row r="3019" spans="1:16" ht="15" customHeight="1">
      <c r="A3019" s="162"/>
      <c r="B3019" s="162"/>
      <c r="C3019" s="163"/>
      <c r="D3019" s="162"/>
      <c r="E3019" s="162"/>
      <c r="F3019" s="162"/>
      <c r="G3019" s="162"/>
      <c r="H3019" s="162"/>
      <c r="I3019" s="162"/>
      <c r="J3019" s="164"/>
      <c r="K3019" s="162"/>
      <c r="L3019" s="162"/>
      <c r="M3019" s="162"/>
      <c r="N3019" s="169"/>
      <c r="O3019" s="169"/>
      <c r="P3019" s="169"/>
    </row>
    <row r="3020" spans="1:16" ht="15" customHeight="1">
      <c r="A3020" s="162"/>
      <c r="B3020" s="162"/>
      <c r="C3020" s="163"/>
      <c r="D3020" s="162"/>
      <c r="E3020" s="162"/>
      <c r="F3020" s="162"/>
      <c r="G3020" s="162"/>
      <c r="H3020" s="162"/>
      <c r="I3020" s="162"/>
      <c r="J3020" s="164"/>
      <c r="K3020" s="162"/>
      <c r="L3020" s="162"/>
      <c r="M3020" s="162"/>
      <c r="N3020" s="169"/>
      <c r="O3020" s="169"/>
      <c r="P3020" s="169"/>
    </row>
    <row r="3021" spans="1:16" ht="15" customHeight="1">
      <c r="A3021" s="162"/>
      <c r="B3021" s="162"/>
      <c r="C3021" s="163"/>
      <c r="D3021" s="162"/>
      <c r="E3021" s="162"/>
      <c r="F3021" s="162"/>
      <c r="G3021" s="162"/>
      <c r="H3021" s="162"/>
      <c r="I3021" s="162"/>
      <c r="J3021" s="164"/>
      <c r="K3021" s="162"/>
      <c r="L3021" s="162"/>
      <c r="M3021" s="162"/>
      <c r="N3021" s="169"/>
      <c r="O3021" s="169"/>
      <c r="P3021" s="169"/>
    </row>
    <row r="3022" spans="1:16" ht="15" customHeight="1">
      <c r="A3022" s="162"/>
      <c r="B3022" s="162"/>
      <c r="C3022" s="163"/>
      <c r="D3022" s="162"/>
      <c r="E3022" s="162"/>
      <c r="F3022" s="162"/>
      <c r="G3022" s="162"/>
      <c r="H3022" s="162"/>
      <c r="I3022" s="162"/>
      <c r="J3022" s="164"/>
      <c r="K3022" s="162"/>
      <c r="L3022" s="162"/>
      <c r="M3022" s="162"/>
      <c r="N3022" s="169"/>
      <c r="O3022" s="169"/>
      <c r="P3022" s="169"/>
    </row>
    <row r="3023" spans="1:16" ht="15" customHeight="1">
      <c r="A3023" s="162"/>
      <c r="B3023" s="162"/>
      <c r="C3023" s="163"/>
      <c r="D3023" s="162"/>
      <c r="E3023" s="162"/>
      <c r="F3023" s="162"/>
      <c r="G3023" s="162"/>
      <c r="H3023" s="162"/>
      <c r="I3023" s="162"/>
      <c r="J3023" s="164"/>
      <c r="K3023" s="162"/>
      <c r="L3023" s="162"/>
      <c r="M3023" s="162"/>
      <c r="N3023" s="169"/>
      <c r="O3023" s="169"/>
      <c r="P3023" s="169"/>
    </row>
    <row r="3024" spans="1:16" ht="15" customHeight="1">
      <c r="A3024" s="162"/>
      <c r="B3024" s="162"/>
      <c r="C3024" s="163"/>
      <c r="D3024" s="162"/>
      <c r="E3024" s="162"/>
      <c r="F3024" s="162"/>
      <c r="G3024" s="162"/>
      <c r="H3024" s="162"/>
      <c r="I3024" s="162"/>
      <c r="J3024" s="164"/>
      <c r="K3024" s="162"/>
      <c r="L3024" s="162"/>
      <c r="M3024" s="162"/>
      <c r="N3024" s="169"/>
      <c r="O3024" s="169"/>
      <c r="P3024" s="169"/>
    </row>
    <row r="3025" spans="1:16" ht="15" customHeight="1">
      <c r="A3025" s="162"/>
      <c r="B3025" s="162"/>
      <c r="C3025" s="163"/>
      <c r="D3025" s="162"/>
      <c r="E3025" s="162"/>
      <c r="F3025" s="162"/>
      <c r="G3025" s="162"/>
      <c r="H3025" s="162"/>
      <c r="I3025" s="162"/>
      <c r="J3025" s="164"/>
      <c r="K3025" s="162"/>
      <c r="L3025" s="162"/>
      <c r="M3025" s="162"/>
      <c r="N3025" s="169"/>
      <c r="O3025" s="169"/>
      <c r="P3025" s="169"/>
    </row>
    <row r="3026" spans="1:16" ht="15" customHeight="1">
      <c r="A3026" s="162"/>
      <c r="B3026" s="162"/>
      <c r="C3026" s="163"/>
      <c r="D3026" s="162"/>
      <c r="E3026" s="162"/>
      <c r="F3026" s="162"/>
      <c r="G3026" s="162"/>
      <c r="H3026" s="162"/>
      <c r="I3026" s="162"/>
      <c r="J3026" s="164"/>
      <c r="K3026" s="162"/>
      <c r="L3026" s="162"/>
      <c r="M3026" s="162"/>
      <c r="N3026" s="169"/>
      <c r="O3026" s="169"/>
      <c r="P3026" s="169"/>
    </row>
    <row r="3027" spans="1:16" ht="15" customHeight="1">
      <c r="A3027" s="162"/>
      <c r="B3027" s="162"/>
      <c r="C3027" s="163"/>
      <c r="D3027" s="162"/>
      <c r="E3027" s="162"/>
      <c r="F3027" s="162"/>
      <c r="G3027" s="162"/>
      <c r="H3027" s="162"/>
      <c r="I3027" s="162"/>
      <c r="J3027" s="164"/>
      <c r="K3027" s="162"/>
      <c r="L3027" s="162"/>
      <c r="M3027" s="162"/>
      <c r="N3027" s="169"/>
      <c r="O3027" s="169"/>
      <c r="P3027" s="169"/>
    </row>
    <row r="3028" spans="1:16" ht="15" customHeight="1">
      <c r="A3028" s="162"/>
      <c r="B3028" s="162"/>
      <c r="C3028" s="163"/>
      <c r="D3028" s="162"/>
      <c r="E3028" s="162"/>
      <c r="F3028" s="162"/>
      <c r="G3028" s="162"/>
      <c r="H3028" s="162"/>
      <c r="I3028" s="162"/>
      <c r="J3028" s="164"/>
      <c r="K3028" s="162"/>
      <c r="L3028" s="162"/>
      <c r="M3028" s="162"/>
      <c r="N3028" s="169"/>
      <c r="O3028" s="169"/>
      <c r="P3028" s="169"/>
    </row>
    <row r="3029" spans="1:16" ht="15" customHeight="1">
      <c r="A3029" s="162"/>
      <c r="B3029" s="162"/>
      <c r="C3029" s="163"/>
      <c r="D3029" s="162"/>
      <c r="E3029" s="162"/>
      <c r="F3029" s="162"/>
      <c r="G3029" s="162"/>
      <c r="H3029" s="162"/>
      <c r="I3029" s="162"/>
      <c r="J3029" s="164"/>
      <c r="K3029" s="162"/>
      <c r="L3029" s="162"/>
      <c r="M3029" s="162"/>
      <c r="N3029" s="169"/>
      <c r="O3029" s="169"/>
      <c r="P3029" s="169"/>
    </row>
    <row r="3030" spans="1:16" ht="15" customHeight="1">
      <c r="A3030" s="162"/>
      <c r="B3030" s="162"/>
      <c r="C3030" s="163"/>
      <c r="D3030" s="162"/>
      <c r="E3030" s="162"/>
      <c r="F3030" s="162"/>
      <c r="G3030" s="162"/>
      <c r="H3030" s="162"/>
      <c r="I3030" s="162"/>
      <c r="J3030" s="164"/>
      <c r="K3030" s="162"/>
      <c r="L3030" s="162"/>
      <c r="M3030" s="162"/>
      <c r="N3030" s="169"/>
      <c r="O3030" s="169"/>
      <c r="P3030" s="169"/>
    </row>
    <row r="3031" spans="1:16" ht="15" customHeight="1">
      <c r="A3031" s="162"/>
      <c r="B3031" s="162"/>
      <c r="C3031" s="163"/>
      <c r="D3031" s="162"/>
      <c r="E3031" s="162"/>
      <c r="F3031" s="162"/>
      <c r="G3031" s="162"/>
      <c r="H3031" s="162"/>
      <c r="I3031" s="162"/>
      <c r="J3031" s="164"/>
      <c r="K3031" s="162"/>
      <c r="L3031" s="162"/>
      <c r="M3031" s="162"/>
      <c r="N3031" s="169"/>
      <c r="O3031" s="169"/>
      <c r="P3031" s="169"/>
    </row>
    <row r="3032" spans="1:16" ht="15" customHeight="1">
      <c r="A3032" s="162"/>
      <c r="B3032" s="162"/>
      <c r="C3032" s="163"/>
      <c r="D3032" s="162"/>
      <c r="E3032" s="162"/>
      <c r="F3032" s="162"/>
      <c r="G3032" s="162"/>
      <c r="H3032" s="162"/>
      <c r="I3032" s="162"/>
      <c r="J3032" s="164"/>
      <c r="K3032" s="162"/>
      <c r="L3032" s="162"/>
      <c r="M3032" s="162"/>
      <c r="N3032" s="169"/>
      <c r="O3032" s="169"/>
      <c r="P3032" s="169"/>
    </row>
    <row r="3033" spans="1:16" ht="15" customHeight="1">
      <c r="A3033" s="162"/>
      <c r="B3033" s="162"/>
      <c r="C3033" s="163"/>
      <c r="D3033" s="162"/>
      <c r="E3033" s="162"/>
      <c r="F3033" s="162"/>
      <c r="G3033" s="162"/>
      <c r="H3033" s="162"/>
      <c r="I3033" s="162"/>
      <c r="J3033" s="164"/>
      <c r="K3033" s="162"/>
      <c r="L3033" s="162"/>
      <c r="M3033" s="162"/>
      <c r="N3033" s="169"/>
      <c r="O3033" s="169"/>
      <c r="P3033" s="169"/>
    </row>
    <row r="3034" spans="1:16" ht="15" customHeight="1">
      <c r="A3034" s="162"/>
      <c r="B3034" s="162"/>
      <c r="C3034" s="163"/>
      <c r="D3034" s="162"/>
      <c r="E3034" s="162"/>
      <c r="F3034" s="162"/>
      <c r="G3034" s="162"/>
      <c r="H3034" s="162"/>
      <c r="I3034" s="162"/>
      <c r="J3034" s="164"/>
      <c r="K3034" s="162"/>
      <c r="L3034" s="162"/>
      <c r="M3034" s="162"/>
      <c r="N3034" s="169"/>
      <c r="O3034" s="169"/>
      <c r="P3034" s="169"/>
    </row>
    <row r="3035" spans="1:16" ht="15" customHeight="1">
      <c r="A3035" s="162"/>
      <c r="B3035" s="162"/>
      <c r="C3035" s="163"/>
      <c r="D3035" s="162"/>
      <c r="E3035" s="162"/>
      <c r="F3035" s="162"/>
      <c r="G3035" s="162"/>
      <c r="H3035" s="162"/>
      <c r="I3035" s="162"/>
      <c r="J3035" s="164"/>
      <c r="K3035" s="162"/>
      <c r="L3035" s="162"/>
      <c r="M3035" s="162"/>
      <c r="N3035" s="169"/>
      <c r="O3035" s="169"/>
      <c r="P3035" s="169"/>
    </row>
    <row r="3036" spans="1:16" ht="15" customHeight="1">
      <c r="A3036" s="162"/>
      <c r="B3036" s="162"/>
      <c r="C3036" s="163"/>
      <c r="D3036" s="162"/>
      <c r="E3036" s="162"/>
      <c r="F3036" s="162"/>
      <c r="G3036" s="162"/>
      <c r="H3036" s="162"/>
      <c r="I3036" s="162"/>
      <c r="J3036" s="164"/>
      <c r="K3036" s="162"/>
      <c r="L3036" s="162"/>
      <c r="M3036" s="162"/>
      <c r="N3036" s="169"/>
      <c r="O3036" s="169"/>
      <c r="P3036" s="169"/>
    </row>
    <row r="3037" spans="1:16" ht="15" customHeight="1">
      <c r="A3037" s="162"/>
      <c r="B3037" s="162"/>
      <c r="C3037" s="163"/>
      <c r="D3037" s="162"/>
      <c r="E3037" s="162"/>
      <c r="F3037" s="162"/>
      <c r="G3037" s="162"/>
      <c r="H3037" s="162"/>
      <c r="I3037" s="162"/>
      <c r="J3037" s="164"/>
      <c r="K3037" s="162"/>
      <c r="L3037" s="162"/>
      <c r="M3037" s="162"/>
      <c r="N3037" s="169"/>
      <c r="O3037" s="169"/>
      <c r="P3037" s="169"/>
    </row>
    <row r="3038" spans="1:16" ht="15" customHeight="1">
      <c r="A3038" s="162"/>
      <c r="B3038" s="162"/>
      <c r="C3038" s="163"/>
      <c r="D3038" s="162"/>
      <c r="E3038" s="162"/>
      <c r="F3038" s="162"/>
      <c r="G3038" s="162"/>
      <c r="H3038" s="162"/>
      <c r="I3038" s="162"/>
      <c r="J3038" s="164"/>
      <c r="K3038" s="162"/>
      <c r="L3038" s="162"/>
      <c r="M3038" s="162"/>
      <c r="N3038" s="169"/>
      <c r="O3038" s="169"/>
      <c r="P3038" s="169"/>
    </row>
    <row r="3039" spans="1:16" ht="15" customHeight="1">
      <c r="A3039" s="162"/>
      <c r="B3039" s="162"/>
      <c r="C3039" s="163"/>
      <c r="D3039" s="162"/>
      <c r="E3039" s="162"/>
      <c r="F3039" s="162"/>
      <c r="G3039" s="162"/>
      <c r="H3039" s="162"/>
      <c r="I3039" s="162"/>
      <c r="J3039" s="164"/>
      <c r="K3039" s="162"/>
      <c r="L3039" s="162"/>
      <c r="M3039" s="162"/>
      <c r="N3039" s="169"/>
      <c r="O3039" s="169"/>
      <c r="P3039" s="169"/>
    </row>
    <row r="3040" spans="1:16" ht="15" customHeight="1">
      <c r="A3040" s="162"/>
      <c r="B3040" s="162"/>
      <c r="C3040" s="163"/>
      <c r="D3040" s="162"/>
      <c r="E3040" s="162"/>
      <c r="F3040" s="162"/>
      <c r="G3040" s="162"/>
      <c r="H3040" s="162"/>
      <c r="I3040" s="162"/>
      <c r="J3040" s="164"/>
      <c r="K3040" s="162"/>
      <c r="L3040" s="162"/>
      <c r="M3040" s="162"/>
      <c r="N3040" s="169"/>
      <c r="O3040" s="169"/>
      <c r="P3040" s="169"/>
    </row>
    <row r="3041" spans="1:16" ht="15" customHeight="1">
      <c r="A3041" s="162"/>
      <c r="B3041" s="162"/>
      <c r="C3041" s="163"/>
      <c r="D3041" s="162"/>
      <c r="E3041" s="162"/>
      <c r="F3041" s="162"/>
      <c r="G3041" s="162"/>
      <c r="H3041" s="162"/>
      <c r="I3041" s="162"/>
      <c r="J3041" s="164"/>
      <c r="K3041" s="162"/>
      <c r="L3041" s="162"/>
      <c r="M3041" s="162"/>
      <c r="N3041" s="169"/>
      <c r="O3041" s="169"/>
      <c r="P3041" s="169"/>
    </row>
    <row r="3042" spans="1:16" ht="15" customHeight="1">
      <c r="A3042" s="162"/>
      <c r="B3042" s="162"/>
      <c r="C3042" s="163"/>
      <c r="D3042" s="162"/>
      <c r="E3042" s="162"/>
      <c r="F3042" s="162"/>
      <c r="G3042" s="162"/>
      <c r="H3042" s="162"/>
      <c r="I3042" s="162"/>
      <c r="J3042" s="164"/>
      <c r="K3042" s="162"/>
      <c r="L3042" s="162"/>
      <c r="M3042" s="162"/>
      <c r="N3042" s="169"/>
      <c r="O3042" s="169"/>
      <c r="P3042" s="169"/>
    </row>
    <row r="3043" spans="1:16" ht="15" customHeight="1">
      <c r="A3043" s="162"/>
      <c r="B3043" s="162"/>
      <c r="C3043" s="163"/>
      <c r="D3043" s="162"/>
      <c r="E3043" s="162"/>
      <c r="F3043" s="162"/>
      <c r="G3043" s="162"/>
      <c r="H3043" s="162"/>
      <c r="I3043" s="162"/>
      <c r="J3043" s="164"/>
      <c r="K3043" s="162"/>
      <c r="L3043" s="162"/>
      <c r="M3043" s="162"/>
      <c r="N3043" s="169"/>
      <c r="O3043" s="169"/>
      <c r="P3043" s="169"/>
    </row>
    <row r="3044" spans="1:16" ht="15" customHeight="1">
      <c r="A3044" s="162"/>
      <c r="B3044" s="162"/>
      <c r="C3044" s="163"/>
      <c r="D3044" s="162"/>
      <c r="E3044" s="162"/>
      <c r="F3044" s="162"/>
      <c r="G3044" s="162"/>
      <c r="H3044" s="162"/>
      <c r="I3044" s="162"/>
      <c r="J3044" s="164"/>
      <c r="K3044" s="162"/>
      <c r="L3044" s="162"/>
      <c r="M3044" s="162"/>
      <c r="N3044" s="169"/>
      <c r="O3044" s="169"/>
      <c r="P3044" s="169"/>
    </row>
    <row r="3045" spans="1:16" ht="15" customHeight="1">
      <c r="A3045" s="162"/>
      <c r="B3045" s="162"/>
      <c r="C3045" s="163"/>
      <c r="D3045" s="162"/>
      <c r="E3045" s="162"/>
      <c r="F3045" s="162"/>
      <c r="G3045" s="162"/>
      <c r="H3045" s="162"/>
      <c r="I3045" s="162"/>
      <c r="J3045" s="164"/>
      <c r="K3045" s="162"/>
      <c r="L3045" s="162"/>
      <c r="M3045" s="162"/>
      <c r="N3045" s="169"/>
      <c r="O3045" s="169"/>
      <c r="P3045" s="169"/>
    </row>
    <row r="3046" spans="1:16" ht="15" customHeight="1">
      <c r="A3046" s="162"/>
      <c r="B3046" s="162"/>
      <c r="C3046" s="163"/>
      <c r="D3046" s="162"/>
      <c r="E3046" s="162"/>
      <c r="F3046" s="162"/>
      <c r="G3046" s="162"/>
      <c r="H3046" s="162"/>
      <c r="I3046" s="162"/>
      <c r="J3046" s="164"/>
      <c r="K3046" s="162"/>
      <c r="L3046" s="162"/>
      <c r="M3046" s="162"/>
      <c r="N3046" s="169"/>
      <c r="O3046" s="169"/>
      <c r="P3046" s="169"/>
    </row>
    <row r="3047" spans="1:16" ht="15" customHeight="1">
      <c r="A3047" s="162"/>
      <c r="B3047" s="162"/>
      <c r="C3047" s="163"/>
      <c r="D3047" s="162"/>
      <c r="E3047" s="162"/>
      <c r="F3047" s="162"/>
      <c r="G3047" s="162"/>
      <c r="H3047" s="162"/>
      <c r="I3047" s="162"/>
      <c r="J3047" s="164"/>
      <c r="K3047" s="162"/>
      <c r="L3047" s="162"/>
      <c r="M3047" s="162"/>
      <c r="N3047" s="169"/>
      <c r="O3047" s="169"/>
      <c r="P3047" s="169"/>
    </row>
    <row r="3048" spans="1:16" ht="15" customHeight="1">
      <c r="A3048" s="162"/>
      <c r="B3048" s="162"/>
      <c r="C3048" s="163"/>
      <c r="D3048" s="162"/>
      <c r="E3048" s="162"/>
      <c r="F3048" s="162"/>
      <c r="G3048" s="162"/>
      <c r="H3048" s="162"/>
      <c r="I3048" s="162"/>
      <c r="J3048" s="164"/>
      <c r="K3048" s="162"/>
      <c r="L3048" s="162"/>
      <c r="M3048" s="162"/>
      <c r="N3048" s="169"/>
      <c r="O3048" s="169"/>
      <c r="P3048" s="169"/>
    </row>
    <row r="3049" spans="1:16" ht="15" customHeight="1">
      <c r="A3049" s="162"/>
      <c r="B3049" s="162"/>
      <c r="C3049" s="163"/>
      <c r="D3049" s="162"/>
      <c r="E3049" s="162"/>
      <c r="F3049" s="162"/>
      <c r="G3049" s="162"/>
      <c r="H3049" s="162"/>
      <c r="I3049" s="162"/>
      <c r="J3049" s="164"/>
      <c r="K3049" s="162"/>
      <c r="L3049" s="162"/>
      <c r="M3049" s="162"/>
      <c r="N3049" s="169"/>
      <c r="O3049" s="169"/>
      <c r="P3049" s="169"/>
    </row>
    <row r="3050" spans="1:16" ht="15" customHeight="1">
      <c r="A3050" s="162"/>
      <c r="B3050" s="162"/>
      <c r="C3050" s="163"/>
      <c r="D3050" s="162"/>
      <c r="E3050" s="162"/>
      <c r="F3050" s="162"/>
      <c r="G3050" s="162"/>
      <c r="H3050" s="162"/>
      <c r="I3050" s="162"/>
      <c r="J3050" s="164"/>
      <c r="K3050" s="162"/>
      <c r="L3050" s="162"/>
      <c r="M3050" s="162"/>
      <c r="N3050" s="169"/>
      <c r="O3050" s="169"/>
      <c r="P3050" s="169"/>
    </row>
    <row r="3051" spans="1:16" ht="15" customHeight="1">
      <c r="A3051" s="162"/>
      <c r="B3051" s="162"/>
      <c r="C3051" s="163"/>
      <c r="D3051" s="162"/>
      <c r="E3051" s="162"/>
      <c r="F3051" s="162"/>
      <c r="G3051" s="162"/>
      <c r="H3051" s="162"/>
      <c r="I3051" s="162"/>
      <c r="J3051" s="164"/>
      <c r="K3051" s="162"/>
      <c r="L3051" s="162"/>
      <c r="M3051" s="162"/>
      <c r="N3051" s="169"/>
      <c r="O3051" s="169"/>
      <c r="P3051" s="169"/>
    </row>
    <row r="3052" spans="1:16" ht="15" customHeight="1">
      <c r="A3052" s="162"/>
      <c r="B3052" s="162"/>
      <c r="C3052" s="163"/>
      <c r="D3052" s="162"/>
      <c r="E3052" s="162"/>
      <c r="F3052" s="162"/>
      <c r="G3052" s="162"/>
      <c r="H3052" s="162"/>
      <c r="I3052" s="162"/>
      <c r="J3052" s="164"/>
      <c r="K3052" s="162"/>
      <c r="L3052" s="162"/>
      <c r="M3052" s="162"/>
      <c r="N3052" s="169"/>
      <c r="O3052" s="169"/>
      <c r="P3052" s="169"/>
    </row>
    <row r="3053" spans="1:16" ht="15" customHeight="1">
      <c r="A3053" s="162"/>
      <c r="B3053" s="162"/>
      <c r="C3053" s="163"/>
      <c r="D3053" s="162"/>
      <c r="E3053" s="162"/>
      <c r="F3053" s="162"/>
      <c r="G3053" s="162"/>
      <c r="H3053" s="162"/>
      <c r="I3053" s="162"/>
      <c r="J3053" s="164"/>
      <c r="K3053" s="162"/>
      <c r="L3053" s="162"/>
      <c r="M3053" s="162"/>
      <c r="N3053" s="169"/>
      <c r="O3053" s="169"/>
      <c r="P3053" s="169"/>
    </row>
    <row r="3054" spans="1:16" ht="15" customHeight="1">
      <c r="A3054" s="162"/>
      <c r="B3054" s="162"/>
      <c r="C3054" s="163"/>
      <c r="D3054" s="162"/>
      <c r="E3054" s="162"/>
      <c r="F3054" s="162"/>
      <c r="G3054" s="162"/>
      <c r="H3054" s="162"/>
      <c r="I3054" s="162"/>
      <c r="J3054" s="164"/>
      <c r="K3054" s="162"/>
      <c r="L3054" s="162"/>
      <c r="M3054" s="162"/>
      <c r="N3054" s="169"/>
      <c r="O3054" s="169"/>
      <c r="P3054" s="169"/>
    </row>
    <row r="3055" spans="1:16" ht="15" customHeight="1">
      <c r="A3055" s="162"/>
      <c r="B3055" s="162"/>
      <c r="C3055" s="163"/>
      <c r="D3055" s="162"/>
      <c r="E3055" s="162"/>
      <c r="F3055" s="162"/>
      <c r="G3055" s="162"/>
      <c r="H3055" s="162"/>
      <c r="I3055" s="162"/>
      <c r="J3055" s="164"/>
      <c r="K3055" s="162"/>
      <c r="L3055" s="162"/>
      <c r="M3055" s="162"/>
      <c r="N3055" s="169"/>
      <c r="O3055" s="169"/>
      <c r="P3055" s="169"/>
    </row>
    <row r="3056" spans="1:16" ht="15" customHeight="1">
      <c r="A3056" s="162"/>
      <c r="B3056" s="162"/>
      <c r="C3056" s="163"/>
      <c r="D3056" s="162"/>
      <c r="E3056" s="162"/>
      <c r="F3056" s="162"/>
      <c r="G3056" s="162"/>
      <c r="H3056" s="162"/>
      <c r="I3056" s="162"/>
      <c r="J3056" s="164"/>
      <c r="K3056" s="162"/>
      <c r="L3056" s="162"/>
      <c r="M3056" s="162"/>
      <c r="N3056" s="169"/>
      <c r="O3056" s="169"/>
      <c r="P3056" s="169"/>
    </row>
    <row r="3057" spans="1:16" ht="15" customHeight="1">
      <c r="A3057" s="162"/>
      <c r="B3057" s="162"/>
      <c r="C3057" s="163"/>
      <c r="D3057" s="162"/>
      <c r="E3057" s="162"/>
      <c r="F3057" s="162"/>
      <c r="G3057" s="162"/>
      <c r="H3057" s="162"/>
      <c r="I3057" s="162"/>
      <c r="J3057" s="164"/>
      <c r="K3057" s="162"/>
      <c r="L3057" s="162"/>
      <c r="M3057" s="162"/>
      <c r="N3057" s="169"/>
      <c r="O3057" s="169"/>
      <c r="P3057" s="169"/>
    </row>
    <row r="3058" spans="1:16" ht="15" customHeight="1">
      <c r="A3058" s="162"/>
      <c r="B3058" s="162"/>
      <c r="C3058" s="163"/>
      <c r="D3058" s="162"/>
      <c r="E3058" s="162"/>
      <c r="F3058" s="162"/>
      <c r="G3058" s="162"/>
      <c r="H3058" s="162"/>
      <c r="I3058" s="162"/>
      <c r="J3058" s="164"/>
      <c r="K3058" s="162"/>
      <c r="L3058" s="162"/>
      <c r="M3058" s="162"/>
      <c r="N3058" s="169"/>
      <c r="O3058" s="169"/>
      <c r="P3058" s="169"/>
    </row>
    <row r="3059" spans="1:16" ht="15" customHeight="1">
      <c r="A3059" s="162"/>
      <c r="B3059" s="162"/>
      <c r="C3059" s="163"/>
      <c r="D3059" s="162"/>
      <c r="E3059" s="162"/>
      <c r="F3059" s="162"/>
      <c r="G3059" s="162"/>
      <c r="H3059" s="162"/>
      <c r="I3059" s="162"/>
      <c r="J3059" s="164"/>
      <c r="K3059" s="162"/>
      <c r="L3059" s="162"/>
      <c r="M3059" s="162"/>
      <c r="N3059" s="169"/>
      <c r="O3059" s="169"/>
      <c r="P3059" s="169"/>
    </row>
    <row r="3060" spans="1:16" ht="15" customHeight="1">
      <c r="A3060" s="162"/>
      <c r="B3060" s="162"/>
      <c r="C3060" s="163"/>
      <c r="D3060" s="162"/>
      <c r="E3060" s="162"/>
      <c r="F3060" s="162"/>
      <c r="G3060" s="162"/>
      <c r="H3060" s="162"/>
      <c r="I3060" s="162"/>
      <c r="J3060" s="164"/>
      <c r="K3060" s="162"/>
      <c r="L3060" s="162"/>
      <c r="M3060" s="162"/>
      <c r="N3060" s="169"/>
      <c r="O3060" s="169"/>
      <c r="P3060" s="169"/>
    </row>
    <row r="3061" spans="1:16" ht="15" customHeight="1">
      <c r="A3061" s="162"/>
      <c r="B3061" s="162"/>
      <c r="C3061" s="163"/>
      <c r="D3061" s="162"/>
      <c r="E3061" s="162"/>
      <c r="F3061" s="162"/>
      <c r="G3061" s="162"/>
      <c r="H3061" s="162"/>
      <c r="I3061" s="162"/>
      <c r="J3061" s="164"/>
      <c r="K3061" s="162"/>
      <c r="L3061" s="162"/>
      <c r="M3061" s="162"/>
      <c r="N3061" s="169"/>
      <c r="O3061" s="169"/>
      <c r="P3061" s="169"/>
    </row>
    <row r="3062" spans="1:16" ht="15" customHeight="1">
      <c r="A3062" s="162"/>
      <c r="B3062" s="162"/>
      <c r="C3062" s="163"/>
      <c r="D3062" s="162"/>
      <c r="E3062" s="162"/>
      <c r="F3062" s="162"/>
      <c r="G3062" s="162"/>
      <c r="H3062" s="162"/>
      <c r="I3062" s="162"/>
      <c r="J3062" s="164"/>
      <c r="K3062" s="162"/>
      <c r="L3062" s="162"/>
      <c r="M3062" s="162"/>
      <c r="N3062" s="169"/>
      <c r="O3062" s="169"/>
      <c r="P3062" s="169"/>
    </row>
    <row r="3063" spans="1:16" ht="15" customHeight="1">
      <c r="A3063" s="162"/>
      <c r="B3063" s="162"/>
      <c r="C3063" s="163"/>
      <c r="D3063" s="162"/>
      <c r="E3063" s="162"/>
      <c r="F3063" s="162"/>
      <c r="G3063" s="162"/>
      <c r="H3063" s="162"/>
      <c r="I3063" s="162"/>
      <c r="J3063" s="164"/>
      <c r="K3063" s="162"/>
      <c r="L3063" s="162"/>
      <c r="M3063" s="162"/>
      <c r="N3063" s="169"/>
      <c r="O3063" s="169"/>
      <c r="P3063" s="169"/>
    </row>
    <row r="3064" spans="1:16" ht="15" customHeight="1">
      <c r="A3064" s="162"/>
      <c r="B3064" s="162"/>
      <c r="C3064" s="163"/>
      <c r="D3064" s="162"/>
      <c r="E3064" s="162"/>
      <c r="F3064" s="162"/>
      <c r="G3064" s="162"/>
      <c r="H3064" s="162"/>
      <c r="I3064" s="162"/>
      <c r="J3064" s="164"/>
      <c r="K3064" s="162"/>
      <c r="L3064" s="162"/>
      <c r="M3064" s="162"/>
      <c r="N3064" s="169"/>
      <c r="O3064" s="169"/>
      <c r="P3064" s="169"/>
    </row>
    <row r="3065" spans="1:16" ht="15" customHeight="1">
      <c r="A3065" s="162"/>
      <c r="B3065" s="162"/>
      <c r="C3065" s="163"/>
      <c r="D3065" s="162"/>
      <c r="E3065" s="162"/>
      <c r="F3065" s="162"/>
      <c r="G3065" s="162"/>
      <c r="H3065" s="162"/>
      <c r="I3065" s="162"/>
      <c r="J3065" s="164"/>
      <c r="K3065" s="162"/>
      <c r="L3065" s="162"/>
      <c r="M3065" s="162"/>
      <c r="N3065" s="169"/>
      <c r="O3065" s="169"/>
      <c r="P3065" s="169"/>
    </row>
    <row r="3066" spans="1:16" ht="15" customHeight="1">
      <c r="A3066" s="162"/>
      <c r="B3066" s="162"/>
      <c r="C3066" s="163"/>
      <c r="D3066" s="162"/>
      <c r="E3066" s="162"/>
      <c r="F3066" s="162"/>
      <c r="G3066" s="162"/>
      <c r="H3066" s="162"/>
      <c r="I3066" s="162"/>
      <c r="J3066" s="164"/>
      <c r="K3066" s="162"/>
      <c r="L3066" s="162"/>
      <c r="M3066" s="162"/>
      <c r="N3066" s="169"/>
      <c r="O3066" s="169"/>
      <c r="P3066" s="169"/>
    </row>
    <row r="3067" spans="1:16" ht="15" customHeight="1">
      <c r="A3067" s="162"/>
      <c r="B3067" s="162"/>
      <c r="C3067" s="163"/>
      <c r="D3067" s="162"/>
      <c r="E3067" s="162"/>
      <c r="F3067" s="162"/>
      <c r="G3067" s="162"/>
      <c r="H3067" s="162"/>
      <c r="I3067" s="162"/>
      <c r="J3067" s="164"/>
      <c r="K3067" s="162"/>
      <c r="L3067" s="162"/>
      <c r="M3067" s="162"/>
      <c r="N3067" s="169"/>
      <c r="O3067" s="169"/>
      <c r="P3067" s="169"/>
    </row>
    <row r="3068" spans="1:16" ht="15" customHeight="1">
      <c r="A3068" s="162"/>
      <c r="B3068" s="162"/>
      <c r="C3068" s="163"/>
      <c r="D3068" s="162"/>
      <c r="E3068" s="162"/>
      <c r="F3068" s="162"/>
      <c r="G3068" s="162"/>
      <c r="H3068" s="162"/>
      <c r="I3068" s="162"/>
      <c r="J3068" s="164"/>
      <c r="K3068" s="162"/>
      <c r="L3068" s="162"/>
      <c r="M3068" s="162"/>
      <c r="N3068" s="169"/>
      <c r="O3068" s="169"/>
      <c r="P3068" s="169"/>
    </row>
    <row r="3069" spans="1:16" ht="15" customHeight="1">
      <c r="A3069" s="162"/>
      <c r="B3069" s="162"/>
      <c r="C3069" s="163"/>
      <c r="D3069" s="162"/>
      <c r="E3069" s="162"/>
      <c r="F3069" s="162"/>
      <c r="G3069" s="162"/>
      <c r="H3069" s="162"/>
      <c r="I3069" s="162"/>
      <c r="J3069" s="164"/>
      <c r="K3069" s="162"/>
      <c r="L3069" s="162"/>
      <c r="M3069" s="162"/>
      <c r="N3069" s="169"/>
      <c r="O3069" s="169"/>
      <c r="P3069" s="169"/>
    </row>
    <row r="3070" spans="1:16" ht="15" customHeight="1">
      <c r="A3070" s="162"/>
      <c r="B3070" s="162"/>
      <c r="C3070" s="163"/>
      <c r="D3070" s="162"/>
      <c r="E3070" s="162"/>
      <c r="F3070" s="162"/>
      <c r="G3070" s="162"/>
      <c r="H3070" s="162"/>
      <c r="I3070" s="162"/>
      <c r="J3070" s="164"/>
      <c r="K3070" s="162"/>
      <c r="L3070" s="162"/>
      <c r="M3070" s="162"/>
      <c r="N3070" s="169"/>
      <c r="O3070" s="169"/>
      <c r="P3070" s="169"/>
    </row>
    <row r="3071" spans="1:16" ht="15" customHeight="1">
      <c r="A3071" s="162"/>
      <c r="B3071" s="162"/>
      <c r="C3071" s="163"/>
      <c r="D3071" s="162"/>
      <c r="E3071" s="162"/>
      <c r="F3071" s="162"/>
      <c r="G3071" s="162"/>
      <c r="H3071" s="162"/>
      <c r="I3071" s="162"/>
      <c r="J3071" s="164"/>
      <c r="K3071" s="162"/>
      <c r="L3071" s="162"/>
      <c r="M3071" s="162"/>
      <c r="N3071" s="169"/>
      <c r="O3071" s="169"/>
      <c r="P3071" s="169"/>
    </row>
    <row r="3072" spans="1:16" ht="15" customHeight="1">
      <c r="A3072" s="162"/>
      <c r="B3072" s="162"/>
      <c r="C3072" s="163"/>
      <c r="D3072" s="162"/>
      <c r="E3072" s="162"/>
      <c r="F3072" s="162"/>
      <c r="G3072" s="162"/>
      <c r="H3072" s="162"/>
      <c r="I3072" s="162"/>
      <c r="J3072" s="164"/>
      <c r="K3072" s="162"/>
      <c r="L3072" s="162"/>
      <c r="M3072" s="162"/>
      <c r="N3072" s="169"/>
      <c r="O3072" s="169"/>
      <c r="P3072" s="169"/>
    </row>
    <row r="3073" spans="1:16" ht="15" customHeight="1">
      <c r="A3073" s="162"/>
      <c r="B3073" s="162"/>
      <c r="C3073" s="163"/>
      <c r="D3073" s="162"/>
      <c r="E3073" s="162"/>
      <c r="F3073" s="162"/>
      <c r="G3073" s="162"/>
      <c r="H3073" s="162"/>
      <c r="I3073" s="162"/>
      <c r="J3073" s="164"/>
      <c r="K3073" s="162"/>
      <c r="L3073" s="162"/>
      <c r="M3073" s="162"/>
      <c r="N3073" s="169"/>
      <c r="O3073" s="169"/>
      <c r="P3073" s="169"/>
    </row>
    <row r="3074" spans="1:16" ht="15" customHeight="1">
      <c r="A3074" s="162"/>
      <c r="B3074" s="162"/>
      <c r="C3074" s="163"/>
      <c r="D3074" s="162"/>
      <c r="E3074" s="162"/>
      <c r="F3074" s="162"/>
      <c r="G3074" s="162"/>
      <c r="H3074" s="162"/>
      <c r="I3074" s="162"/>
      <c r="J3074" s="164"/>
      <c r="K3074" s="162"/>
      <c r="L3074" s="162"/>
      <c r="M3074" s="162"/>
      <c r="N3074" s="169"/>
      <c r="O3074" s="169"/>
      <c r="P3074" s="169"/>
    </row>
    <row r="3075" spans="1:16" ht="15" customHeight="1">
      <c r="A3075" s="162"/>
      <c r="B3075" s="162"/>
      <c r="C3075" s="163"/>
      <c r="D3075" s="162"/>
      <c r="E3075" s="162"/>
      <c r="F3075" s="162"/>
      <c r="G3075" s="162"/>
      <c r="H3075" s="162"/>
      <c r="I3075" s="162"/>
      <c r="J3075" s="164"/>
      <c r="K3075" s="162"/>
      <c r="L3075" s="162"/>
      <c r="M3075" s="162"/>
      <c r="N3075" s="169"/>
      <c r="O3075" s="169"/>
      <c r="P3075" s="169"/>
    </row>
    <row r="3076" spans="1:16" ht="15" customHeight="1">
      <c r="A3076" s="162"/>
      <c r="B3076" s="162"/>
      <c r="C3076" s="163"/>
      <c r="D3076" s="162"/>
      <c r="E3076" s="162"/>
      <c r="F3076" s="162"/>
      <c r="G3076" s="162"/>
      <c r="H3076" s="162"/>
      <c r="I3076" s="162"/>
      <c r="J3076" s="164"/>
      <c r="K3076" s="162"/>
      <c r="L3076" s="162"/>
      <c r="M3076" s="162"/>
      <c r="N3076" s="169"/>
      <c r="O3076" s="169"/>
      <c r="P3076" s="169"/>
    </row>
    <row r="3077" spans="1:16" ht="15" customHeight="1">
      <c r="A3077" s="162"/>
      <c r="B3077" s="162"/>
      <c r="C3077" s="163"/>
      <c r="D3077" s="162"/>
      <c r="E3077" s="162"/>
      <c r="F3077" s="162"/>
      <c r="G3077" s="162"/>
      <c r="H3077" s="162"/>
      <c r="I3077" s="162"/>
      <c r="J3077" s="164"/>
      <c r="K3077" s="162"/>
      <c r="L3077" s="162"/>
      <c r="M3077" s="162"/>
      <c r="N3077" s="169"/>
      <c r="O3077" s="169"/>
      <c r="P3077" s="169"/>
    </row>
    <row r="3078" spans="1:16" ht="15" customHeight="1">
      <c r="A3078" s="162"/>
      <c r="B3078" s="162"/>
      <c r="C3078" s="163"/>
      <c r="D3078" s="162"/>
      <c r="E3078" s="162"/>
      <c r="F3078" s="162"/>
      <c r="G3078" s="162"/>
      <c r="H3078" s="162"/>
      <c r="I3078" s="162"/>
      <c r="J3078" s="164"/>
      <c r="K3078" s="162"/>
      <c r="L3078" s="162"/>
      <c r="M3078" s="162"/>
      <c r="N3078" s="169"/>
      <c r="O3078" s="169"/>
      <c r="P3078" s="169"/>
    </row>
    <row r="3079" spans="1:16" ht="15" customHeight="1">
      <c r="A3079" s="162"/>
      <c r="B3079" s="162"/>
      <c r="C3079" s="163"/>
      <c r="D3079" s="162"/>
      <c r="E3079" s="162"/>
      <c r="F3079" s="162"/>
      <c r="G3079" s="162"/>
      <c r="H3079" s="162"/>
      <c r="I3079" s="162"/>
      <c r="J3079" s="164"/>
      <c r="K3079" s="162"/>
      <c r="L3079" s="162"/>
      <c r="M3079" s="162"/>
      <c r="N3079" s="169"/>
      <c r="O3079" s="169"/>
      <c r="P3079" s="169"/>
    </row>
    <row r="3080" spans="1:16" ht="15" customHeight="1">
      <c r="A3080" s="162"/>
      <c r="B3080" s="162"/>
      <c r="C3080" s="163"/>
      <c r="D3080" s="162"/>
      <c r="E3080" s="162"/>
      <c r="F3080" s="162"/>
      <c r="G3080" s="162"/>
      <c r="H3080" s="162"/>
      <c r="I3080" s="162"/>
      <c r="J3080" s="164"/>
      <c r="K3080" s="162"/>
      <c r="L3080" s="162"/>
      <c r="M3080" s="162"/>
      <c r="N3080" s="169"/>
      <c r="O3080" s="169"/>
      <c r="P3080" s="169"/>
    </row>
    <row r="3081" spans="1:16" ht="15" customHeight="1">
      <c r="A3081" s="162"/>
      <c r="B3081" s="162"/>
      <c r="C3081" s="163"/>
      <c r="D3081" s="162"/>
      <c r="E3081" s="162"/>
      <c r="F3081" s="162"/>
      <c r="G3081" s="162"/>
      <c r="H3081" s="162"/>
      <c r="I3081" s="162"/>
      <c r="J3081" s="164"/>
      <c r="K3081" s="162"/>
      <c r="L3081" s="162"/>
      <c r="M3081" s="162"/>
      <c r="N3081" s="169"/>
      <c r="O3081" s="169"/>
      <c r="P3081" s="169"/>
    </row>
    <row r="3082" spans="1:16" ht="15" customHeight="1">
      <c r="A3082" s="162"/>
      <c r="B3082" s="162"/>
      <c r="C3082" s="163"/>
      <c r="D3082" s="162"/>
      <c r="E3082" s="162"/>
      <c r="F3082" s="162"/>
      <c r="G3082" s="162"/>
      <c r="H3082" s="162"/>
      <c r="I3082" s="162"/>
      <c r="J3082" s="164"/>
      <c r="K3082" s="162"/>
      <c r="L3082" s="162"/>
      <c r="M3082" s="162"/>
      <c r="N3082" s="169"/>
      <c r="O3082" s="169"/>
      <c r="P3082" s="169"/>
    </row>
    <row r="3083" spans="1:16" ht="15" customHeight="1">
      <c r="A3083" s="162"/>
      <c r="B3083" s="162"/>
      <c r="C3083" s="163"/>
      <c r="D3083" s="162"/>
      <c r="E3083" s="162"/>
      <c r="F3083" s="162"/>
      <c r="G3083" s="162"/>
      <c r="H3083" s="162"/>
      <c r="I3083" s="162"/>
      <c r="J3083" s="164"/>
      <c r="K3083" s="162"/>
      <c r="L3083" s="162"/>
      <c r="M3083" s="162"/>
      <c r="N3083" s="169"/>
      <c r="O3083" s="169"/>
      <c r="P3083" s="169"/>
    </row>
    <row r="3084" spans="1:16" ht="15" customHeight="1">
      <c r="A3084" s="162"/>
      <c r="B3084" s="162"/>
      <c r="C3084" s="163"/>
      <c r="D3084" s="162"/>
      <c r="E3084" s="162"/>
      <c r="F3084" s="162"/>
      <c r="G3084" s="162"/>
      <c r="H3084" s="162"/>
      <c r="I3084" s="162"/>
      <c r="J3084" s="164"/>
      <c r="K3084" s="162"/>
      <c r="L3084" s="162"/>
      <c r="M3084" s="162"/>
      <c r="N3084" s="169"/>
      <c r="O3084" s="169"/>
      <c r="P3084" s="169"/>
    </row>
    <row r="3085" spans="1:16" ht="15" customHeight="1">
      <c r="A3085" s="162"/>
      <c r="B3085" s="162"/>
      <c r="C3085" s="163"/>
      <c r="D3085" s="162"/>
      <c r="E3085" s="162"/>
      <c r="F3085" s="162"/>
      <c r="G3085" s="162"/>
      <c r="H3085" s="162"/>
      <c r="I3085" s="162"/>
      <c r="J3085" s="164"/>
      <c r="K3085" s="162"/>
      <c r="L3085" s="162"/>
      <c r="M3085" s="162"/>
      <c r="N3085" s="169"/>
      <c r="O3085" s="169"/>
      <c r="P3085" s="169"/>
    </row>
    <row r="3086" spans="1:16" ht="15" customHeight="1">
      <c r="A3086" s="162"/>
      <c r="B3086" s="162"/>
      <c r="C3086" s="163"/>
      <c r="D3086" s="162"/>
      <c r="E3086" s="162"/>
      <c r="F3086" s="162"/>
      <c r="G3086" s="162"/>
      <c r="H3086" s="162"/>
      <c r="I3086" s="162"/>
      <c r="J3086" s="164"/>
      <c r="K3086" s="162"/>
      <c r="L3086" s="162"/>
      <c r="M3086" s="162"/>
      <c r="N3086" s="169"/>
      <c r="O3086" s="169"/>
      <c r="P3086" s="169"/>
    </row>
    <row r="3087" spans="1:16" ht="15" customHeight="1">
      <c r="A3087" s="162"/>
      <c r="B3087" s="162"/>
      <c r="C3087" s="163"/>
      <c r="D3087" s="162"/>
      <c r="E3087" s="162"/>
      <c r="F3087" s="162"/>
      <c r="G3087" s="162"/>
      <c r="H3087" s="162"/>
      <c r="I3087" s="162"/>
      <c r="J3087" s="164"/>
      <c r="K3087" s="162"/>
      <c r="L3087" s="162"/>
      <c r="M3087" s="162"/>
      <c r="N3087" s="169"/>
      <c r="O3087" s="169"/>
      <c r="P3087" s="169"/>
    </row>
    <row r="3088" spans="1:16" ht="15" customHeight="1">
      <c r="A3088" s="162"/>
      <c r="B3088" s="162"/>
      <c r="C3088" s="163"/>
      <c r="D3088" s="162"/>
      <c r="E3088" s="162"/>
      <c r="F3088" s="162"/>
      <c r="G3088" s="162"/>
      <c r="H3088" s="162"/>
      <c r="I3088" s="162"/>
      <c r="J3088" s="164"/>
      <c r="K3088" s="162"/>
      <c r="L3088" s="162"/>
      <c r="M3088" s="162"/>
      <c r="N3088" s="169"/>
      <c r="O3088" s="169"/>
      <c r="P3088" s="169"/>
    </row>
    <row r="3089" spans="1:16" ht="15" customHeight="1">
      <c r="A3089" s="162"/>
      <c r="B3089" s="162"/>
      <c r="C3089" s="163"/>
      <c r="D3089" s="162"/>
      <c r="E3089" s="162"/>
      <c r="F3089" s="162"/>
      <c r="G3089" s="162"/>
      <c r="H3089" s="162"/>
      <c r="I3089" s="162"/>
      <c r="J3089" s="164"/>
      <c r="K3089" s="162"/>
      <c r="L3089" s="162"/>
      <c r="M3089" s="162"/>
      <c r="N3089" s="169"/>
      <c r="O3089" s="169"/>
      <c r="P3089" s="169"/>
    </row>
    <row r="3090" spans="1:16" ht="15" customHeight="1">
      <c r="A3090" s="162"/>
      <c r="B3090" s="162"/>
      <c r="C3090" s="163"/>
      <c r="D3090" s="162"/>
      <c r="E3090" s="162"/>
      <c r="F3090" s="162"/>
      <c r="G3090" s="162"/>
      <c r="H3090" s="162"/>
      <c r="I3090" s="162"/>
      <c r="J3090" s="164"/>
      <c r="K3090" s="162"/>
      <c r="L3090" s="162"/>
      <c r="M3090" s="162"/>
      <c r="N3090" s="169"/>
      <c r="O3090" s="169"/>
      <c r="P3090" s="169"/>
    </row>
    <row r="3091" spans="1:16" ht="15" customHeight="1">
      <c r="A3091" s="162"/>
      <c r="B3091" s="162"/>
      <c r="C3091" s="163"/>
      <c r="D3091" s="162"/>
      <c r="E3091" s="162"/>
      <c r="F3091" s="162"/>
      <c r="G3091" s="162"/>
      <c r="H3091" s="162"/>
      <c r="I3091" s="162"/>
      <c r="J3091" s="164"/>
      <c r="K3091" s="162"/>
      <c r="L3091" s="162"/>
      <c r="M3091" s="162"/>
      <c r="N3091" s="169"/>
      <c r="O3091" s="169"/>
      <c r="P3091" s="169"/>
    </row>
    <row r="3092" spans="1:16" ht="15" customHeight="1">
      <c r="A3092" s="162"/>
      <c r="B3092" s="162"/>
      <c r="C3092" s="163"/>
      <c r="D3092" s="162"/>
      <c r="E3092" s="162"/>
      <c r="F3092" s="162"/>
      <c r="G3092" s="162"/>
      <c r="H3092" s="162"/>
      <c r="I3092" s="162"/>
      <c r="J3092" s="164"/>
      <c r="K3092" s="162"/>
      <c r="L3092" s="162"/>
      <c r="M3092" s="162"/>
      <c r="N3092" s="169"/>
      <c r="O3092" s="169"/>
      <c r="P3092" s="169"/>
    </row>
    <row r="3093" spans="1:16" ht="15" customHeight="1">
      <c r="A3093" s="162"/>
      <c r="B3093" s="162"/>
      <c r="C3093" s="163"/>
      <c r="D3093" s="162"/>
      <c r="E3093" s="162"/>
      <c r="F3093" s="162"/>
      <c r="G3093" s="162"/>
      <c r="H3093" s="162"/>
      <c r="I3093" s="162"/>
      <c r="J3093" s="164"/>
      <c r="K3093" s="162"/>
      <c r="L3093" s="162"/>
      <c r="M3093" s="162"/>
      <c r="N3093" s="169"/>
      <c r="O3093" s="169"/>
      <c r="P3093" s="169"/>
    </row>
    <row r="3094" spans="1:16" ht="15" customHeight="1">
      <c r="A3094" s="162"/>
      <c r="B3094" s="162"/>
      <c r="C3094" s="163"/>
      <c r="D3094" s="162"/>
      <c r="E3094" s="162"/>
      <c r="F3094" s="162"/>
      <c r="G3094" s="162"/>
      <c r="H3094" s="162"/>
      <c r="I3094" s="162"/>
      <c r="J3094" s="164"/>
      <c r="K3094" s="162"/>
      <c r="L3094" s="162"/>
      <c r="M3094" s="162"/>
      <c r="N3094" s="169"/>
      <c r="O3094" s="169"/>
      <c r="P3094" s="169"/>
    </row>
    <row r="3095" spans="1:16" ht="15" customHeight="1">
      <c r="A3095" s="162"/>
      <c r="B3095" s="162"/>
      <c r="C3095" s="163"/>
      <c r="D3095" s="162"/>
      <c r="E3095" s="162"/>
      <c r="F3095" s="162"/>
      <c r="G3095" s="162"/>
      <c r="H3095" s="162"/>
      <c r="I3095" s="162"/>
      <c r="J3095" s="164"/>
      <c r="K3095" s="162"/>
      <c r="L3095" s="162"/>
      <c r="M3095" s="162"/>
      <c r="N3095" s="169"/>
      <c r="O3095" s="169"/>
      <c r="P3095" s="169"/>
    </row>
    <row r="3096" spans="1:16" ht="15" customHeight="1">
      <c r="A3096" s="162"/>
      <c r="B3096" s="162"/>
      <c r="C3096" s="163"/>
      <c r="D3096" s="162"/>
      <c r="E3096" s="162"/>
      <c r="F3096" s="162"/>
      <c r="G3096" s="162"/>
      <c r="H3096" s="162"/>
      <c r="I3096" s="162"/>
      <c r="J3096" s="164"/>
      <c r="K3096" s="162"/>
      <c r="L3096" s="162"/>
      <c r="M3096" s="162"/>
      <c r="N3096" s="169"/>
      <c r="O3096" s="169"/>
      <c r="P3096" s="169"/>
    </row>
    <row r="3097" spans="1:16" ht="15" customHeight="1">
      <c r="A3097" s="162"/>
      <c r="B3097" s="162"/>
      <c r="C3097" s="163"/>
      <c r="D3097" s="162"/>
      <c r="E3097" s="162"/>
      <c r="F3097" s="162"/>
      <c r="G3097" s="162"/>
      <c r="H3097" s="162"/>
      <c r="I3097" s="162"/>
      <c r="J3097" s="164"/>
      <c r="K3097" s="162"/>
      <c r="L3097" s="162"/>
      <c r="M3097" s="162"/>
      <c r="N3097" s="169"/>
      <c r="O3097" s="169"/>
      <c r="P3097" s="169"/>
    </row>
    <row r="3098" spans="1:16" ht="15" customHeight="1">
      <c r="A3098" s="162"/>
      <c r="B3098" s="162"/>
      <c r="C3098" s="163"/>
      <c r="D3098" s="162"/>
      <c r="E3098" s="162"/>
      <c r="F3098" s="162"/>
      <c r="G3098" s="162"/>
      <c r="H3098" s="162"/>
      <c r="I3098" s="162"/>
      <c r="J3098" s="164"/>
      <c r="K3098" s="162"/>
      <c r="L3098" s="162"/>
      <c r="M3098" s="162"/>
      <c r="N3098" s="169"/>
      <c r="O3098" s="169"/>
      <c r="P3098" s="169"/>
    </row>
    <row r="3099" spans="1:16" ht="15" customHeight="1">
      <c r="A3099" s="162"/>
      <c r="B3099" s="162"/>
      <c r="C3099" s="163"/>
      <c r="D3099" s="162"/>
      <c r="E3099" s="162"/>
      <c r="F3099" s="162"/>
      <c r="G3099" s="162"/>
      <c r="H3099" s="162"/>
      <c r="I3099" s="162"/>
      <c r="J3099" s="164"/>
      <c r="K3099" s="162"/>
      <c r="L3099" s="162"/>
      <c r="M3099" s="162"/>
      <c r="N3099" s="169"/>
      <c r="O3099" s="169"/>
      <c r="P3099" s="169"/>
    </row>
    <row r="3100" spans="1:16" ht="15" customHeight="1">
      <c r="A3100" s="162"/>
      <c r="B3100" s="162"/>
      <c r="C3100" s="163"/>
      <c r="D3100" s="162"/>
      <c r="E3100" s="162"/>
      <c r="F3100" s="162"/>
      <c r="G3100" s="162"/>
      <c r="H3100" s="162"/>
      <c r="I3100" s="162"/>
      <c r="J3100" s="164"/>
      <c r="K3100" s="162"/>
      <c r="L3100" s="162"/>
      <c r="M3100" s="162"/>
      <c r="N3100" s="169"/>
      <c r="O3100" s="169"/>
      <c r="P3100" s="169"/>
    </row>
    <row r="3101" spans="1:16" ht="15" customHeight="1">
      <c r="A3101" s="162"/>
      <c r="B3101" s="162"/>
      <c r="C3101" s="163"/>
      <c r="D3101" s="162"/>
      <c r="E3101" s="162"/>
      <c r="F3101" s="162"/>
      <c r="G3101" s="162"/>
      <c r="H3101" s="162"/>
      <c r="I3101" s="162"/>
      <c r="J3101" s="164"/>
      <c r="K3101" s="162"/>
      <c r="L3101" s="162"/>
      <c r="M3101" s="162"/>
      <c r="N3101" s="169"/>
      <c r="O3101" s="169"/>
      <c r="P3101" s="169"/>
    </row>
    <row r="3102" spans="1:16" ht="15" customHeight="1">
      <c r="A3102" s="162"/>
      <c r="B3102" s="162"/>
      <c r="C3102" s="163"/>
      <c r="D3102" s="162"/>
      <c r="E3102" s="162"/>
      <c r="F3102" s="162"/>
      <c r="G3102" s="162"/>
      <c r="H3102" s="162"/>
      <c r="I3102" s="162"/>
      <c r="J3102" s="164"/>
      <c r="K3102" s="162"/>
      <c r="L3102" s="162"/>
      <c r="M3102" s="162"/>
      <c r="N3102" s="169"/>
      <c r="O3102" s="169"/>
      <c r="P3102" s="169"/>
    </row>
    <row r="3103" spans="1:16" ht="15" customHeight="1">
      <c r="A3103" s="162"/>
      <c r="B3103" s="162"/>
      <c r="C3103" s="163"/>
      <c r="D3103" s="162"/>
      <c r="E3103" s="162"/>
      <c r="F3103" s="162"/>
      <c r="G3103" s="162"/>
      <c r="H3103" s="162"/>
      <c r="I3103" s="162"/>
      <c r="J3103" s="164"/>
      <c r="K3103" s="162"/>
      <c r="L3103" s="162"/>
      <c r="M3103" s="162"/>
      <c r="N3103" s="169"/>
      <c r="O3103" s="169"/>
      <c r="P3103" s="169"/>
    </row>
    <row r="3104" spans="1:16" ht="15" customHeight="1">
      <c r="A3104" s="162"/>
      <c r="B3104" s="162"/>
      <c r="C3104" s="163"/>
      <c r="D3104" s="162"/>
      <c r="E3104" s="162"/>
      <c r="F3104" s="162"/>
      <c r="G3104" s="162"/>
      <c r="H3104" s="162"/>
      <c r="I3104" s="162"/>
      <c r="J3104" s="164"/>
      <c r="K3104" s="162"/>
      <c r="L3104" s="162"/>
      <c r="M3104" s="162"/>
      <c r="N3104" s="169"/>
      <c r="O3104" s="169"/>
      <c r="P3104" s="169"/>
    </row>
    <row r="3105" spans="1:16" ht="15" customHeight="1">
      <c r="A3105" s="162"/>
      <c r="B3105" s="162"/>
      <c r="C3105" s="163"/>
      <c r="D3105" s="162"/>
      <c r="E3105" s="162"/>
      <c r="F3105" s="162"/>
      <c r="G3105" s="162"/>
      <c r="H3105" s="162"/>
      <c r="I3105" s="162"/>
      <c r="J3105" s="164"/>
      <c r="K3105" s="162"/>
      <c r="L3105" s="162"/>
      <c r="M3105" s="162"/>
      <c r="N3105" s="169"/>
      <c r="O3105" s="169"/>
      <c r="P3105" s="169"/>
    </row>
    <row r="3106" spans="1:16" ht="15" customHeight="1">
      <c r="A3106" s="162"/>
      <c r="B3106" s="162"/>
      <c r="C3106" s="163"/>
      <c r="D3106" s="162"/>
      <c r="E3106" s="162"/>
      <c r="F3106" s="162"/>
      <c r="G3106" s="162"/>
      <c r="H3106" s="162"/>
      <c r="I3106" s="162"/>
      <c r="J3106" s="164"/>
      <c r="K3106" s="162"/>
      <c r="L3106" s="162"/>
      <c r="M3106" s="162"/>
      <c r="N3106" s="169"/>
      <c r="O3106" s="169"/>
      <c r="P3106" s="169"/>
    </row>
    <row r="3107" spans="1:16" ht="15" customHeight="1">
      <c r="A3107" s="162"/>
      <c r="B3107" s="162"/>
      <c r="C3107" s="163"/>
      <c r="D3107" s="162"/>
      <c r="E3107" s="162"/>
      <c r="F3107" s="162"/>
      <c r="G3107" s="162"/>
      <c r="H3107" s="162"/>
      <c r="I3107" s="162"/>
      <c r="J3107" s="164"/>
      <c r="K3107" s="162"/>
      <c r="L3107" s="162"/>
      <c r="M3107" s="162"/>
      <c r="N3107" s="169"/>
      <c r="O3107" s="169"/>
      <c r="P3107" s="169"/>
    </row>
    <row r="3108" spans="1:16" ht="15" customHeight="1">
      <c r="A3108" s="162"/>
      <c r="B3108" s="162"/>
      <c r="C3108" s="163"/>
      <c r="D3108" s="162"/>
      <c r="E3108" s="162"/>
      <c r="F3108" s="162"/>
      <c r="G3108" s="162"/>
      <c r="H3108" s="162"/>
      <c r="I3108" s="162"/>
      <c r="J3108" s="164"/>
      <c r="K3108" s="162"/>
      <c r="L3108" s="162"/>
      <c r="M3108" s="162"/>
      <c r="N3108" s="169"/>
      <c r="O3108" s="169"/>
      <c r="P3108" s="169"/>
    </row>
    <row r="3109" spans="1:16" ht="15" customHeight="1">
      <c r="A3109" s="162"/>
      <c r="B3109" s="162"/>
      <c r="C3109" s="163"/>
      <c r="D3109" s="162"/>
      <c r="E3109" s="162"/>
      <c r="F3109" s="162"/>
      <c r="G3109" s="162"/>
      <c r="H3109" s="162"/>
      <c r="I3109" s="162"/>
      <c r="J3109" s="164"/>
      <c r="K3109" s="162"/>
      <c r="L3109" s="162"/>
      <c r="M3109" s="162"/>
      <c r="N3109" s="169"/>
      <c r="O3109" s="169"/>
      <c r="P3109" s="169"/>
    </row>
    <row r="3110" spans="1:16" ht="15" customHeight="1">
      <c r="A3110" s="162"/>
      <c r="B3110" s="162"/>
      <c r="C3110" s="163"/>
      <c r="D3110" s="162"/>
      <c r="E3110" s="162"/>
      <c r="F3110" s="162"/>
      <c r="G3110" s="162"/>
      <c r="H3110" s="162"/>
      <c r="I3110" s="162"/>
      <c r="J3110" s="164"/>
      <c r="K3110" s="162"/>
      <c r="L3110" s="162"/>
      <c r="M3110" s="162"/>
      <c r="N3110" s="169"/>
      <c r="O3110" s="169"/>
      <c r="P3110" s="169"/>
    </row>
    <row r="3111" spans="1:16" ht="15" customHeight="1">
      <c r="A3111" s="162"/>
      <c r="B3111" s="162"/>
      <c r="C3111" s="163"/>
      <c r="D3111" s="162"/>
      <c r="E3111" s="162"/>
      <c r="F3111" s="162"/>
      <c r="G3111" s="162"/>
      <c r="H3111" s="162"/>
      <c r="I3111" s="162"/>
      <c r="J3111" s="164"/>
      <c r="K3111" s="162"/>
      <c r="L3111" s="162"/>
      <c r="M3111" s="162"/>
      <c r="N3111" s="169"/>
      <c r="O3111" s="169"/>
      <c r="P3111" s="169"/>
    </row>
    <row r="3112" spans="1:16" ht="15" customHeight="1">
      <c r="A3112" s="162"/>
      <c r="B3112" s="162"/>
      <c r="C3112" s="163"/>
      <c r="D3112" s="162"/>
      <c r="E3112" s="162"/>
      <c r="F3112" s="162"/>
      <c r="G3112" s="162"/>
      <c r="H3112" s="162"/>
      <c r="I3112" s="162"/>
      <c r="J3112" s="164"/>
      <c r="K3112" s="162"/>
      <c r="L3112" s="162"/>
      <c r="M3112" s="162"/>
      <c r="N3112" s="169"/>
      <c r="O3112" s="169"/>
      <c r="P3112" s="169"/>
    </row>
    <row r="3113" spans="1:16" ht="15" customHeight="1">
      <c r="A3113" s="162"/>
      <c r="B3113" s="162"/>
      <c r="C3113" s="163"/>
      <c r="D3113" s="162"/>
      <c r="E3113" s="162"/>
      <c r="F3113" s="162"/>
      <c r="G3113" s="162"/>
      <c r="H3113" s="162"/>
      <c r="I3113" s="162"/>
      <c r="J3113" s="164"/>
      <c r="K3113" s="162"/>
      <c r="L3113" s="162"/>
      <c r="M3113" s="162"/>
      <c r="N3113" s="169"/>
      <c r="O3113" s="169"/>
      <c r="P3113" s="169"/>
    </row>
    <row r="3114" spans="1:16" ht="15" customHeight="1">
      <c r="A3114" s="162"/>
      <c r="B3114" s="162"/>
      <c r="C3114" s="163"/>
      <c r="D3114" s="162"/>
      <c r="E3114" s="162"/>
      <c r="F3114" s="162"/>
      <c r="G3114" s="162"/>
      <c r="H3114" s="162"/>
      <c r="I3114" s="162"/>
      <c r="J3114" s="164"/>
      <c r="K3114" s="162"/>
      <c r="L3114" s="162"/>
      <c r="M3114" s="162"/>
      <c r="N3114" s="169"/>
      <c r="O3114" s="169"/>
      <c r="P3114" s="169"/>
    </row>
    <row r="3115" spans="1:16" ht="15" customHeight="1">
      <c r="A3115" s="162"/>
      <c r="B3115" s="162"/>
      <c r="C3115" s="163"/>
      <c r="D3115" s="162"/>
      <c r="E3115" s="162"/>
      <c r="F3115" s="162"/>
      <c r="G3115" s="162"/>
      <c r="H3115" s="162"/>
      <c r="I3115" s="162"/>
      <c r="J3115" s="164"/>
      <c r="K3115" s="162"/>
      <c r="L3115" s="162"/>
      <c r="M3115" s="162"/>
      <c r="N3115" s="169"/>
      <c r="O3115" s="169"/>
      <c r="P3115" s="169"/>
    </row>
    <row r="3116" spans="1:16" ht="15" customHeight="1">
      <c r="A3116" s="162"/>
      <c r="B3116" s="162"/>
      <c r="C3116" s="163"/>
      <c r="D3116" s="162"/>
      <c r="E3116" s="162"/>
      <c r="F3116" s="162"/>
      <c r="G3116" s="162"/>
      <c r="H3116" s="162"/>
      <c r="I3116" s="162"/>
      <c r="J3116" s="164"/>
      <c r="K3116" s="162"/>
      <c r="L3116" s="162"/>
      <c r="M3116" s="162"/>
      <c r="N3116" s="169"/>
      <c r="O3116" s="169"/>
      <c r="P3116" s="169"/>
    </row>
    <row r="3117" spans="1:16" ht="15" customHeight="1">
      <c r="A3117" s="162"/>
      <c r="B3117" s="162"/>
      <c r="C3117" s="163"/>
      <c r="D3117" s="162"/>
      <c r="E3117" s="162"/>
      <c r="F3117" s="162"/>
      <c r="G3117" s="162"/>
      <c r="H3117" s="162"/>
      <c r="I3117" s="162"/>
      <c r="J3117" s="164"/>
      <c r="K3117" s="162"/>
      <c r="L3117" s="162"/>
      <c r="M3117" s="162"/>
      <c r="N3117" s="169"/>
      <c r="O3117" s="169"/>
      <c r="P3117" s="169"/>
    </row>
    <row r="3118" spans="1:16" ht="15" customHeight="1">
      <c r="A3118" s="162"/>
      <c r="B3118" s="162"/>
      <c r="C3118" s="163"/>
      <c r="D3118" s="162"/>
      <c r="E3118" s="162"/>
      <c r="F3118" s="162"/>
      <c r="G3118" s="162"/>
      <c r="H3118" s="162"/>
      <c r="I3118" s="162"/>
      <c r="J3118" s="164"/>
      <c r="K3118" s="162"/>
      <c r="L3118" s="162"/>
      <c r="M3118" s="162"/>
      <c r="N3118" s="169"/>
      <c r="O3118" s="169"/>
      <c r="P3118" s="169"/>
    </row>
    <row r="3119" spans="1:16" ht="15" customHeight="1">
      <c r="A3119" s="162"/>
      <c r="B3119" s="162"/>
      <c r="C3119" s="163"/>
      <c r="D3119" s="162"/>
      <c r="E3119" s="162"/>
      <c r="F3119" s="162"/>
      <c r="G3119" s="162"/>
      <c r="H3119" s="162"/>
      <c r="I3119" s="162"/>
      <c r="J3119" s="164"/>
      <c r="K3119" s="162"/>
      <c r="L3119" s="162"/>
      <c r="M3119" s="162"/>
      <c r="N3119" s="169"/>
      <c r="O3119" s="169"/>
      <c r="P3119" s="169"/>
    </row>
    <row r="3120" spans="1:16" ht="15" customHeight="1">
      <c r="A3120" s="162"/>
      <c r="B3120" s="162"/>
      <c r="C3120" s="163"/>
      <c r="D3120" s="162"/>
      <c r="E3120" s="162"/>
      <c r="F3120" s="162"/>
      <c r="G3120" s="162"/>
      <c r="H3120" s="162"/>
      <c r="I3120" s="162"/>
      <c r="J3120" s="164"/>
      <c r="K3120" s="162"/>
      <c r="L3120" s="162"/>
      <c r="M3120" s="162"/>
      <c r="N3120" s="169"/>
      <c r="O3120" s="169"/>
      <c r="P3120" s="169"/>
    </row>
    <row r="3121" spans="1:16" ht="15" customHeight="1">
      <c r="A3121" s="162"/>
      <c r="B3121" s="162"/>
      <c r="C3121" s="163"/>
      <c r="D3121" s="162"/>
      <c r="E3121" s="162"/>
      <c r="F3121" s="162"/>
      <c r="G3121" s="162"/>
      <c r="H3121" s="162"/>
      <c r="I3121" s="162"/>
      <c r="J3121" s="164"/>
      <c r="K3121" s="162"/>
      <c r="L3121" s="162"/>
      <c r="M3121" s="162"/>
      <c r="N3121" s="169"/>
      <c r="O3121" s="169"/>
      <c r="P3121" s="169"/>
    </row>
    <row r="3122" spans="1:16" ht="15" customHeight="1">
      <c r="A3122" s="162"/>
      <c r="B3122" s="162"/>
      <c r="C3122" s="163"/>
      <c r="D3122" s="162"/>
      <c r="E3122" s="162"/>
      <c r="F3122" s="162"/>
      <c r="G3122" s="162"/>
      <c r="H3122" s="162"/>
      <c r="I3122" s="162"/>
      <c r="J3122" s="164"/>
      <c r="K3122" s="162"/>
      <c r="L3122" s="162"/>
      <c r="M3122" s="162"/>
      <c r="N3122" s="169"/>
      <c r="O3122" s="169"/>
      <c r="P3122" s="169"/>
    </row>
    <row r="3123" spans="1:16" ht="15" customHeight="1">
      <c r="A3123" s="162"/>
      <c r="B3123" s="162"/>
      <c r="C3123" s="163"/>
      <c r="D3123" s="162"/>
      <c r="E3123" s="162"/>
      <c r="F3123" s="162"/>
      <c r="G3123" s="162"/>
      <c r="H3123" s="162"/>
      <c r="I3123" s="162"/>
      <c r="J3123" s="164"/>
      <c r="K3123" s="162"/>
      <c r="L3123" s="162"/>
      <c r="M3123" s="162"/>
      <c r="N3123" s="169"/>
      <c r="O3123" s="169"/>
      <c r="P3123" s="169"/>
    </row>
    <row r="3124" spans="1:16" ht="15" customHeight="1">
      <c r="A3124" s="162"/>
      <c r="B3124" s="162"/>
      <c r="C3124" s="163"/>
      <c r="D3124" s="162"/>
      <c r="E3124" s="162"/>
      <c r="F3124" s="162"/>
      <c r="G3124" s="162"/>
      <c r="H3124" s="162"/>
      <c r="I3124" s="162"/>
      <c r="J3124" s="164"/>
      <c r="K3124" s="162"/>
      <c r="L3124" s="162"/>
      <c r="M3124" s="162"/>
      <c r="N3124" s="169"/>
      <c r="O3124" s="169"/>
      <c r="P3124" s="169"/>
    </row>
    <row r="3125" spans="1:16" ht="15" customHeight="1">
      <c r="A3125" s="162"/>
      <c r="B3125" s="162"/>
      <c r="C3125" s="163"/>
      <c r="D3125" s="162"/>
      <c r="E3125" s="162"/>
      <c r="F3125" s="162"/>
      <c r="G3125" s="162"/>
      <c r="H3125" s="162"/>
      <c r="I3125" s="162"/>
      <c r="J3125" s="164"/>
      <c r="K3125" s="162"/>
      <c r="L3125" s="162"/>
      <c r="M3125" s="162"/>
      <c r="N3125" s="169"/>
      <c r="O3125" s="169"/>
      <c r="P3125" s="169"/>
    </row>
    <row r="3126" spans="1:16" ht="15" customHeight="1">
      <c r="A3126" s="162"/>
      <c r="B3126" s="162"/>
      <c r="C3126" s="163"/>
      <c r="D3126" s="162"/>
      <c r="E3126" s="162"/>
      <c r="F3126" s="162"/>
      <c r="G3126" s="162"/>
      <c r="H3126" s="162"/>
      <c r="I3126" s="162"/>
      <c r="J3126" s="164"/>
      <c r="K3126" s="162"/>
      <c r="L3126" s="162"/>
      <c r="M3126" s="162"/>
      <c r="N3126" s="169"/>
      <c r="O3126" s="169"/>
      <c r="P3126" s="169"/>
    </row>
    <row r="3127" spans="1:16" ht="15" customHeight="1">
      <c r="A3127" s="162"/>
      <c r="B3127" s="162"/>
      <c r="C3127" s="163"/>
      <c r="D3127" s="162"/>
      <c r="E3127" s="162"/>
      <c r="F3127" s="162"/>
      <c r="G3127" s="162"/>
      <c r="H3127" s="162"/>
      <c r="I3127" s="162"/>
      <c r="J3127" s="164"/>
      <c r="K3127" s="162"/>
      <c r="L3127" s="162"/>
      <c r="M3127" s="162"/>
      <c r="N3127" s="169"/>
      <c r="O3127" s="169"/>
      <c r="P3127" s="169"/>
    </row>
    <row r="3128" spans="1:16" ht="15" customHeight="1">
      <c r="A3128" s="162"/>
      <c r="B3128" s="162"/>
      <c r="C3128" s="163"/>
      <c r="D3128" s="162"/>
      <c r="E3128" s="162"/>
      <c r="F3128" s="162"/>
      <c r="G3128" s="162"/>
      <c r="H3128" s="162"/>
      <c r="I3128" s="162"/>
      <c r="J3128" s="164"/>
      <c r="K3128" s="162"/>
      <c r="L3128" s="162"/>
      <c r="M3128" s="162"/>
      <c r="N3128" s="169"/>
      <c r="O3128" s="169"/>
      <c r="P3128" s="169"/>
    </row>
    <row r="3129" spans="1:16" ht="15" customHeight="1">
      <c r="A3129" s="162"/>
      <c r="B3129" s="162"/>
      <c r="C3129" s="163"/>
      <c r="D3129" s="162"/>
      <c r="E3129" s="162"/>
      <c r="F3129" s="162"/>
      <c r="G3129" s="162"/>
      <c r="H3129" s="162"/>
      <c r="I3129" s="162"/>
      <c r="J3129" s="164"/>
      <c r="K3129" s="162"/>
      <c r="L3129" s="162"/>
      <c r="M3129" s="162"/>
      <c r="N3129" s="169"/>
      <c r="O3129" s="169"/>
      <c r="P3129" s="169"/>
    </row>
    <row r="3130" spans="1:16" ht="15" customHeight="1">
      <c r="A3130" s="162"/>
      <c r="B3130" s="162"/>
      <c r="C3130" s="163"/>
      <c r="D3130" s="162"/>
      <c r="E3130" s="162"/>
      <c r="F3130" s="162"/>
      <c r="G3130" s="162"/>
      <c r="H3130" s="162"/>
      <c r="I3130" s="162"/>
      <c r="J3130" s="164"/>
      <c r="K3130" s="162"/>
      <c r="L3130" s="162"/>
      <c r="M3130" s="162"/>
      <c r="N3130" s="169"/>
      <c r="O3130" s="169"/>
      <c r="P3130" s="169"/>
    </row>
    <row r="3131" spans="1:16" ht="15" customHeight="1">
      <c r="A3131" s="162"/>
      <c r="B3131" s="162"/>
      <c r="C3131" s="163"/>
      <c r="D3131" s="162"/>
      <c r="E3131" s="162"/>
      <c r="F3131" s="162"/>
      <c r="G3131" s="162"/>
      <c r="H3131" s="162"/>
      <c r="I3131" s="162"/>
      <c r="J3131" s="164"/>
      <c r="K3131" s="162"/>
      <c r="L3131" s="162"/>
      <c r="M3131" s="162"/>
      <c r="N3131" s="169"/>
      <c r="O3131" s="169"/>
      <c r="P3131" s="169"/>
    </row>
    <row r="3132" spans="1:16" ht="15" customHeight="1">
      <c r="A3132" s="162"/>
      <c r="B3132" s="162"/>
      <c r="C3132" s="163"/>
      <c r="D3132" s="162"/>
      <c r="E3132" s="162"/>
      <c r="F3132" s="162"/>
      <c r="G3132" s="162"/>
      <c r="H3132" s="162"/>
      <c r="I3132" s="162"/>
      <c r="J3132" s="164"/>
      <c r="K3132" s="162"/>
      <c r="L3132" s="162"/>
      <c r="M3132" s="162"/>
      <c r="N3132" s="169"/>
      <c r="O3132" s="169"/>
      <c r="P3132" s="169"/>
    </row>
    <row r="3133" spans="1:16" ht="15" customHeight="1">
      <c r="A3133" s="162"/>
      <c r="B3133" s="162"/>
      <c r="C3133" s="163"/>
      <c r="D3133" s="162"/>
      <c r="E3133" s="162"/>
      <c r="F3133" s="162"/>
      <c r="G3133" s="162"/>
      <c r="H3133" s="162"/>
      <c r="I3133" s="162"/>
      <c r="J3133" s="164"/>
      <c r="K3133" s="162"/>
      <c r="L3133" s="162"/>
      <c r="M3133" s="162"/>
      <c r="N3133" s="169"/>
      <c r="O3133" s="169"/>
      <c r="P3133" s="169"/>
    </row>
    <row r="3134" spans="1:16" ht="15" customHeight="1">
      <c r="A3134" s="162"/>
      <c r="B3134" s="162"/>
      <c r="C3134" s="163"/>
      <c r="D3134" s="162"/>
      <c r="E3134" s="162"/>
      <c r="F3134" s="162"/>
      <c r="G3134" s="162"/>
      <c r="H3134" s="162"/>
      <c r="I3134" s="162"/>
      <c r="J3134" s="164"/>
      <c r="K3134" s="162"/>
      <c r="L3134" s="162"/>
      <c r="M3134" s="162"/>
      <c r="N3134" s="169"/>
      <c r="O3134" s="169"/>
      <c r="P3134" s="169"/>
    </row>
    <row r="3135" spans="1:16" ht="15" customHeight="1">
      <c r="A3135" s="162"/>
      <c r="B3135" s="162"/>
      <c r="C3135" s="163"/>
      <c r="D3135" s="162"/>
      <c r="E3135" s="162"/>
      <c r="F3135" s="162"/>
      <c r="G3135" s="162"/>
      <c r="H3135" s="162"/>
      <c r="I3135" s="162"/>
      <c r="J3135" s="164"/>
      <c r="K3135" s="162"/>
      <c r="L3135" s="162"/>
      <c r="M3135" s="162"/>
      <c r="N3135" s="169"/>
      <c r="O3135" s="169"/>
      <c r="P3135" s="169"/>
    </row>
    <row r="3136" spans="1:16" ht="15" customHeight="1">
      <c r="A3136" s="162"/>
      <c r="B3136" s="162"/>
      <c r="C3136" s="163"/>
      <c r="D3136" s="162"/>
      <c r="E3136" s="162"/>
      <c r="F3136" s="162"/>
      <c r="G3136" s="162"/>
      <c r="H3136" s="162"/>
      <c r="I3136" s="162"/>
      <c r="J3136" s="164"/>
      <c r="K3136" s="162"/>
      <c r="L3136" s="162"/>
      <c r="M3136" s="162"/>
      <c r="N3136" s="169"/>
      <c r="O3136" s="169"/>
      <c r="P3136" s="169"/>
    </row>
    <row r="3137" spans="1:16" ht="15" customHeight="1">
      <c r="A3137" s="162"/>
      <c r="B3137" s="162"/>
      <c r="C3137" s="163"/>
      <c r="D3137" s="162"/>
      <c r="E3137" s="162"/>
      <c r="F3137" s="162"/>
      <c r="G3137" s="162"/>
      <c r="H3137" s="162"/>
      <c r="I3137" s="162"/>
      <c r="J3137" s="164"/>
      <c r="K3137" s="162"/>
      <c r="L3137" s="162"/>
      <c r="M3137" s="162"/>
      <c r="N3137" s="169"/>
      <c r="O3137" s="169"/>
      <c r="P3137" s="169"/>
    </row>
    <row r="3138" spans="1:16" ht="15" customHeight="1">
      <c r="A3138" s="162"/>
      <c r="B3138" s="162"/>
      <c r="C3138" s="163"/>
      <c r="D3138" s="162"/>
      <c r="E3138" s="162"/>
      <c r="F3138" s="162"/>
      <c r="G3138" s="162"/>
      <c r="H3138" s="162"/>
      <c r="I3138" s="162"/>
      <c r="J3138" s="164"/>
      <c r="K3138" s="162"/>
      <c r="L3138" s="162"/>
      <c r="M3138" s="162"/>
      <c r="N3138" s="169"/>
      <c r="O3138" s="169"/>
      <c r="P3138" s="169"/>
    </row>
    <row r="3139" spans="1:16" ht="15" customHeight="1">
      <c r="A3139" s="162"/>
      <c r="B3139" s="162"/>
      <c r="C3139" s="163"/>
      <c r="D3139" s="162"/>
      <c r="E3139" s="162"/>
      <c r="F3139" s="162"/>
      <c r="G3139" s="162"/>
      <c r="H3139" s="162"/>
      <c r="I3139" s="162"/>
      <c r="J3139" s="164"/>
      <c r="K3139" s="162"/>
      <c r="L3139" s="162"/>
      <c r="M3139" s="162"/>
      <c r="N3139" s="169"/>
      <c r="O3139" s="169"/>
      <c r="P3139" s="169"/>
    </row>
    <row r="3140" spans="1:16" ht="15" customHeight="1">
      <c r="A3140" s="162"/>
      <c r="B3140" s="162"/>
      <c r="C3140" s="163"/>
      <c r="D3140" s="162"/>
      <c r="E3140" s="162"/>
      <c r="F3140" s="162"/>
      <c r="G3140" s="162"/>
      <c r="H3140" s="162"/>
      <c r="I3140" s="162"/>
      <c r="J3140" s="164"/>
      <c r="K3140" s="162"/>
      <c r="L3140" s="162"/>
      <c r="M3140" s="162"/>
      <c r="N3140" s="169"/>
      <c r="O3140" s="169"/>
      <c r="P3140" s="169"/>
    </row>
    <row r="3141" spans="1:16" ht="15" customHeight="1">
      <c r="A3141" s="162"/>
      <c r="B3141" s="162"/>
      <c r="C3141" s="163"/>
      <c r="D3141" s="162"/>
      <c r="E3141" s="162"/>
      <c r="F3141" s="162"/>
      <c r="G3141" s="162"/>
      <c r="H3141" s="162"/>
      <c r="I3141" s="162"/>
      <c r="J3141" s="164"/>
      <c r="K3141" s="162"/>
      <c r="L3141" s="162"/>
      <c r="M3141" s="162"/>
      <c r="N3141" s="169"/>
      <c r="O3141" s="169"/>
      <c r="P3141" s="169"/>
    </row>
    <row r="3142" spans="1:16" ht="15" customHeight="1">
      <c r="A3142" s="162"/>
      <c r="B3142" s="162"/>
      <c r="C3142" s="163"/>
      <c r="D3142" s="162"/>
      <c r="E3142" s="162"/>
      <c r="F3142" s="162"/>
      <c r="G3142" s="162"/>
      <c r="H3142" s="162"/>
      <c r="I3142" s="162"/>
      <c r="J3142" s="164"/>
      <c r="K3142" s="162"/>
      <c r="L3142" s="162"/>
      <c r="M3142" s="162"/>
      <c r="N3142" s="169"/>
      <c r="O3142" s="169"/>
      <c r="P3142" s="169"/>
    </row>
    <row r="3143" spans="1:16" ht="15" customHeight="1">
      <c r="A3143" s="162"/>
      <c r="B3143" s="162"/>
      <c r="C3143" s="163"/>
      <c r="D3143" s="162"/>
      <c r="E3143" s="162"/>
      <c r="F3143" s="162"/>
      <c r="G3143" s="162"/>
      <c r="H3143" s="162"/>
      <c r="I3143" s="162"/>
      <c r="J3143" s="164"/>
      <c r="K3143" s="162"/>
      <c r="L3143" s="162"/>
      <c r="M3143" s="162"/>
      <c r="N3143" s="169"/>
      <c r="O3143" s="169"/>
      <c r="P3143" s="169"/>
    </row>
    <row r="3144" spans="1:16" ht="15" customHeight="1">
      <c r="A3144" s="162"/>
      <c r="B3144" s="162"/>
      <c r="C3144" s="163"/>
      <c r="D3144" s="162"/>
      <c r="E3144" s="162"/>
      <c r="F3144" s="162"/>
      <c r="G3144" s="162"/>
      <c r="H3144" s="162"/>
      <c r="I3144" s="162"/>
      <c r="J3144" s="164"/>
      <c r="K3144" s="162"/>
      <c r="L3144" s="162"/>
      <c r="M3144" s="162"/>
      <c r="N3144" s="169"/>
      <c r="O3144" s="169"/>
      <c r="P3144" s="169"/>
    </row>
    <row r="3145" spans="1:16" ht="15" customHeight="1">
      <c r="A3145" s="162"/>
      <c r="B3145" s="162"/>
      <c r="C3145" s="163"/>
      <c r="D3145" s="162"/>
      <c r="E3145" s="162"/>
      <c r="F3145" s="162"/>
      <c r="G3145" s="162"/>
      <c r="H3145" s="162"/>
      <c r="I3145" s="162"/>
      <c r="J3145" s="164"/>
      <c r="K3145" s="162"/>
      <c r="L3145" s="162"/>
      <c r="M3145" s="162"/>
      <c r="N3145" s="169"/>
      <c r="O3145" s="169"/>
      <c r="P3145" s="169"/>
    </row>
    <row r="3146" spans="1:16" ht="15" customHeight="1">
      <c r="A3146" s="162"/>
      <c r="B3146" s="162"/>
      <c r="C3146" s="163"/>
      <c r="D3146" s="162"/>
      <c r="E3146" s="162"/>
      <c r="F3146" s="162"/>
      <c r="G3146" s="162"/>
      <c r="H3146" s="162"/>
      <c r="I3146" s="162"/>
      <c r="J3146" s="164"/>
      <c r="K3146" s="162"/>
      <c r="L3146" s="162"/>
      <c r="M3146" s="162"/>
      <c r="N3146" s="169"/>
      <c r="O3146" s="169"/>
      <c r="P3146" s="169"/>
    </row>
    <row r="3147" spans="1:16" ht="15" customHeight="1">
      <c r="A3147" s="162"/>
      <c r="B3147" s="162"/>
      <c r="C3147" s="163"/>
      <c r="D3147" s="162"/>
      <c r="E3147" s="162"/>
      <c r="F3147" s="162"/>
      <c r="G3147" s="162"/>
      <c r="H3147" s="162"/>
      <c r="I3147" s="162"/>
      <c r="J3147" s="164"/>
      <c r="K3147" s="162"/>
      <c r="L3147" s="162"/>
      <c r="M3147" s="162"/>
      <c r="N3147" s="169"/>
      <c r="O3147" s="169"/>
      <c r="P3147" s="169"/>
    </row>
    <row r="3148" spans="1:16" ht="15" customHeight="1">
      <c r="A3148" s="162"/>
      <c r="B3148" s="162"/>
      <c r="C3148" s="163"/>
      <c r="D3148" s="162"/>
      <c r="E3148" s="162"/>
      <c r="F3148" s="162"/>
      <c r="G3148" s="162"/>
      <c r="H3148" s="162"/>
      <c r="I3148" s="162"/>
      <c r="J3148" s="164"/>
      <c r="K3148" s="162"/>
      <c r="L3148" s="162"/>
      <c r="M3148" s="162"/>
      <c r="N3148" s="169"/>
      <c r="O3148" s="169"/>
      <c r="P3148" s="169"/>
    </row>
    <row r="3149" spans="1:16" ht="15" customHeight="1">
      <c r="A3149" s="162"/>
      <c r="B3149" s="162"/>
      <c r="C3149" s="163"/>
      <c r="D3149" s="162"/>
      <c r="E3149" s="162"/>
      <c r="F3149" s="162"/>
      <c r="G3149" s="162"/>
      <c r="H3149" s="162"/>
      <c r="I3149" s="162"/>
      <c r="J3149" s="164"/>
      <c r="K3149" s="162"/>
      <c r="L3149" s="162"/>
      <c r="M3149" s="162"/>
      <c r="N3149" s="169"/>
      <c r="O3149" s="169"/>
      <c r="P3149" s="169"/>
    </row>
    <row r="3150" spans="1:16" ht="15" customHeight="1">
      <c r="A3150" s="162"/>
      <c r="B3150" s="162"/>
      <c r="C3150" s="163"/>
      <c r="D3150" s="162"/>
      <c r="E3150" s="162"/>
      <c r="F3150" s="162"/>
      <c r="G3150" s="162"/>
      <c r="H3150" s="162"/>
      <c r="I3150" s="162"/>
      <c r="J3150" s="164"/>
      <c r="K3150" s="162"/>
      <c r="L3150" s="162"/>
      <c r="M3150" s="162"/>
      <c r="N3150" s="169"/>
      <c r="O3150" s="169"/>
      <c r="P3150" s="169"/>
    </row>
    <row r="3151" spans="1:16" ht="15" customHeight="1">
      <c r="A3151" s="162"/>
      <c r="B3151" s="162"/>
      <c r="C3151" s="163"/>
      <c r="D3151" s="162"/>
      <c r="E3151" s="162"/>
      <c r="F3151" s="162"/>
      <c r="G3151" s="162"/>
      <c r="H3151" s="162"/>
      <c r="I3151" s="162"/>
      <c r="J3151" s="164"/>
      <c r="K3151" s="162"/>
      <c r="L3151" s="162"/>
      <c r="M3151" s="162"/>
      <c r="N3151" s="169"/>
      <c r="O3151" s="169"/>
      <c r="P3151" s="169"/>
    </row>
    <row r="3152" spans="1:16" ht="15" customHeight="1">
      <c r="A3152" s="162"/>
      <c r="B3152" s="162"/>
      <c r="C3152" s="163"/>
      <c r="D3152" s="162"/>
      <c r="E3152" s="162"/>
      <c r="F3152" s="162"/>
      <c r="G3152" s="162"/>
      <c r="H3152" s="162"/>
      <c r="I3152" s="162"/>
      <c r="J3152" s="164"/>
      <c r="K3152" s="162"/>
      <c r="L3152" s="162"/>
      <c r="M3152" s="162"/>
      <c r="N3152" s="169"/>
      <c r="O3152" s="169"/>
      <c r="P3152" s="169"/>
    </row>
    <row r="3153" spans="1:16" ht="15" customHeight="1">
      <c r="A3153" s="162"/>
      <c r="B3153" s="162"/>
      <c r="C3153" s="163"/>
      <c r="D3153" s="162"/>
      <c r="E3153" s="162"/>
      <c r="F3153" s="162"/>
      <c r="G3153" s="162"/>
      <c r="H3153" s="162"/>
      <c r="I3153" s="162"/>
      <c r="J3153" s="164"/>
      <c r="K3153" s="162"/>
      <c r="L3153" s="162"/>
      <c r="M3153" s="162"/>
      <c r="N3153" s="169"/>
      <c r="O3153" s="169"/>
      <c r="P3153" s="169"/>
    </row>
    <row r="3154" spans="1:16" ht="15" customHeight="1">
      <c r="A3154" s="162"/>
      <c r="B3154" s="162"/>
      <c r="C3154" s="163"/>
      <c r="D3154" s="162"/>
      <c r="E3154" s="162"/>
      <c r="F3154" s="162"/>
      <c r="G3154" s="162"/>
      <c r="H3154" s="162"/>
      <c r="I3154" s="162"/>
      <c r="J3154" s="164"/>
      <c r="K3154" s="162"/>
      <c r="L3154" s="162"/>
      <c r="M3154" s="162"/>
      <c r="N3154" s="169"/>
      <c r="O3154" s="169"/>
      <c r="P3154" s="169"/>
    </row>
    <row r="3155" spans="1:16" ht="15" customHeight="1">
      <c r="A3155" s="162"/>
      <c r="B3155" s="162"/>
      <c r="C3155" s="163"/>
      <c r="D3155" s="162"/>
      <c r="E3155" s="162"/>
      <c r="F3155" s="162"/>
      <c r="G3155" s="162"/>
      <c r="H3155" s="162"/>
      <c r="I3155" s="162"/>
      <c r="J3155" s="164"/>
      <c r="K3155" s="162"/>
      <c r="L3155" s="162"/>
      <c r="M3155" s="162"/>
      <c r="N3155" s="169"/>
      <c r="O3155" s="169"/>
      <c r="P3155" s="169"/>
    </row>
    <row r="3156" spans="1:16" ht="15" customHeight="1">
      <c r="A3156" s="162"/>
      <c r="B3156" s="162"/>
      <c r="C3156" s="163"/>
      <c r="D3156" s="162"/>
      <c r="E3156" s="162"/>
      <c r="F3156" s="162"/>
      <c r="G3156" s="162"/>
      <c r="H3156" s="162"/>
      <c r="I3156" s="162"/>
      <c r="J3156" s="164"/>
      <c r="K3156" s="162"/>
      <c r="L3156" s="162"/>
      <c r="M3156" s="162"/>
      <c r="N3156" s="169"/>
      <c r="O3156" s="169"/>
      <c r="P3156" s="169"/>
    </row>
    <row r="3157" spans="1:16" ht="15" customHeight="1">
      <c r="A3157" s="162"/>
      <c r="B3157" s="162"/>
      <c r="C3157" s="163"/>
      <c r="D3157" s="162"/>
      <c r="E3157" s="162"/>
      <c r="F3157" s="162"/>
      <c r="G3157" s="162"/>
      <c r="H3157" s="162"/>
      <c r="I3157" s="162"/>
      <c r="J3157" s="164"/>
      <c r="K3157" s="162"/>
      <c r="L3157" s="162"/>
      <c r="M3157" s="162"/>
      <c r="N3157" s="169"/>
      <c r="O3157" s="169"/>
      <c r="P3157" s="169"/>
    </row>
    <row r="3158" spans="1:16" ht="15" customHeight="1">
      <c r="A3158" s="162"/>
      <c r="B3158" s="162"/>
      <c r="C3158" s="163"/>
      <c r="D3158" s="162"/>
      <c r="E3158" s="162"/>
      <c r="F3158" s="162"/>
      <c r="G3158" s="162"/>
      <c r="H3158" s="162"/>
      <c r="I3158" s="162"/>
      <c r="J3158" s="164"/>
      <c r="K3158" s="162"/>
      <c r="L3158" s="162"/>
      <c r="M3158" s="162"/>
      <c r="N3158" s="169"/>
      <c r="O3158" s="169"/>
      <c r="P3158" s="169"/>
    </row>
    <row r="3159" spans="1:16" ht="15" customHeight="1">
      <c r="A3159" s="162"/>
      <c r="B3159" s="162"/>
      <c r="C3159" s="163"/>
      <c r="D3159" s="162"/>
      <c r="E3159" s="162"/>
      <c r="F3159" s="162"/>
      <c r="G3159" s="162"/>
      <c r="H3159" s="162"/>
      <c r="I3159" s="162"/>
      <c r="J3159" s="164"/>
      <c r="K3159" s="162"/>
      <c r="L3159" s="162"/>
      <c r="M3159" s="162"/>
      <c r="N3159" s="169"/>
      <c r="O3159" s="169"/>
      <c r="P3159" s="169"/>
    </row>
    <row r="3160" spans="1:16" ht="15" customHeight="1">
      <c r="A3160" s="162"/>
      <c r="B3160" s="162"/>
      <c r="C3160" s="163"/>
      <c r="D3160" s="162"/>
      <c r="E3160" s="162"/>
      <c r="F3160" s="162"/>
      <c r="G3160" s="162"/>
      <c r="H3160" s="162"/>
      <c r="I3160" s="162"/>
      <c r="J3160" s="164"/>
      <c r="K3160" s="162"/>
      <c r="L3160" s="162"/>
      <c r="M3160" s="162"/>
      <c r="N3160" s="169"/>
      <c r="O3160" s="169"/>
      <c r="P3160" s="169"/>
    </row>
    <row r="3161" spans="1:16" ht="15" customHeight="1">
      <c r="A3161" s="162"/>
      <c r="B3161" s="162"/>
      <c r="C3161" s="163"/>
      <c r="D3161" s="162"/>
      <c r="E3161" s="162"/>
      <c r="F3161" s="162"/>
      <c r="G3161" s="162"/>
      <c r="H3161" s="162"/>
      <c r="I3161" s="162"/>
      <c r="J3161" s="164"/>
      <c r="K3161" s="162"/>
      <c r="L3161" s="162"/>
      <c r="M3161" s="162"/>
      <c r="N3161" s="169"/>
      <c r="O3161" s="169"/>
      <c r="P3161" s="169"/>
    </row>
    <row r="3162" spans="1:16" ht="15" customHeight="1">
      <c r="A3162" s="162"/>
      <c r="B3162" s="162"/>
      <c r="C3162" s="163"/>
      <c r="D3162" s="162"/>
      <c r="E3162" s="162"/>
      <c r="F3162" s="162"/>
      <c r="G3162" s="162"/>
      <c r="H3162" s="162"/>
      <c r="I3162" s="162"/>
      <c r="J3162" s="164"/>
      <c r="K3162" s="162"/>
      <c r="L3162" s="162"/>
      <c r="M3162" s="162"/>
      <c r="N3162" s="169"/>
      <c r="O3162" s="169"/>
      <c r="P3162" s="169"/>
    </row>
    <row r="3163" spans="1:16" ht="15" customHeight="1">
      <c r="A3163" s="162"/>
      <c r="B3163" s="162"/>
      <c r="C3163" s="163"/>
      <c r="D3163" s="162"/>
      <c r="E3163" s="162"/>
      <c r="F3163" s="162"/>
      <c r="G3163" s="162"/>
      <c r="H3163" s="162"/>
      <c r="I3163" s="162"/>
      <c r="J3163" s="164"/>
      <c r="K3163" s="162"/>
      <c r="L3163" s="162"/>
      <c r="M3163" s="162"/>
      <c r="N3163" s="169"/>
      <c r="O3163" s="169"/>
      <c r="P3163" s="169"/>
    </row>
    <row r="3164" spans="1:16" ht="15" customHeight="1">
      <c r="A3164" s="162"/>
      <c r="B3164" s="162"/>
      <c r="C3164" s="163"/>
      <c r="D3164" s="162"/>
      <c r="E3164" s="162"/>
      <c r="F3164" s="162"/>
      <c r="G3164" s="162"/>
      <c r="H3164" s="162"/>
      <c r="I3164" s="162"/>
      <c r="J3164" s="164"/>
      <c r="K3164" s="162"/>
      <c r="L3164" s="162"/>
      <c r="M3164" s="162"/>
      <c r="N3164" s="169"/>
      <c r="O3164" s="169"/>
      <c r="P3164" s="169"/>
    </row>
    <row r="3165" spans="1:16" ht="15" customHeight="1">
      <c r="A3165" s="162"/>
      <c r="B3165" s="162"/>
      <c r="C3165" s="163"/>
      <c r="D3165" s="162"/>
      <c r="E3165" s="162"/>
      <c r="F3165" s="162"/>
      <c r="G3165" s="162"/>
      <c r="H3165" s="162"/>
      <c r="I3165" s="162"/>
      <c r="J3165" s="164"/>
      <c r="K3165" s="162"/>
      <c r="L3165" s="162"/>
      <c r="M3165" s="162"/>
      <c r="N3165" s="169"/>
      <c r="O3165" s="169"/>
      <c r="P3165" s="169"/>
    </row>
    <row r="3166" spans="1:16" ht="15" customHeight="1">
      <c r="A3166" s="162"/>
      <c r="B3166" s="162"/>
      <c r="C3166" s="163"/>
      <c r="D3166" s="162"/>
      <c r="E3166" s="162"/>
      <c r="F3166" s="162"/>
      <c r="G3166" s="162"/>
      <c r="H3166" s="162"/>
      <c r="I3166" s="162"/>
      <c r="J3166" s="164"/>
      <c r="K3166" s="162"/>
      <c r="L3166" s="162"/>
      <c r="M3166" s="162"/>
      <c r="N3166" s="169"/>
      <c r="O3166" s="169"/>
      <c r="P3166" s="169"/>
    </row>
    <row r="3167" spans="1:16" ht="15" customHeight="1">
      <c r="A3167" s="162"/>
      <c r="B3167" s="162"/>
      <c r="C3167" s="163"/>
      <c r="D3167" s="162"/>
      <c r="E3167" s="162"/>
      <c r="F3167" s="162"/>
      <c r="G3167" s="162"/>
      <c r="H3167" s="162"/>
      <c r="I3167" s="162"/>
      <c r="J3167" s="164"/>
      <c r="K3167" s="162"/>
      <c r="L3167" s="162"/>
      <c r="M3167" s="162"/>
      <c r="N3167" s="169"/>
      <c r="O3167" s="169"/>
      <c r="P3167" s="169"/>
    </row>
    <row r="3168" spans="1:16" ht="15" customHeight="1">
      <c r="A3168" s="162"/>
      <c r="B3168" s="162"/>
      <c r="C3168" s="163"/>
      <c r="D3168" s="162"/>
      <c r="E3168" s="162"/>
      <c r="F3168" s="162"/>
      <c r="G3168" s="162"/>
      <c r="H3168" s="162"/>
      <c r="I3168" s="162"/>
      <c r="J3168" s="164"/>
      <c r="K3168" s="162"/>
      <c r="L3168" s="162"/>
      <c r="M3168" s="162"/>
      <c r="N3168" s="169"/>
      <c r="O3168" s="169"/>
      <c r="P3168" s="169"/>
    </row>
    <row r="3169" spans="1:16" ht="15" customHeight="1">
      <c r="A3169" s="162"/>
      <c r="B3169" s="162"/>
      <c r="C3169" s="163"/>
      <c r="D3169" s="162"/>
      <c r="E3169" s="162"/>
      <c r="F3169" s="162"/>
      <c r="G3169" s="162"/>
      <c r="H3169" s="162"/>
      <c r="I3169" s="162"/>
      <c r="J3169" s="164"/>
      <c r="K3169" s="162"/>
      <c r="L3169" s="162"/>
      <c r="M3169" s="162"/>
      <c r="N3169" s="169"/>
      <c r="O3169" s="169"/>
      <c r="P3169" s="169"/>
    </row>
    <row r="3170" spans="1:16" ht="15" customHeight="1">
      <c r="A3170" s="162"/>
      <c r="B3170" s="162"/>
      <c r="C3170" s="163"/>
      <c r="D3170" s="162"/>
      <c r="E3170" s="162"/>
      <c r="F3170" s="162"/>
      <c r="G3170" s="162"/>
      <c r="H3170" s="162"/>
      <c r="I3170" s="162"/>
      <c r="J3170" s="164"/>
      <c r="K3170" s="162"/>
      <c r="L3170" s="162"/>
      <c r="M3170" s="162"/>
      <c r="N3170" s="169"/>
      <c r="O3170" s="169"/>
      <c r="P3170" s="169"/>
    </row>
    <row r="3171" spans="1:16" ht="15" customHeight="1">
      <c r="A3171" s="162"/>
      <c r="B3171" s="162"/>
      <c r="C3171" s="163"/>
      <c r="D3171" s="162"/>
      <c r="E3171" s="162"/>
      <c r="F3171" s="162"/>
      <c r="G3171" s="162"/>
      <c r="H3171" s="162"/>
      <c r="I3171" s="162"/>
      <c r="J3171" s="164"/>
      <c r="K3171" s="162"/>
      <c r="L3171" s="162"/>
      <c r="M3171" s="162"/>
      <c r="N3171" s="169"/>
      <c r="O3171" s="169"/>
      <c r="P3171" s="169"/>
    </row>
    <row r="3172" spans="1:16" ht="15" customHeight="1">
      <c r="A3172" s="162"/>
      <c r="B3172" s="162"/>
      <c r="C3172" s="163"/>
      <c r="D3172" s="162"/>
      <c r="E3172" s="162"/>
      <c r="F3172" s="162"/>
      <c r="G3172" s="162"/>
      <c r="H3172" s="162"/>
      <c r="I3172" s="162"/>
      <c r="J3172" s="164"/>
      <c r="K3172" s="162"/>
      <c r="L3172" s="162"/>
      <c r="M3172" s="162"/>
      <c r="N3172" s="169"/>
      <c r="O3172" s="169"/>
      <c r="P3172" s="169"/>
    </row>
    <row r="3173" spans="1:16" ht="15" customHeight="1">
      <c r="A3173" s="162"/>
      <c r="B3173" s="162"/>
      <c r="C3173" s="163"/>
      <c r="D3173" s="162"/>
      <c r="E3173" s="162"/>
      <c r="F3173" s="162"/>
      <c r="G3173" s="162"/>
      <c r="H3173" s="162"/>
      <c r="I3173" s="162"/>
      <c r="J3173" s="164"/>
      <c r="K3173" s="162"/>
      <c r="L3173" s="162"/>
      <c r="M3173" s="162"/>
      <c r="N3173" s="169"/>
      <c r="O3173" s="169"/>
      <c r="P3173" s="169"/>
    </row>
    <row r="3174" spans="1:16" ht="15" customHeight="1">
      <c r="A3174" s="162"/>
      <c r="B3174" s="162"/>
      <c r="C3174" s="163"/>
      <c r="D3174" s="162"/>
      <c r="E3174" s="162"/>
      <c r="F3174" s="162"/>
      <c r="G3174" s="162"/>
      <c r="H3174" s="162"/>
      <c r="I3174" s="162"/>
      <c r="J3174" s="164"/>
      <c r="K3174" s="162"/>
      <c r="L3174" s="162"/>
      <c r="M3174" s="162"/>
      <c r="N3174" s="169"/>
      <c r="O3174" s="169"/>
      <c r="P3174" s="169"/>
    </row>
    <row r="3175" spans="1:16" ht="15" customHeight="1">
      <c r="A3175" s="162"/>
      <c r="B3175" s="162"/>
      <c r="C3175" s="163"/>
      <c r="D3175" s="162"/>
      <c r="E3175" s="162"/>
      <c r="F3175" s="162"/>
      <c r="G3175" s="162"/>
      <c r="H3175" s="162"/>
      <c r="I3175" s="162"/>
      <c r="J3175" s="164"/>
      <c r="K3175" s="162"/>
      <c r="L3175" s="162"/>
      <c r="M3175" s="162"/>
      <c r="N3175" s="169"/>
      <c r="O3175" s="169"/>
      <c r="P3175" s="169"/>
    </row>
    <row r="3176" spans="1:16" ht="15" customHeight="1">
      <c r="A3176" s="162"/>
      <c r="B3176" s="162"/>
      <c r="C3176" s="163"/>
      <c r="D3176" s="162"/>
      <c r="E3176" s="162"/>
      <c r="F3176" s="162"/>
      <c r="G3176" s="162"/>
      <c r="H3176" s="162"/>
      <c r="I3176" s="162"/>
      <c r="J3176" s="164"/>
      <c r="K3176" s="162"/>
      <c r="L3176" s="162"/>
      <c r="M3176" s="162"/>
      <c r="N3176" s="169"/>
      <c r="O3176" s="169"/>
      <c r="P3176" s="169"/>
    </row>
    <row r="3177" spans="1:16" ht="15" customHeight="1">
      <c r="A3177" s="162"/>
      <c r="B3177" s="162"/>
      <c r="C3177" s="163"/>
      <c r="D3177" s="162"/>
      <c r="E3177" s="162"/>
      <c r="F3177" s="162"/>
      <c r="G3177" s="162"/>
      <c r="H3177" s="162"/>
      <c r="I3177" s="162"/>
      <c r="J3177" s="164"/>
      <c r="K3177" s="162"/>
      <c r="L3177" s="162"/>
      <c r="M3177" s="162"/>
      <c r="N3177" s="169"/>
      <c r="O3177" s="169"/>
      <c r="P3177" s="169"/>
    </row>
    <row r="3178" spans="1:16" ht="15" customHeight="1">
      <c r="A3178" s="162"/>
      <c r="B3178" s="162"/>
      <c r="C3178" s="163"/>
      <c r="D3178" s="162"/>
      <c r="E3178" s="162"/>
      <c r="F3178" s="162"/>
      <c r="G3178" s="162"/>
      <c r="H3178" s="162"/>
      <c r="I3178" s="162"/>
      <c r="J3178" s="164"/>
      <c r="K3178" s="162"/>
      <c r="L3178" s="162"/>
      <c r="M3178" s="162"/>
      <c r="N3178" s="169"/>
      <c r="O3178" s="169"/>
      <c r="P3178" s="169"/>
    </row>
    <row r="3179" spans="1:16" ht="15" customHeight="1">
      <c r="A3179" s="162"/>
      <c r="B3179" s="162"/>
      <c r="C3179" s="163"/>
      <c r="D3179" s="162"/>
      <c r="E3179" s="162"/>
      <c r="F3179" s="162"/>
      <c r="G3179" s="162"/>
      <c r="H3179" s="162"/>
      <c r="I3179" s="162"/>
      <c r="J3179" s="164"/>
      <c r="K3179" s="162"/>
      <c r="L3179" s="162"/>
      <c r="M3179" s="162"/>
      <c r="N3179" s="169"/>
      <c r="O3179" s="169"/>
      <c r="P3179" s="169"/>
    </row>
    <row r="3180" spans="1:16" ht="15" customHeight="1">
      <c r="A3180" s="162"/>
      <c r="B3180" s="162"/>
      <c r="C3180" s="163"/>
      <c r="D3180" s="162"/>
      <c r="E3180" s="162"/>
      <c r="F3180" s="162"/>
      <c r="G3180" s="162"/>
      <c r="H3180" s="162"/>
      <c r="I3180" s="162"/>
      <c r="J3180" s="164"/>
      <c r="K3180" s="162"/>
      <c r="L3180" s="162"/>
      <c r="M3180" s="162"/>
      <c r="N3180" s="169"/>
      <c r="O3180" s="169"/>
      <c r="P3180" s="169"/>
    </row>
    <row r="3181" spans="1:16" ht="15" customHeight="1">
      <c r="A3181" s="162"/>
      <c r="B3181" s="162"/>
      <c r="C3181" s="163"/>
      <c r="D3181" s="162"/>
      <c r="E3181" s="162"/>
      <c r="F3181" s="162"/>
      <c r="G3181" s="162"/>
      <c r="H3181" s="162"/>
      <c r="I3181" s="162"/>
      <c r="J3181" s="164"/>
      <c r="K3181" s="162"/>
      <c r="L3181" s="162"/>
      <c r="M3181" s="162"/>
      <c r="N3181" s="169"/>
      <c r="O3181" s="169"/>
      <c r="P3181" s="169"/>
    </row>
    <row r="3182" spans="1:16" ht="15" customHeight="1">
      <c r="A3182" s="162"/>
      <c r="B3182" s="162"/>
      <c r="C3182" s="163"/>
      <c r="D3182" s="162"/>
      <c r="E3182" s="162"/>
      <c r="F3182" s="162"/>
      <c r="G3182" s="162"/>
      <c r="H3182" s="162"/>
      <c r="I3182" s="162"/>
      <c r="J3182" s="164"/>
      <c r="K3182" s="162"/>
      <c r="L3182" s="162"/>
      <c r="M3182" s="162"/>
      <c r="N3182" s="169"/>
      <c r="O3182" s="169"/>
      <c r="P3182" s="169"/>
    </row>
    <row r="3183" spans="1:16" ht="15" customHeight="1">
      <c r="A3183" s="162"/>
      <c r="B3183" s="162"/>
      <c r="C3183" s="163"/>
      <c r="D3183" s="162"/>
      <c r="E3183" s="162"/>
      <c r="F3183" s="162"/>
      <c r="G3183" s="162"/>
      <c r="H3183" s="162"/>
      <c r="I3183" s="162"/>
      <c r="J3183" s="164"/>
      <c r="K3183" s="162"/>
      <c r="L3183" s="162"/>
      <c r="M3183" s="162"/>
      <c r="N3183" s="169"/>
      <c r="O3183" s="169"/>
      <c r="P3183" s="169"/>
    </row>
    <row r="3184" spans="1:16" ht="15" customHeight="1">
      <c r="A3184" s="162"/>
      <c r="B3184" s="162"/>
      <c r="C3184" s="163"/>
      <c r="D3184" s="162"/>
      <c r="E3184" s="162"/>
      <c r="F3184" s="162"/>
      <c r="G3184" s="162"/>
      <c r="H3184" s="162"/>
      <c r="I3184" s="162"/>
      <c r="J3184" s="164"/>
      <c r="K3184" s="162"/>
      <c r="L3184" s="162"/>
      <c r="M3184" s="162"/>
      <c r="N3184" s="169"/>
      <c r="O3184" s="169"/>
      <c r="P3184" s="169"/>
    </row>
    <row r="3185" spans="1:16" ht="15" customHeight="1">
      <c r="A3185" s="162"/>
      <c r="B3185" s="162"/>
      <c r="C3185" s="163"/>
      <c r="D3185" s="162"/>
      <c r="E3185" s="162"/>
      <c r="F3185" s="162"/>
      <c r="G3185" s="162"/>
      <c r="H3185" s="162"/>
      <c r="I3185" s="162"/>
      <c r="J3185" s="164"/>
      <c r="K3185" s="162"/>
      <c r="L3185" s="162"/>
      <c r="M3185" s="162"/>
      <c r="N3185" s="169"/>
      <c r="O3185" s="169"/>
      <c r="P3185" s="169"/>
    </row>
    <row r="3186" spans="1:16" ht="15" customHeight="1">
      <c r="A3186" s="162"/>
      <c r="B3186" s="162"/>
      <c r="C3186" s="163"/>
      <c r="D3186" s="162"/>
      <c r="E3186" s="162"/>
      <c r="F3186" s="162"/>
      <c r="G3186" s="162"/>
      <c r="H3186" s="162"/>
      <c r="I3186" s="162"/>
      <c r="J3186" s="164"/>
      <c r="K3186" s="162"/>
      <c r="L3186" s="162"/>
      <c r="M3186" s="162"/>
      <c r="N3186" s="169"/>
      <c r="O3186" s="169"/>
      <c r="P3186" s="169"/>
    </row>
    <row r="3187" spans="1:16" ht="15" customHeight="1">
      <c r="A3187" s="162"/>
      <c r="B3187" s="162"/>
      <c r="C3187" s="163"/>
      <c r="D3187" s="162"/>
      <c r="E3187" s="162"/>
      <c r="F3187" s="162"/>
      <c r="G3187" s="162"/>
      <c r="H3187" s="162"/>
      <c r="I3187" s="162"/>
      <c r="J3187" s="164"/>
      <c r="K3187" s="162"/>
      <c r="L3187" s="162"/>
      <c r="M3187" s="162"/>
      <c r="N3187" s="169"/>
      <c r="O3187" s="169"/>
      <c r="P3187" s="169"/>
    </row>
    <row r="3188" spans="1:16" ht="15" customHeight="1">
      <c r="A3188" s="162"/>
      <c r="B3188" s="162"/>
      <c r="C3188" s="163"/>
      <c r="D3188" s="162"/>
      <c r="E3188" s="162"/>
      <c r="F3188" s="162"/>
      <c r="G3188" s="162"/>
      <c r="H3188" s="162"/>
      <c r="I3188" s="162"/>
      <c r="J3188" s="164"/>
      <c r="K3188" s="162"/>
      <c r="L3188" s="162"/>
      <c r="M3188" s="162"/>
      <c r="N3188" s="169"/>
      <c r="O3188" s="169"/>
      <c r="P3188" s="169"/>
    </row>
    <row r="3189" spans="1:16" ht="15" customHeight="1">
      <c r="A3189" s="162"/>
      <c r="B3189" s="162"/>
      <c r="C3189" s="163"/>
      <c r="D3189" s="162"/>
      <c r="E3189" s="162"/>
      <c r="F3189" s="162"/>
      <c r="G3189" s="162"/>
      <c r="H3189" s="162"/>
      <c r="I3189" s="162"/>
      <c r="J3189" s="164"/>
      <c r="K3189" s="162"/>
      <c r="L3189" s="162"/>
      <c r="M3189" s="162"/>
      <c r="N3189" s="169"/>
      <c r="O3189" s="169"/>
      <c r="P3189" s="169"/>
    </row>
    <row r="3190" spans="1:16" ht="15" customHeight="1">
      <c r="A3190" s="162"/>
      <c r="B3190" s="162"/>
      <c r="C3190" s="163"/>
      <c r="D3190" s="162"/>
      <c r="E3190" s="162"/>
      <c r="F3190" s="162"/>
      <c r="G3190" s="162"/>
      <c r="H3190" s="162"/>
      <c r="I3190" s="162"/>
      <c r="J3190" s="164"/>
      <c r="K3190" s="162"/>
      <c r="L3190" s="162"/>
      <c r="M3190" s="162"/>
      <c r="N3190" s="169"/>
      <c r="O3190" s="169"/>
      <c r="P3190" s="169"/>
    </row>
    <row r="3191" spans="1:16" ht="15" customHeight="1">
      <c r="A3191" s="162"/>
      <c r="B3191" s="162"/>
      <c r="C3191" s="163"/>
      <c r="D3191" s="162"/>
      <c r="E3191" s="162"/>
      <c r="F3191" s="162"/>
      <c r="G3191" s="162"/>
      <c r="H3191" s="162"/>
      <c r="I3191" s="162"/>
      <c r="J3191" s="164"/>
      <c r="K3191" s="162"/>
      <c r="L3191" s="162"/>
      <c r="M3191" s="162"/>
      <c r="N3191" s="169"/>
      <c r="O3191" s="169"/>
      <c r="P3191" s="169"/>
    </row>
    <row r="3192" spans="1:16" ht="15" customHeight="1">
      <c r="A3192" s="162"/>
      <c r="B3192" s="162"/>
      <c r="C3192" s="163"/>
      <c r="D3192" s="162"/>
      <c r="E3192" s="162"/>
      <c r="F3192" s="162"/>
      <c r="G3192" s="162"/>
      <c r="H3192" s="162"/>
      <c r="I3192" s="162"/>
      <c r="J3192" s="164"/>
      <c r="K3192" s="162"/>
      <c r="L3192" s="162"/>
      <c r="M3192" s="162"/>
      <c r="N3192" s="169"/>
      <c r="O3192" s="169"/>
      <c r="P3192" s="169"/>
    </row>
    <row r="3193" spans="1:16" ht="15" customHeight="1">
      <c r="A3193" s="162"/>
      <c r="B3193" s="162"/>
      <c r="C3193" s="163"/>
      <c r="D3193" s="162"/>
      <c r="E3193" s="162"/>
      <c r="F3193" s="162"/>
      <c r="G3193" s="162"/>
      <c r="H3193" s="162"/>
      <c r="I3193" s="162"/>
      <c r="J3193" s="164"/>
      <c r="K3193" s="162"/>
      <c r="L3193" s="162"/>
      <c r="M3193" s="162"/>
      <c r="N3193" s="169"/>
      <c r="O3193" s="169"/>
      <c r="P3193" s="169"/>
    </row>
    <row r="3194" spans="1:16" ht="15" customHeight="1">
      <c r="A3194" s="162"/>
      <c r="B3194" s="162"/>
      <c r="C3194" s="163"/>
      <c r="D3194" s="162"/>
      <c r="E3194" s="162"/>
      <c r="F3194" s="162"/>
      <c r="G3194" s="162"/>
      <c r="H3194" s="162"/>
      <c r="I3194" s="162"/>
      <c r="J3194" s="164"/>
      <c r="K3194" s="162"/>
      <c r="L3194" s="162"/>
      <c r="M3194" s="162"/>
      <c r="N3194" s="169"/>
      <c r="O3194" s="169"/>
      <c r="P3194" s="169"/>
    </row>
    <row r="3195" spans="1:16" ht="15" customHeight="1">
      <c r="A3195" s="162"/>
      <c r="B3195" s="162"/>
      <c r="C3195" s="163"/>
      <c r="D3195" s="162"/>
      <c r="E3195" s="162"/>
      <c r="F3195" s="162"/>
      <c r="G3195" s="162"/>
      <c r="H3195" s="162"/>
      <c r="I3195" s="162"/>
      <c r="J3195" s="164"/>
      <c r="K3195" s="162"/>
      <c r="L3195" s="162"/>
      <c r="M3195" s="162"/>
      <c r="N3195" s="169"/>
      <c r="O3195" s="169"/>
      <c r="P3195" s="169"/>
    </row>
    <row r="3196" spans="1:16" ht="15" customHeight="1">
      <c r="A3196" s="162"/>
      <c r="B3196" s="162"/>
      <c r="C3196" s="163"/>
      <c r="D3196" s="162"/>
      <c r="E3196" s="162"/>
      <c r="F3196" s="162"/>
      <c r="G3196" s="162"/>
      <c r="H3196" s="162"/>
      <c r="I3196" s="162"/>
      <c r="J3196" s="164"/>
      <c r="K3196" s="162"/>
      <c r="L3196" s="162"/>
      <c r="M3196" s="162"/>
      <c r="N3196" s="169"/>
      <c r="O3196" s="169"/>
      <c r="P3196" s="169"/>
    </row>
    <row r="3197" spans="1:16" ht="15" customHeight="1">
      <c r="A3197" s="162"/>
      <c r="B3197" s="162"/>
      <c r="C3197" s="163"/>
      <c r="D3197" s="162"/>
      <c r="E3197" s="162"/>
      <c r="F3197" s="162"/>
      <c r="G3197" s="162"/>
      <c r="H3197" s="162"/>
      <c r="I3197" s="162"/>
      <c r="J3197" s="164"/>
      <c r="K3197" s="162"/>
      <c r="L3197" s="162"/>
      <c r="M3197" s="162"/>
      <c r="N3197" s="169"/>
      <c r="O3197" s="169"/>
      <c r="P3197" s="169"/>
    </row>
    <row r="3198" spans="1:16" ht="15" customHeight="1">
      <c r="A3198" s="162"/>
      <c r="B3198" s="162"/>
      <c r="C3198" s="163"/>
      <c r="D3198" s="162"/>
      <c r="E3198" s="162"/>
      <c r="F3198" s="162"/>
      <c r="G3198" s="162"/>
      <c r="H3198" s="162"/>
      <c r="I3198" s="162"/>
      <c r="J3198" s="164"/>
      <c r="K3198" s="162"/>
      <c r="L3198" s="162"/>
      <c r="M3198" s="162"/>
      <c r="N3198" s="169"/>
      <c r="O3198" s="169"/>
      <c r="P3198" s="169"/>
    </row>
    <row r="3199" spans="1:16" ht="15" customHeight="1">
      <c r="A3199" s="162"/>
      <c r="B3199" s="162"/>
      <c r="C3199" s="163"/>
      <c r="D3199" s="162"/>
      <c r="E3199" s="162"/>
      <c r="F3199" s="162"/>
      <c r="G3199" s="162"/>
      <c r="H3199" s="162"/>
      <c r="I3199" s="162"/>
      <c r="J3199" s="164"/>
      <c r="K3199" s="162"/>
      <c r="L3199" s="162"/>
      <c r="M3199" s="162"/>
      <c r="N3199" s="169"/>
      <c r="O3199" s="169"/>
      <c r="P3199" s="169"/>
    </row>
    <row r="3200" spans="1:16" ht="15" customHeight="1">
      <c r="A3200" s="162"/>
      <c r="B3200" s="162"/>
      <c r="C3200" s="163"/>
      <c r="D3200" s="162"/>
      <c r="E3200" s="162"/>
      <c r="F3200" s="162"/>
      <c r="G3200" s="162"/>
      <c r="H3200" s="162"/>
      <c r="I3200" s="162"/>
      <c r="J3200" s="164"/>
      <c r="K3200" s="162"/>
      <c r="L3200" s="162"/>
      <c r="M3200" s="162"/>
      <c r="N3200" s="169"/>
      <c r="O3200" s="169"/>
      <c r="P3200" s="169"/>
    </row>
    <row r="3201" spans="1:16" ht="15" customHeight="1">
      <c r="A3201" s="162"/>
      <c r="B3201" s="162"/>
      <c r="C3201" s="163"/>
      <c r="D3201" s="162"/>
      <c r="E3201" s="162"/>
      <c r="F3201" s="162"/>
      <c r="G3201" s="162"/>
      <c r="H3201" s="162"/>
      <c r="I3201" s="162"/>
      <c r="J3201" s="164"/>
      <c r="K3201" s="162"/>
      <c r="L3201" s="162"/>
      <c r="M3201" s="162"/>
      <c r="N3201" s="169"/>
      <c r="O3201" s="169"/>
      <c r="P3201" s="169"/>
    </row>
    <row r="3202" spans="1:16" ht="15" customHeight="1">
      <c r="A3202" s="162"/>
      <c r="B3202" s="162"/>
      <c r="C3202" s="163"/>
      <c r="D3202" s="162"/>
      <c r="E3202" s="162"/>
      <c r="F3202" s="162"/>
      <c r="G3202" s="162"/>
      <c r="H3202" s="162"/>
      <c r="I3202" s="162"/>
      <c r="J3202" s="164"/>
      <c r="K3202" s="162"/>
      <c r="L3202" s="162"/>
      <c r="M3202" s="162"/>
      <c r="N3202" s="169"/>
      <c r="O3202" s="169"/>
      <c r="P3202" s="169"/>
    </row>
    <row r="3203" spans="1:16" ht="15" customHeight="1">
      <c r="A3203" s="162"/>
      <c r="B3203" s="162"/>
      <c r="C3203" s="163"/>
      <c r="D3203" s="162"/>
      <c r="E3203" s="162"/>
      <c r="F3203" s="162"/>
      <c r="G3203" s="162"/>
      <c r="H3203" s="162"/>
      <c r="I3203" s="162"/>
      <c r="J3203" s="164"/>
      <c r="K3203" s="162"/>
      <c r="L3203" s="162"/>
      <c r="M3203" s="162"/>
      <c r="N3203" s="169"/>
      <c r="O3203" s="169"/>
      <c r="P3203" s="169"/>
    </row>
    <row r="3204" spans="1:16" ht="15" customHeight="1">
      <c r="A3204" s="162"/>
      <c r="B3204" s="162"/>
      <c r="C3204" s="163"/>
      <c r="D3204" s="162"/>
      <c r="E3204" s="162"/>
      <c r="F3204" s="162"/>
      <c r="G3204" s="162"/>
      <c r="H3204" s="162"/>
      <c r="I3204" s="162"/>
      <c r="J3204" s="164"/>
      <c r="K3204" s="162"/>
      <c r="L3204" s="162"/>
      <c r="M3204" s="162"/>
      <c r="N3204" s="169"/>
      <c r="O3204" s="169"/>
      <c r="P3204" s="169"/>
    </row>
    <row r="3205" spans="1:16" ht="15" customHeight="1">
      <c r="A3205" s="162"/>
      <c r="B3205" s="162"/>
      <c r="C3205" s="163"/>
      <c r="D3205" s="162"/>
      <c r="E3205" s="162"/>
      <c r="F3205" s="162"/>
      <c r="G3205" s="162"/>
      <c r="H3205" s="162"/>
      <c r="I3205" s="162"/>
      <c r="J3205" s="164"/>
      <c r="K3205" s="162"/>
      <c r="L3205" s="162"/>
      <c r="M3205" s="162"/>
      <c r="N3205" s="169"/>
      <c r="O3205" s="169"/>
      <c r="P3205" s="169"/>
    </row>
    <row r="3206" spans="1:16" ht="15" customHeight="1">
      <c r="A3206" s="162"/>
      <c r="B3206" s="162"/>
      <c r="C3206" s="163"/>
      <c r="D3206" s="162"/>
      <c r="E3206" s="162"/>
      <c r="F3206" s="162"/>
      <c r="G3206" s="162"/>
      <c r="H3206" s="162"/>
      <c r="I3206" s="162"/>
      <c r="J3206" s="164"/>
      <c r="K3206" s="162"/>
      <c r="L3206" s="162"/>
      <c r="M3206" s="162"/>
      <c r="N3206" s="169"/>
      <c r="O3206" s="169"/>
      <c r="P3206" s="169"/>
    </row>
    <row r="3207" spans="1:16" ht="15" customHeight="1">
      <c r="A3207" s="162"/>
      <c r="B3207" s="162"/>
      <c r="C3207" s="163"/>
      <c r="D3207" s="162"/>
      <c r="E3207" s="162"/>
      <c r="F3207" s="162"/>
      <c r="G3207" s="162"/>
      <c r="H3207" s="162"/>
      <c r="I3207" s="162"/>
      <c r="J3207" s="164"/>
      <c r="K3207" s="162"/>
      <c r="L3207" s="162"/>
      <c r="M3207" s="162"/>
      <c r="N3207" s="169"/>
      <c r="O3207" s="169"/>
      <c r="P3207" s="169"/>
    </row>
    <row r="3208" spans="1:16" ht="15" customHeight="1">
      <c r="A3208" s="162"/>
      <c r="B3208" s="162"/>
      <c r="C3208" s="163"/>
      <c r="D3208" s="162"/>
      <c r="E3208" s="162"/>
      <c r="F3208" s="162"/>
      <c r="G3208" s="162"/>
      <c r="H3208" s="162"/>
      <c r="I3208" s="162"/>
      <c r="J3208" s="164"/>
      <c r="K3208" s="162"/>
      <c r="L3208" s="162"/>
      <c r="M3208" s="162"/>
      <c r="N3208" s="169"/>
      <c r="O3208" s="169"/>
      <c r="P3208" s="169"/>
    </row>
    <row r="3209" spans="1:16" ht="15" customHeight="1">
      <c r="A3209" s="162"/>
      <c r="B3209" s="162"/>
      <c r="C3209" s="163"/>
      <c r="D3209" s="162"/>
      <c r="E3209" s="162"/>
      <c r="F3209" s="162"/>
      <c r="G3209" s="162"/>
      <c r="H3209" s="162"/>
      <c r="I3209" s="162"/>
      <c r="J3209" s="164"/>
      <c r="K3209" s="162"/>
      <c r="L3209" s="162"/>
      <c r="M3209" s="162"/>
      <c r="N3209" s="169"/>
      <c r="O3209" s="169"/>
      <c r="P3209" s="169"/>
    </row>
    <row r="3210" spans="1:16" ht="15" customHeight="1">
      <c r="A3210" s="162"/>
      <c r="B3210" s="162"/>
      <c r="C3210" s="163"/>
      <c r="D3210" s="162"/>
      <c r="E3210" s="162"/>
      <c r="F3210" s="162"/>
      <c r="G3210" s="162"/>
      <c r="H3210" s="162"/>
      <c r="I3210" s="162"/>
      <c r="J3210" s="164"/>
      <c r="K3210" s="162"/>
      <c r="L3210" s="162"/>
      <c r="M3210" s="162"/>
      <c r="N3210" s="169"/>
      <c r="O3210" s="169"/>
      <c r="P3210" s="169"/>
    </row>
    <row r="3211" spans="1:16" ht="15" customHeight="1">
      <c r="A3211" s="162"/>
      <c r="B3211" s="162"/>
      <c r="C3211" s="163"/>
      <c r="D3211" s="162"/>
      <c r="E3211" s="162"/>
      <c r="F3211" s="162"/>
      <c r="G3211" s="162"/>
      <c r="H3211" s="162"/>
      <c r="I3211" s="162"/>
      <c r="J3211" s="164"/>
      <c r="K3211" s="162"/>
      <c r="L3211" s="162"/>
      <c r="M3211" s="162"/>
      <c r="N3211" s="169"/>
      <c r="O3211" s="169"/>
      <c r="P3211" s="169"/>
    </row>
    <row r="3212" spans="1:16" ht="15" customHeight="1">
      <c r="A3212" s="162"/>
      <c r="B3212" s="162"/>
      <c r="C3212" s="163"/>
      <c r="D3212" s="162"/>
      <c r="E3212" s="162"/>
      <c r="F3212" s="162"/>
      <c r="G3212" s="162"/>
      <c r="H3212" s="162"/>
      <c r="I3212" s="162"/>
      <c r="J3212" s="164"/>
      <c r="K3212" s="162"/>
      <c r="L3212" s="162"/>
      <c r="M3212" s="162"/>
      <c r="N3212" s="169"/>
      <c r="O3212" s="169"/>
      <c r="P3212" s="169"/>
    </row>
    <row r="3213" spans="1:16" ht="15" customHeight="1">
      <c r="A3213" s="162"/>
      <c r="B3213" s="162"/>
      <c r="C3213" s="163"/>
      <c r="D3213" s="162"/>
      <c r="E3213" s="162"/>
      <c r="F3213" s="162"/>
      <c r="G3213" s="162"/>
      <c r="H3213" s="162"/>
      <c r="I3213" s="162"/>
      <c r="J3213" s="164"/>
      <c r="K3213" s="162"/>
      <c r="L3213" s="162"/>
      <c r="M3213" s="162"/>
      <c r="N3213" s="169"/>
      <c r="O3213" s="169"/>
      <c r="P3213" s="169"/>
    </row>
    <row r="3214" spans="1:16" ht="15" customHeight="1">
      <c r="A3214" s="162"/>
      <c r="B3214" s="162"/>
      <c r="C3214" s="163"/>
      <c r="D3214" s="162"/>
      <c r="E3214" s="162"/>
      <c r="F3214" s="162"/>
      <c r="G3214" s="162"/>
      <c r="H3214" s="162"/>
      <c r="I3214" s="162"/>
      <c r="J3214" s="164"/>
      <c r="K3214" s="162"/>
      <c r="L3214" s="162"/>
      <c r="M3214" s="162"/>
      <c r="N3214" s="169"/>
      <c r="O3214" s="169"/>
      <c r="P3214" s="169"/>
    </row>
    <row r="3215" spans="1:16" ht="15" customHeight="1">
      <c r="A3215" s="162"/>
      <c r="B3215" s="162"/>
      <c r="C3215" s="163"/>
      <c r="D3215" s="162"/>
      <c r="E3215" s="162"/>
      <c r="F3215" s="162"/>
      <c r="G3215" s="162"/>
      <c r="H3215" s="162"/>
      <c r="I3215" s="162"/>
      <c r="J3215" s="164"/>
      <c r="K3215" s="162"/>
      <c r="L3215" s="162"/>
      <c r="M3215" s="162"/>
      <c r="N3215" s="169"/>
      <c r="O3215" s="169"/>
      <c r="P3215" s="169"/>
    </row>
    <row r="3216" spans="1:16" ht="15" customHeight="1">
      <c r="A3216" s="162"/>
      <c r="B3216" s="162"/>
      <c r="C3216" s="163"/>
      <c r="D3216" s="162"/>
      <c r="E3216" s="162"/>
      <c r="F3216" s="162"/>
      <c r="G3216" s="162"/>
      <c r="H3216" s="162"/>
      <c r="I3216" s="162"/>
      <c r="J3216" s="164"/>
      <c r="K3216" s="162"/>
      <c r="L3216" s="162"/>
      <c r="M3216" s="162"/>
      <c r="N3216" s="169"/>
      <c r="O3216" s="169"/>
      <c r="P3216" s="169"/>
    </row>
    <row r="3217" spans="1:16" ht="15" customHeight="1">
      <c r="A3217" s="162"/>
      <c r="B3217" s="162"/>
      <c r="C3217" s="163"/>
      <c r="D3217" s="162"/>
      <c r="E3217" s="162"/>
      <c r="F3217" s="162"/>
      <c r="G3217" s="162"/>
      <c r="H3217" s="162"/>
      <c r="I3217" s="162"/>
      <c r="J3217" s="164"/>
      <c r="K3217" s="162"/>
      <c r="L3217" s="162"/>
      <c r="M3217" s="162"/>
      <c r="N3217" s="169"/>
      <c r="O3217" s="169"/>
      <c r="P3217" s="169"/>
    </row>
    <row r="3218" spans="1:16" ht="15" customHeight="1">
      <c r="A3218" s="162"/>
      <c r="B3218" s="162"/>
      <c r="C3218" s="163"/>
      <c r="D3218" s="162"/>
      <c r="E3218" s="162"/>
      <c r="F3218" s="162"/>
      <c r="G3218" s="162"/>
      <c r="H3218" s="162"/>
      <c r="I3218" s="162"/>
      <c r="J3218" s="164"/>
      <c r="K3218" s="162"/>
      <c r="L3218" s="162"/>
      <c r="M3218" s="162"/>
      <c r="N3218" s="169"/>
      <c r="O3218" s="169"/>
      <c r="P3218" s="169"/>
    </row>
    <row r="3219" spans="1:16" ht="15" customHeight="1">
      <c r="A3219" s="162"/>
      <c r="B3219" s="162"/>
      <c r="C3219" s="163"/>
      <c r="D3219" s="162"/>
      <c r="E3219" s="162"/>
      <c r="F3219" s="162"/>
      <c r="G3219" s="162"/>
      <c r="H3219" s="162"/>
      <c r="I3219" s="162"/>
      <c r="J3219" s="164"/>
      <c r="K3219" s="162"/>
      <c r="L3219" s="162"/>
      <c r="M3219" s="162"/>
      <c r="N3219" s="169"/>
      <c r="O3219" s="169"/>
      <c r="P3219" s="169"/>
    </row>
    <row r="3220" spans="1:16" ht="15" customHeight="1">
      <c r="A3220" s="162"/>
      <c r="B3220" s="162"/>
      <c r="C3220" s="163"/>
      <c r="D3220" s="162"/>
      <c r="E3220" s="162"/>
      <c r="F3220" s="162"/>
      <c r="G3220" s="162"/>
      <c r="H3220" s="162"/>
      <c r="I3220" s="162"/>
      <c r="J3220" s="164"/>
      <c r="K3220" s="162"/>
      <c r="L3220" s="162"/>
      <c r="M3220" s="162"/>
      <c r="N3220" s="169"/>
      <c r="O3220" s="169"/>
      <c r="P3220" s="169"/>
    </row>
    <row r="3221" spans="1:16" ht="15" customHeight="1">
      <c r="A3221" s="162"/>
      <c r="B3221" s="162"/>
      <c r="C3221" s="163"/>
      <c r="D3221" s="162"/>
      <c r="E3221" s="162"/>
      <c r="F3221" s="162"/>
      <c r="G3221" s="162"/>
      <c r="H3221" s="162"/>
      <c r="I3221" s="162"/>
      <c r="J3221" s="164"/>
      <c r="K3221" s="162"/>
      <c r="L3221" s="162"/>
      <c r="M3221" s="162"/>
      <c r="N3221" s="169"/>
      <c r="O3221" s="169"/>
      <c r="P3221" s="169"/>
    </row>
    <row r="3222" spans="1:16" ht="15" customHeight="1">
      <c r="A3222" s="162"/>
      <c r="B3222" s="162"/>
      <c r="C3222" s="163"/>
      <c r="D3222" s="162"/>
      <c r="E3222" s="162"/>
      <c r="F3222" s="162"/>
      <c r="G3222" s="162"/>
      <c r="H3222" s="162"/>
      <c r="I3222" s="162"/>
      <c r="J3222" s="164"/>
      <c r="K3222" s="162"/>
      <c r="L3222" s="162"/>
      <c r="M3222" s="162"/>
      <c r="N3222" s="169"/>
      <c r="O3222" s="169"/>
      <c r="P3222" s="169"/>
    </row>
    <row r="3223" spans="1:16" ht="15" customHeight="1">
      <c r="A3223" s="162"/>
      <c r="B3223" s="162"/>
      <c r="C3223" s="163"/>
      <c r="D3223" s="162"/>
      <c r="E3223" s="162"/>
      <c r="F3223" s="162"/>
      <c r="G3223" s="162"/>
      <c r="H3223" s="162"/>
      <c r="I3223" s="162"/>
      <c r="J3223" s="164"/>
      <c r="K3223" s="162"/>
      <c r="L3223" s="162"/>
      <c r="M3223" s="162"/>
      <c r="N3223" s="169"/>
      <c r="O3223" s="169"/>
      <c r="P3223" s="169"/>
    </row>
    <row r="3224" spans="1:16" ht="15" customHeight="1">
      <c r="A3224" s="162"/>
      <c r="B3224" s="162"/>
      <c r="C3224" s="163"/>
      <c r="D3224" s="162"/>
      <c r="E3224" s="162"/>
      <c r="F3224" s="162"/>
      <c r="G3224" s="162"/>
      <c r="H3224" s="162"/>
      <c r="I3224" s="162"/>
      <c r="J3224" s="164"/>
      <c r="K3224" s="162"/>
      <c r="L3224" s="162"/>
      <c r="M3224" s="162"/>
      <c r="N3224" s="169"/>
      <c r="O3224" s="169"/>
      <c r="P3224" s="169"/>
    </row>
    <row r="3225" spans="1:16" ht="15" customHeight="1">
      <c r="A3225" s="162"/>
      <c r="B3225" s="162"/>
      <c r="C3225" s="163"/>
      <c r="D3225" s="162"/>
      <c r="E3225" s="162"/>
      <c r="F3225" s="162"/>
      <c r="G3225" s="162"/>
      <c r="H3225" s="162"/>
      <c r="I3225" s="162"/>
      <c r="J3225" s="164"/>
      <c r="K3225" s="162"/>
      <c r="L3225" s="162"/>
      <c r="M3225" s="162"/>
      <c r="N3225" s="169"/>
      <c r="O3225" s="169"/>
      <c r="P3225" s="169"/>
    </row>
    <row r="3226" spans="1:16" ht="15" customHeight="1">
      <c r="A3226" s="162"/>
      <c r="B3226" s="162"/>
      <c r="C3226" s="163"/>
      <c r="D3226" s="162"/>
      <c r="E3226" s="162"/>
      <c r="F3226" s="162"/>
      <c r="G3226" s="162"/>
      <c r="H3226" s="162"/>
      <c r="I3226" s="162"/>
      <c r="J3226" s="164"/>
      <c r="K3226" s="162"/>
      <c r="L3226" s="162"/>
      <c r="M3226" s="162"/>
      <c r="N3226" s="169"/>
      <c r="O3226" s="169"/>
      <c r="P3226" s="169"/>
    </row>
    <row r="3227" spans="1:16" ht="15" customHeight="1">
      <c r="A3227" s="162"/>
      <c r="B3227" s="162"/>
      <c r="C3227" s="163"/>
      <c r="D3227" s="162"/>
      <c r="E3227" s="162"/>
      <c r="F3227" s="162"/>
      <c r="G3227" s="162"/>
      <c r="H3227" s="162"/>
      <c r="I3227" s="162"/>
      <c r="J3227" s="164"/>
      <c r="K3227" s="162"/>
      <c r="L3227" s="162"/>
      <c r="M3227" s="162"/>
      <c r="N3227" s="169"/>
      <c r="O3227" s="169"/>
      <c r="P3227" s="169"/>
    </row>
    <row r="3228" spans="1:16" ht="15" customHeight="1">
      <c r="A3228" s="162"/>
      <c r="B3228" s="162"/>
      <c r="C3228" s="163"/>
      <c r="D3228" s="162"/>
      <c r="E3228" s="162"/>
      <c r="F3228" s="162"/>
      <c r="G3228" s="162"/>
      <c r="H3228" s="162"/>
      <c r="I3228" s="162"/>
      <c r="J3228" s="164"/>
      <c r="K3228" s="162"/>
      <c r="L3228" s="162"/>
      <c r="M3228" s="162"/>
      <c r="N3228" s="169"/>
      <c r="O3228" s="169"/>
      <c r="P3228" s="169"/>
    </row>
    <row r="3229" spans="1:16" ht="15" customHeight="1">
      <c r="A3229" s="162"/>
      <c r="B3229" s="162"/>
      <c r="C3229" s="163"/>
      <c r="D3229" s="162"/>
      <c r="E3229" s="162"/>
      <c r="F3229" s="162"/>
      <c r="G3229" s="162"/>
      <c r="H3229" s="162"/>
      <c r="I3229" s="162"/>
      <c r="J3229" s="164"/>
      <c r="K3229" s="162"/>
      <c r="L3229" s="162"/>
      <c r="M3229" s="162"/>
      <c r="N3229" s="169"/>
      <c r="O3229" s="169"/>
      <c r="P3229" s="169"/>
    </row>
    <row r="3230" spans="1:16" ht="15" customHeight="1">
      <c r="A3230" s="162"/>
      <c r="B3230" s="162"/>
      <c r="C3230" s="163"/>
      <c r="D3230" s="162"/>
      <c r="E3230" s="162"/>
      <c r="F3230" s="162"/>
      <c r="G3230" s="162"/>
      <c r="H3230" s="162"/>
      <c r="I3230" s="162"/>
      <c r="J3230" s="164"/>
      <c r="K3230" s="162"/>
      <c r="L3230" s="162"/>
      <c r="M3230" s="162"/>
      <c r="N3230" s="169"/>
      <c r="O3230" s="169"/>
      <c r="P3230" s="169"/>
    </row>
    <row r="3231" spans="1:16" ht="15" customHeight="1">
      <c r="A3231" s="162"/>
      <c r="B3231" s="162"/>
      <c r="C3231" s="163"/>
      <c r="D3231" s="162"/>
      <c r="E3231" s="162"/>
      <c r="F3231" s="162"/>
      <c r="G3231" s="162"/>
      <c r="H3231" s="162"/>
      <c r="I3231" s="162"/>
      <c r="J3231" s="164"/>
      <c r="K3231" s="162"/>
      <c r="L3231" s="162"/>
      <c r="M3231" s="162"/>
      <c r="N3231" s="169"/>
      <c r="O3231" s="169"/>
      <c r="P3231" s="169"/>
    </row>
    <row r="3232" spans="1:16" ht="15" customHeight="1">
      <c r="A3232" s="162"/>
      <c r="B3232" s="162"/>
      <c r="C3232" s="163"/>
      <c r="D3232" s="162"/>
      <c r="E3232" s="162"/>
      <c r="F3232" s="162"/>
      <c r="G3232" s="162"/>
      <c r="H3232" s="162"/>
      <c r="I3232" s="162"/>
      <c r="J3232" s="164"/>
      <c r="K3232" s="162"/>
      <c r="L3232" s="162"/>
      <c r="M3232" s="162"/>
      <c r="N3232" s="169"/>
      <c r="O3232" s="169"/>
      <c r="P3232" s="169"/>
    </row>
    <row r="3233" spans="1:16" ht="15" customHeight="1">
      <c r="A3233" s="162"/>
      <c r="B3233" s="162"/>
      <c r="C3233" s="163"/>
      <c r="D3233" s="162"/>
      <c r="E3233" s="162"/>
      <c r="F3233" s="162"/>
      <c r="G3233" s="162"/>
      <c r="H3233" s="162"/>
      <c r="I3233" s="162"/>
      <c r="J3233" s="164"/>
      <c r="K3233" s="162"/>
      <c r="L3233" s="162"/>
      <c r="M3233" s="162"/>
      <c r="N3233" s="169"/>
      <c r="O3233" s="169"/>
      <c r="P3233" s="169"/>
    </row>
    <row r="3234" spans="1:16" ht="15" customHeight="1">
      <c r="A3234" s="162"/>
      <c r="B3234" s="162"/>
      <c r="C3234" s="163"/>
      <c r="D3234" s="162"/>
      <c r="E3234" s="162"/>
      <c r="F3234" s="162"/>
      <c r="G3234" s="162"/>
      <c r="H3234" s="162"/>
      <c r="I3234" s="162"/>
      <c r="J3234" s="164"/>
      <c r="K3234" s="162"/>
      <c r="L3234" s="162"/>
      <c r="M3234" s="162"/>
      <c r="N3234" s="169"/>
      <c r="O3234" s="169"/>
      <c r="P3234" s="169"/>
    </row>
    <row r="3235" spans="1:16" ht="15" customHeight="1">
      <c r="A3235" s="162"/>
      <c r="B3235" s="162"/>
      <c r="C3235" s="163"/>
      <c r="D3235" s="162"/>
      <c r="E3235" s="162"/>
      <c r="F3235" s="162"/>
      <c r="G3235" s="162"/>
      <c r="H3235" s="162"/>
      <c r="I3235" s="162"/>
      <c r="J3235" s="164"/>
      <c r="K3235" s="162"/>
      <c r="L3235" s="162"/>
      <c r="M3235" s="162"/>
      <c r="N3235" s="169"/>
      <c r="O3235" s="169"/>
      <c r="P3235" s="169"/>
    </row>
    <row r="3236" spans="1:16" ht="15" customHeight="1">
      <c r="A3236" s="162"/>
      <c r="B3236" s="162"/>
      <c r="C3236" s="163"/>
      <c r="D3236" s="162"/>
      <c r="E3236" s="162"/>
      <c r="F3236" s="162"/>
      <c r="G3236" s="162"/>
      <c r="H3236" s="162"/>
      <c r="I3236" s="162"/>
      <c r="J3236" s="164"/>
      <c r="K3236" s="162"/>
      <c r="L3236" s="162"/>
      <c r="M3236" s="162"/>
      <c r="N3236" s="169"/>
      <c r="O3236" s="169"/>
      <c r="P3236" s="169"/>
    </row>
    <row r="3237" spans="1:16" ht="15" customHeight="1">
      <c r="A3237" s="162"/>
      <c r="B3237" s="162"/>
      <c r="C3237" s="163"/>
      <c r="D3237" s="162"/>
      <c r="E3237" s="162"/>
      <c r="F3237" s="162"/>
      <c r="G3237" s="162"/>
      <c r="H3237" s="162"/>
      <c r="I3237" s="162"/>
      <c r="J3237" s="164"/>
      <c r="K3237" s="162"/>
      <c r="L3237" s="162"/>
      <c r="M3237" s="162"/>
      <c r="N3237" s="169"/>
      <c r="O3237" s="169"/>
      <c r="P3237" s="169"/>
    </row>
    <row r="3238" spans="1:16" ht="15" customHeight="1">
      <c r="A3238" s="162"/>
      <c r="B3238" s="162"/>
      <c r="C3238" s="163"/>
      <c r="D3238" s="162"/>
      <c r="E3238" s="162"/>
      <c r="F3238" s="162"/>
      <c r="G3238" s="162"/>
      <c r="H3238" s="162"/>
      <c r="I3238" s="162"/>
      <c r="J3238" s="164"/>
      <c r="K3238" s="162"/>
      <c r="L3238" s="162"/>
      <c r="M3238" s="162"/>
      <c r="N3238" s="169"/>
      <c r="O3238" s="169"/>
      <c r="P3238" s="169"/>
    </row>
    <row r="3239" spans="1:16" ht="15" customHeight="1">
      <c r="A3239" s="162"/>
      <c r="B3239" s="162"/>
      <c r="C3239" s="163"/>
      <c r="D3239" s="162"/>
      <c r="E3239" s="162"/>
      <c r="F3239" s="162"/>
      <c r="G3239" s="162"/>
      <c r="H3239" s="162"/>
      <c r="I3239" s="162"/>
      <c r="J3239" s="164"/>
      <c r="K3239" s="162"/>
      <c r="L3239" s="162"/>
      <c r="M3239" s="162"/>
      <c r="N3239" s="169"/>
      <c r="O3239" s="169"/>
      <c r="P3239" s="169"/>
    </row>
    <row r="3240" spans="1:16" ht="15" customHeight="1">
      <c r="A3240" s="162"/>
      <c r="B3240" s="162"/>
      <c r="C3240" s="163"/>
      <c r="D3240" s="162"/>
      <c r="E3240" s="162"/>
      <c r="F3240" s="162"/>
      <c r="G3240" s="162"/>
      <c r="H3240" s="162"/>
      <c r="I3240" s="162"/>
      <c r="J3240" s="164"/>
      <c r="K3240" s="162"/>
      <c r="L3240" s="162"/>
      <c r="M3240" s="162"/>
      <c r="N3240" s="169"/>
      <c r="O3240" s="169"/>
      <c r="P3240" s="169"/>
    </row>
    <row r="3241" spans="1:16" ht="15" customHeight="1">
      <c r="A3241" s="162"/>
      <c r="B3241" s="162"/>
      <c r="C3241" s="163"/>
      <c r="D3241" s="162"/>
      <c r="E3241" s="162"/>
      <c r="F3241" s="162"/>
      <c r="G3241" s="162"/>
      <c r="H3241" s="162"/>
      <c r="I3241" s="162"/>
      <c r="J3241" s="164"/>
      <c r="K3241" s="162"/>
      <c r="L3241" s="162"/>
      <c r="M3241" s="162"/>
      <c r="N3241" s="169"/>
      <c r="O3241" s="169"/>
      <c r="P3241" s="169"/>
    </row>
    <row r="3242" spans="1:16" ht="15" customHeight="1">
      <c r="A3242" s="162"/>
      <c r="B3242" s="162"/>
      <c r="C3242" s="163"/>
      <c r="D3242" s="162"/>
      <c r="E3242" s="162"/>
      <c r="F3242" s="162"/>
      <c r="G3242" s="162"/>
      <c r="H3242" s="162"/>
      <c r="I3242" s="162"/>
      <c r="J3242" s="164"/>
      <c r="K3242" s="162"/>
      <c r="L3242" s="162"/>
      <c r="M3242" s="162"/>
      <c r="N3242" s="169"/>
      <c r="O3242" s="169"/>
      <c r="P3242" s="169"/>
    </row>
    <row r="3243" spans="1:16" ht="15" customHeight="1">
      <c r="A3243" s="162"/>
      <c r="B3243" s="162"/>
      <c r="C3243" s="163"/>
      <c r="D3243" s="162"/>
      <c r="E3243" s="162"/>
      <c r="F3243" s="162"/>
      <c r="G3243" s="162"/>
      <c r="H3243" s="162"/>
      <c r="I3243" s="162"/>
      <c r="J3243" s="164"/>
      <c r="K3243" s="162"/>
      <c r="L3243" s="162"/>
      <c r="M3243" s="162"/>
      <c r="N3243" s="169"/>
      <c r="O3243" s="169"/>
      <c r="P3243" s="169"/>
    </row>
    <row r="3244" spans="1:16" ht="15" customHeight="1">
      <c r="A3244" s="162"/>
      <c r="B3244" s="162"/>
      <c r="C3244" s="163"/>
      <c r="D3244" s="162"/>
      <c r="E3244" s="162"/>
      <c r="F3244" s="162"/>
      <c r="G3244" s="162"/>
      <c r="H3244" s="162"/>
      <c r="I3244" s="162"/>
      <c r="J3244" s="164"/>
      <c r="K3244" s="162"/>
      <c r="L3244" s="162"/>
      <c r="M3244" s="162"/>
      <c r="N3244" s="169"/>
      <c r="O3244" s="169"/>
      <c r="P3244" s="169"/>
    </row>
    <row r="3245" spans="1:16" ht="15" customHeight="1">
      <c r="A3245" s="162"/>
      <c r="B3245" s="162"/>
      <c r="C3245" s="163"/>
      <c r="D3245" s="162"/>
      <c r="E3245" s="162"/>
      <c r="F3245" s="162"/>
      <c r="G3245" s="162"/>
      <c r="H3245" s="162"/>
      <c r="I3245" s="162"/>
      <c r="J3245" s="164"/>
      <c r="K3245" s="162"/>
      <c r="L3245" s="162"/>
      <c r="M3245" s="162"/>
      <c r="N3245" s="169"/>
      <c r="O3245" s="169"/>
      <c r="P3245" s="169"/>
    </row>
    <row r="3246" spans="1:16" ht="15" customHeight="1">
      <c r="A3246" s="162"/>
      <c r="B3246" s="162"/>
      <c r="C3246" s="163"/>
      <c r="D3246" s="162"/>
      <c r="E3246" s="162"/>
      <c r="F3246" s="162"/>
      <c r="G3246" s="162"/>
      <c r="H3246" s="162"/>
      <c r="I3246" s="162"/>
      <c r="J3246" s="164"/>
      <c r="K3246" s="162"/>
      <c r="L3246" s="162"/>
      <c r="M3246" s="162"/>
      <c r="N3246" s="169"/>
      <c r="O3246" s="169"/>
      <c r="P3246" s="169"/>
    </row>
    <row r="3247" spans="1:16" ht="15" customHeight="1">
      <c r="A3247" s="162"/>
      <c r="B3247" s="162"/>
      <c r="C3247" s="163"/>
      <c r="D3247" s="162"/>
      <c r="E3247" s="162"/>
      <c r="F3247" s="162"/>
      <c r="G3247" s="162"/>
      <c r="H3247" s="162"/>
      <c r="I3247" s="162"/>
      <c r="J3247" s="164"/>
      <c r="K3247" s="162"/>
      <c r="L3247" s="162"/>
      <c r="M3247" s="162"/>
      <c r="N3247" s="169"/>
      <c r="O3247" s="169"/>
      <c r="P3247" s="169"/>
    </row>
    <row r="3248" spans="1:16" ht="15" customHeight="1">
      <c r="A3248" s="162"/>
      <c r="B3248" s="162"/>
      <c r="C3248" s="163"/>
      <c r="D3248" s="162"/>
      <c r="E3248" s="162"/>
      <c r="F3248" s="162"/>
      <c r="G3248" s="162"/>
      <c r="H3248" s="162"/>
      <c r="I3248" s="162"/>
      <c r="J3248" s="164"/>
      <c r="K3248" s="162"/>
      <c r="L3248" s="162"/>
      <c r="M3248" s="162"/>
      <c r="N3248" s="169"/>
      <c r="O3248" s="169"/>
      <c r="P3248" s="169"/>
    </row>
    <row r="3249" spans="1:16" ht="15" customHeight="1">
      <c r="A3249" s="162"/>
      <c r="B3249" s="162"/>
      <c r="C3249" s="163"/>
      <c r="D3249" s="162"/>
      <c r="E3249" s="162"/>
      <c r="F3249" s="162"/>
      <c r="G3249" s="162"/>
      <c r="H3249" s="162"/>
      <c r="I3249" s="162"/>
      <c r="J3249" s="164"/>
      <c r="K3249" s="162"/>
      <c r="L3249" s="162"/>
      <c r="M3249" s="162"/>
      <c r="N3249" s="169"/>
      <c r="O3249" s="169"/>
      <c r="P3249" s="169"/>
    </row>
    <row r="3250" spans="1:16" ht="15" customHeight="1">
      <c r="A3250" s="162"/>
      <c r="B3250" s="162"/>
      <c r="C3250" s="163"/>
      <c r="D3250" s="162"/>
      <c r="E3250" s="162"/>
      <c r="F3250" s="162"/>
      <c r="G3250" s="162"/>
      <c r="H3250" s="162"/>
      <c r="I3250" s="162"/>
      <c r="J3250" s="164"/>
      <c r="K3250" s="162"/>
      <c r="L3250" s="162"/>
      <c r="M3250" s="162"/>
      <c r="N3250" s="169"/>
      <c r="O3250" s="169"/>
      <c r="P3250" s="169"/>
    </row>
    <row r="3251" spans="1:16" ht="15" customHeight="1">
      <c r="A3251" s="162"/>
      <c r="B3251" s="162"/>
      <c r="C3251" s="163"/>
      <c r="D3251" s="162"/>
      <c r="E3251" s="162"/>
      <c r="F3251" s="162"/>
      <c r="G3251" s="162"/>
      <c r="H3251" s="162"/>
      <c r="I3251" s="162"/>
      <c r="J3251" s="164"/>
      <c r="K3251" s="162"/>
      <c r="L3251" s="162"/>
      <c r="M3251" s="162"/>
      <c r="N3251" s="169"/>
      <c r="O3251" s="169"/>
      <c r="P3251" s="169"/>
    </row>
    <row r="3252" spans="1:16" ht="15" customHeight="1">
      <c r="A3252" s="162"/>
      <c r="B3252" s="162"/>
      <c r="C3252" s="163"/>
      <c r="D3252" s="162"/>
      <c r="E3252" s="162"/>
      <c r="F3252" s="162"/>
      <c r="G3252" s="162"/>
      <c r="H3252" s="162"/>
      <c r="I3252" s="162"/>
      <c r="J3252" s="164"/>
      <c r="K3252" s="162"/>
      <c r="L3252" s="162"/>
      <c r="M3252" s="162"/>
      <c r="N3252" s="169"/>
      <c r="O3252" s="169"/>
      <c r="P3252" s="169"/>
    </row>
    <row r="3253" spans="1:16" ht="15" customHeight="1">
      <c r="A3253" s="162"/>
      <c r="B3253" s="162"/>
      <c r="C3253" s="163"/>
      <c r="D3253" s="162"/>
      <c r="E3253" s="162"/>
      <c r="F3253" s="162"/>
      <c r="G3253" s="162"/>
      <c r="H3253" s="162"/>
      <c r="I3253" s="162"/>
      <c r="J3253" s="164"/>
      <c r="K3253" s="162"/>
      <c r="L3253" s="162"/>
      <c r="M3253" s="162"/>
      <c r="N3253" s="169"/>
      <c r="O3253" s="169"/>
      <c r="P3253" s="169"/>
    </row>
    <row r="3254" spans="1:16" ht="15" customHeight="1">
      <c r="A3254" s="162"/>
      <c r="B3254" s="162"/>
      <c r="C3254" s="163"/>
      <c r="D3254" s="162"/>
      <c r="E3254" s="162"/>
      <c r="F3254" s="162"/>
      <c r="G3254" s="162"/>
      <c r="H3254" s="162"/>
      <c r="I3254" s="162"/>
      <c r="J3254" s="164"/>
      <c r="K3254" s="162"/>
      <c r="L3254" s="162"/>
      <c r="M3254" s="162"/>
      <c r="N3254" s="169"/>
      <c r="O3254" s="169"/>
      <c r="P3254" s="169"/>
    </row>
    <row r="3255" spans="1:16" ht="15" customHeight="1">
      <c r="A3255" s="162"/>
      <c r="B3255" s="162"/>
      <c r="C3255" s="163"/>
      <c r="D3255" s="162"/>
      <c r="E3255" s="162"/>
      <c r="F3255" s="162"/>
      <c r="G3255" s="162"/>
      <c r="H3255" s="162"/>
      <c r="I3255" s="162"/>
      <c r="J3255" s="164"/>
      <c r="K3255" s="162"/>
      <c r="L3255" s="162"/>
      <c r="M3255" s="162"/>
      <c r="N3255" s="169"/>
      <c r="O3255" s="169"/>
      <c r="P3255" s="169"/>
    </row>
    <row r="3256" spans="1:16" ht="15" customHeight="1">
      <c r="A3256" s="162"/>
      <c r="B3256" s="162"/>
      <c r="C3256" s="163"/>
      <c r="D3256" s="162"/>
      <c r="E3256" s="162"/>
      <c r="F3256" s="162"/>
      <c r="G3256" s="162"/>
      <c r="H3256" s="162"/>
      <c r="I3256" s="162"/>
      <c r="J3256" s="164"/>
      <c r="K3256" s="162"/>
      <c r="L3256" s="162"/>
      <c r="M3256" s="162"/>
      <c r="N3256" s="169"/>
      <c r="O3256" s="169"/>
      <c r="P3256" s="169"/>
    </row>
    <row r="3257" spans="1:16" ht="15" customHeight="1">
      <c r="A3257" s="162"/>
      <c r="B3257" s="162"/>
      <c r="C3257" s="163"/>
      <c r="D3257" s="162"/>
      <c r="E3257" s="162"/>
      <c r="F3257" s="162"/>
      <c r="G3257" s="162"/>
      <c r="H3257" s="162"/>
      <c r="I3257" s="162"/>
      <c r="J3257" s="164"/>
      <c r="K3257" s="162"/>
      <c r="L3257" s="162"/>
      <c r="M3257" s="162"/>
      <c r="N3257" s="169"/>
      <c r="O3257" s="169"/>
      <c r="P3257" s="169"/>
    </row>
    <row r="3258" spans="1:16" ht="15" customHeight="1">
      <c r="A3258" s="162"/>
      <c r="B3258" s="162"/>
      <c r="C3258" s="163"/>
      <c r="D3258" s="162"/>
      <c r="E3258" s="162"/>
      <c r="F3258" s="162"/>
      <c r="G3258" s="162"/>
      <c r="H3258" s="162"/>
      <c r="I3258" s="162"/>
      <c r="J3258" s="164"/>
      <c r="K3258" s="162"/>
      <c r="L3258" s="162"/>
      <c r="M3258" s="162"/>
      <c r="N3258" s="169"/>
      <c r="O3258" s="169"/>
      <c r="P3258" s="169"/>
    </row>
    <row r="3259" spans="1:16" ht="15" customHeight="1">
      <c r="A3259" s="162"/>
      <c r="B3259" s="162"/>
      <c r="C3259" s="163"/>
      <c r="D3259" s="162"/>
      <c r="E3259" s="162"/>
      <c r="F3259" s="162"/>
      <c r="G3259" s="162"/>
      <c r="H3259" s="162"/>
      <c r="I3259" s="162"/>
      <c r="J3259" s="164"/>
      <c r="K3259" s="162"/>
      <c r="L3259" s="162"/>
      <c r="M3259" s="162"/>
      <c r="N3259" s="169"/>
      <c r="O3259" s="169"/>
      <c r="P3259" s="169"/>
    </row>
    <row r="3260" spans="1:16" ht="15" customHeight="1">
      <c r="A3260" s="162"/>
      <c r="B3260" s="162"/>
      <c r="C3260" s="163"/>
      <c r="D3260" s="162"/>
      <c r="E3260" s="162"/>
      <c r="F3260" s="162"/>
      <c r="G3260" s="162"/>
      <c r="H3260" s="162"/>
      <c r="I3260" s="162"/>
      <c r="J3260" s="164"/>
      <c r="K3260" s="162"/>
      <c r="L3260" s="162"/>
      <c r="M3260" s="162"/>
      <c r="N3260" s="169"/>
      <c r="O3260" s="169"/>
      <c r="P3260" s="169"/>
    </row>
    <row r="3261" spans="1:16" ht="15" customHeight="1">
      <c r="A3261" s="162"/>
      <c r="B3261" s="162"/>
      <c r="C3261" s="163"/>
      <c r="D3261" s="162"/>
      <c r="E3261" s="162"/>
      <c r="F3261" s="162"/>
      <c r="G3261" s="162"/>
      <c r="H3261" s="162"/>
      <c r="I3261" s="162"/>
      <c r="J3261" s="164"/>
      <c r="K3261" s="162"/>
      <c r="L3261" s="162"/>
      <c r="M3261" s="162"/>
      <c r="N3261" s="169"/>
      <c r="O3261" s="169"/>
      <c r="P3261" s="169"/>
    </row>
    <row r="3262" spans="1:16" ht="15" customHeight="1">
      <c r="A3262" s="162"/>
      <c r="B3262" s="162"/>
      <c r="C3262" s="163"/>
      <c r="D3262" s="162"/>
      <c r="E3262" s="162"/>
      <c r="F3262" s="162"/>
      <c r="G3262" s="162"/>
      <c r="H3262" s="162"/>
      <c r="I3262" s="162"/>
      <c r="J3262" s="164"/>
      <c r="K3262" s="162"/>
      <c r="L3262" s="162"/>
      <c r="M3262" s="162"/>
      <c r="N3262" s="169"/>
      <c r="O3262" s="169"/>
      <c r="P3262" s="169"/>
    </row>
    <row r="3263" spans="1:16" ht="15" customHeight="1">
      <c r="A3263" s="162"/>
      <c r="B3263" s="162"/>
      <c r="C3263" s="163"/>
      <c r="D3263" s="162"/>
      <c r="E3263" s="162"/>
      <c r="F3263" s="162"/>
      <c r="G3263" s="162"/>
      <c r="H3263" s="162"/>
      <c r="I3263" s="162"/>
      <c r="J3263" s="164"/>
      <c r="K3263" s="162"/>
      <c r="L3263" s="162"/>
      <c r="M3263" s="162"/>
      <c r="N3263" s="169"/>
      <c r="O3263" s="169"/>
      <c r="P3263" s="169"/>
    </row>
    <row r="3264" spans="1:16" ht="15" customHeight="1">
      <c r="A3264" s="162"/>
      <c r="B3264" s="162"/>
      <c r="C3264" s="163"/>
      <c r="D3264" s="162"/>
      <c r="E3264" s="162"/>
      <c r="F3264" s="162"/>
      <c r="G3264" s="162"/>
      <c r="H3264" s="162"/>
      <c r="I3264" s="162"/>
      <c r="J3264" s="164"/>
      <c r="K3264" s="162"/>
      <c r="L3264" s="162"/>
      <c r="M3264" s="162"/>
      <c r="N3264" s="169"/>
      <c r="O3264" s="169"/>
      <c r="P3264" s="169"/>
    </row>
    <row r="3265" spans="1:16" ht="15" customHeight="1">
      <c r="A3265" s="162"/>
      <c r="B3265" s="162"/>
      <c r="C3265" s="163"/>
      <c r="D3265" s="162"/>
      <c r="E3265" s="162"/>
      <c r="F3265" s="162"/>
      <c r="G3265" s="162"/>
      <c r="H3265" s="162"/>
      <c r="I3265" s="162"/>
      <c r="J3265" s="164"/>
      <c r="K3265" s="162"/>
      <c r="L3265" s="162"/>
      <c r="M3265" s="162"/>
      <c r="N3265" s="169"/>
      <c r="O3265" s="169"/>
      <c r="P3265" s="169"/>
    </row>
    <row r="3266" spans="1:16" ht="15" customHeight="1">
      <c r="A3266" s="162"/>
      <c r="B3266" s="162"/>
      <c r="C3266" s="163"/>
      <c r="D3266" s="162"/>
      <c r="E3266" s="162"/>
      <c r="F3266" s="162"/>
      <c r="G3266" s="162"/>
      <c r="H3266" s="162"/>
      <c r="I3266" s="162"/>
      <c r="J3266" s="164"/>
      <c r="K3266" s="162"/>
      <c r="L3266" s="162"/>
      <c r="M3266" s="162"/>
      <c r="N3266" s="169"/>
      <c r="O3266" s="169"/>
      <c r="P3266" s="169"/>
    </row>
    <row r="3267" spans="1:16" ht="15" customHeight="1">
      <c r="A3267" s="162"/>
      <c r="B3267" s="162"/>
      <c r="C3267" s="163"/>
      <c r="D3267" s="162"/>
      <c r="E3267" s="162"/>
      <c r="F3267" s="162"/>
      <c r="G3267" s="162"/>
      <c r="H3267" s="162"/>
      <c r="I3267" s="162"/>
      <c r="J3267" s="164"/>
      <c r="K3267" s="162"/>
      <c r="L3267" s="162"/>
      <c r="M3267" s="162"/>
      <c r="N3267" s="169"/>
      <c r="O3267" s="169"/>
      <c r="P3267" s="169"/>
    </row>
    <row r="3268" spans="1:16" ht="15" customHeight="1">
      <c r="A3268" s="162"/>
      <c r="B3268" s="162"/>
      <c r="C3268" s="163"/>
      <c r="D3268" s="162"/>
      <c r="E3268" s="162"/>
      <c r="F3268" s="162"/>
      <c r="G3268" s="162"/>
      <c r="H3268" s="162"/>
      <c r="I3268" s="162"/>
      <c r="J3268" s="164"/>
      <c r="K3268" s="162"/>
      <c r="L3268" s="162"/>
      <c r="M3268" s="162"/>
      <c r="N3268" s="169"/>
      <c r="O3268" s="169"/>
      <c r="P3268" s="169"/>
    </row>
    <row r="3269" spans="1:16" ht="15" customHeight="1">
      <c r="A3269" s="162"/>
      <c r="B3269" s="162"/>
      <c r="C3269" s="163"/>
      <c r="D3269" s="162"/>
      <c r="E3269" s="162"/>
      <c r="F3269" s="162"/>
      <c r="G3269" s="162"/>
      <c r="H3269" s="162"/>
      <c r="I3269" s="162"/>
      <c r="J3269" s="164"/>
      <c r="K3269" s="162"/>
      <c r="L3269" s="162"/>
      <c r="M3269" s="162"/>
      <c r="N3269" s="169"/>
      <c r="O3269" s="169"/>
      <c r="P3269" s="169"/>
    </row>
    <row r="3270" spans="1:16" ht="15" customHeight="1">
      <c r="A3270" s="162"/>
      <c r="B3270" s="162"/>
      <c r="C3270" s="163"/>
      <c r="D3270" s="162"/>
      <c r="E3270" s="162"/>
      <c r="F3270" s="162"/>
      <c r="G3270" s="162"/>
      <c r="H3270" s="162"/>
      <c r="I3270" s="162"/>
      <c r="J3270" s="164"/>
      <c r="K3270" s="162"/>
      <c r="L3270" s="162"/>
      <c r="M3270" s="162"/>
      <c r="N3270" s="169"/>
      <c r="O3270" s="169"/>
      <c r="P3270" s="169"/>
    </row>
    <row r="3271" spans="1:16" ht="15" customHeight="1">
      <c r="A3271" s="162"/>
      <c r="B3271" s="162"/>
      <c r="C3271" s="163"/>
      <c r="D3271" s="162"/>
      <c r="E3271" s="162"/>
      <c r="F3271" s="162"/>
      <c r="G3271" s="162"/>
      <c r="H3271" s="162"/>
      <c r="I3271" s="162"/>
      <c r="J3271" s="164"/>
      <c r="K3271" s="162"/>
      <c r="L3271" s="162"/>
      <c r="M3271" s="162"/>
      <c r="N3271" s="169"/>
      <c r="O3271" s="169"/>
      <c r="P3271" s="169"/>
    </row>
    <row r="3272" spans="1:16" ht="15" customHeight="1">
      <c r="A3272" s="162"/>
      <c r="B3272" s="162"/>
      <c r="C3272" s="163"/>
      <c r="D3272" s="162"/>
      <c r="E3272" s="162"/>
      <c r="F3272" s="162"/>
      <c r="G3272" s="162"/>
      <c r="H3272" s="162"/>
      <c r="I3272" s="162"/>
      <c r="J3272" s="164"/>
      <c r="K3272" s="162"/>
      <c r="L3272" s="162"/>
      <c r="M3272" s="162"/>
      <c r="N3272" s="169"/>
      <c r="O3272" s="169"/>
      <c r="P3272" s="169"/>
    </row>
    <row r="3273" spans="1:16" ht="15" customHeight="1">
      <c r="A3273" s="162"/>
      <c r="B3273" s="162"/>
      <c r="C3273" s="163"/>
      <c r="D3273" s="162"/>
      <c r="E3273" s="162"/>
      <c r="F3273" s="162"/>
      <c r="G3273" s="162"/>
      <c r="H3273" s="162"/>
      <c r="I3273" s="162"/>
      <c r="J3273" s="164"/>
      <c r="K3273" s="162"/>
      <c r="L3273" s="162"/>
      <c r="M3273" s="162"/>
      <c r="N3273" s="169"/>
      <c r="O3273" s="169"/>
      <c r="P3273" s="169"/>
    </row>
    <row r="3274" spans="1:16" ht="15" customHeight="1">
      <c r="A3274" s="162"/>
      <c r="B3274" s="162"/>
      <c r="C3274" s="163"/>
      <c r="D3274" s="162"/>
      <c r="E3274" s="162"/>
      <c r="F3274" s="162"/>
      <c r="G3274" s="162"/>
      <c r="H3274" s="162"/>
      <c r="I3274" s="162"/>
      <c r="J3274" s="164"/>
      <c r="K3274" s="162"/>
      <c r="L3274" s="162"/>
      <c r="M3274" s="162"/>
      <c r="N3274" s="169"/>
      <c r="O3274" s="169"/>
      <c r="P3274" s="169"/>
    </row>
    <row r="3275" spans="1:16" ht="15" customHeight="1">
      <c r="A3275" s="162"/>
      <c r="B3275" s="162"/>
      <c r="C3275" s="163"/>
      <c r="D3275" s="162"/>
      <c r="E3275" s="162"/>
      <c r="F3275" s="162"/>
      <c r="G3275" s="162"/>
      <c r="H3275" s="162"/>
      <c r="I3275" s="162"/>
      <c r="J3275" s="164"/>
      <c r="K3275" s="162"/>
      <c r="L3275" s="162"/>
      <c r="M3275" s="162"/>
      <c r="N3275" s="169"/>
      <c r="O3275" s="169"/>
      <c r="P3275" s="169"/>
    </row>
    <row r="3276" spans="1:16" ht="15" customHeight="1">
      <c r="A3276" s="162"/>
      <c r="B3276" s="162"/>
      <c r="C3276" s="163"/>
      <c r="D3276" s="162"/>
      <c r="E3276" s="162"/>
      <c r="F3276" s="162"/>
      <c r="G3276" s="162"/>
      <c r="H3276" s="162"/>
      <c r="I3276" s="162"/>
      <c r="J3276" s="164"/>
      <c r="K3276" s="162"/>
      <c r="L3276" s="162"/>
      <c r="M3276" s="162"/>
      <c r="N3276" s="169"/>
      <c r="O3276" s="169"/>
      <c r="P3276" s="169"/>
    </row>
    <row r="3277" spans="1:16" ht="15" customHeight="1">
      <c r="A3277" s="162"/>
      <c r="B3277" s="162"/>
      <c r="C3277" s="163"/>
      <c r="D3277" s="162"/>
      <c r="E3277" s="162"/>
      <c r="F3277" s="162"/>
      <c r="G3277" s="162"/>
      <c r="H3277" s="162"/>
      <c r="I3277" s="162"/>
      <c r="J3277" s="164"/>
      <c r="K3277" s="162"/>
      <c r="L3277" s="162"/>
      <c r="M3277" s="162"/>
      <c r="N3277" s="169"/>
      <c r="O3277" s="169"/>
      <c r="P3277" s="169"/>
    </row>
    <row r="3278" spans="1:16" ht="15" customHeight="1">
      <c r="A3278" s="162"/>
      <c r="B3278" s="162"/>
      <c r="C3278" s="163"/>
      <c r="D3278" s="162"/>
      <c r="E3278" s="162"/>
      <c r="F3278" s="162"/>
      <c r="G3278" s="162"/>
      <c r="H3278" s="162"/>
      <c r="I3278" s="162"/>
      <c r="J3278" s="164"/>
      <c r="K3278" s="162"/>
      <c r="L3278" s="162"/>
      <c r="M3278" s="162"/>
      <c r="N3278" s="169"/>
      <c r="O3278" s="169"/>
      <c r="P3278" s="169"/>
    </row>
    <row r="3279" spans="1:16" ht="15" customHeight="1">
      <c r="A3279" s="162"/>
      <c r="B3279" s="162"/>
      <c r="C3279" s="163"/>
      <c r="D3279" s="162"/>
      <c r="E3279" s="162"/>
      <c r="F3279" s="162"/>
      <c r="G3279" s="162"/>
      <c r="H3279" s="162"/>
      <c r="I3279" s="162"/>
      <c r="J3279" s="164"/>
      <c r="K3279" s="162"/>
      <c r="L3279" s="162"/>
      <c r="M3279" s="162"/>
      <c r="N3279" s="169"/>
      <c r="O3279" s="169"/>
      <c r="P3279" s="169"/>
    </row>
    <row r="3280" spans="1:16" ht="15" customHeight="1">
      <c r="A3280" s="162"/>
      <c r="B3280" s="162"/>
      <c r="C3280" s="163"/>
      <c r="D3280" s="162"/>
      <c r="E3280" s="162"/>
      <c r="F3280" s="162"/>
      <c r="G3280" s="162"/>
      <c r="H3280" s="162"/>
      <c r="I3280" s="162"/>
      <c r="J3280" s="164"/>
      <c r="K3280" s="162"/>
      <c r="L3280" s="162"/>
      <c r="M3280" s="162"/>
      <c r="N3280" s="169"/>
      <c r="O3280" s="169"/>
      <c r="P3280" s="169"/>
    </row>
    <row r="3281" spans="1:16" ht="15" customHeight="1">
      <c r="A3281" s="162"/>
      <c r="B3281" s="162"/>
      <c r="C3281" s="163"/>
      <c r="D3281" s="162"/>
      <c r="E3281" s="162"/>
      <c r="F3281" s="162"/>
      <c r="G3281" s="162"/>
      <c r="H3281" s="162"/>
      <c r="I3281" s="162"/>
      <c r="J3281" s="164"/>
      <c r="K3281" s="162"/>
      <c r="L3281" s="162"/>
      <c r="M3281" s="162"/>
      <c r="N3281" s="169"/>
      <c r="O3281" s="169"/>
      <c r="P3281" s="169"/>
    </row>
    <row r="3282" spans="1:16" ht="15" customHeight="1">
      <c r="A3282" s="162"/>
      <c r="B3282" s="162"/>
      <c r="C3282" s="163"/>
      <c r="D3282" s="162"/>
      <c r="E3282" s="162"/>
      <c r="F3282" s="162"/>
      <c r="G3282" s="162"/>
      <c r="H3282" s="162"/>
      <c r="I3282" s="162"/>
      <c r="J3282" s="164"/>
      <c r="K3282" s="162"/>
      <c r="L3282" s="162"/>
      <c r="M3282" s="162"/>
      <c r="N3282" s="169"/>
      <c r="O3282" s="169"/>
      <c r="P3282" s="169"/>
    </row>
    <row r="3283" spans="1:16" ht="15" customHeight="1">
      <c r="A3283" s="162"/>
      <c r="B3283" s="162"/>
      <c r="C3283" s="163"/>
      <c r="D3283" s="162"/>
      <c r="E3283" s="162"/>
      <c r="F3283" s="162"/>
      <c r="G3283" s="162"/>
      <c r="H3283" s="162"/>
      <c r="I3283" s="162"/>
      <c r="J3283" s="164"/>
      <c r="K3283" s="162"/>
      <c r="L3283" s="162"/>
      <c r="M3283" s="162"/>
      <c r="N3283" s="169"/>
      <c r="O3283" s="169"/>
      <c r="P3283" s="169"/>
    </row>
    <row r="3284" spans="1:16" ht="15" customHeight="1">
      <c r="A3284" s="162"/>
      <c r="B3284" s="162"/>
      <c r="C3284" s="163"/>
      <c r="D3284" s="162"/>
      <c r="E3284" s="162"/>
      <c r="F3284" s="162"/>
      <c r="G3284" s="162"/>
      <c r="H3284" s="162"/>
      <c r="I3284" s="162"/>
      <c r="J3284" s="164"/>
      <c r="K3284" s="162"/>
      <c r="L3284" s="162"/>
      <c r="M3284" s="162"/>
      <c r="N3284" s="169"/>
      <c r="O3284" s="169"/>
      <c r="P3284" s="169"/>
    </row>
    <row r="3285" spans="1:16" ht="15" customHeight="1">
      <c r="A3285" s="162"/>
      <c r="B3285" s="162"/>
      <c r="C3285" s="163"/>
      <c r="D3285" s="162"/>
      <c r="E3285" s="162"/>
      <c r="F3285" s="162"/>
      <c r="G3285" s="162"/>
      <c r="H3285" s="162"/>
      <c r="I3285" s="162"/>
      <c r="J3285" s="164"/>
      <c r="K3285" s="162"/>
      <c r="L3285" s="162"/>
      <c r="M3285" s="162"/>
      <c r="N3285" s="169"/>
      <c r="O3285" s="169"/>
      <c r="P3285" s="169"/>
    </row>
    <row r="3286" spans="1:16" ht="15" customHeight="1">
      <c r="A3286" s="162"/>
      <c r="B3286" s="162"/>
      <c r="C3286" s="163"/>
      <c r="D3286" s="162"/>
      <c r="E3286" s="162"/>
      <c r="F3286" s="162"/>
      <c r="G3286" s="162"/>
      <c r="H3286" s="162"/>
      <c r="I3286" s="162"/>
      <c r="J3286" s="164"/>
      <c r="K3286" s="162"/>
      <c r="L3286" s="162"/>
      <c r="M3286" s="162"/>
      <c r="N3286" s="169"/>
      <c r="O3286" s="169"/>
      <c r="P3286" s="169"/>
    </row>
    <row r="3287" spans="1:16" ht="15" customHeight="1">
      <c r="A3287" s="162"/>
      <c r="B3287" s="162"/>
      <c r="C3287" s="163"/>
      <c r="D3287" s="162"/>
      <c r="E3287" s="162"/>
      <c r="F3287" s="162"/>
      <c r="G3287" s="162"/>
      <c r="H3287" s="162"/>
      <c r="I3287" s="162"/>
      <c r="J3287" s="164"/>
      <c r="K3287" s="162"/>
      <c r="L3287" s="162"/>
      <c r="M3287" s="162"/>
      <c r="N3287" s="169"/>
      <c r="O3287" s="169"/>
      <c r="P3287" s="169"/>
    </row>
    <row r="3288" spans="1:16" ht="15" customHeight="1">
      <c r="A3288" s="162"/>
      <c r="B3288" s="162"/>
      <c r="C3288" s="163"/>
      <c r="D3288" s="162"/>
      <c r="E3288" s="162"/>
      <c r="F3288" s="162"/>
      <c r="G3288" s="162"/>
      <c r="H3288" s="162"/>
      <c r="I3288" s="162"/>
      <c r="J3288" s="164"/>
      <c r="K3288" s="162"/>
      <c r="L3288" s="162"/>
      <c r="M3288" s="162"/>
      <c r="N3288" s="169"/>
      <c r="O3288" s="169"/>
      <c r="P3288" s="169"/>
    </row>
    <row r="3289" spans="1:16" ht="15" customHeight="1">
      <c r="A3289" s="162"/>
      <c r="B3289" s="162"/>
      <c r="C3289" s="163"/>
      <c r="D3289" s="162"/>
      <c r="E3289" s="162"/>
      <c r="F3289" s="162"/>
      <c r="G3289" s="162"/>
      <c r="H3289" s="162"/>
      <c r="I3289" s="162"/>
      <c r="J3289" s="164"/>
      <c r="K3289" s="162"/>
      <c r="L3289" s="162"/>
      <c r="M3289" s="162"/>
      <c r="N3289" s="169"/>
      <c r="O3289" s="169"/>
      <c r="P3289" s="169"/>
    </row>
    <row r="3290" spans="1:16" ht="15" customHeight="1">
      <c r="A3290" s="162"/>
      <c r="B3290" s="162"/>
      <c r="C3290" s="163"/>
      <c r="D3290" s="162"/>
      <c r="E3290" s="162"/>
      <c r="F3290" s="162"/>
      <c r="G3290" s="162"/>
      <c r="H3290" s="162"/>
      <c r="I3290" s="162"/>
      <c r="J3290" s="164"/>
      <c r="K3290" s="162"/>
      <c r="L3290" s="162"/>
      <c r="M3290" s="162"/>
      <c r="N3290" s="169"/>
      <c r="O3290" s="169"/>
      <c r="P3290" s="169"/>
    </row>
    <row r="3291" spans="1:16" ht="15" customHeight="1">
      <c r="A3291" s="162"/>
      <c r="B3291" s="162"/>
      <c r="C3291" s="163"/>
      <c r="D3291" s="162"/>
      <c r="E3291" s="162"/>
      <c r="F3291" s="162"/>
      <c r="G3291" s="162"/>
      <c r="H3291" s="162"/>
      <c r="I3291" s="162"/>
      <c r="J3291" s="164"/>
      <c r="K3291" s="162"/>
      <c r="L3291" s="162"/>
      <c r="M3291" s="162"/>
      <c r="N3291" s="169"/>
      <c r="O3291" s="169"/>
      <c r="P3291" s="169"/>
    </row>
    <row r="3292" spans="1:16" ht="15" customHeight="1">
      <c r="A3292" s="162"/>
      <c r="B3292" s="162"/>
      <c r="C3292" s="163"/>
      <c r="D3292" s="162"/>
      <c r="E3292" s="162"/>
      <c r="F3292" s="162"/>
      <c r="G3292" s="162"/>
      <c r="H3292" s="162"/>
      <c r="I3292" s="162"/>
      <c r="J3292" s="164"/>
      <c r="K3292" s="162"/>
      <c r="L3292" s="162"/>
      <c r="M3292" s="162"/>
      <c r="N3292" s="169"/>
      <c r="O3292" s="169"/>
      <c r="P3292" s="169"/>
    </row>
    <row r="3293" spans="1:16" ht="15" customHeight="1">
      <c r="A3293" s="162"/>
      <c r="B3293" s="162"/>
      <c r="C3293" s="163"/>
      <c r="D3293" s="162"/>
      <c r="E3293" s="162"/>
      <c r="F3293" s="162"/>
      <c r="G3293" s="162"/>
      <c r="H3293" s="162"/>
      <c r="I3293" s="162"/>
      <c r="J3293" s="164"/>
      <c r="K3293" s="162"/>
      <c r="L3293" s="162"/>
      <c r="M3293" s="162"/>
      <c r="N3293" s="169"/>
      <c r="O3293" s="169"/>
      <c r="P3293" s="169"/>
    </row>
    <row r="3294" spans="1:16" ht="15" customHeight="1">
      <c r="A3294" s="162"/>
      <c r="B3294" s="162"/>
      <c r="C3294" s="163"/>
      <c r="D3294" s="162"/>
      <c r="E3294" s="162"/>
      <c r="F3294" s="162"/>
      <c r="G3294" s="162"/>
      <c r="H3294" s="162"/>
      <c r="I3294" s="162"/>
      <c r="J3294" s="164"/>
      <c r="K3294" s="162"/>
      <c r="L3294" s="162"/>
      <c r="M3294" s="162"/>
      <c r="N3294" s="169"/>
      <c r="O3294" s="169"/>
      <c r="P3294" s="169"/>
    </row>
    <row r="3295" spans="1:16" ht="15" customHeight="1">
      <c r="A3295" s="162"/>
      <c r="B3295" s="162"/>
      <c r="C3295" s="163"/>
      <c r="D3295" s="162"/>
      <c r="E3295" s="162"/>
      <c r="F3295" s="162"/>
      <c r="G3295" s="162"/>
      <c r="H3295" s="162"/>
      <c r="I3295" s="162"/>
      <c r="J3295" s="164"/>
      <c r="K3295" s="162"/>
      <c r="L3295" s="162"/>
      <c r="M3295" s="162"/>
      <c r="N3295" s="169"/>
      <c r="O3295" s="169"/>
      <c r="P3295" s="169"/>
    </row>
    <row r="3296" spans="1:16" ht="15" customHeight="1">
      <c r="A3296" s="162"/>
      <c r="B3296" s="162"/>
      <c r="C3296" s="163"/>
      <c r="D3296" s="162"/>
      <c r="E3296" s="162"/>
      <c r="F3296" s="162"/>
      <c r="G3296" s="162"/>
      <c r="H3296" s="162"/>
      <c r="I3296" s="162"/>
      <c r="J3296" s="164"/>
      <c r="K3296" s="162"/>
      <c r="L3296" s="162"/>
      <c r="M3296" s="162"/>
      <c r="N3296" s="169"/>
      <c r="O3296" s="169"/>
      <c r="P3296" s="169"/>
    </row>
    <row r="3297" spans="1:16" ht="15" customHeight="1">
      <c r="A3297" s="162"/>
      <c r="B3297" s="162"/>
      <c r="C3297" s="163"/>
      <c r="D3297" s="162"/>
      <c r="E3297" s="162"/>
      <c r="F3297" s="162"/>
      <c r="G3297" s="162"/>
      <c r="H3297" s="162"/>
      <c r="I3297" s="162"/>
      <c r="J3297" s="164"/>
      <c r="K3297" s="162"/>
      <c r="L3297" s="162"/>
      <c r="M3297" s="162"/>
      <c r="N3297" s="169"/>
      <c r="O3297" s="169"/>
      <c r="P3297" s="169"/>
    </row>
    <row r="3298" spans="1:16" ht="15" customHeight="1">
      <c r="A3298" s="162"/>
      <c r="B3298" s="162"/>
      <c r="C3298" s="163"/>
      <c r="D3298" s="162"/>
      <c r="E3298" s="162"/>
      <c r="F3298" s="162"/>
      <c r="G3298" s="162"/>
      <c r="H3298" s="162"/>
      <c r="I3298" s="162"/>
      <c r="J3298" s="164"/>
      <c r="K3298" s="162"/>
      <c r="L3298" s="162"/>
      <c r="M3298" s="162"/>
      <c r="N3298" s="169"/>
      <c r="O3298" s="169"/>
      <c r="P3298" s="169"/>
    </row>
    <row r="3299" spans="1:16" ht="15" customHeight="1">
      <c r="A3299" s="162"/>
      <c r="B3299" s="162"/>
      <c r="C3299" s="163"/>
      <c r="D3299" s="162"/>
      <c r="E3299" s="162"/>
      <c r="F3299" s="162"/>
      <c r="G3299" s="162"/>
      <c r="H3299" s="162"/>
      <c r="I3299" s="162"/>
      <c r="J3299" s="164"/>
      <c r="K3299" s="162"/>
      <c r="L3299" s="162"/>
      <c r="M3299" s="162"/>
      <c r="N3299" s="169"/>
      <c r="O3299" s="169"/>
      <c r="P3299" s="169"/>
    </row>
    <row r="3300" spans="1:16" ht="15" customHeight="1">
      <c r="A3300" s="162"/>
      <c r="B3300" s="162"/>
      <c r="C3300" s="163"/>
      <c r="D3300" s="162"/>
      <c r="E3300" s="162"/>
      <c r="F3300" s="162"/>
      <c r="G3300" s="162"/>
      <c r="H3300" s="162"/>
      <c r="I3300" s="162"/>
      <c r="J3300" s="164"/>
      <c r="K3300" s="162"/>
      <c r="L3300" s="162"/>
      <c r="M3300" s="162"/>
      <c r="N3300" s="169"/>
      <c r="O3300" s="169"/>
      <c r="P3300" s="169"/>
    </row>
    <row r="3301" spans="1:16" ht="15" customHeight="1">
      <c r="A3301" s="162"/>
      <c r="B3301" s="162"/>
      <c r="C3301" s="163"/>
      <c r="D3301" s="162"/>
      <c r="E3301" s="162"/>
      <c r="F3301" s="162"/>
      <c r="G3301" s="162"/>
      <c r="H3301" s="162"/>
      <c r="I3301" s="162"/>
      <c r="J3301" s="164"/>
      <c r="K3301" s="162"/>
      <c r="L3301" s="162"/>
      <c r="M3301" s="162"/>
      <c r="N3301" s="169"/>
      <c r="O3301" s="169"/>
      <c r="P3301" s="169"/>
    </row>
    <row r="3302" spans="1:16" ht="15" customHeight="1">
      <c r="A3302" s="162"/>
      <c r="B3302" s="162"/>
      <c r="C3302" s="163"/>
      <c r="D3302" s="162"/>
      <c r="E3302" s="162"/>
      <c r="F3302" s="162"/>
      <c r="G3302" s="162"/>
      <c r="H3302" s="162"/>
      <c r="I3302" s="162"/>
      <c r="J3302" s="164"/>
      <c r="K3302" s="162"/>
      <c r="L3302" s="162"/>
      <c r="M3302" s="162"/>
      <c r="N3302" s="169"/>
      <c r="O3302" s="169"/>
      <c r="P3302" s="169"/>
    </row>
    <row r="3303" spans="1:16" ht="15" customHeight="1">
      <c r="A3303" s="162"/>
      <c r="B3303" s="162"/>
      <c r="C3303" s="163"/>
      <c r="D3303" s="162"/>
      <c r="E3303" s="162"/>
      <c r="F3303" s="162"/>
      <c r="G3303" s="162"/>
      <c r="H3303" s="162"/>
      <c r="I3303" s="162"/>
      <c r="J3303" s="164"/>
      <c r="K3303" s="162"/>
      <c r="L3303" s="162"/>
      <c r="M3303" s="162"/>
      <c r="N3303" s="169"/>
      <c r="O3303" s="169"/>
      <c r="P3303" s="169"/>
    </row>
    <row r="3304" spans="1:16" ht="15" customHeight="1">
      <c r="A3304" s="162"/>
      <c r="B3304" s="162"/>
      <c r="C3304" s="163"/>
      <c r="D3304" s="162"/>
      <c r="E3304" s="162"/>
      <c r="F3304" s="162"/>
      <c r="G3304" s="162"/>
      <c r="H3304" s="162"/>
      <c r="I3304" s="162"/>
      <c r="J3304" s="164"/>
      <c r="K3304" s="162"/>
      <c r="L3304" s="162"/>
      <c r="M3304" s="162"/>
      <c r="N3304" s="169"/>
      <c r="O3304" s="169"/>
      <c r="P3304" s="169"/>
    </row>
    <row r="3305" spans="1:16" ht="15" customHeight="1">
      <c r="A3305" s="162"/>
      <c r="B3305" s="162"/>
      <c r="C3305" s="163"/>
      <c r="D3305" s="162"/>
      <c r="E3305" s="162"/>
      <c r="F3305" s="162"/>
      <c r="G3305" s="162"/>
      <c r="H3305" s="162"/>
      <c r="I3305" s="162"/>
      <c r="J3305" s="164"/>
      <c r="K3305" s="162"/>
      <c r="L3305" s="162"/>
      <c r="M3305" s="162"/>
      <c r="N3305" s="169"/>
      <c r="O3305" s="169"/>
      <c r="P3305" s="169"/>
    </row>
    <row r="3306" spans="1:16" ht="15" customHeight="1">
      <c r="A3306" s="162"/>
      <c r="B3306" s="162"/>
      <c r="C3306" s="163"/>
      <c r="D3306" s="162"/>
      <c r="E3306" s="162"/>
      <c r="F3306" s="162"/>
      <c r="G3306" s="162"/>
      <c r="H3306" s="162"/>
      <c r="I3306" s="162"/>
      <c r="J3306" s="164"/>
      <c r="K3306" s="162"/>
      <c r="L3306" s="162"/>
      <c r="M3306" s="162"/>
      <c r="N3306" s="169"/>
      <c r="O3306" s="169"/>
      <c r="P3306" s="169"/>
    </row>
    <row r="3307" spans="1:16" ht="15" customHeight="1">
      <c r="A3307" s="162"/>
      <c r="B3307" s="162"/>
      <c r="C3307" s="163"/>
      <c r="D3307" s="162"/>
      <c r="E3307" s="162"/>
      <c r="F3307" s="162"/>
      <c r="G3307" s="162"/>
      <c r="H3307" s="162"/>
      <c r="I3307" s="162"/>
      <c r="J3307" s="164"/>
      <c r="K3307" s="162"/>
      <c r="L3307" s="162"/>
      <c r="M3307" s="162"/>
      <c r="N3307" s="169"/>
      <c r="O3307" s="169"/>
      <c r="P3307" s="169"/>
    </row>
    <row r="3308" spans="1:16" ht="15" customHeight="1">
      <c r="A3308" s="162"/>
      <c r="B3308" s="162"/>
      <c r="C3308" s="163"/>
      <c r="D3308" s="162"/>
      <c r="E3308" s="162"/>
      <c r="F3308" s="162"/>
      <c r="G3308" s="162"/>
      <c r="H3308" s="162"/>
      <c r="I3308" s="162"/>
      <c r="J3308" s="164"/>
      <c r="K3308" s="162"/>
      <c r="L3308" s="162"/>
      <c r="M3308" s="162"/>
      <c r="N3308" s="169"/>
      <c r="O3308" s="169"/>
      <c r="P3308" s="169"/>
    </row>
    <row r="3309" spans="1:16" ht="15" customHeight="1">
      <c r="A3309" s="162"/>
      <c r="B3309" s="162"/>
      <c r="C3309" s="163"/>
      <c r="D3309" s="162"/>
      <c r="E3309" s="162"/>
      <c r="F3309" s="162"/>
      <c r="G3309" s="162"/>
      <c r="H3309" s="162"/>
      <c r="I3309" s="162"/>
      <c r="J3309" s="164"/>
      <c r="K3309" s="162"/>
      <c r="L3309" s="162"/>
      <c r="M3309" s="162"/>
      <c r="N3309" s="169"/>
      <c r="O3309" s="169"/>
      <c r="P3309" s="169"/>
    </row>
    <row r="3310" spans="1:16" ht="15" customHeight="1">
      <c r="A3310" s="162"/>
      <c r="B3310" s="162"/>
      <c r="C3310" s="163"/>
      <c r="D3310" s="162"/>
      <c r="E3310" s="162"/>
      <c r="F3310" s="162"/>
      <c r="G3310" s="162"/>
      <c r="H3310" s="162"/>
      <c r="I3310" s="162"/>
      <c r="J3310" s="164"/>
      <c r="K3310" s="162"/>
      <c r="L3310" s="162"/>
      <c r="M3310" s="162"/>
      <c r="N3310" s="169"/>
      <c r="O3310" s="169"/>
      <c r="P3310" s="169"/>
    </row>
    <row r="3311" spans="1:16" ht="15" customHeight="1">
      <c r="A3311" s="162"/>
      <c r="B3311" s="162"/>
      <c r="C3311" s="163"/>
      <c r="D3311" s="162"/>
      <c r="E3311" s="162"/>
      <c r="F3311" s="162"/>
      <c r="G3311" s="162"/>
      <c r="H3311" s="162"/>
      <c r="I3311" s="162"/>
      <c r="J3311" s="164"/>
      <c r="K3311" s="162"/>
      <c r="L3311" s="162"/>
      <c r="M3311" s="162"/>
      <c r="N3311" s="169"/>
      <c r="O3311" s="169"/>
      <c r="P3311" s="169"/>
    </row>
    <row r="3312" spans="1:16" ht="15" customHeight="1">
      <c r="A3312" s="162"/>
      <c r="B3312" s="162"/>
      <c r="C3312" s="163"/>
      <c r="D3312" s="162"/>
      <c r="E3312" s="162"/>
      <c r="F3312" s="162"/>
      <c r="G3312" s="162"/>
      <c r="H3312" s="162"/>
      <c r="I3312" s="162"/>
      <c r="J3312" s="164"/>
      <c r="K3312" s="162"/>
      <c r="L3312" s="162"/>
      <c r="M3312" s="162"/>
      <c r="N3312" s="169"/>
      <c r="O3312" s="169"/>
      <c r="P3312" s="169"/>
    </row>
    <row r="3313" spans="1:16" ht="15" customHeight="1">
      <c r="A3313" s="162"/>
      <c r="B3313" s="162"/>
      <c r="C3313" s="163"/>
      <c r="D3313" s="162"/>
      <c r="E3313" s="162"/>
      <c r="F3313" s="162"/>
      <c r="G3313" s="162"/>
      <c r="H3313" s="162"/>
      <c r="I3313" s="162"/>
      <c r="J3313" s="164"/>
      <c r="K3313" s="162"/>
      <c r="L3313" s="162"/>
      <c r="M3313" s="162"/>
      <c r="N3313" s="169"/>
      <c r="O3313" s="169"/>
      <c r="P3313" s="169"/>
    </row>
    <row r="3314" spans="1:16" ht="15" customHeight="1">
      <c r="A3314" s="162"/>
      <c r="B3314" s="162"/>
      <c r="C3314" s="163"/>
      <c r="D3314" s="162"/>
      <c r="E3314" s="162"/>
      <c r="F3314" s="162"/>
      <c r="G3314" s="162"/>
      <c r="H3314" s="162"/>
      <c r="I3314" s="162"/>
      <c r="J3314" s="164"/>
      <c r="K3314" s="162"/>
      <c r="L3314" s="162"/>
      <c r="M3314" s="162"/>
      <c r="N3314" s="169"/>
      <c r="O3314" s="169"/>
      <c r="P3314" s="169"/>
    </row>
    <row r="3315" spans="1:16" ht="15" customHeight="1">
      <c r="A3315" s="162"/>
      <c r="B3315" s="162"/>
      <c r="C3315" s="163"/>
      <c r="D3315" s="162"/>
      <c r="E3315" s="162"/>
      <c r="F3315" s="162"/>
      <c r="G3315" s="162"/>
      <c r="H3315" s="162"/>
      <c r="I3315" s="162"/>
      <c r="J3315" s="164"/>
      <c r="K3315" s="162"/>
      <c r="L3315" s="162"/>
      <c r="M3315" s="162"/>
      <c r="N3315" s="169"/>
      <c r="O3315" s="169"/>
      <c r="P3315" s="169"/>
    </row>
    <row r="3316" spans="1:16" ht="15" customHeight="1">
      <c r="A3316" s="162"/>
      <c r="B3316" s="162"/>
      <c r="C3316" s="163"/>
      <c r="D3316" s="162"/>
      <c r="E3316" s="162"/>
      <c r="F3316" s="162"/>
      <c r="G3316" s="162"/>
      <c r="H3316" s="162"/>
      <c r="I3316" s="162"/>
      <c r="J3316" s="164"/>
      <c r="K3316" s="162"/>
      <c r="L3316" s="162"/>
      <c r="M3316" s="162"/>
      <c r="N3316" s="169"/>
      <c r="O3316" s="169"/>
      <c r="P3316" s="169"/>
    </row>
    <row r="3317" spans="1:16" ht="15" customHeight="1">
      <c r="A3317" s="162"/>
      <c r="B3317" s="162"/>
      <c r="C3317" s="163"/>
      <c r="D3317" s="162"/>
      <c r="E3317" s="162"/>
      <c r="F3317" s="162"/>
      <c r="G3317" s="162"/>
      <c r="H3317" s="162"/>
      <c r="I3317" s="162"/>
      <c r="J3317" s="164"/>
      <c r="K3317" s="162"/>
      <c r="L3317" s="162"/>
      <c r="M3317" s="162"/>
      <c r="N3317" s="169"/>
      <c r="O3317" s="169"/>
      <c r="P3317" s="169"/>
    </row>
    <row r="3318" spans="1:16" ht="15" customHeight="1">
      <c r="A3318" s="162"/>
      <c r="B3318" s="162"/>
      <c r="C3318" s="163"/>
      <c r="D3318" s="162"/>
      <c r="E3318" s="162"/>
      <c r="F3318" s="162"/>
      <c r="G3318" s="162"/>
      <c r="H3318" s="162"/>
      <c r="I3318" s="162"/>
      <c r="J3318" s="164"/>
      <c r="K3318" s="162"/>
      <c r="L3318" s="162"/>
      <c r="M3318" s="162"/>
      <c r="N3318" s="169"/>
      <c r="O3318" s="169"/>
      <c r="P3318" s="169"/>
    </row>
    <row r="3319" spans="1:16" ht="15" customHeight="1">
      <c r="A3319" s="162"/>
      <c r="B3319" s="162"/>
      <c r="C3319" s="163"/>
      <c r="D3319" s="162"/>
      <c r="E3319" s="162"/>
      <c r="F3319" s="162"/>
      <c r="G3319" s="162"/>
      <c r="H3319" s="162"/>
      <c r="I3319" s="162"/>
      <c r="J3319" s="164"/>
      <c r="K3319" s="162"/>
      <c r="L3319" s="162"/>
      <c r="M3319" s="162"/>
      <c r="N3319" s="169"/>
      <c r="O3319" s="169"/>
      <c r="P3319" s="169"/>
    </row>
    <row r="3320" spans="1:16" ht="15" customHeight="1">
      <c r="A3320" s="162"/>
      <c r="B3320" s="162"/>
      <c r="C3320" s="163"/>
      <c r="D3320" s="162"/>
      <c r="E3320" s="162"/>
      <c r="F3320" s="162"/>
      <c r="G3320" s="162"/>
      <c r="H3320" s="162"/>
      <c r="I3320" s="162"/>
      <c r="J3320" s="164"/>
      <c r="K3320" s="162"/>
      <c r="L3320" s="162"/>
      <c r="M3320" s="162"/>
      <c r="N3320" s="169"/>
      <c r="O3320" s="169"/>
      <c r="P3320" s="169"/>
    </row>
    <row r="3321" spans="1:16" ht="15" customHeight="1">
      <c r="A3321" s="162"/>
      <c r="B3321" s="162"/>
      <c r="C3321" s="163"/>
      <c r="D3321" s="162"/>
      <c r="E3321" s="162"/>
      <c r="F3321" s="162"/>
      <c r="G3321" s="162"/>
      <c r="H3321" s="162"/>
      <c r="I3321" s="162"/>
      <c r="J3321" s="164"/>
      <c r="K3321" s="162"/>
      <c r="L3321" s="162"/>
      <c r="M3321" s="162"/>
      <c r="N3321" s="169"/>
      <c r="O3321" s="169"/>
      <c r="P3321" s="169"/>
    </row>
    <row r="3322" spans="1:16" ht="15" customHeight="1">
      <c r="A3322" s="162"/>
      <c r="B3322" s="162"/>
      <c r="C3322" s="163"/>
      <c r="D3322" s="162"/>
      <c r="E3322" s="162"/>
      <c r="F3322" s="162"/>
      <c r="G3322" s="162"/>
      <c r="H3322" s="162"/>
      <c r="I3322" s="162"/>
      <c r="J3322" s="164"/>
      <c r="K3322" s="162"/>
      <c r="L3322" s="162"/>
      <c r="M3322" s="162"/>
      <c r="N3322" s="169"/>
      <c r="O3322" s="169"/>
      <c r="P3322" s="169"/>
    </row>
    <row r="3323" spans="1:16" ht="15" customHeight="1">
      <c r="A3323" s="162"/>
      <c r="B3323" s="162"/>
      <c r="C3323" s="163"/>
      <c r="D3323" s="162"/>
      <c r="E3323" s="162"/>
      <c r="F3323" s="162"/>
      <c r="G3323" s="162"/>
      <c r="H3323" s="162"/>
      <c r="I3323" s="162"/>
      <c r="J3323" s="164"/>
      <c r="K3323" s="162"/>
      <c r="L3323" s="162"/>
      <c r="M3323" s="162"/>
      <c r="N3323" s="169"/>
      <c r="O3323" s="169"/>
      <c r="P3323" s="169"/>
    </row>
    <row r="3324" spans="1:16" ht="15" customHeight="1">
      <c r="A3324" s="162"/>
      <c r="B3324" s="162"/>
      <c r="C3324" s="163"/>
      <c r="D3324" s="162"/>
      <c r="E3324" s="162"/>
      <c r="F3324" s="162"/>
      <c r="G3324" s="162"/>
      <c r="H3324" s="162"/>
      <c r="I3324" s="162"/>
      <c r="J3324" s="164"/>
      <c r="K3324" s="162"/>
      <c r="L3324" s="162"/>
      <c r="M3324" s="162"/>
      <c r="N3324" s="169"/>
      <c r="O3324" s="169"/>
      <c r="P3324" s="169"/>
    </row>
    <row r="3325" spans="1:16" ht="15" customHeight="1">
      <c r="A3325" s="162"/>
      <c r="B3325" s="162"/>
      <c r="C3325" s="163"/>
      <c r="D3325" s="162"/>
      <c r="E3325" s="162"/>
      <c r="F3325" s="162"/>
      <c r="G3325" s="162"/>
      <c r="H3325" s="162"/>
      <c r="I3325" s="162"/>
      <c r="J3325" s="164"/>
      <c r="K3325" s="162"/>
      <c r="L3325" s="162"/>
      <c r="M3325" s="162"/>
      <c r="N3325" s="169"/>
      <c r="O3325" s="169"/>
      <c r="P3325" s="169"/>
    </row>
    <row r="3326" spans="1:16" ht="15" customHeight="1">
      <c r="A3326" s="162"/>
      <c r="B3326" s="162"/>
      <c r="C3326" s="163"/>
      <c r="D3326" s="162"/>
      <c r="E3326" s="162"/>
      <c r="F3326" s="162"/>
      <c r="G3326" s="162"/>
      <c r="H3326" s="162"/>
      <c r="I3326" s="162"/>
      <c r="J3326" s="164"/>
      <c r="K3326" s="162"/>
      <c r="L3326" s="162"/>
      <c r="M3326" s="162"/>
      <c r="N3326" s="169"/>
      <c r="O3326" s="169"/>
      <c r="P3326" s="169"/>
    </row>
    <row r="3327" spans="1:16" ht="15" customHeight="1">
      <c r="A3327" s="162"/>
      <c r="B3327" s="162"/>
      <c r="C3327" s="163"/>
      <c r="D3327" s="162"/>
      <c r="E3327" s="162"/>
      <c r="F3327" s="162"/>
      <c r="G3327" s="162"/>
      <c r="H3327" s="162"/>
      <c r="I3327" s="162"/>
      <c r="J3327" s="164"/>
      <c r="K3327" s="162"/>
      <c r="L3327" s="162"/>
      <c r="M3327" s="162"/>
      <c r="N3327" s="169"/>
      <c r="O3327" s="169"/>
      <c r="P3327" s="169"/>
    </row>
    <row r="3328" spans="1:16" ht="15" customHeight="1">
      <c r="A3328" s="162"/>
      <c r="B3328" s="162"/>
      <c r="C3328" s="163"/>
      <c r="D3328" s="162"/>
      <c r="E3328" s="162"/>
      <c r="F3328" s="162"/>
      <c r="G3328" s="162"/>
      <c r="H3328" s="162"/>
      <c r="I3328" s="162"/>
      <c r="J3328" s="164"/>
      <c r="K3328" s="162"/>
      <c r="L3328" s="162"/>
      <c r="M3328" s="162"/>
      <c r="N3328" s="169"/>
      <c r="O3328" s="169"/>
      <c r="P3328" s="169"/>
    </row>
    <row r="3329" spans="1:16" ht="15" customHeight="1">
      <c r="A3329" s="162"/>
      <c r="B3329" s="162"/>
      <c r="C3329" s="163"/>
      <c r="D3329" s="162"/>
      <c r="E3329" s="162"/>
      <c r="F3329" s="162"/>
      <c r="G3329" s="162"/>
      <c r="H3329" s="162"/>
      <c r="I3329" s="162"/>
      <c r="J3329" s="164"/>
      <c r="K3329" s="162"/>
      <c r="L3329" s="162"/>
      <c r="M3329" s="162"/>
      <c r="N3329" s="169"/>
      <c r="O3329" s="169"/>
      <c r="P3329" s="169"/>
    </row>
    <row r="3330" spans="1:16" ht="15" customHeight="1">
      <c r="A3330" s="162"/>
      <c r="B3330" s="162"/>
      <c r="C3330" s="163"/>
      <c r="D3330" s="162"/>
      <c r="E3330" s="162"/>
      <c r="F3330" s="162"/>
      <c r="G3330" s="162"/>
      <c r="H3330" s="162"/>
      <c r="I3330" s="162"/>
      <c r="J3330" s="164"/>
      <c r="K3330" s="162"/>
      <c r="L3330" s="162"/>
      <c r="M3330" s="162"/>
      <c r="N3330" s="169"/>
      <c r="O3330" s="169"/>
      <c r="P3330" s="169"/>
    </row>
    <row r="3331" spans="1:16" ht="15" customHeight="1">
      <c r="A3331" s="162"/>
      <c r="B3331" s="162"/>
      <c r="C3331" s="163"/>
      <c r="D3331" s="162"/>
      <c r="E3331" s="162"/>
      <c r="F3331" s="162"/>
      <c r="G3331" s="162"/>
      <c r="H3331" s="162"/>
      <c r="I3331" s="162"/>
      <c r="J3331" s="164"/>
      <c r="K3331" s="162"/>
      <c r="L3331" s="162"/>
      <c r="M3331" s="162"/>
      <c r="N3331" s="169"/>
      <c r="O3331" s="169"/>
      <c r="P3331" s="169"/>
    </row>
    <row r="3332" spans="1:16" ht="15" customHeight="1">
      <c r="A3332" s="162"/>
      <c r="B3332" s="162"/>
      <c r="C3332" s="163"/>
      <c r="D3332" s="162"/>
      <c r="E3332" s="162"/>
      <c r="F3332" s="162"/>
      <c r="G3332" s="162"/>
      <c r="H3332" s="162"/>
      <c r="I3332" s="162"/>
      <c r="J3332" s="164"/>
      <c r="K3332" s="162"/>
      <c r="L3332" s="162"/>
      <c r="M3332" s="162"/>
      <c r="N3332" s="169"/>
      <c r="O3332" s="169"/>
      <c r="P3332" s="169"/>
    </row>
    <row r="3333" spans="1:16" ht="15" customHeight="1">
      <c r="A3333" s="162"/>
      <c r="B3333" s="162"/>
      <c r="C3333" s="163"/>
      <c r="D3333" s="162"/>
      <c r="E3333" s="162"/>
      <c r="F3333" s="162"/>
      <c r="G3333" s="162"/>
      <c r="H3333" s="162"/>
      <c r="I3333" s="162"/>
      <c r="J3333" s="164"/>
      <c r="K3333" s="162"/>
      <c r="L3333" s="162"/>
      <c r="M3333" s="162"/>
      <c r="N3333" s="169"/>
      <c r="O3333" s="169"/>
      <c r="P3333" s="169"/>
    </row>
    <row r="3334" spans="1:16" ht="15" customHeight="1">
      <c r="A3334" s="162"/>
      <c r="B3334" s="162"/>
      <c r="C3334" s="163"/>
      <c r="D3334" s="162"/>
      <c r="E3334" s="162"/>
      <c r="F3334" s="162"/>
      <c r="G3334" s="162"/>
      <c r="H3334" s="162"/>
      <c r="I3334" s="162"/>
      <c r="J3334" s="164"/>
      <c r="K3334" s="162"/>
      <c r="L3334" s="162"/>
      <c r="M3334" s="162"/>
      <c r="N3334" s="169"/>
      <c r="O3334" s="169"/>
      <c r="P3334" s="169"/>
    </row>
    <row r="3335" spans="1:16" ht="15" customHeight="1">
      <c r="A3335" s="162"/>
      <c r="B3335" s="162"/>
      <c r="C3335" s="163"/>
      <c r="D3335" s="162"/>
      <c r="E3335" s="162"/>
      <c r="F3335" s="162"/>
      <c r="G3335" s="162"/>
      <c r="H3335" s="162"/>
      <c r="I3335" s="162"/>
      <c r="J3335" s="164"/>
      <c r="K3335" s="162"/>
      <c r="L3335" s="162"/>
      <c r="M3335" s="162"/>
      <c r="N3335" s="169"/>
      <c r="O3335" s="169"/>
      <c r="P3335" s="169"/>
    </row>
    <row r="3336" spans="1:16" ht="15" customHeight="1">
      <c r="A3336" s="162"/>
      <c r="B3336" s="162"/>
      <c r="C3336" s="163"/>
      <c r="D3336" s="162"/>
      <c r="E3336" s="162"/>
      <c r="F3336" s="162"/>
      <c r="G3336" s="162"/>
      <c r="H3336" s="162"/>
      <c r="I3336" s="162"/>
      <c r="J3336" s="164"/>
      <c r="K3336" s="162"/>
      <c r="L3336" s="162"/>
      <c r="M3336" s="162"/>
      <c r="N3336" s="169"/>
      <c r="O3336" s="169"/>
      <c r="P3336" s="169"/>
    </row>
    <row r="3337" spans="1:16" ht="15" customHeight="1">
      <c r="A3337" s="162"/>
      <c r="B3337" s="162"/>
      <c r="C3337" s="163"/>
      <c r="D3337" s="162"/>
      <c r="E3337" s="162"/>
      <c r="F3337" s="162"/>
      <c r="G3337" s="162"/>
      <c r="H3337" s="162"/>
      <c r="I3337" s="162"/>
      <c r="J3337" s="164"/>
      <c r="K3337" s="162"/>
      <c r="L3337" s="162"/>
      <c r="M3337" s="162"/>
      <c r="N3337" s="169"/>
      <c r="O3337" s="169"/>
      <c r="P3337" s="169"/>
    </row>
    <row r="3338" spans="1:16" ht="15" customHeight="1">
      <c r="A3338" s="162"/>
      <c r="B3338" s="162"/>
      <c r="C3338" s="163"/>
      <c r="D3338" s="162"/>
      <c r="E3338" s="162"/>
      <c r="F3338" s="162"/>
      <c r="G3338" s="162"/>
      <c r="H3338" s="162"/>
      <c r="I3338" s="162"/>
      <c r="J3338" s="164"/>
      <c r="K3338" s="162"/>
      <c r="L3338" s="162"/>
      <c r="M3338" s="162"/>
      <c r="N3338" s="169"/>
      <c r="O3338" s="169"/>
      <c r="P3338" s="169"/>
    </row>
    <row r="3339" spans="1:16" ht="15" customHeight="1">
      <c r="A3339" s="162"/>
      <c r="B3339" s="162"/>
      <c r="C3339" s="163"/>
      <c r="D3339" s="162"/>
      <c r="E3339" s="162"/>
      <c r="F3339" s="162"/>
      <c r="G3339" s="162"/>
      <c r="H3339" s="162"/>
      <c r="I3339" s="162"/>
      <c r="J3339" s="164"/>
      <c r="K3339" s="162"/>
      <c r="L3339" s="162"/>
      <c r="M3339" s="162"/>
      <c r="N3339" s="169"/>
      <c r="O3339" s="169"/>
      <c r="P3339" s="169"/>
    </row>
    <row r="3340" spans="1:16" ht="15" customHeight="1">
      <c r="A3340" s="162"/>
      <c r="B3340" s="162"/>
      <c r="C3340" s="163"/>
      <c r="D3340" s="162"/>
      <c r="E3340" s="162"/>
      <c r="F3340" s="162"/>
      <c r="G3340" s="162"/>
      <c r="H3340" s="162"/>
      <c r="I3340" s="162"/>
      <c r="J3340" s="164"/>
      <c r="K3340" s="162"/>
      <c r="L3340" s="162"/>
      <c r="M3340" s="162"/>
      <c r="N3340" s="169"/>
      <c r="O3340" s="169"/>
      <c r="P3340" s="169"/>
    </row>
    <row r="3341" spans="1:16" ht="15" customHeight="1">
      <c r="A3341" s="162"/>
      <c r="B3341" s="162"/>
      <c r="C3341" s="163"/>
      <c r="D3341" s="162"/>
      <c r="E3341" s="162"/>
      <c r="F3341" s="162"/>
      <c r="G3341" s="162"/>
      <c r="H3341" s="162"/>
      <c r="I3341" s="162"/>
      <c r="J3341" s="164"/>
      <c r="K3341" s="162"/>
      <c r="L3341" s="162"/>
      <c r="M3341" s="162"/>
      <c r="N3341" s="169"/>
      <c r="O3341" s="169"/>
      <c r="P3341" s="169"/>
    </row>
    <row r="3342" spans="1:16" ht="15" customHeight="1">
      <c r="A3342" s="162"/>
      <c r="B3342" s="162"/>
      <c r="C3342" s="163"/>
      <c r="D3342" s="162"/>
      <c r="E3342" s="162"/>
      <c r="F3342" s="162"/>
      <c r="G3342" s="162"/>
      <c r="H3342" s="162"/>
      <c r="I3342" s="162"/>
      <c r="J3342" s="164"/>
      <c r="K3342" s="162"/>
      <c r="L3342" s="162"/>
      <c r="M3342" s="162"/>
      <c r="N3342" s="169"/>
      <c r="O3342" s="169"/>
      <c r="P3342" s="169"/>
    </row>
    <row r="3343" spans="1:16" ht="15" customHeight="1">
      <c r="A3343" s="162"/>
      <c r="B3343" s="162"/>
      <c r="C3343" s="163"/>
      <c r="D3343" s="162"/>
      <c r="E3343" s="162"/>
      <c r="F3343" s="162"/>
      <c r="G3343" s="162"/>
      <c r="H3343" s="162"/>
      <c r="I3343" s="162"/>
      <c r="J3343" s="164"/>
      <c r="K3343" s="162"/>
      <c r="L3343" s="162"/>
      <c r="M3343" s="162"/>
      <c r="N3343" s="169"/>
      <c r="O3343" s="169"/>
      <c r="P3343" s="169"/>
    </row>
    <row r="3344" spans="1:16" ht="15" customHeight="1">
      <c r="A3344" s="162"/>
      <c r="B3344" s="162"/>
      <c r="C3344" s="163"/>
      <c r="D3344" s="162"/>
      <c r="E3344" s="162"/>
      <c r="F3344" s="162"/>
      <c r="G3344" s="162"/>
      <c r="H3344" s="162"/>
      <c r="I3344" s="162"/>
      <c r="J3344" s="164"/>
      <c r="K3344" s="162"/>
      <c r="L3344" s="162"/>
      <c r="M3344" s="162"/>
      <c r="N3344" s="169"/>
      <c r="O3344" s="169"/>
      <c r="P3344" s="169"/>
    </row>
    <row r="3345" spans="1:16" ht="15" customHeight="1">
      <c r="A3345" s="162"/>
      <c r="B3345" s="162"/>
      <c r="C3345" s="163"/>
      <c r="D3345" s="162"/>
      <c r="E3345" s="162"/>
      <c r="F3345" s="162"/>
      <c r="G3345" s="162"/>
      <c r="H3345" s="162"/>
      <c r="I3345" s="162"/>
      <c r="J3345" s="164"/>
      <c r="K3345" s="162"/>
      <c r="L3345" s="162"/>
      <c r="M3345" s="162"/>
      <c r="N3345" s="169"/>
      <c r="O3345" s="169"/>
      <c r="P3345" s="169"/>
    </row>
    <row r="3346" spans="1:16" ht="15" customHeight="1">
      <c r="A3346" s="162"/>
      <c r="B3346" s="162"/>
      <c r="C3346" s="163"/>
      <c r="D3346" s="162"/>
      <c r="E3346" s="162"/>
      <c r="F3346" s="162"/>
      <c r="G3346" s="162"/>
      <c r="H3346" s="162"/>
      <c r="I3346" s="162"/>
      <c r="J3346" s="164"/>
      <c r="K3346" s="162"/>
      <c r="L3346" s="162"/>
      <c r="M3346" s="162"/>
      <c r="N3346" s="169"/>
      <c r="O3346" s="169"/>
      <c r="P3346" s="169"/>
    </row>
    <row r="3347" spans="1:16" ht="15" customHeight="1">
      <c r="A3347" s="162"/>
      <c r="B3347" s="162"/>
      <c r="C3347" s="163"/>
      <c r="D3347" s="162"/>
      <c r="E3347" s="162"/>
      <c r="F3347" s="162"/>
      <c r="G3347" s="162"/>
      <c r="H3347" s="162"/>
      <c r="I3347" s="162"/>
      <c r="J3347" s="164"/>
      <c r="K3347" s="162"/>
      <c r="L3347" s="162"/>
      <c r="M3347" s="162"/>
      <c r="N3347" s="169"/>
      <c r="O3347" s="169"/>
      <c r="P3347" s="169"/>
    </row>
    <row r="3348" spans="1:16" ht="15" customHeight="1">
      <c r="A3348" s="162"/>
      <c r="B3348" s="162"/>
      <c r="C3348" s="163"/>
      <c r="D3348" s="162"/>
      <c r="E3348" s="162"/>
      <c r="F3348" s="162"/>
      <c r="G3348" s="162"/>
      <c r="H3348" s="162"/>
      <c r="I3348" s="162"/>
      <c r="J3348" s="164"/>
      <c r="K3348" s="162"/>
      <c r="L3348" s="162"/>
      <c r="M3348" s="162"/>
      <c r="N3348" s="169"/>
      <c r="O3348" s="169"/>
      <c r="P3348" s="169"/>
    </row>
    <row r="3349" spans="1:16" ht="15" customHeight="1">
      <c r="A3349" s="162"/>
      <c r="B3349" s="162"/>
      <c r="C3349" s="163"/>
      <c r="D3349" s="162"/>
      <c r="E3349" s="162"/>
      <c r="F3349" s="162"/>
      <c r="G3349" s="162"/>
      <c r="H3349" s="162"/>
      <c r="I3349" s="162"/>
      <c r="J3349" s="164"/>
      <c r="K3349" s="162"/>
      <c r="L3349" s="162"/>
      <c r="M3349" s="162"/>
      <c r="N3349" s="169"/>
      <c r="O3349" s="169"/>
      <c r="P3349" s="169"/>
    </row>
    <row r="3350" spans="1:16" ht="15" customHeight="1">
      <c r="A3350" s="162"/>
      <c r="B3350" s="162"/>
      <c r="C3350" s="163"/>
      <c r="D3350" s="162"/>
      <c r="E3350" s="162"/>
      <c r="F3350" s="162"/>
      <c r="G3350" s="162"/>
      <c r="H3350" s="162"/>
      <c r="I3350" s="162"/>
      <c r="J3350" s="164"/>
      <c r="K3350" s="162"/>
      <c r="L3350" s="162"/>
      <c r="M3350" s="162"/>
      <c r="N3350" s="169"/>
      <c r="O3350" s="169"/>
      <c r="P3350" s="169"/>
    </row>
    <row r="3351" spans="1:16" ht="15" customHeight="1">
      <c r="A3351" s="162"/>
      <c r="B3351" s="162"/>
      <c r="C3351" s="163"/>
      <c r="D3351" s="162"/>
      <c r="E3351" s="162"/>
      <c r="F3351" s="162"/>
      <c r="G3351" s="162"/>
      <c r="H3351" s="162"/>
      <c r="I3351" s="162"/>
      <c r="J3351" s="164"/>
      <c r="K3351" s="162"/>
      <c r="L3351" s="162"/>
      <c r="M3351" s="162"/>
      <c r="N3351" s="169"/>
      <c r="O3351" s="169"/>
      <c r="P3351" s="169"/>
    </row>
    <row r="3352" spans="1:16" ht="15" customHeight="1">
      <c r="A3352" s="162"/>
      <c r="B3352" s="162"/>
      <c r="C3352" s="163"/>
      <c r="D3352" s="162"/>
      <c r="E3352" s="162"/>
      <c r="F3352" s="162"/>
      <c r="G3352" s="162"/>
      <c r="H3352" s="162"/>
      <c r="I3352" s="162"/>
      <c r="J3352" s="164"/>
      <c r="K3352" s="162"/>
      <c r="L3352" s="162"/>
      <c r="M3352" s="162"/>
      <c r="N3352" s="169"/>
      <c r="O3352" s="169"/>
      <c r="P3352" s="169"/>
    </row>
    <row r="3353" spans="1:16" ht="15" customHeight="1">
      <c r="A3353" s="162"/>
      <c r="B3353" s="162"/>
      <c r="C3353" s="163"/>
      <c r="D3353" s="162"/>
      <c r="E3353" s="162"/>
      <c r="F3353" s="162"/>
      <c r="G3353" s="162"/>
      <c r="H3353" s="162"/>
      <c r="I3353" s="162"/>
      <c r="J3353" s="164"/>
      <c r="K3353" s="162"/>
      <c r="L3353" s="162"/>
      <c r="M3353" s="162"/>
      <c r="N3353" s="169"/>
      <c r="O3353" s="169"/>
      <c r="P3353" s="169"/>
    </row>
    <row r="3354" spans="1:16" ht="15" customHeight="1">
      <c r="A3354" s="162"/>
      <c r="B3354" s="162"/>
      <c r="C3354" s="163"/>
      <c r="D3354" s="162"/>
      <c r="E3354" s="162"/>
      <c r="F3354" s="162"/>
      <c r="G3354" s="162"/>
      <c r="H3354" s="162"/>
      <c r="I3354" s="162"/>
      <c r="J3354" s="164"/>
      <c r="K3354" s="162"/>
      <c r="L3354" s="162"/>
      <c r="M3354" s="162"/>
      <c r="N3354" s="169"/>
      <c r="O3354" s="169"/>
      <c r="P3354" s="169"/>
    </row>
    <row r="3355" spans="1:16" ht="15" customHeight="1">
      <c r="A3355" s="162"/>
      <c r="B3355" s="162"/>
      <c r="C3355" s="163"/>
      <c r="D3355" s="162"/>
      <c r="E3355" s="162"/>
      <c r="F3355" s="162"/>
      <c r="G3355" s="162"/>
      <c r="H3355" s="162"/>
      <c r="I3355" s="162"/>
      <c r="J3355" s="164"/>
      <c r="K3355" s="162"/>
      <c r="L3355" s="162"/>
      <c r="M3355" s="162"/>
      <c r="N3355" s="169"/>
      <c r="O3355" s="169"/>
      <c r="P3355" s="169"/>
    </row>
    <row r="3356" spans="1:16" ht="15" customHeight="1">
      <c r="A3356" s="162"/>
      <c r="B3356" s="162"/>
      <c r="C3356" s="163"/>
      <c r="D3356" s="162"/>
      <c r="E3356" s="162"/>
      <c r="F3356" s="162"/>
      <c r="G3356" s="162"/>
      <c r="H3356" s="162"/>
      <c r="I3356" s="162"/>
      <c r="J3356" s="164"/>
      <c r="K3356" s="162"/>
      <c r="L3356" s="162"/>
      <c r="M3356" s="162"/>
      <c r="N3356" s="169"/>
      <c r="O3356" s="169"/>
      <c r="P3356" s="169"/>
    </row>
    <row r="3357" spans="1:16" ht="15" customHeight="1">
      <c r="A3357" s="162"/>
      <c r="B3357" s="162"/>
      <c r="C3357" s="163"/>
      <c r="D3357" s="162"/>
      <c r="E3357" s="162"/>
      <c r="F3357" s="162"/>
      <c r="G3357" s="162"/>
      <c r="H3357" s="162"/>
      <c r="I3357" s="162"/>
      <c r="J3357" s="164"/>
      <c r="K3357" s="162"/>
      <c r="L3357" s="162"/>
      <c r="M3357" s="162"/>
      <c r="N3357" s="169"/>
      <c r="O3357" s="169"/>
      <c r="P3357" s="169"/>
    </row>
    <row r="3358" spans="1:16" ht="15" customHeight="1">
      <c r="A3358" s="162"/>
      <c r="B3358" s="162"/>
      <c r="C3358" s="163"/>
      <c r="D3358" s="162"/>
      <c r="E3358" s="162"/>
      <c r="F3358" s="162"/>
      <c r="G3358" s="162"/>
      <c r="H3358" s="162"/>
      <c r="I3358" s="162"/>
      <c r="J3358" s="164"/>
      <c r="K3358" s="162"/>
      <c r="L3358" s="162"/>
      <c r="M3358" s="162"/>
      <c r="N3358" s="169"/>
      <c r="O3358" s="169"/>
      <c r="P3358" s="169"/>
    </row>
    <row r="3359" spans="1:16" ht="15" customHeight="1">
      <c r="A3359" s="162"/>
      <c r="B3359" s="162"/>
      <c r="C3359" s="163"/>
      <c r="D3359" s="162"/>
      <c r="E3359" s="162"/>
      <c r="F3359" s="162"/>
      <c r="G3359" s="162"/>
      <c r="H3359" s="162"/>
      <c r="I3359" s="162"/>
      <c r="J3359" s="164"/>
      <c r="K3359" s="162"/>
      <c r="L3359" s="162"/>
      <c r="M3359" s="162"/>
      <c r="N3359" s="169"/>
      <c r="O3359" s="169"/>
      <c r="P3359" s="169"/>
    </row>
    <row r="3360" spans="1:16" ht="15" customHeight="1">
      <c r="A3360" s="162"/>
      <c r="B3360" s="162"/>
      <c r="C3360" s="163"/>
      <c r="D3360" s="162"/>
      <c r="E3360" s="162"/>
      <c r="F3360" s="162"/>
      <c r="G3360" s="162"/>
      <c r="H3360" s="162"/>
      <c r="I3360" s="162"/>
      <c r="J3360" s="164"/>
      <c r="K3360" s="162"/>
      <c r="L3360" s="162"/>
      <c r="M3360" s="162"/>
      <c r="N3360" s="169"/>
      <c r="O3360" s="169"/>
      <c r="P3360" s="169"/>
    </row>
    <row r="3361" spans="1:16" ht="15" customHeight="1">
      <c r="A3361" s="162"/>
      <c r="B3361" s="162"/>
      <c r="C3361" s="163"/>
      <c r="D3361" s="162"/>
      <c r="E3361" s="162"/>
      <c r="F3361" s="162"/>
      <c r="G3361" s="162"/>
      <c r="H3361" s="162"/>
      <c r="I3361" s="162"/>
      <c r="J3361" s="164"/>
      <c r="K3361" s="162"/>
      <c r="L3361" s="162"/>
      <c r="M3361" s="162"/>
      <c r="N3361" s="169"/>
      <c r="O3361" s="169"/>
      <c r="P3361" s="169"/>
    </row>
    <row r="3362" spans="1:16" ht="15" customHeight="1">
      <c r="A3362" s="162"/>
      <c r="B3362" s="162"/>
      <c r="C3362" s="163"/>
      <c r="D3362" s="162"/>
      <c r="E3362" s="162"/>
      <c r="F3362" s="162"/>
      <c r="G3362" s="162"/>
      <c r="H3362" s="162"/>
      <c r="I3362" s="162"/>
      <c r="J3362" s="164"/>
      <c r="K3362" s="162"/>
      <c r="L3362" s="162"/>
      <c r="M3362" s="162"/>
      <c r="N3362" s="169"/>
      <c r="O3362" s="169"/>
      <c r="P3362" s="169"/>
    </row>
    <row r="3363" spans="1:16" ht="15" customHeight="1">
      <c r="A3363" s="162"/>
      <c r="B3363" s="162"/>
      <c r="C3363" s="163"/>
      <c r="D3363" s="162"/>
      <c r="E3363" s="162"/>
      <c r="F3363" s="162"/>
      <c r="G3363" s="162"/>
      <c r="H3363" s="162"/>
      <c r="I3363" s="162"/>
      <c r="J3363" s="164"/>
      <c r="K3363" s="162"/>
      <c r="L3363" s="162"/>
      <c r="M3363" s="162"/>
      <c r="N3363" s="169"/>
      <c r="O3363" s="169"/>
      <c r="P3363" s="169"/>
    </row>
    <row r="3364" spans="1:16" ht="15" customHeight="1">
      <c r="A3364" s="162"/>
      <c r="B3364" s="162"/>
      <c r="C3364" s="163"/>
      <c r="D3364" s="162"/>
      <c r="E3364" s="162"/>
      <c r="F3364" s="162"/>
      <c r="G3364" s="162"/>
      <c r="H3364" s="162"/>
      <c r="I3364" s="162"/>
      <c r="J3364" s="164"/>
      <c r="K3364" s="162"/>
      <c r="L3364" s="162"/>
      <c r="M3364" s="162"/>
      <c r="N3364" s="169"/>
      <c r="O3364" s="169"/>
      <c r="P3364" s="169"/>
    </row>
    <row r="3365" spans="1:16" ht="15" customHeight="1">
      <c r="A3365" s="162"/>
      <c r="B3365" s="162"/>
      <c r="C3365" s="163"/>
      <c r="D3365" s="162"/>
      <c r="E3365" s="162"/>
      <c r="F3365" s="162"/>
      <c r="G3365" s="162"/>
      <c r="H3365" s="162"/>
      <c r="I3365" s="162"/>
      <c r="J3365" s="164"/>
      <c r="K3365" s="162"/>
      <c r="L3365" s="162"/>
      <c r="M3365" s="162"/>
      <c r="N3365" s="169"/>
      <c r="O3365" s="169"/>
      <c r="P3365" s="169"/>
    </row>
    <row r="3366" spans="1:16" ht="15" customHeight="1">
      <c r="A3366" s="162"/>
      <c r="B3366" s="162"/>
      <c r="C3366" s="163"/>
      <c r="D3366" s="162"/>
      <c r="E3366" s="162"/>
      <c r="F3366" s="162"/>
      <c r="G3366" s="162"/>
      <c r="H3366" s="162"/>
      <c r="I3366" s="162"/>
      <c r="J3366" s="164"/>
      <c r="K3366" s="162"/>
      <c r="L3366" s="162"/>
      <c r="M3366" s="162"/>
      <c r="N3366" s="169"/>
      <c r="O3366" s="169"/>
      <c r="P3366" s="169"/>
    </row>
    <row r="3367" spans="1:16" ht="15" customHeight="1">
      <c r="A3367" s="162"/>
      <c r="B3367" s="162"/>
      <c r="C3367" s="163"/>
      <c r="D3367" s="162"/>
      <c r="E3367" s="162"/>
      <c r="F3367" s="162"/>
      <c r="G3367" s="162"/>
      <c r="H3367" s="162"/>
      <c r="I3367" s="162"/>
      <c r="J3367" s="164"/>
      <c r="K3367" s="162"/>
      <c r="L3367" s="162"/>
      <c r="M3367" s="162"/>
      <c r="N3367" s="169"/>
      <c r="O3367" s="169"/>
      <c r="P3367" s="169"/>
    </row>
    <row r="3368" spans="1:16" ht="15" customHeight="1">
      <c r="A3368" s="162"/>
      <c r="B3368" s="162"/>
      <c r="C3368" s="163"/>
      <c r="D3368" s="162"/>
      <c r="E3368" s="162"/>
      <c r="F3368" s="162"/>
      <c r="G3368" s="162"/>
      <c r="H3368" s="162"/>
      <c r="I3368" s="162"/>
      <c r="J3368" s="164"/>
      <c r="K3368" s="162"/>
      <c r="L3368" s="162"/>
      <c r="M3368" s="162"/>
      <c r="N3368" s="169"/>
      <c r="O3368" s="169"/>
      <c r="P3368" s="169"/>
    </row>
    <row r="3369" spans="1:16" ht="15" customHeight="1">
      <c r="A3369" s="162"/>
      <c r="B3369" s="162"/>
      <c r="C3369" s="163"/>
      <c r="D3369" s="162"/>
      <c r="E3369" s="162"/>
      <c r="F3369" s="162"/>
      <c r="G3369" s="162"/>
      <c r="H3369" s="162"/>
      <c r="I3369" s="162"/>
      <c r="J3369" s="164"/>
      <c r="K3369" s="162"/>
      <c r="L3369" s="162"/>
      <c r="M3369" s="162"/>
      <c r="N3369" s="169"/>
      <c r="O3369" s="169"/>
      <c r="P3369" s="169"/>
    </row>
    <row r="3370" spans="1:16" ht="15" customHeight="1">
      <c r="A3370" s="162"/>
      <c r="B3370" s="162"/>
      <c r="C3370" s="163"/>
      <c r="D3370" s="162"/>
      <c r="E3370" s="162"/>
      <c r="F3370" s="162"/>
      <c r="G3370" s="162"/>
      <c r="H3370" s="162"/>
      <c r="I3370" s="162"/>
      <c r="J3370" s="164"/>
      <c r="K3370" s="162"/>
      <c r="L3370" s="162"/>
      <c r="M3370" s="162"/>
      <c r="N3370" s="169"/>
      <c r="O3370" s="169"/>
      <c r="P3370" s="169"/>
    </row>
    <row r="3371" spans="1:16" ht="15" customHeight="1">
      <c r="A3371" s="162"/>
      <c r="B3371" s="162"/>
      <c r="C3371" s="163"/>
      <c r="D3371" s="162"/>
      <c r="E3371" s="162"/>
      <c r="F3371" s="162"/>
      <c r="G3371" s="162"/>
      <c r="H3371" s="162"/>
      <c r="I3371" s="162"/>
      <c r="J3371" s="164"/>
      <c r="K3371" s="162"/>
      <c r="L3371" s="162"/>
      <c r="M3371" s="162"/>
      <c r="N3371" s="169"/>
      <c r="O3371" s="169"/>
      <c r="P3371" s="169"/>
    </row>
    <row r="3372" spans="1:16" ht="15" customHeight="1">
      <c r="A3372" s="162"/>
      <c r="B3372" s="162"/>
      <c r="C3372" s="163"/>
      <c r="D3372" s="162"/>
      <c r="E3372" s="162"/>
      <c r="F3372" s="162"/>
      <c r="G3372" s="162"/>
      <c r="H3372" s="162"/>
      <c r="I3372" s="162"/>
      <c r="J3372" s="164"/>
      <c r="K3372" s="162"/>
      <c r="L3372" s="162"/>
      <c r="M3372" s="162"/>
      <c r="N3372" s="169"/>
      <c r="O3372" s="169"/>
      <c r="P3372" s="169"/>
    </row>
    <row r="3373" spans="1:16" ht="15" customHeight="1">
      <c r="A3373" s="162"/>
      <c r="B3373" s="162"/>
      <c r="C3373" s="163"/>
      <c r="D3373" s="162"/>
      <c r="E3373" s="162"/>
      <c r="F3373" s="162"/>
      <c r="G3373" s="162"/>
      <c r="H3373" s="162"/>
      <c r="I3373" s="162"/>
      <c r="J3373" s="164"/>
      <c r="K3373" s="162"/>
      <c r="L3373" s="162"/>
      <c r="M3373" s="162"/>
      <c r="N3373" s="169"/>
      <c r="O3373" s="169"/>
      <c r="P3373" s="169"/>
    </row>
    <row r="3374" spans="1:16" ht="15" customHeight="1">
      <c r="A3374" s="162"/>
      <c r="B3374" s="162"/>
      <c r="C3374" s="163"/>
      <c r="D3374" s="162"/>
      <c r="E3374" s="162"/>
      <c r="F3374" s="162"/>
      <c r="G3374" s="162"/>
      <c r="H3374" s="162"/>
      <c r="I3374" s="162"/>
      <c r="J3374" s="164"/>
      <c r="K3374" s="162"/>
      <c r="L3374" s="162"/>
      <c r="M3374" s="162"/>
      <c r="N3374" s="169"/>
      <c r="O3374" s="169"/>
      <c r="P3374" s="169"/>
    </row>
    <row r="3375" spans="1:16" ht="15" customHeight="1">
      <c r="A3375" s="162"/>
      <c r="B3375" s="162"/>
      <c r="C3375" s="163"/>
      <c r="D3375" s="162"/>
      <c r="E3375" s="162"/>
      <c r="F3375" s="162"/>
      <c r="G3375" s="162"/>
      <c r="H3375" s="162"/>
      <c r="I3375" s="162"/>
      <c r="J3375" s="164"/>
      <c r="K3375" s="162"/>
      <c r="L3375" s="162"/>
      <c r="M3375" s="162"/>
      <c r="N3375" s="169"/>
      <c r="O3375" s="169"/>
      <c r="P3375" s="169"/>
    </row>
    <row r="3376" spans="1:16" ht="15" customHeight="1">
      <c r="A3376" s="162"/>
      <c r="B3376" s="162"/>
      <c r="C3376" s="163"/>
      <c r="D3376" s="162"/>
      <c r="E3376" s="162"/>
      <c r="F3376" s="162"/>
      <c r="G3376" s="162"/>
      <c r="H3376" s="162"/>
      <c r="I3376" s="162"/>
      <c r="J3376" s="164"/>
      <c r="K3376" s="162"/>
      <c r="L3376" s="162"/>
      <c r="M3376" s="162"/>
      <c r="N3376" s="169"/>
      <c r="O3376" s="169"/>
      <c r="P3376" s="169"/>
    </row>
    <row r="3377" spans="1:16" ht="15" customHeight="1">
      <c r="A3377" s="162"/>
      <c r="B3377" s="162"/>
      <c r="C3377" s="163"/>
      <c r="D3377" s="162"/>
      <c r="E3377" s="162"/>
      <c r="F3377" s="162"/>
      <c r="G3377" s="162"/>
      <c r="H3377" s="162"/>
      <c r="I3377" s="162"/>
      <c r="J3377" s="164"/>
      <c r="K3377" s="162"/>
      <c r="L3377" s="162"/>
      <c r="M3377" s="162"/>
      <c r="N3377" s="169"/>
      <c r="O3377" s="169"/>
      <c r="P3377" s="169"/>
    </row>
    <row r="3378" spans="1:16" ht="15" customHeight="1">
      <c r="A3378" s="162"/>
      <c r="B3378" s="162"/>
      <c r="C3378" s="163"/>
      <c r="D3378" s="162"/>
      <c r="E3378" s="162"/>
      <c r="F3378" s="162"/>
      <c r="G3378" s="162"/>
      <c r="H3378" s="162"/>
      <c r="I3378" s="162"/>
      <c r="J3378" s="164"/>
      <c r="K3378" s="162"/>
      <c r="L3378" s="162"/>
      <c r="M3378" s="162"/>
      <c r="N3378" s="169"/>
      <c r="O3378" s="169"/>
      <c r="P3378" s="169"/>
    </row>
    <row r="3379" spans="1:16" ht="15" customHeight="1">
      <c r="A3379" s="162"/>
      <c r="B3379" s="162"/>
      <c r="C3379" s="163"/>
      <c r="D3379" s="162"/>
      <c r="E3379" s="162"/>
      <c r="F3379" s="162"/>
      <c r="G3379" s="162"/>
      <c r="H3379" s="162"/>
      <c r="I3379" s="162"/>
      <c r="J3379" s="164"/>
      <c r="K3379" s="162"/>
      <c r="L3379" s="162"/>
      <c r="M3379" s="162"/>
      <c r="N3379" s="169"/>
      <c r="O3379" s="169"/>
      <c r="P3379" s="169"/>
    </row>
    <row r="3380" spans="1:16" ht="15" customHeight="1">
      <c r="A3380" s="162"/>
      <c r="B3380" s="162"/>
      <c r="C3380" s="163"/>
      <c r="D3380" s="162"/>
      <c r="E3380" s="162"/>
      <c r="F3380" s="162"/>
      <c r="G3380" s="162"/>
      <c r="H3380" s="162"/>
      <c r="I3380" s="162"/>
      <c r="J3380" s="164"/>
      <c r="K3380" s="162"/>
      <c r="L3380" s="162"/>
      <c r="M3380" s="162"/>
      <c r="N3380" s="169"/>
      <c r="O3380" s="169"/>
      <c r="P3380" s="169"/>
    </row>
    <row r="3381" spans="1:16" ht="15" customHeight="1">
      <c r="A3381" s="162"/>
      <c r="B3381" s="162"/>
      <c r="C3381" s="163"/>
      <c r="D3381" s="162"/>
      <c r="E3381" s="162"/>
      <c r="F3381" s="162"/>
      <c r="G3381" s="162"/>
      <c r="H3381" s="162"/>
      <c r="I3381" s="162"/>
      <c r="J3381" s="164"/>
      <c r="K3381" s="162"/>
      <c r="L3381" s="162"/>
      <c r="M3381" s="162"/>
      <c r="N3381" s="169"/>
      <c r="O3381" s="169"/>
      <c r="P3381" s="169"/>
    </row>
    <row r="3382" spans="1:16" ht="15" customHeight="1">
      <c r="A3382" s="162"/>
      <c r="B3382" s="162"/>
      <c r="C3382" s="163"/>
      <c r="D3382" s="162"/>
      <c r="E3382" s="162"/>
      <c r="F3382" s="162"/>
      <c r="G3382" s="162"/>
      <c r="H3382" s="162"/>
      <c r="I3382" s="162"/>
      <c r="J3382" s="164"/>
      <c r="K3382" s="162"/>
      <c r="L3382" s="162"/>
      <c r="M3382" s="162"/>
      <c r="N3382" s="169"/>
      <c r="O3382" s="169"/>
      <c r="P3382" s="169"/>
    </row>
    <row r="3383" spans="1:16" ht="15" customHeight="1">
      <c r="A3383" s="162"/>
      <c r="B3383" s="162"/>
      <c r="C3383" s="163"/>
      <c r="D3383" s="162"/>
      <c r="E3383" s="162"/>
      <c r="F3383" s="162"/>
      <c r="G3383" s="162"/>
      <c r="H3383" s="162"/>
      <c r="I3383" s="162"/>
      <c r="J3383" s="164"/>
      <c r="K3383" s="162"/>
      <c r="L3383" s="162"/>
      <c r="M3383" s="162"/>
      <c r="N3383" s="169"/>
      <c r="O3383" s="169"/>
      <c r="P3383" s="169"/>
    </row>
    <row r="3384" spans="1:16" ht="15" customHeight="1">
      <c r="A3384" s="162"/>
      <c r="B3384" s="162"/>
      <c r="C3384" s="163"/>
      <c r="D3384" s="162"/>
      <c r="E3384" s="162"/>
      <c r="F3384" s="162"/>
      <c r="G3384" s="162"/>
      <c r="H3384" s="162"/>
      <c r="I3384" s="162"/>
      <c r="J3384" s="164"/>
      <c r="K3384" s="162"/>
      <c r="L3384" s="162"/>
      <c r="M3384" s="162"/>
      <c r="N3384" s="169"/>
      <c r="O3384" s="169"/>
      <c r="P3384" s="169"/>
    </row>
    <row r="3385" spans="1:16" ht="15" customHeight="1">
      <c r="A3385" s="162"/>
      <c r="B3385" s="162"/>
      <c r="C3385" s="163"/>
      <c r="D3385" s="162"/>
      <c r="E3385" s="162"/>
      <c r="F3385" s="162"/>
      <c r="G3385" s="162"/>
      <c r="H3385" s="162"/>
      <c r="I3385" s="162"/>
      <c r="J3385" s="164"/>
      <c r="K3385" s="162"/>
      <c r="L3385" s="162"/>
      <c r="M3385" s="162"/>
      <c r="N3385" s="169"/>
      <c r="O3385" s="169"/>
      <c r="P3385" s="169"/>
    </row>
    <row r="3386" spans="1:16" ht="15" customHeight="1">
      <c r="A3386" s="162"/>
      <c r="B3386" s="162"/>
      <c r="C3386" s="163"/>
      <c r="D3386" s="162"/>
      <c r="E3386" s="162"/>
      <c r="F3386" s="162"/>
      <c r="G3386" s="162"/>
      <c r="H3386" s="162"/>
      <c r="I3386" s="162"/>
      <c r="J3386" s="164"/>
      <c r="K3386" s="162"/>
      <c r="L3386" s="162"/>
      <c r="M3386" s="162"/>
      <c r="N3386" s="169"/>
      <c r="O3386" s="169"/>
      <c r="P3386" s="169"/>
    </row>
    <row r="3387" spans="1:16" ht="15" customHeight="1">
      <c r="A3387" s="162"/>
      <c r="B3387" s="162"/>
      <c r="C3387" s="163"/>
      <c r="D3387" s="162"/>
      <c r="E3387" s="162"/>
      <c r="F3387" s="162"/>
      <c r="G3387" s="162"/>
      <c r="H3387" s="162"/>
      <c r="I3387" s="162"/>
      <c r="J3387" s="164"/>
      <c r="K3387" s="162"/>
      <c r="L3387" s="162"/>
      <c r="M3387" s="162"/>
      <c r="N3387" s="169"/>
      <c r="O3387" s="169"/>
      <c r="P3387" s="169"/>
    </row>
    <row r="3388" spans="1:16" ht="15" customHeight="1">
      <c r="A3388" s="162"/>
      <c r="B3388" s="162"/>
      <c r="C3388" s="163"/>
      <c r="D3388" s="162"/>
      <c r="E3388" s="162"/>
      <c r="F3388" s="162"/>
      <c r="G3388" s="162"/>
      <c r="H3388" s="162"/>
      <c r="I3388" s="162"/>
      <c r="J3388" s="164"/>
      <c r="K3388" s="162"/>
      <c r="L3388" s="162"/>
      <c r="M3388" s="162"/>
      <c r="N3388" s="169"/>
      <c r="O3388" s="169"/>
      <c r="P3388" s="169"/>
    </row>
    <row r="3389" spans="1:16" ht="15" customHeight="1">
      <c r="A3389" s="162"/>
      <c r="B3389" s="162"/>
      <c r="C3389" s="163"/>
      <c r="D3389" s="162"/>
      <c r="E3389" s="162"/>
      <c r="F3389" s="162"/>
      <c r="G3389" s="162"/>
      <c r="H3389" s="162"/>
      <c r="I3389" s="162"/>
      <c r="J3389" s="164"/>
      <c r="K3389" s="162"/>
      <c r="L3389" s="162"/>
      <c r="M3389" s="162"/>
      <c r="N3389" s="169"/>
      <c r="O3389" s="169"/>
      <c r="P3389" s="169"/>
    </row>
    <row r="3390" spans="1:16" ht="15" customHeight="1">
      <c r="A3390" s="162"/>
      <c r="B3390" s="162"/>
      <c r="C3390" s="163"/>
      <c r="D3390" s="162"/>
      <c r="E3390" s="162"/>
      <c r="F3390" s="162"/>
      <c r="G3390" s="162"/>
      <c r="H3390" s="162"/>
      <c r="I3390" s="162"/>
      <c r="J3390" s="164"/>
      <c r="K3390" s="162"/>
      <c r="L3390" s="162"/>
      <c r="M3390" s="162"/>
      <c r="N3390" s="169"/>
      <c r="O3390" s="169"/>
      <c r="P3390" s="169"/>
    </row>
    <row r="3391" spans="1:16" ht="15" customHeight="1">
      <c r="A3391" s="162"/>
      <c r="B3391" s="162"/>
      <c r="C3391" s="163"/>
      <c r="D3391" s="162"/>
      <c r="E3391" s="162"/>
      <c r="F3391" s="162"/>
      <c r="G3391" s="162"/>
      <c r="H3391" s="162"/>
      <c r="I3391" s="162"/>
      <c r="J3391" s="164"/>
      <c r="K3391" s="162"/>
      <c r="L3391" s="162"/>
      <c r="M3391" s="162"/>
      <c r="N3391" s="169"/>
      <c r="O3391" s="169"/>
      <c r="P3391" s="169"/>
    </row>
    <row r="3392" spans="1:16" ht="15" customHeight="1">
      <c r="A3392" s="162"/>
      <c r="B3392" s="162"/>
      <c r="C3392" s="163"/>
      <c r="D3392" s="162"/>
      <c r="E3392" s="162"/>
      <c r="F3392" s="162"/>
      <c r="G3392" s="162"/>
      <c r="H3392" s="162"/>
      <c r="I3392" s="162"/>
      <c r="J3392" s="164"/>
      <c r="K3392" s="162"/>
      <c r="L3392" s="162"/>
      <c r="M3392" s="162"/>
      <c r="N3392" s="169"/>
      <c r="O3392" s="169"/>
      <c r="P3392" s="169"/>
    </row>
    <row r="3393" spans="1:16" ht="15" customHeight="1">
      <c r="A3393" s="162"/>
      <c r="B3393" s="162"/>
      <c r="C3393" s="163"/>
      <c r="D3393" s="162"/>
      <c r="E3393" s="162"/>
      <c r="F3393" s="162"/>
      <c r="G3393" s="162"/>
      <c r="H3393" s="162"/>
      <c r="I3393" s="162"/>
      <c r="J3393" s="164"/>
      <c r="K3393" s="162"/>
      <c r="L3393" s="162"/>
      <c r="M3393" s="162"/>
      <c r="N3393" s="169"/>
      <c r="O3393" s="169"/>
      <c r="P3393" s="169"/>
    </row>
    <row r="3394" spans="1:16" ht="15" customHeight="1">
      <c r="A3394" s="162"/>
      <c r="B3394" s="162"/>
      <c r="C3394" s="163"/>
      <c r="D3394" s="162"/>
      <c r="E3394" s="162"/>
      <c r="F3394" s="162"/>
      <c r="G3394" s="162"/>
      <c r="H3394" s="162"/>
      <c r="I3394" s="162"/>
      <c r="J3394" s="164"/>
      <c r="K3394" s="162"/>
      <c r="L3394" s="162"/>
      <c r="M3394" s="162"/>
      <c r="N3394" s="169"/>
      <c r="O3394" s="169"/>
      <c r="P3394" s="169"/>
    </row>
    <row r="3395" spans="1:16" ht="15" customHeight="1">
      <c r="A3395" s="162"/>
      <c r="B3395" s="162"/>
      <c r="C3395" s="163"/>
      <c r="D3395" s="162"/>
      <c r="E3395" s="162"/>
      <c r="F3395" s="162"/>
      <c r="G3395" s="162"/>
      <c r="H3395" s="162"/>
      <c r="I3395" s="162"/>
      <c r="J3395" s="164"/>
      <c r="K3395" s="162"/>
      <c r="L3395" s="162"/>
      <c r="M3395" s="162"/>
      <c r="N3395" s="169"/>
      <c r="O3395" s="169"/>
      <c r="P3395" s="169"/>
    </row>
    <row r="3396" spans="1:16" ht="15" customHeight="1">
      <c r="A3396" s="162"/>
      <c r="B3396" s="162"/>
      <c r="C3396" s="163"/>
      <c r="D3396" s="162"/>
      <c r="E3396" s="162"/>
      <c r="F3396" s="162"/>
      <c r="G3396" s="162"/>
      <c r="H3396" s="162"/>
      <c r="I3396" s="162"/>
      <c r="J3396" s="164"/>
      <c r="K3396" s="162"/>
      <c r="L3396" s="162"/>
      <c r="M3396" s="162"/>
      <c r="N3396" s="169"/>
      <c r="O3396" s="169"/>
      <c r="P3396" s="169"/>
    </row>
    <row r="3397" spans="1:16" ht="15" customHeight="1">
      <c r="A3397" s="162"/>
      <c r="B3397" s="162"/>
      <c r="C3397" s="163"/>
      <c r="D3397" s="162"/>
      <c r="E3397" s="162"/>
      <c r="F3397" s="162"/>
      <c r="G3397" s="162"/>
      <c r="H3397" s="162"/>
      <c r="I3397" s="162"/>
      <c r="J3397" s="164"/>
      <c r="K3397" s="162"/>
      <c r="L3397" s="162"/>
      <c r="M3397" s="162"/>
      <c r="N3397" s="169"/>
      <c r="O3397" s="169"/>
      <c r="P3397" s="169"/>
    </row>
    <row r="3398" spans="1:16" ht="15" customHeight="1">
      <c r="A3398" s="162"/>
      <c r="B3398" s="162"/>
      <c r="C3398" s="163"/>
      <c r="D3398" s="162"/>
      <c r="E3398" s="162"/>
      <c r="F3398" s="162"/>
      <c r="G3398" s="162"/>
      <c r="H3398" s="162"/>
      <c r="I3398" s="162"/>
      <c r="J3398" s="164"/>
      <c r="K3398" s="162"/>
      <c r="L3398" s="162"/>
      <c r="M3398" s="162"/>
      <c r="N3398" s="169"/>
      <c r="O3398" s="169"/>
      <c r="P3398" s="169"/>
    </row>
    <row r="3399" spans="1:16" ht="15" customHeight="1">
      <c r="A3399" s="162"/>
      <c r="B3399" s="162"/>
      <c r="C3399" s="163"/>
      <c r="D3399" s="162"/>
      <c r="E3399" s="162"/>
      <c r="F3399" s="162"/>
      <c r="G3399" s="162"/>
      <c r="H3399" s="162"/>
      <c r="I3399" s="162"/>
      <c r="J3399" s="164"/>
      <c r="K3399" s="162"/>
      <c r="L3399" s="162"/>
      <c r="M3399" s="162"/>
      <c r="N3399" s="169"/>
      <c r="O3399" s="169"/>
      <c r="P3399" s="169"/>
    </row>
    <row r="3400" spans="1:16" ht="15" customHeight="1">
      <c r="A3400" s="162"/>
      <c r="B3400" s="162"/>
      <c r="C3400" s="163"/>
      <c r="D3400" s="162"/>
      <c r="E3400" s="162"/>
      <c r="F3400" s="162"/>
      <c r="G3400" s="162"/>
      <c r="H3400" s="162"/>
      <c r="I3400" s="162"/>
      <c r="J3400" s="164"/>
      <c r="K3400" s="162"/>
      <c r="L3400" s="162"/>
      <c r="M3400" s="162"/>
      <c r="N3400" s="169"/>
      <c r="O3400" s="169"/>
      <c r="P3400" s="169"/>
    </row>
    <row r="3401" spans="1:16" ht="15" customHeight="1">
      <c r="A3401" s="162"/>
      <c r="B3401" s="162"/>
      <c r="C3401" s="163"/>
      <c r="D3401" s="162"/>
      <c r="E3401" s="162"/>
      <c r="F3401" s="162"/>
      <c r="G3401" s="162"/>
      <c r="H3401" s="162"/>
      <c r="I3401" s="162"/>
      <c r="J3401" s="164"/>
      <c r="K3401" s="162"/>
      <c r="L3401" s="162"/>
      <c r="M3401" s="162"/>
      <c r="N3401" s="169"/>
      <c r="O3401" s="169"/>
      <c r="P3401" s="169"/>
    </row>
    <row r="3402" spans="1:16" ht="15" customHeight="1">
      <c r="A3402" s="162"/>
      <c r="B3402" s="162"/>
      <c r="C3402" s="163"/>
      <c r="D3402" s="162"/>
      <c r="E3402" s="162"/>
      <c r="F3402" s="162"/>
      <c r="G3402" s="162"/>
      <c r="H3402" s="162"/>
      <c r="I3402" s="162"/>
      <c r="J3402" s="164"/>
      <c r="K3402" s="162"/>
      <c r="L3402" s="162"/>
      <c r="M3402" s="162"/>
      <c r="N3402" s="169"/>
      <c r="O3402" s="169"/>
      <c r="P3402" s="169"/>
    </row>
    <row r="3403" spans="1:16" ht="15" customHeight="1">
      <c r="A3403" s="162"/>
      <c r="B3403" s="162"/>
      <c r="C3403" s="163"/>
      <c r="D3403" s="162"/>
      <c r="E3403" s="162"/>
      <c r="F3403" s="162"/>
      <c r="G3403" s="162"/>
      <c r="H3403" s="162"/>
      <c r="I3403" s="162"/>
      <c r="J3403" s="164"/>
      <c r="K3403" s="162"/>
      <c r="L3403" s="162"/>
      <c r="M3403" s="162"/>
      <c r="N3403" s="169"/>
      <c r="O3403" s="169"/>
      <c r="P3403" s="169"/>
    </row>
    <row r="3404" spans="1:16" ht="15" customHeight="1">
      <c r="A3404" s="162"/>
      <c r="B3404" s="162"/>
      <c r="C3404" s="163"/>
      <c r="D3404" s="162"/>
      <c r="E3404" s="162"/>
      <c r="F3404" s="162"/>
      <c r="G3404" s="162"/>
      <c r="H3404" s="162"/>
      <c r="I3404" s="162"/>
      <c r="J3404" s="164"/>
      <c r="K3404" s="162"/>
      <c r="L3404" s="162"/>
      <c r="M3404" s="162"/>
      <c r="N3404" s="169"/>
      <c r="O3404" s="169"/>
      <c r="P3404" s="169"/>
    </row>
    <row r="3405" spans="1:16" ht="15" customHeight="1">
      <c r="A3405" s="162"/>
      <c r="B3405" s="162"/>
      <c r="C3405" s="163"/>
      <c r="D3405" s="162"/>
      <c r="E3405" s="162"/>
      <c r="F3405" s="162"/>
      <c r="G3405" s="162"/>
      <c r="H3405" s="162"/>
      <c r="I3405" s="162"/>
      <c r="J3405" s="164"/>
      <c r="K3405" s="162"/>
      <c r="L3405" s="162"/>
      <c r="M3405" s="162"/>
      <c r="N3405" s="169"/>
      <c r="O3405" s="169"/>
      <c r="P3405" s="169"/>
    </row>
    <row r="3406" spans="1:16" ht="15" customHeight="1">
      <c r="A3406" s="162"/>
      <c r="B3406" s="162"/>
      <c r="C3406" s="163"/>
      <c r="D3406" s="162"/>
      <c r="E3406" s="162"/>
      <c r="F3406" s="162"/>
      <c r="G3406" s="162"/>
      <c r="H3406" s="162"/>
      <c r="I3406" s="162"/>
      <c r="J3406" s="164"/>
      <c r="K3406" s="162"/>
      <c r="L3406" s="162"/>
      <c r="M3406" s="162"/>
      <c r="N3406" s="169"/>
      <c r="O3406" s="169"/>
      <c r="P3406" s="169"/>
    </row>
    <row r="3407" spans="1:16" ht="15" customHeight="1">
      <c r="A3407" s="162"/>
      <c r="B3407" s="162"/>
      <c r="C3407" s="163"/>
      <c r="D3407" s="162"/>
      <c r="E3407" s="162"/>
      <c r="F3407" s="162"/>
      <c r="G3407" s="162"/>
      <c r="H3407" s="162"/>
      <c r="I3407" s="162"/>
      <c r="J3407" s="164"/>
      <c r="K3407" s="162"/>
      <c r="L3407" s="162"/>
      <c r="M3407" s="162"/>
      <c r="N3407" s="169"/>
      <c r="O3407" s="169"/>
      <c r="P3407" s="169"/>
    </row>
    <row r="3408" spans="1:16" ht="15" customHeight="1">
      <c r="A3408" s="162"/>
      <c r="B3408" s="162"/>
      <c r="C3408" s="163"/>
      <c r="D3408" s="162"/>
      <c r="E3408" s="162"/>
      <c r="F3408" s="162"/>
      <c r="G3408" s="162"/>
      <c r="H3408" s="162"/>
      <c r="I3408" s="162"/>
      <c r="J3408" s="164"/>
      <c r="K3408" s="162"/>
      <c r="L3408" s="162"/>
      <c r="M3408" s="162"/>
      <c r="N3408" s="169"/>
      <c r="O3408" s="169"/>
      <c r="P3408" s="169"/>
    </row>
    <row r="3409" spans="1:16" ht="15" customHeight="1">
      <c r="A3409" s="162"/>
      <c r="B3409" s="162"/>
      <c r="C3409" s="163"/>
      <c r="D3409" s="162"/>
      <c r="E3409" s="162"/>
      <c r="F3409" s="162"/>
      <c r="G3409" s="162"/>
      <c r="H3409" s="162"/>
      <c r="I3409" s="162"/>
      <c r="J3409" s="164"/>
      <c r="K3409" s="162"/>
      <c r="L3409" s="162"/>
      <c r="M3409" s="162"/>
      <c r="N3409" s="169"/>
      <c r="O3409" s="169"/>
      <c r="P3409" s="169"/>
    </row>
    <row r="3410" spans="1:16" ht="15" customHeight="1">
      <c r="A3410" s="162"/>
      <c r="B3410" s="162"/>
      <c r="C3410" s="163"/>
      <c r="D3410" s="162"/>
      <c r="E3410" s="162"/>
      <c r="F3410" s="162"/>
      <c r="G3410" s="162"/>
      <c r="H3410" s="162"/>
      <c r="I3410" s="162"/>
      <c r="J3410" s="164"/>
      <c r="K3410" s="162"/>
      <c r="L3410" s="162"/>
      <c r="M3410" s="162"/>
      <c r="N3410" s="169"/>
      <c r="O3410" s="169"/>
      <c r="P3410" s="169"/>
    </row>
    <row r="3411" spans="1:16" ht="15" customHeight="1">
      <c r="A3411" s="162"/>
      <c r="B3411" s="162"/>
      <c r="C3411" s="163"/>
      <c r="D3411" s="162"/>
      <c r="E3411" s="162"/>
      <c r="F3411" s="162"/>
      <c r="G3411" s="162"/>
      <c r="H3411" s="162"/>
      <c r="I3411" s="162"/>
      <c r="J3411" s="164"/>
      <c r="K3411" s="162"/>
      <c r="L3411" s="162"/>
      <c r="M3411" s="162"/>
      <c r="N3411" s="169"/>
      <c r="O3411" s="169"/>
      <c r="P3411" s="169"/>
    </row>
    <row r="3412" spans="1:16" ht="15" customHeight="1">
      <c r="A3412" s="162"/>
      <c r="B3412" s="162"/>
      <c r="C3412" s="163"/>
      <c r="D3412" s="162"/>
      <c r="E3412" s="162"/>
      <c r="F3412" s="162"/>
      <c r="G3412" s="162"/>
      <c r="H3412" s="162"/>
      <c r="I3412" s="162"/>
      <c r="J3412" s="164"/>
      <c r="K3412" s="162"/>
      <c r="L3412" s="162"/>
      <c r="M3412" s="162"/>
      <c r="N3412" s="169"/>
      <c r="O3412" s="169"/>
      <c r="P3412" s="169"/>
    </row>
    <row r="3413" spans="1:16" ht="15" customHeight="1">
      <c r="A3413" s="162"/>
      <c r="B3413" s="162"/>
      <c r="C3413" s="163"/>
      <c r="D3413" s="162"/>
      <c r="E3413" s="162"/>
      <c r="F3413" s="162"/>
      <c r="G3413" s="162"/>
      <c r="H3413" s="162"/>
      <c r="I3413" s="162"/>
      <c r="J3413" s="164"/>
      <c r="K3413" s="162"/>
      <c r="L3413" s="162"/>
      <c r="M3413" s="162"/>
      <c r="N3413" s="169"/>
      <c r="O3413" s="169"/>
      <c r="P3413" s="169"/>
    </row>
    <row r="3414" spans="1:16" ht="15" customHeight="1">
      <c r="A3414" s="162"/>
      <c r="B3414" s="162"/>
      <c r="C3414" s="163"/>
      <c r="D3414" s="162"/>
      <c r="E3414" s="162"/>
      <c r="F3414" s="162"/>
      <c r="G3414" s="162"/>
      <c r="H3414" s="162"/>
      <c r="I3414" s="162"/>
      <c r="J3414" s="164"/>
      <c r="K3414" s="162"/>
      <c r="L3414" s="162"/>
      <c r="M3414" s="162"/>
      <c r="N3414" s="169"/>
      <c r="O3414" s="169"/>
      <c r="P3414" s="169"/>
    </row>
    <row r="3415" spans="1:16" ht="15" customHeight="1">
      <c r="A3415" s="162"/>
      <c r="B3415" s="162"/>
      <c r="C3415" s="163"/>
      <c r="D3415" s="162"/>
      <c r="E3415" s="162"/>
      <c r="F3415" s="162"/>
      <c r="G3415" s="162"/>
      <c r="H3415" s="162"/>
      <c r="I3415" s="162"/>
      <c r="J3415" s="164"/>
      <c r="K3415" s="162"/>
      <c r="L3415" s="162"/>
      <c r="M3415" s="162"/>
      <c r="N3415" s="169"/>
      <c r="O3415" s="169"/>
      <c r="P3415" s="169"/>
    </row>
    <row r="3416" spans="1:16" ht="15" customHeight="1">
      <c r="A3416" s="162"/>
      <c r="B3416" s="162"/>
      <c r="C3416" s="163"/>
      <c r="D3416" s="162"/>
      <c r="E3416" s="162"/>
      <c r="F3416" s="162"/>
      <c r="G3416" s="162"/>
      <c r="H3416" s="162"/>
      <c r="I3416" s="162"/>
      <c r="J3416" s="164"/>
      <c r="K3416" s="162"/>
      <c r="L3416" s="162"/>
      <c r="M3416" s="162"/>
      <c r="N3416" s="169"/>
      <c r="O3416" s="169"/>
      <c r="P3416" s="169"/>
    </row>
    <row r="3417" spans="1:16" ht="15" customHeight="1">
      <c r="A3417" s="162"/>
      <c r="B3417" s="162"/>
      <c r="C3417" s="163"/>
      <c r="D3417" s="162"/>
      <c r="E3417" s="162"/>
      <c r="F3417" s="162"/>
      <c r="G3417" s="162"/>
      <c r="H3417" s="162"/>
      <c r="I3417" s="162"/>
      <c r="J3417" s="164"/>
      <c r="K3417" s="162"/>
      <c r="L3417" s="162"/>
      <c r="M3417" s="162"/>
      <c r="N3417" s="169"/>
      <c r="O3417" s="169"/>
      <c r="P3417" s="169"/>
    </row>
    <row r="3418" spans="1:16" ht="15" customHeight="1">
      <c r="A3418" s="162"/>
      <c r="B3418" s="162"/>
      <c r="C3418" s="163"/>
      <c r="D3418" s="162"/>
      <c r="E3418" s="162"/>
      <c r="F3418" s="162"/>
      <c r="G3418" s="162"/>
      <c r="H3418" s="162"/>
      <c r="I3418" s="162"/>
      <c r="J3418" s="164"/>
      <c r="K3418" s="162"/>
      <c r="L3418" s="162"/>
      <c r="M3418" s="162"/>
      <c r="N3418" s="169"/>
      <c r="O3418" s="169"/>
      <c r="P3418" s="169"/>
    </row>
    <row r="3419" spans="1:16" ht="15" customHeight="1">
      <c r="A3419" s="162"/>
      <c r="B3419" s="162"/>
      <c r="C3419" s="163"/>
      <c r="D3419" s="162"/>
      <c r="E3419" s="162"/>
      <c r="F3419" s="162"/>
      <c r="G3419" s="162"/>
      <c r="H3419" s="162"/>
      <c r="I3419" s="162"/>
      <c r="J3419" s="164"/>
      <c r="K3419" s="162"/>
      <c r="L3419" s="162"/>
      <c r="M3419" s="162"/>
      <c r="N3419" s="169"/>
      <c r="O3419" s="169"/>
      <c r="P3419" s="169"/>
    </row>
    <row r="3420" spans="1:16" ht="15" customHeight="1">
      <c r="A3420" s="162"/>
      <c r="B3420" s="162"/>
      <c r="C3420" s="163"/>
      <c r="D3420" s="162"/>
      <c r="E3420" s="162"/>
      <c r="F3420" s="162"/>
      <c r="G3420" s="162"/>
      <c r="H3420" s="162"/>
      <c r="I3420" s="162"/>
      <c r="J3420" s="164"/>
      <c r="K3420" s="162"/>
      <c r="L3420" s="162"/>
      <c r="M3420" s="162"/>
      <c r="N3420" s="169"/>
      <c r="O3420" s="169"/>
      <c r="P3420" s="169"/>
    </row>
    <row r="3421" spans="1:16" ht="15" customHeight="1">
      <c r="A3421" s="162"/>
      <c r="B3421" s="162"/>
      <c r="C3421" s="163"/>
      <c r="D3421" s="162"/>
      <c r="E3421" s="162"/>
      <c r="F3421" s="162"/>
      <c r="G3421" s="162"/>
      <c r="H3421" s="162"/>
      <c r="I3421" s="162"/>
      <c r="J3421" s="164"/>
      <c r="K3421" s="162"/>
      <c r="L3421" s="162"/>
      <c r="M3421" s="162"/>
      <c r="N3421" s="169"/>
      <c r="O3421" s="169"/>
      <c r="P3421" s="169"/>
    </row>
    <row r="3422" spans="1:16" ht="15" customHeight="1">
      <c r="A3422" s="162"/>
      <c r="B3422" s="162"/>
      <c r="C3422" s="163"/>
      <c r="D3422" s="162"/>
      <c r="E3422" s="162"/>
      <c r="F3422" s="162"/>
      <c r="G3422" s="162"/>
      <c r="H3422" s="162"/>
      <c r="I3422" s="162"/>
      <c r="J3422" s="164"/>
      <c r="K3422" s="162"/>
      <c r="L3422" s="162"/>
      <c r="M3422" s="162"/>
      <c r="N3422" s="169"/>
      <c r="O3422" s="169"/>
      <c r="P3422" s="169"/>
    </row>
    <row r="3423" spans="1:16" ht="15" customHeight="1">
      <c r="A3423" s="162"/>
      <c r="B3423" s="162"/>
      <c r="C3423" s="163"/>
      <c r="D3423" s="162"/>
      <c r="E3423" s="162"/>
      <c r="F3423" s="162"/>
      <c r="G3423" s="162"/>
      <c r="H3423" s="162"/>
      <c r="I3423" s="162"/>
      <c r="J3423" s="164"/>
      <c r="K3423" s="162"/>
      <c r="L3423" s="162"/>
      <c r="M3423" s="162"/>
      <c r="N3423" s="169"/>
      <c r="O3423" s="169"/>
      <c r="P3423" s="169"/>
    </row>
    <row r="3424" spans="1:16" ht="15" customHeight="1">
      <c r="A3424" s="162"/>
      <c r="B3424" s="162"/>
      <c r="C3424" s="163"/>
      <c r="D3424" s="162"/>
      <c r="E3424" s="162"/>
      <c r="F3424" s="162"/>
      <c r="G3424" s="162"/>
      <c r="H3424" s="162"/>
      <c r="I3424" s="162"/>
      <c r="J3424" s="164"/>
      <c r="K3424" s="162"/>
      <c r="L3424" s="162"/>
      <c r="M3424" s="162"/>
      <c r="N3424" s="169"/>
      <c r="O3424" s="169"/>
      <c r="P3424" s="169"/>
    </row>
    <row r="3425" spans="1:16" ht="15" customHeight="1">
      <c r="A3425" s="162"/>
      <c r="B3425" s="162"/>
      <c r="C3425" s="163"/>
      <c r="D3425" s="162"/>
      <c r="E3425" s="162"/>
      <c r="F3425" s="162"/>
      <c r="G3425" s="162"/>
      <c r="H3425" s="162"/>
      <c r="I3425" s="162"/>
      <c r="J3425" s="164"/>
      <c r="K3425" s="162"/>
      <c r="L3425" s="162"/>
      <c r="M3425" s="162"/>
      <c r="N3425" s="169"/>
      <c r="O3425" s="169"/>
      <c r="P3425" s="169"/>
    </row>
    <row r="3426" spans="1:16" ht="15" customHeight="1">
      <c r="A3426" s="162"/>
      <c r="B3426" s="162"/>
      <c r="C3426" s="163"/>
      <c r="D3426" s="162"/>
      <c r="E3426" s="162"/>
      <c r="F3426" s="162"/>
      <c r="G3426" s="162"/>
      <c r="H3426" s="162"/>
      <c r="I3426" s="162"/>
      <c r="J3426" s="164"/>
      <c r="K3426" s="162"/>
      <c r="L3426" s="162"/>
      <c r="M3426" s="162"/>
      <c r="N3426" s="169"/>
      <c r="O3426" s="169"/>
      <c r="P3426" s="169"/>
    </row>
    <row r="3427" spans="1:16" ht="15" customHeight="1">
      <c r="A3427" s="162"/>
      <c r="B3427" s="162"/>
      <c r="C3427" s="163"/>
      <c r="D3427" s="162"/>
      <c r="E3427" s="162"/>
      <c r="F3427" s="162"/>
      <c r="G3427" s="162"/>
      <c r="H3427" s="162"/>
      <c r="I3427" s="162"/>
      <c r="J3427" s="164"/>
      <c r="K3427" s="162"/>
      <c r="L3427" s="162"/>
      <c r="M3427" s="162"/>
      <c r="N3427" s="169"/>
      <c r="O3427" s="169"/>
      <c r="P3427" s="169"/>
    </row>
    <row r="3428" spans="1:16" ht="15" customHeight="1">
      <c r="A3428" s="162"/>
      <c r="B3428" s="162"/>
      <c r="C3428" s="163"/>
      <c r="D3428" s="162"/>
      <c r="E3428" s="162"/>
      <c r="F3428" s="162"/>
      <c r="G3428" s="162"/>
      <c r="H3428" s="162"/>
      <c r="I3428" s="162"/>
      <c r="J3428" s="164"/>
      <c r="K3428" s="162"/>
      <c r="L3428" s="162"/>
      <c r="M3428" s="162"/>
      <c r="N3428" s="169"/>
      <c r="O3428" s="169"/>
      <c r="P3428" s="169"/>
    </row>
    <row r="3429" spans="1:16" ht="15" customHeight="1">
      <c r="A3429" s="162"/>
      <c r="B3429" s="162"/>
      <c r="C3429" s="163"/>
      <c r="D3429" s="162"/>
      <c r="E3429" s="162"/>
      <c r="F3429" s="162"/>
      <c r="G3429" s="162"/>
      <c r="H3429" s="162"/>
      <c r="I3429" s="162"/>
      <c r="J3429" s="164"/>
      <c r="K3429" s="162"/>
      <c r="L3429" s="162"/>
      <c r="M3429" s="162"/>
      <c r="N3429" s="169"/>
      <c r="O3429" s="169"/>
      <c r="P3429" s="169"/>
    </row>
    <row r="3430" spans="1:16" ht="15" customHeight="1">
      <c r="A3430" s="162"/>
      <c r="B3430" s="162"/>
      <c r="C3430" s="163"/>
      <c r="D3430" s="162"/>
      <c r="E3430" s="162"/>
      <c r="F3430" s="162"/>
      <c r="G3430" s="162"/>
      <c r="H3430" s="162"/>
      <c r="I3430" s="162"/>
      <c r="J3430" s="164"/>
      <c r="K3430" s="162"/>
      <c r="L3430" s="162"/>
      <c r="M3430" s="162"/>
      <c r="N3430" s="169"/>
      <c r="O3430" s="169"/>
      <c r="P3430" s="169"/>
    </row>
    <row r="3431" spans="1:16" ht="15" customHeight="1">
      <c r="A3431" s="162"/>
      <c r="B3431" s="162"/>
      <c r="C3431" s="163"/>
      <c r="D3431" s="162"/>
      <c r="E3431" s="162"/>
      <c r="F3431" s="162"/>
      <c r="G3431" s="162"/>
      <c r="H3431" s="162"/>
      <c r="I3431" s="162"/>
      <c r="J3431" s="164"/>
      <c r="K3431" s="162"/>
      <c r="L3431" s="162"/>
      <c r="M3431" s="162"/>
      <c r="N3431" s="169"/>
      <c r="O3431" s="169"/>
      <c r="P3431" s="169"/>
    </row>
    <row r="3432" spans="1:16" ht="15" customHeight="1">
      <c r="A3432" s="162"/>
      <c r="B3432" s="162"/>
      <c r="C3432" s="163"/>
      <c r="D3432" s="162"/>
      <c r="E3432" s="162"/>
      <c r="F3432" s="162"/>
      <c r="G3432" s="162"/>
      <c r="H3432" s="162"/>
      <c r="I3432" s="162"/>
      <c r="J3432" s="164"/>
      <c r="K3432" s="162"/>
      <c r="L3432" s="162"/>
      <c r="M3432" s="162"/>
      <c r="N3432" s="169"/>
      <c r="O3432" s="169"/>
      <c r="P3432" s="169"/>
    </row>
    <row r="3433" spans="1:16" ht="15" customHeight="1">
      <c r="A3433" s="162"/>
      <c r="B3433" s="162"/>
      <c r="C3433" s="163"/>
      <c r="D3433" s="162"/>
      <c r="E3433" s="162"/>
      <c r="F3433" s="162"/>
      <c r="G3433" s="162"/>
      <c r="H3433" s="162"/>
      <c r="I3433" s="162"/>
      <c r="J3433" s="164"/>
      <c r="K3433" s="162"/>
      <c r="L3433" s="162"/>
      <c r="M3433" s="162"/>
      <c r="N3433" s="169"/>
      <c r="O3433" s="169"/>
      <c r="P3433" s="169"/>
    </row>
    <row r="3434" spans="1:16" ht="15" customHeight="1">
      <c r="A3434" s="162"/>
      <c r="B3434" s="162"/>
      <c r="C3434" s="163"/>
      <c r="D3434" s="162"/>
      <c r="E3434" s="162"/>
      <c r="F3434" s="162"/>
      <c r="G3434" s="162"/>
      <c r="H3434" s="162"/>
      <c r="I3434" s="162"/>
      <c r="J3434" s="164"/>
      <c r="K3434" s="162"/>
      <c r="L3434" s="162"/>
      <c r="M3434" s="162"/>
      <c r="N3434" s="169"/>
      <c r="O3434" s="169"/>
      <c r="P3434" s="169"/>
    </row>
    <row r="3435" spans="1:16" ht="15" customHeight="1">
      <c r="A3435" s="162"/>
      <c r="B3435" s="162"/>
      <c r="C3435" s="163"/>
      <c r="D3435" s="162"/>
      <c r="E3435" s="162"/>
      <c r="F3435" s="162"/>
      <c r="G3435" s="162"/>
      <c r="H3435" s="162"/>
      <c r="I3435" s="162"/>
      <c r="J3435" s="164"/>
      <c r="K3435" s="162"/>
      <c r="L3435" s="162"/>
      <c r="M3435" s="162"/>
      <c r="N3435" s="169"/>
      <c r="O3435" s="169"/>
      <c r="P3435" s="169"/>
    </row>
    <row r="3436" spans="1:16" ht="15" customHeight="1">
      <c r="A3436" s="162"/>
      <c r="B3436" s="162"/>
      <c r="C3436" s="163"/>
      <c r="D3436" s="162"/>
      <c r="E3436" s="162"/>
      <c r="F3436" s="162"/>
      <c r="G3436" s="162"/>
      <c r="H3436" s="162"/>
      <c r="I3436" s="162"/>
      <c r="J3436" s="164"/>
      <c r="K3436" s="162"/>
      <c r="L3436" s="162"/>
      <c r="M3436" s="162"/>
      <c r="N3436" s="169"/>
      <c r="O3436" s="169"/>
      <c r="P3436" s="169"/>
    </row>
    <row r="3437" spans="1:16" ht="15" customHeight="1">
      <c r="A3437" s="162"/>
      <c r="B3437" s="162"/>
      <c r="C3437" s="163"/>
      <c r="D3437" s="162"/>
      <c r="E3437" s="162"/>
      <c r="F3437" s="162"/>
      <c r="G3437" s="162"/>
      <c r="H3437" s="162"/>
      <c r="I3437" s="162"/>
      <c r="J3437" s="164"/>
      <c r="K3437" s="162"/>
      <c r="L3437" s="162"/>
      <c r="M3437" s="162"/>
      <c r="N3437" s="169"/>
      <c r="O3437" s="169"/>
      <c r="P3437" s="169"/>
    </row>
    <row r="3438" spans="1:16" ht="15" customHeight="1">
      <c r="A3438" s="162"/>
      <c r="B3438" s="162"/>
      <c r="C3438" s="163"/>
      <c r="D3438" s="162"/>
      <c r="E3438" s="162"/>
      <c r="F3438" s="162"/>
      <c r="G3438" s="162"/>
      <c r="H3438" s="162"/>
      <c r="I3438" s="162"/>
      <c r="J3438" s="164"/>
      <c r="K3438" s="162"/>
      <c r="L3438" s="162"/>
      <c r="M3438" s="162"/>
      <c r="N3438" s="169"/>
      <c r="O3438" s="169"/>
      <c r="P3438" s="169"/>
    </row>
    <row r="3439" spans="1:16" ht="15" customHeight="1">
      <c r="A3439" s="162"/>
      <c r="B3439" s="162"/>
      <c r="C3439" s="163"/>
      <c r="D3439" s="162"/>
      <c r="E3439" s="162"/>
      <c r="F3439" s="162"/>
      <c r="G3439" s="162"/>
      <c r="H3439" s="162"/>
      <c r="I3439" s="162"/>
      <c r="J3439" s="164"/>
      <c r="K3439" s="162"/>
      <c r="L3439" s="162"/>
      <c r="M3439" s="162"/>
      <c r="N3439" s="169"/>
      <c r="O3439" s="169"/>
      <c r="P3439" s="169"/>
    </row>
    <row r="3440" spans="1:16" ht="15" customHeight="1">
      <c r="A3440" s="162"/>
      <c r="B3440" s="162"/>
      <c r="C3440" s="163"/>
      <c r="D3440" s="162"/>
      <c r="E3440" s="162"/>
      <c r="F3440" s="162"/>
      <c r="G3440" s="162"/>
      <c r="H3440" s="162"/>
      <c r="I3440" s="162"/>
      <c r="J3440" s="164"/>
      <c r="K3440" s="162"/>
      <c r="L3440" s="162"/>
      <c r="M3440" s="162"/>
      <c r="N3440" s="169"/>
      <c r="O3440" s="169"/>
      <c r="P3440" s="169"/>
    </row>
    <row r="3441" spans="1:16" ht="15" customHeight="1">
      <c r="A3441" s="162"/>
      <c r="B3441" s="162"/>
      <c r="C3441" s="163"/>
      <c r="D3441" s="162"/>
      <c r="E3441" s="162"/>
      <c r="F3441" s="162"/>
      <c r="G3441" s="162"/>
      <c r="H3441" s="162"/>
      <c r="I3441" s="162"/>
      <c r="J3441" s="164"/>
      <c r="K3441" s="162"/>
      <c r="L3441" s="162"/>
      <c r="M3441" s="162"/>
      <c r="N3441" s="169"/>
      <c r="O3441" s="169"/>
      <c r="P3441" s="169"/>
    </row>
    <row r="3442" spans="1:16" ht="15" customHeight="1">
      <c r="A3442" s="162"/>
      <c r="B3442" s="162"/>
      <c r="C3442" s="163"/>
      <c r="D3442" s="162"/>
      <c r="E3442" s="162"/>
      <c r="F3442" s="162"/>
      <c r="G3442" s="162"/>
      <c r="H3442" s="162"/>
      <c r="I3442" s="162"/>
      <c r="J3442" s="164"/>
      <c r="K3442" s="162"/>
      <c r="L3442" s="162"/>
      <c r="M3442" s="162"/>
      <c r="N3442" s="169"/>
      <c r="O3442" s="169"/>
      <c r="P3442" s="169"/>
    </row>
    <row r="3443" spans="1:16" ht="15" customHeight="1">
      <c r="A3443" s="162"/>
      <c r="B3443" s="162"/>
      <c r="C3443" s="163"/>
      <c r="D3443" s="162"/>
      <c r="E3443" s="162"/>
      <c r="F3443" s="162"/>
      <c r="G3443" s="162"/>
      <c r="H3443" s="162"/>
      <c r="I3443" s="162"/>
      <c r="J3443" s="164"/>
      <c r="K3443" s="162"/>
      <c r="L3443" s="162"/>
      <c r="M3443" s="162"/>
      <c r="N3443" s="169"/>
      <c r="O3443" s="169"/>
      <c r="P3443" s="169"/>
    </row>
    <row r="3444" spans="1:16" ht="15" customHeight="1">
      <c r="A3444" s="162"/>
      <c r="B3444" s="162"/>
      <c r="C3444" s="163"/>
      <c r="D3444" s="162"/>
      <c r="E3444" s="162"/>
      <c r="F3444" s="162"/>
      <c r="G3444" s="162"/>
      <c r="H3444" s="162"/>
      <c r="I3444" s="162"/>
      <c r="J3444" s="164"/>
      <c r="K3444" s="162"/>
      <c r="L3444" s="162"/>
      <c r="M3444" s="162"/>
      <c r="N3444" s="169"/>
      <c r="O3444" s="169"/>
      <c r="P3444" s="169"/>
    </row>
    <row r="3445" spans="1:16" ht="15" customHeight="1">
      <c r="A3445" s="162"/>
      <c r="B3445" s="162"/>
      <c r="C3445" s="163"/>
      <c r="D3445" s="162"/>
      <c r="E3445" s="162"/>
      <c r="F3445" s="162"/>
      <c r="G3445" s="162"/>
      <c r="H3445" s="162"/>
      <c r="I3445" s="162"/>
      <c r="J3445" s="164"/>
      <c r="K3445" s="162"/>
      <c r="L3445" s="162"/>
      <c r="M3445" s="162"/>
      <c r="N3445" s="169"/>
      <c r="O3445" s="169"/>
      <c r="P3445" s="169"/>
    </row>
    <row r="3446" spans="1:16" ht="15" customHeight="1">
      <c r="A3446" s="162"/>
      <c r="B3446" s="162"/>
      <c r="C3446" s="163"/>
      <c r="D3446" s="162"/>
      <c r="E3446" s="162"/>
      <c r="F3446" s="162"/>
      <c r="G3446" s="162"/>
      <c r="H3446" s="162"/>
      <c r="I3446" s="162"/>
      <c r="J3446" s="164"/>
      <c r="K3446" s="162"/>
      <c r="L3446" s="162"/>
      <c r="M3446" s="162"/>
      <c r="N3446" s="169"/>
      <c r="O3446" s="169"/>
      <c r="P3446" s="169"/>
    </row>
    <row r="3447" spans="1:16" ht="15" customHeight="1">
      <c r="A3447" s="162"/>
      <c r="B3447" s="162"/>
      <c r="C3447" s="163"/>
      <c r="D3447" s="162"/>
      <c r="E3447" s="162"/>
      <c r="F3447" s="162"/>
      <c r="G3447" s="162"/>
      <c r="H3447" s="162"/>
      <c r="I3447" s="162"/>
      <c r="J3447" s="164"/>
      <c r="K3447" s="162"/>
      <c r="L3447" s="162"/>
      <c r="M3447" s="162"/>
      <c r="N3447" s="169"/>
      <c r="O3447" s="169"/>
      <c r="P3447" s="169"/>
    </row>
    <row r="3448" spans="1:16" ht="15" customHeight="1">
      <c r="A3448" s="162"/>
      <c r="B3448" s="162"/>
      <c r="C3448" s="163"/>
      <c r="D3448" s="162"/>
      <c r="E3448" s="162"/>
      <c r="F3448" s="162"/>
      <c r="G3448" s="162"/>
      <c r="H3448" s="162"/>
      <c r="I3448" s="162"/>
      <c r="J3448" s="164"/>
      <c r="K3448" s="162"/>
      <c r="L3448" s="162"/>
      <c r="M3448" s="162"/>
      <c r="N3448" s="169"/>
      <c r="O3448" s="169"/>
      <c r="P3448" s="169"/>
    </row>
    <row r="3449" spans="1:16" ht="15" customHeight="1">
      <c r="A3449" s="162"/>
      <c r="B3449" s="162"/>
      <c r="C3449" s="163"/>
      <c r="D3449" s="162"/>
      <c r="E3449" s="162"/>
      <c r="F3449" s="162"/>
      <c r="G3449" s="162"/>
      <c r="H3449" s="162"/>
      <c r="I3449" s="162"/>
      <c r="J3449" s="164"/>
      <c r="K3449" s="162"/>
      <c r="L3449" s="162"/>
      <c r="M3449" s="162"/>
      <c r="N3449" s="169"/>
      <c r="O3449" s="169"/>
      <c r="P3449" s="169"/>
    </row>
    <row r="3450" spans="1:16" ht="15" customHeight="1">
      <c r="A3450" s="162"/>
      <c r="B3450" s="162"/>
      <c r="C3450" s="163"/>
      <c r="D3450" s="162"/>
      <c r="E3450" s="162"/>
      <c r="F3450" s="162"/>
      <c r="G3450" s="162"/>
      <c r="H3450" s="162"/>
      <c r="I3450" s="162"/>
      <c r="J3450" s="164"/>
      <c r="K3450" s="162"/>
      <c r="L3450" s="162"/>
      <c r="M3450" s="162"/>
      <c r="N3450" s="169"/>
      <c r="O3450" s="169"/>
      <c r="P3450" s="169"/>
    </row>
    <row r="3451" spans="1:16" ht="15" customHeight="1">
      <c r="A3451" s="162"/>
      <c r="B3451" s="162"/>
      <c r="C3451" s="163"/>
      <c r="D3451" s="162"/>
      <c r="E3451" s="162"/>
      <c r="F3451" s="162"/>
      <c r="G3451" s="162"/>
      <c r="H3451" s="162"/>
      <c r="I3451" s="162"/>
      <c r="J3451" s="164"/>
      <c r="K3451" s="162"/>
      <c r="L3451" s="162"/>
      <c r="M3451" s="162"/>
      <c r="N3451" s="169"/>
      <c r="O3451" s="169"/>
      <c r="P3451" s="169"/>
    </row>
    <row r="3452" spans="1:16" ht="15" customHeight="1">
      <c r="A3452" s="162"/>
      <c r="B3452" s="162"/>
      <c r="C3452" s="163"/>
      <c r="D3452" s="162"/>
      <c r="E3452" s="162"/>
      <c r="F3452" s="162"/>
      <c r="G3452" s="162"/>
      <c r="H3452" s="162"/>
      <c r="I3452" s="162"/>
      <c r="J3452" s="164"/>
      <c r="K3452" s="162"/>
      <c r="L3452" s="162"/>
      <c r="M3452" s="162"/>
      <c r="N3452" s="169"/>
      <c r="O3452" s="169"/>
      <c r="P3452" s="169"/>
    </row>
    <row r="3453" spans="1:16" ht="15" customHeight="1">
      <c r="A3453" s="162"/>
      <c r="B3453" s="162"/>
      <c r="C3453" s="163"/>
      <c r="D3453" s="162"/>
      <c r="E3453" s="162"/>
      <c r="F3453" s="162"/>
      <c r="G3453" s="162"/>
      <c r="H3453" s="162"/>
      <c r="I3453" s="162"/>
      <c r="J3453" s="164"/>
      <c r="K3453" s="162"/>
      <c r="L3453" s="162"/>
      <c r="M3453" s="162"/>
      <c r="N3453" s="169"/>
      <c r="O3453" s="169"/>
      <c r="P3453" s="169"/>
    </row>
    <row r="3454" spans="1:16" ht="15" customHeight="1">
      <c r="A3454" s="162"/>
      <c r="B3454" s="162"/>
      <c r="C3454" s="163"/>
      <c r="D3454" s="162"/>
      <c r="E3454" s="162"/>
      <c r="F3454" s="162"/>
      <c r="G3454" s="162"/>
      <c r="H3454" s="162"/>
      <c r="I3454" s="162"/>
      <c r="J3454" s="164"/>
      <c r="K3454" s="162"/>
      <c r="L3454" s="162"/>
      <c r="M3454" s="162"/>
      <c r="N3454" s="169"/>
      <c r="O3454" s="169"/>
      <c r="P3454" s="169"/>
    </row>
    <row r="3455" spans="1:16" ht="15" customHeight="1">
      <c r="A3455" s="162"/>
      <c r="B3455" s="162"/>
      <c r="C3455" s="163"/>
      <c r="D3455" s="162"/>
      <c r="E3455" s="162"/>
      <c r="F3455" s="162"/>
      <c r="G3455" s="162"/>
      <c r="H3455" s="162"/>
      <c r="I3455" s="162"/>
      <c r="J3455" s="164"/>
      <c r="K3455" s="162"/>
      <c r="L3455" s="162"/>
      <c r="M3455" s="162"/>
      <c r="N3455" s="169"/>
      <c r="O3455" s="169"/>
      <c r="P3455" s="169"/>
    </row>
    <row r="3456" spans="1:16" ht="15" customHeight="1">
      <c r="A3456" s="162"/>
      <c r="B3456" s="162"/>
      <c r="C3456" s="163"/>
      <c r="D3456" s="162"/>
      <c r="E3456" s="162"/>
      <c r="F3456" s="162"/>
      <c r="G3456" s="162"/>
      <c r="H3456" s="162"/>
      <c r="I3456" s="162"/>
      <c r="J3456" s="164"/>
      <c r="K3456" s="162"/>
      <c r="L3456" s="162"/>
      <c r="M3456" s="162"/>
      <c r="N3456" s="169"/>
      <c r="O3456" s="169"/>
      <c r="P3456" s="169"/>
    </row>
    <row r="3457" spans="1:16" ht="15" customHeight="1">
      <c r="A3457" s="162"/>
      <c r="B3457" s="162"/>
      <c r="C3457" s="163"/>
      <c r="D3457" s="162"/>
      <c r="E3457" s="162"/>
      <c r="F3457" s="162"/>
      <c r="G3457" s="162"/>
      <c r="H3457" s="162"/>
      <c r="I3457" s="162"/>
      <c r="J3457" s="164"/>
      <c r="K3457" s="162"/>
      <c r="L3457" s="162"/>
      <c r="M3457" s="162"/>
      <c r="N3457" s="169"/>
      <c r="O3457" s="169"/>
      <c r="P3457" s="169"/>
    </row>
    <row r="3458" spans="1:16" ht="15" customHeight="1">
      <c r="A3458" s="162"/>
      <c r="B3458" s="162"/>
      <c r="C3458" s="163"/>
      <c r="D3458" s="162"/>
      <c r="E3458" s="162"/>
      <c r="F3458" s="162"/>
      <c r="G3458" s="162"/>
      <c r="H3458" s="162"/>
      <c r="I3458" s="162"/>
      <c r="J3458" s="164"/>
      <c r="K3458" s="162"/>
      <c r="L3458" s="162"/>
      <c r="M3458" s="162"/>
      <c r="N3458" s="169"/>
      <c r="O3458" s="169"/>
      <c r="P3458" s="169"/>
    </row>
    <row r="3459" spans="1:16" ht="15" customHeight="1">
      <c r="A3459" s="162"/>
      <c r="B3459" s="162"/>
      <c r="C3459" s="163"/>
      <c r="D3459" s="162"/>
      <c r="E3459" s="162"/>
      <c r="F3459" s="162"/>
      <c r="G3459" s="162"/>
      <c r="H3459" s="162"/>
      <c r="I3459" s="162"/>
      <c r="J3459" s="164"/>
      <c r="K3459" s="162"/>
      <c r="L3459" s="162"/>
      <c r="M3459" s="162"/>
      <c r="N3459" s="169"/>
      <c r="O3459" s="169"/>
      <c r="P3459" s="169"/>
    </row>
    <row r="3460" spans="1:16" ht="15" customHeight="1">
      <c r="A3460" s="162"/>
      <c r="B3460" s="162"/>
      <c r="C3460" s="163"/>
      <c r="D3460" s="162"/>
      <c r="E3460" s="162"/>
      <c r="F3460" s="162"/>
      <c r="G3460" s="162"/>
      <c r="H3460" s="162"/>
      <c r="I3460" s="162"/>
      <c r="J3460" s="164"/>
      <c r="K3460" s="162"/>
      <c r="L3460" s="162"/>
      <c r="M3460" s="162"/>
      <c r="N3460" s="169"/>
      <c r="O3460" s="169"/>
      <c r="P3460" s="169"/>
    </row>
    <row r="3461" spans="1:16" ht="15" customHeight="1">
      <c r="A3461" s="162"/>
      <c r="B3461" s="162"/>
      <c r="C3461" s="163"/>
      <c r="D3461" s="162"/>
      <c r="E3461" s="162"/>
      <c r="F3461" s="162"/>
      <c r="G3461" s="162"/>
      <c r="H3461" s="162"/>
      <c r="I3461" s="162"/>
      <c r="J3461" s="164"/>
      <c r="K3461" s="162"/>
      <c r="L3461" s="162"/>
      <c r="M3461" s="162"/>
      <c r="N3461" s="169"/>
      <c r="O3461" s="169"/>
      <c r="P3461" s="169"/>
    </row>
    <row r="3462" spans="1:16" ht="15" customHeight="1">
      <c r="A3462" s="162"/>
      <c r="B3462" s="162"/>
      <c r="C3462" s="163"/>
      <c r="D3462" s="162"/>
      <c r="E3462" s="162"/>
      <c r="F3462" s="162"/>
      <c r="G3462" s="162"/>
      <c r="H3462" s="162"/>
      <c r="I3462" s="162"/>
      <c r="J3462" s="164"/>
      <c r="K3462" s="162"/>
      <c r="L3462" s="162"/>
      <c r="M3462" s="162"/>
      <c r="N3462" s="169"/>
      <c r="O3462" s="169"/>
      <c r="P3462" s="169"/>
    </row>
    <row r="3463" spans="1:16" ht="15" customHeight="1">
      <c r="A3463" s="162"/>
      <c r="B3463" s="162"/>
      <c r="C3463" s="163"/>
      <c r="D3463" s="162"/>
      <c r="E3463" s="162"/>
      <c r="F3463" s="162"/>
      <c r="G3463" s="162"/>
      <c r="H3463" s="162"/>
      <c r="I3463" s="162"/>
      <c r="J3463" s="164"/>
      <c r="K3463" s="162"/>
      <c r="L3463" s="162"/>
      <c r="M3463" s="162"/>
      <c r="N3463" s="169"/>
      <c r="O3463" s="169"/>
      <c r="P3463" s="169"/>
    </row>
    <row r="3464" spans="1:16" ht="15" customHeight="1">
      <c r="A3464" s="162"/>
      <c r="B3464" s="162"/>
      <c r="C3464" s="163"/>
      <c r="D3464" s="162"/>
      <c r="E3464" s="162"/>
      <c r="F3464" s="162"/>
      <c r="G3464" s="162"/>
      <c r="H3464" s="162"/>
      <c r="I3464" s="162"/>
      <c r="J3464" s="164"/>
      <c r="K3464" s="162"/>
      <c r="L3464" s="162"/>
      <c r="M3464" s="162"/>
      <c r="N3464" s="169"/>
      <c r="O3464" s="169"/>
      <c r="P3464" s="169"/>
    </row>
    <row r="3465" spans="1:16" ht="15" customHeight="1">
      <c r="A3465" s="162"/>
      <c r="B3465" s="162"/>
      <c r="C3465" s="163"/>
      <c r="D3465" s="162"/>
      <c r="E3465" s="162"/>
      <c r="F3465" s="162"/>
      <c r="G3465" s="162"/>
      <c r="H3465" s="162"/>
      <c r="I3465" s="162"/>
      <c r="J3465" s="164"/>
      <c r="K3465" s="162"/>
      <c r="L3465" s="162"/>
      <c r="M3465" s="162"/>
      <c r="N3465" s="169"/>
      <c r="O3465" s="169"/>
      <c r="P3465" s="169"/>
    </row>
    <row r="3466" spans="1:16" ht="15" customHeight="1">
      <c r="A3466" s="162"/>
      <c r="B3466" s="162"/>
      <c r="C3466" s="163"/>
      <c r="D3466" s="162"/>
      <c r="E3466" s="162"/>
      <c r="F3466" s="162"/>
      <c r="G3466" s="162"/>
      <c r="H3466" s="162"/>
      <c r="I3466" s="162"/>
      <c r="J3466" s="164"/>
      <c r="K3466" s="162"/>
      <c r="L3466" s="162"/>
      <c r="M3466" s="162"/>
      <c r="N3466" s="169"/>
      <c r="O3466" s="169"/>
      <c r="P3466" s="169"/>
    </row>
    <row r="3467" spans="1:16" ht="15" customHeight="1">
      <c r="A3467" s="162"/>
      <c r="B3467" s="162"/>
      <c r="C3467" s="163"/>
      <c r="D3467" s="162"/>
      <c r="E3467" s="162"/>
      <c r="F3467" s="162"/>
      <c r="G3467" s="162"/>
      <c r="H3467" s="162"/>
      <c r="I3467" s="162"/>
      <c r="J3467" s="164"/>
      <c r="K3467" s="162"/>
      <c r="L3467" s="162"/>
      <c r="M3467" s="162"/>
      <c r="N3467" s="169"/>
      <c r="O3467" s="169"/>
      <c r="P3467" s="169"/>
    </row>
    <row r="3468" spans="1:16" ht="15" customHeight="1">
      <c r="A3468" s="162"/>
      <c r="B3468" s="162"/>
      <c r="C3468" s="163"/>
      <c r="D3468" s="162"/>
      <c r="E3468" s="162"/>
      <c r="F3468" s="162"/>
      <c r="G3468" s="162"/>
      <c r="H3468" s="162"/>
      <c r="I3468" s="162"/>
      <c r="J3468" s="164"/>
      <c r="K3468" s="162"/>
      <c r="L3468" s="162"/>
      <c r="M3468" s="162"/>
      <c r="N3468" s="169"/>
      <c r="O3468" s="169"/>
      <c r="P3468" s="169"/>
    </row>
    <row r="3469" spans="1:16" ht="15" customHeight="1">
      <c r="A3469" s="162"/>
      <c r="B3469" s="162"/>
      <c r="C3469" s="163"/>
      <c r="D3469" s="162"/>
      <c r="E3469" s="162"/>
      <c r="F3469" s="162"/>
      <c r="G3469" s="162"/>
      <c r="H3469" s="162"/>
      <c r="I3469" s="162"/>
      <c r="J3469" s="164"/>
      <c r="K3469" s="162"/>
      <c r="L3469" s="162"/>
      <c r="M3469" s="162"/>
      <c r="N3469" s="169"/>
      <c r="O3469" s="169"/>
      <c r="P3469" s="169"/>
    </row>
    <row r="3470" spans="1:16" ht="15" customHeight="1">
      <c r="A3470" s="162"/>
      <c r="B3470" s="162"/>
      <c r="C3470" s="163"/>
      <c r="D3470" s="162"/>
      <c r="E3470" s="162"/>
      <c r="F3470" s="162"/>
      <c r="G3470" s="162"/>
      <c r="H3470" s="162"/>
      <c r="I3470" s="162"/>
      <c r="J3470" s="164"/>
      <c r="K3470" s="162"/>
      <c r="L3470" s="162"/>
      <c r="M3470" s="162"/>
      <c r="N3470" s="169"/>
      <c r="O3470" s="169"/>
      <c r="P3470" s="169"/>
    </row>
    <row r="3471" spans="1:16" ht="15" customHeight="1">
      <c r="A3471" s="162"/>
      <c r="B3471" s="162"/>
      <c r="C3471" s="163"/>
      <c r="D3471" s="162"/>
      <c r="E3471" s="162"/>
      <c r="F3471" s="162"/>
      <c r="G3471" s="162"/>
      <c r="H3471" s="162"/>
      <c r="I3471" s="162"/>
      <c r="J3471" s="164"/>
      <c r="K3471" s="162"/>
      <c r="L3471" s="162"/>
      <c r="M3471" s="162"/>
      <c r="N3471" s="169"/>
      <c r="O3471" s="169"/>
      <c r="P3471" s="169"/>
    </row>
    <row r="3472" spans="1:16" ht="15" customHeight="1">
      <c r="A3472" s="162"/>
      <c r="B3472" s="162"/>
      <c r="C3472" s="163"/>
      <c r="D3472" s="162"/>
      <c r="E3472" s="162"/>
      <c r="F3472" s="162"/>
      <c r="G3472" s="162"/>
      <c r="H3472" s="162"/>
      <c r="I3472" s="162"/>
      <c r="J3472" s="164"/>
      <c r="K3472" s="162"/>
      <c r="L3472" s="162"/>
      <c r="M3472" s="162"/>
      <c r="N3472" s="169"/>
      <c r="O3472" s="169"/>
      <c r="P3472" s="169"/>
    </row>
    <row r="3473" spans="1:16" ht="15" customHeight="1">
      <c r="A3473" s="162"/>
      <c r="B3473" s="162"/>
      <c r="C3473" s="163"/>
      <c r="D3473" s="162"/>
      <c r="E3473" s="162"/>
      <c r="F3473" s="162"/>
      <c r="G3473" s="162"/>
      <c r="H3473" s="162"/>
      <c r="I3473" s="162"/>
      <c r="J3473" s="164"/>
      <c r="K3473" s="162"/>
      <c r="L3473" s="162"/>
      <c r="M3473" s="162"/>
      <c r="N3473" s="169"/>
      <c r="O3473" s="169"/>
      <c r="P3473" s="169"/>
    </row>
    <row r="3474" spans="1:16" ht="15" customHeight="1">
      <c r="A3474" s="162"/>
      <c r="B3474" s="162"/>
      <c r="C3474" s="163"/>
      <c r="D3474" s="162"/>
      <c r="E3474" s="162"/>
      <c r="F3474" s="162"/>
      <c r="G3474" s="162"/>
      <c r="H3474" s="162"/>
      <c r="I3474" s="162"/>
      <c r="J3474" s="164"/>
      <c r="K3474" s="162"/>
      <c r="L3474" s="162"/>
      <c r="M3474" s="162"/>
      <c r="N3474" s="169"/>
      <c r="O3474" s="169"/>
      <c r="P3474" s="169"/>
    </row>
    <row r="3475" spans="1:16" ht="15" customHeight="1">
      <c r="A3475" s="162"/>
      <c r="B3475" s="162"/>
      <c r="C3475" s="163"/>
      <c r="D3475" s="162"/>
      <c r="E3475" s="162"/>
      <c r="F3475" s="162"/>
      <c r="G3475" s="162"/>
      <c r="H3475" s="162"/>
      <c r="I3475" s="162"/>
      <c r="J3475" s="164"/>
      <c r="K3475" s="162"/>
      <c r="L3475" s="162"/>
      <c r="M3475" s="162"/>
      <c r="N3475" s="169"/>
      <c r="O3475" s="169"/>
      <c r="P3475" s="169"/>
    </row>
    <row r="3476" spans="1:16" ht="15" customHeight="1">
      <c r="A3476" s="162"/>
      <c r="B3476" s="162"/>
      <c r="C3476" s="163"/>
      <c r="D3476" s="162"/>
      <c r="E3476" s="162"/>
      <c r="F3476" s="162"/>
      <c r="G3476" s="162"/>
      <c r="H3476" s="162"/>
      <c r="I3476" s="162"/>
      <c r="J3476" s="164"/>
      <c r="K3476" s="162"/>
      <c r="L3476" s="162"/>
      <c r="M3476" s="162"/>
      <c r="N3476" s="169"/>
      <c r="O3476" s="169"/>
      <c r="P3476" s="169"/>
    </row>
    <row r="3477" spans="1:16" ht="15" customHeight="1">
      <c r="A3477" s="162"/>
      <c r="B3477" s="162"/>
      <c r="C3477" s="163"/>
      <c r="D3477" s="162"/>
      <c r="E3477" s="162"/>
      <c r="F3477" s="162"/>
      <c r="G3477" s="162"/>
      <c r="H3477" s="162"/>
      <c r="I3477" s="162"/>
      <c r="J3477" s="164"/>
      <c r="K3477" s="162"/>
      <c r="L3477" s="162"/>
      <c r="M3477" s="162"/>
      <c r="N3477" s="169"/>
      <c r="O3477" s="169"/>
      <c r="P3477" s="169"/>
    </row>
    <row r="3478" spans="1:16" ht="15" customHeight="1">
      <c r="A3478" s="162"/>
      <c r="B3478" s="162"/>
      <c r="C3478" s="163"/>
      <c r="D3478" s="162"/>
      <c r="E3478" s="162"/>
      <c r="F3478" s="162"/>
      <c r="G3478" s="162"/>
      <c r="H3478" s="162"/>
      <c r="I3478" s="162"/>
      <c r="J3478" s="164"/>
      <c r="K3478" s="162"/>
      <c r="L3478" s="162"/>
      <c r="M3478" s="162"/>
      <c r="N3478" s="169"/>
      <c r="O3478" s="169"/>
      <c r="P3478" s="169"/>
    </row>
    <row r="3479" spans="1:16" ht="15" customHeight="1">
      <c r="A3479" s="162"/>
      <c r="B3479" s="162"/>
      <c r="C3479" s="163"/>
      <c r="D3479" s="162"/>
      <c r="E3479" s="162"/>
      <c r="F3479" s="162"/>
      <c r="G3479" s="162"/>
      <c r="H3479" s="162"/>
      <c r="I3479" s="162"/>
      <c r="J3479" s="164"/>
      <c r="K3479" s="162"/>
      <c r="L3479" s="162"/>
      <c r="M3479" s="162"/>
      <c r="N3479" s="169"/>
      <c r="O3479" s="169"/>
      <c r="P3479" s="169"/>
    </row>
    <row r="3480" spans="1:16" ht="15" customHeight="1">
      <c r="A3480" s="162"/>
      <c r="B3480" s="162"/>
      <c r="C3480" s="163"/>
      <c r="D3480" s="162"/>
      <c r="E3480" s="162"/>
      <c r="F3480" s="162"/>
      <c r="G3480" s="162"/>
      <c r="H3480" s="162"/>
      <c r="I3480" s="162"/>
      <c r="J3480" s="164"/>
      <c r="K3480" s="162"/>
      <c r="L3480" s="162"/>
      <c r="M3480" s="162"/>
      <c r="N3480" s="169"/>
      <c r="O3480" s="169"/>
      <c r="P3480" s="169"/>
    </row>
    <row r="3481" spans="1:16" ht="15" customHeight="1">
      <c r="A3481" s="162"/>
      <c r="B3481" s="162"/>
      <c r="C3481" s="163"/>
      <c r="D3481" s="162"/>
      <c r="E3481" s="162"/>
      <c r="F3481" s="162"/>
      <c r="G3481" s="162"/>
      <c r="H3481" s="162"/>
      <c r="I3481" s="162"/>
      <c r="J3481" s="164"/>
      <c r="K3481" s="162"/>
      <c r="L3481" s="162"/>
      <c r="M3481" s="162"/>
      <c r="N3481" s="169"/>
      <c r="O3481" s="169"/>
      <c r="P3481" s="169"/>
    </row>
    <row r="3482" spans="1:16" ht="15" customHeight="1">
      <c r="A3482" s="162"/>
      <c r="B3482" s="162"/>
      <c r="C3482" s="163"/>
      <c r="D3482" s="162"/>
      <c r="E3482" s="162"/>
      <c r="F3482" s="162"/>
      <c r="G3482" s="162"/>
      <c r="H3482" s="162"/>
      <c r="I3482" s="162"/>
      <c r="J3482" s="164"/>
      <c r="K3482" s="162"/>
      <c r="L3482" s="162"/>
      <c r="M3482" s="162"/>
      <c r="N3482" s="169"/>
      <c r="O3482" s="169"/>
      <c r="P3482" s="169"/>
    </row>
    <row r="3483" spans="1:16" ht="15" customHeight="1">
      <c r="A3483" s="162"/>
      <c r="B3483" s="162"/>
      <c r="C3483" s="163"/>
      <c r="D3483" s="162"/>
      <c r="E3483" s="162"/>
      <c r="F3483" s="162"/>
      <c r="G3483" s="162"/>
      <c r="H3483" s="162"/>
      <c r="I3483" s="162"/>
      <c r="J3483" s="164"/>
      <c r="K3483" s="162"/>
      <c r="L3483" s="162"/>
      <c r="M3483" s="162"/>
      <c r="N3483" s="169"/>
      <c r="O3483" s="169"/>
      <c r="P3483" s="169"/>
    </row>
    <row r="3484" spans="1:16" ht="15" customHeight="1">
      <c r="A3484" s="162"/>
      <c r="B3484" s="162"/>
      <c r="C3484" s="163"/>
      <c r="D3484" s="162"/>
      <c r="E3484" s="162"/>
      <c r="F3484" s="162"/>
      <c r="G3484" s="162"/>
      <c r="H3484" s="162"/>
      <c r="I3484" s="162"/>
      <c r="J3484" s="164"/>
      <c r="K3484" s="162"/>
      <c r="L3484" s="162"/>
      <c r="M3484" s="162"/>
      <c r="N3484" s="169"/>
      <c r="O3484" s="169"/>
      <c r="P3484" s="169"/>
    </row>
    <row r="3485" spans="1:16" ht="15" customHeight="1">
      <c r="A3485" s="162"/>
      <c r="B3485" s="162"/>
      <c r="C3485" s="163"/>
      <c r="D3485" s="162"/>
      <c r="E3485" s="162"/>
      <c r="F3485" s="162"/>
      <c r="G3485" s="162"/>
      <c r="H3485" s="162"/>
      <c r="I3485" s="162"/>
      <c r="J3485" s="164"/>
      <c r="K3485" s="162"/>
      <c r="L3485" s="162"/>
      <c r="M3485" s="162"/>
      <c r="N3485" s="169"/>
      <c r="O3485" s="169"/>
      <c r="P3485" s="169"/>
    </row>
    <row r="3486" spans="1:16" ht="15" customHeight="1">
      <c r="A3486" s="162"/>
      <c r="B3486" s="162"/>
      <c r="C3486" s="163"/>
      <c r="D3486" s="162"/>
      <c r="E3486" s="162"/>
      <c r="F3486" s="162"/>
      <c r="G3486" s="162"/>
      <c r="H3486" s="162"/>
      <c r="I3486" s="162"/>
      <c r="J3486" s="164"/>
      <c r="K3486" s="162"/>
      <c r="L3486" s="162"/>
      <c r="M3486" s="162"/>
      <c r="N3486" s="169"/>
      <c r="O3486" s="169"/>
      <c r="P3486" s="169"/>
    </row>
    <row r="3487" spans="1:16" ht="15" customHeight="1">
      <c r="A3487" s="162"/>
      <c r="B3487" s="162"/>
      <c r="C3487" s="163"/>
      <c r="D3487" s="162"/>
      <c r="E3487" s="162"/>
      <c r="F3487" s="162"/>
      <c r="G3487" s="162"/>
      <c r="H3487" s="162"/>
      <c r="I3487" s="162"/>
      <c r="J3487" s="164"/>
      <c r="K3487" s="162"/>
      <c r="L3487" s="162"/>
      <c r="M3487" s="162"/>
      <c r="N3487" s="169"/>
      <c r="O3487" s="169"/>
      <c r="P3487" s="169"/>
    </row>
    <row r="3488" spans="1:16" ht="15" customHeight="1">
      <c r="A3488" s="162"/>
      <c r="B3488" s="162"/>
      <c r="C3488" s="163"/>
      <c r="D3488" s="162"/>
      <c r="E3488" s="162"/>
      <c r="F3488" s="162"/>
      <c r="G3488" s="162"/>
      <c r="H3488" s="162"/>
      <c r="I3488" s="162"/>
      <c r="J3488" s="164"/>
      <c r="K3488" s="162"/>
      <c r="L3488" s="162"/>
      <c r="M3488" s="162"/>
      <c r="N3488" s="169"/>
      <c r="O3488" s="169"/>
      <c r="P3488" s="169"/>
    </row>
    <row r="3489" spans="1:16" ht="15" customHeight="1">
      <c r="A3489" s="162"/>
      <c r="B3489" s="162"/>
      <c r="C3489" s="163"/>
      <c r="D3489" s="162"/>
      <c r="E3489" s="162"/>
      <c r="F3489" s="162"/>
      <c r="G3489" s="162"/>
      <c r="H3489" s="162"/>
      <c r="I3489" s="162"/>
      <c r="J3489" s="164"/>
      <c r="K3489" s="162"/>
      <c r="L3489" s="162"/>
      <c r="M3489" s="162"/>
      <c r="N3489" s="169"/>
      <c r="O3489" s="169"/>
      <c r="P3489" s="169"/>
    </row>
    <row r="3490" spans="1:16" ht="15" customHeight="1">
      <c r="A3490" s="162"/>
      <c r="B3490" s="162"/>
      <c r="C3490" s="163"/>
      <c r="D3490" s="162"/>
      <c r="E3490" s="162"/>
      <c r="F3490" s="162"/>
      <c r="G3490" s="162"/>
      <c r="H3490" s="162"/>
      <c r="I3490" s="162"/>
      <c r="J3490" s="164"/>
      <c r="K3490" s="162"/>
      <c r="L3490" s="162"/>
      <c r="M3490" s="162"/>
      <c r="N3490" s="169"/>
      <c r="O3490" s="169"/>
      <c r="P3490" s="169"/>
    </row>
    <row r="3491" spans="1:16" ht="15" customHeight="1">
      <c r="A3491" s="162"/>
      <c r="B3491" s="162"/>
      <c r="C3491" s="163"/>
      <c r="D3491" s="162"/>
      <c r="E3491" s="162"/>
      <c r="F3491" s="162"/>
      <c r="G3491" s="162"/>
      <c r="H3491" s="162"/>
      <c r="I3491" s="162"/>
      <c r="J3491" s="164"/>
      <c r="K3491" s="162"/>
      <c r="L3491" s="162"/>
      <c r="M3491" s="162"/>
      <c r="N3491" s="169"/>
      <c r="O3491" s="169"/>
      <c r="P3491" s="169"/>
    </row>
    <row r="3492" spans="1:16" ht="15" customHeight="1">
      <c r="A3492" s="162"/>
      <c r="B3492" s="162"/>
      <c r="C3492" s="163"/>
      <c r="D3492" s="162"/>
      <c r="E3492" s="162"/>
      <c r="F3492" s="162"/>
      <c r="G3492" s="162"/>
      <c r="H3492" s="162"/>
      <c r="I3492" s="162"/>
      <c r="J3492" s="164"/>
      <c r="K3492" s="162"/>
      <c r="L3492" s="162"/>
      <c r="M3492" s="162"/>
      <c r="N3492" s="169"/>
      <c r="O3492" s="169"/>
      <c r="P3492" s="169"/>
    </row>
    <row r="3493" spans="1:16" ht="15" customHeight="1">
      <c r="A3493" s="162"/>
      <c r="B3493" s="162"/>
      <c r="C3493" s="163"/>
      <c r="D3493" s="162"/>
      <c r="E3493" s="162"/>
      <c r="F3493" s="162"/>
      <c r="G3493" s="162"/>
      <c r="H3493" s="162"/>
      <c r="I3493" s="162"/>
      <c r="J3493" s="164"/>
      <c r="K3493" s="162"/>
      <c r="L3493" s="162"/>
      <c r="M3493" s="162"/>
      <c r="N3493" s="169"/>
      <c r="O3493" s="169"/>
      <c r="P3493" s="169"/>
    </row>
    <row r="3494" spans="1:16" ht="15" customHeight="1">
      <c r="A3494" s="162"/>
      <c r="B3494" s="162"/>
      <c r="C3494" s="163"/>
      <c r="D3494" s="162"/>
      <c r="E3494" s="162"/>
      <c r="F3494" s="162"/>
      <c r="G3494" s="162"/>
      <c r="H3494" s="162"/>
      <c r="I3494" s="162"/>
      <c r="J3494" s="164"/>
      <c r="K3494" s="162"/>
      <c r="L3494" s="162"/>
      <c r="M3494" s="162"/>
      <c r="N3494" s="169"/>
      <c r="O3494" s="169"/>
      <c r="P3494" s="169"/>
    </row>
    <row r="3495" spans="1:16" ht="15" customHeight="1">
      <c r="A3495" s="162"/>
      <c r="B3495" s="162"/>
      <c r="C3495" s="163"/>
      <c r="D3495" s="162"/>
      <c r="E3495" s="162"/>
      <c r="F3495" s="162"/>
      <c r="G3495" s="162"/>
      <c r="H3495" s="162"/>
      <c r="I3495" s="162"/>
      <c r="J3495" s="164"/>
      <c r="K3495" s="162"/>
      <c r="L3495" s="162"/>
      <c r="M3495" s="162"/>
      <c r="N3495" s="169"/>
      <c r="O3495" s="169"/>
      <c r="P3495" s="169"/>
    </row>
    <row r="3496" spans="1:16" ht="15" customHeight="1">
      <c r="A3496" s="162"/>
      <c r="B3496" s="162"/>
      <c r="C3496" s="163"/>
      <c r="D3496" s="162"/>
      <c r="E3496" s="162"/>
      <c r="F3496" s="162"/>
      <c r="G3496" s="162"/>
      <c r="H3496" s="162"/>
      <c r="I3496" s="162"/>
      <c r="J3496" s="164"/>
      <c r="K3496" s="162"/>
      <c r="L3496" s="162"/>
      <c r="M3496" s="162"/>
      <c r="N3496" s="169"/>
      <c r="O3496" s="169"/>
      <c r="P3496" s="169"/>
    </row>
    <row r="3497" spans="1:16" ht="15" customHeight="1">
      <c r="A3497" s="162"/>
      <c r="B3497" s="162"/>
      <c r="C3497" s="163"/>
      <c r="D3497" s="162"/>
      <c r="E3497" s="162"/>
      <c r="F3497" s="162"/>
      <c r="G3497" s="162"/>
      <c r="H3497" s="162"/>
      <c r="I3497" s="162"/>
      <c r="J3497" s="164"/>
      <c r="K3497" s="162"/>
      <c r="L3497" s="162"/>
      <c r="M3497" s="162"/>
      <c r="N3497" s="169"/>
      <c r="O3497" s="169"/>
      <c r="P3497" s="169"/>
    </row>
    <row r="3498" spans="1:16" ht="15" customHeight="1">
      <c r="A3498" s="162"/>
      <c r="B3498" s="162"/>
      <c r="C3498" s="163"/>
      <c r="D3498" s="162"/>
      <c r="E3498" s="162"/>
      <c r="F3498" s="162"/>
      <c r="G3498" s="162"/>
      <c r="H3498" s="162"/>
      <c r="I3498" s="162"/>
      <c r="J3498" s="164"/>
      <c r="K3498" s="162"/>
      <c r="L3498" s="162"/>
      <c r="M3498" s="162"/>
      <c r="N3498" s="169"/>
      <c r="O3498" s="169"/>
      <c r="P3498" s="169"/>
    </row>
    <row r="3499" spans="1:16" ht="15" customHeight="1">
      <c r="A3499" s="162"/>
      <c r="B3499" s="162"/>
      <c r="C3499" s="163"/>
      <c r="D3499" s="162"/>
      <c r="E3499" s="162"/>
      <c r="F3499" s="162"/>
      <c r="G3499" s="162"/>
      <c r="H3499" s="162"/>
      <c r="I3499" s="162"/>
      <c r="J3499" s="164"/>
      <c r="K3499" s="162"/>
      <c r="L3499" s="162"/>
      <c r="M3499" s="162"/>
      <c r="N3499" s="169"/>
      <c r="O3499" s="169"/>
      <c r="P3499" s="169"/>
    </row>
    <row r="3500" spans="1:16" ht="15" customHeight="1">
      <c r="A3500" s="162"/>
      <c r="B3500" s="162"/>
      <c r="C3500" s="163"/>
      <c r="D3500" s="162"/>
      <c r="E3500" s="162"/>
      <c r="F3500" s="162"/>
      <c r="G3500" s="162"/>
      <c r="H3500" s="162"/>
      <c r="I3500" s="162"/>
      <c r="J3500" s="164"/>
      <c r="K3500" s="162"/>
      <c r="L3500" s="162"/>
      <c r="M3500" s="162"/>
      <c r="N3500" s="169"/>
      <c r="O3500" s="169"/>
      <c r="P3500" s="169"/>
    </row>
    <row r="3501" spans="1:16" ht="15" customHeight="1">
      <c r="A3501" s="162"/>
      <c r="B3501" s="162"/>
      <c r="C3501" s="163"/>
      <c r="D3501" s="162"/>
      <c r="E3501" s="162"/>
      <c r="F3501" s="162"/>
      <c r="G3501" s="162"/>
      <c r="H3501" s="162"/>
      <c r="I3501" s="162"/>
      <c r="J3501" s="164"/>
      <c r="K3501" s="162"/>
      <c r="L3501" s="162"/>
      <c r="M3501" s="162"/>
      <c r="N3501" s="169"/>
      <c r="O3501" s="169"/>
      <c r="P3501" s="169"/>
    </row>
    <row r="3502" spans="1:16" ht="15" customHeight="1">
      <c r="A3502" s="162"/>
      <c r="B3502" s="162"/>
      <c r="C3502" s="163"/>
      <c r="D3502" s="162"/>
      <c r="E3502" s="162"/>
      <c r="F3502" s="162"/>
      <c r="G3502" s="162"/>
      <c r="H3502" s="162"/>
      <c r="I3502" s="162"/>
      <c r="J3502" s="164"/>
      <c r="K3502" s="162"/>
      <c r="L3502" s="162"/>
      <c r="M3502" s="162"/>
      <c r="N3502" s="169"/>
      <c r="O3502" s="169"/>
      <c r="P3502" s="169"/>
    </row>
    <row r="3503" spans="1:16" ht="15" customHeight="1">
      <c r="A3503" s="162"/>
      <c r="B3503" s="162"/>
      <c r="C3503" s="163"/>
      <c r="D3503" s="162"/>
      <c r="E3503" s="162"/>
      <c r="F3503" s="162"/>
      <c r="G3503" s="162"/>
      <c r="H3503" s="162"/>
      <c r="I3503" s="162"/>
      <c r="J3503" s="164"/>
      <c r="K3503" s="162"/>
      <c r="L3503" s="162"/>
      <c r="M3503" s="162"/>
      <c r="N3503" s="169"/>
      <c r="O3503" s="169"/>
      <c r="P3503" s="169"/>
    </row>
    <row r="3504" spans="1:16" ht="15" customHeight="1">
      <c r="A3504" s="162"/>
      <c r="B3504" s="162"/>
      <c r="C3504" s="163"/>
      <c r="D3504" s="162"/>
      <c r="E3504" s="162"/>
      <c r="F3504" s="162"/>
      <c r="G3504" s="162"/>
      <c r="H3504" s="162"/>
      <c r="I3504" s="162"/>
      <c r="J3504" s="164"/>
      <c r="K3504" s="162"/>
      <c r="L3504" s="162"/>
      <c r="M3504" s="162"/>
      <c r="N3504" s="169"/>
      <c r="O3504" s="169"/>
      <c r="P3504" s="169"/>
    </row>
    <row r="3505" spans="1:16" ht="15" customHeight="1">
      <c r="A3505" s="162"/>
      <c r="B3505" s="162"/>
      <c r="C3505" s="163"/>
      <c r="D3505" s="162"/>
      <c r="E3505" s="162"/>
      <c r="F3505" s="162"/>
      <c r="G3505" s="162"/>
      <c r="H3505" s="162"/>
      <c r="I3505" s="162"/>
      <c r="J3505" s="164"/>
      <c r="K3505" s="162"/>
      <c r="L3505" s="162"/>
      <c r="M3505" s="162"/>
      <c r="N3505" s="169"/>
      <c r="O3505" s="169"/>
      <c r="P3505" s="169"/>
    </row>
    <row r="3506" spans="1:16" ht="15" customHeight="1">
      <c r="A3506" s="162"/>
      <c r="B3506" s="162"/>
      <c r="C3506" s="163"/>
      <c r="D3506" s="162"/>
      <c r="E3506" s="162"/>
      <c r="F3506" s="162"/>
      <c r="G3506" s="162"/>
      <c r="H3506" s="162"/>
      <c r="I3506" s="162"/>
      <c r="J3506" s="164"/>
      <c r="K3506" s="162"/>
      <c r="L3506" s="162"/>
      <c r="M3506" s="162"/>
      <c r="N3506" s="169"/>
      <c r="O3506" s="169"/>
      <c r="P3506" s="169"/>
    </row>
    <row r="3507" spans="1:16" ht="15" customHeight="1">
      <c r="A3507" s="162"/>
      <c r="B3507" s="162"/>
      <c r="C3507" s="163"/>
      <c r="D3507" s="162"/>
      <c r="E3507" s="162"/>
      <c r="F3507" s="162"/>
      <c r="G3507" s="162"/>
      <c r="H3507" s="162"/>
      <c r="I3507" s="162"/>
      <c r="J3507" s="164"/>
      <c r="K3507" s="162"/>
      <c r="L3507" s="162"/>
      <c r="M3507" s="162"/>
      <c r="N3507" s="169"/>
      <c r="O3507" s="169"/>
      <c r="P3507" s="169"/>
    </row>
    <row r="3508" spans="1:16" ht="15" customHeight="1">
      <c r="A3508" s="162"/>
      <c r="B3508" s="162"/>
      <c r="C3508" s="163"/>
      <c r="D3508" s="162"/>
      <c r="E3508" s="162"/>
      <c r="F3508" s="162"/>
      <c r="G3508" s="162"/>
      <c r="H3508" s="162"/>
      <c r="I3508" s="162"/>
      <c r="J3508" s="164"/>
      <c r="K3508" s="162"/>
      <c r="L3508" s="162"/>
      <c r="M3508" s="162"/>
      <c r="N3508" s="169"/>
      <c r="O3508" s="169"/>
      <c r="P3508" s="169"/>
    </row>
    <row r="3509" spans="1:16" ht="15" customHeight="1">
      <c r="A3509" s="162"/>
      <c r="B3509" s="162"/>
      <c r="C3509" s="163"/>
      <c r="D3509" s="162"/>
      <c r="E3509" s="162"/>
      <c r="F3509" s="162"/>
      <c r="G3509" s="162"/>
      <c r="H3509" s="162"/>
      <c r="I3509" s="162"/>
      <c r="J3509" s="164"/>
      <c r="K3509" s="162"/>
      <c r="L3509" s="162"/>
      <c r="M3509" s="162"/>
      <c r="N3509" s="169"/>
      <c r="O3509" s="169"/>
      <c r="P3509" s="169"/>
    </row>
    <row r="3510" spans="1:16" ht="15" customHeight="1">
      <c r="A3510" s="162"/>
      <c r="B3510" s="162"/>
      <c r="C3510" s="163"/>
      <c r="D3510" s="162"/>
      <c r="E3510" s="162"/>
      <c r="F3510" s="162"/>
      <c r="G3510" s="162"/>
      <c r="H3510" s="162"/>
      <c r="I3510" s="162"/>
      <c r="J3510" s="164"/>
      <c r="K3510" s="162"/>
      <c r="L3510" s="162"/>
      <c r="M3510" s="162"/>
      <c r="N3510" s="169"/>
      <c r="O3510" s="169"/>
      <c r="P3510" s="169"/>
    </row>
    <row r="3511" spans="1:16" ht="15" customHeight="1">
      <c r="A3511" s="162"/>
      <c r="B3511" s="162"/>
      <c r="C3511" s="163"/>
      <c r="D3511" s="162"/>
      <c r="E3511" s="162"/>
      <c r="F3511" s="162"/>
      <c r="G3511" s="162"/>
      <c r="H3511" s="162"/>
      <c r="I3511" s="162"/>
      <c r="J3511" s="164"/>
      <c r="K3511" s="162"/>
      <c r="L3511" s="162"/>
      <c r="M3511" s="162"/>
      <c r="N3511" s="169"/>
      <c r="O3511" s="169"/>
      <c r="P3511" s="169"/>
    </row>
    <row r="3512" spans="1:16" ht="15" customHeight="1">
      <c r="A3512" s="162"/>
      <c r="B3512" s="162"/>
      <c r="C3512" s="163"/>
      <c r="D3512" s="162"/>
      <c r="E3512" s="162"/>
      <c r="F3512" s="162"/>
      <c r="G3512" s="162"/>
      <c r="H3512" s="162"/>
      <c r="I3512" s="162"/>
      <c r="J3512" s="164"/>
      <c r="K3512" s="162"/>
      <c r="L3512" s="162"/>
      <c r="M3512" s="162"/>
      <c r="N3512" s="169"/>
      <c r="O3512" s="169"/>
      <c r="P3512" s="169"/>
    </row>
    <row r="3513" spans="1:16" ht="15" customHeight="1">
      <c r="A3513" s="162"/>
      <c r="B3513" s="162"/>
      <c r="C3513" s="163"/>
      <c r="D3513" s="162"/>
      <c r="E3513" s="162"/>
      <c r="F3513" s="162"/>
      <c r="G3513" s="162"/>
      <c r="H3513" s="162"/>
      <c r="I3513" s="162"/>
      <c r="J3513" s="164"/>
      <c r="K3513" s="162"/>
      <c r="L3513" s="162"/>
      <c r="M3513" s="162"/>
      <c r="N3513" s="169"/>
      <c r="O3513" s="169"/>
      <c r="P3513" s="169"/>
    </row>
    <row r="3514" spans="1:16" ht="15" customHeight="1">
      <c r="A3514" s="162"/>
      <c r="B3514" s="162"/>
      <c r="C3514" s="163"/>
      <c r="D3514" s="162"/>
      <c r="E3514" s="162"/>
      <c r="F3514" s="162"/>
      <c r="G3514" s="162"/>
      <c r="H3514" s="162"/>
      <c r="I3514" s="162"/>
      <c r="J3514" s="164"/>
      <c r="K3514" s="162"/>
      <c r="L3514" s="162"/>
      <c r="M3514" s="162"/>
      <c r="N3514" s="169"/>
      <c r="O3514" s="169"/>
      <c r="P3514" s="169"/>
    </row>
    <row r="3515" spans="1:16" ht="15" customHeight="1">
      <c r="A3515" s="162"/>
      <c r="B3515" s="162"/>
      <c r="C3515" s="163"/>
      <c r="D3515" s="162"/>
      <c r="E3515" s="162"/>
      <c r="F3515" s="162"/>
      <c r="G3515" s="162"/>
      <c r="H3515" s="162"/>
      <c r="I3515" s="162"/>
      <c r="J3515" s="164"/>
      <c r="K3515" s="162"/>
      <c r="L3515" s="162"/>
      <c r="M3515" s="162"/>
      <c r="N3515" s="169"/>
      <c r="O3515" s="169"/>
      <c r="P3515" s="169"/>
    </row>
    <row r="3516" spans="1:16" ht="15" customHeight="1">
      <c r="A3516" s="162"/>
      <c r="B3516" s="162"/>
      <c r="C3516" s="163"/>
      <c r="D3516" s="162"/>
      <c r="E3516" s="162"/>
      <c r="F3516" s="162"/>
      <c r="G3516" s="162"/>
      <c r="H3516" s="162"/>
      <c r="I3516" s="162"/>
      <c r="J3516" s="164"/>
      <c r="K3516" s="162"/>
      <c r="L3516" s="162"/>
      <c r="M3516" s="162"/>
      <c r="N3516" s="169"/>
      <c r="O3516" s="169"/>
      <c r="P3516" s="169"/>
    </row>
    <row r="3517" spans="1:16" ht="15" customHeight="1">
      <c r="A3517" s="162"/>
      <c r="B3517" s="162"/>
      <c r="C3517" s="163"/>
      <c r="D3517" s="162"/>
      <c r="E3517" s="162"/>
      <c r="F3517" s="162"/>
      <c r="G3517" s="162"/>
      <c r="H3517" s="162"/>
      <c r="I3517" s="162"/>
      <c r="J3517" s="164"/>
      <c r="K3517" s="162"/>
      <c r="L3517" s="162"/>
      <c r="M3517" s="162"/>
      <c r="N3517" s="169"/>
      <c r="O3517" s="169"/>
      <c r="P3517" s="169"/>
    </row>
    <row r="3518" spans="1:16" ht="15" customHeight="1">
      <c r="A3518" s="162"/>
      <c r="B3518" s="162"/>
      <c r="C3518" s="163"/>
      <c r="D3518" s="162"/>
      <c r="E3518" s="162"/>
      <c r="F3518" s="162"/>
      <c r="G3518" s="162"/>
      <c r="H3518" s="162"/>
      <c r="I3518" s="162"/>
      <c r="J3518" s="164"/>
      <c r="K3518" s="162"/>
      <c r="L3518" s="162"/>
      <c r="M3518" s="162"/>
      <c r="N3518" s="169"/>
      <c r="O3518" s="169"/>
      <c r="P3518" s="169"/>
    </row>
    <row r="3519" spans="1:16" ht="15" customHeight="1">
      <c r="A3519" s="162"/>
      <c r="B3519" s="162"/>
      <c r="C3519" s="163"/>
      <c r="D3519" s="162"/>
      <c r="E3519" s="162"/>
      <c r="F3519" s="162"/>
      <c r="G3519" s="162"/>
      <c r="H3519" s="162"/>
      <c r="I3519" s="162"/>
      <c r="J3519" s="164"/>
      <c r="K3519" s="162"/>
      <c r="L3519" s="162"/>
      <c r="M3519" s="162"/>
      <c r="N3519" s="169"/>
      <c r="O3519" s="169"/>
      <c r="P3519" s="169"/>
    </row>
    <row r="3520" spans="1:16" ht="15" customHeight="1">
      <c r="A3520" s="162"/>
      <c r="B3520" s="162"/>
      <c r="C3520" s="163"/>
      <c r="D3520" s="162"/>
      <c r="E3520" s="162"/>
      <c r="F3520" s="162"/>
      <c r="G3520" s="162"/>
      <c r="H3520" s="162"/>
      <c r="I3520" s="162"/>
      <c r="J3520" s="164"/>
      <c r="K3520" s="162"/>
      <c r="L3520" s="162"/>
      <c r="M3520" s="162"/>
      <c r="N3520" s="169"/>
      <c r="O3520" s="169"/>
      <c r="P3520" s="169"/>
    </row>
    <row r="3521" spans="1:16" ht="15" customHeight="1">
      <c r="A3521" s="162"/>
      <c r="B3521" s="162"/>
      <c r="C3521" s="163"/>
      <c r="D3521" s="162"/>
      <c r="E3521" s="162"/>
      <c r="F3521" s="162"/>
      <c r="G3521" s="162"/>
      <c r="H3521" s="162"/>
      <c r="I3521" s="162"/>
      <c r="J3521" s="164"/>
      <c r="K3521" s="162"/>
      <c r="L3521" s="162"/>
      <c r="M3521" s="162"/>
      <c r="N3521" s="169"/>
      <c r="O3521" s="169"/>
      <c r="P3521" s="169"/>
    </row>
    <row r="3522" spans="1:16" ht="15" customHeight="1">
      <c r="A3522" s="162"/>
      <c r="B3522" s="162"/>
      <c r="C3522" s="163"/>
      <c r="D3522" s="162"/>
      <c r="E3522" s="162"/>
      <c r="F3522" s="162"/>
      <c r="G3522" s="162"/>
      <c r="H3522" s="162"/>
      <c r="I3522" s="162"/>
      <c r="J3522" s="164"/>
      <c r="K3522" s="162"/>
      <c r="L3522" s="162"/>
      <c r="M3522" s="162"/>
      <c r="N3522" s="169"/>
      <c r="O3522" s="169"/>
      <c r="P3522" s="169"/>
    </row>
    <row r="3523" spans="1:16" ht="15" customHeight="1">
      <c r="A3523" s="162"/>
      <c r="B3523" s="162"/>
      <c r="C3523" s="163"/>
      <c r="D3523" s="162"/>
      <c r="E3523" s="162"/>
      <c r="F3523" s="162"/>
      <c r="G3523" s="162"/>
      <c r="H3523" s="162"/>
      <c r="I3523" s="162"/>
      <c r="J3523" s="164"/>
      <c r="K3523" s="162"/>
      <c r="L3523" s="162"/>
      <c r="M3523" s="162"/>
      <c r="N3523" s="169"/>
      <c r="O3523" s="169"/>
      <c r="P3523" s="169"/>
    </row>
    <row r="3524" spans="1:16" ht="15" customHeight="1">
      <c r="A3524" s="162"/>
      <c r="B3524" s="162"/>
      <c r="C3524" s="163"/>
      <c r="D3524" s="162"/>
      <c r="E3524" s="162"/>
      <c r="F3524" s="162"/>
      <c r="G3524" s="162"/>
      <c r="H3524" s="162"/>
      <c r="I3524" s="162"/>
      <c r="J3524" s="164"/>
      <c r="K3524" s="162"/>
      <c r="L3524" s="162"/>
      <c r="M3524" s="162"/>
      <c r="N3524" s="169"/>
      <c r="O3524" s="169"/>
      <c r="P3524" s="169"/>
    </row>
    <row r="3525" spans="1:16" ht="15" customHeight="1">
      <c r="A3525" s="162"/>
      <c r="B3525" s="162"/>
      <c r="C3525" s="163"/>
      <c r="D3525" s="162"/>
      <c r="E3525" s="162"/>
      <c r="F3525" s="162"/>
      <c r="G3525" s="162"/>
      <c r="H3525" s="162"/>
      <c r="I3525" s="162"/>
      <c r="J3525" s="164"/>
      <c r="K3525" s="162"/>
      <c r="L3525" s="162"/>
      <c r="M3525" s="162"/>
      <c r="N3525" s="169"/>
      <c r="O3525" s="169"/>
      <c r="P3525" s="169"/>
    </row>
    <row r="3526" spans="1:16" ht="15" customHeight="1">
      <c r="A3526" s="162"/>
      <c r="B3526" s="162"/>
      <c r="C3526" s="163"/>
      <c r="D3526" s="162"/>
      <c r="E3526" s="162"/>
      <c r="F3526" s="162"/>
      <c r="G3526" s="162"/>
      <c r="H3526" s="162"/>
      <c r="I3526" s="162"/>
      <c r="J3526" s="164"/>
      <c r="K3526" s="162"/>
      <c r="L3526" s="162"/>
      <c r="M3526" s="162"/>
      <c r="N3526" s="169"/>
      <c r="O3526" s="169"/>
      <c r="P3526" s="169"/>
    </row>
    <row r="3527" spans="1:16" ht="15" customHeight="1">
      <c r="A3527" s="162"/>
      <c r="B3527" s="162"/>
      <c r="C3527" s="163"/>
      <c r="D3527" s="162"/>
      <c r="E3527" s="162"/>
      <c r="F3527" s="162"/>
      <c r="G3527" s="162"/>
      <c r="H3527" s="162"/>
      <c r="I3527" s="162"/>
      <c r="J3527" s="164"/>
      <c r="K3527" s="162"/>
      <c r="L3527" s="162"/>
      <c r="M3527" s="162"/>
      <c r="N3527" s="169"/>
      <c r="O3527" s="169"/>
      <c r="P3527" s="169"/>
    </row>
    <row r="3528" spans="1:16" ht="15" customHeight="1">
      <c r="A3528" s="162"/>
      <c r="B3528" s="162"/>
      <c r="C3528" s="163"/>
      <c r="D3528" s="162"/>
      <c r="E3528" s="162"/>
      <c r="F3528" s="162"/>
      <c r="G3528" s="162"/>
      <c r="H3528" s="162"/>
      <c r="I3528" s="162"/>
      <c r="J3528" s="164"/>
      <c r="K3528" s="162"/>
      <c r="L3528" s="162"/>
      <c r="M3528" s="162"/>
      <c r="N3528" s="169"/>
      <c r="O3528" s="169"/>
      <c r="P3528" s="169"/>
    </row>
    <row r="3529" spans="1:16" ht="15" customHeight="1">
      <c r="A3529" s="162"/>
      <c r="B3529" s="162"/>
      <c r="C3529" s="163"/>
      <c r="D3529" s="162"/>
      <c r="E3529" s="162"/>
      <c r="F3529" s="162"/>
      <c r="G3529" s="162"/>
      <c r="H3529" s="162"/>
      <c r="I3529" s="162"/>
      <c r="J3529" s="164"/>
      <c r="K3529" s="162"/>
      <c r="L3529" s="162"/>
      <c r="M3529" s="162"/>
      <c r="N3529" s="169"/>
      <c r="O3529" s="169"/>
      <c r="P3529" s="169"/>
    </row>
    <row r="3530" spans="1:16" ht="15" customHeight="1">
      <c r="A3530" s="162"/>
      <c r="B3530" s="162"/>
      <c r="C3530" s="163"/>
      <c r="D3530" s="162"/>
      <c r="E3530" s="162"/>
      <c r="F3530" s="162"/>
      <c r="G3530" s="162"/>
      <c r="H3530" s="162"/>
      <c r="I3530" s="162"/>
      <c r="J3530" s="164"/>
      <c r="K3530" s="162"/>
      <c r="L3530" s="162"/>
      <c r="M3530" s="162"/>
      <c r="N3530" s="169"/>
      <c r="O3530" s="169"/>
      <c r="P3530" s="169"/>
    </row>
    <row r="3531" spans="1:16" ht="15" customHeight="1">
      <c r="A3531" s="162"/>
      <c r="B3531" s="162"/>
      <c r="C3531" s="163"/>
      <c r="D3531" s="162"/>
      <c r="E3531" s="162"/>
      <c r="F3531" s="162"/>
      <c r="G3531" s="162"/>
      <c r="H3531" s="162"/>
      <c r="I3531" s="162"/>
      <c r="J3531" s="164"/>
      <c r="K3531" s="162"/>
      <c r="L3531" s="162"/>
      <c r="M3531" s="162"/>
      <c r="N3531" s="169"/>
      <c r="O3531" s="169"/>
      <c r="P3531" s="169"/>
    </row>
    <row r="3532" spans="1:16" ht="15" customHeight="1">
      <c r="A3532" s="162"/>
      <c r="B3532" s="162"/>
      <c r="C3532" s="163"/>
      <c r="D3532" s="162"/>
      <c r="E3532" s="162"/>
      <c r="F3532" s="162"/>
      <c r="G3532" s="162"/>
      <c r="H3532" s="162"/>
      <c r="I3532" s="162"/>
      <c r="J3532" s="164"/>
      <c r="K3532" s="162"/>
      <c r="L3532" s="162"/>
      <c r="M3532" s="162"/>
      <c r="N3532" s="169"/>
      <c r="O3532" s="169"/>
      <c r="P3532" s="169"/>
    </row>
    <row r="3533" spans="1:16" ht="15" customHeight="1">
      <c r="A3533" s="162"/>
      <c r="B3533" s="162"/>
      <c r="C3533" s="163"/>
      <c r="D3533" s="162"/>
      <c r="E3533" s="162"/>
      <c r="F3533" s="162"/>
      <c r="G3533" s="162"/>
      <c r="H3533" s="162"/>
      <c r="I3533" s="162"/>
      <c r="J3533" s="164"/>
      <c r="K3533" s="162"/>
      <c r="L3533" s="162"/>
      <c r="M3533" s="162"/>
      <c r="N3533" s="169"/>
      <c r="O3533" s="169"/>
      <c r="P3533" s="169"/>
    </row>
    <row r="3534" spans="1:16" ht="15" customHeight="1">
      <c r="A3534" s="162"/>
      <c r="B3534" s="162"/>
      <c r="C3534" s="163"/>
      <c r="D3534" s="162"/>
      <c r="E3534" s="162"/>
      <c r="F3534" s="162"/>
      <c r="G3534" s="162"/>
      <c r="H3534" s="162"/>
      <c r="I3534" s="162"/>
      <c r="J3534" s="164"/>
      <c r="K3534" s="162"/>
      <c r="L3534" s="162"/>
      <c r="M3534" s="162"/>
      <c r="N3534" s="169"/>
      <c r="O3534" s="169"/>
      <c r="P3534" s="169"/>
    </row>
    <row r="3535" spans="1:16" ht="15" customHeight="1">
      <c r="A3535" s="162"/>
      <c r="B3535" s="162"/>
      <c r="C3535" s="163"/>
      <c r="D3535" s="162"/>
      <c r="E3535" s="162"/>
      <c r="F3535" s="162"/>
      <c r="G3535" s="162"/>
      <c r="H3535" s="162"/>
      <c r="I3535" s="162"/>
      <c r="J3535" s="164"/>
      <c r="K3535" s="162"/>
      <c r="L3535" s="162"/>
      <c r="M3535" s="162"/>
      <c r="N3535" s="169"/>
      <c r="O3535" s="169"/>
      <c r="P3535" s="169"/>
    </row>
    <row r="3536" spans="1:16" ht="15" customHeight="1">
      <c r="A3536" s="162"/>
      <c r="B3536" s="162"/>
      <c r="C3536" s="163"/>
      <c r="D3536" s="162"/>
      <c r="E3536" s="162"/>
      <c r="F3536" s="162"/>
      <c r="G3536" s="162"/>
      <c r="H3536" s="162"/>
      <c r="I3536" s="162"/>
      <c r="J3536" s="164"/>
      <c r="K3536" s="162"/>
      <c r="L3536" s="162"/>
      <c r="M3536" s="162"/>
      <c r="N3536" s="169"/>
      <c r="O3536" s="169"/>
      <c r="P3536" s="169"/>
    </row>
    <row r="3537" spans="1:16" ht="15" customHeight="1">
      <c r="A3537" s="162"/>
      <c r="B3537" s="162"/>
      <c r="C3537" s="163"/>
      <c r="D3537" s="162"/>
      <c r="E3537" s="162"/>
      <c r="F3537" s="162"/>
      <c r="G3537" s="162"/>
      <c r="H3537" s="162"/>
      <c r="I3537" s="162"/>
      <c r="J3537" s="164"/>
      <c r="K3537" s="162"/>
      <c r="L3537" s="162"/>
      <c r="M3537" s="162"/>
      <c r="N3537" s="169"/>
      <c r="O3537" s="169"/>
      <c r="P3537" s="169"/>
    </row>
    <row r="3538" spans="1:16" ht="15" customHeight="1">
      <c r="A3538" s="162"/>
      <c r="B3538" s="162"/>
      <c r="C3538" s="163"/>
      <c r="D3538" s="162"/>
      <c r="E3538" s="162"/>
      <c r="F3538" s="162"/>
      <c r="G3538" s="162"/>
      <c r="H3538" s="162"/>
      <c r="I3538" s="162"/>
      <c r="J3538" s="164"/>
      <c r="K3538" s="162"/>
      <c r="L3538" s="162"/>
      <c r="M3538" s="162"/>
      <c r="N3538" s="169"/>
      <c r="O3538" s="169"/>
      <c r="P3538" s="169"/>
    </row>
    <row r="3539" spans="1:16" ht="15" customHeight="1">
      <c r="A3539" s="162"/>
      <c r="B3539" s="162"/>
      <c r="C3539" s="163"/>
      <c r="D3539" s="162"/>
      <c r="E3539" s="162"/>
      <c r="F3539" s="162"/>
      <c r="G3539" s="162"/>
      <c r="H3539" s="162"/>
      <c r="I3539" s="162"/>
      <c r="J3539" s="164"/>
      <c r="K3539" s="162"/>
      <c r="L3539" s="162"/>
      <c r="M3539" s="162"/>
      <c r="N3539" s="169"/>
      <c r="O3539" s="169"/>
      <c r="P3539" s="169"/>
    </row>
    <row r="3540" spans="1:16" ht="15" customHeight="1">
      <c r="A3540" s="162"/>
      <c r="B3540" s="162"/>
      <c r="C3540" s="163"/>
      <c r="D3540" s="162"/>
      <c r="E3540" s="162"/>
      <c r="F3540" s="162"/>
      <c r="G3540" s="162"/>
      <c r="H3540" s="162"/>
      <c r="I3540" s="162"/>
      <c r="J3540" s="164"/>
      <c r="K3540" s="162"/>
      <c r="L3540" s="162"/>
      <c r="M3540" s="162"/>
      <c r="N3540" s="169"/>
      <c r="O3540" s="169"/>
      <c r="P3540" s="169"/>
    </row>
    <row r="3541" spans="1:16" ht="15" customHeight="1">
      <c r="A3541" s="162"/>
      <c r="B3541" s="162"/>
      <c r="C3541" s="163"/>
      <c r="D3541" s="162"/>
      <c r="E3541" s="162"/>
      <c r="F3541" s="162"/>
      <c r="G3541" s="162"/>
      <c r="H3541" s="162"/>
      <c r="I3541" s="162"/>
      <c r="J3541" s="164"/>
      <c r="K3541" s="162"/>
      <c r="L3541" s="162"/>
      <c r="M3541" s="162"/>
      <c r="N3541" s="169"/>
      <c r="O3541" s="169"/>
      <c r="P3541" s="169"/>
    </row>
    <row r="3542" spans="1:16" ht="15" customHeight="1">
      <c r="A3542" s="162"/>
      <c r="B3542" s="162"/>
      <c r="C3542" s="163"/>
      <c r="D3542" s="162"/>
      <c r="E3542" s="162"/>
      <c r="F3542" s="162"/>
      <c r="G3542" s="162"/>
      <c r="H3542" s="162"/>
      <c r="I3542" s="162"/>
      <c r="J3542" s="164"/>
      <c r="K3542" s="162"/>
      <c r="L3542" s="162"/>
      <c r="M3542" s="162"/>
      <c r="N3542" s="169"/>
      <c r="O3542" s="169"/>
      <c r="P3542" s="169"/>
    </row>
    <row r="3543" spans="1:16" ht="15" customHeight="1">
      <c r="A3543" s="162"/>
      <c r="B3543" s="162"/>
      <c r="C3543" s="163"/>
      <c r="D3543" s="162"/>
      <c r="E3543" s="162"/>
      <c r="F3543" s="162"/>
      <c r="G3543" s="162"/>
      <c r="H3543" s="162"/>
      <c r="I3543" s="162"/>
      <c r="J3543" s="164"/>
      <c r="K3543" s="162"/>
      <c r="L3543" s="162"/>
      <c r="M3543" s="162"/>
      <c r="N3543" s="169"/>
      <c r="O3543" s="169"/>
      <c r="P3543" s="169"/>
    </row>
    <row r="3544" spans="1:16" ht="15" customHeight="1">
      <c r="A3544" s="162"/>
      <c r="B3544" s="162"/>
      <c r="C3544" s="163"/>
      <c r="D3544" s="162"/>
      <c r="E3544" s="162"/>
      <c r="F3544" s="162"/>
      <c r="G3544" s="162"/>
      <c r="H3544" s="162"/>
      <c r="I3544" s="162"/>
      <c r="J3544" s="164"/>
      <c r="K3544" s="162"/>
      <c r="L3544" s="162"/>
      <c r="M3544" s="162"/>
      <c r="N3544" s="169"/>
      <c r="O3544" s="169"/>
      <c r="P3544" s="169"/>
    </row>
    <row r="3545" spans="1:16" ht="15" customHeight="1">
      <c r="A3545" s="162"/>
      <c r="B3545" s="162"/>
      <c r="C3545" s="163"/>
      <c r="D3545" s="162"/>
      <c r="E3545" s="162"/>
      <c r="F3545" s="162"/>
      <c r="G3545" s="162"/>
      <c r="H3545" s="162"/>
      <c r="I3545" s="162"/>
      <c r="J3545" s="164"/>
      <c r="K3545" s="162"/>
      <c r="L3545" s="162"/>
      <c r="M3545" s="162"/>
      <c r="N3545" s="169"/>
      <c r="O3545" s="169"/>
      <c r="P3545" s="169"/>
    </row>
    <row r="3546" spans="1:16" ht="15" customHeight="1">
      <c r="A3546" s="162"/>
      <c r="B3546" s="162"/>
      <c r="C3546" s="163"/>
      <c r="D3546" s="162"/>
      <c r="E3546" s="162"/>
      <c r="F3546" s="162"/>
      <c r="G3546" s="162"/>
      <c r="H3546" s="162"/>
      <c r="I3546" s="162"/>
      <c r="J3546" s="164"/>
      <c r="K3546" s="162"/>
      <c r="L3546" s="162"/>
      <c r="M3546" s="162"/>
      <c r="N3546" s="169"/>
      <c r="O3546" s="169"/>
      <c r="P3546" s="169"/>
    </row>
    <row r="3547" spans="1:16" ht="15" customHeight="1">
      <c r="A3547" s="162"/>
      <c r="B3547" s="162"/>
      <c r="C3547" s="163"/>
      <c r="D3547" s="162"/>
      <c r="E3547" s="162"/>
      <c r="F3547" s="162"/>
      <c r="G3547" s="162"/>
      <c r="H3547" s="162"/>
      <c r="I3547" s="162"/>
      <c r="J3547" s="164"/>
      <c r="K3547" s="162"/>
      <c r="L3547" s="162"/>
      <c r="M3547" s="162"/>
      <c r="N3547" s="169"/>
      <c r="O3547" s="169"/>
      <c r="P3547" s="169"/>
    </row>
    <row r="3548" spans="1:16" ht="15" customHeight="1">
      <c r="A3548" s="162"/>
      <c r="B3548" s="162"/>
      <c r="C3548" s="163"/>
      <c r="D3548" s="162"/>
      <c r="E3548" s="162"/>
      <c r="F3548" s="162"/>
      <c r="G3548" s="162"/>
      <c r="H3548" s="162"/>
      <c r="I3548" s="162"/>
      <c r="J3548" s="164"/>
      <c r="K3548" s="162"/>
      <c r="L3548" s="162"/>
      <c r="M3548" s="162"/>
      <c r="N3548" s="169"/>
      <c r="O3548" s="169"/>
      <c r="P3548" s="169"/>
    </row>
    <row r="3549" spans="1:16" ht="15" customHeight="1">
      <c r="A3549" s="162"/>
      <c r="B3549" s="162"/>
      <c r="C3549" s="163"/>
      <c r="D3549" s="162"/>
      <c r="E3549" s="162"/>
      <c r="F3549" s="162"/>
      <c r="G3549" s="162"/>
      <c r="H3549" s="162"/>
      <c r="I3549" s="162"/>
      <c r="J3549" s="164"/>
      <c r="K3549" s="162"/>
      <c r="L3549" s="162"/>
      <c r="M3549" s="162"/>
      <c r="N3549" s="169"/>
      <c r="O3549" s="169"/>
      <c r="P3549" s="169"/>
    </row>
    <row r="3550" spans="1:16" ht="15" customHeight="1">
      <c r="A3550" s="162"/>
      <c r="B3550" s="162"/>
      <c r="C3550" s="163"/>
      <c r="D3550" s="162"/>
      <c r="E3550" s="162"/>
      <c r="F3550" s="162"/>
      <c r="G3550" s="162"/>
      <c r="H3550" s="162"/>
      <c r="I3550" s="162"/>
      <c r="J3550" s="164"/>
      <c r="K3550" s="162"/>
      <c r="L3550" s="162"/>
      <c r="M3550" s="162"/>
      <c r="N3550" s="169"/>
      <c r="O3550" s="169"/>
      <c r="P3550" s="169"/>
    </row>
    <row r="3551" spans="1:16" ht="15" customHeight="1">
      <c r="A3551" s="162"/>
      <c r="B3551" s="162"/>
      <c r="C3551" s="163"/>
      <c r="D3551" s="162"/>
      <c r="E3551" s="162"/>
      <c r="F3551" s="162"/>
      <c r="G3551" s="162"/>
      <c r="H3551" s="162"/>
      <c r="I3551" s="162"/>
      <c r="J3551" s="164"/>
      <c r="K3551" s="162"/>
      <c r="L3551" s="162"/>
      <c r="M3551" s="162"/>
      <c r="N3551" s="169"/>
      <c r="O3551" s="169"/>
      <c r="P3551" s="169"/>
    </row>
    <row r="3552" spans="1:16" ht="15" customHeight="1">
      <c r="A3552" s="162"/>
      <c r="B3552" s="162"/>
      <c r="C3552" s="163"/>
      <c r="D3552" s="162"/>
      <c r="E3552" s="162"/>
      <c r="F3552" s="162"/>
      <c r="G3552" s="162"/>
      <c r="H3552" s="162"/>
      <c r="I3552" s="162"/>
      <c r="J3552" s="164"/>
      <c r="K3552" s="162"/>
      <c r="L3552" s="162"/>
      <c r="M3552" s="162"/>
      <c r="N3552" s="169"/>
      <c r="O3552" s="169"/>
      <c r="P3552" s="169"/>
    </row>
    <row r="3553" spans="1:16" ht="15" customHeight="1">
      <c r="A3553" s="162"/>
      <c r="B3553" s="162"/>
      <c r="C3553" s="163"/>
      <c r="D3553" s="162"/>
      <c r="E3553" s="162"/>
      <c r="F3553" s="162"/>
      <c r="G3553" s="162"/>
      <c r="H3553" s="162"/>
      <c r="I3553" s="162"/>
      <c r="J3553" s="164"/>
      <c r="K3553" s="162"/>
      <c r="L3553" s="162"/>
      <c r="M3553" s="162"/>
      <c r="N3553" s="169"/>
      <c r="O3553" s="169"/>
      <c r="P3553" s="169"/>
    </row>
    <row r="3554" spans="1:16" ht="15" customHeight="1">
      <c r="A3554" s="162"/>
      <c r="B3554" s="162"/>
      <c r="C3554" s="163"/>
      <c r="D3554" s="162"/>
      <c r="E3554" s="162"/>
      <c r="F3554" s="162"/>
      <c r="G3554" s="162"/>
      <c r="H3554" s="162"/>
      <c r="I3554" s="162"/>
      <c r="J3554" s="164"/>
      <c r="K3554" s="162"/>
      <c r="L3554" s="162"/>
      <c r="M3554" s="162"/>
      <c r="N3554" s="169"/>
      <c r="O3554" s="169"/>
      <c r="P3554" s="169"/>
    </row>
    <row r="3555" spans="1:16" ht="15" customHeight="1">
      <c r="A3555" s="162"/>
      <c r="B3555" s="162"/>
      <c r="C3555" s="163"/>
      <c r="D3555" s="162"/>
      <c r="E3555" s="162"/>
      <c r="F3555" s="162"/>
      <c r="G3555" s="162"/>
      <c r="H3555" s="162"/>
      <c r="I3555" s="162"/>
      <c r="J3555" s="164"/>
      <c r="K3555" s="162"/>
      <c r="L3555" s="162"/>
      <c r="M3555" s="162"/>
      <c r="N3555" s="169"/>
      <c r="O3555" s="169"/>
      <c r="P3555" s="169"/>
    </row>
    <row r="3556" spans="1:16" ht="15" customHeight="1">
      <c r="A3556" s="162"/>
      <c r="B3556" s="162"/>
      <c r="C3556" s="163"/>
      <c r="D3556" s="162"/>
      <c r="E3556" s="162"/>
      <c r="F3556" s="162"/>
      <c r="G3556" s="162"/>
      <c r="H3556" s="162"/>
      <c r="I3556" s="162"/>
      <c r="J3556" s="164"/>
      <c r="K3556" s="162"/>
      <c r="L3556" s="162"/>
      <c r="M3556" s="162"/>
      <c r="N3556" s="169"/>
      <c r="O3556" s="169"/>
      <c r="P3556" s="169"/>
    </row>
    <row r="3557" spans="1:16" ht="15" customHeight="1">
      <c r="A3557" s="162"/>
      <c r="B3557" s="162"/>
      <c r="C3557" s="163"/>
      <c r="D3557" s="162"/>
      <c r="E3557" s="162"/>
      <c r="F3557" s="162"/>
      <c r="G3557" s="162"/>
      <c r="H3557" s="162"/>
      <c r="I3557" s="162"/>
      <c r="J3557" s="164"/>
      <c r="K3557" s="162"/>
      <c r="L3557" s="162"/>
      <c r="M3557" s="162"/>
      <c r="N3557" s="169"/>
      <c r="O3557" s="169"/>
      <c r="P3557" s="169"/>
    </row>
    <row r="3558" spans="1:16" ht="15" customHeight="1">
      <c r="A3558" s="162"/>
      <c r="B3558" s="162"/>
      <c r="C3558" s="163"/>
      <c r="D3558" s="162"/>
      <c r="E3558" s="162"/>
      <c r="F3558" s="162"/>
      <c r="G3558" s="162"/>
      <c r="H3558" s="162"/>
      <c r="I3558" s="162"/>
      <c r="J3558" s="164"/>
      <c r="K3558" s="162"/>
      <c r="L3558" s="162"/>
      <c r="M3558" s="162"/>
      <c r="N3558" s="169"/>
      <c r="O3558" s="169"/>
      <c r="P3558" s="169"/>
    </row>
    <row r="3559" spans="1:16" ht="15" customHeight="1">
      <c r="A3559" s="162"/>
      <c r="B3559" s="162"/>
      <c r="C3559" s="163"/>
      <c r="D3559" s="162"/>
      <c r="E3559" s="162"/>
      <c r="F3559" s="162"/>
      <c r="G3559" s="162"/>
      <c r="H3559" s="162"/>
      <c r="I3559" s="162"/>
      <c r="J3559" s="164"/>
      <c r="K3559" s="162"/>
      <c r="L3559" s="162"/>
      <c r="M3559" s="162"/>
      <c r="N3559" s="169"/>
      <c r="O3559" s="169"/>
      <c r="P3559" s="169"/>
    </row>
    <row r="3560" spans="1:16" ht="15" customHeight="1">
      <c r="A3560" s="162"/>
      <c r="B3560" s="162"/>
      <c r="C3560" s="163"/>
      <c r="D3560" s="162"/>
      <c r="E3560" s="162"/>
      <c r="F3560" s="162"/>
      <c r="G3560" s="162"/>
      <c r="H3560" s="162"/>
      <c r="I3560" s="162"/>
      <c r="J3560" s="164"/>
      <c r="K3560" s="162"/>
      <c r="L3560" s="162"/>
      <c r="M3560" s="162"/>
      <c r="N3560" s="169"/>
      <c r="O3560" s="169"/>
      <c r="P3560" s="169"/>
    </row>
    <row r="3561" spans="1:16" ht="15" customHeight="1">
      <c r="A3561" s="162"/>
      <c r="B3561" s="162"/>
      <c r="C3561" s="163"/>
      <c r="D3561" s="162"/>
      <c r="E3561" s="162"/>
      <c r="F3561" s="162"/>
      <c r="G3561" s="162"/>
      <c r="H3561" s="162"/>
      <c r="I3561" s="162"/>
      <c r="J3561" s="164"/>
      <c r="K3561" s="162"/>
      <c r="L3561" s="162"/>
      <c r="M3561" s="162"/>
      <c r="N3561" s="169"/>
      <c r="O3561" s="169"/>
      <c r="P3561" s="169"/>
    </row>
    <row r="3562" spans="1:16" ht="15" customHeight="1">
      <c r="A3562" s="162"/>
      <c r="B3562" s="162"/>
      <c r="C3562" s="163"/>
      <c r="D3562" s="162"/>
      <c r="E3562" s="162"/>
      <c r="F3562" s="162"/>
      <c r="G3562" s="162"/>
      <c r="H3562" s="162"/>
      <c r="I3562" s="162"/>
      <c r="J3562" s="164"/>
      <c r="K3562" s="162"/>
      <c r="L3562" s="162"/>
      <c r="M3562" s="162"/>
      <c r="N3562" s="169"/>
      <c r="O3562" s="169"/>
      <c r="P3562" s="169"/>
    </row>
    <row r="3563" spans="1:16" ht="15" customHeight="1">
      <c r="A3563" s="162"/>
      <c r="B3563" s="162"/>
      <c r="C3563" s="163"/>
      <c r="D3563" s="162"/>
      <c r="E3563" s="162"/>
      <c r="F3563" s="162"/>
      <c r="G3563" s="162"/>
      <c r="H3563" s="162"/>
      <c r="I3563" s="162"/>
      <c r="J3563" s="164"/>
      <c r="K3563" s="162"/>
      <c r="L3563" s="162"/>
      <c r="M3563" s="162"/>
      <c r="N3563" s="169"/>
      <c r="O3563" s="169"/>
      <c r="P3563" s="169"/>
    </row>
    <row r="3564" spans="1:16" ht="15" customHeight="1">
      <c r="A3564" s="162"/>
      <c r="B3564" s="162"/>
      <c r="C3564" s="163"/>
      <c r="D3564" s="162"/>
      <c r="E3564" s="162"/>
      <c r="F3564" s="162"/>
      <c r="G3564" s="162"/>
      <c r="H3564" s="162"/>
      <c r="I3564" s="162"/>
      <c r="J3564" s="164"/>
      <c r="K3564" s="162"/>
      <c r="L3564" s="162"/>
      <c r="M3564" s="162"/>
      <c r="N3564" s="169"/>
      <c r="O3564" s="169"/>
      <c r="P3564" s="169"/>
    </row>
    <row r="3565" spans="1:16" ht="15" customHeight="1">
      <c r="A3565" s="162"/>
      <c r="B3565" s="162"/>
      <c r="C3565" s="163"/>
      <c r="D3565" s="162"/>
      <c r="E3565" s="162"/>
      <c r="F3565" s="162"/>
      <c r="G3565" s="162"/>
      <c r="H3565" s="162"/>
      <c r="I3565" s="162"/>
      <c r="J3565" s="164"/>
      <c r="K3565" s="162"/>
      <c r="L3565" s="162"/>
      <c r="M3565" s="162"/>
      <c r="N3565" s="169"/>
      <c r="O3565" s="169"/>
      <c r="P3565" s="169"/>
    </row>
    <row r="3566" spans="1:16" ht="15" customHeight="1">
      <c r="A3566" s="162"/>
      <c r="B3566" s="162"/>
      <c r="C3566" s="163"/>
      <c r="D3566" s="162"/>
      <c r="E3566" s="162"/>
      <c r="F3566" s="162"/>
      <c r="G3566" s="162"/>
      <c r="H3566" s="162"/>
      <c r="I3566" s="162"/>
      <c r="J3566" s="164"/>
      <c r="K3566" s="162"/>
      <c r="L3566" s="162"/>
      <c r="M3566" s="162"/>
      <c r="N3566" s="169"/>
      <c r="O3566" s="169"/>
      <c r="P3566" s="169"/>
    </row>
    <row r="3567" spans="1:16" ht="15" customHeight="1">
      <c r="A3567" s="162"/>
      <c r="B3567" s="162"/>
      <c r="C3567" s="163"/>
      <c r="D3567" s="162"/>
      <c r="E3567" s="162"/>
      <c r="F3567" s="162"/>
      <c r="G3567" s="162"/>
      <c r="H3567" s="162"/>
      <c r="I3567" s="162"/>
      <c r="J3567" s="164"/>
      <c r="K3567" s="162"/>
      <c r="L3567" s="162"/>
      <c r="M3567" s="162"/>
      <c r="N3567" s="169"/>
      <c r="O3567" s="169"/>
      <c r="P3567" s="169"/>
    </row>
    <row r="3568" spans="1:16" ht="15" customHeight="1">
      <c r="A3568" s="162"/>
      <c r="B3568" s="162"/>
      <c r="C3568" s="163"/>
      <c r="D3568" s="162"/>
      <c r="E3568" s="162"/>
      <c r="F3568" s="162"/>
      <c r="G3568" s="162"/>
      <c r="H3568" s="162"/>
      <c r="I3568" s="162"/>
      <c r="J3568" s="164"/>
      <c r="K3568" s="162"/>
      <c r="L3568" s="162"/>
      <c r="M3568" s="162"/>
      <c r="N3568" s="169"/>
      <c r="O3568" s="169"/>
      <c r="P3568" s="169"/>
    </row>
    <row r="3569" spans="1:16" ht="15" customHeight="1">
      <c r="A3569" s="162"/>
      <c r="B3569" s="162"/>
      <c r="C3569" s="163"/>
      <c r="D3569" s="162"/>
      <c r="E3569" s="162"/>
      <c r="F3569" s="162"/>
      <c r="G3569" s="162"/>
      <c r="H3569" s="162"/>
      <c r="I3569" s="162"/>
      <c r="J3569" s="164"/>
      <c r="K3569" s="162"/>
      <c r="L3569" s="162"/>
      <c r="M3569" s="162"/>
      <c r="N3569" s="169"/>
      <c r="O3569" s="169"/>
      <c r="P3569" s="169"/>
    </row>
    <row r="3570" spans="1:16" ht="15" customHeight="1">
      <c r="A3570" s="162"/>
      <c r="B3570" s="162"/>
      <c r="C3570" s="163"/>
      <c r="D3570" s="162"/>
      <c r="E3570" s="162"/>
      <c r="F3570" s="162"/>
      <c r="G3570" s="162"/>
      <c r="H3570" s="162"/>
      <c r="I3570" s="162"/>
      <c r="J3570" s="164"/>
      <c r="K3570" s="162"/>
      <c r="L3570" s="162"/>
      <c r="M3570" s="162"/>
      <c r="N3570" s="169"/>
      <c r="O3570" s="169"/>
      <c r="P3570" s="169"/>
    </row>
    <row r="3571" spans="1:16" ht="15" customHeight="1">
      <c r="A3571" s="162"/>
      <c r="B3571" s="162"/>
      <c r="C3571" s="163"/>
      <c r="D3571" s="162"/>
      <c r="E3571" s="162"/>
      <c r="F3571" s="162"/>
      <c r="G3571" s="162"/>
      <c r="H3571" s="162"/>
      <c r="I3571" s="162"/>
      <c r="J3571" s="164"/>
      <c r="K3571" s="162"/>
      <c r="L3571" s="162"/>
      <c r="M3571" s="162"/>
      <c r="N3571" s="169"/>
      <c r="O3571" s="169"/>
      <c r="P3571" s="169"/>
    </row>
    <row r="3572" spans="1:16" ht="15" customHeight="1">
      <c r="A3572" s="162"/>
      <c r="B3572" s="162"/>
      <c r="C3572" s="163"/>
      <c r="D3572" s="162"/>
      <c r="E3572" s="162"/>
      <c r="F3572" s="162"/>
      <c r="G3572" s="162"/>
      <c r="H3572" s="162"/>
      <c r="I3572" s="162"/>
      <c r="J3572" s="164"/>
      <c r="K3572" s="162"/>
      <c r="L3572" s="162"/>
      <c r="M3572" s="162"/>
      <c r="N3572" s="169"/>
      <c r="O3572" s="169"/>
      <c r="P3572" s="169"/>
    </row>
    <row r="3573" spans="1:16" ht="15" customHeight="1">
      <c r="A3573" s="162"/>
      <c r="B3573" s="162"/>
      <c r="C3573" s="163"/>
      <c r="D3573" s="162"/>
      <c r="E3573" s="162"/>
      <c r="F3573" s="162"/>
      <c r="G3573" s="162"/>
      <c r="H3573" s="162"/>
      <c r="I3573" s="162"/>
      <c r="J3573" s="164"/>
      <c r="K3573" s="162"/>
      <c r="L3573" s="162"/>
      <c r="M3573" s="162"/>
      <c r="N3573" s="169"/>
      <c r="O3573" s="169"/>
      <c r="P3573" s="169"/>
    </row>
    <row r="3574" spans="1:16" ht="15" customHeight="1">
      <c r="A3574" s="162"/>
      <c r="B3574" s="162"/>
      <c r="C3574" s="163"/>
      <c r="D3574" s="162"/>
      <c r="E3574" s="162"/>
      <c r="F3574" s="162"/>
      <c r="G3574" s="162"/>
      <c r="H3574" s="162"/>
      <c r="I3574" s="162"/>
      <c r="J3574" s="164"/>
      <c r="K3574" s="162"/>
      <c r="L3574" s="162"/>
      <c r="M3574" s="162"/>
      <c r="N3574" s="169"/>
      <c r="O3574" s="169"/>
      <c r="P3574" s="169"/>
    </row>
    <row r="3575" spans="1:16" ht="15" customHeight="1">
      <c r="A3575" s="162"/>
      <c r="B3575" s="162"/>
      <c r="C3575" s="163"/>
      <c r="D3575" s="162"/>
      <c r="E3575" s="162"/>
      <c r="F3575" s="162"/>
      <c r="G3575" s="162"/>
      <c r="H3575" s="162"/>
      <c r="I3575" s="162"/>
      <c r="J3575" s="164"/>
      <c r="K3575" s="162"/>
      <c r="L3575" s="162"/>
      <c r="M3575" s="162"/>
      <c r="N3575" s="169"/>
      <c r="O3575" s="169"/>
      <c r="P3575" s="169"/>
    </row>
    <row r="3576" spans="1:16" ht="15" customHeight="1">
      <c r="A3576" s="162"/>
      <c r="B3576" s="162"/>
      <c r="C3576" s="163"/>
      <c r="D3576" s="162"/>
      <c r="E3576" s="162"/>
      <c r="F3576" s="162"/>
      <c r="G3576" s="162"/>
      <c r="H3576" s="162"/>
      <c r="I3576" s="162"/>
      <c r="J3576" s="164"/>
      <c r="K3576" s="162"/>
      <c r="L3576" s="162"/>
      <c r="M3576" s="162"/>
      <c r="N3576" s="169"/>
      <c r="O3576" s="169"/>
      <c r="P3576" s="169"/>
    </row>
    <row r="3577" spans="1:16" ht="15" customHeight="1">
      <c r="A3577" s="162"/>
      <c r="B3577" s="162"/>
      <c r="C3577" s="163"/>
      <c r="D3577" s="162"/>
      <c r="E3577" s="162"/>
      <c r="F3577" s="162"/>
      <c r="G3577" s="162"/>
      <c r="H3577" s="162"/>
      <c r="I3577" s="162"/>
      <c r="J3577" s="164"/>
      <c r="K3577" s="162"/>
      <c r="L3577" s="162"/>
      <c r="M3577" s="162"/>
      <c r="N3577" s="169"/>
      <c r="O3577" s="169"/>
      <c r="P3577" s="169"/>
    </row>
    <row r="3578" spans="1:16" ht="15" customHeight="1">
      <c r="A3578" s="162"/>
      <c r="B3578" s="162"/>
      <c r="C3578" s="163"/>
      <c r="D3578" s="162"/>
      <c r="E3578" s="162"/>
      <c r="F3578" s="162"/>
      <c r="G3578" s="162"/>
      <c r="H3578" s="162"/>
      <c r="I3578" s="162"/>
      <c r="J3578" s="164"/>
      <c r="K3578" s="162"/>
      <c r="L3578" s="162"/>
      <c r="M3578" s="162"/>
      <c r="N3578" s="169"/>
      <c r="O3578" s="169"/>
      <c r="P3578" s="169"/>
    </row>
    <row r="3579" spans="1:16" ht="15" customHeight="1">
      <c r="A3579" s="162"/>
      <c r="B3579" s="162"/>
      <c r="C3579" s="163"/>
      <c r="D3579" s="162"/>
      <c r="E3579" s="162"/>
      <c r="F3579" s="162"/>
      <c r="G3579" s="162"/>
      <c r="H3579" s="162"/>
      <c r="I3579" s="162"/>
      <c r="J3579" s="164"/>
      <c r="K3579" s="162"/>
      <c r="L3579" s="162"/>
      <c r="M3579" s="162"/>
      <c r="N3579" s="169"/>
      <c r="O3579" s="169"/>
      <c r="P3579" s="169"/>
    </row>
    <row r="3580" spans="1:16" ht="15" customHeight="1">
      <c r="A3580" s="162"/>
      <c r="B3580" s="162"/>
      <c r="C3580" s="163"/>
      <c r="D3580" s="162"/>
      <c r="E3580" s="162"/>
      <c r="F3580" s="162"/>
      <c r="G3580" s="162"/>
      <c r="H3580" s="162"/>
      <c r="I3580" s="162"/>
      <c r="J3580" s="164"/>
      <c r="K3580" s="162"/>
      <c r="L3580" s="162"/>
      <c r="M3580" s="162"/>
      <c r="N3580" s="169"/>
      <c r="O3580" s="169"/>
      <c r="P3580" s="169"/>
    </row>
    <row r="3581" spans="1:16" ht="15" customHeight="1">
      <c r="A3581" s="162"/>
      <c r="B3581" s="162"/>
      <c r="C3581" s="163"/>
      <c r="D3581" s="162"/>
      <c r="E3581" s="162"/>
      <c r="F3581" s="162"/>
      <c r="G3581" s="162"/>
      <c r="H3581" s="162"/>
      <c r="I3581" s="162"/>
      <c r="J3581" s="164"/>
      <c r="K3581" s="162"/>
      <c r="L3581" s="162"/>
      <c r="M3581" s="162"/>
      <c r="N3581" s="169"/>
      <c r="O3581" s="169"/>
      <c r="P3581" s="169"/>
    </row>
    <row r="3582" spans="1:16" ht="15" customHeight="1">
      <c r="A3582" s="162"/>
      <c r="B3582" s="162"/>
      <c r="C3582" s="163"/>
      <c r="D3582" s="162"/>
      <c r="E3582" s="162"/>
      <c r="F3582" s="162"/>
      <c r="G3582" s="162"/>
      <c r="H3582" s="162"/>
      <c r="I3582" s="162"/>
      <c r="J3582" s="164"/>
      <c r="K3582" s="162"/>
      <c r="L3582" s="162"/>
      <c r="M3582" s="162"/>
      <c r="N3582" s="169"/>
      <c r="O3582" s="169"/>
      <c r="P3582" s="169"/>
    </row>
    <row r="3583" spans="1:16" ht="15" customHeight="1">
      <c r="A3583" s="162"/>
      <c r="B3583" s="162"/>
      <c r="C3583" s="163"/>
      <c r="D3583" s="162"/>
      <c r="E3583" s="162"/>
      <c r="F3583" s="162"/>
      <c r="G3583" s="162"/>
      <c r="H3583" s="162"/>
      <c r="I3583" s="162"/>
      <c r="J3583" s="164"/>
      <c r="K3583" s="162"/>
      <c r="L3583" s="162"/>
      <c r="M3583" s="162"/>
      <c r="N3583" s="169"/>
      <c r="O3583" s="169"/>
      <c r="P3583" s="169"/>
    </row>
    <row r="3584" spans="1:16" ht="15" customHeight="1">
      <c r="A3584" s="162"/>
      <c r="B3584" s="162"/>
      <c r="C3584" s="163"/>
      <c r="D3584" s="162"/>
      <c r="E3584" s="162"/>
      <c r="F3584" s="162"/>
      <c r="G3584" s="162"/>
      <c r="H3584" s="162"/>
      <c r="I3584" s="162"/>
      <c r="J3584" s="164"/>
      <c r="K3584" s="162"/>
      <c r="L3584" s="162"/>
      <c r="M3584" s="162"/>
      <c r="N3584" s="169"/>
      <c r="O3584" s="169"/>
      <c r="P3584" s="169"/>
    </row>
    <row r="3585" spans="1:16" ht="15" customHeight="1">
      <c r="A3585" s="162"/>
      <c r="B3585" s="162"/>
      <c r="C3585" s="163"/>
      <c r="D3585" s="162"/>
      <c r="E3585" s="162"/>
      <c r="F3585" s="162"/>
      <c r="G3585" s="162"/>
      <c r="H3585" s="162"/>
      <c r="I3585" s="162"/>
      <c r="J3585" s="164"/>
      <c r="K3585" s="162"/>
      <c r="L3585" s="162"/>
      <c r="M3585" s="162"/>
      <c r="N3585" s="169"/>
      <c r="O3585" s="169"/>
      <c r="P3585" s="169"/>
    </row>
    <row r="3586" spans="1:16" ht="15" customHeight="1">
      <c r="A3586" s="162"/>
      <c r="B3586" s="162"/>
      <c r="C3586" s="163"/>
      <c r="D3586" s="162"/>
      <c r="E3586" s="162"/>
      <c r="F3586" s="162"/>
      <c r="G3586" s="162"/>
      <c r="H3586" s="162"/>
      <c r="I3586" s="162"/>
      <c r="J3586" s="164"/>
      <c r="K3586" s="162"/>
      <c r="L3586" s="162"/>
      <c r="M3586" s="162"/>
      <c r="N3586" s="169"/>
      <c r="O3586" s="169"/>
      <c r="P3586" s="169"/>
    </row>
    <row r="3587" spans="1:16" ht="15" customHeight="1">
      <c r="A3587" s="162"/>
      <c r="B3587" s="162"/>
      <c r="C3587" s="163"/>
      <c r="D3587" s="162"/>
      <c r="E3587" s="162"/>
      <c r="F3587" s="162"/>
      <c r="G3587" s="162"/>
      <c r="H3587" s="162"/>
      <c r="I3587" s="162"/>
      <c r="J3587" s="164"/>
      <c r="K3587" s="162"/>
      <c r="L3587" s="162"/>
      <c r="M3587" s="162"/>
      <c r="N3587" s="169"/>
      <c r="O3587" s="169"/>
      <c r="P3587" s="169"/>
    </row>
    <row r="3588" spans="1:16" ht="15" customHeight="1">
      <c r="A3588" s="162"/>
      <c r="B3588" s="162"/>
      <c r="C3588" s="163"/>
      <c r="D3588" s="162"/>
      <c r="E3588" s="162"/>
      <c r="F3588" s="162"/>
      <c r="G3588" s="162"/>
      <c r="H3588" s="162"/>
      <c r="I3588" s="162"/>
      <c r="J3588" s="164"/>
      <c r="K3588" s="162"/>
      <c r="L3588" s="162"/>
      <c r="M3588" s="162"/>
      <c r="N3588" s="169"/>
      <c r="O3588" s="169"/>
      <c r="P3588" s="169"/>
    </row>
    <row r="3589" spans="1:16" ht="15" customHeight="1">
      <c r="A3589" s="162"/>
      <c r="B3589" s="162"/>
      <c r="C3589" s="163"/>
      <c r="D3589" s="162"/>
      <c r="E3589" s="162"/>
      <c r="F3589" s="162"/>
      <c r="G3589" s="162"/>
      <c r="H3589" s="162"/>
      <c r="I3589" s="162"/>
      <c r="J3589" s="164"/>
      <c r="K3589" s="162"/>
      <c r="L3589" s="162"/>
      <c r="M3589" s="162"/>
      <c r="N3589" s="169"/>
      <c r="O3589" s="169"/>
      <c r="P3589" s="169"/>
    </row>
    <row r="3590" spans="1:16" ht="15" customHeight="1">
      <c r="A3590" s="162"/>
      <c r="B3590" s="162"/>
      <c r="C3590" s="163"/>
      <c r="D3590" s="162"/>
      <c r="E3590" s="162"/>
      <c r="F3590" s="162"/>
      <c r="G3590" s="162"/>
      <c r="H3590" s="162"/>
      <c r="I3590" s="162"/>
      <c r="J3590" s="164"/>
      <c r="K3590" s="162"/>
      <c r="L3590" s="162"/>
      <c r="M3590" s="162"/>
      <c r="N3590" s="169"/>
      <c r="O3590" s="169"/>
      <c r="P3590" s="169"/>
    </row>
    <row r="3591" spans="1:16" ht="15" customHeight="1">
      <c r="A3591" s="162"/>
      <c r="B3591" s="162"/>
      <c r="C3591" s="163"/>
      <c r="D3591" s="162"/>
      <c r="E3591" s="162"/>
      <c r="F3591" s="162"/>
      <c r="G3591" s="162"/>
      <c r="H3591" s="162"/>
      <c r="I3591" s="162"/>
      <c r="J3591" s="164"/>
      <c r="K3591" s="162"/>
      <c r="L3591" s="162"/>
      <c r="M3591" s="162"/>
      <c r="N3591" s="169"/>
      <c r="O3591" s="169"/>
      <c r="P3591" s="169"/>
    </row>
    <row r="3592" spans="1:16" ht="15" customHeight="1">
      <c r="A3592" s="162"/>
      <c r="B3592" s="162"/>
      <c r="C3592" s="163"/>
      <c r="D3592" s="162"/>
      <c r="E3592" s="162"/>
      <c r="F3592" s="162"/>
      <c r="G3592" s="162"/>
      <c r="H3592" s="162"/>
      <c r="I3592" s="162"/>
      <c r="J3592" s="164"/>
      <c r="K3592" s="162"/>
      <c r="L3592" s="162"/>
      <c r="M3592" s="162"/>
      <c r="N3592" s="169"/>
      <c r="O3592" s="169"/>
      <c r="P3592" s="169"/>
    </row>
    <row r="3593" spans="1:16" ht="15" customHeight="1">
      <c r="A3593" s="162"/>
      <c r="B3593" s="162"/>
      <c r="C3593" s="163"/>
      <c r="D3593" s="162"/>
      <c r="E3593" s="162"/>
      <c r="F3593" s="162"/>
      <c r="G3593" s="162"/>
      <c r="H3593" s="162"/>
      <c r="I3593" s="162"/>
      <c r="J3593" s="164"/>
      <c r="K3593" s="162"/>
      <c r="L3593" s="162"/>
      <c r="M3593" s="162"/>
      <c r="N3593" s="169"/>
      <c r="O3593" s="169"/>
      <c r="P3593" s="169"/>
    </row>
    <row r="3594" spans="1:16" ht="15" customHeight="1">
      <c r="A3594" s="162"/>
      <c r="B3594" s="162"/>
      <c r="C3594" s="163"/>
      <c r="D3594" s="162"/>
      <c r="E3594" s="162"/>
      <c r="F3594" s="162"/>
      <c r="G3594" s="162"/>
      <c r="H3594" s="162"/>
      <c r="I3594" s="162"/>
      <c r="J3594" s="164"/>
      <c r="K3594" s="162"/>
      <c r="L3594" s="162"/>
      <c r="M3594" s="162"/>
      <c r="N3594" s="169"/>
      <c r="O3594" s="169"/>
      <c r="P3594" s="169"/>
    </row>
    <row r="3595" spans="1:16" ht="15" customHeight="1">
      <c r="A3595" s="162"/>
      <c r="B3595" s="162"/>
      <c r="C3595" s="163"/>
      <c r="D3595" s="162"/>
      <c r="E3595" s="162"/>
      <c r="F3595" s="162"/>
      <c r="G3595" s="162"/>
      <c r="H3595" s="162"/>
      <c r="I3595" s="162"/>
      <c r="J3595" s="164"/>
      <c r="K3595" s="162"/>
      <c r="L3595" s="162"/>
      <c r="M3595" s="162"/>
      <c r="N3595" s="169"/>
      <c r="O3595" s="169"/>
      <c r="P3595" s="169"/>
    </row>
    <row r="3596" spans="1:16" ht="15" customHeight="1">
      <c r="A3596" s="162"/>
      <c r="B3596" s="162"/>
      <c r="C3596" s="163"/>
      <c r="D3596" s="162"/>
      <c r="E3596" s="162"/>
      <c r="F3596" s="162"/>
      <c r="G3596" s="162"/>
      <c r="H3596" s="162"/>
      <c r="I3596" s="162"/>
      <c r="J3596" s="164"/>
      <c r="K3596" s="162"/>
      <c r="L3596" s="162"/>
      <c r="M3596" s="162"/>
      <c r="N3596" s="169"/>
      <c r="O3596" s="169"/>
      <c r="P3596" s="169"/>
    </row>
    <row r="3597" spans="1:16" ht="15" customHeight="1">
      <c r="A3597" s="162"/>
      <c r="B3597" s="162"/>
      <c r="C3597" s="163"/>
      <c r="D3597" s="162"/>
      <c r="E3597" s="162"/>
      <c r="F3597" s="162"/>
      <c r="G3597" s="162"/>
      <c r="H3597" s="162"/>
      <c r="I3597" s="162"/>
      <c r="J3597" s="164"/>
      <c r="K3597" s="162"/>
      <c r="L3597" s="162"/>
      <c r="M3597" s="162"/>
      <c r="N3597" s="169"/>
      <c r="O3597" s="169"/>
      <c r="P3597" s="169"/>
    </row>
    <row r="3598" spans="1:16" ht="15" customHeight="1">
      <c r="A3598" s="162"/>
      <c r="B3598" s="162"/>
      <c r="C3598" s="163"/>
      <c r="D3598" s="162"/>
      <c r="E3598" s="162"/>
      <c r="F3598" s="162"/>
      <c r="G3598" s="162"/>
      <c r="H3598" s="162"/>
      <c r="I3598" s="162"/>
      <c r="J3598" s="164"/>
      <c r="K3598" s="162"/>
      <c r="L3598" s="162"/>
      <c r="M3598" s="162"/>
      <c r="N3598" s="169"/>
      <c r="O3598" s="169"/>
      <c r="P3598" s="169"/>
    </row>
    <row r="3599" spans="1:16" ht="15" customHeight="1">
      <c r="A3599" s="162"/>
      <c r="B3599" s="162"/>
      <c r="C3599" s="163"/>
      <c r="D3599" s="162"/>
      <c r="E3599" s="162"/>
      <c r="F3599" s="162"/>
      <c r="G3599" s="162"/>
      <c r="H3599" s="162"/>
      <c r="I3599" s="162"/>
      <c r="J3599" s="164"/>
      <c r="K3599" s="162"/>
      <c r="L3599" s="162"/>
      <c r="M3599" s="162"/>
      <c r="N3599" s="169"/>
      <c r="O3599" s="169"/>
      <c r="P3599" s="169"/>
    </row>
    <row r="3600" spans="1:16" ht="15" customHeight="1">
      <c r="A3600" s="162"/>
      <c r="B3600" s="162"/>
      <c r="C3600" s="163"/>
      <c r="D3600" s="162"/>
      <c r="E3600" s="162"/>
      <c r="F3600" s="162"/>
      <c r="G3600" s="162"/>
      <c r="H3600" s="162"/>
      <c r="I3600" s="162"/>
      <c r="J3600" s="164"/>
      <c r="K3600" s="162"/>
      <c r="L3600" s="162"/>
      <c r="M3600" s="162"/>
      <c r="N3600" s="169"/>
      <c r="O3600" s="169"/>
      <c r="P3600" s="169"/>
    </row>
    <row r="3601" spans="1:16" ht="15" customHeight="1">
      <c r="A3601" s="162"/>
      <c r="B3601" s="162"/>
      <c r="C3601" s="163"/>
      <c r="D3601" s="162"/>
      <c r="E3601" s="162"/>
      <c r="F3601" s="162"/>
      <c r="G3601" s="162"/>
      <c r="H3601" s="162"/>
      <c r="I3601" s="162"/>
      <c r="J3601" s="164"/>
      <c r="K3601" s="162"/>
      <c r="L3601" s="162"/>
      <c r="M3601" s="162"/>
      <c r="N3601" s="169"/>
      <c r="O3601" s="169"/>
      <c r="P3601" s="169"/>
    </row>
    <row r="3602" spans="1:16" ht="15" customHeight="1">
      <c r="A3602" s="162"/>
      <c r="B3602" s="162"/>
      <c r="C3602" s="163"/>
      <c r="D3602" s="162"/>
      <c r="E3602" s="162"/>
      <c r="F3602" s="162"/>
      <c r="G3602" s="162"/>
      <c r="H3602" s="162"/>
      <c r="I3602" s="162"/>
      <c r="J3602" s="164"/>
      <c r="K3602" s="162"/>
      <c r="L3602" s="162"/>
      <c r="M3602" s="162"/>
      <c r="N3602" s="169"/>
      <c r="O3602" s="169"/>
      <c r="P3602" s="169"/>
    </row>
    <row r="3603" spans="1:16" ht="15" customHeight="1">
      <c r="A3603" s="162"/>
      <c r="B3603" s="162"/>
      <c r="C3603" s="163"/>
      <c r="D3603" s="162"/>
      <c r="E3603" s="162"/>
      <c r="F3603" s="162"/>
      <c r="G3603" s="162"/>
      <c r="H3603" s="162"/>
      <c r="I3603" s="162"/>
      <c r="J3603" s="164"/>
      <c r="K3603" s="162"/>
      <c r="L3603" s="162"/>
      <c r="M3603" s="162"/>
      <c r="N3603" s="169"/>
      <c r="O3603" s="169"/>
      <c r="P3603" s="169"/>
    </row>
    <row r="3604" spans="1:16" ht="15" customHeight="1">
      <c r="A3604" s="162"/>
      <c r="B3604" s="162"/>
      <c r="C3604" s="163"/>
      <c r="D3604" s="162"/>
      <c r="E3604" s="162"/>
      <c r="F3604" s="162"/>
      <c r="G3604" s="162"/>
      <c r="H3604" s="162"/>
      <c r="I3604" s="162"/>
      <c r="J3604" s="164"/>
      <c r="K3604" s="162"/>
      <c r="L3604" s="162"/>
      <c r="M3604" s="162"/>
      <c r="N3604" s="169"/>
      <c r="O3604" s="169"/>
      <c r="P3604" s="169"/>
    </row>
    <row r="3605" spans="1:16" ht="15" customHeight="1">
      <c r="A3605" s="162"/>
      <c r="B3605" s="162"/>
      <c r="C3605" s="163"/>
      <c r="D3605" s="162"/>
      <c r="E3605" s="162"/>
      <c r="F3605" s="162"/>
      <c r="G3605" s="162"/>
      <c r="H3605" s="162"/>
      <c r="I3605" s="162"/>
      <c r="J3605" s="164"/>
      <c r="K3605" s="162"/>
      <c r="L3605" s="162"/>
      <c r="M3605" s="162"/>
      <c r="N3605" s="169"/>
      <c r="O3605" s="169"/>
      <c r="P3605" s="169"/>
    </row>
    <row r="3606" spans="1:16" ht="15" customHeight="1">
      <c r="A3606" s="162"/>
      <c r="B3606" s="162"/>
      <c r="C3606" s="163"/>
      <c r="D3606" s="162"/>
      <c r="E3606" s="162"/>
      <c r="F3606" s="162"/>
      <c r="G3606" s="162"/>
      <c r="H3606" s="162"/>
      <c r="I3606" s="162"/>
      <c r="J3606" s="164"/>
      <c r="K3606" s="162"/>
      <c r="L3606" s="162"/>
      <c r="M3606" s="162"/>
      <c r="N3606" s="169"/>
      <c r="O3606" s="169"/>
      <c r="P3606" s="169"/>
    </row>
    <row r="3607" spans="1:16" ht="15" customHeight="1">
      <c r="A3607" s="162"/>
      <c r="B3607" s="162"/>
      <c r="C3607" s="163"/>
      <c r="D3607" s="162"/>
      <c r="E3607" s="162"/>
      <c r="F3607" s="162"/>
      <c r="G3607" s="162"/>
      <c r="H3607" s="162"/>
      <c r="I3607" s="162"/>
      <c r="J3607" s="164"/>
      <c r="K3607" s="162"/>
      <c r="L3607" s="162"/>
      <c r="M3607" s="162"/>
      <c r="N3607" s="169"/>
      <c r="O3607" s="169"/>
      <c r="P3607" s="169"/>
    </row>
    <row r="3608" spans="1:16" ht="15" customHeight="1">
      <c r="A3608" s="162"/>
      <c r="B3608" s="162"/>
      <c r="C3608" s="163"/>
      <c r="D3608" s="162"/>
      <c r="E3608" s="162"/>
      <c r="F3608" s="162"/>
      <c r="G3608" s="162"/>
      <c r="H3608" s="162"/>
      <c r="I3608" s="162"/>
      <c r="J3608" s="164"/>
      <c r="K3608" s="162"/>
      <c r="L3608" s="162"/>
      <c r="M3608" s="162"/>
      <c r="N3608" s="169"/>
      <c r="O3608" s="169"/>
      <c r="P3608" s="169"/>
    </row>
    <row r="3609" spans="1:16" ht="15" customHeight="1">
      <c r="A3609" s="162"/>
      <c r="B3609" s="162"/>
      <c r="C3609" s="163"/>
      <c r="D3609" s="162"/>
      <c r="E3609" s="162"/>
      <c r="F3609" s="162"/>
      <c r="G3609" s="162"/>
      <c r="H3609" s="162"/>
      <c r="I3609" s="162"/>
      <c r="J3609" s="164"/>
      <c r="K3609" s="162"/>
      <c r="L3609" s="162"/>
      <c r="M3609" s="162"/>
      <c r="N3609" s="169"/>
      <c r="O3609" s="169"/>
      <c r="P3609" s="169"/>
    </row>
    <row r="3610" spans="1:16" ht="15" customHeight="1">
      <c r="A3610" s="162"/>
      <c r="B3610" s="162"/>
      <c r="C3610" s="163"/>
      <c r="D3610" s="162"/>
      <c r="E3610" s="162"/>
      <c r="F3610" s="162"/>
      <c r="G3610" s="162"/>
      <c r="H3610" s="162"/>
      <c r="I3610" s="162"/>
      <c r="J3610" s="164"/>
      <c r="K3610" s="162"/>
      <c r="L3610" s="162"/>
      <c r="M3610" s="162"/>
      <c r="N3610" s="169"/>
      <c r="O3610" s="169"/>
      <c r="P3610" s="169"/>
    </row>
    <row r="3611" spans="1:16" ht="15" customHeight="1">
      <c r="A3611" s="162"/>
      <c r="B3611" s="162"/>
      <c r="C3611" s="163"/>
      <c r="D3611" s="162"/>
      <c r="E3611" s="162"/>
      <c r="F3611" s="162"/>
      <c r="G3611" s="162"/>
      <c r="H3611" s="162"/>
      <c r="I3611" s="162"/>
      <c r="J3611" s="164"/>
      <c r="K3611" s="162"/>
      <c r="L3611" s="162"/>
      <c r="M3611" s="162"/>
      <c r="N3611" s="169"/>
      <c r="O3611" s="169"/>
      <c r="P3611" s="169"/>
    </row>
    <row r="3612" spans="1:16" ht="15" customHeight="1">
      <c r="A3612" s="162"/>
      <c r="B3612" s="162"/>
      <c r="C3612" s="163"/>
      <c r="D3612" s="162"/>
      <c r="E3612" s="162"/>
      <c r="F3612" s="162"/>
      <c r="G3612" s="162"/>
      <c r="H3612" s="162"/>
      <c r="I3612" s="162"/>
      <c r="J3612" s="164"/>
      <c r="K3612" s="162"/>
      <c r="L3612" s="162"/>
      <c r="M3612" s="162"/>
      <c r="N3612" s="169"/>
      <c r="O3612" s="169"/>
      <c r="P3612" s="169"/>
    </row>
    <row r="3613" spans="1:16" ht="15" customHeight="1">
      <c r="A3613" s="162"/>
      <c r="B3613" s="162"/>
      <c r="C3613" s="163"/>
      <c r="D3613" s="162"/>
      <c r="E3613" s="162"/>
      <c r="F3613" s="162"/>
      <c r="G3613" s="162"/>
      <c r="H3613" s="162"/>
      <c r="I3613" s="162"/>
      <c r="J3613" s="164"/>
      <c r="K3613" s="162"/>
      <c r="L3613" s="162"/>
      <c r="M3613" s="162"/>
      <c r="N3613" s="169"/>
      <c r="O3613" s="169"/>
      <c r="P3613" s="169"/>
    </row>
    <row r="3614" spans="1:16" ht="15" customHeight="1">
      <c r="A3614" s="162"/>
      <c r="B3614" s="162"/>
      <c r="C3614" s="163"/>
      <c r="D3614" s="162"/>
      <c r="E3614" s="162"/>
      <c r="F3614" s="162"/>
      <c r="G3614" s="162"/>
      <c r="H3614" s="162"/>
      <c r="I3614" s="162"/>
      <c r="J3614" s="164"/>
      <c r="K3614" s="162"/>
      <c r="L3614" s="162"/>
      <c r="M3614" s="162"/>
      <c r="N3614" s="169"/>
      <c r="O3614" s="169"/>
      <c r="P3614" s="169"/>
    </row>
    <row r="3615" spans="1:16" ht="15" customHeight="1">
      <c r="A3615" s="162"/>
      <c r="B3615" s="162"/>
      <c r="C3615" s="163"/>
      <c r="D3615" s="162"/>
      <c r="E3615" s="162"/>
      <c r="F3615" s="162"/>
      <c r="G3615" s="162"/>
      <c r="H3615" s="162"/>
      <c r="I3615" s="162"/>
      <c r="J3615" s="164"/>
      <c r="K3615" s="162"/>
      <c r="L3615" s="162"/>
      <c r="M3615" s="162"/>
      <c r="N3615" s="169"/>
      <c r="O3615" s="169"/>
      <c r="P3615" s="169"/>
    </row>
    <row r="3616" spans="1:16" ht="15" customHeight="1">
      <c r="A3616" s="162"/>
      <c r="B3616" s="162"/>
      <c r="C3616" s="163"/>
      <c r="D3616" s="162"/>
      <c r="E3616" s="162"/>
      <c r="F3616" s="162"/>
      <c r="G3616" s="162"/>
      <c r="H3616" s="162"/>
      <c r="I3616" s="162"/>
      <c r="J3616" s="164"/>
      <c r="K3616" s="162"/>
      <c r="L3616" s="162"/>
      <c r="M3616" s="162"/>
      <c r="N3616" s="169"/>
      <c r="O3616" s="169"/>
      <c r="P3616" s="169"/>
    </row>
    <row r="3617" spans="1:16" ht="15" customHeight="1">
      <c r="A3617" s="162"/>
      <c r="B3617" s="162"/>
      <c r="C3617" s="163"/>
      <c r="D3617" s="162"/>
      <c r="E3617" s="162"/>
      <c r="F3617" s="162"/>
      <c r="G3617" s="162"/>
      <c r="H3617" s="162"/>
      <c r="I3617" s="162"/>
      <c r="J3617" s="164"/>
      <c r="K3617" s="162"/>
      <c r="L3617" s="162"/>
      <c r="M3617" s="162"/>
      <c r="N3617" s="169"/>
      <c r="O3617" s="169"/>
      <c r="P3617" s="169"/>
    </row>
    <row r="3618" spans="1:16" ht="15" customHeight="1">
      <c r="A3618" s="162"/>
      <c r="B3618" s="162"/>
      <c r="C3618" s="163"/>
      <c r="D3618" s="162"/>
      <c r="E3618" s="162"/>
      <c r="F3618" s="162"/>
      <c r="G3618" s="162"/>
      <c r="H3618" s="162"/>
      <c r="I3618" s="162"/>
      <c r="J3618" s="164"/>
      <c r="K3618" s="162"/>
      <c r="L3618" s="162"/>
      <c r="M3618" s="162"/>
      <c r="N3618" s="169"/>
      <c r="O3618" s="169"/>
      <c r="P3618" s="169"/>
    </row>
    <row r="3619" spans="1:16" ht="15" customHeight="1">
      <c r="A3619" s="162"/>
      <c r="B3619" s="162"/>
      <c r="C3619" s="163"/>
      <c r="D3619" s="162"/>
      <c r="E3619" s="162"/>
      <c r="F3619" s="162"/>
      <c r="G3619" s="162"/>
      <c r="H3619" s="162"/>
      <c r="I3619" s="162"/>
      <c r="J3619" s="164"/>
      <c r="K3619" s="162"/>
      <c r="L3619" s="162"/>
      <c r="M3619" s="162"/>
      <c r="N3619" s="169"/>
      <c r="O3619" s="169"/>
      <c r="P3619" s="169"/>
    </row>
    <row r="3620" spans="1:16" ht="15" customHeight="1">
      <c r="A3620" s="162"/>
      <c r="B3620" s="162"/>
      <c r="C3620" s="163"/>
      <c r="D3620" s="162"/>
      <c r="E3620" s="162"/>
      <c r="F3620" s="162"/>
      <c r="G3620" s="162"/>
      <c r="H3620" s="162"/>
      <c r="I3620" s="162"/>
      <c r="J3620" s="164"/>
      <c r="K3620" s="162"/>
      <c r="L3620" s="162"/>
      <c r="M3620" s="162"/>
      <c r="N3620" s="169"/>
      <c r="O3620" s="169"/>
      <c r="P3620" s="169"/>
    </row>
    <row r="3621" spans="1:16" ht="15" customHeight="1">
      <c r="A3621" s="162"/>
      <c r="B3621" s="162"/>
      <c r="C3621" s="163"/>
      <c r="D3621" s="162"/>
      <c r="E3621" s="162"/>
      <c r="F3621" s="162"/>
      <c r="G3621" s="162"/>
      <c r="H3621" s="162"/>
      <c r="I3621" s="162"/>
      <c r="J3621" s="164"/>
      <c r="K3621" s="162"/>
      <c r="L3621" s="162"/>
      <c r="M3621" s="162"/>
      <c r="N3621" s="169"/>
      <c r="O3621" s="169"/>
      <c r="P3621" s="169"/>
    </row>
    <row r="3622" spans="1:16" ht="15" customHeight="1">
      <c r="A3622" s="162"/>
      <c r="B3622" s="162"/>
      <c r="C3622" s="163"/>
      <c r="D3622" s="162"/>
      <c r="E3622" s="162"/>
      <c r="F3622" s="162"/>
      <c r="G3622" s="162"/>
      <c r="H3622" s="162"/>
      <c r="I3622" s="162"/>
      <c r="J3622" s="164"/>
      <c r="K3622" s="162"/>
      <c r="L3622" s="162"/>
      <c r="M3622" s="162"/>
      <c r="N3622" s="169"/>
      <c r="O3622" s="169"/>
      <c r="P3622" s="169"/>
    </row>
    <row r="3623" spans="1:16" ht="15" customHeight="1">
      <c r="A3623" s="162"/>
      <c r="B3623" s="162"/>
      <c r="C3623" s="163"/>
      <c r="D3623" s="162"/>
      <c r="E3623" s="162"/>
      <c r="F3623" s="162"/>
      <c r="G3623" s="162"/>
      <c r="H3623" s="162"/>
      <c r="I3623" s="162"/>
      <c r="J3623" s="164"/>
      <c r="K3623" s="162"/>
      <c r="L3623" s="162"/>
      <c r="M3623" s="162"/>
      <c r="N3623" s="169"/>
      <c r="O3623" s="169"/>
      <c r="P3623" s="169"/>
    </row>
    <row r="3624" spans="1:16" ht="15" customHeight="1">
      <c r="A3624" s="162"/>
      <c r="B3624" s="162"/>
      <c r="C3624" s="163"/>
      <c r="D3624" s="162"/>
      <c r="E3624" s="162"/>
      <c r="F3624" s="162"/>
      <c r="G3624" s="162"/>
      <c r="H3624" s="162"/>
      <c r="I3624" s="162"/>
      <c r="J3624" s="164"/>
      <c r="K3624" s="162"/>
      <c r="L3624" s="162"/>
      <c r="M3624" s="162"/>
      <c r="N3624" s="169"/>
      <c r="O3624" s="169"/>
      <c r="P3624" s="169"/>
    </row>
    <row r="3625" spans="1:16" ht="15" customHeight="1">
      <c r="A3625" s="162"/>
      <c r="B3625" s="162"/>
      <c r="C3625" s="163"/>
      <c r="D3625" s="162"/>
      <c r="E3625" s="162"/>
      <c r="F3625" s="162"/>
      <c r="G3625" s="162"/>
      <c r="H3625" s="162"/>
      <c r="I3625" s="162"/>
      <c r="J3625" s="164"/>
      <c r="K3625" s="162"/>
      <c r="L3625" s="162"/>
      <c r="M3625" s="162"/>
      <c r="N3625" s="169"/>
      <c r="O3625" s="169"/>
      <c r="P3625" s="169"/>
    </row>
    <row r="3626" spans="1:16" ht="15" customHeight="1">
      <c r="A3626" s="162"/>
      <c r="B3626" s="162"/>
      <c r="C3626" s="163"/>
      <c r="D3626" s="162"/>
      <c r="E3626" s="162"/>
      <c r="F3626" s="162"/>
      <c r="G3626" s="162"/>
      <c r="H3626" s="162"/>
      <c r="I3626" s="162"/>
      <c r="J3626" s="164"/>
      <c r="K3626" s="162"/>
      <c r="L3626" s="162"/>
      <c r="M3626" s="162"/>
      <c r="N3626" s="169"/>
      <c r="O3626" s="169"/>
      <c r="P3626" s="169"/>
    </row>
    <row r="3627" spans="1:16" ht="15" customHeight="1">
      <c r="A3627" s="162"/>
      <c r="B3627" s="162"/>
      <c r="C3627" s="163"/>
      <c r="D3627" s="162"/>
      <c r="E3627" s="162"/>
      <c r="F3627" s="162"/>
      <c r="G3627" s="162"/>
      <c r="H3627" s="162"/>
      <c r="I3627" s="162"/>
      <c r="J3627" s="164"/>
      <c r="K3627" s="162"/>
      <c r="L3627" s="162"/>
      <c r="M3627" s="162"/>
      <c r="N3627" s="169"/>
      <c r="O3627" s="169"/>
      <c r="P3627" s="169"/>
    </row>
    <row r="3628" spans="1:16" ht="15" customHeight="1">
      <c r="A3628" s="162"/>
      <c r="B3628" s="162"/>
      <c r="C3628" s="163"/>
      <c r="D3628" s="162"/>
      <c r="E3628" s="162"/>
      <c r="F3628" s="162"/>
      <c r="G3628" s="162"/>
      <c r="H3628" s="162"/>
      <c r="I3628" s="162"/>
      <c r="J3628" s="164"/>
      <c r="K3628" s="162"/>
      <c r="L3628" s="162"/>
      <c r="M3628" s="162"/>
      <c r="N3628" s="169"/>
      <c r="O3628" s="169"/>
      <c r="P3628" s="169"/>
    </row>
    <row r="3629" spans="1:16" ht="15" customHeight="1">
      <c r="A3629" s="162"/>
      <c r="B3629" s="162"/>
      <c r="C3629" s="163"/>
      <c r="D3629" s="162"/>
      <c r="E3629" s="162"/>
      <c r="F3629" s="162"/>
      <c r="G3629" s="162"/>
      <c r="H3629" s="162"/>
      <c r="I3629" s="162"/>
      <c r="J3629" s="164"/>
      <c r="K3629" s="162"/>
      <c r="L3629" s="162"/>
      <c r="M3629" s="162"/>
      <c r="N3629" s="169"/>
      <c r="O3629" s="169"/>
      <c r="P3629" s="169"/>
    </row>
    <row r="3630" spans="1:16" ht="15" customHeight="1">
      <c r="A3630" s="162"/>
      <c r="B3630" s="162"/>
      <c r="C3630" s="163"/>
      <c r="D3630" s="162"/>
      <c r="E3630" s="162"/>
      <c r="F3630" s="162"/>
      <c r="G3630" s="162"/>
      <c r="H3630" s="162"/>
      <c r="I3630" s="162"/>
      <c r="J3630" s="164"/>
      <c r="K3630" s="162"/>
      <c r="L3630" s="162"/>
      <c r="M3630" s="162"/>
      <c r="N3630" s="169"/>
      <c r="O3630" s="169"/>
      <c r="P3630" s="169"/>
    </row>
    <row r="3631" spans="1:16" ht="15" customHeight="1">
      <c r="A3631" s="162"/>
      <c r="B3631" s="162"/>
      <c r="C3631" s="163"/>
      <c r="D3631" s="162"/>
      <c r="E3631" s="162"/>
      <c r="F3631" s="162"/>
      <c r="G3631" s="162"/>
      <c r="H3631" s="162"/>
      <c r="I3631" s="162"/>
      <c r="J3631" s="164"/>
      <c r="K3631" s="162"/>
      <c r="L3631" s="162"/>
      <c r="M3631" s="162"/>
      <c r="N3631" s="169"/>
      <c r="O3631" s="169"/>
      <c r="P3631" s="169"/>
    </row>
    <row r="3632" spans="1:16" ht="15" customHeight="1">
      <c r="A3632" s="162"/>
      <c r="B3632" s="162"/>
      <c r="C3632" s="163"/>
      <c r="D3632" s="162"/>
      <c r="E3632" s="162"/>
      <c r="F3632" s="162"/>
      <c r="G3632" s="162"/>
      <c r="H3632" s="162"/>
      <c r="I3632" s="162"/>
      <c r="J3632" s="164"/>
      <c r="K3632" s="162"/>
      <c r="L3632" s="162"/>
      <c r="M3632" s="162"/>
      <c r="N3632" s="169"/>
      <c r="O3632" s="169"/>
      <c r="P3632" s="169"/>
    </row>
    <row r="3633" spans="1:16" ht="15" customHeight="1">
      <c r="A3633" s="162"/>
      <c r="B3633" s="162"/>
      <c r="C3633" s="163"/>
      <c r="D3633" s="162"/>
      <c r="E3633" s="162"/>
      <c r="F3633" s="162"/>
      <c r="G3633" s="162"/>
      <c r="H3633" s="162"/>
      <c r="I3633" s="162"/>
      <c r="J3633" s="164"/>
      <c r="K3633" s="162"/>
      <c r="L3633" s="162"/>
      <c r="M3633" s="162"/>
      <c r="N3633" s="169"/>
      <c r="O3633" s="169"/>
      <c r="P3633" s="169"/>
    </row>
    <row r="3634" spans="1:16" ht="15" customHeight="1">
      <c r="A3634" s="162"/>
      <c r="B3634" s="162"/>
      <c r="C3634" s="163"/>
      <c r="D3634" s="162"/>
      <c r="E3634" s="162"/>
      <c r="F3634" s="162"/>
      <c r="G3634" s="162"/>
      <c r="H3634" s="162"/>
      <c r="I3634" s="162"/>
      <c r="J3634" s="164"/>
      <c r="K3634" s="162"/>
      <c r="L3634" s="162"/>
      <c r="M3634" s="162"/>
      <c r="N3634" s="169"/>
      <c r="O3634" s="169"/>
      <c r="P3634" s="169"/>
    </row>
    <row r="3635" spans="1:16" ht="15" customHeight="1">
      <c r="A3635" s="162"/>
      <c r="B3635" s="162"/>
      <c r="C3635" s="163"/>
      <c r="D3635" s="162"/>
      <c r="E3635" s="162"/>
      <c r="F3635" s="162"/>
      <c r="G3635" s="162"/>
      <c r="H3635" s="162"/>
      <c r="I3635" s="162"/>
      <c r="J3635" s="164"/>
      <c r="K3635" s="162"/>
      <c r="L3635" s="162"/>
      <c r="M3635" s="162"/>
      <c r="N3635" s="169"/>
      <c r="O3635" s="169"/>
      <c r="P3635" s="169"/>
    </row>
    <row r="3636" spans="1:16" ht="15" customHeight="1">
      <c r="A3636" s="162"/>
      <c r="B3636" s="162"/>
      <c r="C3636" s="163"/>
      <c r="D3636" s="162"/>
      <c r="E3636" s="162"/>
      <c r="F3636" s="162"/>
      <c r="G3636" s="162"/>
      <c r="H3636" s="162"/>
      <c r="I3636" s="162"/>
      <c r="J3636" s="164"/>
      <c r="K3636" s="162"/>
      <c r="L3636" s="162"/>
      <c r="M3636" s="162"/>
      <c r="N3636" s="169"/>
      <c r="O3636" s="169"/>
      <c r="P3636" s="169"/>
    </row>
    <row r="3637" spans="1:16" ht="15" customHeight="1">
      <c r="A3637" s="162"/>
      <c r="B3637" s="162"/>
      <c r="C3637" s="163"/>
      <c r="D3637" s="162"/>
      <c r="E3637" s="162"/>
      <c r="F3637" s="162"/>
      <c r="G3637" s="162"/>
      <c r="H3637" s="162"/>
      <c r="I3637" s="162"/>
      <c r="J3637" s="164"/>
      <c r="K3637" s="162"/>
      <c r="L3637" s="162"/>
      <c r="M3637" s="162"/>
      <c r="N3637" s="169"/>
      <c r="O3637" s="169"/>
      <c r="P3637" s="169"/>
    </row>
    <row r="3638" spans="1:16" ht="15" customHeight="1">
      <c r="A3638" s="162"/>
      <c r="B3638" s="162"/>
      <c r="C3638" s="163"/>
      <c r="D3638" s="162"/>
      <c r="E3638" s="162"/>
      <c r="F3638" s="162"/>
      <c r="G3638" s="162"/>
      <c r="H3638" s="162"/>
      <c r="I3638" s="162"/>
      <c r="J3638" s="164"/>
      <c r="K3638" s="162"/>
      <c r="L3638" s="162"/>
      <c r="M3638" s="162"/>
      <c r="N3638" s="169"/>
      <c r="O3638" s="169"/>
      <c r="P3638" s="169"/>
    </row>
    <row r="3639" spans="1:16" ht="15" customHeight="1">
      <c r="A3639" s="162"/>
      <c r="B3639" s="162"/>
      <c r="C3639" s="163"/>
      <c r="D3639" s="162"/>
      <c r="E3639" s="162"/>
      <c r="F3639" s="162"/>
      <c r="G3639" s="162"/>
      <c r="H3639" s="162"/>
      <c r="I3639" s="162"/>
      <c r="J3639" s="164"/>
      <c r="K3639" s="162"/>
      <c r="L3639" s="162"/>
      <c r="M3639" s="162"/>
      <c r="N3639" s="169"/>
      <c r="O3639" s="169"/>
      <c r="P3639" s="169"/>
    </row>
    <row r="3640" spans="1:16" ht="15" customHeight="1">
      <c r="A3640" s="162"/>
      <c r="B3640" s="162"/>
      <c r="C3640" s="163"/>
      <c r="D3640" s="162"/>
      <c r="E3640" s="162"/>
      <c r="F3640" s="162"/>
      <c r="G3640" s="162"/>
      <c r="H3640" s="162"/>
      <c r="I3640" s="162"/>
      <c r="J3640" s="164"/>
      <c r="K3640" s="162"/>
      <c r="L3640" s="162"/>
      <c r="M3640" s="162"/>
      <c r="N3640" s="169"/>
      <c r="O3640" s="169"/>
      <c r="P3640" s="169"/>
    </row>
    <row r="3641" spans="1:16" ht="15" customHeight="1">
      <c r="A3641" s="162"/>
      <c r="B3641" s="162"/>
      <c r="C3641" s="163"/>
      <c r="D3641" s="162"/>
      <c r="E3641" s="162"/>
      <c r="F3641" s="162"/>
      <c r="G3641" s="162"/>
      <c r="H3641" s="162"/>
      <c r="I3641" s="162"/>
      <c r="J3641" s="164"/>
      <c r="K3641" s="162"/>
      <c r="L3641" s="162"/>
      <c r="M3641" s="162"/>
      <c r="N3641" s="169"/>
      <c r="O3641" s="169"/>
      <c r="P3641" s="169"/>
    </row>
    <row r="3642" spans="1:16" ht="15" customHeight="1">
      <c r="A3642" s="162"/>
      <c r="B3642" s="162"/>
      <c r="C3642" s="163"/>
      <c r="D3642" s="162"/>
      <c r="E3642" s="162"/>
      <c r="F3642" s="162"/>
      <c r="G3642" s="162"/>
      <c r="H3642" s="162"/>
      <c r="I3642" s="162"/>
      <c r="J3642" s="164"/>
      <c r="K3642" s="162"/>
      <c r="L3642" s="162"/>
      <c r="M3642" s="162"/>
      <c r="N3642" s="169"/>
      <c r="O3642" s="169"/>
      <c r="P3642" s="169"/>
    </row>
    <row r="3643" spans="1:16" ht="15" customHeight="1">
      <c r="A3643" s="162"/>
      <c r="B3643" s="162"/>
      <c r="C3643" s="163"/>
      <c r="D3643" s="162"/>
      <c r="E3643" s="162"/>
      <c r="F3643" s="162"/>
      <c r="G3643" s="162"/>
      <c r="H3643" s="162"/>
      <c r="I3643" s="162"/>
      <c r="J3643" s="164"/>
      <c r="K3643" s="162"/>
      <c r="L3643" s="162"/>
      <c r="M3643" s="162"/>
      <c r="N3643" s="169"/>
      <c r="O3643" s="169"/>
      <c r="P3643" s="169"/>
    </row>
    <row r="3644" spans="1:16" ht="15" customHeight="1">
      <c r="A3644" s="162"/>
      <c r="B3644" s="162"/>
      <c r="C3644" s="163"/>
      <c r="D3644" s="162"/>
      <c r="E3644" s="162"/>
      <c r="F3644" s="162"/>
      <c r="G3644" s="162"/>
      <c r="H3644" s="162"/>
      <c r="I3644" s="162"/>
      <c r="J3644" s="164"/>
      <c r="K3644" s="162"/>
      <c r="L3644" s="162"/>
      <c r="M3644" s="162"/>
      <c r="N3644" s="169"/>
      <c r="O3644" s="169"/>
      <c r="P3644" s="169"/>
    </row>
    <row r="3645" spans="1:16" ht="15" customHeight="1">
      <c r="A3645" s="162"/>
      <c r="B3645" s="162"/>
      <c r="C3645" s="163"/>
      <c r="D3645" s="162"/>
      <c r="E3645" s="162"/>
      <c r="F3645" s="162"/>
      <c r="G3645" s="162"/>
      <c r="H3645" s="162"/>
      <c r="I3645" s="162"/>
      <c r="J3645" s="164"/>
      <c r="K3645" s="162"/>
      <c r="L3645" s="162"/>
      <c r="M3645" s="162"/>
      <c r="N3645" s="169"/>
      <c r="O3645" s="169"/>
      <c r="P3645" s="169"/>
    </row>
    <row r="3646" spans="1:16" ht="15" customHeight="1">
      <c r="A3646" s="162"/>
      <c r="B3646" s="162"/>
      <c r="C3646" s="163"/>
      <c r="D3646" s="162"/>
      <c r="E3646" s="162"/>
      <c r="F3646" s="162"/>
      <c r="G3646" s="162"/>
      <c r="H3646" s="162"/>
      <c r="I3646" s="162"/>
      <c r="J3646" s="164"/>
      <c r="K3646" s="162"/>
      <c r="L3646" s="162"/>
      <c r="M3646" s="162"/>
      <c r="N3646" s="169"/>
      <c r="O3646" s="169"/>
      <c r="P3646" s="169"/>
    </row>
    <row r="3647" spans="1:16" ht="15" customHeight="1">
      <c r="A3647" s="162"/>
      <c r="B3647" s="162"/>
      <c r="C3647" s="163"/>
      <c r="D3647" s="162"/>
      <c r="E3647" s="162"/>
      <c r="F3647" s="162"/>
      <c r="G3647" s="162"/>
      <c r="H3647" s="162"/>
      <c r="I3647" s="162"/>
      <c r="J3647" s="164"/>
      <c r="K3647" s="162"/>
      <c r="L3647" s="162"/>
      <c r="M3647" s="162"/>
      <c r="N3647" s="169"/>
      <c r="O3647" s="169"/>
      <c r="P3647" s="169"/>
    </row>
    <row r="3648" spans="1:16" ht="15" customHeight="1">
      <c r="A3648" s="162"/>
      <c r="B3648" s="162"/>
      <c r="C3648" s="163"/>
      <c r="D3648" s="162"/>
      <c r="E3648" s="162"/>
      <c r="F3648" s="162"/>
      <c r="G3648" s="162"/>
      <c r="H3648" s="162"/>
      <c r="I3648" s="162"/>
      <c r="J3648" s="164"/>
      <c r="K3648" s="162"/>
      <c r="L3648" s="162"/>
      <c r="M3648" s="162"/>
      <c r="N3648" s="169"/>
      <c r="O3648" s="169"/>
      <c r="P3648" s="169"/>
    </row>
    <row r="3649" spans="1:16" ht="15" customHeight="1">
      <c r="A3649" s="162"/>
      <c r="B3649" s="162"/>
      <c r="C3649" s="163"/>
      <c r="D3649" s="162"/>
      <c r="E3649" s="162"/>
      <c r="F3649" s="162"/>
      <c r="G3649" s="162"/>
      <c r="H3649" s="162"/>
      <c r="I3649" s="162"/>
      <c r="J3649" s="164"/>
      <c r="K3649" s="162"/>
      <c r="L3649" s="162"/>
      <c r="M3649" s="162"/>
      <c r="N3649" s="169"/>
      <c r="O3649" s="169"/>
      <c r="P3649" s="169"/>
    </row>
    <row r="3650" spans="1:16" ht="15" customHeight="1">
      <c r="A3650" s="162"/>
      <c r="B3650" s="162"/>
      <c r="C3650" s="163"/>
      <c r="D3650" s="162"/>
      <c r="E3650" s="162"/>
      <c r="F3650" s="162"/>
      <c r="G3650" s="162"/>
      <c r="H3650" s="162"/>
      <c r="I3650" s="162"/>
      <c r="J3650" s="164"/>
      <c r="K3650" s="162"/>
      <c r="L3650" s="162"/>
      <c r="M3650" s="162"/>
      <c r="N3650" s="169"/>
      <c r="O3650" s="169"/>
      <c r="P3650" s="169"/>
    </row>
    <row r="3651" spans="1:16" ht="15" customHeight="1">
      <c r="A3651" s="162"/>
      <c r="B3651" s="162"/>
      <c r="C3651" s="163"/>
      <c r="D3651" s="162"/>
      <c r="E3651" s="162"/>
      <c r="F3651" s="162"/>
      <c r="G3651" s="162"/>
      <c r="H3651" s="162"/>
      <c r="I3651" s="162"/>
      <c r="J3651" s="164"/>
      <c r="K3651" s="162"/>
      <c r="L3651" s="162"/>
      <c r="M3651" s="162"/>
      <c r="N3651" s="169"/>
      <c r="O3651" s="169"/>
      <c r="P3651" s="169"/>
    </row>
    <row r="3652" spans="1:16" ht="15" customHeight="1">
      <c r="A3652" s="162"/>
      <c r="B3652" s="162"/>
      <c r="C3652" s="163"/>
      <c r="D3652" s="162"/>
      <c r="E3652" s="162"/>
      <c r="F3652" s="162"/>
      <c r="G3652" s="162"/>
      <c r="H3652" s="162"/>
      <c r="I3652" s="162"/>
      <c r="J3652" s="164"/>
      <c r="K3652" s="162"/>
      <c r="L3652" s="162"/>
      <c r="M3652" s="162"/>
      <c r="N3652" s="169"/>
      <c r="O3652" s="169"/>
      <c r="P3652" s="169"/>
    </row>
    <row r="3653" spans="1:16" ht="15" customHeight="1">
      <c r="A3653" s="162"/>
      <c r="B3653" s="162"/>
      <c r="C3653" s="163"/>
      <c r="D3653" s="162"/>
      <c r="E3653" s="162"/>
      <c r="F3653" s="162"/>
      <c r="G3653" s="162"/>
      <c r="H3653" s="162"/>
      <c r="I3653" s="162"/>
      <c r="J3653" s="164"/>
      <c r="K3653" s="162"/>
      <c r="L3653" s="162"/>
      <c r="M3653" s="162"/>
      <c r="N3653" s="169"/>
      <c r="O3653" s="169"/>
      <c r="P3653" s="169"/>
    </row>
    <row r="3654" spans="1:16" ht="15" customHeight="1">
      <c r="A3654" s="162"/>
      <c r="B3654" s="162"/>
      <c r="C3654" s="163"/>
      <c r="D3654" s="162"/>
      <c r="E3654" s="162"/>
      <c r="F3654" s="162"/>
      <c r="G3654" s="162"/>
      <c r="H3654" s="162"/>
      <c r="I3654" s="162"/>
      <c r="J3654" s="164"/>
      <c r="K3654" s="162"/>
      <c r="L3654" s="162"/>
      <c r="M3654" s="162"/>
      <c r="N3654" s="169"/>
      <c r="O3654" s="169"/>
      <c r="P3654" s="169"/>
    </row>
    <row r="3655" spans="1:16" ht="15" customHeight="1">
      <c r="A3655" s="162"/>
      <c r="B3655" s="162"/>
      <c r="C3655" s="163"/>
      <c r="D3655" s="162"/>
      <c r="E3655" s="162"/>
      <c r="F3655" s="162"/>
      <c r="G3655" s="162"/>
      <c r="H3655" s="162"/>
      <c r="I3655" s="162"/>
      <c r="J3655" s="164"/>
      <c r="K3655" s="162"/>
      <c r="L3655" s="162"/>
      <c r="M3655" s="162"/>
      <c r="N3655" s="169"/>
      <c r="O3655" s="169"/>
      <c r="P3655" s="169"/>
    </row>
    <row r="3656" spans="1:16" ht="15" customHeight="1">
      <c r="A3656" s="162"/>
      <c r="B3656" s="162"/>
      <c r="C3656" s="163"/>
      <c r="D3656" s="162"/>
      <c r="E3656" s="162"/>
      <c r="F3656" s="162"/>
      <c r="G3656" s="162"/>
      <c r="H3656" s="162"/>
      <c r="I3656" s="162"/>
      <c r="J3656" s="164"/>
      <c r="K3656" s="162"/>
      <c r="L3656" s="162"/>
      <c r="M3656" s="162"/>
      <c r="N3656" s="169"/>
      <c r="O3656" s="169"/>
      <c r="P3656" s="169"/>
    </row>
    <row r="3657" spans="1:16" ht="15" customHeight="1">
      <c r="A3657" s="162"/>
      <c r="B3657" s="162"/>
      <c r="C3657" s="163"/>
      <c r="D3657" s="162"/>
      <c r="E3657" s="162"/>
      <c r="F3657" s="162"/>
      <c r="G3657" s="162"/>
      <c r="H3657" s="162"/>
      <c r="I3657" s="162"/>
      <c r="J3657" s="164"/>
      <c r="K3657" s="162"/>
      <c r="L3657" s="162"/>
      <c r="M3657" s="162"/>
      <c r="N3657" s="169"/>
      <c r="O3657" s="169"/>
      <c r="P3657" s="169"/>
    </row>
    <row r="3658" spans="1:16" ht="15" customHeight="1">
      <c r="A3658" s="162"/>
      <c r="B3658" s="162"/>
      <c r="C3658" s="163"/>
      <c r="D3658" s="162"/>
      <c r="E3658" s="162"/>
      <c r="F3658" s="162"/>
      <c r="G3658" s="162"/>
      <c r="H3658" s="162"/>
      <c r="I3658" s="162"/>
      <c r="J3658" s="164"/>
      <c r="K3658" s="162"/>
      <c r="L3658" s="162"/>
      <c r="M3658" s="162"/>
      <c r="N3658" s="169"/>
      <c r="O3658" s="169"/>
      <c r="P3658" s="169"/>
    </row>
    <row r="3659" spans="1:16" ht="15" customHeight="1">
      <c r="A3659" s="162"/>
      <c r="B3659" s="162"/>
      <c r="C3659" s="163"/>
      <c r="D3659" s="162"/>
      <c r="E3659" s="162"/>
      <c r="F3659" s="162"/>
      <c r="G3659" s="162"/>
      <c r="H3659" s="162"/>
      <c r="I3659" s="162"/>
      <c r="J3659" s="164"/>
      <c r="K3659" s="162"/>
      <c r="L3659" s="162"/>
      <c r="M3659" s="162"/>
      <c r="N3659" s="169"/>
      <c r="O3659" s="169"/>
      <c r="P3659" s="169"/>
    </row>
    <row r="3660" spans="1:16" ht="15" customHeight="1">
      <c r="A3660" s="162"/>
      <c r="B3660" s="162"/>
      <c r="C3660" s="163"/>
      <c r="D3660" s="162"/>
      <c r="E3660" s="162"/>
      <c r="F3660" s="162"/>
      <c r="G3660" s="162"/>
      <c r="H3660" s="162"/>
      <c r="I3660" s="162"/>
      <c r="J3660" s="164"/>
      <c r="K3660" s="162"/>
      <c r="L3660" s="162"/>
      <c r="M3660" s="162"/>
      <c r="N3660" s="169"/>
      <c r="O3660" s="169"/>
      <c r="P3660" s="169"/>
    </row>
    <row r="3661" spans="1:16" ht="15" customHeight="1">
      <c r="A3661" s="162"/>
      <c r="B3661" s="162"/>
      <c r="C3661" s="163"/>
      <c r="D3661" s="162"/>
      <c r="E3661" s="162"/>
      <c r="F3661" s="162"/>
      <c r="G3661" s="162"/>
      <c r="H3661" s="162"/>
      <c r="I3661" s="162"/>
      <c r="J3661" s="164"/>
      <c r="K3661" s="162"/>
      <c r="L3661" s="162"/>
      <c r="M3661" s="162"/>
      <c r="N3661" s="169"/>
      <c r="O3661" s="169"/>
      <c r="P3661" s="169"/>
    </row>
    <row r="3662" spans="1:16" ht="15" customHeight="1">
      <c r="A3662" s="162"/>
      <c r="B3662" s="162"/>
      <c r="C3662" s="163"/>
      <c r="D3662" s="162"/>
      <c r="E3662" s="162"/>
      <c r="F3662" s="162"/>
      <c r="G3662" s="162"/>
      <c r="H3662" s="162"/>
      <c r="I3662" s="162"/>
      <c r="J3662" s="164"/>
      <c r="K3662" s="162"/>
      <c r="L3662" s="162"/>
      <c r="M3662" s="162"/>
      <c r="N3662" s="169"/>
      <c r="O3662" s="169"/>
      <c r="P3662" s="169"/>
    </row>
    <row r="3663" spans="1:16" ht="15" customHeight="1">
      <c r="A3663" s="162"/>
      <c r="B3663" s="162"/>
      <c r="C3663" s="163"/>
      <c r="D3663" s="162"/>
      <c r="E3663" s="162"/>
      <c r="F3663" s="162"/>
      <c r="G3663" s="162"/>
      <c r="H3663" s="162"/>
      <c r="I3663" s="162"/>
      <c r="J3663" s="164"/>
      <c r="K3663" s="162"/>
      <c r="L3663" s="162"/>
      <c r="M3663" s="162"/>
      <c r="N3663" s="169"/>
      <c r="O3663" s="169"/>
      <c r="P3663" s="169"/>
    </row>
    <row r="3664" spans="1:16" ht="15" customHeight="1">
      <c r="A3664" s="162"/>
      <c r="B3664" s="162"/>
      <c r="C3664" s="163"/>
      <c r="D3664" s="162"/>
      <c r="E3664" s="162"/>
      <c r="F3664" s="162"/>
      <c r="G3664" s="162"/>
      <c r="H3664" s="162"/>
      <c r="I3664" s="162"/>
      <c r="J3664" s="164"/>
      <c r="K3664" s="162"/>
      <c r="L3664" s="162"/>
      <c r="M3664" s="162"/>
      <c r="N3664" s="169"/>
      <c r="O3664" s="169"/>
      <c r="P3664" s="169"/>
    </row>
    <row r="3665" spans="1:16" ht="15" customHeight="1">
      <c r="A3665" s="162"/>
      <c r="B3665" s="162"/>
      <c r="C3665" s="163"/>
      <c r="D3665" s="162"/>
      <c r="E3665" s="162"/>
      <c r="F3665" s="162"/>
      <c r="G3665" s="162"/>
      <c r="H3665" s="162"/>
      <c r="I3665" s="162"/>
      <c r="J3665" s="164"/>
      <c r="K3665" s="162"/>
      <c r="L3665" s="162"/>
      <c r="M3665" s="162"/>
      <c r="N3665" s="169"/>
      <c r="O3665" s="169"/>
      <c r="P3665" s="169"/>
    </row>
    <row r="3666" spans="1:16" ht="15" customHeight="1">
      <c r="A3666" s="162"/>
      <c r="B3666" s="162"/>
      <c r="C3666" s="163"/>
      <c r="D3666" s="162"/>
      <c r="E3666" s="162"/>
      <c r="F3666" s="162"/>
      <c r="G3666" s="162"/>
      <c r="H3666" s="162"/>
      <c r="I3666" s="162"/>
      <c r="J3666" s="164"/>
      <c r="K3666" s="162"/>
      <c r="L3666" s="162"/>
      <c r="M3666" s="162"/>
      <c r="N3666" s="169"/>
      <c r="O3666" s="169"/>
      <c r="P3666" s="169"/>
    </row>
    <row r="3667" spans="1:16" ht="15" customHeight="1">
      <c r="A3667" s="162"/>
      <c r="B3667" s="162"/>
      <c r="C3667" s="163"/>
      <c r="D3667" s="162"/>
      <c r="E3667" s="162"/>
      <c r="F3667" s="162"/>
      <c r="G3667" s="162"/>
      <c r="H3667" s="162"/>
      <c r="I3667" s="162"/>
      <c r="J3667" s="164"/>
      <c r="K3667" s="162"/>
      <c r="L3667" s="162"/>
      <c r="M3667" s="162"/>
      <c r="N3667" s="169"/>
      <c r="O3667" s="169"/>
      <c r="P3667" s="169"/>
    </row>
    <row r="3668" spans="1:16" ht="15" customHeight="1">
      <c r="A3668" s="162"/>
      <c r="B3668" s="162"/>
      <c r="C3668" s="163"/>
      <c r="D3668" s="162"/>
      <c r="E3668" s="162"/>
      <c r="F3668" s="162"/>
      <c r="G3668" s="162"/>
      <c r="H3668" s="162"/>
      <c r="I3668" s="162"/>
      <c r="J3668" s="164"/>
      <c r="K3668" s="162"/>
      <c r="L3668" s="162"/>
      <c r="M3668" s="162"/>
      <c r="N3668" s="169"/>
      <c r="O3668" s="169"/>
      <c r="P3668" s="169"/>
    </row>
    <row r="3669" spans="1:16" ht="15" customHeight="1">
      <c r="A3669" s="162"/>
      <c r="B3669" s="162"/>
      <c r="C3669" s="163"/>
      <c r="D3669" s="162"/>
      <c r="E3669" s="162"/>
      <c r="F3669" s="162"/>
      <c r="G3669" s="162"/>
      <c r="H3669" s="162"/>
      <c r="I3669" s="162"/>
      <c r="J3669" s="164"/>
      <c r="K3669" s="162"/>
      <c r="L3669" s="162"/>
      <c r="M3669" s="162"/>
      <c r="N3669" s="169"/>
      <c r="O3669" s="169"/>
      <c r="P3669" s="169"/>
    </row>
    <row r="3670" spans="1:16" ht="15" customHeight="1">
      <c r="A3670" s="162"/>
      <c r="B3670" s="162"/>
      <c r="C3670" s="163"/>
      <c r="D3670" s="162"/>
      <c r="E3670" s="162"/>
      <c r="F3670" s="162"/>
      <c r="G3670" s="162"/>
      <c r="H3670" s="162"/>
      <c r="I3670" s="162"/>
      <c r="J3670" s="164"/>
      <c r="K3670" s="162"/>
      <c r="L3670" s="162"/>
      <c r="M3670" s="162"/>
      <c r="N3670" s="169"/>
      <c r="O3670" s="169"/>
      <c r="P3670" s="169"/>
    </row>
    <row r="3671" spans="1:16" ht="15" customHeight="1">
      <c r="A3671" s="162"/>
      <c r="B3671" s="162"/>
      <c r="C3671" s="163"/>
      <c r="D3671" s="162"/>
      <c r="E3671" s="162"/>
      <c r="F3671" s="162"/>
      <c r="G3671" s="162"/>
      <c r="H3671" s="162"/>
      <c r="I3671" s="162"/>
      <c r="J3671" s="164"/>
      <c r="K3671" s="162"/>
      <c r="L3671" s="162"/>
      <c r="M3671" s="162"/>
      <c r="N3671" s="169"/>
      <c r="O3671" s="169"/>
      <c r="P3671" s="169"/>
    </row>
    <row r="3672" spans="1:16" ht="15" customHeight="1">
      <c r="A3672" s="162"/>
      <c r="B3672" s="162"/>
      <c r="C3672" s="163"/>
      <c r="D3672" s="162"/>
      <c r="E3672" s="162"/>
      <c r="F3672" s="162"/>
      <c r="G3672" s="162"/>
      <c r="H3672" s="162"/>
      <c r="I3672" s="162"/>
      <c r="J3672" s="164"/>
      <c r="K3672" s="162"/>
      <c r="L3672" s="162"/>
      <c r="M3672" s="162"/>
      <c r="N3672" s="169"/>
      <c r="O3672" s="169"/>
      <c r="P3672" s="169"/>
    </row>
    <row r="3673" spans="1:16" ht="15" customHeight="1">
      <c r="A3673" s="162"/>
      <c r="B3673" s="162"/>
      <c r="C3673" s="163"/>
      <c r="D3673" s="162"/>
      <c r="E3673" s="162"/>
      <c r="F3673" s="162"/>
      <c r="G3673" s="162"/>
      <c r="H3673" s="162"/>
      <c r="I3673" s="162"/>
      <c r="J3673" s="164"/>
      <c r="K3673" s="162"/>
      <c r="L3673" s="162"/>
      <c r="M3673" s="162"/>
      <c r="N3673" s="169"/>
      <c r="O3673" s="169"/>
      <c r="P3673" s="169"/>
    </row>
    <row r="3674" spans="1:16" ht="15" customHeight="1">
      <c r="A3674" s="162"/>
      <c r="B3674" s="162"/>
      <c r="C3674" s="163"/>
      <c r="D3674" s="162"/>
      <c r="E3674" s="162"/>
      <c r="F3674" s="162"/>
      <c r="G3674" s="162"/>
      <c r="H3674" s="162"/>
      <c r="I3674" s="162"/>
      <c r="J3674" s="164"/>
      <c r="K3674" s="162"/>
      <c r="L3674" s="162"/>
      <c r="M3674" s="162"/>
      <c r="N3674" s="169"/>
      <c r="O3674" s="169"/>
      <c r="P3674" s="169"/>
    </row>
    <row r="3675" spans="1:16" ht="15" customHeight="1">
      <c r="A3675" s="162"/>
      <c r="B3675" s="162"/>
      <c r="C3675" s="163"/>
      <c r="D3675" s="162"/>
      <c r="E3675" s="162"/>
      <c r="F3675" s="162"/>
      <c r="G3675" s="162"/>
      <c r="H3675" s="162"/>
      <c r="I3675" s="162"/>
      <c r="J3675" s="164"/>
      <c r="K3675" s="162"/>
      <c r="L3675" s="162"/>
      <c r="M3675" s="162"/>
      <c r="N3675" s="169"/>
      <c r="O3675" s="169"/>
      <c r="P3675" s="169"/>
    </row>
    <row r="3676" spans="1:16" ht="15" customHeight="1">
      <c r="A3676" s="162"/>
      <c r="B3676" s="162"/>
      <c r="C3676" s="163"/>
      <c r="D3676" s="162"/>
      <c r="E3676" s="162"/>
      <c r="F3676" s="162"/>
      <c r="G3676" s="162"/>
      <c r="H3676" s="162"/>
      <c r="I3676" s="162"/>
      <c r="J3676" s="164"/>
      <c r="K3676" s="162"/>
      <c r="L3676" s="162"/>
      <c r="M3676" s="162"/>
      <c r="N3676" s="169"/>
      <c r="O3676" s="169"/>
      <c r="P3676" s="169"/>
    </row>
    <row r="3677" spans="1:16" ht="15" customHeight="1">
      <c r="A3677" s="162"/>
      <c r="B3677" s="162"/>
      <c r="C3677" s="163"/>
      <c r="D3677" s="162"/>
      <c r="E3677" s="162"/>
      <c r="F3677" s="162"/>
      <c r="G3677" s="162"/>
      <c r="H3677" s="162"/>
      <c r="I3677" s="162"/>
      <c r="J3677" s="164"/>
      <c r="K3677" s="162"/>
      <c r="L3677" s="162"/>
      <c r="M3677" s="162"/>
      <c r="N3677" s="169"/>
      <c r="O3677" s="169"/>
      <c r="P3677" s="169"/>
    </row>
    <row r="3678" spans="1:16" ht="15" customHeight="1">
      <c r="A3678" s="162"/>
      <c r="B3678" s="162"/>
      <c r="C3678" s="163"/>
      <c r="D3678" s="162"/>
      <c r="E3678" s="162"/>
      <c r="F3678" s="162"/>
      <c r="G3678" s="162"/>
      <c r="H3678" s="162"/>
      <c r="I3678" s="162"/>
      <c r="J3678" s="164"/>
      <c r="K3678" s="162"/>
      <c r="L3678" s="162"/>
      <c r="M3678" s="162"/>
      <c r="N3678" s="169"/>
      <c r="O3678" s="169"/>
      <c r="P3678" s="169"/>
    </row>
    <row r="3679" spans="1:16" ht="15" customHeight="1">
      <c r="A3679" s="162"/>
      <c r="B3679" s="162"/>
      <c r="C3679" s="163"/>
      <c r="D3679" s="162"/>
      <c r="E3679" s="162"/>
      <c r="F3679" s="162"/>
      <c r="G3679" s="162"/>
      <c r="H3679" s="162"/>
      <c r="I3679" s="162"/>
      <c r="J3679" s="164"/>
      <c r="K3679" s="162"/>
      <c r="L3679" s="162"/>
      <c r="M3679" s="162"/>
      <c r="N3679" s="169"/>
      <c r="O3679" s="169"/>
      <c r="P3679" s="169"/>
    </row>
    <row r="3680" spans="1:16" ht="15" customHeight="1">
      <c r="A3680" s="162"/>
      <c r="B3680" s="162"/>
      <c r="C3680" s="163"/>
      <c r="D3680" s="162"/>
      <c r="E3680" s="162"/>
      <c r="F3680" s="162"/>
      <c r="G3680" s="162"/>
      <c r="H3680" s="162"/>
      <c r="I3680" s="162"/>
      <c r="J3680" s="164"/>
      <c r="K3680" s="162"/>
      <c r="L3680" s="162"/>
      <c r="M3680" s="162"/>
      <c r="N3680" s="169"/>
      <c r="O3680" s="169"/>
      <c r="P3680" s="169"/>
    </row>
    <row r="3681" spans="1:16" ht="15" customHeight="1">
      <c r="A3681" s="162"/>
      <c r="B3681" s="162"/>
      <c r="C3681" s="163"/>
      <c r="D3681" s="162"/>
      <c r="E3681" s="162"/>
      <c r="F3681" s="162"/>
      <c r="G3681" s="162"/>
      <c r="H3681" s="162"/>
      <c r="I3681" s="162"/>
      <c r="J3681" s="164"/>
      <c r="K3681" s="162"/>
      <c r="L3681" s="162"/>
      <c r="M3681" s="162"/>
      <c r="N3681" s="169"/>
      <c r="O3681" s="169"/>
      <c r="P3681" s="169"/>
    </row>
    <row r="3682" spans="1:16" ht="15" customHeight="1">
      <c r="A3682" s="162"/>
      <c r="B3682" s="162"/>
      <c r="C3682" s="163"/>
      <c r="D3682" s="162"/>
      <c r="E3682" s="162"/>
      <c r="F3682" s="162"/>
      <c r="G3682" s="162"/>
      <c r="H3682" s="162"/>
      <c r="I3682" s="162"/>
      <c r="J3682" s="164"/>
      <c r="K3682" s="162"/>
      <c r="L3682" s="162"/>
      <c r="M3682" s="162"/>
      <c r="N3682" s="169"/>
      <c r="O3682" s="169"/>
      <c r="P3682" s="169"/>
    </row>
    <row r="3683" spans="1:16" ht="15" customHeight="1">
      <c r="A3683" s="162"/>
      <c r="B3683" s="162"/>
      <c r="C3683" s="163"/>
      <c r="D3683" s="162"/>
      <c r="E3683" s="162"/>
      <c r="F3683" s="162"/>
      <c r="G3683" s="162"/>
      <c r="H3683" s="162"/>
      <c r="I3683" s="162"/>
      <c r="J3683" s="164"/>
      <c r="K3683" s="162"/>
      <c r="L3683" s="162"/>
      <c r="M3683" s="162"/>
      <c r="N3683" s="169"/>
      <c r="O3683" s="169"/>
      <c r="P3683" s="169"/>
    </row>
    <row r="3684" spans="1:16" ht="15" customHeight="1">
      <c r="A3684" s="162"/>
      <c r="B3684" s="162"/>
      <c r="C3684" s="163"/>
      <c r="D3684" s="162"/>
      <c r="E3684" s="162"/>
      <c r="F3684" s="162"/>
      <c r="G3684" s="162"/>
      <c r="H3684" s="162"/>
      <c r="I3684" s="162"/>
      <c r="J3684" s="164"/>
      <c r="K3684" s="162"/>
      <c r="L3684" s="162"/>
      <c r="M3684" s="162"/>
      <c r="N3684" s="169"/>
      <c r="O3684" s="169"/>
      <c r="P3684" s="169"/>
    </row>
    <row r="3685" spans="1:16" ht="15" customHeight="1">
      <c r="A3685" s="162"/>
      <c r="B3685" s="162"/>
      <c r="C3685" s="163"/>
      <c r="D3685" s="162"/>
      <c r="E3685" s="162"/>
      <c r="F3685" s="162"/>
      <c r="G3685" s="162"/>
      <c r="H3685" s="162"/>
      <c r="I3685" s="162"/>
      <c r="J3685" s="164"/>
      <c r="K3685" s="162"/>
      <c r="L3685" s="162"/>
      <c r="M3685" s="162"/>
      <c r="N3685" s="169"/>
      <c r="O3685" s="169"/>
      <c r="P3685" s="169"/>
    </row>
    <row r="3686" spans="1:16" ht="15" customHeight="1">
      <c r="A3686" s="162"/>
      <c r="B3686" s="162"/>
      <c r="C3686" s="163"/>
      <c r="D3686" s="162"/>
      <c r="E3686" s="162"/>
      <c r="F3686" s="162"/>
      <c r="G3686" s="162"/>
      <c r="H3686" s="162"/>
      <c r="I3686" s="162"/>
      <c r="J3686" s="164"/>
      <c r="K3686" s="162"/>
      <c r="L3686" s="162"/>
      <c r="M3686" s="162"/>
      <c r="N3686" s="169"/>
      <c r="O3686" s="169"/>
      <c r="P3686" s="169"/>
    </row>
    <row r="3687" spans="1:16" ht="15" customHeight="1">
      <c r="A3687" s="162"/>
      <c r="B3687" s="162"/>
      <c r="C3687" s="163"/>
      <c r="D3687" s="162"/>
      <c r="E3687" s="162"/>
      <c r="F3687" s="162"/>
      <c r="G3687" s="162"/>
      <c r="H3687" s="162"/>
      <c r="I3687" s="162"/>
      <c r="J3687" s="164"/>
      <c r="K3687" s="162"/>
      <c r="L3687" s="162"/>
      <c r="M3687" s="162"/>
      <c r="N3687" s="169"/>
      <c r="O3687" s="169"/>
      <c r="P3687" s="169"/>
    </row>
    <row r="3688" spans="1:16" ht="15" customHeight="1">
      <c r="A3688" s="162"/>
      <c r="B3688" s="162"/>
      <c r="C3688" s="163"/>
      <c r="D3688" s="162"/>
      <c r="E3688" s="162"/>
      <c r="F3688" s="162"/>
      <c r="G3688" s="162"/>
      <c r="H3688" s="162"/>
      <c r="I3688" s="162"/>
      <c r="J3688" s="164"/>
      <c r="K3688" s="162"/>
      <c r="L3688" s="162"/>
      <c r="M3688" s="162"/>
      <c r="N3688" s="169"/>
      <c r="O3688" s="169"/>
      <c r="P3688" s="169"/>
    </row>
    <row r="3689" spans="1:16" ht="15" customHeight="1">
      <c r="A3689" s="162"/>
      <c r="B3689" s="162"/>
      <c r="C3689" s="163"/>
      <c r="D3689" s="162"/>
      <c r="E3689" s="162"/>
      <c r="F3689" s="162"/>
      <c r="G3689" s="162"/>
      <c r="H3689" s="162"/>
      <c r="I3689" s="162"/>
      <c r="J3689" s="164"/>
      <c r="K3689" s="162"/>
      <c r="L3689" s="162"/>
      <c r="M3689" s="162"/>
      <c r="N3689" s="169"/>
      <c r="O3689" s="169"/>
      <c r="P3689" s="169"/>
    </row>
    <row r="3690" spans="1:16" ht="15" customHeight="1">
      <c r="A3690" s="162"/>
      <c r="B3690" s="162"/>
      <c r="C3690" s="163"/>
      <c r="D3690" s="162"/>
      <c r="E3690" s="162"/>
      <c r="F3690" s="162"/>
      <c r="G3690" s="162"/>
      <c r="H3690" s="162"/>
      <c r="I3690" s="162"/>
      <c r="J3690" s="164"/>
      <c r="K3690" s="162"/>
      <c r="L3690" s="162"/>
      <c r="M3690" s="162"/>
      <c r="N3690" s="169"/>
      <c r="O3690" s="169"/>
      <c r="P3690" s="169"/>
    </row>
    <row r="3691" spans="1:16" ht="15" customHeight="1">
      <c r="A3691" s="162"/>
      <c r="B3691" s="162"/>
      <c r="C3691" s="163"/>
      <c r="D3691" s="162"/>
      <c r="E3691" s="162"/>
      <c r="F3691" s="162"/>
      <c r="G3691" s="162"/>
      <c r="H3691" s="162"/>
      <c r="I3691" s="162"/>
      <c r="J3691" s="164"/>
      <c r="K3691" s="162"/>
      <c r="L3691" s="162"/>
      <c r="M3691" s="162"/>
      <c r="N3691" s="169"/>
      <c r="O3691" s="169"/>
      <c r="P3691" s="169"/>
    </row>
    <row r="3692" spans="1:16" ht="15" customHeight="1">
      <c r="A3692" s="162"/>
      <c r="B3692" s="162"/>
      <c r="C3692" s="163"/>
      <c r="D3692" s="162"/>
      <c r="E3692" s="162"/>
      <c r="F3692" s="162"/>
      <c r="G3692" s="162"/>
      <c r="H3692" s="162"/>
      <c r="I3692" s="162"/>
      <c r="J3692" s="164"/>
      <c r="K3692" s="162"/>
      <c r="L3692" s="162"/>
      <c r="M3692" s="162"/>
      <c r="N3692" s="169"/>
      <c r="O3692" s="169"/>
      <c r="P3692" s="169"/>
    </row>
    <row r="3693" spans="1:16" ht="15" customHeight="1">
      <c r="A3693" s="162"/>
      <c r="B3693" s="162"/>
      <c r="C3693" s="163"/>
      <c r="D3693" s="162"/>
      <c r="E3693" s="162"/>
      <c r="F3693" s="162"/>
      <c r="G3693" s="162"/>
      <c r="H3693" s="162"/>
      <c r="I3693" s="162"/>
      <c r="J3693" s="164"/>
      <c r="K3693" s="162"/>
      <c r="L3693" s="162"/>
      <c r="M3693" s="162"/>
      <c r="N3693" s="169"/>
      <c r="O3693" s="169"/>
      <c r="P3693" s="169"/>
    </row>
    <row r="3694" spans="1:16" ht="15" customHeight="1">
      <c r="A3694" s="162"/>
      <c r="B3694" s="162"/>
      <c r="C3694" s="163"/>
      <c r="D3694" s="162"/>
      <c r="E3694" s="162"/>
      <c r="F3694" s="162"/>
      <c r="G3694" s="162"/>
      <c r="H3694" s="162"/>
      <c r="I3694" s="162"/>
      <c r="J3694" s="164"/>
      <c r="K3694" s="162"/>
      <c r="L3694" s="162"/>
      <c r="M3694" s="162"/>
      <c r="N3694" s="169"/>
      <c r="O3694" s="169"/>
      <c r="P3694" s="169"/>
    </row>
    <row r="3695" spans="1:16" ht="15" customHeight="1">
      <c r="A3695" s="162"/>
      <c r="B3695" s="162"/>
      <c r="C3695" s="163"/>
      <c r="D3695" s="162"/>
      <c r="E3695" s="162"/>
      <c r="F3695" s="162"/>
      <c r="G3695" s="162"/>
      <c r="H3695" s="162"/>
      <c r="I3695" s="162"/>
      <c r="J3695" s="164"/>
      <c r="K3695" s="162"/>
      <c r="L3695" s="162"/>
      <c r="M3695" s="162"/>
      <c r="N3695" s="169"/>
      <c r="O3695" s="169"/>
      <c r="P3695" s="169"/>
    </row>
    <row r="3696" spans="1:16" ht="15" customHeight="1">
      <c r="A3696" s="162"/>
      <c r="B3696" s="162"/>
      <c r="C3696" s="163"/>
      <c r="D3696" s="162"/>
      <c r="E3696" s="162"/>
      <c r="F3696" s="162"/>
      <c r="G3696" s="162"/>
      <c r="H3696" s="162"/>
      <c r="I3696" s="162"/>
      <c r="J3696" s="164"/>
      <c r="K3696" s="162"/>
      <c r="L3696" s="162"/>
      <c r="M3696" s="162"/>
      <c r="N3696" s="169"/>
      <c r="O3696" s="169"/>
      <c r="P3696" s="169"/>
    </row>
    <row r="3697" spans="1:16" ht="15" customHeight="1">
      <c r="A3697" s="162"/>
      <c r="B3697" s="162"/>
      <c r="C3697" s="163"/>
      <c r="D3697" s="162"/>
      <c r="E3697" s="162"/>
      <c r="F3697" s="162"/>
      <c r="G3697" s="162"/>
      <c r="H3697" s="162"/>
      <c r="I3697" s="162"/>
      <c r="J3697" s="164"/>
      <c r="K3697" s="162"/>
      <c r="L3697" s="162"/>
      <c r="M3697" s="162"/>
      <c r="N3697" s="169"/>
      <c r="O3697" s="169"/>
      <c r="P3697" s="169"/>
    </row>
    <row r="3698" spans="1:16" ht="15" customHeight="1">
      <c r="A3698" s="162"/>
      <c r="B3698" s="162"/>
      <c r="C3698" s="163"/>
      <c r="D3698" s="162"/>
      <c r="E3698" s="162"/>
      <c r="F3698" s="162"/>
      <c r="G3698" s="162"/>
      <c r="H3698" s="162"/>
      <c r="I3698" s="162"/>
      <c r="J3698" s="164"/>
      <c r="K3698" s="162"/>
      <c r="L3698" s="162"/>
      <c r="M3698" s="162"/>
      <c r="N3698" s="169"/>
      <c r="O3698" s="169"/>
      <c r="P3698" s="169"/>
    </row>
    <row r="3699" spans="1:16" ht="15" customHeight="1">
      <c r="A3699" s="162"/>
      <c r="B3699" s="162"/>
      <c r="C3699" s="163"/>
      <c r="D3699" s="162"/>
      <c r="E3699" s="162"/>
      <c r="F3699" s="162"/>
      <c r="G3699" s="162"/>
      <c r="H3699" s="162"/>
      <c r="I3699" s="162"/>
      <c r="J3699" s="164"/>
      <c r="K3699" s="162"/>
      <c r="L3699" s="162"/>
      <c r="M3699" s="162"/>
      <c r="N3699" s="169"/>
      <c r="O3699" s="169"/>
      <c r="P3699" s="169"/>
    </row>
    <row r="3700" spans="1:16" ht="15" customHeight="1">
      <c r="A3700" s="162"/>
      <c r="B3700" s="162"/>
      <c r="C3700" s="163"/>
      <c r="D3700" s="162"/>
      <c r="E3700" s="162"/>
      <c r="F3700" s="162"/>
      <c r="G3700" s="162"/>
      <c r="H3700" s="162"/>
      <c r="I3700" s="162"/>
      <c r="J3700" s="164"/>
      <c r="K3700" s="162"/>
      <c r="L3700" s="162"/>
      <c r="M3700" s="162"/>
      <c r="N3700" s="169"/>
      <c r="O3700" s="169"/>
      <c r="P3700" s="169"/>
    </row>
    <row r="3701" spans="1:16" ht="15" customHeight="1">
      <c r="A3701" s="162"/>
      <c r="B3701" s="162"/>
      <c r="C3701" s="163"/>
      <c r="D3701" s="162"/>
      <c r="E3701" s="162"/>
      <c r="F3701" s="162"/>
      <c r="G3701" s="162"/>
      <c r="H3701" s="162"/>
      <c r="I3701" s="162"/>
      <c r="J3701" s="164"/>
      <c r="K3701" s="162"/>
      <c r="L3701" s="162"/>
      <c r="M3701" s="162"/>
      <c r="N3701" s="169"/>
      <c r="O3701" s="169"/>
      <c r="P3701" s="169"/>
    </row>
    <row r="3702" spans="1:16" ht="15" customHeight="1">
      <c r="A3702" s="162"/>
      <c r="B3702" s="162"/>
      <c r="C3702" s="163"/>
      <c r="D3702" s="162"/>
      <c r="E3702" s="162"/>
      <c r="F3702" s="162"/>
      <c r="G3702" s="162"/>
      <c r="H3702" s="162"/>
      <c r="I3702" s="162"/>
      <c r="J3702" s="164"/>
      <c r="K3702" s="162"/>
      <c r="L3702" s="162"/>
      <c r="M3702" s="162"/>
      <c r="N3702" s="169"/>
      <c r="O3702" s="169"/>
      <c r="P3702" s="169"/>
    </row>
    <row r="3703" spans="1:16" ht="15" customHeight="1">
      <c r="A3703" s="162"/>
      <c r="B3703" s="162"/>
      <c r="C3703" s="163"/>
      <c r="D3703" s="162"/>
      <c r="E3703" s="162"/>
      <c r="F3703" s="162"/>
      <c r="G3703" s="162"/>
      <c r="H3703" s="162"/>
      <c r="I3703" s="162"/>
      <c r="J3703" s="164"/>
      <c r="K3703" s="162"/>
      <c r="L3703" s="162"/>
      <c r="M3703" s="162"/>
      <c r="N3703" s="169"/>
      <c r="O3703" s="169"/>
      <c r="P3703" s="169"/>
    </row>
    <row r="3704" spans="1:16" ht="15" customHeight="1">
      <c r="A3704" s="162"/>
      <c r="B3704" s="162"/>
      <c r="C3704" s="163"/>
      <c r="D3704" s="162"/>
      <c r="E3704" s="162"/>
      <c r="F3704" s="162"/>
      <c r="G3704" s="162"/>
      <c r="H3704" s="162"/>
      <c r="I3704" s="162"/>
      <c r="J3704" s="164"/>
      <c r="K3704" s="162"/>
      <c r="L3704" s="162"/>
      <c r="M3704" s="162"/>
      <c r="N3704" s="169"/>
      <c r="O3704" s="169"/>
      <c r="P3704" s="169"/>
    </row>
    <row r="3705" spans="1:16" ht="15" customHeight="1">
      <c r="A3705" s="162"/>
      <c r="B3705" s="162"/>
      <c r="C3705" s="163"/>
      <c r="D3705" s="162"/>
      <c r="E3705" s="162"/>
      <c r="F3705" s="162"/>
      <c r="G3705" s="162"/>
      <c r="H3705" s="162"/>
      <c r="I3705" s="162"/>
      <c r="J3705" s="164"/>
      <c r="K3705" s="162"/>
      <c r="L3705" s="162"/>
      <c r="M3705" s="162"/>
      <c r="N3705" s="169"/>
      <c r="O3705" s="169"/>
      <c r="P3705" s="169"/>
    </row>
    <row r="3706" spans="1:16" ht="15" customHeight="1">
      <c r="A3706" s="162"/>
      <c r="B3706" s="162"/>
      <c r="C3706" s="163"/>
      <c r="D3706" s="162"/>
      <c r="E3706" s="162"/>
      <c r="F3706" s="162"/>
      <c r="G3706" s="162"/>
      <c r="H3706" s="162"/>
      <c r="I3706" s="162"/>
      <c r="J3706" s="164"/>
      <c r="K3706" s="162"/>
      <c r="L3706" s="162"/>
      <c r="M3706" s="162"/>
      <c r="N3706" s="169"/>
      <c r="O3706" s="169"/>
      <c r="P3706" s="169"/>
    </row>
    <row r="3707" spans="1:16" ht="15" customHeight="1">
      <c r="A3707" s="162"/>
      <c r="B3707" s="162"/>
      <c r="C3707" s="163"/>
      <c r="D3707" s="162"/>
      <c r="E3707" s="162"/>
      <c r="F3707" s="162"/>
      <c r="G3707" s="162"/>
      <c r="H3707" s="162"/>
      <c r="I3707" s="162"/>
      <c r="J3707" s="164"/>
      <c r="K3707" s="162"/>
      <c r="L3707" s="162"/>
      <c r="M3707" s="162"/>
      <c r="N3707" s="169"/>
      <c r="O3707" s="169"/>
      <c r="P3707" s="169"/>
    </row>
    <row r="3708" spans="1:16" ht="15" customHeight="1">
      <c r="A3708" s="162"/>
      <c r="B3708" s="162"/>
      <c r="C3708" s="163"/>
      <c r="D3708" s="162"/>
      <c r="E3708" s="162"/>
      <c r="F3708" s="162"/>
      <c r="G3708" s="162"/>
      <c r="H3708" s="162"/>
      <c r="I3708" s="162"/>
      <c r="J3708" s="164"/>
      <c r="K3708" s="162"/>
      <c r="L3708" s="162"/>
      <c r="M3708" s="162"/>
      <c r="N3708" s="169"/>
      <c r="O3708" s="169"/>
      <c r="P3708" s="169"/>
    </row>
    <row r="3709" spans="1:16" ht="15" customHeight="1">
      <c r="A3709" s="162"/>
      <c r="B3709" s="162"/>
      <c r="C3709" s="163"/>
      <c r="D3709" s="162"/>
      <c r="E3709" s="162"/>
      <c r="F3709" s="162"/>
      <c r="G3709" s="162"/>
      <c r="H3709" s="162"/>
      <c r="I3709" s="162"/>
      <c r="J3709" s="164"/>
      <c r="K3709" s="162"/>
      <c r="L3709" s="162"/>
      <c r="M3709" s="162"/>
      <c r="N3709" s="169"/>
      <c r="O3709" s="169"/>
      <c r="P3709" s="169"/>
    </row>
    <row r="3710" spans="1:16" ht="15" customHeight="1">
      <c r="A3710" s="162"/>
      <c r="B3710" s="162"/>
      <c r="C3710" s="163"/>
      <c r="D3710" s="162"/>
      <c r="E3710" s="162"/>
      <c r="F3710" s="162"/>
      <c r="G3710" s="162"/>
      <c r="H3710" s="162"/>
      <c r="I3710" s="162"/>
      <c r="J3710" s="164"/>
      <c r="K3710" s="162"/>
      <c r="L3710" s="162"/>
      <c r="M3710" s="162"/>
      <c r="N3710" s="169"/>
      <c r="O3710" s="169"/>
      <c r="P3710" s="169"/>
    </row>
    <row r="3711" spans="1:16" ht="15" customHeight="1">
      <c r="A3711" s="162"/>
      <c r="B3711" s="162"/>
      <c r="C3711" s="163"/>
      <c r="D3711" s="162"/>
      <c r="E3711" s="162"/>
      <c r="F3711" s="162"/>
      <c r="G3711" s="162"/>
      <c r="H3711" s="162"/>
      <c r="I3711" s="162"/>
      <c r="J3711" s="164"/>
      <c r="K3711" s="162"/>
      <c r="L3711" s="162"/>
      <c r="M3711" s="162"/>
      <c r="N3711" s="169"/>
      <c r="O3711" s="169"/>
      <c r="P3711" s="169"/>
    </row>
    <row r="3712" spans="1:16" ht="15" customHeight="1">
      <c r="A3712" s="162"/>
      <c r="B3712" s="162"/>
      <c r="C3712" s="163"/>
      <c r="D3712" s="162"/>
      <c r="E3712" s="162"/>
      <c r="F3712" s="162"/>
      <c r="G3712" s="162"/>
      <c r="H3712" s="162"/>
      <c r="I3712" s="162"/>
      <c r="J3712" s="164"/>
      <c r="K3712" s="162"/>
      <c r="L3712" s="162"/>
      <c r="M3712" s="162"/>
      <c r="N3712" s="169"/>
      <c r="O3712" s="169"/>
      <c r="P3712" s="169"/>
    </row>
    <row r="3713" spans="1:16" ht="15" customHeight="1">
      <c r="A3713" s="162"/>
      <c r="B3713" s="162"/>
      <c r="C3713" s="163"/>
      <c r="D3713" s="162"/>
      <c r="E3713" s="162"/>
      <c r="F3713" s="162"/>
      <c r="G3713" s="162"/>
      <c r="H3713" s="162"/>
      <c r="I3713" s="162"/>
      <c r="J3713" s="164"/>
      <c r="K3713" s="162"/>
      <c r="L3713" s="162"/>
      <c r="M3713" s="162"/>
      <c r="N3713" s="169"/>
      <c r="O3713" s="169"/>
      <c r="P3713" s="169"/>
    </row>
    <row r="3714" spans="1:16" ht="15" customHeight="1">
      <c r="A3714" s="162"/>
      <c r="B3714" s="162"/>
      <c r="C3714" s="163"/>
      <c r="D3714" s="162"/>
      <c r="E3714" s="162"/>
      <c r="F3714" s="162"/>
      <c r="G3714" s="162"/>
      <c r="H3714" s="162"/>
      <c r="I3714" s="162"/>
      <c r="J3714" s="164"/>
      <c r="K3714" s="162"/>
      <c r="L3714" s="162"/>
      <c r="M3714" s="162"/>
      <c r="N3714" s="169"/>
      <c r="O3714" s="169"/>
      <c r="P3714" s="169"/>
    </row>
    <row r="3715" spans="1:16" ht="15" customHeight="1">
      <c r="A3715" s="162"/>
      <c r="B3715" s="162"/>
      <c r="C3715" s="163"/>
      <c r="D3715" s="162"/>
      <c r="E3715" s="162"/>
      <c r="F3715" s="162"/>
      <c r="G3715" s="162"/>
      <c r="H3715" s="162"/>
      <c r="I3715" s="162"/>
      <c r="J3715" s="164"/>
      <c r="K3715" s="162"/>
      <c r="L3715" s="162"/>
      <c r="M3715" s="162"/>
      <c r="N3715" s="169"/>
      <c r="O3715" s="169"/>
      <c r="P3715" s="169"/>
    </row>
    <row r="3716" spans="1:16" ht="15" customHeight="1">
      <c r="A3716" s="162"/>
      <c r="B3716" s="162"/>
      <c r="C3716" s="163"/>
      <c r="D3716" s="162"/>
      <c r="E3716" s="162"/>
      <c r="F3716" s="162"/>
      <c r="G3716" s="162"/>
      <c r="H3716" s="162"/>
      <c r="I3716" s="162"/>
      <c r="J3716" s="164"/>
      <c r="K3716" s="162"/>
      <c r="L3716" s="162"/>
      <c r="M3716" s="162"/>
      <c r="N3716" s="169"/>
      <c r="O3716" s="169"/>
      <c r="P3716" s="169"/>
    </row>
    <row r="3717" spans="1:16" ht="15" customHeight="1">
      <c r="A3717" s="162"/>
      <c r="B3717" s="162"/>
      <c r="C3717" s="163"/>
      <c r="D3717" s="162"/>
      <c r="E3717" s="162"/>
      <c r="F3717" s="162"/>
      <c r="G3717" s="162"/>
      <c r="H3717" s="162"/>
      <c r="I3717" s="162"/>
      <c r="J3717" s="164"/>
      <c r="K3717" s="162"/>
      <c r="L3717" s="162"/>
      <c r="M3717" s="162"/>
      <c r="N3717" s="169"/>
      <c r="O3717" s="169"/>
      <c r="P3717" s="169"/>
    </row>
    <row r="3718" spans="1:16" ht="15" customHeight="1">
      <c r="A3718" s="162"/>
      <c r="B3718" s="162"/>
      <c r="C3718" s="163"/>
      <c r="D3718" s="162"/>
      <c r="E3718" s="162"/>
      <c r="F3718" s="162"/>
      <c r="G3718" s="162"/>
      <c r="H3718" s="162"/>
      <c r="I3718" s="162"/>
      <c r="J3718" s="164"/>
      <c r="K3718" s="162"/>
      <c r="L3718" s="162"/>
      <c r="M3718" s="162"/>
      <c r="N3718" s="169"/>
      <c r="O3718" s="169"/>
      <c r="P3718" s="169"/>
    </row>
    <row r="3719" spans="1:16" ht="15" customHeight="1">
      <c r="A3719" s="162"/>
      <c r="B3719" s="162"/>
      <c r="C3719" s="163"/>
      <c r="D3719" s="162"/>
      <c r="E3719" s="162"/>
      <c r="F3719" s="162"/>
      <c r="G3719" s="162"/>
      <c r="H3719" s="162"/>
      <c r="I3719" s="162"/>
      <c r="J3719" s="164"/>
      <c r="K3719" s="162"/>
      <c r="L3719" s="162"/>
      <c r="M3719" s="162"/>
      <c r="N3719" s="169"/>
      <c r="O3719" s="169"/>
      <c r="P3719" s="169"/>
    </row>
    <row r="3720" spans="1:16" ht="15" customHeight="1">
      <c r="A3720" s="162"/>
      <c r="B3720" s="162"/>
      <c r="C3720" s="163"/>
      <c r="D3720" s="162"/>
      <c r="E3720" s="162"/>
      <c r="F3720" s="162"/>
      <c r="G3720" s="162"/>
      <c r="H3720" s="162"/>
      <c r="I3720" s="162"/>
      <c r="J3720" s="164"/>
      <c r="K3720" s="162"/>
      <c r="L3720" s="162"/>
      <c r="M3720" s="162"/>
      <c r="N3720" s="169"/>
      <c r="O3720" s="169"/>
      <c r="P3720" s="169"/>
    </row>
    <row r="3721" spans="1:16" ht="15" customHeight="1">
      <c r="A3721" s="162"/>
      <c r="B3721" s="162"/>
      <c r="C3721" s="163"/>
      <c r="D3721" s="162"/>
      <c r="E3721" s="162"/>
      <c r="F3721" s="162"/>
      <c r="G3721" s="162"/>
      <c r="H3721" s="162"/>
      <c r="I3721" s="162"/>
      <c r="J3721" s="164"/>
      <c r="K3721" s="162"/>
      <c r="L3721" s="162"/>
      <c r="M3721" s="162"/>
      <c r="N3721" s="169"/>
      <c r="O3721" s="169"/>
      <c r="P3721" s="169"/>
    </row>
    <row r="3722" spans="1:16" ht="15" customHeight="1">
      <c r="A3722" s="162"/>
      <c r="B3722" s="162"/>
      <c r="C3722" s="163"/>
      <c r="D3722" s="162"/>
      <c r="E3722" s="162"/>
      <c r="F3722" s="162"/>
      <c r="G3722" s="162"/>
      <c r="H3722" s="162"/>
      <c r="I3722" s="162"/>
      <c r="J3722" s="164"/>
      <c r="K3722" s="162"/>
      <c r="L3722" s="162"/>
      <c r="M3722" s="162"/>
      <c r="N3722" s="169"/>
      <c r="O3722" s="169"/>
      <c r="P3722" s="169"/>
    </row>
    <row r="3723" spans="1:16" ht="15" customHeight="1">
      <c r="A3723" s="162"/>
      <c r="B3723" s="162"/>
      <c r="C3723" s="163"/>
      <c r="D3723" s="162"/>
      <c r="E3723" s="162"/>
      <c r="F3723" s="162"/>
      <c r="G3723" s="162"/>
      <c r="H3723" s="162"/>
      <c r="I3723" s="162"/>
      <c r="J3723" s="164"/>
      <c r="K3723" s="162"/>
      <c r="L3723" s="162"/>
      <c r="M3723" s="162"/>
      <c r="N3723" s="169"/>
      <c r="O3723" s="169"/>
      <c r="P3723" s="169"/>
    </row>
    <row r="3724" spans="1:16" ht="15" customHeight="1">
      <c r="A3724" s="162"/>
      <c r="B3724" s="162"/>
      <c r="C3724" s="163"/>
      <c r="D3724" s="162"/>
      <c r="E3724" s="162"/>
      <c r="F3724" s="162"/>
      <c r="G3724" s="162"/>
      <c r="H3724" s="162"/>
      <c r="I3724" s="162"/>
      <c r="J3724" s="164"/>
      <c r="K3724" s="162"/>
      <c r="L3724" s="162"/>
      <c r="M3724" s="162"/>
      <c r="N3724" s="169"/>
      <c r="O3724" s="169"/>
      <c r="P3724" s="169"/>
    </row>
    <row r="3725" spans="1:16" ht="15" customHeight="1">
      <c r="A3725" s="162"/>
      <c r="B3725" s="162"/>
      <c r="C3725" s="163"/>
      <c r="D3725" s="162"/>
      <c r="E3725" s="162"/>
      <c r="F3725" s="162"/>
      <c r="G3725" s="162"/>
      <c r="H3725" s="162"/>
      <c r="I3725" s="162"/>
      <c r="J3725" s="164"/>
      <c r="K3725" s="162"/>
      <c r="L3725" s="162"/>
      <c r="M3725" s="162"/>
      <c r="N3725" s="169"/>
      <c r="O3725" s="169"/>
      <c r="P3725" s="169"/>
    </row>
    <row r="3726" spans="1:16" ht="15" customHeight="1">
      <c r="A3726" s="162"/>
      <c r="B3726" s="162"/>
      <c r="C3726" s="163"/>
      <c r="D3726" s="162"/>
      <c r="E3726" s="162"/>
      <c r="F3726" s="162"/>
      <c r="G3726" s="162"/>
      <c r="H3726" s="162"/>
      <c r="I3726" s="162"/>
      <c r="J3726" s="164"/>
      <c r="K3726" s="162"/>
      <c r="L3726" s="162"/>
      <c r="M3726" s="162"/>
      <c r="N3726" s="169"/>
      <c r="O3726" s="169"/>
      <c r="P3726" s="169"/>
    </row>
    <row r="3727" spans="1:16" ht="15" customHeight="1">
      <c r="A3727" s="162"/>
      <c r="B3727" s="162"/>
      <c r="C3727" s="163"/>
      <c r="D3727" s="162"/>
      <c r="E3727" s="162"/>
      <c r="F3727" s="162"/>
      <c r="G3727" s="162"/>
      <c r="H3727" s="162"/>
      <c r="I3727" s="162"/>
      <c r="J3727" s="164"/>
      <c r="K3727" s="162"/>
      <c r="L3727" s="162"/>
      <c r="M3727" s="162"/>
      <c r="N3727" s="169"/>
      <c r="O3727" s="169"/>
      <c r="P3727" s="169"/>
    </row>
    <row r="3728" spans="1:16" ht="15" customHeight="1">
      <c r="A3728" s="162"/>
      <c r="B3728" s="162"/>
      <c r="C3728" s="163"/>
      <c r="D3728" s="162"/>
      <c r="E3728" s="162"/>
      <c r="F3728" s="162"/>
      <c r="G3728" s="162"/>
      <c r="H3728" s="162"/>
      <c r="I3728" s="162"/>
      <c r="J3728" s="164"/>
      <c r="K3728" s="162"/>
      <c r="L3728" s="162"/>
      <c r="M3728" s="162"/>
      <c r="N3728" s="169"/>
      <c r="O3728" s="169"/>
      <c r="P3728" s="169"/>
    </row>
    <row r="3729" spans="1:16" ht="15" customHeight="1">
      <c r="A3729" s="162"/>
      <c r="B3729" s="162"/>
      <c r="C3729" s="163"/>
      <c r="D3729" s="162"/>
      <c r="E3729" s="162"/>
      <c r="F3729" s="162"/>
      <c r="G3729" s="162"/>
      <c r="H3729" s="162"/>
      <c r="I3729" s="162"/>
      <c r="J3729" s="164"/>
      <c r="K3729" s="162"/>
      <c r="L3729" s="162"/>
      <c r="M3729" s="162"/>
      <c r="N3729" s="169"/>
      <c r="O3729" s="169"/>
      <c r="P3729" s="169"/>
    </row>
    <row r="3730" spans="1:16" ht="15" customHeight="1">
      <c r="A3730" s="162"/>
      <c r="B3730" s="162"/>
      <c r="C3730" s="163"/>
      <c r="D3730" s="162"/>
      <c r="E3730" s="162"/>
      <c r="F3730" s="162"/>
      <c r="G3730" s="162"/>
      <c r="H3730" s="162"/>
      <c r="I3730" s="162"/>
      <c r="J3730" s="164"/>
      <c r="K3730" s="162"/>
      <c r="L3730" s="162"/>
      <c r="M3730" s="162"/>
      <c r="N3730" s="169"/>
      <c r="O3730" s="169"/>
      <c r="P3730" s="169"/>
    </row>
    <row r="3731" spans="1:16" ht="15" customHeight="1">
      <c r="A3731" s="162"/>
      <c r="B3731" s="162"/>
      <c r="C3731" s="163"/>
      <c r="D3731" s="162"/>
      <c r="E3731" s="162"/>
      <c r="F3731" s="162"/>
      <c r="G3731" s="162"/>
      <c r="H3731" s="162"/>
      <c r="I3731" s="162"/>
      <c r="J3731" s="164"/>
      <c r="K3731" s="162"/>
      <c r="L3731" s="162"/>
      <c r="M3731" s="162"/>
      <c r="N3731" s="169"/>
      <c r="O3731" s="169"/>
      <c r="P3731" s="169"/>
    </row>
    <row r="3732" spans="1:16" ht="15" customHeight="1">
      <c r="A3732" s="162"/>
      <c r="B3732" s="162"/>
      <c r="C3732" s="163"/>
      <c r="D3732" s="162"/>
      <c r="E3732" s="162"/>
      <c r="F3732" s="162"/>
      <c r="G3732" s="162"/>
      <c r="H3732" s="162"/>
      <c r="I3732" s="162"/>
      <c r="J3732" s="164"/>
      <c r="K3732" s="162"/>
      <c r="L3732" s="162"/>
      <c r="M3732" s="162"/>
      <c r="N3732" s="169"/>
      <c r="O3732" s="169"/>
      <c r="P3732" s="169"/>
    </row>
    <row r="3733" spans="1:16" ht="15" customHeight="1">
      <c r="A3733" s="162"/>
      <c r="B3733" s="162"/>
      <c r="C3733" s="163"/>
      <c r="D3733" s="162"/>
      <c r="E3733" s="162"/>
      <c r="F3733" s="162"/>
      <c r="G3733" s="162"/>
      <c r="H3733" s="162"/>
      <c r="I3733" s="162"/>
      <c r="J3733" s="164"/>
      <c r="K3733" s="162"/>
      <c r="L3733" s="162"/>
      <c r="M3733" s="162"/>
      <c r="N3733" s="169"/>
      <c r="O3733" s="169"/>
      <c r="P3733" s="169"/>
    </row>
    <row r="3734" spans="1:16" ht="15" customHeight="1">
      <c r="A3734" s="162"/>
      <c r="B3734" s="162"/>
      <c r="C3734" s="163"/>
      <c r="D3734" s="162"/>
      <c r="E3734" s="162"/>
      <c r="F3734" s="162"/>
      <c r="G3734" s="162"/>
      <c r="H3734" s="162"/>
      <c r="I3734" s="162"/>
      <c r="J3734" s="164"/>
      <c r="K3734" s="162"/>
      <c r="L3734" s="162"/>
      <c r="M3734" s="162"/>
      <c r="N3734" s="169"/>
      <c r="O3734" s="169"/>
      <c r="P3734" s="169"/>
    </row>
    <row r="3735" spans="1:16" ht="15" customHeight="1">
      <c r="A3735" s="162"/>
      <c r="B3735" s="162"/>
      <c r="C3735" s="163"/>
      <c r="D3735" s="162"/>
      <c r="E3735" s="162"/>
      <c r="F3735" s="162"/>
      <c r="G3735" s="162"/>
      <c r="H3735" s="162"/>
      <c r="I3735" s="162"/>
      <c r="J3735" s="164"/>
      <c r="K3735" s="162"/>
      <c r="L3735" s="162"/>
      <c r="M3735" s="162"/>
      <c r="N3735" s="169"/>
      <c r="O3735" s="169"/>
      <c r="P3735" s="169"/>
    </row>
    <row r="3736" spans="1:16" ht="15" customHeight="1">
      <c r="A3736" s="162"/>
      <c r="B3736" s="162"/>
      <c r="C3736" s="163"/>
      <c r="D3736" s="162"/>
      <c r="E3736" s="162"/>
      <c r="F3736" s="162"/>
      <c r="G3736" s="162"/>
      <c r="H3736" s="162"/>
      <c r="I3736" s="162"/>
      <c r="J3736" s="164"/>
      <c r="K3736" s="162"/>
      <c r="L3736" s="162"/>
      <c r="M3736" s="162"/>
      <c r="N3736" s="169"/>
      <c r="O3736" s="169"/>
      <c r="P3736" s="169"/>
    </row>
    <row r="3737" spans="1:16" ht="15" customHeight="1">
      <c r="A3737" s="162"/>
      <c r="B3737" s="162"/>
      <c r="C3737" s="163"/>
      <c r="D3737" s="162"/>
      <c r="E3737" s="162"/>
      <c r="F3737" s="162"/>
      <c r="G3737" s="162"/>
      <c r="H3737" s="162"/>
      <c r="I3737" s="162"/>
      <c r="J3737" s="164"/>
      <c r="K3737" s="162"/>
      <c r="L3737" s="162"/>
      <c r="M3737" s="162"/>
      <c r="N3737" s="169"/>
      <c r="O3737" s="169"/>
      <c r="P3737" s="169"/>
    </row>
    <row r="3738" spans="1:16" ht="15" customHeight="1">
      <c r="A3738" s="162"/>
      <c r="B3738" s="162"/>
      <c r="C3738" s="163"/>
      <c r="D3738" s="162"/>
      <c r="E3738" s="162"/>
      <c r="F3738" s="162"/>
      <c r="G3738" s="162"/>
      <c r="H3738" s="162"/>
      <c r="I3738" s="162"/>
      <c r="J3738" s="164"/>
      <c r="K3738" s="162"/>
      <c r="L3738" s="162"/>
      <c r="M3738" s="162"/>
      <c r="N3738" s="169"/>
      <c r="O3738" s="169"/>
      <c r="P3738" s="169"/>
    </row>
    <row r="3739" spans="1:16" ht="15" customHeight="1">
      <c r="A3739" s="162"/>
      <c r="B3739" s="162"/>
      <c r="C3739" s="163"/>
      <c r="D3739" s="162"/>
      <c r="E3739" s="162"/>
      <c r="F3739" s="162"/>
      <c r="G3739" s="162"/>
      <c r="H3739" s="162"/>
      <c r="I3739" s="162"/>
      <c r="J3739" s="164"/>
      <c r="K3739" s="162"/>
      <c r="L3739" s="162"/>
      <c r="M3739" s="162"/>
      <c r="N3739" s="169"/>
      <c r="O3739" s="169"/>
      <c r="P3739" s="169"/>
    </row>
    <row r="3740" spans="1:16" ht="15" customHeight="1">
      <c r="A3740" s="162"/>
      <c r="B3740" s="162"/>
      <c r="C3740" s="163"/>
      <c r="D3740" s="162"/>
      <c r="E3740" s="162"/>
      <c r="F3740" s="162"/>
      <c r="G3740" s="162"/>
      <c r="H3740" s="162"/>
      <c r="I3740" s="162"/>
      <c r="J3740" s="164"/>
      <c r="K3740" s="162"/>
      <c r="L3740" s="162"/>
      <c r="M3740" s="162"/>
      <c r="N3740" s="169"/>
      <c r="O3740" s="169"/>
      <c r="P3740" s="169"/>
    </row>
    <row r="3741" spans="1:16" ht="15" customHeight="1">
      <c r="A3741" s="162"/>
      <c r="B3741" s="162"/>
      <c r="C3741" s="163"/>
      <c r="D3741" s="162"/>
      <c r="E3741" s="162"/>
      <c r="F3741" s="162"/>
      <c r="G3741" s="162"/>
      <c r="H3741" s="162"/>
      <c r="I3741" s="162"/>
      <c r="J3741" s="164"/>
      <c r="K3741" s="162"/>
      <c r="L3741" s="162"/>
      <c r="M3741" s="162"/>
      <c r="N3741" s="169"/>
      <c r="O3741" s="169"/>
      <c r="P3741" s="169"/>
    </row>
    <row r="3742" spans="1:16" ht="15" customHeight="1">
      <c r="A3742" s="162"/>
      <c r="B3742" s="162"/>
      <c r="C3742" s="163"/>
      <c r="D3742" s="162"/>
      <c r="E3742" s="162"/>
      <c r="F3742" s="162"/>
      <c r="G3742" s="162"/>
      <c r="H3742" s="162"/>
      <c r="I3742" s="162"/>
      <c r="J3742" s="164"/>
      <c r="K3742" s="162"/>
      <c r="L3742" s="162"/>
      <c r="M3742" s="162"/>
      <c r="N3742" s="169"/>
      <c r="O3742" s="169"/>
      <c r="P3742" s="169"/>
    </row>
    <row r="3743" spans="1:16" ht="15" customHeight="1">
      <c r="A3743" s="162"/>
      <c r="B3743" s="162"/>
      <c r="C3743" s="163"/>
      <c r="D3743" s="162"/>
      <c r="E3743" s="162"/>
      <c r="F3743" s="162"/>
      <c r="G3743" s="162"/>
      <c r="H3743" s="162"/>
      <c r="I3743" s="162"/>
      <c r="J3743" s="164"/>
      <c r="K3743" s="162"/>
      <c r="L3743" s="162"/>
      <c r="M3743" s="162"/>
      <c r="N3743" s="169"/>
      <c r="O3743" s="169"/>
      <c r="P3743" s="169"/>
    </row>
    <row r="3744" spans="1:16" ht="15" customHeight="1">
      <c r="A3744" s="162"/>
      <c r="B3744" s="162"/>
      <c r="C3744" s="163"/>
      <c r="D3744" s="162"/>
      <c r="E3744" s="162"/>
      <c r="F3744" s="162"/>
      <c r="G3744" s="162"/>
      <c r="H3744" s="162"/>
      <c r="I3744" s="162"/>
      <c r="J3744" s="164"/>
      <c r="K3744" s="162"/>
      <c r="L3744" s="162"/>
      <c r="M3744" s="162"/>
      <c r="N3744" s="169"/>
      <c r="O3744" s="169"/>
      <c r="P3744" s="169"/>
    </row>
    <row r="3745" spans="1:16" ht="15" customHeight="1">
      <c r="A3745" s="162"/>
      <c r="B3745" s="162"/>
      <c r="C3745" s="163"/>
      <c r="D3745" s="162"/>
      <c r="E3745" s="162"/>
      <c r="F3745" s="162"/>
      <c r="G3745" s="162"/>
      <c r="H3745" s="162"/>
      <c r="I3745" s="162"/>
      <c r="J3745" s="164"/>
      <c r="K3745" s="162"/>
      <c r="L3745" s="162"/>
      <c r="M3745" s="162"/>
      <c r="N3745" s="169"/>
      <c r="O3745" s="169"/>
      <c r="P3745" s="169"/>
    </row>
    <row r="3746" spans="1:16" ht="15" customHeight="1">
      <c r="A3746" s="162"/>
      <c r="B3746" s="162"/>
      <c r="C3746" s="163"/>
      <c r="D3746" s="162"/>
      <c r="E3746" s="162"/>
      <c r="F3746" s="162"/>
      <c r="G3746" s="162"/>
      <c r="H3746" s="162"/>
      <c r="I3746" s="162"/>
      <c r="J3746" s="164"/>
      <c r="K3746" s="162"/>
      <c r="L3746" s="162"/>
      <c r="M3746" s="162"/>
      <c r="N3746" s="169"/>
      <c r="O3746" s="169"/>
      <c r="P3746" s="169"/>
    </row>
    <row r="3747" spans="1:16" ht="15" customHeight="1">
      <c r="A3747" s="162"/>
      <c r="B3747" s="162"/>
      <c r="C3747" s="163"/>
      <c r="D3747" s="162"/>
      <c r="E3747" s="162"/>
      <c r="F3747" s="162"/>
      <c r="G3747" s="162"/>
      <c r="H3747" s="162"/>
      <c r="I3747" s="162"/>
      <c r="J3747" s="164"/>
      <c r="K3747" s="162"/>
      <c r="L3747" s="162"/>
      <c r="M3747" s="162"/>
      <c r="N3747" s="169"/>
      <c r="O3747" s="169"/>
      <c r="P3747" s="169"/>
    </row>
    <row r="3748" spans="1:16" ht="15" customHeight="1">
      <c r="A3748" s="162"/>
      <c r="B3748" s="162"/>
      <c r="C3748" s="163"/>
      <c r="D3748" s="162"/>
      <c r="E3748" s="162"/>
      <c r="F3748" s="162"/>
      <c r="G3748" s="162"/>
      <c r="H3748" s="162"/>
      <c r="I3748" s="162"/>
      <c r="J3748" s="164"/>
      <c r="K3748" s="162"/>
      <c r="L3748" s="162"/>
      <c r="M3748" s="162"/>
      <c r="N3748" s="169"/>
      <c r="O3748" s="169"/>
      <c r="P3748" s="169"/>
    </row>
    <row r="3749" spans="1:16" ht="15" customHeight="1">
      <c r="A3749" s="162"/>
      <c r="B3749" s="162"/>
      <c r="C3749" s="163"/>
      <c r="D3749" s="162"/>
      <c r="E3749" s="162"/>
      <c r="F3749" s="162"/>
      <c r="G3749" s="162"/>
      <c r="H3749" s="162"/>
      <c r="I3749" s="162"/>
      <c r="J3749" s="164"/>
      <c r="K3749" s="162"/>
      <c r="L3749" s="162"/>
      <c r="M3749" s="162"/>
      <c r="N3749" s="169"/>
      <c r="O3749" s="169"/>
      <c r="P3749" s="169"/>
    </row>
    <row r="3750" spans="1:16" ht="15" customHeight="1">
      <c r="A3750" s="162"/>
      <c r="B3750" s="162"/>
      <c r="C3750" s="163"/>
      <c r="D3750" s="162"/>
      <c r="E3750" s="162"/>
      <c r="F3750" s="162"/>
      <c r="G3750" s="162"/>
      <c r="H3750" s="162"/>
      <c r="I3750" s="162"/>
      <c r="J3750" s="164"/>
      <c r="K3750" s="162"/>
      <c r="L3750" s="162"/>
      <c r="M3750" s="162"/>
      <c r="N3750" s="169"/>
      <c r="O3750" s="169"/>
      <c r="P3750" s="169"/>
    </row>
    <row r="3751" spans="1:16" ht="15" customHeight="1">
      <c r="A3751" s="162"/>
      <c r="B3751" s="162"/>
      <c r="C3751" s="163"/>
      <c r="D3751" s="162"/>
      <c r="E3751" s="162"/>
      <c r="F3751" s="162"/>
      <c r="G3751" s="162"/>
      <c r="H3751" s="162"/>
      <c r="I3751" s="162"/>
      <c r="J3751" s="164"/>
      <c r="K3751" s="162"/>
      <c r="L3751" s="162"/>
      <c r="M3751" s="162"/>
      <c r="N3751" s="169"/>
      <c r="O3751" s="169"/>
      <c r="P3751" s="169"/>
    </row>
    <row r="3752" spans="1:16" ht="15" customHeight="1">
      <c r="A3752" s="162"/>
      <c r="B3752" s="162"/>
      <c r="C3752" s="163"/>
      <c r="D3752" s="162"/>
      <c r="E3752" s="162"/>
      <c r="F3752" s="162"/>
      <c r="G3752" s="162"/>
      <c r="H3752" s="162"/>
      <c r="I3752" s="162"/>
      <c r="J3752" s="164"/>
      <c r="K3752" s="162"/>
      <c r="L3752" s="162"/>
      <c r="M3752" s="162"/>
      <c r="N3752" s="169"/>
      <c r="O3752" s="169"/>
      <c r="P3752" s="169"/>
    </row>
    <row r="3753" spans="1:16" ht="15" customHeight="1">
      <c r="A3753" s="162"/>
      <c r="B3753" s="162"/>
      <c r="C3753" s="163"/>
      <c r="D3753" s="162"/>
      <c r="E3753" s="162"/>
      <c r="F3753" s="162"/>
      <c r="G3753" s="162"/>
      <c r="H3753" s="162"/>
      <c r="I3753" s="162"/>
      <c r="J3753" s="164"/>
      <c r="K3753" s="162"/>
      <c r="L3753" s="162"/>
      <c r="M3753" s="162"/>
      <c r="N3753" s="169"/>
      <c r="O3753" s="169"/>
      <c r="P3753" s="169"/>
    </row>
    <row r="3754" spans="1:16" ht="15" customHeight="1">
      <c r="A3754" s="162"/>
      <c r="B3754" s="162"/>
      <c r="C3754" s="163"/>
      <c r="D3754" s="162"/>
      <c r="E3754" s="162"/>
      <c r="F3754" s="162"/>
      <c r="G3754" s="162"/>
      <c r="H3754" s="162"/>
      <c r="I3754" s="162"/>
      <c r="J3754" s="164"/>
      <c r="K3754" s="162"/>
      <c r="L3754" s="162"/>
      <c r="M3754" s="162"/>
      <c r="N3754" s="169"/>
      <c r="O3754" s="169"/>
      <c r="P3754" s="169"/>
    </row>
    <row r="3755" spans="1:16" ht="15" customHeight="1">
      <c r="A3755" s="162"/>
      <c r="B3755" s="162"/>
      <c r="C3755" s="163"/>
      <c r="D3755" s="162"/>
      <c r="E3755" s="162"/>
      <c r="F3755" s="162"/>
      <c r="G3755" s="162"/>
      <c r="H3755" s="162"/>
      <c r="I3755" s="162"/>
      <c r="J3755" s="164"/>
      <c r="K3755" s="162"/>
      <c r="L3755" s="162"/>
      <c r="M3755" s="162"/>
      <c r="N3755" s="169"/>
      <c r="O3755" s="169"/>
      <c r="P3755" s="169"/>
    </row>
    <row r="3756" spans="1:16" ht="15" customHeight="1">
      <c r="A3756" s="162"/>
      <c r="B3756" s="162"/>
      <c r="C3756" s="163"/>
      <c r="D3756" s="162"/>
      <c r="E3756" s="162"/>
      <c r="F3756" s="162"/>
      <c r="G3756" s="162"/>
      <c r="H3756" s="162"/>
      <c r="I3756" s="162"/>
      <c r="J3756" s="164"/>
      <c r="K3756" s="162"/>
      <c r="L3756" s="162"/>
      <c r="M3756" s="162"/>
      <c r="N3756" s="169"/>
      <c r="O3756" s="169"/>
      <c r="P3756" s="169"/>
    </row>
    <row r="3757" spans="1:16" ht="15" customHeight="1">
      <c r="A3757" s="162"/>
      <c r="B3757" s="162"/>
      <c r="C3757" s="163"/>
      <c r="D3757" s="162"/>
      <c r="E3757" s="162"/>
      <c r="F3757" s="162"/>
      <c r="G3757" s="162"/>
      <c r="H3757" s="162"/>
      <c r="I3757" s="162"/>
      <c r="J3757" s="164"/>
      <c r="K3757" s="162"/>
      <c r="L3757" s="162"/>
      <c r="M3757" s="162"/>
      <c r="N3757" s="169"/>
      <c r="O3757" s="169"/>
      <c r="P3757" s="169"/>
    </row>
    <row r="3758" spans="1:16" ht="15" customHeight="1">
      <c r="A3758" s="162"/>
      <c r="B3758" s="162"/>
      <c r="C3758" s="163"/>
      <c r="D3758" s="162"/>
      <c r="E3758" s="162"/>
      <c r="F3758" s="162"/>
      <c r="G3758" s="162"/>
      <c r="H3758" s="162"/>
      <c r="I3758" s="162"/>
      <c r="J3758" s="164"/>
      <c r="K3758" s="162"/>
      <c r="L3758" s="162"/>
      <c r="M3758" s="162"/>
      <c r="N3758" s="169"/>
      <c r="O3758" s="169"/>
      <c r="P3758" s="169"/>
    </row>
    <row r="3759" spans="1:16" ht="15" customHeight="1">
      <c r="A3759" s="162"/>
      <c r="B3759" s="162"/>
      <c r="C3759" s="163"/>
      <c r="D3759" s="162"/>
      <c r="E3759" s="162"/>
      <c r="F3759" s="162"/>
      <c r="G3759" s="162"/>
      <c r="H3759" s="162"/>
      <c r="I3759" s="162"/>
      <c r="J3759" s="164"/>
      <c r="K3759" s="162"/>
      <c r="L3759" s="162"/>
      <c r="M3759" s="162"/>
      <c r="N3759" s="169"/>
      <c r="O3759" s="169"/>
      <c r="P3759" s="169"/>
    </row>
    <row r="3760" spans="1:16" ht="15" customHeight="1">
      <c r="A3760" s="162"/>
      <c r="B3760" s="162"/>
      <c r="C3760" s="163"/>
      <c r="D3760" s="162"/>
      <c r="E3760" s="162"/>
      <c r="F3760" s="162"/>
      <c r="G3760" s="162"/>
      <c r="H3760" s="162"/>
      <c r="I3760" s="162"/>
      <c r="J3760" s="164"/>
      <c r="K3760" s="162"/>
      <c r="L3760" s="162"/>
      <c r="M3760" s="162"/>
      <c r="N3760" s="169"/>
      <c r="O3760" s="169"/>
      <c r="P3760" s="169"/>
    </row>
    <row r="3761" spans="1:16" ht="15" customHeight="1">
      <c r="A3761" s="162"/>
      <c r="B3761" s="162"/>
      <c r="C3761" s="163"/>
      <c r="D3761" s="162"/>
      <c r="E3761" s="162"/>
      <c r="F3761" s="162"/>
      <c r="G3761" s="162"/>
      <c r="H3761" s="162"/>
      <c r="I3761" s="162"/>
      <c r="J3761" s="164"/>
      <c r="K3761" s="162"/>
      <c r="L3761" s="162"/>
      <c r="M3761" s="162"/>
      <c r="N3761" s="169"/>
      <c r="O3761" s="169"/>
      <c r="P3761" s="169"/>
    </row>
    <row r="3762" spans="1:16" ht="15" customHeight="1">
      <c r="A3762" s="162"/>
      <c r="B3762" s="162"/>
      <c r="C3762" s="163"/>
      <c r="D3762" s="162"/>
      <c r="E3762" s="162"/>
      <c r="F3762" s="162"/>
      <c r="G3762" s="162"/>
      <c r="H3762" s="162"/>
      <c r="I3762" s="162"/>
      <c r="J3762" s="164"/>
      <c r="K3762" s="162"/>
      <c r="L3762" s="162"/>
      <c r="M3762" s="162"/>
      <c r="N3762" s="169"/>
      <c r="O3762" s="169"/>
      <c r="P3762" s="169"/>
    </row>
    <row r="3763" spans="1:16" ht="15" customHeight="1">
      <c r="A3763" s="162"/>
      <c r="B3763" s="162"/>
      <c r="C3763" s="163"/>
      <c r="D3763" s="162"/>
      <c r="E3763" s="162"/>
      <c r="F3763" s="162"/>
      <c r="G3763" s="162"/>
      <c r="H3763" s="162"/>
      <c r="I3763" s="162"/>
      <c r="J3763" s="164"/>
      <c r="K3763" s="162"/>
      <c r="L3763" s="162"/>
      <c r="M3763" s="162"/>
      <c r="N3763" s="169"/>
      <c r="O3763" s="169"/>
      <c r="P3763" s="169"/>
    </row>
    <row r="3764" spans="1:16" ht="15" customHeight="1">
      <c r="A3764" s="162"/>
      <c r="B3764" s="162"/>
      <c r="C3764" s="163"/>
      <c r="D3764" s="162"/>
      <c r="E3764" s="162"/>
      <c r="F3764" s="162"/>
      <c r="G3764" s="162"/>
      <c r="H3764" s="162"/>
      <c r="I3764" s="162"/>
      <c r="J3764" s="164"/>
      <c r="K3764" s="162"/>
      <c r="L3764" s="162"/>
      <c r="M3764" s="162"/>
      <c r="N3764" s="169"/>
      <c r="O3764" s="169"/>
      <c r="P3764" s="169"/>
    </row>
    <row r="3765" spans="1:16" ht="15" customHeight="1">
      <c r="A3765" s="162"/>
      <c r="B3765" s="162"/>
      <c r="C3765" s="163"/>
      <c r="D3765" s="162"/>
      <c r="E3765" s="162"/>
      <c r="F3765" s="162"/>
      <c r="G3765" s="162"/>
      <c r="H3765" s="162"/>
      <c r="I3765" s="162"/>
      <c r="J3765" s="164"/>
      <c r="K3765" s="162"/>
      <c r="L3765" s="162"/>
      <c r="M3765" s="162"/>
      <c r="N3765" s="169"/>
      <c r="O3765" s="169"/>
      <c r="P3765" s="169"/>
    </row>
    <row r="3766" spans="1:16" ht="15" customHeight="1">
      <c r="A3766" s="162"/>
      <c r="B3766" s="162"/>
      <c r="C3766" s="163"/>
      <c r="D3766" s="162"/>
      <c r="E3766" s="162"/>
      <c r="F3766" s="162"/>
      <c r="G3766" s="162"/>
      <c r="H3766" s="162"/>
      <c r="I3766" s="162"/>
      <c r="J3766" s="164"/>
      <c r="K3766" s="162"/>
      <c r="L3766" s="162"/>
      <c r="M3766" s="162"/>
      <c r="N3766" s="169"/>
      <c r="O3766" s="169"/>
      <c r="P3766" s="169"/>
    </row>
    <row r="3767" spans="1:16" ht="15" customHeight="1">
      <c r="A3767" s="162"/>
      <c r="B3767" s="162"/>
      <c r="C3767" s="163"/>
      <c r="D3767" s="162"/>
      <c r="E3767" s="162"/>
      <c r="F3767" s="162"/>
      <c r="G3767" s="162"/>
      <c r="H3767" s="162"/>
      <c r="I3767" s="162"/>
      <c r="J3767" s="164"/>
      <c r="K3767" s="162"/>
      <c r="L3767" s="162"/>
      <c r="M3767" s="162"/>
      <c r="N3767" s="169"/>
      <c r="O3767" s="169"/>
      <c r="P3767" s="169"/>
    </row>
    <row r="3768" spans="1:16" ht="15" customHeight="1">
      <c r="A3768" s="162"/>
      <c r="B3768" s="162"/>
      <c r="C3768" s="163"/>
      <c r="D3768" s="162"/>
      <c r="E3768" s="162"/>
      <c r="F3768" s="162"/>
      <c r="G3768" s="162"/>
      <c r="H3768" s="162"/>
      <c r="I3768" s="162"/>
      <c r="J3768" s="164"/>
      <c r="K3768" s="162"/>
      <c r="L3768" s="162"/>
      <c r="M3768" s="162"/>
      <c r="N3768" s="169"/>
      <c r="O3768" s="169"/>
      <c r="P3768" s="169"/>
    </row>
    <row r="3769" spans="1:16" ht="15" customHeight="1">
      <c r="A3769" s="162"/>
      <c r="B3769" s="162"/>
      <c r="C3769" s="163"/>
      <c r="D3769" s="162"/>
      <c r="E3769" s="162"/>
      <c r="F3769" s="162"/>
      <c r="G3769" s="162"/>
      <c r="H3769" s="162"/>
      <c r="I3769" s="162"/>
      <c r="J3769" s="164"/>
      <c r="K3769" s="162"/>
      <c r="L3769" s="162"/>
      <c r="M3769" s="162"/>
      <c r="N3769" s="169"/>
      <c r="O3769" s="169"/>
      <c r="P3769" s="169"/>
    </row>
    <row r="3770" spans="1:16" ht="15" customHeight="1">
      <c r="A3770" s="162"/>
      <c r="B3770" s="162"/>
      <c r="C3770" s="163"/>
      <c r="D3770" s="162"/>
      <c r="E3770" s="162"/>
      <c r="F3770" s="162"/>
      <c r="G3770" s="162"/>
      <c r="H3770" s="162"/>
      <c r="I3770" s="162"/>
      <c r="J3770" s="164"/>
      <c r="K3770" s="162"/>
      <c r="L3770" s="162"/>
      <c r="M3770" s="162"/>
      <c r="N3770" s="169"/>
      <c r="O3770" s="169"/>
      <c r="P3770" s="169"/>
    </row>
    <row r="3771" spans="1:16" ht="15" customHeight="1">
      <c r="A3771" s="162"/>
      <c r="B3771" s="162"/>
      <c r="C3771" s="163"/>
      <c r="D3771" s="162"/>
      <c r="E3771" s="162"/>
      <c r="F3771" s="162"/>
      <c r="G3771" s="162"/>
      <c r="H3771" s="162"/>
      <c r="I3771" s="162"/>
      <c r="J3771" s="164"/>
      <c r="K3771" s="162"/>
      <c r="L3771" s="162"/>
      <c r="M3771" s="162"/>
      <c r="N3771" s="169"/>
      <c r="O3771" s="169"/>
      <c r="P3771" s="169"/>
    </row>
    <row r="3772" spans="1:16" ht="15" customHeight="1">
      <c r="A3772" s="162"/>
      <c r="B3772" s="162"/>
      <c r="C3772" s="163"/>
      <c r="D3772" s="162"/>
      <c r="E3772" s="162"/>
      <c r="F3772" s="162"/>
      <c r="G3772" s="162"/>
      <c r="H3772" s="162"/>
      <c r="I3772" s="162"/>
      <c r="J3772" s="164"/>
      <c r="K3772" s="162"/>
      <c r="L3772" s="162"/>
      <c r="M3772" s="162"/>
      <c r="N3772" s="169"/>
      <c r="O3772" s="169"/>
      <c r="P3772" s="169"/>
    </row>
    <row r="3773" spans="1:16" ht="15" customHeight="1">
      <c r="A3773" s="162"/>
      <c r="B3773" s="162"/>
      <c r="C3773" s="163"/>
      <c r="D3773" s="162"/>
      <c r="E3773" s="162"/>
      <c r="F3773" s="162"/>
      <c r="G3773" s="162"/>
      <c r="H3773" s="162"/>
      <c r="I3773" s="162"/>
      <c r="J3773" s="164"/>
      <c r="K3773" s="162"/>
      <c r="L3773" s="162"/>
      <c r="M3773" s="162"/>
      <c r="N3773" s="169"/>
      <c r="O3773" s="169"/>
      <c r="P3773" s="169"/>
    </row>
    <row r="3774" spans="1:16" ht="15" customHeight="1">
      <c r="A3774" s="162"/>
      <c r="B3774" s="162"/>
      <c r="C3774" s="163"/>
      <c r="D3774" s="162"/>
      <c r="E3774" s="162"/>
      <c r="F3774" s="162"/>
      <c r="G3774" s="162"/>
      <c r="H3774" s="162"/>
      <c r="I3774" s="162"/>
      <c r="J3774" s="164"/>
      <c r="K3774" s="162"/>
      <c r="L3774" s="162"/>
      <c r="M3774" s="162"/>
      <c r="N3774" s="169"/>
      <c r="O3774" s="169"/>
      <c r="P3774" s="169"/>
    </row>
    <row r="3775" spans="1:16" ht="15" customHeight="1">
      <c r="A3775" s="162"/>
      <c r="B3775" s="162"/>
      <c r="C3775" s="163"/>
      <c r="D3775" s="162"/>
      <c r="E3775" s="162"/>
      <c r="F3775" s="162"/>
      <c r="G3775" s="162"/>
      <c r="H3775" s="162"/>
      <c r="I3775" s="162"/>
      <c r="J3775" s="164"/>
      <c r="K3775" s="162"/>
      <c r="L3775" s="162"/>
      <c r="M3775" s="162"/>
      <c r="N3775" s="169"/>
      <c r="O3775" s="169"/>
      <c r="P3775" s="169"/>
    </row>
    <row r="3776" spans="1:16" ht="15" customHeight="1">
      <c r="A3776" s="162"/>
      <c r="B3776" s="162"/>
      <c r="C3776" s="163"/>
      <c r="D3776" s="162"/>
      <c r="E3776" s="162"/>
      <c r="F3776" s="162"/>
      <c r="G3776" s="162"/>
      <c r="H3776" s="162"/>
      <c r="I3776" s="162"/>
      <c r="J3776" s="164"/>
      <c r="K3776" s="162"/>
      <c r="L3776" s="162"/>
      <c r="M3776" s="162"/>
      <c r="N3776" s="169"/>
      <c r="O3776" s="169"/>
      <c r="P3776" s="169"/>
    </row>
    <row r="3777" spans="1:16" ht="15" customHeight="1">
      <c r="A3777" s="162"/>
      <c r="B3777" s="162"/>
      <c r="C3777" s="163"/>
      <c r="D3777" s="162"/>
      <c r="E3777" s="162"/>
      <c r="F3777" s="162"/>
      <c r="G3777" s="162"/>
      <c r="H3777" s="162"/>
      <c r="I3777" s="162"/>
      <c r="J3777" s="164"/>
      <c r="K3777" s="162"/>
      <c r="L3777" s="162"/>
      <c r="M3777" s="162"/>
      <c r="N3777" s="169"/>
      <c r="O3777" s="169"/>
      <c r="P3777" s="169"/>
    </row>
    <row r="3778" spans="1:16" ht="15" customHeight="1">
      <c r="A3778" s="162"/>
      <c r="B3778" s="162"/>
      <c r="C3778" s="163"/>
      <c r="D3778" s="162"/>
      <c r="E3778" s="162"/>
      <c r="F3778" s="162"/>
      <c r="G3778" s="162"/>
      <c r="H3778" s="162"/>
      <c r="I3778" s="162"/>
      <c r="J3778" s="164"/>
      <c r="K3778" s="162"/>
      <c r="L3778" s="162"/>
      <c r="M3778" s="162"/>
      <c r="N3778" s="169"/>
      <c r="O3778" s="169"/>
      <c r="P3778" s="169"/>
    </row>
    <row r="3779" spans="1:16" ht="15" customHeight="1">
      <c r="A3779" s="162"/>
      <c r="B3779" s="162"/>
      <c r="C3779" s="163"/>
      <c r="D3779" s="162"/>
      <c r="E3779" s="162"/>
      <c r="F3779" s="162"/>
      <c r="G3779" s="162"/>
      <c r="H3779" s="162"/>
      <c r="I3779" s="162"/>
      <c r="J3779" s="164"/>
      <c r="K3779" s="162"/>
      <c r="L3779" s="162"/>
      <c r="M3779" s="162"/>
      <c r="N3779" s="169"/>
      <c r="O3779" s="169"/>
      <c r="P3779" s="169"/>
    </row>
    <row r="3780" spans="1:16" ht="15" customHeight="1">
      <c r="A3780" s="162"/>
      <c r="B3780" s="162"/>
      <c r="C3780" s="163"/>
      <c r="D3780" s="162"/>
      <c r="E3780" s="162"/>
      <c r="F3780" s="162"/>
      <c r="G3780" s="162"/>
      <c r="H3780" s="162"/>
      <c r="I3780" s="162"/>
      <c r="J3780" s="164"/>
      <c r="K3780" s="162"/>
      <c r="L3780" s="162"/>
      <c r="M3780" s="162"/>
      <c r="N3780" s="169"/>
      <c r="O3780" s="169"/>
      <c r="P3780" s="169"/>
    </row>
    <row r="3781" spans="1:16" ht="15" customHeight="1">
      <c r="A3781" s="162"/>
      <c r="B3781" s="162"/>
      <c r="C3781" s="163"/>
      <c r="D3781" s="162"/>
      <c r="E3781" s="162"/>
      <c r="F3781" s="162"/>
      <c r="G3781" s="162"/>
      <c r="H3781" s="162"/>
      <c r="I3781" s="162"/>
      <c r="J3781" s="164"/>
      <c r="K3781" s="162"/>
      <c r="L3781" s="162"/>
      <c r="M3781" s="162"/>
      <c r="N3781" s="169"/>
      <c r="O3781" s="169"/>
      <c r="P3781" s="169"/>
    </row>
    <row r="3782" spans="1:16" ht="15" customHeight="1">
      <c r="A3782" s="162"/>
      <c r="B3782" s="162"/>
      <c r="C3782" s="163"/>
      <c r="D3782" s="162"/>
      <c r="E3782" s="162"/>
      <c r="F3782" s="162"/>
      <c r="G3782" s="162"/>
      <c r="H3782" s="162"/>
      <c r="I3782" s="162"/>
      <c r="J3782" s="164"/>
      <c r="K3782" s="162"/>
      <c r="L3782" s="162"/>
      <c r="M3782" s="162"/>
      <c r="N3782" s="169"/>
      <c r="O3782" s="169"/>
      <c r="P3782" s="169"/>
    </row>
    <row r="3783" spans="1:16" ht="15" customHeight="1">
      <c r="A3783" s="162"/>
      <c r="B3783" s="162"/>
      <c r="C3783" s="163"/>
      <c r="D3783" s="162"/>
      <c r="E3783" s="162"/>
      <c r="F3783" s="162"/>
      <c r="G3783" s="162"/>
      <c r="H3783" s="162"/>
      <c r="I3783" s="162"/>
      <c r="J3783" s="164"/>
      <c r="K3783" s="162"/>
      <c r="L3783" s="162"/>
      <c r="M3783" s="162"/>
      <c r="N3783" s="169"/>
      <c r="O3783" s="169"/>
      <c r="P3783" s="169"/>
    </row>
    <row r="3784" spans="1:16" ht="15" customHeight="1">
      <c r="A3784" s="162"/>
      <c r="B3784" s="162"/>
      <c r="C3784" s="163"/>
      <c r="D3784" s="162"/>
      <c r="E3784" s="162"/>
      <c r="F3784" s="162"/>
      <c r="G3784" s="162"/>
      <c r="H3784" s="162"/>
      <c r="I3784" s="162"/>
      <c r="J3784" s="164"/>
      <c r="K3784" s="162"/>
      <c r="L3784" s="162"/>
      <c r="M3784" s="162"/>
      <c r="N3784" s="169"/>
      <c r="O3784" s="169"/>
      <c r="P3784" s="169"/>
    </row>
    <row r="3785" spans="1:16" ht="15" customHeight="1">
      <c r="A3785" s="162"/>
      <c r="B3785" s="162"/>
      <c r="C3785" s="163"/>
      <c r="D3785" s="162"/>
      <c r="E3785" s="162"/>
      <c r="F3785" s="162"/>
      <c r="G3785" s="162"/>
      <c r="H3785" s="162"/>
      <c r="I3785" s="162"/>
      <c r="J3785" s="164"/>
      <c r="K3785" s="162"/>
      <c r="L3785" s="162"/>
      <c r="M3785" s="162"/>
      <c r="N3785" s="169"/>
      <c r="O3785" s="169"/>
      <c r="P3785" s="169"/>
    </row>
    <row r="3786" spans="1:16" ht="15" customHeight="1">
      <c r="A3786" s="162"/>
      <c r="B3786" s="162"/>
      <c r="C3786" s="163"/>
      <c r="D3786" s="162"/>
      <c r="E3786" s="162"/>
      <c r="F3786" s="162"/>
      <c r="G3786" s="162"/>
      <c r="H3786" s="162"/>
      <c r="I3786" s="162"/>
      <c r="J3786" s="164"/>
      <c r="K3786" s="162"/>
      <c r="L3786" s="162"/>
      <c r="M3786" s="162"/>
      <c r="N3786" s="169"/>
      <c r="O3786" s="169"/>
      <c r="P3786" s="169"/>
    </row>
    <row r="3787" spans="1:16" ht="15" customHeight="1">
      <c r="A3787" s="162"/>
      <c r="B3787" s="162"/>
      <c r="C3787" s="163"/>
      <c r="D3787" s="162"/>
      <c r="E3787" s="162"/>
      <c r="F3787" s="162"/>
      <c r="G3787" s="162"/>
      <c r="H3787" s="162"/>
      <c r="I3787" s="162"/>
      <c r="J3787" s="164"/>
      <c r="K3787" s="162"/>
      <c r="L3787" s="162"/>
      <c r="M3787" s="162"/>
      <c r="N3787" s="169"/>
      <c r="O3787" s="169"/>
      <c r="P3787" s="169"/>
    </row>
    <row r="3788" spans="1:16" ht="15" customHeight="1">
      <c r="A3788" s="162"/>
      <c r="B3788" s="162"/>
      <c r="C3788" s="163"/>
      <c r="D3788" s="162"/>
      <c r="E3788" s="162"/>
      <c r="F3788" s="162"/>
      <c r="G3788" s="162"/>
      <c r="H3788" s="162"/>
      <c r="I3788" s="162"/>
      <c r="J3788" s="164"/>
      <c r="K3788" s="162"/>
      <c r="L3788" s="162"/>
      <c r="M3788" s="162"/>
      <c r="N3788" s="169"/>
      <c r="O3788" s="169"/>
      <c r="P3788" s="169"/>
    </row>
    <row r="3789" spans="1:16" ht="15" customHeight="1">
      <c r="A3789" s="162"/>
      <c r="B3789" s="162"/>
      <c r="C3789" s="163"/>
      <c r="D3789" s="162"/>
      <c r="E3789" s="162"/>
      <c r="F3789" s="162"/>
      <c r="G3789" s="162"/>
      <c r="H3789" s="162"/>
      <c r="I3789" s="162"/>
      <c r="J3789" s="164"/>
      <c r="K3789" s="162"/>
      <c r="L3789" s="162"/>
      <c r="M3789" s="162"/>
      <c r="N3789" s="169"/>
      <c r="O3789" s="169"/>
      <c r="P3789" s="169"/>
    </row>
    <row r="3790" spans="1:16" ht="15" customHeight="1">
      <c r="A3790" s="162"/>
      <c r="B3790" s="162"/>
      <c r="C3790" s="163"/>
      <c r="D3790" s="162"/>
      <c r="E3790" s="162"/>
      <c r="F3790" s="162"/>
      <c r="G3790" s="162"/>
      <c r="H3790" s="162"/>
      <c r="I3790" s="162"/>
      <c r="J3790" s="164"/>
      <c r="K3790" s="162"/>
      <c r="L3790" s="162"/>
      <c r="M3790" s="162"/>
      <c r="N3790" s="169"/>
      <c r="O3790" s="169"/>
      <c r="P3790" s="169"/>
    </row>
    <row r="3791" spans="1:16" ht="15" customHeight="1">
      <c r="A3791" s="162"/>
      <c r="B3791" s="162"/>
      <c r="C3791" s="163"/>
      <c r="D3791" s="162"/>
      <c r="E3791" s="162"/>
      <c r="F3791" s="162"/>
      <c r="G3791" s="162"/>
      <c r="H3791" s="162"/>
      <c r="I3791" s="162"/>
      <c r="J3791" s="164"/>
      <c r="K3791" s="162"/>
      <c r="L3791" s="162"/>
      <c r="M3791" s="162"/>
      <c r="N3791" s="169"/>
      <c r="O3791" s="169"/>
      <c r="P3791" s="169"/>
    </row>
    <row r="3792" spans="1:16" ht="15" customHeight="1">
      <c r="A3792" s="162"/>
      <c r="B3792" s="162"/>
      <c r="C3792" s="163"/>
      <c r="D3792" s="162"/>
      <c r="E3792" s="162"/>
      <c r="F3792" s="162"/>
      <c r="G3792" s="162"/>
      <c r="H3792" s="162"/>
      <c r="I3792" s="162"/>
      <c r="J3792" s="164"/>
      <c r="K3792" s="162"/>
      <c r="L3792" s="162"/>
      <c r="M3792" s="162"/>
      <c r="N3792" s="169"/>
      <c r="O3792" s="169"/>
      <c r="P3792" s="169"/>
    </row>
    <row r="3793" spans="1:16" ht="15" customHeight="1">
      <c r="A3793" s="162"/>
      <c r="B3793" s="162"/>
      <c r="C3793" s="163"/>
      <c r="D3793" s="162"/>
      <c r="E3793" s="162"/>
      <c r="F3793" s="162"/>
      <c r="G3793" s="162"/>
      <c r="H3793" s="162"/>
      <c r="I3793" s="162"/>
      <c r="J3793" s="164"/>
      <c r="K3793" s="162"/>
      <c r="L3793" s="162"/>
      <c r="M3793" s="162"/>
      <c r="N3793" s="169"/>
      <c r="O3793" s="169"/>
      <c r="P3793" s="169"/>
    </row>
    <row r="3794" spans="1:16" ht="15" customHeight="1">
      <c r="A3794" s="162"/>
      <c r="B3794" s="162"/>
      <c r="C3794" s="163"/>
      <c r="D3794" s="162"/>
      <c r="E3794" s="162"/>
      <c r="F3794" s="162"/>
      <c r="G3794" s="162"/>
      <c r="H3794" s="162"/>
      <c r="I3794" s="162"/>
      <c r="J3794" s="164"/>
      <c r="K3794" s="162"/>
      <c r="L3794" s="162"/>
      <c r="M3794" s="162"/>
      <c r="N3794" s="169"/>
      <c r="O3794" s="169"/>
      <c r="P3794" s="169"/>
    </row>
    <row r="3795" spans="1:16" ht="15" customHeight="1">
      <c r="A3795" s="162"/>
      <c r="B3795" s="162"/>
      <c r="C3795" s="163"/>
      <c r="D3795" s="162"/>
      <c r="E3795" s="162"/>
      <c r="F3795" s="162"/>
      <c r="G3795" s="162"/>
      <c r="H3795" s="162"/>
      <c r="I3795" s="162"/>
      <c r="J3795" s="164"/>
      <c r="K3795" s="162"/>
      <c r="L3795" s="162"/>
      <c r="M3795" s="162"/>
      <c r="N3795" s="169"/>
      <c r="O3795" s="169"/>
      <c r="P3795" s="169"/>
    </row>
    <row r="3796" spans="1:16" ht="15" customHeight="1">
      <c r="A3796" s="162"/>
      <c r="B3796" s="162"/>
      <c r="C3796" s="163"/>
      <c r="D3796" s="162"/>
      <c r="E3796" s="162"/>
      <c r="F3796" s="162"/>
      <c r="G3796" s="162"/>
      <c r="H3796" s="162"/>
      <c r="I3796" s="162"/>
      <c r="J3796" s="164"/>
      <c r="K3796" s="162"/>
      <c r="L3796" s="162"/>
      <c r="M3796" s="162"/>
      <c r="N3796" s="169"/>
      <c r="O3796" s="169"/>
      <c r="P3796" s="169"/>
    </row>
    <row r="3797" spans="1:16" ht="15" customHeight="1">
      <c r="A3797" s="162"/>
      <c r="B3797" s="162"/>
      <c r="C3797" s="163"/>
      <c r="D3797" s="162"/>
      <c r="E3797" s="162"/>
      <c r="F3797" s="162"/>
      <c r="G3797" s="162"/>
      <c r="H3797" s="162"/>
      <c r="I3797" s="162"/>
      <c r="J3797" s="164"/>
      <c r="K3797" s="162"/>
      <c r="L3797" s="162"/>
      <c r="M3797" s="162"/>
      <c r="N3797" s="169"/>
      <c r="O3797" s="169"/>
      <c r="P3797" s="169"/>
    </row>
    <row r="3798" spans="1:16" ht="15" customHeight="1">
      <c r="A3798" s="162"/>
      <c r="B3798" s="162"/>
      <c r="C3798" s="163"/>
      <c r="D3798" s="162"/>
      <c r="E3798" s="162"/>
      <c r="F3798" s="162"/>
      <c r="G3798" s="162"/>
      <c r="H3798" s="162"/>
      <c r="I3798" s="162"/>
      <c r="J3798" s="164"/>
      <c r="K3798" s="162"/>
      <c r="L3798" s="162"/>
      <c r="M3798" s="162"/>
      <c r="N3798" s="169"/>
      <c r="O3798" s="169"/>
      <c r="P3798" s="169"/>
    </row>
    <row r="3799" spans="1:16" ht="15" customHeight="1">
      <c r="A3799" s="162"/>
      <c r="B3799" s="162"/>
      <c r="C3799" s="163"/>
      <c r="D3799" s="162"/>
      <c r="E3799" s="162"/>
      <c r="F3799" s="162"/>
      <c r="G3799" s="162"/>
      <c r="H3799" s="162"/>
      <c r="I3799" s="162"/>
      <c r="J3799" s="164"/>
      <c r="K3799" s="162"/>
      <c r="L3799" s="162"/>
      <c r="M3799" s="162"/>
      <c r="N3799" s="169"/>
      <c r="O3799" s="169"/>
      <c r="P3799" s="169"/>
    </row>
    <row r="3800" spans="1:16" ht="15" customHeight="1">
      <c r="A3800" s="162"/>
      <c r="B3800" s="162"/>
      <c r="C3800" s="163"/>
      <c r="D3800" s="162"/>
      <c r="E3800" s="162"/>
      <c r="F3800" s="162"/>
      <c r="G3800" s="162"/>
      <c r="H3800" s="162"/>
      <c r="I3800" s="162"/>
      <c r="J3800" s="164"/>
      <c r="K3800" s="162"/>
      <c r="L3800" s="162"/>
      <c r="M3800" s="162"/>
      <c r="N3800" s="169"/>
      <c r="O3800" s="169"/>
      <c r="P3800" s="169"/>
    </row>
    <row r="3801" spans="1:16" ht="15" customHeight="1">
      <c r="A3801" s="162"/>
      <c r="B3801" s="162"/>
      <c r="C3801" s="163"/>
      <c r="D3801" s="162"/>
      <c r="E3801" s="162"/>
      <c r="F3801" s="162"/>
      <c r="G3801" s="162"/>
      <c r="H3801" s="162"/>
      <c r="I3801" s="162"/>
      <c r="J3801" s="164"/>
      <c r="K3801" s="162"/>
      <c r="L3801" s="162"/>
      <c r="M3801" s="162"/>
      <c r="N3801" s="169"/>
      <c r="O3801" s="169"/>
      <c r="P3801" s="169"/>
    </row>
    <row r="3802" spans="1:16" ht="15" customHeight="1">
      <c r="A3802" s="162"/>
      <c r="B3802" s="162"/>
      <c r="C3802" s="163"/>
      <c r="D3802" s="162"/>
      <c r="E3802" s="162"/>
      <c r="F3802" s="162"/>
      <c r="G3802" s="162"/>
      <c r="H3802" s="162"/>
      <c r="I3802" s="162"/>
      <c r="J3802" s="164"/>
      <c r="K3802" s="162"/>
      <c r="L3802" s="162"/>
      <c r="M3802" s="162"/>
      <c r="N3802" s="169"/>
      <c r="O3802" s="169"/>
      <c r="P3802" s="169"/>
    </row>
    <row r="3803" spans="1:16" ht="15" customHeight="1">
      <c r="A3803" s="162"/>
      <c r="B3803" s="162"/>
      <c r="C3803" s="163"/>
      <c r="D3803" s="162"/>
      <c r="E3803" s="162"/>
      <c r="F3803" s="162"/>
      <c r="G3803" s="162"/>
      <c r="H3803" s="162"/>
      <c r="I3803" s="162"/>
      <c r="J3803" s="164"/>
      <c r="K3803" s="162"/>
      <c r="L3803" s="162"/>
      <c r="M3803" s="162"/>
      <c r="N3803" s="169"/>
      <c r="O3803" s="169"/>
      <c r="P3803" s="169"/>
    </row>
    <row r="3804" spans="1:16" ht="15" customHeight="1">
      <c r="A3804" s="162"/>
      <c r="B3804" s="162"/>
      <c r="C3804" s="163"/>
      <c r="D3804" s="162"/>
      <c r="E3804" s="162"/>
      <c r="F3804" s="162"/>
      <c r="G3804" s="162"/>
      <c r="H3804" s="162"/>
      <c r="I3804" s="162"/>
      <c r="J3804" s="164"/>
      <c r="K3804" s="162"/>
      <c r="L3804" s="162"/>
      <c r="M3804" s="162"/>
      <c r="N3804" s="169"/>
      <c r="O3804" s="169"/>
      <c r="P3804" s="169"/>
    </row>
    <row r="3805" spans="1:16" ht="15" customHeight="1">
      <c r="A3805" s="162"/>
      <c r="B3805" s="162"/>
      <c r="C3805" s="163"/>
      <c r="D3805" s="162"/>
      <c r="E3805" s="162"/>
      <c r="F3805" s="162"/>
      <c r="G3805" s="162"/>
      <c r="H3805" s="162"/>
      <c r="I3805" s="162"/>
      <c r="J3805" s="164"/>
      <c r="K3805" s="162"/>
      <c r="L3805" s="162"/>
      <c r="M3805" s="162"/>
      <c r="N3805" s="169"/>
      <c r="O3805" s="169"/>
      <c r="P3805" s="169"/>
    </row>
    <row r="3806" spans="1:16" ht="15" customHeight="1">
      <c r="A3806" s="162"/>
      <c r="B3806" s="162"/>
      <c r="C3806" s="163"/>
      <c r="D3806" s="162"/>
      <c r="E3806" s="162"/>
      <c r="F3806" s="162"/>
      <c r="G3806" s="162"/>
      <c r="H3806" s="162"/>
      <c r="I3806" s="162"/>
      <c r="J3806" s="164"/>
      <c r="K3806" s="162"/>
      <c r="L3806" s="162"/>
      <c r="M3806" s="162"/>
      <c r="N3806" s="169"/>
      <c r="O3806" s="169"/>
      <c r="P3806" s="169"/>
    </row>
    <row r="3807" spans="1:16" ht="15" customHeight="1">
      <c r="A3807" s="162"/>
      <c r="B3807" s="162"/>
      <c r="C3807" s="163"/>
      <c r="D3807" s="162"/>
      <c r="E3807" s="162"/>
      <c r="F3807" s="162"/>
      <c r="G3807" s="162"/>
      <c r="H3807" s="162"/>
      <c r="I3807" s="162"/>
      <c r="J3807" s="164"/>
      <c r="K3807" s="162"/>
      <c r="L3807" s="162"/>
      <c r="M3807" s="162"/>
      <c r="N3807" s="169"/>
      <c r="O3807" s="169"/>
      <c r="P3807" s="169"/>
    </row>
    <row r="3808" spans="1:16" ht="15" customHeight="1">
      <c r="A3808" s="162"/>
      <c r="B3808" s="162"/>
      <c r="C3808" s="163"/>
      <c r="D3808" s="162"/>
      <c r="E3808" s="162"/>
      <c r="F3808" s="162"/>
      <c r="G3808" s="162"/>
      <c r="H3808" s="162"/>
      <c r="I3808" s="162"/>
      <c r="J3808" s="164"/>
      <c r="K3808" s="162"/>
      <c r="L3808" s="162"/>
      <c r="M3808" s="162"/>
      <c r="N3808" s="169"/>
      <c r="O3808" s="169"/>
      <c r="P3808" s="169"/>
    </row>
    <row r="3809" spans="1:16" ht="15" customHeight="1">
      <c r="A3809" s="162"/>
      <c r="B3809" s="162"/>
      <c r="C3809" s="163"/>
      <c r="D3809" s="162"/>
      <c r="E3809" s="162"/>
      <c r="F3809" s="162"/>
      <c r="G3809" s="162"/>
      <c r="H3809" s="162"/>
      <c r="I3809" s="162"/>
      <c r="J3809" s="164"/>
      <c r="K3809" s="162"/>
      <c r="L3809" s="162"/>
      <c r="M3809" s="162"/>
      <c r="N3809" s="169"/>
      <c r="O3809" s="169"/>
      <c r="P3809" s="169"/>
    </row>
    <row r="3810" spans="1:16" ht="15" customHeight="1">
      <c r="A3810" s="162"/>
      <c r="B3810" s="162"/>
      <c r="C3810" s="163"/>
      <c r="D3810" s="162"/>
      <c r="E3810" s="162"/>
      <c r="F3810" s="162"/>
      <c r="G3810" s="162"/>
      <c r="H3810" s="162"/>
      <c r="I3810" s="162"/>
      <c r="J3810" s="164"/>
      <c r="K3810" s="162"/>
      <c r="L3810" s="162"/>
      <c r="M3810" s="162"/>
      <c r="N3810" s="169"/>
      <c r="O3810" s="169"/>
      <c r="P3810" s="169"/>
    </row>
    <row r="3811" spans="1:16" ht="15" customHeight="1">
      <c r="A3811" s="162"/>
      <c r="B3811" s="162"/>
      <c r="C3811" s="163"/>
      <c r="D3811" s="162"/>
      <c r="E3811" s="162"/>
      <c r="F3811" s="162"/>
      <c r="G3811" s="162"/>
      <c r="H3811" s="162"/>
      <c r="I3811" s="162"/>
      <c r="J3811" s="164"/>
      <c r="K3811" s="162"/>
      <c r="L3811" s="162"/>
      <c r="M3811" s="162"/>
      <c r="N3811" s="169"/>
      <c r="O3811" s="169"/>
      <c r="P3811" s="169"/>
    </row>
    <row r="3812" spans="1:16" ht="15" customHeight="1">
      <c r="A3812" s="162"/>
      <c r="B3812" s="162"/>
      <c r="C3812" s="163"/>
      <c r="D3812" s="162"/>
      <c r="E3812" s="162"/>
      <c r="F3812" s="162"/>
      <c r="G3812" s="162"/>
      <c r="H3812" s="162"/>
      <c r="I3812" s="162"/>
      <c r="J3812" s="164"/>
      <c r="K3812" s="162"/>
      <c r="L3812" s="162"/>
      <c r="M3812" s="162"/>
      <c r="N3812" s="169"/>
      <c r="O3812" s="169"/>
      <c r="P3812" s="169"/>
    </row>
    <row r="3813" spans="1:16" ht="15" customHeight="1">
      <c r="A3813" s="162"/>
      <c r="B3813" s="162"/>
      <c r="C3813" s="163"/>
      <c r="D3813" s="162"/>
      <c r="E3813" s="162"/>
      <c r="F3813" s="162"/>
      <c r="G3813" s="162"/>
      <c r="H3813" s="162"/>
      <c r="I3813" s="162"/>
      <c r="J3813" s="164"/>
      <c r="K3813" s="162"/>
      <c r="L3813" s="162"/>
      <c r="M3813" s="162"/>
      <c r="N3813" s="169"/>
      <c r="O3813" s="169"/>
      <c r="P3813" s="169"/>
    </row>
    <row r="3814" spans="1:16" ht="15" customHeight="1">
      <c r="A3814" s="162"/>
      <c r="B3814" s="162"/>
      <c r="C3814" s="163"/>
      <c r="D3814" s="162"/>
      <c r="E3814" s="162"/>
      <c r="F3814" s="162"/>
      <c r="G3814" s="162"/>
      <c r="H3814" s="162"/>
      <c r="I3814" s="162"/>
      <c r="J3814" s="164"/>
      <c r="K3814" s="162"/>
      <c r="L3814" s="162"/>
      <c r="M3814" s="162"/>
      <c r="N3814" s="169"/>
      <c r="O3814" s="169"/>
      <c r="P3814" s="169"/>
    </row>
    <row r="3815" spans="1:16" ht="15" customHeight="1">
      <c r="A3815" s="162"/>
      <c r="B3815" s="162"/>
      <c r="C3815" s="163"/>
      <c r="D3815" s="162"/>
      <c r="E3815" s="162"/>
      <c r="F3815" s="162"/>
      <c r="G3815" s="162"/>
      <c r="H3815" s="162"/>
      <c r="I3815" s="162"/>
      <c r="J3815" s="164"/>
      <c r="K3815" s="162"/>
      <c r="L3815" s="162"/>
      <c r="M3815" s="162"/>
      <c r="N3815" s="169"/>
      <c r="O3815" s="169"/>
      <c r="P3815" s="169"/>
    </row>
    <row r="3816" spans="1:16" ht="15" customHeight="1">
      <c r="A3816" s="162"/>
      <c r="B3816" s="162"/>
      <c r="C3816" s="163"/>
      <c r="D3816" s="162"/>
      <c r="E3816" s="162"/>
      <c r="F3816" s="162"/>
      <c r="G3816" s="162"/>
      <c r="H3816" s="162"/>
      <c r="I3816" s="162"/>
      <c r="J3816" s="164"/>
      <c r="K3816" s="162"/>
      <c r="L3816" s="162"/>
      <c r="M3816" s="162"/>
      <c r="N3816" s="169"/>
      <c r="O3816" s="169"/>
      <c r="P3816" s="169"/>
    </row>
    <row r="3817" spans="1:16" ht="15" customHeight="1">
      <c r="A3817" s="162"/>
      <c r="B3817" s="162"/>
      <c r="C3817" s="163"/>
      <c r="D3817" s="162"/>
      <c r="E3817" s="162"/>
      <c r="F3817" s="162"/>
      <c r="G3817" s="162"/>
      <c r="H3817" s="162"/>
      <c r="I3817" s="162"/>
      <c r="J3817" s="164"/>
      <c r="K3817" s="162"/>
      <c r="L3817" s="162"/>
      <c r="M3817" s="162"/>
      <c r="N3817" s="169"/>
      <c r="O3817" s="169"/>
      <c r="P3817" s="169"/>
    </row>
    <row r="3818" spans="1:16" ht="15" customHeight="1">
      <c r="A3818" s="162"/>
      <c r="B3818" s="162"/>
      <c r="C3818" s="163"/>
      <c r="D3818" s="162"/>
      <c r="E3818" s="162"/>
      <c r="F3818" s="162"/>
      <c r="G3818" s="162"/>
      <c r="H3818" s="162"/>
      <c r="I3818" s="162"/>
      <c r="J3818" s="164"/>
      <c r="K3818" s="162"/>
      <c r="L3818" s="162"/>
      <c r="M3818" s="162"/>
      <c r="N3818" s="169"/>
      <c r="O3818" s="169"/>
      <c r="P3818" s="169"/>
    </row>
    <row r="3819" spans="1:16" ht="15" customHeight="1">
      <c r="A3819" s="162"/>
      <c r="B3819" s="162"/>
      <c r="C3819" s="163"/>
      <c r="D3819" s="162"/>
      <c r="E3819" s="162"/>
      <c r="F3819" s="162"/>
      <c r="G3819" s="162"/>
      <c r="H3819" s="162"/>
      <c r="I3819" s="162"/>
      <c r="J3819" s="164"/>
      <c r="K3819" s="162"/>
      <c r="L3819" s="162"/>
      <c r="M3819" s="162"/>
      <c r="N3819" s="169"/>
      <c r="O3819" s="169"/>
      <c r="P3819" s="169"/>
    </row>
    <row r="3820" spans="1:16" ht="15" customHeight="1">
      <c r="A3820" s="162"/>
      <c r="B3820" s="162"/>
      <c r="C3820" s="163"/>
      <c r="D3820" s="162"/>
      <c r="E3820" s="162"/>
      <c r="F3820" s="162"/>
      <c r="G3820" s="162"/>
      <c r="H3820" s="162"/>
      <c r="I3820" s="162"/>
      <c r="J3820" s="164"/>
      <c r="K3820" s="162"/>
      <c r="L3820" s="162"/>
      <c r="M3820" s="162"/>
      <c r="N3820" s="169"/>
      <c r="O3820" s="169"/>
      <c r="P3820" s="169"/>
    </row>
    <row r="3821" spans="1:16" ht="15" customHeight="1">
      <c r="A3821" s="162"/>
      <c r="B3821" s="162"/>
      <c r="C3821" s="163"/>
      <c r="D3821" s="162"/>
      <c r="E3821" s="162"/>
      <c r="F3821" s="162"/>
      <c r="G3821" s="162"/>
      <c r="H3821" s="162"/>
      <c r="I3821" s="162"/>
      <c r="J3821" s="164"/>
      <c r="K3821" s="162"/>
      <c r="L3821" s="162"/>
      <c r="M3821" s="162"/>
      <c r="N3821" s="169"/>
      <c r="O3821" s="169"/>
      <c r="P3821" s="169"/>
    </row>
    <row r="3822" spans="1:16" ht="15" customHeight="1">
      <c r="A3822" s="162"/>
      <c r="B3822" s="162"/>
      <c r="C3822" s="163"/>
      <c r="D3822" s="162"/>
      <c r="E3822" s="162"/>
      <c r="F3822" s="162"/>
      <c r="G3822" s="162"/>
      <c r="H3822" s="162"/>
      <c r="I3822" s="162"/>
      <c r="J3822" s="164"/>
      <c r="K3822" s="162"/>
      <c r="L3822" s="162"/>
      <c r="M3822" s="162"/>
      <c r="N3822" s="169"/>
      <c r="O3822" s="169"/>
      <c r="P3822" s="169"/>
    </row>
    <row r="3823" spans="1:16" ht="15" customHeight="1">
      <c r="A3823" s="162"/>
      <c r="B3823" s="162"/>
      <c r="C3823" s="163"/>
      <c r="D3823" s="162"/>
      <c r="E3823" s="162"/>
      <c r="F3823" s="162"/>
      <c r="G3823" s="162"/>
      <c r="H3823" s="162"/>
      <c r="I3823" s="162"/>
      <c r="J3823" s="164"/>
      <c r="K3823" s="162"/>
      <c r="L3823" s="162"/>
      <c r="M3823" s="162"/>
      <c r="N3823" s="169"/>
      <c r="O3823" s="169"/>
      <c r="P3823" s="169"/>
    </row>
    <row r="3824" spans="1:16" ht="15" customHeight="1">
      <c r="A3824" s="162"/>
      <c r="B3824" s="162"/>
      <c r="C3824" s="163"/>
      <c r="D3824" s="162"/>
      <c r="E3824" s="162"/>
      <c r="F3824" s="162"/>
      <c r="G3824" s="162"/>
      <c r="H3824" s="162"/>
      <c r="I3824" s="162"/>
      <c r="J3824" s="164"/>
      <c r="K3824" s="162"/>
      <c r="L3824" s="162"/>
      <c r="M3824" s="162"/>
      <c r="N3824" s="169"/>
      <c r="O3824" s="169"/>
      <c r="P3824" s="169"/>
    </row>
    <row r="3825" spans="1:16" ht="15" customHeight="1">
      <c r="A3825" s="162"/>
      <c r="B3825" s="162"/>
      <c r="C3825" s="163"/>
      <c r="D3825" s="162"/>
      <c r="E3825" s="162"/>
      <c r="F3825" s="162"/>
      <c r="G3825" s="162"/>
      <c r="H3825" s="162"/>
      <c r="I3825" s="162"/>
      <c r="J3825" s="164"/>
      <c r="K3825" s="162"/>
      <c r="L3825" s="162"/>
      <c r="M3825" s="162"/>
      <c r="N3825" s="169"/>
      <c r="O3825" s="169"/>
      <c r="P3825" s="169"/>
    </row>
    <row r="3826" spans="1:16" ht="15" customHeight="1">
      <c r="A3826" s="162"/>
      <c r="B3826" s="162"/>
      <c r="C3826" s="163"/>
      <c r="D3826" s="162"/>
      <c r="E3826" s="162"/>
      <c r="F3826" s="162"/>
      <c r="G3826" s="162"/>
      <c r="H3826" s="162"/>
      <c r="I3826" s="162"/>
      <c r="J3826" s="164"/>
      <c r="K3826" s="162"/>
      <c r="L3826" s="162"/>
      <c r="M3826" s="162"/>
      <c r="N3826" s="169"/>
      <c r="O3826" s="169"/>
      <c r="P3826" s="169"/>
    </row>
    <row r="3827" spans="1:16" ht="15" customHeight="1">
      <c r="A3827" s="162"/>
      <c r="B3827" s="162"/>
      <c r="C3827" s="163"/>
      <c r="D3827" s="162"/>
      <c r="E3827" s="162"/>
      <c r="F3827" s="162"/>
      <c r="G3827" s="162"/>
      <c r="H3827" s="162"/>
      <c r="I3827" s="162"/>
      <c r="J3827" s="164"/>
      <c r="K3827" s="162"/>
      <c r="L3827" s="162"/>
      <c r="M3827" s="162"/>
      <c r="N3827" s="169"/>
      <c r="O3827" s="169"/>
      <c r="P3827" s="169"/>
    </row>
    <row r="3828" spans="1:16" ht="15" customHeight="1">
      <c r="A3828" s="162"/>
      <c r="B3828" s="162"/>
      <c r="C3828" s="163"/>
      <c r="D3828" s="162"/>
      <c r="E3828" s="162"/>
      <c r="F3828" s="162"/>
      <c r="G3828" s="162"/>
      <c r="H3828" s="162"/>
      <c r="I3828" s="162"/>
      <c r="J3828" s="164"/>
      <c r="K3828" s="162"/>
      <c r="L3828" s="162"/>
      <c r="M3828" s="162"/>
      <c r="N3828" s="169"/>
      <c r="O3828" s="169"/>
      <c r="P3828" s="169"/>
    </row>
    <row r="3829" spans="1:16" ht="15" customHeight="1">
      <c r="A3829" s="162"/>
      <c r="B3829" s="162"/>
      <c r="C3829" s="163"/>
      <c r="D3829" s="162"/>
      <c r="E3829" s="162"/>
      <c r="F3829" s="162"/>
      <c r="G3829" s="162"/>
      <c r="H3829" s="162"/>
      <c r="I3829" s="162"/>
      <c r="J3829" s="164"/>
      <c r="K3829" s="162"/>
      <c r="L3829" s="162"/>
      <c r="M3829" s="162"/>
      <c r="N3829" s="169"/>
      <c r="O3829" s="169"/>
      <c r="P3829" s="169"/>
    </row>
    <row r="3830" spans="1:16" ht="15" customHeight="1">
      <c r="A3830" s="162"/>
      <c r="B3830" s="162"/>
      <c r="C3830" s="163"/>
      <c r="D3830" s="162"/>
      <c r="E3830" s="162"/>
      <c r="F3830" s="162"/>
      <c r="G3830" s="162"/>
      <c r="H3830" s="162"/>
      <c r="I3830" s="162"/>
      <c r="J3830" s="164"/>
      <c r="K3830" s="162"/>
      <c r="L3830" s="162"/>
      <c r="M3830" s="162"/>
      <c r="N3830" s="169"/>
      <c r="O3830" s="169"/>
      <c r="P3830" s="169"/>
    </row>
    <row r="3831" spans="1:16" ht="15" customHeight="1">
      <c r="A3831" s="162"/>
      <c r="B3831" s="162"/>
      <c r="C3831" s="163"/>
      <c r="D3831" s="162"/>
      <c r="E3831" s="162"/>
      <c r="F3831" s="162"/>
      <c r="G3831" s="162"/>
      <c r="H3831" s="162"/>
      <c r="I3831" s="162"/>
      <c r="J3831" s="164"/>
      <c r="K3831" s="162"/>
      <c r="L3831" s="162"/>
      <c r="M3831" s="162"/>
      <c r="N3831" s="169"/>
      <c r="O3831" s="169"/>
      <c r="P3831" s="169"/>
    </row>
    <row r="3832" spans="1:16" ht="15" customHeight="1">
      <c r="A3832" s="162"/>
      <c r="B3832" s="162"/>
      <c r="C3832" s="163"/>
      <c r="D3832" s="162"/>
      <c r="E3832" s="162"/>
      <c r="F3832" s="162"/>
      <c r="G3832" s="162"/>
      <c r="H3832" s="162"/>
      <c r="I3832" s="162"/>
      <c r="J3832" s="164"/>
      <c r="K3832" s="162"/>
      <c r="L3832" s="162"/>
      <c r="M3832" s="162"/>
      <c r="N3832" s="169"/>
      <c r="O3832" s="169"/>
      <c r="P3832" s="169"/>
    </row>
    <row r="3833" spans="1:16" ht="15" customHeight="1">
      <c r="A3833" s="162"/>
      <c r="B3833" s="162"/>
      <c r="C3833" s="163"/>
      <c r="D3833" s="162"/>
      <c r="E3833" s="162"/>
      <c r="F3833" s="162"/>
      <c r="G3833" s="162"/>
      <c r="H3833" s="162"/>
      <c r="I3833" s="162"/>
      <c r="J3833" s="164"/>
      <c r="K3833" s="162"/>
      <c r="L3833" s="162"/>
      <c r="M3833" s="162"/>
      <c r="N3833" s="169"/>
      <c r="O3833" s="169"/>
      <c r="P3833" s="169"/>
    </row>
    <row r="3834" spans="1:16" ht="15" customHeight="1">
      <c r="A3834" s="162"/>
      <c r="B3834" s="162"/>
      <c r="C3834" s="163"/>
      <c r="D3834" s="162"/>
      <c r="E3834" s="162"/>
      <c r="F3834" s="162"/>
      <c r="G3834" s="162"/>
      <c r="H3834" s="162"/>
      <c r="I3834" s="162"/>
      <c r="J3834" s="164"/>
      <c r="K3834" s="162"/>
      <c r="L3834" s="162"/>
      <c r="M3834" s="162"/>
      <c r="N3834" s="169"/>
      <c r="O3834" s="169"/>
      <c r="P3834" s="169"/>
    </row>
    <row r="3835" spans="1:16" ht="15" customHeight="1">
      <c r="A3835" s="162"/>
      <c r="B3835" s="162"/>
      <c r="C3835" s="163"/>
      <c r="D3835" s="162"/>
      <c r="E3835" s="162"/>
      <c r="F3835" s="162"/>
      <c r="G3835" s="162"/>
      <c r="H3835" s="162"/>
      <c r="I3835" s="162"/>
      <c r="J3835" s="164"/>
      <c r="K3835" s="162"/>
      <c r="L3835" s="162"/>
      <c r="M3835" s="162"/>
      <c r="N3835" s="169"/>
      <c r="O3835" s="169"/>
      <c r="P3835" s="169"/>
    </row>
    <row r="3836" spans="1:16" ht="15" customHeight="1">
      <c r="A3836" s="162"/>
      <c r="B3836" s="162"/>
      <c r="C3836" s="163"/>
      <c r="D3836" s="162"/>
      <c r="E3836" s="162"/>
      <c r="F3836" s="162"/>
      <c r="G3836" s="162"/>
      <c r="H3836" s="162"/>
      <c r="I3836" s="162"/>
      <c r="J3836" s="164"/>
      <c r="K3836" s="162"/>
      <c r="L3836" s="162"/>
      <c r="M3836" s="162"/>
      <c r="N3836" s="169"/>
      <c r="O3836" s="169"/>
      <c r="P3836" s="169"/>
    </row>
    <row r="3837" spans="1:16" ht="15" customHeight="1">
      <c r="A3837" s="162"/>
      <c r="B3837" s="162"/>
      <c r="C3837" s="163"/>
      <c r="D3837" s="162"/>
      <c r="E3837" s="162"/>
      <c r="F3837" s="162"/>
      <c r="G3837" s="162"/>
      <c r="H3837" s="162"/>
      <c r="I3837" s="162"/>
      <c r="J3837" s="164"/>
      <c r="K3837" s="162"/>
      <c r="L3837" s="162"/>
      <c r="M3837" s="162"/>
      <c r="N3837" s="169"/>
      <c r="O3837" s="169"/>
      <c r="P3837" s="169"/>
    </row>
    <row r="3838" spans="1:16" ht="15" customHeight="1">
      <c r="A3838" s="162"/>
      <c r="B3838" s="162"/>
      <c r="C3838" s="163"/>
      <c r="D3838" s="162"/>
      <c r="E3838" s="162"/>
      <c r="F3838" s="162"/>
      <c r="G3838" s="162"/>
      <c r="H3838" s="162"/>
      <c r="I3838" s="162"/>
      <c r="J3838" s="164"/>
      <c r="K3838" s="162"/>
      <c r="L3838" s="162"/>
      <c r="M3838" s="162"/>
      <c r="N3838" s="169"/>
      <c r="O3838" s="169"/>
      <c r="P3838" s="169"/>
    </row>
    <row r="3839" spans="1:16" ht="15" customHeight="1">
      <c r="A3839" s="162"/>
      <c r="B3839" s="162"/>
      <c r="C3839" s="163"/>
      <c r="D3839" s="162"/>
      <c r="E3839" s="162"/>
      <c r="F3839" s="162"/>
      <c r="G3839" s="162"/>
      <c r="H3839" s="162"/>
      <c r="I3839" s="162"/>
      <c r="J3839" s="164"/>
      <c r="K3839" s="162"/>
      <c r="L3839" s="162"/>
      <c r="M3839" s="162"/>
      <c r="N3839" s="169"/>
      <c r="O3839" s="169"/>
      <c r="P3839" s="169"/>
    </row>
    <row r="3840" spans="1:16" ht="15" customHeight="1">
      <c r="A3840" s="162"/>
      <c r="B3840" s="162"/>
      <c r="C3840" s="163"/>
      <c r="D3840" s="162"/>
      <c r="E3840" s="162"/>
      <c r="F3840" s="162"/>
      <c r="G3840" s="162"/>
      <c r="H3840" s="162"/>
      <c r="I3840" s="162"/>
      <c r="J3840" s="164"/>
      <c r="K3840" s="162"/>
      <c r="L3840" s="162"/>
      <c r="M3840" s="162"/>
      <c r="N3840" s="169"/>
      <c r="O3840" s="169"/>
      <c r="P3840" s="169"/>
    </row>
    <row r="3841" spans="1:16" ht="15" customHeight="1">
      <c r="A3841" s="162"/>
      <c r="B3841" s="162"/>
      <c r="C3841" s="163"/>
      <c r="D3841" s="162"/>
      <c r="E3841" s="162"/>
      <c r="F3841" s="162"/>
      <c r="G3841" s="162"/>
      <c r="H3841" s="162"/>
      <c r="I3841" s="162"/>
      <c r="J3841" s="164"/>
      <c r="K3841" s="162"/>
      <c r="L3841" s="162"/>
      <c r="M3841" s="162"/>
      <c r="N3841" s="169"/>
      <c r="O3841" s="169"/>
      <c r="P3841" s="169"/>
    </row>
    <row r="3842" spans="1:16" ht="15" customHeight="1">
      <c r="A3842" s="162"/>
      <c r="B3842" s="162"/>
      <c r="C3842" s="163"/>
      <c r="D3842" s="162"/>
      <c r="E3842" s="162"/>
      <c r="F3842" s="162"/>
      <c r="G3842" s="162"/>
      <c r="H3842" s="162"/>
      <c r="I3842" s="162"/>
      <c r="J3842" s="164"/>
      <c r="K3842" s="162"/>
      <c r="L3842" s="162"/>
      <c r="M3842" s="162"/>
      <c r="N3842" s="169"/>
      <c r="O3842" s="169"/>
      <c r="P3842" s="169"/>
    </row>
    <row r="3843" spans="1:16" ht="15" customHeight="1">
      <c r="A3843" s="162"/>
      <c r="B3843" s="162"/>
      <c r="C3843" s="163"/>
      <c r="D3843" s="162"/>
      <c r="E3843" s="162"/>
      <c r="F3843" s="162"/>
      <c r="G3843" s="162"/>
      <c r="H3843" s="162"/>
      <c r="I3843" s="162"/>
      <c r="J3843" s="164"/>
      <c r="K3843" s="162"/>
      <c r="L3843" s="162"/>
      <c r="M3843" s="162"/>
      <c r="N3843" s="169"/>
      <c r="O3843" s="169"/>
      <c r="P3843" s="169"/>
    </row>
    <row r="3844" spans="1:16" ht="15" customHeight="1">
      <c r="A3844" s="162"/>
      <c r="B3844" s="162"/>
      <c r="C3844" s="163"/>
      <c r="D3844" s="162"/>
      <c r="E3844" s="162"/>
      <c r="F3844" s="162"/>
      <c r="G3844" s="162"/>
      <c r="H3844" s="162"/>
      <c r="I3844" s="162"/>
      <c r="J3844" s="164"/>
      <c r="K3844" s="162"/>
      <c r="L3844" s="162"/>
      <c r="M3844" s="162"/>
      <c r="N3844" s="169"/>
      <c r="O3844" s="169"/>
      <c r="P3844" s="169"/>
    </row>
    <row r="3845" spans="1:16" ht="15" customHeight="1">
      <c r="A3845" s="162"/>
      <c r="B3845" s="162"/>
      <c r="C3845" s="163"/>
      <c r="D3845" s="162"/>
      <c r="E3845" s="162"/>
      <c r="F3845" s="162"/>
      <c r="G3845" s="162"/>
      <c r="H3845" s="162"/>
      <c r="I3845" s="162"/>
      <c r="J3845" s="164"/>
      <c r="K3845" s="162"/>
      <c r="L3845" s="162"/>
      <c r="M3845" s="162"/>
      <c r="N3845" s="169"/>
      <c r="O3845" s="169"/>
      <c r="P3845" s="169"/>
    </row>
    <row r="3846" spans="1:16" ht="15" customHeight="1">
      <c r="A3846" s="162"/>
      <c r="B3846" s="162"/>
      <c r="C3846" s="163"/>
      <c r="D3846" s="162"/>
      <c r="E3846" s="162"/>
      <c r="F3846" s="162"/>
      <c r="G3846" s="162"/>
      <c r="H3846" s="162"/>
      <c r="I3846" s="162"/>
      <c r="J3846" s="164"/>
      <c r="K3846" s="162"/>
      <c r="L3846" s="162"/>
      <c r="M3846" s="162"/>
      <c r="N3846" s="169"/>
      <c r="O3846" s="169"/>
      <c r="P3846" s="169"/>
    </row>
    <row r="3847" spans="1:16" ht="15" customHeight="1">
      <c r="A3847" s="162"/>
      <c r="B3847" s="162"/>
      <c r="C3847" s="163"/>
      <c r="D3847" s="162"/>
      <c r="E3847" s="162"/>
      <c r="F3847" s="162"/>
      <c r="G3847" s="162"/>
      <c r="H3847" s="162"/>
      <c r="I3847" s="162"/>
      <c r="J3847" s="164"/>
      <c r="K3847" s="162"/>
      <c r="L3847" s="162"/>
      <c r="M3847" s="162"/>
      <c r="N3847" s="169"/>
      <c r="O3847" s="169"/>
      <c r="P3847" s="169"/>
    </row>
    <row r="3848" spans="1:16" ht="15" customHeight="1">
      <c r="A3848" s="162"/>
      <c r="B3848" s="162"/>
      <c r="C3848" s="163"/>
      <c r="D3848" s="162"/>
      <c r="E3848" s="162"/>
      <c r="F3848" s="162"/>
      <c r="G3848" s="162"/>
      <c r="H3848" s="162"/>
      <c r="I3848" s="162"/>
      <c r="J3848" s="164"/>
      <c r="K3848" s="162"/>
      <c r="L3848" s="162"/>
      <c r="M3848" s="162"/>
      <c r="N3848" s="169"/>
      <c r="O3848" s="169"/>
      <c r="P3848" s="169"/>
    </row>
    <row r="3849" spans="1:16" ht="15" customHeight="1">
      <c r="A3849" s="162"/>
      <c r="B3849" s="162"/>
      <c r="C3849" s="163"/>
      <c r="D3849" s="162"/>
      <c r="E3849" s="162"/>
      <c r="F3849" s="162"/>
      <c r="G3849" s="162"/>
      <c r="H3849" s="162"/>
      <c r="I3849" s="162"/>
      <c r="J3849" s="164"/>
      <c r="K3849" s="162"/>
      <c r="L3849" s="162"/>
      <c r="M3849" s="162"/>
      <c r="N3849" s="169"/>
      <c r="O3849" s="169"/>
      <c r="P3849" s="169"/>
    </row>
    <row r="3850" spans="1:16" ht="15" customHeight="1">
      <c r="A3850" s="162"/>
      <c r="B3850" s="162"/>
      <c r="C3850" s="163"/>
      <c r="D3850" s="162"/>
      <c r="E3850" s="162"/>
      <c r="F3850" s="162"/>
      <c r="G3850" s="162"/>
      <c r="H3850" s="162"/>
      <c r="I3850" s="162"/>
      <c r="J3850" s="164"/>
      <c r="K3850" s="162"/>
      <c r="L3850" s="162"/>
      <c r="M3850" s="162"/>
      <c r="N3850" s="169"/>
      <c r="O3850" s="169"/>
      <c r="P3850" s="169"/>
    </row>
    <row r="3851" spans="1:16" ht="15" customHeight="1">
      <c r="A3851" s="162"/>
      <c r="B3851" s="162"/>
      <c r="C3851" s="163"/>
      <c r="D3851" s="162"/>
      <c r="E3851" s="162"/>
      <c r="F3851" s="162"/>
      <c r="G3851" s="162"/>
      <c r="H3851" s="162"/>
      <c r="I3851" s="162"/>
      <c r="J3851" s="164"/>
      <c r="K3851" s="162"/>
      <c r="L3851" s="162"/>
      <c r="M3851" s="162"/>
      <c r="N3851" s="169"/>
      <c r="O3851" s="169"/>
      <c r="P3851" s="169"/>
    </row>
    <row r="3852" spans="1:16" ht="15" customHeight="1">
      <c r="A3852" s="162"/>
      <c r="B3852" s="162"/>
      <c r="C3852" s="163"/>
      <c r="D3852" s="162"/>
      <c r="E3852" s="162"/>
      <c r="F3852" s="162"/>
      <c r="G3852" s="162"/>
      <c r="H3852" s="162"/>
      <c r="I3852" s="162"/>
      <c r="J3852" s="164"/>
      <c r="K3852" s="162"/>
      <c r="L3852" s="162"/>
      <c r="M3852" s="162"/>
      <c r="N3852" s="169"/>
      <c r="O3852" s="169"/>
      <c r="P3852" s="169"/>
    </row>
    <row r="3853" spans="1:16" ht="15" customHeight="1">
      <c r="A3853" s="162"/>
      <c r="B3853" s="162"/>
      <c r="C3853" s="163"/>
      <c r="D3853" s="162"/>
      <c r="E3853" s="162"/>
      <c r="F3853" s="162"/>
      <c r="G3853" s="162"/>
      <c r="H3853" s="162"/>
      <c r="I3853" s="162"/>
      <c r="J3853" s="164"/>
      <c r="K3853" s="162"/>
      <c r="L3853" s="162"/>
      <c r="M3853" s="162"/>
      <c r="N3853" s="169"/>
      <c r="O3853" s="169"/>
      <c r="P3853" s="169"/>
    </row>
    <row r="3854" spans="1:16" ht="15" customHeight="1">
      <c r="A3854" s="162"/>
      <c r="B3854" s="162"/>
      <c r="C3854" s="163"/>
      <c r="D3854" s="162"/>
      <c r="E3854" s="162"/>
      <c r="F3854" s="162"/>
      <c r="G3854" s="162"/>
      <c r="H3854" s="162"/>
      <c r="I3854" s="162"/>
      <c r="J3854" s="164"/>
      <c r="K3854" s="162"/>
      <c r="L3854" s="162"/>
      <c r="M3854" s="162"/>
      <c r="N3854" s="169"/>
      <c r="O3854" s="169"/>
      <c r="P3854" s="169"/>
    </row>
    <row r="3855" spans="1:16" ht="15" customHeight="1">
      <c r="A3855" s="162"/>
      <c r="B3855" s="162"/>
      <c r="C3855" s="163"/>
      <c r="D3855" s="162"/>
      <c r="E3855" s="162"/>
      <c r="F3855" s="162"/>
      <c r="G3855" s="162"/>
      <c r="H3855" s="162"/>
      <c r="I3855" s="162"/>
      <c r="J3855" s="164"/>
      <c r="K3855" s="162"/>
      <c r="L3855" s="162"/>
      <c r="M3855" s="162"/>
      <c r="N3855" s="169"/>
      <c r="O3855" s="169"/>
      <c r="P3855" s="169"/>
    </row>
    <row r="3856" spans="1:16" ht="15" customHeight="1">
      <c r="A3856" s="162"/>
      <c r="B3856" s="162"/>
      <c r="C3856" s="163"/>
      <c r="D3856" s="162"/>
      <c r="E3856" s="162"/>
      <c r="F3856" s="162"/>
      <c r="G3856" s="162"/>
      <c r="H3856" s="162"/>
      <c r="I3856" s="162"/>
      <c r="J3856" s="164"/>
      <c r="K3856" s="162"/>
      <c r="L3856" s="162"/>
      <c r="M3856" s="162"/>
      <c r="N3856" s="169"/>
      <c r="O3856" s="169"/>
      <c r="P3856" s="169"/>
    </row>
    <row r="3857" spans="1:16" ht="15" customHeight="1">
      <c r="A3857" s="162"/>
      <c r="B3857" s="162"/>
      <c r="C3857" s="163"/>
      <c r="D3857" s="162"/>
      <c r="E3857" s="162"/>
      <c r="F3857" s="162"/>
      <c r="G3857" s="162"/>
      <c r="H3857" s="162"/>
      <c r="I3857" s="162"/>
      <c r="J3857" s="164"/>
      <c r="K3857" s="162"/>
      <c r="L3857" s="162"/>
      <c r="M3857" s="162"/>
      <c r="N3857" s="169"/>
      <c r="O3857" s="169"/>
      <c r="P3857" s="169"/>
    </row>
    <row r="3858" spans="1:16" ht="15" customHeight="1">
      <c r="A3858" s="162"/>
      <c r="B3858" s="162"/>
      <c r="C3858" s="163"/>
      <c r="D3858" s="162"/>
      <c r="E3858" s="162"/>
      <c r="F3858" s="162"/>
      <c r="G3858" s="162"/>
      <c r="H3858" s="162"/>
      <c r="I3858" s="162"/>
      <c r="J3858" s="164"/>
      <c r="K3858" s="162"/>
      <c r="L3858" s="162"/>
      <c r="M3858" s="162"/>
      <c r="N3858" s="169"/>
      <c r="O3858" s="169"/>
      <c r="P3858" s="169"/>
    </row>
    <row r="3859" spans="1:16" ht="15" customHeight="1">
      <c r="A3859" s="162"/>
      <c r="B3859" s="162"/>
      <c r="C3859" s="163"/>
      <c r="D3859" s="162"/>
      <c r="E3859" s="162"/>
      <c r="F3859" s="162"/>
      <c r="G3859" s="162"/>
      <c r="H3859" s="162"/>
      <c r="I3859" s="162"/>
      <c r="J3859" s="164"/>
      <c r="K3859" s="162"/>
      <c r="L3859" s="162"/>
      <c r="M3859" s="162"/>
      <c r="N3859" s="169"/>
      <c r="O3859" s="169"/>
      <c r="P3859" s="169"/>
    </row>
    <row r="3860" spans="1:16" ht="15" customHeight="1">
      <c r="A3860" s="162"/>
      <c r="B3860" s="162"/>
      <c r="C3860" s="163"/>
      <c r="D3860" s="162"/>
      <c r="E3860" s="162"/>
      <c r="F3860" s="162"/>
      <c r="G3860" s="162"/>
      <c r="H3860" s="162"/>
      <c r="I3860" s="162"/>
      <c r="J3860" s="164"/>
      <c r="K3860" s="162"/>
      <c r="L3860" s="162"/>
      <c r="M3860" s="162"/>
      <c r="N3860" s="169"/>
      <c r="O3860" s="169"/>
      <c r="P3860" s="169"/>
    </row>
    <row r="3861" spans="1:16" ht="15" customHeight="1">
      <c r="A3861" s="162"/>
      <c r="B3861" s="162"/>
      <c r="C3861" s="163"/>
      <c r="D3861" s="162"/>
      <c r="E3861" s="162"/>
      <c r="F3861" s="162"/>
      <c r="G3861" s="162"/>
      <c r="H3861" s="162"/>
      <c r="I3861" s="162"/>
      <c r="J3861" s="164"/>
      <c r="K3861" s="162"/>
      <c r="L3861" s="162"/>
      <c r="M3861" s="162"/>
      <c r="N3861" s="169"/>
      <c r="O3861" s="169"/>
      <c r="P3861" s="169"/>
    </row>
    <row r="3862" spans="1:16" ht="15" customHeight="1">
      <c r="A3862" s="162"/>
      <c r="B3862" s="162"/>
      <c r="C3862" s="163"/>
      <c r="D3862" s="162"/>
      <c r="E3862" s="162"/>
      <c r="F3862" s="162"/>
      <c r="G3862" s="162"/>
      <c r="H3862" s="162"/>
      <c r="I3862" s="162"/>
      <c r="J3862" s="164"/>
      <c r="K3862" s="162"/>
      <c r="L3862" s="162"/>
      <c r="M3862" s="162"/>
      <c r="N3862" s="169"/>
      <c r="O3862" s="169"/>
      <c r="P3862" s="169"/>
    </row>
    <row r="3863" spans="1:16" ht="15" customHeight="1">
      <c r="A3863" s="162"/>
      <c r="B3863" s="162"/>
      <c r="C3863" s="163"/>
      <c r="D3863" s="162"/>
      <c r="E3863" s="162"/>
      <c r="F3863" s="162"/>
      <c r="G3863" s="162"/>
      <c r="H3863" s="162"/>
      <c r="I3863" s="162"/>
      <c r="J3863" s="164"/>
      <c r="K3863" s="162"/>
      <c r="L3863" s="162"/>
      <c r="M3863" s="162"/>
      <c r="N3863" s="169"/>
      <c r="O3863" s="169"/>
      <c r="P3863" s="169"/>
    </row>
    <row r="3864" spans="1:16" ht="15" customHeight="1">
      <c r="A3864" s="162"/>
      <c r="B3864" s="162"/>
      <c r="C3864" s="163"/>
      <c r="D3864" s="162"/>
      <c r="E3864" s="162"/>
      <c r="F3864" s="162"/>
      <c r="G3864" s="162"/>
      <c r="H3864" s="162"/>
      <c r="I3864" s="162"/>
      <c r="J3864" s="164"/>
      <c r="K3864" s="162"/>
      <c r="L3864" s="162"/>
      <c r="M3864" s="162"/>
      <c r="N3864" s="169"/>
      <c r="O3864" s="169"/>
      <c r="P3864" s="169"/>
    </row>
    <row r="3865" spans="1:16" ht="15" customHeight="1">
      <c r="A3865" s="162"/>
      <c r="B3865" s="162"/>
      <c r="C3865" s="163"/>
      <c r="D3865" s="162"/>
      <c r="E3865" s="162"/>
      <c r="F3865" s="162"/>
      <c r="G3865" s="162"/>
      <c r="H3865" s="162"/>
      <c r="I3865" s="162"/>
      <c r="J3865" s="164"/>
      <c r="K3865" s="162"/>
      <c r="L3865" s="162"/>
      <c r="M3865" s="162"/>
      <c r="N3865" s="169"/>
      <c r="O3865" s="169"/>
      <c r="P3865" s="169"/>
    </row>
    <row r="3866" spans="1:16" ht="15" customHeight="1">
      <c r="A3866" s="162"/>
      <c r="B3866" s="162"/>
      <c r="C3866" s="163"/>
      <c r="D3866" s="162"/>
      <c r="E3866" s="162"/>
      <c r="F3866" s="162"/>
      <c r="G3866" s="162"/>
      <c r="H3866" s="162"/>
      <c r="I3866" s="162"/>
      <c r="J3866" s="164"/>
      <c r="K3866" s="162"/>
      <c r="L3866" s="162"/>
      <c r="M3866" s="162"/>
      <c r="N3866" s="169"/>
      <c r="O3866" s="169"/>
      <c r="P3866" s="169"/>
    </row>
    <row r="3867" spans="1:16" ht="15" customHeight="1">
      <c r="A3867" s="162"/>
      <c r="B3867" s="162"/>
      <c r="C3867" s="163"/>
      <c r="D3867" s="162"/>
      <c r="E3867" s="162"/>
      <c r="F3867" s="162"/>
      <c r="G3867" s="162"/>
      <c r="H3867" s="162"/>
      <c r="I3867" s="162"/>
      <c r="J3867" s="164"/>
      <c r="K3867" s="162"/>
      <c r="L3867" s="162"/>
      <c r="M3867" s="162"/>
      <c r="N3867" s="169"/>
      <c r="O3867" s="169"/>
      <c r="P3867" s="169"/>
    </row>
    <row r="3868" spans="1:16" ht="15" customHeight="1">
      <c r="A3868" s="162"/>
      <c r="B3868" s="162"/>
      <c r="C3868" s="163"/>
      <c r="D3868" s="162"/>
      <c r="E3868" s="162"/>
      <c r="F3868" s="162"/>
      <c r="G3868" s="162"/>
      <c r="H3868" s="162"/>
      <c r="I3868" s="162"/>
      <c r="J3868" s="164"/>
      <c r="K3868" s="162"/>
      <c r="L3868" s="162"/>
      <c r="M3868" s="162"/>
      <c r="N3868" s="169"/>
      <c r="O3868" s="169"/>
      <c r="P3868" s="169"/>
    </row>
    <row r="3869" spans="1:16" ht="15" customHeight="1">
      <c r="A3869" s="162"/>
      <c r="B3869" s="162"/>
      <c r="C3869" s="163"/>
      <c r="D3869" s="162"/>
      <c r="E3869" s="162"/>
      <c r="F3869" s="162"/>
      <c r="G3869" s="162"/>
      <c r="H3869" s="162"/>
      <c r="I3869" s="162"/>
      <c r="J3869" s="164"/>
      <c r="K3869" s="162"/>
      <c r="L3869" s="162"/>
      <c r="M3869" s="162"/>
      <c r="N3869" s="169"/>
      <c r="O3869" s="169"/>
      <c r="P3869" s="169"/>
    </row>
    <row r="3870" spans="1:16" ht="15" customHeight="1">
      <c r="A3870" s="162"/>
      <c r="B3870" s="162"/>
      <c r="C3870" s="163"/>
      <c r="D3870" s="162"/>
      <c r="E3870" s="162"/>
      <c r="F3870" s="162"/>
      <c r="G3870" s="162"/>
      <c r="H3870" s="162"/>
      <c r="I3870" s="162"/>
      <c r="J3870" s="164"/>
      <c r="K3870" s="162"/>
      <c r="L3870" s="162"/>
      <c r="M3870" s="162"/>
      <c r="N3870" s="169"/>
      <c r="O3870" s="169"/>
      <c r="P3870" s="169"/>
    </row>
    <row r="3871" spans="1:16" ht="15" customHeight="1">
      <c r="A3871" s="162"/>
      <c r="B3871" s="162"/>
      <c r="C3871" s="163"/>
      <c r="D3871" s="162"/>
      <c r="E3871" s="162"/>
      <c r="F3871" s="162"/>
      <c r="G3871" s="162"/>
      <c r="H3871" s="162"/>
      <c r="I3871" s="162"/>
      <c r="J3871" s="164"/>
      <c r="K3871" s="162"/>
      <c r="L3871" s="162"/>
      <c r="M3871" s="162"/>
      <c r="N3871" s="169"/>
      <c r="O3871" s="169"/>
      <c r="P3871" s="169"/>
    </row>
    <row r="3872" spans="1:16" ht="15" customHeight="1">
      <c r="A3872" s="162"/>
      <c r="B3872" s="162"/>
      <c r="C3872" s="163"/>
      <c r="D3872" s="162"/>
      <c r="E3872" s="162"/>
      <c r="F3872" s="162"/>
      <c r="G3872" s="162"/>
      <c r="H3872" s="162"/>
      <c r="I3872" s="162"/>
      <c r="J3872" s="164"/>
      <c r="K3872" s="162"/>
      <c r="L3872" s="162"/>
      <c r="M3872" s="162"/>
      <c r="N3872" s="169"/>
      <c r="O3872" s="169"/>
      <c r="P3872" s="169"/>
    </row>
    <row r="3873" spans="1:16" ht="15" customHeight="1">
      <c r="A3873" s="162"/>
      <c r="B3873" s="162"/>
      <c r="C3873" s="163"/>
      <c r="D3873" s="162"/>
      <c r="E3873" s="162"/>
      <c r="F3873" s="162"/>
      <c r="G3873" s="162"/>
      <c r="H3873" s="162"/>
      <c r="I3873" s="162"/>
      <c r="J3873" s="164"/>
      <c r="K3873" s="162"/>
      <c r="L3873" s="162"/>
      <c r="M3873" s="162"/>
      <c r="N3873" s="169"/>
      <c r="O3873" s="169"/>
      <c r="P3873" s="169"/>
    </row>
    <row r="3874" spans="1:16" ht="15" customHeight="1">
      <c r="A3874" s="162"/>
      <c r="B3874" s="162"/>
      <c r="C3874" s="163"/>
      <c r="D3874" s="162"/>
      <c r="E3874" s="162"/>
      <c r="F3874" s="162"/>
      <c r="G3874" s="162"/>
      <c r="H3874" s="162"/>
      <c r="I3874" s="162"/>
      <c r="J3874" s="164"/>
      <c r="K3874" s="162"/>
      <c r="L3874" s="162"/>
      <c r="M3874" s="162"/>
      <c r="N3874" s="169"/>
      <c r="O3874" s="169"/>
      <c r="P3874" s="169"/>
    </row>
    <row r="3875" spans="1:16" ht="15" customHeight="1">
      <c r="A3875" s="162"/>
      <c r="B3875" s="162"/>
      <c r="C3875" s="163"/>
      <c r="D3875" s="162"/>
      <c r="E3875" s="162"/>
      <c r="F3875" s="162"/>
      <c r="G3875" s="162"/>
      <c r="H3875" s="162"/>
      <c r="I3875" s="162"/>
      <c r="J3875" s="164"/>
      <c r="K3875" s="162"/>
      <c r="L3875" s="162"/>
      <c r="M3875" s="162"/>
      <c r="N3875" s="169"/>
      <c r="O3875" s="169"/>
      <c r="P3875" s="169"/>
    </row>
    <row r="3876" spans="1:16" ht="15" customHeight="1">
      <c r="A3876" s="162"/>
      <c r="B3876" s="162"/>
      <c r="C3876" s="163"/>
      <c r="D3876" s="162"/>
      <c r="E3876" s="162"/>
      <c r="F3876" s="162"/>
      <c r="G3876" s="162"/>
      <c r="H3876" s="162"/>
      <c r="I3876" s="162"/>
      <c r="J3876" s="164"/>
      <c r="K3876" s="162"/>
      <c r="L3876" s="162"/>
      <c r="M3876" s="162"/>
      <c r="N3876" s="169"/>
      <c r="O3876" s="169"/>
      <c r="P3876" s="169"/>
    </row>
    <row r="3877" spans="1:16" ht="15" customHeight="1">
      <c r="A3877" s="162"/>
      <c r="B3877" s="162"/>
      <c r="C3877" s="163"/>
      <c r="D3877" s="162"/>
      <c r="E3877" s="162"/>
      <c r="F3877" s="162"/>
      <c r="G3877" s="162"/>
      <c r="H3877" s="162"/>
      <c r="I3877" s="162"/>
      <c r="J3877" s="164"/>
      <c r="K3877" s="162"/>
      <c r="L3877" s="162"/>
      <c r="M3877" s="162"/>
      <c r="N3877" s="169"/>
      <c r="O3877" s="169"/>
      <c r="P3877" s="169"/>
    </row>
    <row r="3878" spans="1:16" ht="15" customHeight="1">
      <c r="A3878" s="162"/>
      <c r="B3878" s="162"/>
      <c r="C3878" s="163"/>
      <c r="D3878" s="162"/>
      <c r="E3878" s="162"/>
      <c r="F3878" s="162"/>
      <c r="G3878" s="162"/>
      <c r="H3878" s="162"/>
      <c r="I3878" s="162"/>
      <c r="J3878" s="164"/>
      <c r="K3878" s="162"/>
      <c r="L3878" s="162"/>
      <c r="M3878" s="162"/>
      <c r="N3878" s="169"/>
      <c r="O3878" s="169"/>
      <c r="P3878" s="169"/>
    </row>
    <row r="3879" spans="1:16" ht="15" customHeight="1">
      <c r="A3879" s="162"/>
      <c r="B3879" s="162"/>
      <c r="C3879" s="163"/>
      <c r="D3879" s="162"/>
      <c r="E3879" s="162"/>
      <c r="F3879" s="162"/>
      <c r="G3879" s="162"/>
      <c r="H3879" s="162"/>
      <c r="I3879" s="162"/>
      <c r="J3879" s="164"/>
      <c r="K3879" s="162"/>
      <c r="L3879" s="162"/>
      <c r="M3879" s="162"/>
      <c r="N3879" s="169"/>
      <c r="O3879" s="169"/>
      <c r="P3879" s="169"/>
    </row>
    <row r="3880" spans="1:16" ht="15" customHeight="1">
      <c r="A3880" s="162"/>
      <c r="B3880" s="162"/>
      <c r="C3880" s="163"/>
      <c r="D3880" s="162"/>
      <c r="E3880" s="162"/>
      <c r="F3880" s="162"/>
      <c r="G3880" s="162"/>
      <c r="H3880" s="162"/>
      <c r="I3880" s="162"/>
      <c r="J3880" s="164"/>
      <c r="K3880" s="162"/>
      <c r="L3880" s="162"/>
      <c r="M3880" s="162"/>
      <c r="N3880" s="169"/>
      <c r="O3880" s="169"/>
      <c r="P3880" s="169"/>
    </row>
    <row r="3881" spans="1:16" ht="15" customHeight="1">
      <c r="A3881" s="162"/>
      <c r="B3881" s="162"/>
      <c r="C3881" s="163"/>
      <c r="D3881" s="162"/>
      <c r="E3881" s="162"/>
      <c r="F3881" s="162"/>
      <c r="G3881" s="162"/>
      <c r="H3881" s="162"/>
      <c r="I3881" s="162"/>
      <c r="J3881" s="164"/>
      <c r="K3881" s="162"/>
      <c r="L3881" s="162"/>
      <c r="M3881" s="162"/>
      <c r="N3881" s="169"/>
      <c r="O3881" s="169"/>
      <c r="P3881" s="169"/>
    </row>
    <row r="3882" spans="1:16" ht="15" customHeight="1">
      <c r="A3882" s="162"/>
      <c r="B3882" s="162"/>
      <c r="C3882" s="163"/>
      <c r="D3882" s="162"/>
      <c r="E3882" s="162"/>
      <c r="F3882" s="162"/>
      <c r="G3882" s="162"/>
      <c r="H3882" s="162"/>
      <c r="I3882" s="162"/>
      <c r="J3882" s="164"/>
      <c r="K3882" s="162"/>
      <c r="L3882" s="162"/>
      <c r="M3882" s="162"/>
      <c r="N3882" s="169"/>
      <c r="O3882" s="169"/>
      <c r="P3882" s="169"/>
    </row>
    <row r="3883" spans="1:16" ht="15" customHeight="1">
      <c r="A3883" s="162"/>
      <c r="B3883" s="162"/>
      <c r="C3883" s="163"/>
      <c r="D3883" s="162"/>
      <c r="E3883" s="162"/>
      <c r="F3883" s="162"/>
      <c r="G3883" s="162"/>
      <c r="H3883" s="162"/>
      <c r="I3883" s="162"/>
      <c r="J3883" s="164"/>
      <c r="K3883" s="162"/>
      <c r="L3883" s="162"/>
      <c r="M3883" s="162"/>
      <c r="N3883" s="169"/>
      <c r="O3883" s="169"/>
      <c r="P3883" s="169"/>
    </row>
    <row r="3884" spans="1:16" ht="15" customHeight="1">
      <c r="A3884" s="162"/>
      <c r="B3884" s="162"/>
      <c r="C3884" s="163"/>
      <c r="D3884" s="162"/>
      <c r="E3884" s="162"/>
      <c r="F3884" s="162"/>
      <c r="G3884" s="162"/>
      <c r="H3884" s="162"/>
      <c r="I3884" s="162"/>
      <c r="J3884" s="164"/>
      <c r="K3884" s="162"/>
      <c r="L3884" s="162"/>
      <c r="M3884" s="162"/>
      <c r="N3884" s="169"/>
      <c r="O3884" s="169"/>
      <c r="P3884" s="169"/>
    </row>
    <row r="3885" spans="1:16" ht="15" customHeight="1">
      <c r="A3885" s="162"/>
      <c r="B3885" s="162"/>
      <c r="C3885" s="163"/>
      <c r="D3885" s="162"/>
      <c r="E3885" s="162"/>
      <c r="F3885" s="162"/>
      <c r="G3885" s="162"/>
      <c r="H3885" s="162"/>
      <c r="I3885" s="162"/>
      <c r="J3885" s="164"/>
      <c r="K3885" s="162"/>
      <c r="L3885" s="162"/>
      <c r="M3885" s="162"/>
      <c r="N3885" s="169"/>
      <c r="O3885" s="169"/>
      <c r="P3885" s="169"/>
    </row>
    <row r="3886" spans="1:16" ht="15" customHeight="1">
      <c r="A3886" s="162"/>
      <c r="B3886" s="162"/>
      <c r="C3886" s="163"/>
      <c r="D3886" s="162"/>
      <c r="E3886" s="162"/>
      <c r="F3886" s="162"/>
      <c r="G3886" s="162"/>
      <c r="H3886" s="162"/>
      <c r="I3886" s="162"/>
      <c r="J3886" s="164"/>
      <c r="K3886" s="162"/>
      <c r="L3886" s="162"/>
      <c r="M3886" s="162"/>
      <c r="N3886" s="169"/>
      <c r="O3886" s="169"/>
      <c r="P3886" s="169"/>
    </row>
    <row r="3887" spans="1:16" ht="15" customHeight="1">
      <c r="A3887" s="162"/>
      <c r="B3887" s="162"/>
      <c r="C3887" s="163"/>
      <c r="D3887" s="162"/>
      <c r="E3887" s="162"/>
      <c r="F3887" s="162"/>
      <c r="G3887" s="162"/>
      <c r="H3887" s="162"/>
      <c r="I3887" s="162"/>
      <c r="J3887" s="164"/>
      <c r="K3887" s="162"/>
      <c r="L3887" s="162"/>
      <c r="M3887" s="162"/>
      <c r="N3887" s="169"/>
      <c r="O3887" s="169"/>
      <c r="P3887" s="169"/>
    </row>
    <row r="3888" spans="1:16" ht="15" customHeight="1">
      <c r="A3888" s="162"/>
      <c r="B3888" s="162"/>
      <c r="C3888" s="163"/>
      <c r="D3888" s="162"/>
      <c r="E3888" s="162"/>
      <c r="F3888" s="162"/>
      <c r="G3888" s="162"/>
      <c r="H3888" s="162"/>
      <c r="I3888" s="162"/>
      <c r="J3888" s="164"/>
      <c r="K3888" s="162"/>
      <c r="L3888" s="162"/>
      <c r="M3888" s="162"/>
      <c r="N3888" s="169"/>
      <c r="O3888" s="169"/>
      <c r="P3888" s="169"/>
    </row>
    <row r="3889" spans="1:16" ht="15" customHeight="1">
      <c r="A3889" s="162"/>
      <c r="B3889" s="162"/>
      <c r="C3889" s="163"/>
      <c r="D3889" s="162"/>
      <c r="E3889" s="162"/>
      <c r="F3889" s="162"/>
      <c r="G3889" s="162"/>
      <c r="H3889" s="162"/>
      <c r="I3889" s="162"/>
      <c r="J3889" s="164"/>
      <c r="K3889" s="162"/>
      <c r="L3889" s="162"/>
      <c r="M3889" s="162"/>
      <c r="N3889" s="169"/>
      <c r="O3889" s="169"/>
      <c r="P3889" s="169"/>
    </row>
    <row r="3890" spans="1:16" ht="15" customHeight="1">
      <c r="A3890" s="162"/>
      <c r="B3890" s="162"/>
      <c r="C3890" s="163"/>
      <c r="D3890" s="162"/>
      <c r="E3890" s="162"/>
      <c r="F3890" s="162"/>
      <c r="G3890" s="162"/>
      <c r="H3890" s="162"/>
      <c r="I3890" s="162"/>
      <c r="J3890" s="164"/>
      <c r="K3890" s="162"/>
      <c r="L3890" s="162"/>
      <c r="M3890" s="162"/>
      <c r="N3890" s="169"/>
      <c r="O3890" s="169"/>
      <c r="P3890" s="169"/>
    </row>
    <row r="3891" spans="1:16" ht="15" customHeight="1">
      <c r="A3891" s="162"/>
      <c r="B3891" s="162"/>
      <c r="C3891" s="163"/>
      <c r="D3891" s="162"/>
      <c r="E3891" s="162"/>
      <c r="F3891" s="162"/>
      <c r="G3891" s="162"/>
      <c r="H3891" s="162"/>
      <c r="I3891" s="162"/>
      <c r="J3891" s="164"/>
      <c r="K3891" s="162"/>
      <c r="L3891" s="162"/>
      <c r="M3891" s="162"/>
      <c r="N3891" s="169"/>
      <c r="O3891" s="169"/>
      <c r="P3891" s="169"/>
    </row>
    <row r="3892" spans="1:16" ht="15" customHeight="1">
      <c r="A3892" s="162"/>
      <c r="B3892" s="162"/>
      <c r="C3892" s="163"/>
      <c r="D3892" s="162"/>
      <c r="E3892" s="162"/>
      <c r="F3892" s="162"/>
      <c r="G3892" s="162"/>
      <c r="H3892" s="162"/>
      <c r="I3892" s="162"/>
      <c r="J3892" s="164"/>
      <c r="K3892" s="162"/>
      <c r="L3892" s="162"/>
      <c r="M3892" s="162"/>
      <c r="N3892" s="169"/>
      <c r="O3892" s="169"/>
      <c r="P3892" s="169"/>
    </row>
    <row r="3893" spans="1:16" ht="15" customHeight="1">
      <c r="A3893" s="162"/>
      <c r="B3893" s="162"/>
      <c r="C3893" s="163"/>
      <c r="D3893" s="162"/>
      <c r="E3893" s="162"/>
      <c r="F3893" s="162"/>
      <c r="G3893" s="162"/>
      <c r="H3893" s="162"/>
      <c r="I3893" s="162"/>
      <c r="J3893" s="164"/>
      <c r="K3893" s="162"/>
      <c r="L3893" s="162"/>
      <c r="M3893" s="162"/>
      <c r="N3893" s="169"/>
      <c r="O3893" s="169"/>
      <c r="P3893" s="169"/>
    </row>
    <row r="3894" spans="1:16" ht="15" customHeight="1">
      <c r="A3894" s="162"/>
      <c r="B3894" s="162"/>
      <c r="C3894" s="163"/>
      <c r="D3894" s="162"/>
      <c r="E3894" s="162"/>
      <c r="F3894" s="162"/>
      <c r="G3894" s="162"/>
      <c r="H3894" s="162"/>
      <c r="I3894" s="162"/>
      <c r="J3894" s="164"/>
      <c r="K3894" s="162"/>
      <c r="L3894" s="162"/>
      <c r="M3894" s="162"/>
      <c r="N3894" s="169"/>
      <c r="O3894" s="169"/>
      <c r="P3894" s="169"/>
    </row>
    <row r="3895" spans="1:16" ht="15" customHeight="1">
      <c r="A3895" s="162"/>
      <c r="B3895" s="162"/>
      <c r="C3895" s="163"/>
      <c r="D3895" s="162"/>
      <c r="E3895" s="162"/>
      <c r="F3895" s="162"/>
      <c r="G3895" s="162"/>
      <c r="H3895" s="162"/>
      <c r="I3895" s="162"/>
      <c r="J3895" s="164"/>
      <c r="K3895" s="162"/>
      <c r="L3895" s="162"/>
      <c r="M3895" s="162"/>
      <c r="N3895" s="169"/>
      <c r="O3895" s="169"/>
      <c r="P3895" s="169"/>
    </row>
    <row r="3896" spans="1:16" ht="15" customHeight="1">
      <c r="A3896" s="162"/>
      <c r="B3896" s="162"/>
      <c r="C3896" s="163"/>
      <c r="D3896" s="162"/>
      <c r="E3896" s="162"/>
      <c r="F3896" s="162"/>
      <c r="G3896" s="162"/>
      <c r="H3896" s="162"/>
      <c r="I3896" s="162"/>
      <c r="J3896" s="164"/>
      <c r="K3896" s="162"/>
      <c r="L3896" s="162"/>
      <c r="M3896" s="162"/>
      <c r="N3896" s="169"/>
      <c r="O3896" s="169"/>
      <c r="P3896" s="169"/>
    </row>
    <row r="3897" spans="1:16" ht="15" customHeight="1">
      <c r="A3897" s="162"/>
      <c r="B3897" s="162"/>
      <c r="C3897" s="163"/>
      <c r="D3897" s="162"/>
      <c r="E3897" s="162"/>
      <c r="F3897" s="162"/>
      <c r="G3897" s="162"/>
      <c r="H3897" s="162"/>
      <c r="I3897" s="162"/>
      <c r="J3897" s="164"/>
      <c r="K3897" s="162"/>
      <c r="L3897" s="162"/>
      <c r="M3897" s="162"/>
      <c r="N3897" s="169"/>
      <c r="O3897" s="169"/>
      <c r="P3897" s="169"/>
    </row>
    <row r="3898" spans="1:16" ht="15" customHeight="1">
      <c r="A3898" s="162"/>
      <c r="B3898" s="162"/>
      <c r="C3898" s="163"/>
      <c r="D3898" s="162"/>
      <c r="E3898" s="162"/>
      <c r="F3898" s="162"/>
      <c r="G3898" s="162"/>
      <c r="H3898" s="162"/>
      <c r="I3898" s="162"/>
      <c r="J3898" s="164"/>
      <c r="K3898" s="162"/>
      <c r="L3898" s="162"/>
      <c r="M3898" s="162"/>
      <c r="N3898" s="169"/>
      <c r="O3898" s="169"/>
      <c r="P3898" s="169"/>
    </row>
    <row r="3899" spans="1:16" ht="15" customHeight="1">
      <c r="A3899" s="162"/>
      <c r="B3899" s="162"/>
      <c r="C3899" s="163"/>
      <c r="D3899" s="162"/>
      <c r="E3899" s="162"/>
      <c r="F3899" s="162"/>
      <c r="G3899" s="162"/>
      <c r="H3899" s="162"/>
      <c r="I3899" s="162"/>
      <c r="J3899" s="164"/>
      <c r="K3899" s="162"/>
      <c r="L3899" s="162"/>
      <c r="M3899" s="162"/>
      <c r="N3899" s="169"/>
      <c r="O3899" s="169"/>
      <c r="P3899" s="169"/>
    </row>
    <row r="3900" spans="1:16" ht="15" customHeight="1">
      <c r="A3900" s="162"/>
      <c r="B3900" s="162"/>
      <c r="C3900" s="163"/>
      <c r="D3900" s="162"/>
      <c r="E3900" s="162"/>
      <c r="F3900" s="162"/>
      <c r="G3900" s="162"/>
      <c r="H3900" s="162"/>
      <c r="I3900" s="162"/>
      <c r="J3900" s="164"/>
      <c r="K3900" s="162"/>
      <c r="L3900" s="162"/>
      <c r="M3900" s="162"/>
      <c r="N3900" s="169"/>
      <c r="O3900" s="169"/>
      <c r="P3900" s="169"/>
    </row>
    <row r="3901" spans="1:16" ht="15" customHeight="1">
      <c r="A3901" s="162"/>
      <c r="B3901" s="162"/>
      <c r="C3901" s="163"/>
      <c r="D3901" s="162"/>
      <c r="E3901" s="162"/>
      <c r="F3901" s="162"/>
      <c r="G3901" s="162"/>
      <c r="H3901" s="162"/>
      <c r="I3901" s="162"/>
      <c r="J3901" s="164"/>
      <c r="K3901" s="162"/>
      <c r="L3901" s="162"/>
      <c r="M3901" s="162"/>
      <c r="N3901" s="169"/>
      <c r="O3901" s="169"/>
      <c r="P3901" s="169"/>
    </row>
    <row r="3902" spans="1:16" ht="15" customHeight="1">
      <c r="A3902" s="162"/>
      <c r="B3902" s="162"/>
      <c r="C3902" s="163"/>
      <c r="D3902" s="162"/>
      <c r="E3902" s="162"/>
      <c r="F3902" s="162"/>
      <c r="G3902" s="162"/>
      <c r="H3902" s="162"/>
      <c r="I3902" s="162"/>
      <c r="J3902" s="164"/>
      <c r="K3902" s="162"/>
      <c r="L3902" s="162"/>
      <c r="M3902" s="162"/>
      <c r="N3902" s="169"/>
      <c r="O3902" s="169"/>
      <c r="P3902" s="169"/>
    </row>
    <row r="3903" spans="1:16" ht="15" customHeight="1">
      <c r="A3903" s="162"/>
      <c r="B3903" s="162"/>
      <c r="C3903" s="163"/>
      <c r="D3903" s="162"/>
      <c r="E3903" s="162"/>
      <c r="F3903" s="162"/>
      <c r="G3903" s="162"/>
      <c r="H3903" s="162"/>
      <c r="I3903" s="162"/>
      <c r="J3903" s="164"/>
      <c r="K3903" s="162"/>
      <c r="L3903" s="162"/>
      <c r="M3903" s="162"/>
      <c r="N3903" s="169"/>
      <c r="O3903" s="169"/>
      <c r="P3903" s="169"/>
    </row>
    <row r="3904" spans="1:16" ht="15" customHeight="1">
      <c r="A3904" s="162"/>
      <c r="B3904" s="162"/>
      <c r="C3904" s="163"/>
      <c r="D3904" s="162"/>
      <c r="E3904" s="162"/>
      <c r="F3904" s="162"/>
      <c r="G3904" s="162"/>
      <c r="H3904" s="162"/>
      <c r="I3904" s="162"/>
      <c r="J3904" s="164"/>
      <c r="K3904" s="162"/>
      <c r="L3904" s="162"/>
      <c r="M3904" s="162"/>
      <c r="N3904" s="169"/>
      <c r="O3904" s="169"/>
      <c r="P3904" s="169"/>
    </row>
    <row r="3905" spans="1:16" ht="15" customHeight="1">
      <c r="A3905" s="162"/>
      <c r="B3905" s="162"/>
      <c r="C3905" s="163"/>
      <c r="D3905" s="162"/>
      <c r="E3905" s="162"/>
      <c r="F3905" s="162"/>
      <c r="G3905" s="162"/>
      <c r="H3905" s="162"/>
      <c r="I3905" s="162"/>
      <c r="J3905" s="164"/>
      <c r="K3905" s="162"/>
      <c r="L3905" s="162"/>
      <c r="M3905" s="162"/>
      <c r="N3905" s="169"/>
      <c r="O3905" s="169"/>
      <c r="P3905" s="169"/>
    </row>
    <row r="3906" spans="1:16" ht="15" customHeight="1">
      <c r="A3906" s="162"/>
      <c r="B3906" s="162"/>
      <c r="C3906" s="163"/>
      <c r="D3906" s="162"/>
      <c r="E3906" s="162"/>
      <c r="F3906" s="162"/>
      <c r="G3906" s="162"/>
      <c r="H3906" s="162"/>
      <c r="I3906" s="162"/>
      <c r="J3906" s="164"/>
      <c r="K3906" s="162"/>
      <c r="L3906" s="162"/>
      <c r="M3906" s="162"/>
      <c r="N3906" s="169"/>
      <c r="O3906" s="169"/>
      <c r="P3906" s="169"/>
    </row>
    <row r="3907" spans="1:16" ht="15" customHeight="1">
      <c r="A3907" s="162"/>
      <c r="B3907" s="162"/>
      <c r="C3907" s="163"/>
      <c r="D3907" s="162"/>
      <c r="E3907" s="162"/>
      <c r="F3907" s="162"/>
      <c r="G3907" s="162"/>
      <c r="H3907" s="162"/>
      <c r="I3907" s="162"/>
      <c r="J3907" s="164"/>
      <c r="K3907" s="162"/>
      <c r="L3907" s="162"/>
      <c r="M3907" s="162"/>
      <c r="N3907" s="169"/>
      <c r="O3907" s="169"/>
      <c r="P3907" s="169"/>
    </row>
    <row r="3908" spans="1:16" ht="15" customHeight="1">
      <c r="A3908" s="162"/>
      <c r="B3908" s="162"/>
      <c r="C3908" s="163"/>
      <c r="D3908" s="162"/>
      <c r="E3908" s="162"/>
      <c r="F3908" s="162"/>
      <c r="G3908" s="162"/>
      <c r="H3908" s="162"/>
      <c r="I3908" s="162"/>
      <c r="J3908" s="164"/>
      <c r="K3908" s="162"/>
      <c r="L3908" s="162"/>
      <c r="M3908" s="162"/>
      <c r="N3908" s="169"/>
      <c r="O3908" s="169"/>
      <c r="P3908" s="169"/>
    </row>
    <row r="3909" spans="1:16" ht="15" customHeight="1">
      <c r="A3909" s="162"/>
      <c r="B3909" s="162"/>
      <c r="C3909" s="163"/>
      <c r="D3909" s="162"/>
      <c r="E3909" s="162"/>
      <c r="F3909" s="162"/>
      <c r="G3909" s="162"/>
      <c r="H3909" s="162"/>
      <c r="I3909" s="162"/>
      <c r="J3909" s="164"/>
      <c r="K3909" s="162"/>
      <c r="L3909" s="162"/>
      <c r="M3909" s="162"/>
      <c r="N3909" s="169"/>
      <c r="O3909" s="169"/>
      <c r="P3909" s="169"/>
    </row>
    <row r="3910" spans="1:16" ht="15" customHeight="1">
      <c r="A3910" s="162"/>
      <c r="B3910" s="162"/>
      <c r="C3910" s="163"/>
      <c r="D3910" s="162"/>
      <c r="E3910" s="162"/>
      <c r="F3910" s="162"/>
      <c r="G3910" s="162"/>
      <c r="H3910" s="162"/>
      <c r="I3910" s="162"/>
      <c r="J3910" s="164"/>
      <c r="K3910" s="162"/>
      <c r="L3910" s="162"/>
      <c r="M3910" s="162"/>
      <c r="N3910" s="169"/>
      <c r="O3910" s="169"/>
      <c r="P3910" s="169"/>
    </row>
    <row r="3911" spans="1:16" ht="15" customHeight="1">
      <c r="A3911" s="162"/>
      <c r="B3911" s="162"/>
      <c r="C3911" s="163"/>
      <c r="D3911" s="162"/>
      <c r="E3911" s="162"/>
      <c r="F3911" s="162"/>
      <c r="G3911" s="162"/>
      <c r="H3911" s="162"/>
      <c r="I3911" s="162"/>
      <c r="J3911" s="164"/>
      <c r="K3911" s="162"/>
      <c r="L3911" s="162"/>
      <c r="M3911" s="162"/>
      <c r="N3911" s="169"/>
      <c r="O3911" s="169"/>
      <c r="P3911" s="169"/>
    </row>
    <row r="3912" spans="1:16" ht="15" customHeight="1">
      <c r="A3912" s="162"/>
      <c r="B3912" s="162"/>
      <c r="C3912" s="163"/>
      <c r="D3912" s="162"/>
      <c r="E3912" s="162"/>
      <c r="F3912" s="162"/>
      <c r="G3912" s="162"/>
      <c r="H3912" s="162"/>
      <c r="I3912" s="162"/>
      <c r="J3912" s="164"/>
      <c r="K3912" s="162"/>
      <c r="L3912" s="162"/>
      <c r="M3912" s="162"/>
      <c r="N3912" s="169"/>
      <c r="O3912" s="169"/>
      <c r="P3912" s="169"/>
    </row>
    <row r="3913" spans="1:16" ht="15" customHeight="1">
      <c r="A3913" s="162"/>
      <c r="B3913" s="162"/>
      <c r="C3913" s="163"/>
      <c r="D3913" s="162"/>
      <c r="E3913" s="162"/>
      <c r="F3913" s="162"/>
      <c r="G3913" s="162"/>
      <c r="H3913" s="162"/>
      <c r="I3913" s="162"/>
      <c r="J3913" s="164"/>
      <c r="K3913" s="162"/>
      <c r="L3913" s="162"/>
      <c r="M3913" s="162"/>
      <c r="N3913" s="169"/>
      <c r="O3913" s="169"/>
      <c r="P3913" s="169"/>
    </row>
    <row r="3914" spans="1:16" ht="15" customHeight="1">
      <c r="A3914" s="162"/>
      <c r="B3914" s="162"/>
      <c r="C3914" s="163"/>
      <c r="D3914" s="162"/>
      <c r="E3914" s="162"/>
      <c r="F3914" s="162"/>
      <c r="G3914" s="162"/>
      <c r="H3914" s="162"/>
      <c r="I3914" s="162"/>
      <c r="J3914" s="164"/>
      <c r="K3914" s="162"/>
      <c r="L3914" s="162"/>
      <c r="M3914" s="162"/>
      <c r="N3914" s="169"/>
      <c r="O3914" s="169"/>
      <c r="P3914" s="169"/>
    </row>
    <row r="3915" spans="1:16" ht="15" customHeight="1">
      <c r="A3915" s="162"/>
      <c r="B3915" s="162"/>
      <c r="C3915" s="163"/>
      <c r="D3915" s="162"/>
      <c r="E3915" s="162"/>
      <c r="F3915" s="162"/>
      <c r="G3915" s="162"/>
      <c r="H3915" s="162"/>
      <c r="I3915" s="162"/>
      <c r="J3915" s="164"/>
      <c r="K3915" s="162"/>
      <c r="L3915" s="162"/>
      <c r="M3915" s="162"/>
      <c r="N3915" s="169"/>
      <c r="O3915" s="169"/>
      <c r="P3915" s="169"/>
    </row>
    <row r="3916" spans="1:16" ht="15" customHeight="1">
      <c r="A3916" s="162"/>
      <c r="B3916" s="162"/>
      <c r="C3916" s="163"/>
      <c r="D3916" s="162"/>
      <c r="E3916" s="162"/>
      <c r="F3916" s="162"/>
      <c r="G3916" s="162"/>
      <c r="H3916" s="162"/>
      <c r="I3916" s="162"/>
      <c r="J3916" s="164"/>
      <c r="K3916" s="162"/>
      <c r="L3916" s="162"/>
      <c r="M3916" s="162"/>
      <c r="N3916" s="169"/>
      <c r="O3916" s="169"/>
      <c r="P3916" s="169"/>
    </row>
    <row r="3917" spans="1:16" ht="15" customHeight="1">
      <c r="A3917" s="162"/>
      <c r="B3917" s="162"/>
      <c r="C3917" s="163"/>
      <c r="D3917" s="162"/>
      <c r="E3917" s="162"/>
      <c r="F3917" s="162"/>
      <c r="G3917" s="162"/>
      <c r="H3917" s="162"/>
      <c r="I3917" s="162"/>
      <c r="J3917" s="164"/>
      <c r="K3917" s="162"/>
      <c r="L3917" s="162"/>
      <c r="M3917" s="162"/>
      <c r="N3917" s="169"/>
      <c r="O3917" s="169"/>
      <c r="P3917" s="169"/>
    </row>
    <row r="3918" spans="1:16" ht="15" customHeight="1">
      <c r="A3918" s="162"/>
      <c r="B3918" s="162"/>
      <c r="C3918" s="163"/>
      <c r="D3918" s="162"/>
      <c r="E3918" s="162"/>
      <c r="F3918" s="162"/>
      <c r="G3918" s="162"/>
      <c r="H3918" s="162"/>
      <c r="I3918" s="162"/>
      <c r="J3918" s="164"/>
      <c r="K3918" s="162"/>
      <c r="L3918" s="162"/>
      <c r="M3918" s="162"/>
      <c r="N3918" s="169"/>
      <c r="O3918" s="169"/>
      <c r="P3918" s="169"/>
    </row>
    <row r="3919" spans="1:16" ht="15" customHeight="1">
      <c r="A3919" s="162"/>
      <c r="B3919" s="162"/>
      <c r="C3919" s="163"/>
      <c r="D3919" s="162"/>
      <c r="E3919" s="162"/>
      <c r="F3919" s="162"/>
      <c r="G3919" s="162"/>
      <c r="H3919" s="162"/>
      <c r="I3919" s="162"/>
      <c r="J3919" s="164"/>
      <c r="K3919" s="162"/>
      <c r="L3919" s="162"/>
      <c r="M3919" s="162"/>
      <c r="N3919" s="169"/>
      <c r="O3919" s="169"/>
      <c r="P3919" s="169"/>
    </row>
    <row r="3920" spans="1:16" ht="15" customHeight="1">
      <c r="A3920" s="162"/>
      <c r="B3920" s="162"/>
      <c r="C3920" s="163"/>
      <c r="D3920" s="162"/>
      <c r="E3920" s="162"/>
      <c r="F3920" s="162"/>
      <c r="G3920" s="162"/>
      <c r="H3920" s="162"/>
      <c r="I3920" s="162"/>
      <c r="J3920" s="164"/>
      <c r="K3920" s="162"/>
      <c r="L3920" s="162"/>
      <c r="M3920" s="162"/>
      <c r="N3920" s="169"/>
      <c r="O3920" s="169"/>
      <c r="P3920" s="169"/>
    </row>
    <row r="3921" spans="1:16" ht="15" customHeight="1">
      <c r="A3921" s="162"/>
      <c r="B3921" s="162"/>
      <c r="C3921" s="163"/>
      <c r="D3921" s="162"/>
      <c r="E3921" s="162"/>
      <c r="F3921" s="162"/>
      <c r="G3921" s="162"/>
      <c r="H3921" s="162"/>
      <c r="I3921" s="162"/>
      <c r="J3921" s="164"/>
      <c r="K3921" s="162"/>
      <c r="L3921" s="162"/>
      <c r="M3921" s="162"/>
      <c r="N3921" s="169"/>
      <c r="O3921" s="169"/>
      <c r="P3921" s="169"/>
    </row>
    <row r="3922" spans="1:16" ht="15" customHeight="1">
      <c r="A3922" s="162"/>
      <c r="B3922" s="162"/>
      <c r="C3922" s="163"/>
      <c r="D3922" s="162"/>
      <c r="E3922" s="162"/>
      <c r="F3922" s="162"/>
      <c r="G3922" s="162"/>
      <c r="H3922" s="162"/>
      <c r="I3922" s="162"/>
      <c r="J3922" s="164"/>
      <c r="K3922" s="162"/>
      <c r="L3922" s="162"/>
      <c r="M3922" s="162"/>
      <c r="N3922" s="169"/>
      <c r="O3922" s="169"/>
      <c r="P3922" s="169"/>
    </row>
    <row r="3923" spans="1:16" ht="15" customHeight="1">
      <c r="A3923" s="162"/>
      <c r="B3923" s="162"/>
      <c r="C3923" s="163"/>
      <c r="D3923" s="162"/>
      <c r="E3923" s="162"/>
      <c r="F3923" s="162"/>
      <c r="G3923" s="162"/>
      <c r="H3923" s="162"/>
      <c r="I3923" s="162"/>
      <c r="J3923" s="164"/>
      <c r="K3923" s="162"/>
      <c r="L3923" s="162"/>
      <c r="M3923" s="162"/>
      <c r="N3923" s="169"/>
      <c r="O3923" s="169"/>
      <c r="P3923" s="169"/>
    </row>
    <row r="3924" spans="1:16" ht="15" customHeight="1">
      <c r="A3924" s="162"/>
      <c r="B3924" s="162"/>
      <c r="C3924" s="163"/>
      <c r="D3924" s="162"/>
      <c r="E3924" s="162"/>
      <c r="F3924" s="162"/>
      <c r="G3924" s="162"/>
      <c r="H3924" s="162"/>
      <c r="I3924" s="162"/>
      <c r="J3924" s="164"/>
      <c r="K3924" s="162"/>
      <c r="L3924" s="162"/>
      <c r="M3924" s="162"/>
      <c r="N3924" s="169"/>
      <c r="O3924" s="169"/>
      <c r="P3924" s="169"/>
    </row>
    <row r="3925" spans="1:16" ht="15" customHeight="1">
      <c r="A3925" s="162"/>
      <c r="B3925" s="162"/>
      <c r="C3925" s="163"/>
      <c r="D3925" s="162"/>
      <c r="E3925" s="162"/>
      <c r="F3925" s="162"/>
      <c r="G3925" s="162"/>
      <c r="H3925" s="162"/>
      <c r="I3925" s="162"/>
      <c r="J3925" s="164"/>
      <c r="K3925" s="162"/>
      <c r="L3925" s="162"/>
      <c r="M3925" s="162"/>
      <c r="N3925" s="169"/>
      <c r="O3925" s="169"/>
      <c r="P3925" s="169"/>
    </row>
    <row r="3926" spans="1:16" ht="15" customHeight="1">
      <c r="A3926" s="162"/>
      <c r="B3926" s="162"/>
      <c r="C3926" s="163"/>
      <c r="D3926" s="162"/>
      <c r="E3926" s="162"/>
      <c r="F3926" s="162"/>
      <c r="G3926" s="162"/>
      <c r="H3926" s="162"/>
      <c r="I3926" s="162"/>
      <c r="J3926" s="164"/>
      <c r="K3926" s="162"/>
      <c r="L3926" s="162"/>
      <c r="M3926" s="162"/>
      <c r="N3926" s="169"/>
      <c r="O3926" s="169"/>
      <c r="P3926" s="169"/>
    </row>
    <row r="3927" spans="1:16" ht="15" customHeight="1">
      <c r="A3927" s="162"/>
      <c r="B3927" s="162"/>
      <c r="C3927" s="163"/>
      <c r="D3927" s="162"/>
      <c r="E3927" s="162"/>
      <c r="F3927" s="162"/>
      <c r="G3927" s="162"/>
      <c r="H3927" s="162"/>
      <c r="I3927" s="162"/>
      <c r="J3927" s="164"/>
      <c r="K3927" s="162"/>
      <c r="L3927" s="162"/>
      <c r="M3927" s="162"/>
      <c r="N3927" s="169"/>
      <c r="O3927" s="169"/>
      <c r="P3927" s="169"/>
    </row>
    <row r="3928" spans="1:16" ht="15" customHeight="1">
      <c r="A3928" s="162"/>
      <c r="B3928" s="162"/>
      <c r="C3928" s="163"/>
      <c r="D3928" s="162"/>
      <c r="E3928" s="162"/>
      <c r="F3928" s="162"/>
      <c r="G3928" s="162"/>
      <c r="H3928" s="162"/>
      <c r="I3928" s="162"/>
      <c r="J3928" s="164"/>
      <c r="K3928" s="162"/>
      <c r="L3928" s="162"/>
      <c r="M3928" s="162"/>
      <c r="N3928" s="169"/>
      <c r="O3928" s="169"/>
      <c r="P3928" s="169"/>
    </row>
    <row r="3929" spans="1:16" ht="15" customHeight="1">
      <c r="A3929" s="162"/>
      <c r="B3929" s="162"/>
      <c r="C3929" s="163"/>
      <c r="D3929" s="162"/>
      <c r="E3929" s="162"/>
      <c r="F3929" s="162"/>
      <c r="G3929" s="162"/>
      <c r="H3929" s="162"/>
      <c r="I3929" s="162"/>
      <c r="J3929" s="164"/>
      <c r="K3929" s="162"/>
      <c r="L3929" s="162"/>
      <c r="M3929" s="162"/>
      <c r="N3929" s="169"/>
      <c r="O3929" s="169"/>
      <c r="P3929" s="169"/>
    </row>
    <row r="3930" spans="1:16" ht="15" customHeight="1">
      <c r="A3930" s="162"/>
      <c r="B3930" s="162"/>
      <c r="C3930" s="163"/>
      <c r="D3930" s="162"/>
      <c r="E3930" s="162"/>
      <c r="F3930" s="162"/>
      <c r="G3930" s="162"/>
      <c r="H3930" s="162"/>
      <c r="I3930" s="162"/>
      <c r="J3930" s="164"/>
      <c r="K3930" s="162"/>
      <c r="L3930" s="162"/>
      <c r="M3930" s="162"/>
      <c r="N3930" s="169"/>
      <c r="O3930" s="169"/>
      <c r="P3930" s="169"/>
    </row>
    <row r="3931" spans="1:16" ht="15" customHeight="1">
      <c r="A3931" s="162"/>
      <c r="B3931" s="162"/>
      <c r="C3931" s="163"/>
      <c r="D3931" s="162"/>
      <c r="E3931" s="162"/>
      <c r="F3931" s="162"/>
      <c r="G3931" s="162"/>
      <c r="H3931" s="162"/>
      <c r="I3931" s="162"/>
      <c r="J3931" s="164"/>
      <c r="K3931" s="162"/>
      <c r="L3931" s="162"/>
      <c r="M3931" s="162"/>
      <c r="N3931" s="169"/>
      <c r="O3931" s="169"/>
      <c r="P3931" s="169"/>
    </row>
    <row r="3932" spans="1:16" ht="15" customHeight="1">
      <c r="A3932" s="162"/>
      <c r="B3932" s="162"/>
      <c r="C3932" s="163"/>
      <c r="D3932" s="162"/>
      <c r="E3932" s="162"/>
      <c r="F3932" s="162"/>
      <c r="G3932" s="162"/>
      <c r="H3932" s="162"/>
      <c r="I3932" s="162"/>
      <c r="J3932" s="164"/>
      <c r="K3932" s="162"/>
      <c r="L3932" s="162"/>
      <c r="M3932" s="162"/>
      <c r="N3932" s="169"/>
      <c r="O3932" s="169"/>
      <c r="P3932" s="169"/>
    </row>
    <row r="3933" spans="1:16" ht="15" customHeight="1">
      <c r="A3933" s="162"/>
      <c r="B3933" s="162"/>
      <c r="C3933" s="163"/>
      <c r="D3933" s="162"/>
      <c r="E3933" s="162"/>
      <c r="F3933" s="162"/>
      <c r="G3933" s="162"/>
      <c r="H3933" s="162"/>
      <c r="I3933" s="162"/>
      <c r="J3933" s="164"/>
      <c r="K3933" s="162"/>
      <c r="L3933" s="162"/>
      <c r="M3933" s="162"/>
      <c r="N3933" s="169"/>
      <c r="O3933" s="169"/>
      <c r="P3933" s="169"/>
    </row>
    <row r="3934" spans="1:16" ht="15" customHeight="1">
      <c r="A3934" s="162"/>
      <c r="B3934" s="162"/>
      <c r="C3934" s="163"/>
      <c r="D3934" s="162"/>
      <c r="E3934" s="162"/>
      <c r="F3934" s="162"/>
      <c r="G3934" s="162"/>
      <c r="H3934" s="162"/>
      <c r="I3934" s="162"/>
      <c r="J3934" s="164"/>
      <c r="K3934" s="162"/>
      <c r="L3934" s="162"/>
      <c r="M3934" s="162"/>
      <c r="N3934" s="169"/>
      <c r="O3934" s="169"/>
      <c r="P3934" s="169"/>
    </row>
    <row r="3935" spans="1:16" ht="15" customHeight="1">
      <c r="A3935" s="162"/>
      <c r="B3935" s="162"/>
      <c r="C3935" s="163"/>
      <c r="D3935" s="162"/>
      <c r="E3935" s="162"/>
      <c r="F3935" s="162"/>
      <c r="G3935" s="162"/>
      <c r="H3935" s="162"/>
      <c r="I3935" s="162"/>
      <c r="J3935" s="164"/>
      <c r="K3935" s="162"/>
      <c r="L3935" s="162"/>
      <c r="M3935" s="162"/>
      <c r="N3935" s="169"/>
      <c r="O3935" s="169"/>
      <c r="P3935" s="169"/>
    </row>
    <row r="3936" spans="1:16" ht="15" customHeight="1">
      <c r="A3936" s="162"/>
      <c r="B3936" s="162"/>
      <c r="C3936" s="163"/>
      <c r="D3936" s="162"/>
      <c r="E3936" s="162"/>
      <c r="F3936" s="162"/>
      <c r="G3936" s="162"/>
      <c r="H3936" s="162"/>
      <c r="I3936" s="162"/>
      <c r="J3936" s="164"/>
      <c r="K3936" s="162"/>
      <c r="L3936" s="162"/>
      <c r="M3936" s="162"/>
      <c r="N3936" s="169"/>
      <c r="O3936" s="169"/>
      <c r="P3936" s="169"/>
    </row>
    <row r="3937" spans="1:16" ht="15" customHeight="1">
      <c r="A3937" s="162"/>
      <c r="B3937" s="162"/>
      <c r="C3937" s="163"/>
      <c r="D3937" s="162"/>
      <c r="E3937" s="162"/>
      <c r="F3937" s="162"/>
      <c r="G3937" s="162"/>
      <c r="H3937" s="162"/>
      <c r="I3937" s="162"/>
      <c r="J3937" s="164"/>
      <c r="K3937" s="162"/>
      <c r="L3937" s="162"/>
      <c r="M3937" s="162"/>
      <c r="N3937" s="169"/>
      <c r="O3937" s="169"/>
      <c r="P3937" s="169"/>
    </row>
    <row r="3938" spans="1:16" ht="15" customHeight="1">
      <c r="A3938" s="162"/>
      <c r="B3938" s="162"/>
      <c r="C3938" s="163"/>
      <c r="D3938" s="162"/>
      <c r="E3938" s="162"/>
      <c r="F3938" s="162"/>
      <c r="G3938" s="162"/>
      <c r="H3938" s="162"/>
      <c r="I3938" s="162"/>
      <c r="J3938" s="164"/>
      <c r="K3938" s="162"/>
      <c r="L3938" s="162"/>
      <c r="M3938" s="162"/>
      <c r="N3938" s="169"/>
      <c r="O3938" s="169"/>
      <c r="P3938" s="169"/>
    </row>
    <row r="3939" spans="1:16" ht="15" customHeight="1">
      <c r="A3939" s="162"/>
      <c r="B3939" s="162"/>
      <c r="C3939" s="163"/>
      <c r="D3939" s="162"/>
      <c r="E3939" s="162"/>
      <c r="F3939" s="162"/>
      <c r="G3939" s="162"/>
      <c r="H3939" s="162"/>
      <c r="I3939" s="162"/>
      <c r="J3939" s="164"/>
      <c r="K3939" s="162"/>
      <c r="L3939" s="162"/>
      <c r="M3939" s="162"/>
      <c r="N3939" s="169"/>
      <c r="O3939" s="169"/>
      <c r="P3939" s="169"/>
    </row>
    <row r="3940" spans="1:16" ht="15" customHeight="1">
      <c r="A3940" s="162"/>
      <c r="B3940" s="162"/>
      <c r="C3940" s="163"/>
      <c r="D3940" s="162"/>
      <c r="E3940" s="162"/>
      <c r="F3940" s="162"/>
      <c r="G3940" s="162"/>
      <c r="H3940" s="162"/>
      <c r="I3940" s="162"/>
      <c r="J3940" s="164"/>
      <c r="K3940" s="162"/>
      <c r="L3940" s="162"/>
      <c r="M3940" s="162"/>
      <c r="N3940" s="169"/>
      <c r="O3940" s="169"/>
      <c r="P3940" s="169"/>
    </row>
    <row r="3941" spans="1:16" ht="15" customHeight="1">
      <c r="A3941" s="162"/>
      <c r="B3941" s="162"/>
      <c r="C3941" s="163"/>
      <c r="D3941" s="162"/>
      <c r="E3941" s="162"/>
      <c r="F3941" s="162"/>
      <c r="G3941" s="162"/>
      <c r="H3941" s="162"/>
      <c r="I3941" s="162"/>
      <c r="J3941" s="164"/>
      <c r="K3941" s="162"/>
      <c r="L3941" s="162"/>
      <c r="M3941" s="162"/>
      <c r="N3941" s="169"/>
      <c r="O3941" s="169"/>
      <c r="P3941" s="169"/>
    </row>
    <row r="3942" spans="1:16" ht="15" customHeight="1">
      <c r="A3942" s="162"/>
      <c r="B3942" s="162"/>
      <c r="C3942" s="163"/>
      <c r="D3942" s="162"/>
      <c r="E3942" s="162"/>
      <c r="F3942" s="162"/>
      <c r="G3942" s="162"/>
      <c r="H3942" s="162"/>
      <c r="I3942" s="162"/>
      <c r="J3942" s="164"/>
      <c r="K3942" s="162"/>
      <c r="L3942" s="162"/>
      <c r="M3942" s="162"/>
      <c r="N3942" s="169"/>
      <c r="O3942" s="169"/>
      <c r="P3942" s="169"/>
    </row>
    <row r="3943" spans="1:16" ht="15" customHeight="1">
      <c r="A3943" s="162"/>
      <c r="B3943" s="162"/>
      <c r="C3943" s="163"/>
      <c r="D3943" s="162"/>
      <c r="E3943" s="162"/>
      <c r="F3943" s="162"/>
      <c r="G3943" s="162"/>
      <c r="H3943" s="162"/>
      <c r="I3943" s="162"/>
      <c r="J3943" s="164"/>
      <c r="K3943" s="162"/>
      <c r="L3943" s="162"/>
      <c r="M3943" s="162"/>
      <c r="N3943" s="169"/>
      <c r="O3943" s="169"/>
      <c r="P3943" s="169"/>
    </row>
    <row r="3944" spans="1:16" ht="15" customHeight="1">
      <c r="A3944" s="162"/>
      <c r="B3944" s="162"/>
      <c r="C3944" s="163"/>
      <c r="D3944" s="162"/>
      <c r="E3944" s="162"/>
      <c r="F3944" s="162"/>
      <c r="G3944" s="162"/>
      <c r="H3944" s="162"/>
      <c r="I3944" s="162"/>
      <c r="J3944" s="164"/>
      <c r="K3944" s="162"/>
      <c r="L3944" s="162"/>
      <c r="M3944" s="162"/>
      <c r="N3944" s="169"/>
      <c r="O3944" s="169"/>
      <c r="P3944" s="169"/>
    </row>
    <row r="3945" spans="1:16" ht="15" customHeight="1">
      <c r="A3945" s="162"/>
      <c r="B3945" s="162"/>
      <c r="C3945" s="163"/>
      <c r="D3945" s="162"/>
      <c r="E3945" s="162"/>
      <c r="F3945" s="162"/>
      <c r="G3945" s="162"/>
      <c r="H3945" s="162"/>
      <c r="I3945" s="162"/>
      <c r="J3945" s="164"/>
      <c r="K3945" s="162"/>
      <c r="L3945" s="162"/>
      <c r="M3945" s="162"/>
      <c r="N3945" s="169"/>
      <c r="O3945" s="169"/>
      <c r="P3945" s="169"/>
    </row>
    <row r="3946" spans="1:16" ht="15" customHeight="1">
      <c r="A3946" s="162"/>
      <c r="B3946" s="162"/>
      <c r="C3946" s="163"/>
      <c r="D3946" s="162"/>
      <c r="E3946" s="162"/>
      <c r="F3946" s="162"/>
      <c r="G3946" s="162"/>
      <c r="H3946" s="162"/>
      <c r="I3946" s="162"/>
      <c r="J3946" s="164"/>
      <c r="K3946" s="162"/>
      <c r="L3946" s="162"/>
      <c r="M3946" s="162"/>
      <c r="N3946" s="169"/>
      <c r="O3946" s="169"/>
      <c r="P3946" s="169"/>
    </row>
    <row r="3947" spans="1:16" ht="15" customHeight="1">
      <c r="A3947" s="162"/>
      <c r="B3947" s="162"/>
      <c r="C3947" s="163"/>
      <c r="D3947" s="162"/>
      <c r="E3947" s="162"/>
      <c r="F3947" s="162"/>
      <c r="G3947" s="162"/>
      <c r="H3947" s="162"/>
      <c r="I3947" s="162"/>
      <c r="J3947" s="164"/>
      <c r="K3947" s="162"/>
      <c r="L3947" s="162"/>
      <c r="M3947" s="162"/>
      <c r="N3947" s="169"/>
      <c r="O3947" s="169"/>
      <c r="P3947" s="169"/>
    </row>
    <row r="3948" spans="1:16" ht="15" customHeight="1">
      <c r="A3948" s="162"/>
      <c r="B3948" s="162"/>
      <c r="C3948" s="163"/>
      <c r="D3948" s="162"/>
      <c r="E3948" s="162"/>
      <c r="F3948" s="162"/>
      <c r="G3948" s="162"/>
      <c r="H3948" s="162"/>
      <c r="I3948" s="162"/>
      <c r="J3948" s="164"/>
      <c r="K3948" s="162"/>
      <c r="L3948" s="162"/>
      <c r="M3948" s="162"/>
      <c r="N3948" s="169"/>
      <c r="O3948" s="169"/>
      <c r="P3948" s="169"/>
    </row>
    <row r="3949" spans="1:16" ht="15" customHeight="1">
      <c r="A3949" s="162"/>
      <c r="B3949" s="162"/>
      <c r="C3949" s="163"/>
      <c r="D3949" s="162"/>
      <c r="E3949" s="162"/>
      <c r="F3949" s="162"/>
      <c r="G3949" s="162"/>
      <c r="H3949" s="162"/>
      <c r="I3949" s="162"/>
      <c r="J3949" s="164"/>
      <c r="K3949" s="162"/>
      <c r="L3949" s="162"/>
      <c r="M3949" s="162"/>
      <c r="N3949" s="169"/>
      <c r="O3949" s="169"/>
      <c r="P3949" s="169"/>
    </row>
    <row r="3950" spans="1:16" ht="15" customHeight="1">
      <c r="A3950" s="162"/>
      <c r="B3950" s="162"/>
      <c r="C3950" s="163"/>
      <c r="D3950" s="162"/>
      <c r="E3950" s="162"/>
      <c r="F3950" s="162"/>
      <c r="G3950" s="162"/>
      <c r="H3950" s="162"/>
      <c r="I3950" s="162"/>
      <c r="J3950" s="164"/>
      <c r="K3950" s="162"/>
      <c r="L3950" s="162"/>
      <c r="M3950" s="162"/>
      <c r="N3950" s="169"/>
      <c r="O3950" s="169"/>
      <c r="P3950" s="169"/>
    </row>
    <row r="3951" spans="1:16" ht="15" customHeight="1">
      <c r="A3951" s="162"/>
      <c r="B3951" s="162"/>
      <c r="C3951" s="163"/>
      <c r="D3951" s="162"/>
      <c r="E3951" s="162"/>
      <c r="F3951" s="162"/>
      <c r="G3951" s="162"/>
      <c r="H3951" s="162"/>
      <c r="I3951" s="162"/>
      <c r="J3951" s="164"/>
      <c r="K3951" s="162"/>
      <c r="L3951" s="162"/>
      <c r="M3951" s="162"/>
      <c r="N3951" s="169"/>
      <c r="O3951" s="169"/>
      <c r="P3951" s="169"/>
    </row>
    <row r="3952" spans="1:16" ht="15" customHeight="1">
      <c r="A3952" s="162"/>
      <c r="B3952" s="162"/>
      <c r="C3952" s="163"/>
      <c r="D3952" s="162"/>
      <c r="E3952" s="162"/>
      <c r="F3952" s="162"/>
      <c r="G3952" s="162"/>
      <c r="H3952" s="162"/>
      <c r="I3952" s="162"/>
      <c r="J3952" s="164"/>
      <c r="K3952" s="162"/>
      <c r="L3952" s="162"/>
      <c r="M3952" s="162"/>
      <c r="N3952" s="169"/>
      <c r="O3952" s="169"/>
      <c r="P3952" s="169"/>
    </row>
    <row r="3953" spans="1:16" ht="15" customHeight="1">
      <c r="A3953" s="162"/>
      <c r="B3953" s="162"/>
      <c r="C3953" s="163"/>
      <c r="D3953" s="162"/>
      <c r="E3953" s="162"/>
      <c r="F3953" s="162"/>
      <c r="G3953" s="162"/>
      <c r="H3953" s="162"/>
      <c r="I3953" s="162"/>
      <c r="J3953" s="164"/>
      <c r="K3953" s="162"/>
      <c r="L3953" s="162"/>
      <c r="M3953" s="162"/>
      <c r="N3953" s="169"/>
      <c r="O3953" s="169"/>
      <c r="P3953" s="169"/>
    </row>
    <row r="3954" spans="1:16" ht="15" customHeight="1">
      <c r="A3954" s="162"/>
      <c r="B3954" s="162"/>
      <c r="C3954" s="163"/>
      <c r="D3954" s="162"/>
      <c r="E3954" s="162"/>
      <c r="F3954" s="162"/>
      <c r="G3954" s="162"/>
      <c r="H3954" s="162"/>
      <c r="I3954" s="162"/>
      <c r="J3954" s="164"/>
      <c r="K3954" s="162"/>
      <c r="L3954" s="162"/>
      <c r="M3954" s="162"/>
      <c r="N3954" s="169"/>
      <c r="O3954" s="169"/>
      <c r="P3954" s="169"/>
    </row>
    <row r="3955" spans="1:16" ht="15" customHeight="1">
      <c r="A3955" s="162"/>
      <c r="B3955" s="162"/>
      <c r="C3955" s="163"/>
      <c r="D3955" s="162"/>
      <c r="E3955" s="162"/>
      <c r="F3955" s="162"/>
      <c r="G3955" s="162"/>
      <c r="H3955" s="162"/>
      <c r="I3955" s="162"/>
      <c r="J3955" s="164"/>
      <c r="K3955" s="162"/>
      <c r="L3955" s="162"/>
      <c r="M3955" s="162"/>
      <c r="N3955" s="169"/>
      <c r="O3955" s="169"/>
      <c r="P3955" s="169"/>
    </row>
    <row r="3956" spans="1:16" ht="15" customHeight="1">
      <c r="A3956" s="162"/>
      <c r="B3956" s="162"/>
      <c r="C3956" s="163"/>
      <c r="D3956" s="162"/>
      <c r="E3956" s="162"/>
      <c r="F3956" s="162"/>
      <c r="G3956" s="162"/>
      <c r="H3956" s="162"/>
      <c r="I3956" s="162"/>
      <c r="J3956" s="164"/>
      <c r="K3956" s="162"/>
      <c r="L3956" s="162"/>
      <c r="M3956" s="162"/>
      <c r="N3956" s="169"/>
      <c r="O3956" s="169"/>
      <c r="P3956" s="169"/>
    </row>
    <row r="3957" spans="1:16" ht="15" customHeight="1">
      <c r="A3957" s="162"/>
      <c r="B3957" s="162"/>
      <c r="C3957" s="163"/>
      <c r="D3957" s="162"/>
      <c r="E3957" s="162"/>
      <c r="F3957" s="162"/>
      <c r="G3957" s="162"/>
      <c r="H3957" s="162"/>
      <c r="I3957" s="162"/>
      <c r="J3957" s="164"/>
      <c r="K3957" s="162"/>
      <c r="L3957" s="162"/>
      <c r="M3957" s="162"/>
      <c r="N3957" s="169"/>
      <c r="O3957" s="169"/>
      <c r="P3957" s="169"/>
    </row>
    <row r="3958" spans="1:16" ht="15" customHeight="1">
      <c r="A3958" s="162"/>
      <c r="B3958" s="162"/>
      <c r="C3958" s="163"/>
      <c r="D3958" s="162"/>
      <c r="E3958" s="162"/>
      <c r="F3958" s="162"/>
      <c r="G3958" s="162"/>
      <c r="H3958" s="162"/>
      <c r="I3958" s="162"/>
      <c r="J3958" s="164"/>
      <c r="K3958" s="162"/>
      <c r="L3958" s="162"/>
      <c r="M3958" s="162"/>
      <c r="N3958" s="169"/>
      <c r="O3958" s="169"/>
      <c r="P3958" s="169"/>
    </row>
    <row r="3959" spans="1:16" ht="15" customHeight="1">
      <c r="A3959" s="162"/>
      <c r="B3959" s="162"/>
      <c r="C3959" s="163"/>
      <c r="D3959" s="162"/>
      <c r="E3959" s="162"/>
      <c r="F3959" s="162"/>
      <c r="G3959" s="162"/>
      <c r="H3959" s="162"/>
      <c r="I3959" s="162"/>
      <c r="J3959" s="164"/>
      <c r="K3959" s="162"/>
      <c r="L3959" s="162"/>
      <c r="M3959" s="162"/>
      <c r="N3959" s="169"/>
      <c r="O3959" s="169"/>
      <c r="P3959" s="169"/>
    </row>
    <row r="3960" spans="1:16" ht="15" customHeight="1">
      <c r="A3960" s="162"/>
      <c r="B3960" s="162"/>
      <c r="C3960" s="163"/>
      <c r="D3960" s="162"/>
      <c r="E3960" s="162"/>
      <c r="F3960" s="162"/>
      <c r="G3960" s="162"/>
      <c r="H3960" s="162"/>
      <c r="I3960" s="162"/>
      <c r="J3960" s="164"/>
      <c r="K3960" s="162"/>
      <c r="L3960" s="162"/>
      <c r="M3960" s="162"/>
      <c r="N3960" s="169"/>
      <c r="O3960" s="169"/>
      <c r="P3960" s="169"/>
    </row>
    <row r="3961" spans="1:16" ht="15" customHeight="1">
      <c r="A3961" s="162"/>
      <c r="B3961" s="162"/>
      <c r="C3961" s="163"/>
      <c r="D3961" s="162"/>
      <c r="E3961" s="162"/>
      <c r="F3961" s="162"/>
      <c r="G3961" s="162"/>
      <c r="H3961" s="162"/>
      <c r="I3961" s="162"/>
      <c r="J3961" s="164"/>
      <c r="K3961" s="162"/>
      <c r="L3961" s="162"/>
      <c r="M3961" s="162"/>
      <c r="N3961" s="169"/>
      <c r="O3961" s="169"/>
      <c r="P3961" s="169"/>
    </row>
    <row r="3962" spans="1:16" ht="15" customHeight="1">
      <c r="A3962" s="162"/>
      <c r="B3962" s="162"/>
      <c r="C3962" s="163"/>
      <c r="D3962" s="162"/>
      <c r="E3962" s="162"/>
      <c r="F3962" s="162"/>
      <c r="G3962" s="162"/>
      <c r="H3962" s="162"/>
      <c r="I3962" s="162"/>
      <c r="J3962" s="164"/>
      <c r="K3962" s="162"/>
      <c r="L3962" s="162"/>
      <c r="M3962" s="162"/>
      <c r="N3962" s="169"/>
      <c r="O3962" s="169"/>
      <c r="P3962" s="169"/>
    </row>
    <row r="3963" spans="1:16" ht="15" customHeight="1">
      <c r="A3963" s="162"/>
      <c r="B3963" s="162"/>
      <c r="C3963" s="163"/>
      <c r="D3963" s="162"/>
      <c r="E3963" s="162"/>
      <c r="F3963" s="162"/>
      <c r="G3963" s="162"/>
      <c r="H3963" s="162"/>
      <c r="I3963" s="162"/>
      <c r="J3963" s="164"/>
      <c r="K3963" s="162"/>
      <c r="L3963" s="162"/>
      <c r="M3963" s="162"/>
      <c r="N3963" s="169"/>
      <c r="O3963" s="169"/>
      <c r="P3963" s="169"/>
    </row>
    <row r="3964" spans="1:16" ht="15" customHeight="1">
      <c r="A3964" s="162"/>
      <c r="B3964" s="162"/>
      <c r="C3964" s="163"/>
      <c r="D3964" s="162"/>
      <c r="E3964" s="162"/>
      <c r="F3964" s="162"/>
      <c r="G3964" s="162"/>
      <c r="H3964" s="162"/>
      <c r="I3964" s="162"/>
      <c r="J3964" s="164"/>
      <c r="K3964" s="162"/>
      <c r="L3964" s="162"/>
      <c r="M3964" s="162"/>
      <c r="N3964" s="169"/>
      <c r="O3964" s="169"/>
      <c r="P3964" s="169"/>
    </row>
    <row r="3965" spans="1:16" ht="15" customHeight="1">
      <c r="A3965" s="162"/>
      <c r="B3965" s="162"/>
      <c r="C3965" s="163"/>
      <c r="D3965" s="162"/>
      <c r="E3965" s="162"/>
      <c r="F3965" s="162"/>
      <c r="G3965" s="162"/>
      <c r="H3965" s="162"/>
      <c r="I3965" s="162"/>
      <c r="J3965" s="164"/>
      <c r="K3965" s="162"/>
      <c r="L3965" s="162"/>
      <c r="M3965" s="162"/>
      <c r="N3965" s="169"/>
      <c r="O3965" s="169"/>
      <c r="P3965" s="169"/>
    </row>
    <row r="3966" spans="1:16" ht="15" customHeight="1">
      <c r="A3966" s="162"/>
      <c r="B3966" s="162"/>
      <c r="C3966" s="163"/>
      <c r="D3966" s="162"/>
      <c r="E3966" s="162"/>
      <c r="F3966" s="162"/>
      <c r="G3966" s="162"/>
      <c r="H3966" s="162"/>
      <c r="I3966" s="162"/>
      <c r="J3966" s="164"/>
      <c r="K3966" s="162"/>
      <c r="L3966" s="162"/>
      <c r="M3966" s="162"/>
      <c r="N3966" s="169"/>
      <c r="O3966" s="169"/>
      <c r="P3966" s="169"/>
    </row>
    <row r="3967" spans="1:16" ht="15" customHeight="1">
      <c r="A3967" s="162"/>
      <c r="B3967" s="162"/>
      <c r="C3967" s="163"/>
      <c r="D3967" s="162"/>
      <c r="E3967" s="162"/>
      <c r="F3967" s="162"/>
      <c r="G3967" s="162"/>
      <c r="H3967" s="162"/>
      <c r="I3967" s="162"/>
      <c r="J3967" s="164"/>
      <c r="K3967" s="162"/>
      <c r="L3967" s="162"/>
      <c r="M3967" s="162"/>
      <c r="N3967" s="169"/>
      <c r="O3967" s="169"/>
      <c r="P3967" s="169"/>
    </row>
    <row r="3968" spans="1:16" ht="15" customHeight="1">
      <c r="A3968" s="162"/>
      <c r="B3968" s="162"/>
      <c r="C3968" s="163"/>
      <c r="D3968" s="162"/>
      <c r="E3968" s="162"/>
      <c r="F3968" s="162"/>
      <c r="G3968" s="162"/>
      <c r="H3968" s="162"/>
      <c r="I3968" s="162"/>
      <c r="J3968" s="164"/>
      <c r="K3968" s="162"/>
      <c r="L3968" s="162"/>
      <c r="M3968" s="162"/>
      <c r="N3968" s="169"/>
      <c r="O3968" s="169"/>
      <c r="P3968" s="169"/>
    </row>
    <row r="3969" spans="1:16" ht="15" customHeight="1">
      <c r="A3969" s="162"/>
      <c r="B3969" s="162"/>
      <c r="C3969" s="163"/>
      <c r="D3969" s="162"/>
      <c r="E3969" s="162"/>
      <c r="F3969" s="162"/>
      <c r="G3969" s="162"/>
      <c r="H3969" s="162"/>
      <c r="I3969" s="162"/>
      <c r="J3969" s="164"/>
      <c r="K3969" s="162"/>
      <c r="L3969" s="162"/>
      <c r="M3969" s="162"/>
      <c r="N3969" s="169"/>
      <c r="O3969" s="169"/>
      <c r="P3969" s="169"/>
    </row>
    <row r="3970" spans="1:16" ht="15" customHeight="1">
      <c r="A3970" s="162"/>
      <c r="B3970" s="162"/>
      <c r="C3970" s="163"/>
      <c r="D3970" s="162"/>
      <c r="E3970" s="162"/>
      <c r="F3970" s="162"/>
      <c r="G3970" s="162"/>
      <c r="H3970" s="162"/>
      <c r="I3970" s="162"/>
      <c r="J3970" s="164"/>
      <c r="K3970" s="162"/>
      <c r="L3970" s="162"/>
      <c r="M3970" s="162"/>
      <c r="N3970" s="169"/>
      <c r="O3970" s="169"/>
      <c r="P3970" s="169"/>
    </row>
    <row r="3971" spans="1:16" ht="15" customHeight="1">
      <c r="A3971" s="162"/>
      <c r="B3971" s="162"/>
      <c r="C3971" s="163"/>
      <c r="D3971" s="162"/>
      <c r="E3971" s="162"/>
      <c r="F3971" s="162"/>
      <c r="G3971" s="162"/>
      <c r="H3971" s="162"/>
      <c r="I3971" s="162"/>
      <c r="J3971" s="164"/>
      <c r="K3971" s="162"/>
      <c r="L3971" s="162"/>
      <c r="M3971" s="162"/>
      <c r="N3971" s="169"/>
      <c r="O3971" s="169"/>
      <c r="P3971" s="169"/>
    </row>
    <row r="3972" spans="1:16" ht="15" customHeight="1">
      <c r="A3972" s="162"/>
      <c r="B3972" s="162"/>
      <c r="C3972" s="163"/>
      <c r="D3972" s="162"/>
      <c r="E3972" s="162"/>
      <c r="F3972" s="162"/>
      <c r="G3972" s="162"/>
      <c r="H3972" s="162"/>
      <c r="I3972" s="162"/>
      <c r="J3972" s="164"/>
      <c r="K3972" s="162"/>
      <c r="L3972" s="162"/>
      <c r="M3972" s="162"/>
      <c r="N3972" s="169"/>
      <c r="O3972" s="169"/>
      <c r="P3972" s="169"/>
    </row>
    <row r="3973" spans="1:16" ht="15" customHeight="1">
      <c r="A3973" s="162"/>
      <c r="B3973" s="162"/>
      <c r="C3973" s="163"/>
      <c r="D3973" s="162"/>
      <c r="E3973" s="162"/>
      <c r="F3973" s="162"/>
      <c r="G3973" s="162"/>
      <c r="H3973" s="162"/>
      <c r="I3973" s="162"/>
      <c r="J3973" s="164"/>
      <c r="K3973" s="162"/>
      <c r="L3973" s="162"/>
      <c r="M3973" s="162"/>
      <c r="N3973" s="169"/>
      <c r="O3973" s="169"/>
      <c r="P3973" s="169"/>
    </row>
    <row r="3974" spans="1:16" ht="15" customHeight="1">
      <c r="A3974" s="162"/>
      <c r="B3974" s="162"/>
      <c r="C3974" s="163"/>
      <c r="D3974" s="162"/>
      <c r="E3974" s="162"/>
      <c r="F3974" s="162"/>
      <c r="G3974" s="162"/>
      <c r="H3974" s="162"/>
      <c r="I3974" s="162"/>
      <c r="J3974" s="164"/>
      <c r="K3974" s="162"/>
      <c r="L3974" s="162"/>
      <c r="M3974" s="162"/>
      <c r="N3974" s="169"/>
      <c r="O3974" s="169"/>
      <c r="P3974" s="169"/>
    </row>
    <row r="3975" spans="1:16" ht="15" customHeight="1">
      <c r="A3975" s="162"/>
      <c r="B3975" s="162"/>
      <c r="C3975" s="163"/>
      <c r="D3975" s="162"/>
      <c r="E3975" s="162"/>
      <c r="F3975" s="162"/>
      <c r="G3975" s="162"/>
      <c r="H3975" s="162"/>
      <c r="I3975" s="162"/>
      <c r="J3975" s="164"/>
      <c r="K3975" s="162"/>
      <c r="L3975" s="162"/>
      <c r="M3975" s="162"/>
      <c r="N3975" s="169"/>
      <c r="O3975" s="169"/>
      <c r="P3975" s="169"/>
    </row>
    <row r="3976" spans="1:16" ht="15" customHeight="1">
      <c r="A3976" s="162"/>
      <c r="B3976" s="162"/>
      <c r="C3976" s="163"/>
      <c r="D3976" s="162"/>
      <c r="E3976" s="162"/>
      <c r="F3976" s="162"/>
      <c r="G3976" s="162"/>
      <c r="H3976" s="162"/>
      <c r="I3976" s="162"/>
      <c r="J3976" s="164"/>
      <c r="K3976" s="162"/>
      <c r="L3976" s="162"/>
      <c r="M3976" s="162"/>
      <c r="N3976" s="169"/>
      <c r="O3976" s="169"/>
      <c r="P3976" s="169"/>
    </row>
    <row r="3977" spans="1:16" ht="15" customHeight="1">
      <c r="A3977" s="162"/>
      <c r="B3977" s="162"/>
      <c r="C3977" s="163"/>
      <c r="D3977" s="162"/>
      <c r="E3977" s="162"/>
      <c r="F3977" s="162"/>
      <c r="G3977" s="162"/>
      <c r="H3977" s="162"/>
      <c r="I3977" s="162"/>
      <c r="J3977" s="164"/>
      <c r="K3977" s="162"/>
      <c r="L3977" s="162"/>
      <c r="M3977" s="162"/>
      <c r="N3977" s="169"/>
      <c r="O3977" s="169"/>
      <c r="P3977" s="169"/>
    </row>
    <row r="3978" spans="1:16" ht="15" customHeight="1">
      <c r="A3978" s="162"/>
      <c r="B3978" s="162"/>
      <c r="C3978" s="163"/>
      <c r="D3978" s="162"/>
      <c r="E3978" s="162"/>
      <c r="F3978" s="162"/>
      <c r="G3978" s="162"/>
      <c r="H3978" s="162"/>
      <c r="I3978" s="162"/>
      <c r="J3978" s="164"/>
      <c r="K3978" s="162"/>
      <c r="L3978" s="162"/>
      <c r="M3978" s="162"/>
      <c r="N3978" s="169"/>
      <c r="O3978" s="169"/>
      <c r="P3978" s="169"/>
    </row>
    <row r="3979" spans="1:16" ht="15" customHeight="1">
      <c r="A3979" s="162"/>
      <c r="B3979" s="162"/>
      <c r="C3979" s="163"/>
      <c r="D3979" s="162"/>
      <c r="E3979" s="162"/>
      <c r="F3979" s="162"/>
      <c r="G3979" s="162"/>
      <c r="H3979" s="162"/>
      <c r="I3979" s="162"/>
      <c r="J3979" s="164"/>
      <c r="K3979" s="162"/>
      <c r="L3979" s="162"/>
      <c r="M3979" s="162"/>
      <c r="N3979" s="169"/>
      <c r="O3979" s="169"/>
      <c r="P3979" s="169"/>
    </row>
    <row r="3980" spans="1:16" ht="15" customHeight="1">
      <c r="A3980" s="162"/>
      <c r="B3980" s="162"/>
      <c r="C3980" s="163"/>
      <c r="D3980" s="162"/>
      <c r="E3980" s="162"/>
      <c r="F3980" s="162"/>
      <c r="G3980" s="162"/>
      <c r="H3980" s="162"/>
      <c r="I3980" s="162"/>
      <c r="J3980" s="164"/>
      <c r="K3980" s="162"/>
      <c r="L3980" s="162"/>
      <c r="M3980" s="162"/>
      <c r="N3980" s="169"/>
      <c r="O3980" s="169"/>
      <c r="P3980" s="169"/>
    </row>
    <row r="3981" spans="1:16" ht="15" customHeight="1">
      <c r="A3981" s="162"/>
      <c r="B3981" s="162"/>
      <c r="C3981" s="163"/>
      <c r="D3981" s="162"/>
      <c r="E3981" s="162"/>
      <c r="F3981" s="162"/>
      <c r="G3981" s="162"/>
      <c r="H3981" s="162"/>
      <c r="I3981" s="162"/>
      <c r="J3981" s="164"/>
      <c r="K3981" s="162"/>
      <c r="L3981" s="162"/>
      <c r="M3981" s="162"/>
      <c r="N3981" s="169"/>
      <c r="O3981" s="169"/>
      <c r="P3981" s="169"/>
    </row>
    <row r="3982" spans="1:16" ht="15" customHeight="1">
      <c r="A3982" s="162"/>
      <c r="B3982" s="162"/>
      <c r="C3982" s="163"/>
      <c r="D3982" s="162"/>
      <c r="E3982" s="162"/>
      <c r="F3982" s="162"/>
      <c r="G3982" s="162"/>
      <c r="H3982" s="162"/>
      <c r="I3982" s="162"/>
      <c r="J3982" s="164"/>
      <c r="K3982" s="162"/>
      <c r="L3982" s="162"/>
      <c r="M3982" s="162"/>
      <c r="N3982" s="169"/>
      <c r="O3982" s="169"/>
      <c r="P3982" s="169"/>
    </row>
    <row r="3983" spans="1:16" ht="15" customHeight="1">
      <c r="A3983" s="162"/>
      <c r="B3983" s="162"/>
      <c r="C3983" s="163"/>
      <c r="D3983" s="162"/>
      <c r="E3983" s="162"/>
      <c r="F3983" s="162"/>
      <c r="G3983" s="162"/>
      <c r="H3983" s="162"/>
      <c r="I3983" s="162"/>
      <c r="J3983" s="164"/>
      <c r="K3983" s="162"/>
      <c r="L3983" s="162"/>
      <c r="M3983" s="162"/>
      <c r="N3983" s="169"/>
      <c r="O3983" s="169"/>
      <c r="P3983" s="169"/>
    </row>
    <row r="3984" spans="1:16" ht="15" customHeight="1">
      <c r="A3984" s="162"/>
      <c r="B3984" s="162"/>
      <c r="C3984" s="163"/>
      <c r="D3984" s="162"/>
      <c r="E3984" s="162"/>
      <c r="F3984" s="162"/>
      <c r="G3984" s="162"/>
      <c r="H3984" s="162"/>
      <c r="I3984" s="162"/>
      <c r="J3984" s="164"/>
      <c r="K3984" s="162"/>
      <c r="L3984" s="162"/>
      <c r="M3984" s="162"/>
      <c r="N3984" s="169"/>
      <c r="O3984" s="169"/>
      <c r="P3984" s="169"/>
    </row>
    <row r="3985" spans="1:16" ht="15" customHeight="1">
      <c r="A3985" s="162"/>
      <c r="B3985" s="162"/>
      <c r="C3985" s="163"/>
      <c r="D3985" s="162"/>
      <c r="E3985" s="162"/>
      <c r="F3985" s="162"/>
      <c r="G3985" s="162"/>
      <c r="H3985" s="162"/>
      <c r="I3985" s="162"/>
      <c r="J3985" s="164"/>
      <c r="K3985" s="162"/>
      <c r="L3985" s="162"/>
      <c r="M3985" s="162"/>
      <c r="N3985" s="169"/>
      <c r="O3985" s="169"/>
      <c r="P3985" s="169"/>
    </row>
    <row r="3986" spans="1:16" ht="15" customHeight="1">
      <c r="A3986" s="162"/>
      <c r="B3986" s="162"/>
      <c r="C3986" s="163"/>
      <c r="D3986" s="162"/>
      <c r="E3986" s="162"/>
      <c r="F3986" s="162"/>
      <c r="G3986" s="162"/>
      <c r="H3986" s="162"/>
      <c r="I3986" s="162"/>
      <c r="J3986" s="164"/>
      <c r="K3986" s="162"/>
      <c r="L3986" s="162"/>
      <c r="M3986" s="162"/>
      <c r="N3986" s="169"/>
      <c r="O3986" s="169"/>
      <c r="P3986" s="169"/>
    </row>
    <row r="3987" spans="1:16" ht="15" customHeight="1">
      <c r="A3987" s="162"/>
      <c r="B3987" s="162"/>
      <c r="C3987" s="163"/>
      <c r="D3987" s="162"/>
      <c r="E3987" s="162"/>
      <c r="F3987" s="162"/>
      <c r="G3987" s="162"/>
      <c r="H3987" s="162"/>
      <c r="I3987" s="162"/>
      <c r="J3987" s="164"/>
      <c r="K3987" s="162"/>
      <c r="L3987" s="162"/>
      <c r="M3987" s="162"/>
      <c r="N3987" s="169"/>
      <c r="O3987" s="169"/>
      <c r="P3987" s="169"/>
    </row>
    <row r="3988" spans="1:16" ht="15" customHeight="1">
      <c r="A3988" s="162"/>
      <c r="B3988" s="162"/>
      <c r="C3988" s="163"/>
      <c r="D3988" s="162"/>
      <c r="E3988" s="162"/>
      <c r="F3988" s="162"/>
      <c r="G3988" s="162"/>
      <c r="H3988" s="162"/>
      <c r="I3988" s="162"/>
      <c r="J3988" s="164"/>
      <c r="K3988" s="162"/>
      <c r="L3988" s="162"/>
      <c r="M3988" s="162"/>
      <c r="N3988" s="169"/>
      <c r="O3988" s="169"/>
      <c r="P3988" s="169"/>
    </row>
    <row r="3989" spans="1:16" ht="15" customHeight="1">
      <c r="A3989" s="162"/>
      <c r="B3989" s="162"/>
      <c r="C3989" s="163"/>
      <c r="D3989" s="162"/>
      <c r="E3989" s="162"/>
      <c r="F3989" s="162"/>
      <c r="G3989" s="162"/>
      <c r="H3989" s="162"/>
      <c r="I3989" s="162"/>
      <c r="J3989" s="164"/>
      <c r="K3989" s="162"/>
      <c r="L3989" s="162"/>
      <c r="M3989" s="162"/>
      <c r="N3989" s="169"/>
      <c r="O3989" s="169"/>
      <c r="P3989" s="169"/>
    </row>
    <row r="3990" spans="1:16" ht="15" customHeight="1">
      <c r="A3990" s="162"/>
      <c r="B3990" s="162"/>
      <c r="C3990" s="163"/>
      <c r="D3990" s="162"/>
      <c r="E3990" s="162"/>
      <c r="F3990" s="162"/>
      <c r="G3990" s="162"/>
      <c r="H3990" s="162"/>
      <c r="I3990" s="162"/>
      <c r="J3990" s="164"/>
      <c r="K3990" s="162"/>
      <c r="L3990" s="162"/>
      <c r="M3990" s="162"/>
      <c r="N3990" s="169"/>
      <c r="O3990" s="169"/>
      <c r="P3990" s="169"/>
    </row>
    <row r="3991" spans="1:16" ht="15" customHeight="1">
      <c r="A3991" s="162"/>
      <c r="B3991" s="162"/>
      <c r="C3991" s="163"/>
      <c r="D3991" s="162"/>
      <c r="E3991" s="162"/>
      <c r="F3991" s="162"/>
      <c r="G3991" s="162"/>
      <c r="H3991" s="162"/>
      <c r="I3991" s="162"/>
      <c r="J3991" s="164"/>
      <c r="K3991" s="162"/>
      <c r="L3991" s="162"/>
      <c r="M3991" s="162"/>
      <c r="N3991" s="169"/>
      <c r="O3991" s="169"/>
      <c r="P3991" s="169"/>
    </row>
    <row r="3992" spans="1:16" ht="15" customHeight="1">
      <c r="A3992" s="162"/>
      <c r="B3992" s="162"/>
      <c r="C3992" s="163"/>
      <c r="D3992" s="162"/>
      <c r="E3992" s="162"/>
      <c r="F3992" s="162"/>
      <c r="G3992" s="162"/>
      <c r="H3992" s="162"/>
      <c r="I3992" s="162"/>
      <c r="J3992" s="164"/>
      <c r="K3992" s="162"/>
      <c r="L3992" s="162"/>
      <c r="M3992" s="162"/>
      <c r="N3992" s="169"/>
      <c r="O3992" s="169"/>
      <c r="P3992" s="169"/>
    </row>
    <row r="3993" spans="1:16" ht="15" customHeight="1">
      <c r="A3993" s="162"/>
      <c r="B3993" s="162"/>
      <c r="C3993" s="163"/>
      <c r="D3993" s="162"/>
      <c r="E3993" s="162"/>
      <c r="F3993" s="162"/>
      <c r="G3993" s="162"/>
      <c r="H3993" s="162"/>
      <c r="I3993" s="162"/>
      <c r="J3993" s="164"/>
      <c r="K3993" s="162"/>
      <c r="L3993" s="162"/>
      <c r="M3993" s="162"/>
      <c r="N3993" s="169"/>
      <c r="O3993" s="169"/>
      <c r="P3993" s="169"/>
    </row>
    <row r="3994" spans="1:16" ht="15" customHeight="1">
      <c r="A3994" s="162"/>
      <c r="B3994" s="162"/>
      <c r="C3994" s="163"/>
      <c r="D3994" s="162"/>
      <c r="E3994" s="162"/>
      <c r="F3994" s="162"/>
      <c r="G3994" s="162"/>
      <c r="H3994" s="162"/>
      <c r="I3994" s="162"/>
      <c r="J3994" s="164"/>
      <c r="K3994" s="162"/>
      <c r="L3994" s="162"/>
      <c r="M3994" s="162"/>
      <c r="N3994" s="169"/>
      <c r="O3994" s="169"/>
      <c r="P3994" s="169"/>
    </row>
    <row r="3995" spans="1:16" ht="15" customHeight="1">
      <c r="A3995" s="162"/>
      <c r="B3995" s="162"/>
      <c r="C3995" s="163"/>
      <c r="D3995" s="162"/>
      <c r="E3995" s="162"/>
      <c r="F3995" s="162"/>
      <c r="G3995" s="162"/>
      <c r="H3995" s="162"/>
      <c r="I3995" s="162"/>
      <c r="J3995" s="164"/>
      <c r="K3995" s="162"/>
      <c r="L3995" s="162"/>
      <c r="M3995" s="162"/>
      <c r="N3995" s="169"/>
      <c r="O3995" s="169"/>
      <c r="P3995" s="169"/>
    </row>
    <row r="3996" spans="1:16" ht="15" customHeight="1">
      <c r="A3996" s="162"/>
      <c r="B3996" s="162"/>
      <c r="C3996" s="163"/>
      <c r="D3996" s="162"/>
      <c r="E3996" s="162"/>
      <c r="F3996" s="162"/>
      <c r="G3996" s="162"/>
      <c r="H3996" s="162"/>
      <c r="I3996" s="162"/>
      <c r="J3996" s="164"/>
      <c r="K3996" s="162"/>
      <c r="L3996" s="162"/>
      <c r="M3996" s="162"/>
      <c r="N3996" s="169"/>
      <c r="O3996" s="169"/>
      <c r="P3996" s="169"/>
    </row>
    <row r="3997" spans="1:16" ht="15" customHeight="1">
      <c r="A3997" s="162"/>
      <c r="B3997" s="162"/>
      <c r="C3997" s="163"/>
      <c r="D3997" s="162"/>
      <c r="E3997" s="162"/>
      <c r="F3997" s="162"/>
      <c r="G3997" s="162"/>
      <c r="H3997" s="162"/>
      <c r="I3997" s="162"/>
      <c r="J3997" s="164"/>
      <c r="K3997" s="162"/>
      <c r="L3997" s="162"/>
      <c r="M3997" s="162"/>
      <c r="N3997" s="169"/>
      <c r="O3997" s="169"/>
      <c r="P3997" s="169"/>
    </row>
    <row r="3998" spans="1:16" ht="15" customHeight="1">
      <c r="A3998" s="162"/>
      <c r="B3998" s="162"/>
      <c r="C3998" s="163"/>
      <c r="D3998" s="162"/>
      <c r="E3998" s="162"/>
      <c r="F3998" s="162"/>
      <c r="G3998" s="162"/>
      <c r="H3998" s="162"/>
      <c r="I3998" s="162"/>
      <c r="J3998" s="164"/>
      <c r="K3998" s="162"/>
      <c r="L3998" s="162"/>
      <c r="M3998" s="162"/>
      <c r="N3998" s="169"/>
      <c r="O3998" s="169"/>
      <c r="P3998" s="169"/>
    </row>
    <row r="3999" spans="1:16" ht="15" customHeight="1">
      <c r="A3999" s="162"/>
      <c r="B3999" s="162"/>
      <c r="C3999" s="163"/>
      <c r="D3999" s="162"/>
      <c r="E3999" s="162"/>
      <c r="F3999" s="162"/>
      <c r="G3999" s="162"/>
      <c r="H3999" s="162"/>
      <c r="I3999" s="162"/>
      <c r="J3999" s="164"/>
      <c r="K3999" s="162"/>
      <c r="L3999" s="162"/>
      <c r="M3999" s="162"/>
      <c r="N3999" s="169"/>
      <c r="O3999" s="169"/>
      <c r="P3999" s="169"/>
    </row>
    <row r="4000" spans="1:16" ht="15" customHeight="1">
      <c r="A4000" s="162"/>
      <c r="B4000" s="162"/>
      <c r="C4000" s="163"/>
      <c r="D4000" s="162"/>
      <c r="E4000" s="162"/>
      <c r="F4000" s="162"/>
      <c r="G4000" s="162"/>
      <c r="H4000" s="162"/>
      <c r="I4000" s="162"/>
      <c r="J4000" s="164"/>
      <c r="K4000" s="162"/>
      <c r="L4000" s="162"/>
      <c r="M4000" s="162"/>
      <c r="N4000" s="169"/>
      <c r="O4000" s="169"/>
      <c r="P4000" s="169"/>
    </row>
    <row r="4001" spans="1:16" ht="15" customHeight="1">
      <c r="A4001" s="162"/>
      <c r="B4001" s="162"/>
      <c r="C4001" s="163"/>
      <c r="D4001" s="162"/>
      <c r="E4001" s="162"/>
      <c r="F4001" s="162"/>
      <c r="G4001" s="162"/>
      <c r="H4001" s="162"/>
      <c r="I4001" s="162"/>
      <c r="J4001" s="164"/>
      <c r="K4001" s="162"/>
      <c r="L4001" s="162"/>
      <c r="M4001" s="162"/>
      <c r="N4001" s="169"/>
      <c r="O4001" s="169"/>
      <c r="P4001" s="169"/>
    </row>
    <row r="4002" spans="1:16" ht="15" customHeight="1">
      <c r="A4002" s="162"/>
      <c r="B4002" s="162"/>
      <c r="C4002" s="163"/>
      <c r="D4002" s="162"/>
      <c r="E4002" s="162"/>
      <c r="F4002" s="162"/>
      <c r="G4002" s="162"/>
      <c r="H4002" s="162"/>
      <c r="I4002" s="162"/>
      <c r="J4002" s="164"/>
      <c r="K4002" s="162"/>
      <c r="L4002" s="162"/>
      <c r="M4002" s="162"/>
      <c r="N4002" s="169"/>
      <c r="O4002" s="169"/>
      <c r="P4002" s="169"/>
    </row>
    <row r="4003" spans="1:16" ht="15" customHeight="1">
      <c r="A4003" s="162"/>
      <c r="B4003" s="162"/>
      <c r="C4003" s="163"/>
      <c r="D4003" s="162"/>
      <c r="E4003" s="162"/>
      <c r="F4003" s="162"/>
      <c r="G4003" s="162"/>
      <c r="H4003" s="162"/>
      <c r="I4003" s="162"/>
      <c r="J4003" s="164"/>
      <c r="K4003" s="162"/>
      <c r="L4003" s="162"/>
      <c r="M4003" s="162"/>
      <c r="N4003" s="169"/>
      <c r="O4003" s="169"/>
      <c r="P4003" s="169"/>
    </row>
    <row r="4004" spans="1:16" ht="15" customHeight="1">
      <c r="A4004" s="162"/>
      <c r="B4004" s="162"/>
      <c r="C4004" s="163"/>
      <c r="D4004" s="162"/>
      <c r="E4004" s="162"/>
      <c r="F4004" s="162"/>
      <c r="G4004" s="162"/>
      <c r="H4004" s="162"/>
      <c r="I4004" s="162"/>
      <c r="J4004" s="164"/>
      <c r="K4004" s="162"/>
      <c r="L4004" s="162"/>
      <c r="M4004" s="162"/>
      <c r="N4004" s="169"/>
      <c r="O4004" s="169"/>
      <c r="P4004" s="169"/>
    </row>
    <row r="4005" spans="1:16" ht="15" customHeight="1">
      <c r="A4005" s="162"/>
      <c r="B4005" s="162"/>
      <c r="C4005" s="163"/>
      <c r="D4005" s="162"/>
      <c r="E4005" s="162"/>
      <c r="F4005" s="162"/>
      <c r="G4005" s="162"/>
      <c r="H4005" s="162"/>
      <c r="I4005" s="162"/>
      <c r="J4005" s="164"/>
      <c r="K4005" s="162"/>
      <c r="L4005" s="162"/>
      <c r="M4005" s="162"/>
      <c r="N4005" s="169"/>
      <c r="O4005" s="169"/>
      <c r="P4005" s="169"/>
    </row>
    <row r="4006" spans="1:16" ht="15" customHeight="1">
      <c r="A4006" s="162"/>
      <c r="B4006" s="162"/>
      <c r="C4006" s="163"/>
      <c r="D4006" s="162"/>
      <c r="E4006" s="162"/>
      <c r="F4006" s="162"/>
      <c r="G4006" s="162"/>
      <c r="H4006" s="162"/>
      <c r="I4006" s="162"/>
      <c r="J4006" s="164"/>
      <c r="K4006" s="162"/>
      <c r="L4006" s="162"/>
      <c r="M4006" s="162"/>
      <c r="N4006" s="169"/>
      <c r="O4006" s="169"/>
      <c r="P4006" s="169"/>
    </row>
    <row r="4007" spans="1:16" ht="15" customHeight="1">
      <c r="A4007" s="162"/>
      <c r="B4007" s="162"/>
      <c r="C4007" s="163"/>
      <c r="D4007" s="162"/>
      <c r="E4007" s="162"/>
      <c r="F4007" s="162"/>
      <c r="G4007" s="162"/>
      <c r="H4007" s="162"/>
      <c r="I4007" s="162"/>
      <c r="J4007" s="164"/>
      <c r="K4007" s="162"/>
      <c r="L4007" s="162"/>
      <c r="M4007" s="162"/>
      <c r="N4007" s="169"/>
      <c r="O4007" s="169"/>
      <c r="P4007" s="169"/>
    </row>
    <row r="4008" spans="1:16" ht="15" customHeight="1">
      <c r="A4008" s="162"/>
      <c r="B4008" s="162"/>
      <c r="C4008" s="163"/>
      <c r="D4008" s="162"/>
      <c r="E4008" s="162"/>
      <c r="F4008" s="162"/>
      <c r="G4008" s="162"/>
      <c r="H4008" s="162"/>
      <c r="I4008" s="162"/>
      <c r="J4008" s="164"/>
      <c r="K4008" s="162"/>
      <c r="L4008" s="162"/>
      <c r="M4008" s="162"/>
      <c r="N4008" s="169"/>
      <c r="O4008" s="169"/>
      <c r="P4008" s="169"/>
    </row>
    <row r="4009" spans="1:16" ht="15" customHeight="1">
      <c r="A4009" s="162"/>
      <c r="B4009" s="162"/>
      <c r="C4009" s="163"/>
      <c r="D4009" s="162"/>
      <c r="E4009" s="162"/>
      <c r="F4009" s="162"/>
      <c r="G4009" s="162"/>
      <c r="H4009" s="162"/>
      <c r="I4009" s="162"/>
      <c r="J4009" s="164"/>
      <c r="K4009" s="162"/>
      <c r="L4009" s="162"/>
      <c r="M4009" s="162"/>
      <c r="N4009" s="169"/>
      <c r="O4009" s="169"/>
      <c r="P4009" s="169"/>
    </row>
    <row r="4010" spans="1:16" ht="15" customHeight="1">
      <c r="A4010" s="162"/>
      <c r="B4010" s="162"/>
      <c r="C4010" s="163"/>
      <c r="D4010" s="162"/>
      <c r="E4010" s="162"/>
      <c r="F4010" s="162"/>
      <c r="G4010" s="162"/>
      <c r="H4010" s="162"/>
      <c r="I4010" s="162"/>
      <c r="J4010" s="164"/>
      <c r="K4010" s="162"/>
      <c r="L4010" s="162"/>
      <c r="M4010" s="162"/>
      <c r="N4010" s="169"/>
      <c r="O4010" s="169"/>
      <c r="P4010" s="169"/>
    </row>
    <row r="4011" spans="1:16" ht="15" customHeight="1">
      <c r="A4011" s="162"/>
      <c r="B4011" s="162"/>
      <c r="C4011" s="163"/>
      <c r="D4011" s="162"/>
      <c r="E4011" s="162"/>
      <c r="F4011" s="162"/>
      <c r="G4011" s="162"/>
      <c r="H4011" s="162"/>
      <c r="I4011" s="162"/>
      <c r="J4011" s="164"/>
      <c r="K4011" s="162"/>
      <c r="L4011" s="162"/>
      <c r="M4011" s="162"/>
      <c r="N4011" s="169"/>
      <c r="O4011" s="169"/>
      <c r="P4011" s="169"/>
    </row>
    <row r="4012" spans="1:16" ht="15" customHeight="1">
      <c r="A4012" s="162"/>
      <c r="B4012" s="162"/>
      <c r="C4012" s="163"/>
      <c r="D4012" s="162"/>
      <c r="E4012" s="162"/>
      <c r="F4012" s="162"/>
      <c r="G4012" s="162"/>
      <c r="H4012" s="162"/>
      <c r="I4012" s="162"/>
      <c r="J4012" s="164"/>
      <c r="K4012" s="162"/>
      <c r="L4012" s="162"/>
      <c r="M4012" s="162"/>
      <c r="N4012" s="169"/>
      <c r="O4012" s="169"/>
      <c r="P4012" s="169"/>
    </row>
    <row r="4013" spans="1:16" ht="15" customHeight="1">
      <c r="A4013" s="162"/>
      <c r="B4013" s="162"/>
      <c r="C4013" s="163"/>
      <c r="D4013" s="162"/>
      <c r="E4013" s="162"/>
      <c r="F4013" s="162"/>
      <c r="G4013" s="162"/>
      <c r="H4013" s="162"/>
      <c r="I4013" s="162"/>
      <c r="J4013" s="164"/>
      <c r="K4013" s="162"/>
      <c r="L4013" s="162"/>
      <c r="M4013" s="162"/>
      <c r="N4013" s="169"/>
      <c r="O4013" s="169"/>
      <c r="P4013" s="169"/>
    </row>
    <row r="4014" spans="1:16" ht="15" customHeight="1">
      <c r="A4014" s="162"/>
      <c r="B4014" s="162"/>
      <c r="C4014" s="163"/>
      <c r="D4014" s="162"/>
      <c r="E4014" s="162"/>
      <c r="F4014" s="162"/>
      <c r="G4014" s="162"/>
      <c r="H4014" s="162"/>
      <c r="I4014" s="162"/>
      <c r="J4014" s="164"/>
      <c r="K4014" s="162"/>
      <c r="L4014" s="162"/>
      <c r="M4014" s="162"/>
      <c r="N4014" s="169"/>
      <c r="O4014" s="169"/>
      <c r="P4014" s="169"/>
    </row>
    <row r="4015" spans="1:16" ht="15" customHeight="1">
      <c r="A4015" s="162"/>
      <c r="B4015" s="162"/>
      <c r="C4015" s="163"/>
      <c r="D4015" s="162"/>
      <c r="E4015" s="162"/>
      <c r="F4015" s="162"/>
      <c r="G4015" s="162"/>
      <c r="H4015" s="162"/>
      <c r="I4015" s="162"/>
      <c r="J4015" s="164"/>
      <c r="K4015" s="162"/>
      <c r="L4015" s="162"/>
      <c r="M4015" s="162"/>
      <c r="N4015" s="169"/>
      <c r="O4015" s="169"/>
      <c r="P4015" s="169"/>
    </row>
    <row r="4016" spans="1:16" ht="15" customHeight="1">
      <c r="A4016" s="162"/>
      <c r="B4016" s="162"/>
      <c r="C4016" s="163"/>
      <c r="D4016" s="162"/>
      <c r="E4016" s="162"/>
      <c r="F4016" s="162"/>
      <c r="G4016" s="162"/>
      <c r="H4016" s="162"/>
      <c r="I4016" s="162"/>
      <c r="J4016" s="164"/>
      <c r="K4016" s="162"/>
      <c r="L4016" s="162"/>
      <c r="M4016" s="162"/>
      <c r="N4016" s="169"/>
      <c r="O4016" s="169"/>
      <c r="P4016" s="169"/>
    </row>
    <row r="4017" spans="1:16" ht="15" customHeight="1">
      <c r="A4017" s="162"/>
      <c r="B4017" s="162"/>
      <c r="C4017" s="163"/>
      <c r="D4017" s="162"/>
      <c r="E4017" s="162"/>
      <c r="F4017" s="162"/>
      <c r="G4017" s="162"/>
      <c r="H4017" s="162"/>
      <c r="I4017" s="162"/>
      <c r="J4017" s="164"/>
      <c r="K4017" s="162"/>
      <c r="L4017" s="162"/>
      <c r="M4017" s="162"/>
      <c r="N4017" s="169"/>
      <c r="O4017" s="169"/>
      <c r="P4017" s="169"/>
    </row>
    <row r="4018" spans="1:16" ht="15" customHeight="1">
      <c r="A4018" s="162"/>
      <c r="B4018" s="162"/>
      <c r="C4018" s="163"/>
      <c r="D4018" s="162"/>
      <c r="E4018" s="162"/>
      <c r="F4018" s="162"/>
      <c r="G4018" s="162"/>
      <c r="H4018" s="162"/>
      <c r="I4018" s="162"/>
      <c r="J4018" s="164"/>
      <c r="K4018" s="162"/>
      <c r="L4018" s="162"/>
      <c r="M4018" s="162"/>
      <c r="N4018" s="169"/>
      <c r="O4018" s="169"/>
      <c r="P4018" s="169"/>
    </row>
    <row r="4019" spans="1:16" ht="15" customHeight="1">
      <c r="A4019" s="162"/>
      <c r="B4019" s="162"/>
      <c r="C4019" s="163"/>
      <c r="D4019" s="162"/>
      <c r="E4019" s="162"/>
      <c r="F4019" s="162"/>
      <c r="G4019" s="162"/>
      <c r="H4019" s="162"/>
      <c r="I4019" s="162"/>
      <c r="J4019" s="164"/>
      <c r="K4019" s="162"/>
      <c r="L4019" s="162"/>
      <c r="M4019" s="162"/>
      <c r="N4019" s="169"/>
      <c r="O4019" s="169"/>
      <c r="P4019" s="169"/>
    </row>
    <row r="4020" spans="1:16" ht="15" customHeight="1">
      <c r="A4020" s="162"/>
      <c r="B4020" s="162"/>
      <c r="C4020" s="163"/>
      <c r="D4020" s="162"/>
      <c r="E4020" s="162"/>
      <c r="F4020" s="162"/>
      <c r="G4020" s="162"/>
      <c r="H4020" s="162"/>
      <c r="I4020" s="162"/>
      <c r="J4020" s="164"/>
      <c r="K4020" s="162"/>
      <c r="L4020" s="162"/>
      <c r="M4020" s="162"/>
      <c r="N4020" s="169"/>
      <c r="O4020" s="169"/>
      <c r="P4020" s="169"/>
    </row>
    <row r="4021" spans="1:16" ht="15" customHeight="1">
      <c r="A4021" s="162"/>
      <c r="B4021" s="162"/>
      <c r="C4021" s="163"/>
      <c r="D4021" s="162"/>
      <c r="E4021" s="162"/>
      <c r="F4021" s="162"/>
      <c r="G4021" s="162"/>
      <c r="H4021" s="162"/>
      <c r="I4021" s="162"/>
      <c r="J4021" s="164"/>
      <c r="K4021" s="162"/>
      <c r="L4021" s="162"/>
      <c r="M4021" s="162"/>
      <c r="N4021" s="169"/>
      <c r="O4021" s="169"/>
      <c r="P4021" s="169"/>
    </row>
    <row r="4022" spans="1:16" ht="15" customHeight="1">
      <c r="A4022" s="162"/>
      <c r="B4022" s="162"/>
      <c r="C4022" s="163"/>
      <c r="D4022" s="162"/>
      <c r="E4022" s="162"/>
      <c r="F4022" s="162"/>
      <c r="G4022" s="162"/>
      <c r="H4022" s="162"/>
      <c r="I4022" s="162"/>
      <c r="J4022" s="164"/>
      <c r="K4022" s="162"/>
      <c r="L4022" s="162"/>
      <c r="M4022" s="162"/>
      <c r="N4022" s="169"/>
      <c r="O4022" s="169"/>
      <c r="P4022" s="169"/>
    </row>
    <row r="4023" spans="1:16" ht="15" customHeight="1">
      <c r="A4023" s="162"/>
      <c r="B4023" s="162"/>
      <c r="C4023" s="163"/>
      <c r="D4023" s="162"/>
      <c r="E4023" s="162"/>
      <c r="F4023" s="162"/>
      <c r="G4023" s="162"/>
      <c r="H4023" s="162"/>
      <c r="I4023" s="162"/>
      <c r="J4023" s="164"/>
      <c r="K4023" s="162"/>
      <c r="L4023" s="162"/>
      <c r="M4023" s="162"/>
      <c r="N4023" s="169"/>
      <c r="O4023" s="169"/>
      <c r="P4023" s="169"/>
    </row>
    <row r="4024" spans="1:16" ht="15" customHeight="1">
      <c r="A4024" s="162"/>
      <c r="B4024" s="162"/>
      <c r="C4024" s="163"/>
      <c r="D4024" s="162"/>
      <c r="E4024" s="162"/>
      <c r="F4024" s="162"/>
      <c r="G4024" s="162"/>
      <c r="H4024" s="162"/>
      <c r="I4024" s="162"/>
      <c r="J4024" s="164"/>
      <c r="K4024" s="162"/>
      <c r="L4024" s="162"/>
      <c r="M4024" s="162"/>
      <c r="N4024" s="169"/>
      <c r="O4024" s="169"/>
      <c r="P4024" s="169"/>
    </row>
    <row r="4025" spans="1:16" ht="15" customHeight="1">
      <c r="A4025" s="162"/>
      <c r="B4025" s="162"/>
      <c r="C4025" s="163"/>
      <c r="D4025" s="162"/>
      <c r="E4025" s="162"/>
      <c r="F4025" s="162"/>
      <c r="G4025" s="162"/>
      <c r="H4025" s="162"/>
      <c r="I4025" s="162"/>
      <c r="J4025" s="164"/>
      <c r="K4025" s="162"/>
      <c r="L4025" s="162"/>
      <c r="M4025" s="162"/>
      <c r="N4025" s="169"/>
      <c r="O4025" s="169"/>
      <c r="P4025" s="169"/>
    </row>
    <row r="4026" spans="1:16" ht="15" customHeight="1">
      <c r="A4026" s="162"/>
      <c r="B4026" s="162"/>
      <c r="C4026" s="163"/>
      <c r="D4026" s="162"/>
      <c r="E4026" s="162"/>
      <c r="F4026" s="162"/>
      <c r="G4026" s="162"/>
      <c r="H4026" s="162"/>
      <c r="I4026" s="162"/>
      <c r="J4026" s="164"/>
      <c r="K4026" s="162"/>
      <c r="L4026" s="162"/>
      <c r="M4026" s="162"/>
      <c r="N4026" s="169"/>
      <c r="O4026" s="169"/>
      <c r="P4026" s="169"/>
    </row>
    <row r="4027" spans="1:16" ht="15" customHeight="1">
      <c r="A4027" s="162"/>
      <c r="B4027" s="162"/>
      <c r="C4027" s="163"/>
      <c r="D4027" s="162"/>
      <c r="E4027" s="162"/>
      <c r="F4027" s="162"/>
      <c r="G4027" s="162"/>
      <c r="H4027" s="162"/>
      <c r="I4027" s="162"/>
      <c r="J4027" s="164"/>
      <c r="K4027" s="162"/>
      <c r="L4027" s="162"/>
      <c r="M4027" s="162"/>
      <c r="N4027" s="169"/>
      <c r="O4027" s="169"/>
      <c r="P4027" s="169"/>
    </row>
    <row r="4028" spans="1:16" ht="15" customHeight="1">
      <c r="A4028" s="162"/>
      <c r="B4028" s="162"/>
      <c r="C4028" s="163"/>
      <c r="D4028" s="162"/>
      <c r="E4028" s="162"/>
      <c r="F4028" s="162"/>
      <c r="G4028" s="162"/>
      <c r="H4028" s="162"/>
      <c r="I4028" s="162"/>
      <c r="J4028" s="164"/>
      <c r="K4028" s="162"/>
      <c r="L4028" s="162"/>
      <c r="M4028" s="162"/>
      <c r="N4028" s="169"/>
      <c r="O4028" s="169"/>
      <c r="P4028" s="169"/>
    </row>
    <row r="4029" spans="1:16" ht="15" customHeight="1">
      <c r="A4029" s="162"/>
      <c r="B4029" s="162"/>
      <c r="C4029" s="163"/>
      <c r="D4029" s="162"/>
      <c r="E4029" s="162"/>
      <c r="F4029" s="162"/>
      <c r="G4029" s="162"/>
      <c r="H4029" s="162"/>
      <c r="I4029" s="162"/>
      <c r="J4029" s="164"/>
      <c r="K4029" s="162"/>
      <c r="L4029" s="162"/>
      <c r="M4029" s="162"/>
      <c r="N4029" s="169"/>
      <c r="O4029" s="169"/>
      <c r="P4029" s="169"/>
    </row>
    <row r="4030" spans="1:16" ht="15" customHeight="1">
      <c r="A4030" s="162"/>
      <c r="B4030" s="162"/>
      <c r="C4030" s="163"/>
      <c r="D4030" s="162"/>
      <c r="E4030" s="162"/>
      <c r="F4030" s="162"/>
      <c r="G4030" s="162"/>
      <c r="H4030" s="162"/>
      <c r="I4030" s="162"/>
      <c r="J4030" s="164"/>
      <c r="K4030" s="162"/>
      <c r="L4030" s="162"/>
      <c r="M4030" s="162"/>
      <c r="N4030" s="169"/>
      <c r="O4030" s="169"/>
      <c r="P4030" s="169"/>
    </row>
    <row r="4031" spans="1:16" ht="15" customHeight="1">
      <c r="A4031" s="162"/>
      <c r="B4031" s="162"/>
      <c r="C4031" s="163"/>
      <c r="D4031" s="162"/>
      <c r="E4031" s="162"/>
      <c r="F4031" s="162"/>
      <c r="G4031" s="162"/>
      <c r="H4031" s="162"/>
      <c r="I4031" s="162"/>
      <c r="J4031" s="164"/>
      <c r="K4031" s="162"/>
      <c r="L4031" s="162"/>
      <c r="M4031" s="162"/>
      <c r="N4031" s="169"/>
      <c r="O4031" s="169"/>
      <c r="P4031" s="169"/>
    </row>
    <row r="4032" spans="1:16" ht="15" customHeight="1">
      <c r="A4032" s="162"/>
      <c r="B4032" s="162"/>
      <c r="C4032" s="163"/>
      <c r="D4032" s="162"/>
      <c r="E4032" s="162"/>
      <c r="F4032" s="162"/>
      <c r="G4032" s="162"/>
      <c r="H4032" s="162"/>
      <c r="I4032" s="162"/>
      <c r="J4032" s="164"/>
      <c r="K4032" s="162"/>
      <c r="L4032" s="162"/>
      <c r="M4032" s="162"/>
      <c r="N4032" s="169"/>
      <c r="O4032" s="169"/>
      <c r="P4032" s="169"/>
    </row>
    <row r="4033" spans="1:16" ht="15" customHeight="1">
      <c r="A4033" s="162"/>
      <c r="B4033" s="162"/>
      <c r="C4033" s="163"/>
      <c r="D4033" s="162"/>
      <c r="E4033" s="162"/>
      <c r="F4033" s="162"/>
      <c r="G4033" s="162"/>
      <c r="H4033" s="162"/>
      <c r="I4033" s="162"/>
      <c r="J4033" s="164"/>
      <c r="K4033" s="162"/>
      <c r="L4033" s="162"/>
      <c r="M4033" s="162"/>
      <c r="N4033" s="169"/>
      <c r="O4033" s="169"/>
      <c r="P4033" s="169"/>
    </row>
    <row r="4034" spans="1:16" ht="15" customHeight="1">
      <c r="A4034" s="162"/>
      <c r="B4034" s="162"/>
      <c r="C4034" s="163"/>
      <c r="D4034" s="162"/>
      <c r="E4034" s="162"/>
      <c r="F4034" s="162"/>
      <c r="G4034" s="162"/>
      <c r="H4034" s="162"/>
      <c r="I4034" s="162"/>
      <c r="J4034" s="164"/>
      <c r="K4034" s="162"/>
      <c r="L4034" s="162"/>
      <c r="M4034" s="162"/>
      <c r="N4034" s="169"/>
      <c r="O4034" s="169"/>
      <c r="P4034" s="169"/>
    </row>
    <row r="4035" spans="1:16" ht="15" customHeight="1">
      <c r="A4035" s="162"/>
      <c r="B4035" s="162"/>
      <c r="C4035" s="163"/>
      <c r="D4035" s="162"/>
      <c r="E4035" s="162"/>
      <c r="F4035" s="162"/>
      <c r="G4035" s="162"/>
      <c r="H4035" s="162"/>
      <c r="I4035" s="162"/>
      <c r="J4035" s="164"/>
      <c r="K4035" s="162"/>
      <c r="L4035" s="162"/>
      <c r="M4035" s="162"/>
      <c r="N4035" s="169"/>
      <c r="O4035" s="169"/>
      <c r="P4035" s="169"/>
    </row>
    <row r="4036" spans="1:16" ht="15" customHeight="1">
      <c r="A4036" s="162"/>
      <c r="B4036" s="162"/>
      <c r="C4036" s="163"/>
      <c r="D4036" s="162"/>
      <c r="E4036" s="162"/>
      <c r="F4036" s="162"/>
      <c r="G4036" s="162"/>
      <c r="H4036" s="162"/>
      <c r="I4036" s="162"/>
      <c r="J4036" s="164"/>
      <c r="K4036" s="162"/>
      <c r="L4036" s="162"/>
      <c r="M4036" s="162"/>
      <c r="N4036" s="169"/>
      <c r="O4036" s="169"/>
      <c r="P4036" s="169"/>
    </row>
    <row r="4037" spans="1:16" ht="15" customHeight="1">
      <c r="A4037" s="162"/>
      <c r="B4037" s="162"/>
      <c r="C4037" s="163"/>
      <c r="D4037" s="162"/>
      <c r="E4037" s="162"/>
      <c r="F4037" s="162"/>
      <c r="G4037" s="162"/>
      <c r="H4037" s="162"/>
      <c r="I4037" s="162"/>
      <c r="J4037" s="164"/>
      <c r="K4037" s="162"/>
      <c r="L4037" s="162"/>
      <c r="M4037" s="162"/>
      <c r="N4037" s="169"/>
      <c r="O4037" s="169"/>
      <c r="P4037" s="169"/>
    </row>
    <row r="4038" spans="1:16" ht="15" customHeight="1">
      <c r="A4038" s="162"/>
      <c r="B4038" s="162"/>
      <c r="C4038" s="163"/>
      <c r="D4038" s="162"/>
      <c r="E4038" s="162"/>
      <c r="F4038" s="162"/>
      <c r="G4038" s="162"/>
      <c r="H4038" s="162"/>
      <c r="I4038" s="162"/>
      <c r="J4038" s="164"/>
      <c r="K4038" s="162"/>
      <c r="L4038" s="162"/>
      <c r="M4038" s="162"/>
      <c r="N4038" s="169"/>
      <c r="O4038" s="169"/>
      <c r="P4038" s="169"/>
    </row>
    <row r="4039" spans="1:16" ht="15" customHeight="1">
      <c r="A4039" s="162"/>
      <c r="B4039" s="162"/>
      <c r="C4039" s="163"/>
      <c r="D4039" s="162"/>
      <c r="E4039" s="162"/>
      <c r="F4039" s="162"/>
      <c r="G4039" s="162"/>
      <c r="H4039" s="162"/>
      <c r="I4039" s="162"/>
      <c r="J4039" s="164"/>
      <c r="K4039" s="162"/>
      <c r="L4039" s="162"/>
      <c r="M4039" s="162"/>
      <c r="N4039" s="169"/>
      <c r="O4039" s="169"/>
      <c r="P4039" s="169"/>
    </row>
    <row r="4040" spans="1:16" ht="15" customHeight="1">
      <c r="A4040" s="162"/>
      <c r="B4040" s="162"/>
      <c r="C4040" s="163"/>
      <c r="D4040" s="162"/>
      <c r="E4040" s="162"/>
      <c r="F4040" s="162"/>
      <c r="G4040" s="162"/>
      <c r="H4040" s="162"/>
      <c r="I4040" s="162"/>
      <c r="J4040" s="164"/>
      <c r="K4040" s="162"/>
      <c r="L4040" s="162"/>
      <c r="M4040" s="162"/>
      <c r="N4040" s="169"/>
      <c r="O4040" s="169"/>
      <c r="P4040" s="169"/>
    </row>
    <row r="4041" spans="1:16" ht="15" customHeight="1">
      <c r="A4041" s="162"/>
      <c r="B4041" s="162"/>
      <c r="C4041" s="163"/>
      <c r="D4041" s="162"/>
      <c r="E4041" s="162"/>
      <c r="F4041" s="162"/>
      <c r="G4041" s="162"/>
      <c r="H4041" s="162"/>
      <c r="I4041" s="162"/>
      <c r="J4041" s="164"/>
      <c r="K4041" s="162"/>
      <c r="L4041" s="162"/>
      <c r="M4041" s="162"/>
      <c r="N4041" s="169"/>
      <c r="O4041" s="169"/>
      <c r="P4041" s="169"/>
    </row>
    <row r="4042" spans="1:16" ht="15" customHeight="1">
      <c r="A4042" s="162"/>
      <c r="B4042" s="162"/>
      <c r="C4042" s="163"/>
      <c r="D4042" s="162"/>
      <c r="E4042" s="162"/>
      <c r="F4042" s="162"/>
      <c r="G4042" s="162"/>
      <c r="H4042" s="162"/>
      <c r="I4042" s="162"/>
      <c r="J4042" s="164"/>
      <c r="K4042" s="162"/>
      <c r="L4042" s="162"/>
      <c r="M4042" s="162"/>
      <c r="N4042" s="169"/>
      <c r="O4042" s="169"/>
      <c r="P4042" s="169"/>
    </row>
    <row r="4043" spans="1:16" ht="15" customHeight="1">
      <c r="A4043" s="162"/>
      <c r="B4043" s="162"/>
      <c r="C4043" s="163"/>
      <c r="D4043" s="162"/>
      <c r="E4043" s="162"/>
      <c r="F4043" s="162"/>
      <c r="G4043" s="162"/>
      <c r="H4043" s="162"/>
      <c r="I4043" s="162"/>
      <c r="J4043" s="164"/>
      <c r="K4043" s="162"/>
      <c r="L4043" s="162"/>
      <c r="M4043" s="162"/>
      <c r="N4043" s="169"/>
      <c r="O4043" s="169"/>
      <c r="P4043" s="169"/>
    </row>
    <row r="4044" spans="1:16" ht="15" customHeight="1">
      <c r="A4044" s="162"/>
      <c r="B4044" s="162"/>
      <c r="C4044" s="163"/>
      <c r="D4044" s="162"/>
      <c r="E4044" s="162"/>
      <c r="F4044" s="162"/>
      <c r="G4044" s="162"/>
      <c r="H4044" s="162"/>
      <c r="I4044" s="162"/>
      <c r="J4044" s="164"/>
      <c r="K4044" s="162"/>
      <c r="L4044" s="162"/>
      <c r="M4044" s="162"/>
      <c r="N4044" s="169"/>
      <c r="O4044" s="169"/>
      <c r="P4044" s="169"/>
    </row>
    <row r="4045" spans="1:16" ht="15" customHeight="1">
      <c r="A4045" s="162"/>
      <c r="B4045" s="162"/>
      <c r="C4045" s="163"/>
      <c r="D4045" s="162"/>
      <c r="E4045" s="162"/>
      <c r="F4045" s="162"/>
      <c r="G4045" s="162"/>
      <c r="H4045" s="162"/>
      <c r="I4045" s="162"/>
      <c r="J4045" s="164"/>
      <c r="K4045" s="162"/>
      <c r="L4045" s="162"/>
      <c r="M4045" s="162"/>
      <c r="N4045" s="169"/>
      <c r="O4045" s="169"/>
      <c r="P4045" s="169"/>
    </row>
    <row r="4046" spans="1:16" ht="15" customHeight="1">
      <c r="A4046" s="162"/>
      <c r="B4046" s="162"/>
      <c r="C4046" s="163"/>
      <c r="D4046" s="162"/>
      <c r="E4046" s="162"/>
      <c r="F4046" s="162"/>
      <c r="G4046" s="162"/>
      <c r="H4046" s="162"/>
      <c r="I4046" s="162"/>
      <c r="J4046" s="164"/>
      <c r="K4046" s="162"/>
      <c r="L4046" s="162"/>
      <c r="M4046" s="162"/>
      <c r="N4046" s="169"/>
      <c r="O4046" s="169"/>
      <c r="P4046" s="169"/>
    </row>
    <row r="4047" spans="1:16" ht="15" customHeight="1">
      <c r="A4047" s="162"/>
      <c r="B4047" s="162"/>
      <c r="C4047" s="163"/>
      <c r="D4047" s="162"/>
      <c r="E4047" s="162"/>
      <c r="F4047" s="162"/>
      <c r="G4047" s="162"/>
      <c r="H4047" s="162"/>
      <c r="I4047" s="162"/>
      <c r="J4047" s="164"/>
      <c r="K4047" s="162"/>
      <c r="L4047" s="162"/>
      <c r="M4047" s="162"/>
      <c r="N4047" s="169"/>
      <c r="O4047" s="169"/>
      <c r="P4047" s="169"/>
    </row>
    <row r="4048" spans="1:16" ht="15" customHeight="1">
      <c r="A4048" s="162"/>
      <c r="B4048" s="162"/>
      <c r="C4048" s="163"/>
      <c r="D4048" s="162"/>
      <c r="E4048" s="162"/>
      <c r="F4048" s="162"/>
      <c r="G4048" s="162"/>
      <c r="H4048" s="162"/>
      <c r="I4048" s="162"/>
      <c r="J4048" s="164"/>
      <c r="K4048" s="162"/>
      <c r="L4048" s="162"/>
      <c r="M4048" s="162"/>
      <c r="N4048" s="169"/>
      <c r="O4048" s="169"/>
      <c r="P4048" s="169"/>
    </row>
    <row r="4049" spans="1:16" ht="15" customHeight="1">
      <c r="A4049" s="162"/>
      <c r="B4049" s="162"/>
      <c r="C4049" s="163"/>
      <c r="D4049" s="162"/>
      <c r="E4049" s="162"/>
      <c r="F4049" s="162"/>
      <c r="G4049" s="162"/>
      <c r="H4049" s="162"/>
      <c r="I4049" s="162"/>
      <c r="J4049" s="164"/>
      <c r="K4049" s="162"/>
      <c r="L4049" s="162"/>
      <c r="M4049" s="162"/>
      <c r="N4049" s="169"/>
      <c r="O4049" s="169"/>
      <c r="P4049" s="169"/>
    </row>
    <row r="4050" spans="1:16" ht="15" customHeight="1">
      <c r="A4050" s="162"/>
      <c r="B4050" s="162"/>
      <c r="C4050" s="163"/>
      <c r="D4050" s="162"/>
      <c r="E4050" s="162"/>
      <c r="F4050" s="162"/>
      <c r="G4050" s="162"/>
      <c r="H4050" s="162"/>
      <c r="I4050" s="162"/>
      <c r="J4050" s="164"/>
      <c r="K4050" s="162"/>
      <c r="L4050" s="162"/>
      <c r="M4050" s="162"/>
      <c r="N4050" s="169"/>
      <c r="O4050" s="169"/>
      <c r="P4050" s="169"/>
    </row>
    <row r="4051" spans="1:16" ht="15" customHeight="1">
      <c r="A4051" s="162"/>
      <c r="B4051" s="162"/>
      <c r="C4051" s="163"/>
      <c r="D4051" s="162"/>
      <c r="E4051" s="162"/>
      <c r="F4051" s="162"/>
      <c r="G4051" s="162"/>
      <c r="H4051" s="162"/>
      <c r="I4051" s="162"/>
      <c r="J4051" s="164"/>
      <c r="K4051" s="162"/>
      <c r="L4051" s="162"/>
      <c r="M4051" s="162"/>
      <c r="N4051" s="169"/>
      <c r="O4051" s="169"/>
      <c r="P4051" s="169"/>
    </row>
    <row r="4052" spans="1:16" ht="15" customHeight="1">
      <c r="A4052" s="162"/>
      <c r="B4052" s="162"/>
      <c r="C4052" s="163"/>
      <c r="D4052" s="162"/>
      <c r="E4052" s="162"/>
      <c r="F4052" s="162"/>
      <c r="G4052" s="162"/>
      <c r="H4052" s="162"/>
      <c r="I4052" s="162"/>
      <c r="J4052" s="164"/>
      <c r="K4052" s="162"/>
      <c r="L4052" s="162"/>
      <c r="M4052" s="162"/>
      <c r="N4052" s="169"/>
      <c r="O4052" s="169"/>
      <c r="P4052" s="169"/>
    </row>
    <row r="4053" spans="1:16" ht="15" customHeight="1">
      <c r="A4053" s="162"/>
      <c r="B4053" s="162"/>
      <c r="C4053" s="163"/>
      <c r="D4053" s="162"/>
      <c r="E4053" s="162"/>
      <c r="F4053" s="162"/>
      <c r="G4053" s="162"/>
      <c r="H4053" s="162"/>
      <c r="I4053" s="162"/>
      <c r="J4053" s="164"/>
      <c r="K4053" s="162"/>
      <c r="L4053" s="162"/>
      <c r="M4053" s="162"/>
      <c r="N4053" s="169"/>
      <c r="O4053" s="169"/>
      <c r="P4053" s="169"/>
    </row>
    <row r="4054" spans="1:16" ht="15" customHeight="1">
      <c r="A4054" s="162"/>
      <c r="B4054" s="162"/>
      <c r="C4054" s="163"/>
      <c r="D4054" s="162"/>
      <c r="E4054" s="162"/>
      <c r="F4054" s="162"/>
      <c r="G4054" s="162"/>
      <c r="H4054" s="162"/>
      <c r="I4054" s="162"/>
      <c r="J4054" s="164"/>
      <c r="K4054" s="162"/>
      <c r="L4054" s="162"/>
      <c r="M4054" s="162"/>
      <c r="N4054" s="169"/>
      <c r="O4054" s="169"/>
      <c r="P4054" s="169"/>
    </row>
    <row r="4055" spans="1:16" ht="15" customHeight="1">
      <c r="A4055" s="162"/>
      <c r="B4055" s="162"/>
      <c r="C4055" s="163"/>
      <c r="D4055" s="162"/>
      <c r="E4055" s="162"/>
      <c r="F4055" s="162"/>
      <c r="G4055" s="162"/>
      <c r="H4055" s="162"/>
      <c r="I4055" s="162"/>
      <c r="J4055" s="164"/>
      <c r="K4055" s="162"/>
      <c r="L4055" s="162"/>
      <c r="M4055" s="162"/>
      <c r="N4055" s="169"/>
      <c r="O4055" s="169"/>
      <c r="P4055" s="169"/>
    </row>
    <row r="4056" spans="1:16" ht="15" customHeight="1">
      <c r="A4056" s="162"/>
      <c r="B4056" s="162"/>
      <c r="C4056" s="163"/>
      <c r="D4056" s="162"/>
      <c r="E4056" s="162"/>
      <c r="F4056" s="162"/>
      <c r="G4056" s="162"/>
      <c r="H4056" s="162"/>
      <c r="I4056" s="162"/>
      <c r="J4056" s="164"/>
      <c r="K4056" s="162"/>
      <c r="L4056" s="162"/>
      <c r="M4056" s="162"/>
      <c r="N4056" s="169"/>
      <c r="O4056" s="169"/>
      <c r="P4056" s="169"/>
    </row>
    <row r="4057" spans="1:16" ht="15" customHeight="1">
      <c r="A4057" s="162"/>
      <c r="B4057" s="162"/>
      <c r="C4057" s="163"/>
      <c r="D4057" s="162"/>
      <c r="E4057" s="162"/>
      <c r="F4057" s="162"/>
      <c r="G4057" s="162"/>
      <c r="H4057" s="162"/>
      <c r="I4057" s="162"/>
      <c r="J4057" s="164"/>
      <c r="K4057" s="162"/>
      <c r="L4057" s="162"/>
      <c r="M4057" s="162"/>
      <c r="N4057" s="169"/>
      <c r="O4057" s="169"/>
      <c r="P4057" s="169"/>
    </row>
    <row r="4058" spans="1:16" ht="15" customHeight="1">
      <c r="A4058" s="162"/>
      <c r="B4058" s="162"/>
      <c r="C4058" s="163"/>
      <c r="D4058" s="162"/>
      <c r="E4058" s="162"/>
      <c r="F4058" s="162"/>
      <c r="G4058" s="162"/>
      <c r="H4058" s="162"/>
      <c r="I4058" s="162"/>
      <c r="J4058" s="164"/>
      <c r="K4058" s="162"/>
      <c r="L4058" s="162"/>
      <c r="M4058" s="162"/>
      <c r="N4058" s="169"/>
      <c r="O4058" s="169"/>
      <c r="P4058" s="169"/>
    </row>
    <row r="4059" spans="1:16" ht="15" customHeight="1">
      <c r="A4059" s="162"/>
      <c r="B4059" s="162"/>
      <c r="C4059" s="163"/>
      <c r="D4059" s="162"/>
      <c r="E4059" s="162"/>
      <c r="F4059" s="162"/>
      <c r="G4059" s="162"/>
      <c r="H4059" s="162"/>
      <c r="I4059" s="162"/>
      <c r="J4059" s="164"/>
      <c r="K4059" s="162"/>
      <c r="L4059" s="162"/>
      <c r="M4059" s="162"/>
      <c r="N4059" s="169"/>
      <c r="O4059" s="169"/>
      <c r="P4059" s="169"/>
    </row>
    <row r="4060" spans="1:16" ht="15" customHeight="1">
      <c r="A4060" s="162"/>
      <c r="B4060" s="162"/>
      <c r="C4060" s="163"/>
      <c r="D4060" s="162"/>
      <c r="E4060" s="162"/>
      <c r="F4060" s="162"/>
      <c r="G4060" s="162"/>
      <c r="H4060" s="162"/>
      <c r="I4060" s="162"/>
      <c r="J4060" s="164"/>
      <c r="K4060" s="162"/>
      <c r="L4060" s="162"/>
      <c r="M4060" s="162"/>
      <c r="N4060" s="169"/>
      <c r="O4060" s="169"/>
      <c r="P4060" s="169"/>
    </row>
    <row r="4061" spans="1:16" ht="15" customHeight="1">
      <c r="A4061" s="162"/>
      <c r="B4061" s="162"/>
      <c r="C4061" s="163"/>
      <c r="D4061" s="162"/>
      <c r="E4061" s="162"/>
      <c r="F4061" s="162"/>
      <c r="G4061" s="162"/>
      <c r="H4061" s="162"/>
      <c r="I4061" s="162"/>
      <c r="J4061" s="164"/>
      <c r="K4061" s="162"/>
      <c r="L4061" s="162"/>
      <c r="M4061" s="162"/>
      <c r="N4061" s="169"/>
      <c r="O4061" s="169"/>
      <c r="P4061" s="169"/>
    </row>
    <row r="4062" spans="1:16" ht="15" customHeight="1">
      <c r="A4062" s="162"/>
      <c r="B4062" s="162"/>
      <c r="C4062" s="163"/>
      <c r="D4062" s="162"/>
      <c r="E4062" s="162"/>
      <c r="F4062" s="162"/>
      <c r="G4062" s="162"/>
      <c r="H4062" s="162"/>
      <c r="I4062" s="162"/>
      <c r="J4062" s="164"/>
      <c r="K4062" s="162"/>
      <c r="L4062" s="162"/>
      <c r="M4062" s="162"/>
      <c r="N4062" s="169"/>
      <c r="O4062" s="169"/>
      <c r="P4062" s="169"/>
    </row>
    <row r="4063" spans="1:16" ht="15" customHeight="1">
      <c r="A4063" s="162"/>
      <c r="B4063" s="162"/>
      <c r="C4063" s="163"/>
      <c r="D4063" s="162"/>
      <c r="E4063" s="162"/>
      <c r="F4063" s="162"/>
      <c r="G4063" s="162"/>
      <c r="H4063" s="162"/>
      <c r="I4063" s="162"/>
      <c r="J4063" s="164"/>
      <c r="K4063" s="162"/>
      <c r="L4063" s="162"/>
      <c r="M4063" s="162"/>
      <c r="N4063" s="169"/>
      <c r="O4063" s="169"/>
      <c r="P4063" s="169"/>
    </row>
    <row r="4064" spans="1:16" ht="15" customHeight="1">
      <c r="A4064" s="162"/>
      <c r="B4064" s="162"/>
      <c r="C4064" s="163"/>
      <c r="D4064" s="162"/>
      <c r="E4064" s="162"/>
      <c r="F4064" s="162"/>
      <c r="G4064" s="162"/>
      <c r="H4064" s="162"/>
      <c r="I4064" s="162"/>
      <c r="J4064" s="164"/>
      <c r="K4064" s="162"/>
      <c r="L4064" s="162"/>
      <c r="M4064" s="162"/>
      <c r="N4064" s="169"/>
      <c r="O4064" s="169"/>
      <c r="P4064" s="169"/>
    </row>
    <row r="4065" spans="1:16" ht="15" customHeight="1">
      <c r="A4065" s="162"/>
      <c r="B4065" s="162"/>
      <c r="C4065" s="163"/>
      <c r="D4065" s="162"/>
      <c r="E4065" s="162"/>
      <c r="F4065" s="162"/>
      <c r="G4065" s="162"/>
      <c r="H4065" s="162"/>
      <c r="I4065" s="162"/>
      <c r="J4065" s="164"/>
      <c r="K4065" s="162"/>
      <c r="L4065" s="162"/>
      <c r="M4065" s="162"/>
      <c r="N4065" s="169"/>
      <c r="O4065" s="169"/>
      <c r="P4065" s="169"/>
    </row>
    <row r="4066" spans="1:16" ht="15" customHeight="1">
      <c r="A4066" s="162"/>
      <c r="B4066" s="162"/>
      <c r="C4066" s="163"/>
      <c r="D4066" s="162"/>
      <c r="E4066" s="162"/>
      <c r="F4066" s="162"/>
      <c r="G4066" s="162"/>
      <c r="H4066" s="162"/>
      <c r="I4066" s="162"/>
      <c r="J4066" s="164"/>
      <c r="K4066" s="162"/>
      <c r="L4066" s="162"/>
      <c r="M4066" s="162"/>
      <c r="N4066" s="169"/>
      <c r="O4066" s="169"/>
      <c r="P4066" s="169"/>
    </row>
    <row r="4067" spans="1:16" ht="15" customHeight="1">
      <c r="A4067" s="162"/>
      <c r="B4067" s="162"/>
      <c r="C4067" s="163"/>
      <c r="D4067" s="162"/>
      <c r="E4067" s="162"/>
      <c r="F4067" s="162"/>
      <c r="G4067" s="162"/>
      <c r="H4067" s="162"/>
      <c r="I4067" s="162"/>
      <c r="J4067" s="164"/>
      <c r="K4067" s="162"/>
      <c r="L4067" s="162"/>
      <c r="M4067" s="162"/>
      <c r="N4067" s="169"/>
      <c r="O4067" s="169"/>
      <c r="P4067" s="169"/>
    </row>
    <row r="4068" spans="1:16" ht="15" customHeight="1">
      <c r="A4068" s="162"/>
      <c r="B4068" s="162"/>
      <c r="C4068" s="163"/>
      <c r="D4068" s="162"/>
      <c r="E4068" s="162"/>
      <c r="F4068" s="162"/>
      <c r="G4068" s="162"/>
      <c r="H4068" s="162"/>
      <c r="I4068" s="162"/>
      <c r="J4068" s="164"/>
      <c r="K4068" s="162"/>
      <c r="L4068" s="162"/>
      <c r="M4068" s="162"/>
      <c r="N4068" s="169"/>
      <c r="O4068" s="169"/>
      <c r="P4068" s="169"/>
    </row>
    <row r="4069" spans="1:16" ht="15" customHeight="1">
      <c r="A4069" s="162"/>
      <c r="B4069" s="162"/>
      <c r="C4069" s="163"/>
      <c r="D4069" s="162"/>
      <c r="E4069" s="162"/>
      <c r="F4069" s="162"/>
      <c r="G4069" s="162"/>
      <c r="H4069" s="162"/>
      <c r="I4069" s="162"/>
      <c r="J4069" s="164"/>
      <c r="K4069" s="162"/>
      <c r="L4069" s="162"/>
      <c r="M4069" s="162"/>
      <c r="N4069" s="169"/>
      <c r="O4069" s="169"/>
      <c r="P4069" s="169"/>
    </row>
    <row r="4070" spans="1:16" ht="15" customHeight="1">
      <c r="A4070" s="162"/>
      <c r="B4070" s="162"/>
      <c r="C4070" s="163"/>
      <c r="D4070" s="162"/>
      <c r="E4070" s="162"/>
      <c r="F4070" s="162"/>
      <c r="G4070" s="162"/>
      <c r="H4070" s="162"/>
      <c r="I4070" s="162"/>
      <c r="J4070" s="164"/>
      <c r="K4070" s="162"/>
      <c r="L4070" s="162"/>
      <c r="M4070" s="162"/>
      <c r="N4070" s="169"/>
      <c r="O4070" s="169"/>
      <c r="P4070" s="169"/>
    </row>
    <row r="4071" spans="1:16" ht="15" customHeight="1">
      <c r="A4071" s="162"/>
      <c r="B4071" s="162"/>
      <c r="C4071" s="163"/>
      <c r="D4071" s="162"/>
      <c r="E4071" s="162"/>
      <c r="F4071" s="162"/>
      <c r="G4071" s="162"/>
      <c r="H4071" s="162"/>
      <c r="I4071" s="162"/>
      <c r="J4071" s="164"/>
      <c r="K4071" s="162"/>
      <c r="L4071" s="162"/>
      <c r="M4071" s="162"/>
      <c r="N4071" s="169"/>
      <c r="O4071" s="169"/>
      <c r="P4071" s="169"/>
    </row>
    <row r="4072" spans="1:16" ht="15" customHeight="1">
      <c r="A4072" s="162"/>
      <c r="B4072" s="162"/>
      <c r="C4072" s="163"/>
      <c r="D4072" s="162"/>
      <c r="E4072" s="162"/>
      <c r="F4072" s="162"/>
      <c r="G4072" s="162"/>
      <c r="H4072" s="162"/>
      <c r="I4072" s="162"/>
      <c r="J4072" s="164"/>
      <c r="K4072" s="162"/>
      <c r="L4072" s="162"/>
      <c r="M4072" s="162"/>
      <c r="N4072" s="169"/>
      <c r="O4072" s="169"/>
      <c r="P4072" s="169"/>
    </row>
    <row r="4073" spans="1:16" ht="15" customHeight="1">
      <c r="A4073" s="162"/>
      <c r="B4073" s="162"/>
      <c r="C4073" s="163"/>
      <c r="D4073" s="162"/>
      <c r="E4073" s="162"/>
      <c r="F4073" s="162"/>
      <c r="G4073" s="162"/>
      <c r="H4073" s="162"/>
      <c r="I4073" s="162"/>
      <c r="J4073" s="164"/>
      <c r="K4073" s="162"/>
      <c r="L4073" s="162"/>
      <c r="M4073" s="162"/>
      <c r="N4073" s="169"/>
      <c r="O4073" s="169"/>
      <c r="P4073" s="169"/>
    </row>
    <row r="4074" spans="1:16" ht="15" customHeight="1">
      <c r="A4074" s="162"/>
      <c r="B4074" s="162"/>
      <c r="C4074" s="163"/>
      <c r="D4074" s="162"/>
      <c r="E4074" s="162"/>
      <c r="F4074" s="162"/>
      <c r="G4074" s="162"/>
      <c r="H4074" s="162"/>
      <c r="I4074" s="162"/>
      <c r="J4074" s="164"/>
      <c r="K4074" s="162"/>
      <c r="L4074" s="162"/>
      <c r="M4074" s="162"/>
      <c r="N4074" s="169"/>
      <c r="O4074" s="169"/>
      <c r="P4074" s="169"/>
    </row>
    <row r="4075" spans="1:16" ht="15" customHeight="1">
      <c r="A4075" s="162"/>
      <c r="B4075" s="162"/>
      <c r="C4075" s="163"/>
      <c r="D4075" s="162"/>
      <c r="E4075" s="162"/>
      <c r="F4075" s="162"/>
      <c r="G4075" s="162"/>
      <c r="H4075" s="162"/>
      <c r="I4075" s="162"/>
      <c r="J4075" s="164"/>
      <c r="K4075" s="162"/>
      <c r="L4075" s="162"/>
      <c r="M4075" s="162"/>
      <c r="N4075" s="169"/>
      <c r="O4075" s="169"/>
      <c r="P4075" s="169"/>
    </row>
    <row r="4076" spans="1:16" ht="15" customHeight="1">
      <c r="A4076" s="162"/>
      <c r="B4076" s="162"/>
      <c r="C4076" s="163"/>
      <c r="D4076" s="162"/>
      <c r="E4076" s="162"/>
      <c r="F4076" s="162"/>
      <c r="G4076" s="162"/>
      <c r="H4076" s="162"/>
      <c r="I4076" s="162"/>
      <c r="J4076" s="164"/>
      <c r="K4076" s="162"/>
      <c r="L4076" s="162"/>
      <c r="M4076" s="162"/>
      <c r="N4076" s="169"/>
      <c r="O4076" s="169"/>
      <c r="P4076" s="169"/>
    </row>
    <row r="4077" spans="1:16" ht="15" customHeight="1">
      <c r="A4077" s="162"/>
      <c r="B4077" s="162"/>
      <c r="C4077" s="163"/>
      <c r="D4077" s="162"/>
      <c r="E4077" s="162"/>
      <c r="F4077" s="162"/>
      <c r="G4077" s="162"/>
      <c r="H4077" s="162"/>
      <c r="I4077" s="162"/>
      <c r="J4077" s="164"/>
      <c r="K4077" s="162"/>
      <c r="L4077" s="162"/>
      <c r="M4077" s="162"/>
      <c r="N4077" s="169"/>
      <c r="O4077" s="169"/>
      <c r="P4077" s="169"/>
    </row>
    <row r="4078" spans="1:16" ht="15" customHeight="1">
      <c r="A4078" s="162"/>
      <c r="B4078" s="162"/>
      <c r="C4078" s="163"/>
      <c r="D4078" s="162"/>
      <c r="E4078" s="162"/>
      <c r="F4078" s="162"/>
      <c r="G4078" s="162"/>
      <c r="H4078" s="162"/>
      <c r="I4078" s="162"/>
      <c r="J4078" s="164"/>
      <c r="K4078" s="162"/>
      <c r="L4078" s="162"/>
      <c r="M4078" s="162"/>
      <c r="N4078" s="169"/>
      <c r="O4078" s="169"/>
      <c r="P4078" s="169"/>
    </row>
    <row r="4079" spans="1:16" ht="15" customHeight="1">
      <c r="A4079" s="162"/>
      <c r="B4079" s="162"/>
      <c r="C4079" s="163"/>
      <c r="D4079" s="162"/>
      <c r="E4079" s="162"/>
      <c r="F4079" s="162"/>
      <c r="G4079" s="162"/>
      <c r="H4079" s="162"/>
      <c r="I4079" s="162"/>
      <c r="J4079" s="164"/>
      <c r="K4079" s="162"/>
      <c r="L4079" s="162"/>
      <c r="M4079" s="162"/>
      <c r="N4079" s="169"/>
      <c r="O4079" s="169"/>
      <c r="P4079" s="169"/>
    </row>
    <row r="4080" spans="1:16" ht="15" customHeight="1">
      <c r="A4080" s="162"/>
      <c r="B4080" s="162"/>
      <c r="C4080" s="163"/>
      <c r="D4080" s="162"/>
      <c r="E4080" s="162"/>
      <c r="F4080" s="162"/>
      <c r="G4080" s="162"/>
      <c r="H4080" s="162"/>
      <c r="I4080" s="162"/>
      <c r="J4080" s="164"/>
      <c r="K4080" s="162"/>
      <c r="L4080" s="162"/>
      <c r="M4080" s="162"/>
      <c r="N4080" s="169"/>
      <c r="O4080" s="169"/>
      <c r="P4080" s="169"/>
    </row>
    <row r="4081" spans="1:16" ht="15" customHeight="1">
      <c r="A4081" s="162"/>
      <c r="B4081" s="162"/>
      <c r="C4081" s="163"/>
      <c r="D4081" s="162"/>
      <c r="E4081" s="162"/>
      <c r="F4081" s="162"/>
      <c r="G4081" s="162"/>
      <c r="H4081" s="162"/>
      <c r="I4081" s="162"/>
      <c r="J4081" s="164"/>
      <c r="K4081" s="162"/>
      <c r="L4081" s="162"/>
      <c r="M4081" s="162"/>
      <c r="N4081" s="169"/>
      <c r="O4081" s="169"/>
      <c r="P4081" s="169"/>
    </row>
    <row r="4082" spans="1:16" ht="15" customHeight="1">
      <c r="A4082" s="162"/>
      <c r="B4082" s="162"/>
      <c r="C4082" s="163"/>
      <c r="D4082" s="162"/>
      <c r="E4082" s="162"/>
      <c r="F4082" s="162"/>
      <c r="G4082" s="162"/>
      <c r="H4082" s="162"/>
      <c r="I4082" s="162"/>
      <c r="J4082" s="164"/>
      <c r="K4082" s="162"/>
      <c r="L4082" s="162"/>
      <c r="M4082" s="162"/>
      <c r="N4082" s="169"/>
      <c r="O4082" s="169"/>
      <c r="P4082" s="169"/>
    </row>
    <row r="4083" spans="1:16" ht="15" customHeight="1">
      <c r="A4083" s="162"/>
      <c r="B4083" s="162"/>
      <c r="C4083" s="163"/>
      <c r="D4083" s="162"/>
      <c r="E4083" s="162"/>
      <c r="F4083" s="162"/>
      <c r="G4083" s="162"/>
      <c r="H4083" s="162"/>
      <c r="I4083" s="162"/>
      <c r="J4083" s="164"/>
      <c r="K4083" s="162"/>
      <c r="L4083" s="162"/>
      <c r="M4083" s="162"/>
      <c r="N4083" s="169"/>
      <c r="O4083" s="169"/>
      <c r="P4083" s="169"/>
    </row>
    <row r="4084" spans="1:16" ht="15" customHeight="1">
      <c r="A4084" s="162"/>
      <c r="B4084" s="162"/>
      <c r="C4084" s="163"/>
      <c r="D4084" s="162"/>
      <c r="E4084" s="162"/>
      <c r="F4084" s="162"/>
      <c r="G4084" s="162"/>
      <c r="H4084" s="162"/>
      <c r="I4084" s="162"/>
      <c r="J4084" s="164"/>
      <c r="K4084" s="162"/>
      <c r="L4084" s="162"/>
      <c r="M4084" s="162"/>
      <c r="N4084" s="169"/>
      <c r="O4084" s="169"/>
      <c r="P4084" s="169"/>
    </row>
    <row r="4085" spans="1:16" ht="15" customHeight="1">
      <c r="A4085" s="162"/>
      <c r="B4085" s="162"/>
      <c r="C4085" s="163"/>
      <c r="D4085" s="162"/>
      <c r="E4085" s="162"/>
      <c r="F4085" s="162"/>
      <c r="G4085" s="162"/>
      <c r="H4085" s="162"/>
      <c r="I4085" s="162"/>
      <c r="J4085" s="164"/>
      <c r="K4085" s="162"/>
      <c r="L4085" s="162"/>
      <c r="M4085" s="162"/>
      <c r="N4085" s="169"/>
      <c r="O4085" s="169"/>
      <c r="P4085" s="169"/>
    </row>
    <row r="4086" spans="1:16" ht="15" customHeight="1">
      <c r="A4086" s="162"/>
      <c r="B4086" s="162"/>
      <c r="C4086" s="163"/>
      <c r="D4086" s="162"/>
      <c r="E4086" s="162"/>
      <c r="F4086" s="162"/>
      <c r="G4086" s="162"/>
      <c r="H4086" s="162"/>
      <c r="I4086" s="162"/>
      <c r="J4086" s="164"/>
      <c r="K4086" s="162"/>
      <c r="L4086" s="162"/>
      <c r="M4086" s="162"/>
      <c r="N4086" s="169"/>
      <c r="O4086" s="169"/>
      <c r="P4086" s="169"/>
    </row>
    <row r="4087" spans="1:16" ht="15" customHeight="1">
      <c r="A4087" s="162"/>
      <c r="B4087" s="162"/>
      <c r="C4087" s="163"/>
      <c r="D4087" s="162"/>
      <c r="E4087" s="162"/>
      <c r="F4087" s="162"/>
      <c r="G4087" s="162"/>
      <c r="H4087" s="162"/>
      <c r="I4087" s="162"/>
      <c r="J4087" s="164"/>
      <c r="K4087" s="162"/>
      <c r="L4087" s="162"/>
      <c r="M4087" s="162"/>
      <c r="N4087" s="169"/>
      <c r="O4087" s="169"/>
      <c r="P4087" s="169"/>
    </row>
    <row r="4088" spans="1:16" ht="15" customHeight="1">
      <c r="A4088" s="162"/>
      <c r="B4088" s="162"/>
      <c r="C4088" s="163"/>
      <c r="D4088" s="162"/>
      <c r="E4088" s="162"/>
      <c r="F4088" s="162"/>
      <c r="G4088" s="162"/>
      <c r="H4088" s="162"/>
      <c r="I4088" s="162"/>
      <c r="J4088" s="164"/>
      <c r="K4088" s="162"/>
      <c r="L4088" s="162"/>
      <c r="M4088" s="162"/>
      <c r="N4088" s="169"/>
      <c r="O4088" s="169"/>
      <c r="P4088" s="169"/>
    </row>
    <row r="4089" spans="1:16" ht="15" customHeight="1">
      <c r="A4089" s="162"/>
      <c r="B4089" s="162"/>
      <c r="C4089" s="163"/>
      <c r="D4089" s="162"/>
      <c r="E4089" s="162"/>
      <c r="F4089" s="162"/>
      <c r="G4089" s="162"/>
      <c r="H4089" s="162"/>
      <c r="I4089" s="162"/>
      <c r="J4089" s="164"/>
      <c r="K4089" s="162"/>
      <c r="L4089" s="162"/>
      <c r="M4089" s="162"/>
      <c r="N4089" s="169"/>
      <c r="O4089" s="169"/>
      <c r="P4089" s="169"/>
    </row>
    <row r="4090" spans="1:16" ht="15" customHeight="1">
      <c r="A4090" s="162"/>
      <c r="B4090" s="162"/>
      <c r="C4090" s="163"/>
      <c r="D4090" s="162"/>
      <c r="E4090" s="162"/>
      <c r="F4090" s="162"/>
      <c r="G4090" s="162"/>
      <c r="H4090" s="162"/>
      <c r="I4090" s="162"/>
      <c r="J4090" s="164"/>
      <c r="K4090" s="162"/>
      <c r="L4090" s="162"/>
      <c r="M4090" s="162"/>
      <c r="N4090" s="169"/>
      <c r="O4090" s="169"/>
      <c r="P4090" s="169"/>
    </row>
    <row r="4091" spans="1:16" ht="15" customHeight="1">
      <c r="A4091" s="162"/>
      <c r="B4091" s="162"/>
      <c r="C4091" s="163"/>
      <c r="D4091" s="162"/>
      <c r="E4091" s="162"/>
      <c r="F4091" s="162"/>
      <c r="G4091" s="162"/>
      <c r="H4091" s="162"/>
      <c r="I4091" s="162"/>
      <c r="J4091" s="164"/>
      <c r="K4091" s="162"/>
      <c r="L4091" s="162"/>
      <c r="M4091" s="162"/>
      <c r="N4091" s="169"/>
      <c r="O4091" s="169"/>
      <c r="P4091" s="169"/>
    </row>
    <row r="4092" spans="1:16" ht="15" customHeight="1">
      <c r="A4092" s="162"/>
      <c r="B4092" s="162"/>
      <c r="C4092" s="163"/>
      <c r="D4092" s="162"/>
      <c r="E4092" s="162"/>
      <c r="F4092" s="162"/>
      <c r="G4092" s="162"/>
      <c r="H4092" s="162"/>
      <c r="I4092" s="162"/>
      <c r="J4092" s="164"/>
      <c r="K4092" s="162"/>
      <c r="L4092" s="162"/>
      <c r="M4092" s="162"/>
      <c r="N4092" s="169"/>
      <c r="O4092" s="169"/>
      <c r="P4092" s="169"/>
    </row>
    <row r="4093" spans="1:16" ht="15" customHeight="1">
      <c r="A4093" s="162"/>
      <c r="B4093" s="162"/>
      <c r="C4093" s="163"/>
      <c r="D4093" s="162"/>
      <c r="E4093" s="162"/>
      <c r="F4093" s="162"/>
      <c r="G4093" s="162"/>
      <c r="H4093" s="162"/>
      <c r="I4093" s="162"/>
      <c r="J4093" s="164"/>
      <c r="K4093" s="162"/>
      <c r="L4093" s="162"/>
      <c r="M4093" s="162"/>
      <c r="N4093" s="169"/>
      <c r="O4093" s="169"/>
      <c r="P4093" s="169"/>
    </row>
    <row r="4094" spans="1:16" ht="15" customHeight="1">
      <c r="A4094" s="162"/>
      <c r="B4094" s="162"/>
      <c r="C4094" s="163"/>
      <c r="D4094" s="162"/>
      <c r="E4094" s="162"/>
      <c r="F4094" s="162"/>
      <c r="G4094" s="162"/>
      <c r="H4094" s="162"/>
      <c r="I4094" s="162"/>
      <c r="J4094" s="164"/>
      <c r="K4094" s="162"/>
      <c r="L4094" s="162"/>
      <c r="M4094" s="162"/>
      <c r="N4094" s="169"/>
      <c r="O4094" s="169"/>
      <c r="P4094" s="169"/>
    </row>
    <row r="4095" spans="1:16" ht="15" customHeight="1">
      <c r="A4095" s="162"/>
      <c r="B4095" s="162"/>
      <c r="C4095" s="163"/>
      <c r="D4095" s="162"/>
      <c r="E4095" s="162"/>
      <c r="F4095" s="162"/>
      <c r="G4095" s="162"/>
      <c r="H4095" s="162"/>
      <c r="I4095" s="162"/>
      <c r="J4095" s="164"/>
      <c r="K4095" s="162"/>
      <c r="L4095" s="162"/>
      <c r="M4095" s="162"/>
      <c r="N4095" s="169"/>
      <c r="O4095" s="169"/>
      <c r="P4095" s="169"/>
    </row>
    <row r="4096" spans="1:16" ht="15" customHeight="1">
      <c r="A4096" s="162"/>
      <c r="B4096" s="162"/>
      <c r="C4096" s="163"/>
      <c r="D4096" s="162"/>
      <c r="E4096" s="162"/>
      <c r="F4096" s="162"/>
      <c r="G4096" s="162"/>
      <c r="H4096" s="162"/>
      <c r="I4096" s="162"/>
      <c r="J4096" s="164"/>
      <c r="K4096" s="162"/>
      <c r="L4096" s="162"/>
      <c r="M4096" s="162"/>
      <c r="N4096" s="169"/>
      <c r="O4096" s="169"/>
      <c r="P4096" s="169"/>
    </row>
    <row r="4097" spans="1:16" ht="15" customHeight="1">
      <c r="A4097" s="162"/>
      <c r="B4097" s="162"/>
      <c r="C4097" s="163"/>
      <c r="D4097" s="162"/>
      <c r="E4097" s="162"/>
      <c r="F4097" s="162"/>
      <c r="G4097" s="162"/>
      <c r="H4097" s="162"/>
      <c r="I4097" s="162"/>
      <c r="J4097" s="164"/>
      <c r="K4097" s="162"/>
      <c r="L4097" s="162"/>
      <c r="M4097" s="162"/>
      <c r="N4097" s="169"/>
      <c r="O4097" s="169"/>
      <c r="P4097" s="169"/>
    </row>
    <row r="4098" spans="1:16" ht="15" customHeight="1">
      <c r="A4098" s="162"/>
      <c r="B4098" s="162"/>
      <c r="C4098" s="163"/>
      <c r="D4098" s="162"/>
      <c r="E4098" s="162"/>
      <c r="F4098" s="162"/>
      <c r="G4098" s="162"/>
      <c r="H4098" s="162"/>
      <c r="I4098" s="162"/>
      <c r="J4098" s="164"/>
      <c r="K4098" s="162"/>
      <c r="L4098" s="162"/>
      <c r="M4098" s="162"/>
      <c r="N4098" s="169"/>
      <c r="O4098" s="169"/>
      <c r="P4098" s="169"/>
    </row>
    <row r="4099" spans="1:16" ht="15" customHeight="1">
      <c r="A4099" s="162"/>
      <c r="B4099" s="162"/>
      <c r="C4099" s="163"/>
      <c r="D4099" s="162"/>
      <c r="E4099" s="162"/>
      <c r="F4099" s="162"/>
      <c r="G4099" s="162"/>
      <c r="H4099" s="162"/>
      <c r="I4099" s="162"/>
      <c r="J4099" s="164"/>
      <c r="K4099" s="162"/>
      <c r="L4099" s="162"/>
      <c r="M4099" s="162"/>
      <c r="N4099" s="169"/>
      <c r="O4099" s="169"/>
      <c r="P4099" s="169"/>
    </row>
    <row r="4100" spans="1:16" ht="15" customHeight="1">
      <c r="A4100" s="162"/>
      <c r="B4100" s="162"/>
      <c r="C4100" s="163"/>
      <c r="D4100" s="162"/>
      <c r="E4100" s="162"/>
      <c r="F4100" s="162"/>
      <c r="G4100" s="162"/>
      <c r="H4100" s="162"/>
      <c r="I4100" s="162"/>
      <c r="J4100" s="164"/>
      <c r="K4100" s="162"/>
      <c r="L4100" s="162"/>
      <c r="M4100" s="162"/>
      <c r="N4100" s="169"/>
      <c r="O4100" s="169"/>
      <c r="P4100" s="169"/>
    </row>
    <row r="4101" spans="1:16" ht="15" customHeight="1">
      <c r="A4101" s="162"/>
      <c r="B4101" s="162"/>
      <c r="C4101" s="163"/>
      <c r="D4101" s="162"/>
      <c r="E4101" s="162"/>
      <c r="F4101" s="162"/>
      <c r="G4101" s="162"/>
      <c r="H4101" s="162"/>
      <c r="I4101" s="162"/>
      <c r="J4101" s="164"/>
      <c r="K4101" s="162"/>
      <c r="L4101" s="162"/>
      <c r="M4101" s="162"/>
      <c r="N4101" s="169"/>
      <c r="O4101" s="169"/>
      <c r="P4101" s="169"/>
    </row>
    <row r="4102" spans="1:16" ht="15" customHeight="1">
      <c r="A4102" s="162"/>
      <c r="B4102" s="162"/>
      <c r="C4102" s="163"/>
      <c r="D4102" s="162"/>
      <c r="E4102" s="162"/>
      <c r="F4102" s="162"/>
      <c r="G4102" s="162"/>
      <c r="H4102" s="162"/>
      <c r="I4102" s="162"/>
      <c r="J4102" s="164"/>
      <c r="K4102" s="162"/>
      <c r="L4102" s="162"/>
      <c r="M4102" s="162"/>
      <c r="N4102" s="169"/>
      <c r="O4102" s="169"/>
      <c r="P4102" s="169"/>
    </row>
    <row r="4103" spans="1:16" ht="15" customHeight="1">
      <c r="A4103" s="162"/>
      <c r="B4103" s="162"/>
      <c r="C4103" s="163"/>
      <c r="D4103" s="162"/>
      <c r="E4103" s="162"/>
      <c r="F4103" s="162"/>
      <c r="G4103" s="162"/>
      <c r="H4103" s="162"/>
      <c r="I4103" s="162"/>
      <c r="J4103" s="164"/>
      <c r="K4103" s="162"/>
      <c r="L4103" s="162"/>
      <c r="M4103" s="162"/>
      <c r="N4103" s="169"/>
      <c r="O4103" s="169"/>
      <c r="P4103" s="169"/>
    </row>
    <row r="4104" spans="1:16" ht="15" customHeight="1">
      <c r="A4104" s="162"/>
      <c r="B4104" s="162"/>
      <c r="C4104" s="163"/>
      <c r="D4104" s="162"/>
      <c r="E4104" s="162"/>
      <c r="F4104" s="162"/>
      <c r="G4104" s="162"/>
      <c r="H4104" s="162"/>
      <c r="I4104" s="162"/>
      <c r="J4104" s="164"/>
      <c r="K4104" s="162"/>
      <c r="L4104" s="162"/>
      <c r="M4104" s="162"/>
      <c r="N4104" s="169"/>
      <c r="O4104" s="169"/>
      <c r="P4104" s="169"/>
    </row>
    <row r="4105" spans="1:16" ht="15" customHeight="1">
      <c r="A4105" s="162"/>
      <c r="B4105" s="162"/>
      <c r="C4105" s="163"/>
      <c r="D4105" s="162"/>
      <c r="E4105" s="162"/>
      <c r="F4105" s="162"/>
      <c r="G4105" s="162"/>
      <c r="H4105" s="162"/>
      <c r="I4105" s="162"/>
      <c r="J4105" s="164"/>
      <c r="K4105" s="162"/>
      <c r="L4105" s="162"/>
      <c r="M4105" s="162"/>
      <c r="N4105" s="169"/>
      <c r="O4105" s="169"/>
      <c r="P4105" s="169"/>
    </row>
    <row r="4106" spans="1:16" ht="15" customHeight="1">
      <c r="A4106" s="162"/>
      <c r="B4106" s="162"/>
      <c r="C4106" s="163"/>
      <c r="D4106" s="162"/>
      <c r="E4106" s="162"/>
      <c r="F4106" s="162"/>
      <c r="G4106" s="162"/>
      <c r="H4106" s="162"/>
      <c r="I4106" s="162"/>
      <c r="J4106" s="164"/>
      <c r="K4106" s="162"/>
      <c r="L4106" s="162"/>
      <c r="M4106" s="162"/>
      <c r="N4106" s="169"/>
      <c r="O4106" s="169"/>
      <c r="P4106" s="169"/>
    </row>
    <row r="4107" spans="1:16" ht="15" customHeight="1">
      <c r="A4107" s="162"/>
      <c r="B4107" s="162"/>
      <c r="C4107" s="163"/>
      <c r="D4107" s="162"/>
      <c r="E4107" s="162"/>
      <c r="F4107" s="162"/>
      <c r="G4107" s="162"/>
      <c r="H4107" s="162"/>
      <c r="I4107" s="162"/>
      <c r="J4107" s="164"/>
      <c r="K4107" s="162"/>
      <c r="L4107" s="162"/>
      <c r="M4107" s="162"/>
      <c r="N4107" s="169"/>
      <c r="O4107" s="169"/>
      <c r="P4107" s="169"/>
    </row>
    <row r="4108" spans="1:16" ht="15" customHeight="1">
      <c r="A4108" s="162"/>
      <c r="B4108" s="162"/>
      <c r="C4108" s="163"/>
      <c r="D4108" s="162"/>
      <c r="E4108" s="162"/>
      <c r="F4108" s="162"/>
      <c r="G4108" s="162"/>
      <c r="H4108" s="162"/>
      <c r="I4108" s="162"/>
      <c r="J4108" s="164"/>
      <c r="K4108" s="162"/>
      <c r="L4108" s="162"/>
      <c r="M4108" s="162"/>
      <c r="N4108" s="169"/>
      <c r="O4108" s="169"/>
      <c r="P4108" s="169"/>
    </row>
    <row r="4109" spans="1:16" ht="15" customHeight="1">
      <c r="A4109" s="162"/>
      <c r="B4109" s="162"/>
      <c r="C4109" s="163"/>
      <c r="D4109" s="162"/>
      <c r="E4109" s="162"/>
      <c r="F4109" s="162"/>
      <c r="G4109" s="162"/>
      <c r="H4109" s="162"/>
      <c r="I4109" s="162"/>
      <c r="J4109" s="164"/>
      <c r="K4109" s="162"/>
      <c r="L4109" s="162"/>
      <c r="M4109" s="162"/>
      <c r="N4109" s="169"/>
      <c r="O4109" s="169"/>
      <c r="P4109" s="169"/>
    </row>
    <row r="4110" spans="1:16" ht="15" customHeight="1">
      <c r="A4110" s="162"/>
      <c r="B4110" s="162"/>
      <c r="C4110" s="163"/>
      <c r="D4110" s="162"/>
      <c r="E4110" s="162"/>
      <c r="F4110" s="162"/>
      <c r="G4110" s="162"/>
      <c r="H4110" s="162"/>
      <c r="I4110" s="162"/>
      <c r="J4110" s="164"/>
      <c r="K4110" s="162"/>
      <c r="L4110" s="162"/>
      <c r="M4110" s="162"/>
      <c r="N4110" s="169"/>
      <c r="O4110" s="169"/>
      <c r="P4110" s="169"/>
    </row>
    <row r="4111" spans="1:16" ht="15" customHeight="1">
      <c r="A4111" s="162"/>
      <c r="B4111" s="162"/>
      <c r="C4111" s="163"/>
      <c r="D4111" s="162"/>
      <c r="E4111" s="162"/>
      <c r="F4111" s="162"/>
      <c r="G4111" s="162"/>
      <c r="H4111" s="162"/>
      <c r="I4111" s="162"/>
      <c r="J4111" s="164"/>
      <c r="K4111" s="162"/>
      <c r="L4111" s="162"/>
      <c r="M4111" s="162"/>
      <c r="N4111" s="169"/>
      <c r="O4111" s="169"/>
      <c r="P4111" s="169"/>
    </row>
    <row r="4112" spans="1:16" ht="15" customHeight="1">
      <c r="A4112" s="162"/>
      <c r="B4112" s="162"/>
      <c r="C4112" s="163"/>
      <c r="D4112" s="162"/>
      <c r="E4112" s="162"/>
      <c r="F4112" s="162"/>
      <c r="G4112" s="162"/>
      <c r="H4112" s="162"/>
      <c r="I4112" s="162"/>
      <c r="J4112" s="164"/>
      <c r="K4112" s="162"/>
      <c r="L4112" s="162"/>
      <c r="M4112" s="162"/>
      <c r="N4112" s="169"/>
      <c r="O4112" s="169"/>
      <c r="P4112" s="169"/>
    </row>
    <row r="4113" spans="1:16" ht="15" customHeight="1">
      <c r="A4113" s="162"/>
      <c r="B4113" s="162"/>
      <c r="C4113" s="163"/>
      <c r="D4113" s="162"/>
      <c r="E4113" s="162"/>
      <c r="F4113" s="162"/>
      <c r="G4113" s="162"/>
      <c r="H4113" s="162"/>
      <c r="I4113" s="162"/>
      <c r="J4113" s="164"/>
      <c r="K4113" s="162"/>
      <c r="L4113" s="162"/>
      <c r="M4113" s="162"/>
      <c r="N4113" s="169"/>
      <c r="O4113" s="169"/>
      <c r="P4113" s="169"/>
    </row>
    <row r="4114" spans="1:16" ht="15" customHeight="1">
      <c r="A4114" s="162"/>
      <c r="B4114" s="162"/>
      <c r="C4114" s="163"/>
      <c r="D4114" s="162"/>
      <c r="E4114" s="162"/>
      <c r="F4114" s="162"/>
      <c r="G4114" s="162"/>
      <c r="H4114" s="162"/>
      <c r="I4114" s="162"/>
      <c r="J4114" s="164"/>
      <c r="K4114" s="162"/>
      <c r="L4114" s="162"/>
      <c r="M4114" s="162"/>
      <c r="N4114" s="169"/>
      <c r="O4114" s="169"/>
      <c r="P4114" s="169"/>
    </row>
    <row r="4115" spans="1:16" ht="15" customHeight="1">
      <c r="A4115" s="162"/>
      <c r="B4115" s="162"/>
      <c r="C4115" s="163"/>
      <c r="D4115" s="162"/>
      <c r="E4115" s="162"/>
      <c r="F4115" s="162"/>
      <c r="G4115" s="162"/>
      <c r="H4115" s="162"/>
      <c r="I4115" s="162"/>
      <c r="J4115" s="164"/>
      <c r="K4115" s="162"/>
      <c r="L4115" s="162"/>
      <c r="M4115" s="162"/>
      <c r="N4115" s="169"/>
      <c r="O4115" s="169"/>
      <c r="P4115" s="169"/>
    </row>
    <row r="4116" spans="1:16" ht="15" customHeight="1">
      <c r="A4116" s="162"/>
      <c r="B4116" s="162"/>
      <c r="C4116" s="163"/>
      <c r="D4116" s="162"/>
      <c r="E4116" s="162"/>
      <c r="F4116" s="162"/>
      <c r="G4116" s="162"/>
      <c r="H4116" s="162"/>
      <c r="I4116" s="162"/>
      <c r="J4116" s="164"/>
      <c r="K4116" s="162"/>
      <c r="L4116" s="162"/>
      <c r="M4116" s="162"/>
      <c r="N4116" s="169"/>
      <c r="O4116" s="169"/>
      <c r="P4116" s="169"/>
    </row>
    <row r="4117" spans="1:16" ht="15" customHeight="1">
      <c r="A4117" s="162"/>
      <c r="B4117" s="162"/>
      <c r="C4117" s="163"/>
      <c r="D4117" s="162"/>
      <c r="E4117" s="162"/>
      <c r="F4117" s="162"/>
      <c r="G4117" s="162"/>
      <c r="H4117" s="162"/>
      <c r="I4117" s="162"/>
      <c r="J4117" s="164"/>
      <c r="K4117" s="162"/>
      <c r="L4117" s="162"/>
      <c r="M4117" s="162"/>
      <c r="N4117" s="169"/>
      <c r="O4117" s="169"/>
      <c r="P4117" s="169"/>
    </row>
    <row r="4118" spans="1:16" ht="15" customHeight="1">
      <c r="A4118" s="162"/>
      <c r="B4118" s="162"/>
      <c r="C4118" s="163"/>
      <c r="D4118" s="162"/>
      <c r="E4118" s="162"/>
      <c r="F4118" s="162"/>
      <c r="G4118" s="162"/>
      <c r="H4118" s="162"/>
      <c r="I4118" s="162"/>
      <c r="J4118" s="164"/>
      <c r="K4118" s="162"/>
      <c r="L4118" s="162"/>
      <c r="M4118" s="162"/>
      <c r="N4118" s="169"/>
      <c r="O4118" s="169"/>
      <c r="P4118" s="169"/>
    </row>
    <row r="4119" spans="1:16" ht="15" customHeight="1">
      <c r="A4119" s="162"/>
      <c r="B4119" s="162"/>
      <c r="C4119" s="163"/>
      <c r="D4119" s="162"/>
      <c r="E4119" s="162"/>
      <c r="F4119" s="162"/>
      <c r="G4119" s="162"/>
      <c r="H4119" s="162"/>
      <c r="I4119" s="162"/>
      <c r="J4119" s="164"/>
      <c r="K4119" s="162"/>
      <c r="L4119" s="162"/>
      <c r="M4119" s="162"/>
      <c r="N4119" s="169"/>
      <c r="O4119" s="169"/>
      <c r="P4119" s="169"/>
    </row>
    <row r="4120" spans="1:16" ht="15" customHeight="1">
      <c r="A4120" s="162"/>
      <c r="B4120" s="162"/>
      <c r="C4120" s="163"/>
      <c r="D4120" s="162"/>
      <c r="E4120" s="162"/>
      <c r="F4120" s="162"/>
      <c r="G4120" s="162"/>
      <c r="H4120" s="162"/>
      <c r="I4120" s="162"/>
      <c r="J4120" s="164"/>
      <c r="K4120" s="162"/>
      <c r="L4120" s="162"/>
      <c r="M4120" s="162"/>
      <c r="N4120" s="169"/>
      <c r="O4120" s="169"/>
      <c r="P4120" s="169"/>
    </row>
    <row r="4121" spans="1:16" ht="15" customHeight="1">
      <c r="A4121" s="162"/>
      <c r="B4121" s="162"/>
      <c r="C4121" s="163"/>
      <c r="D4121" s="162"/>
      <c r="E4121" s="162"/>
      <c r="F4121" s="162"/>
      <c r="G4121" s="162"/>
      <c r="H4121" s="162"/>
      <c r="I4121" s="162"/>
      <c r="J4121" s="164"/>
      <c r="K4121" s="162"/>
      <c r="L4121" s="162"/>
      <c r="M4121" s="162"/>
      <c r="N4121" s="169"/>
      <c r="O4121" s="169"/>
      <c r="P4121" s="169"/>
    </row>
    <row r="4122" spans="1:16" ht="15" customHeight="1">
      <c r="A4122" s="162"/>
      <c r="B4122" s="162"/>
      <c r="C4122" s="163"/>
      <c r="D4122" s="162"/>
      <c r="E4122" s="162"/>
      <c r="F4122" s="162"/>
      <c r="G4122" s="162"/>
      <c r="H4122" s="162"/>
      <c r="I4122" s="162"/>
      <c r="J4122" s="164"/>
      <c r="K4122" s="162"/>
      <c r="L4122" s="162"/>
      <c r="M4122" s="162"/>
      <c r="N4122" s="169"/>
      <c r="O4122" s="169"/>
      <c r="P4122" s="169"/>
    </row>
    <row r="4123" spans="1:16" ht="15" customHeight="1">
      <c r="A4123" s="162"/>
      <c r="B4123" s="162"/>
      <c r="C4123" s="163"/>
      <c r="D4123" s="162"/>
      <c r="E4123" s="162"/>
      <c r="F4123" s="162"/>
      <c r="G4123" s="162"/>
      <c r="H4123" s="162"/>
      <c r="I4123" s="162"/>
      <c r="J4123" s="164"/>
      <c r="K4123" s="162"/>
      <c r="L4123" s="162"/>
      <c r="M4123" s="162"/>
      <c r="N4123" s="169"/>
      <c r="O4123" s="169"/>
      <c r="P4123" s="169"/>
    </row>
    <row r="4124" spans="1:16" ht="15" customHeight="1">
      <c r="A4124" s="162"/>
      <c r="B4124" s="162"/>
      <c r="C4124" s="163"/>
      <c r="D4124" s="162"/>
      <c r="E4124" s="162"/>
      <c r="F4124" s="162"/>
      <c r="G4124" s="162"/>
      <c r="H4124" s="162"/>
      <c r="I4124" s="162"/>
      <c r="J4124" s="164"/>
      <c r="K4124" s="162"/>
      <c r="L4124" s="162"/>
      <c r="M4124" s="162"/>
      <c r="N4124" s="169"/>
      <c r="O4124" s="169"/>
      <c r="P4124" s="169"/>
    </row>
    <row r="4125" spans="1:16" ht="15" customHeight="1">
      <c r="A4125" s="162"/>
      <c r="B4125" s="162"/>
      <c r="C4125" s="163"/>
      <c r="D4125" s="162"/>
      <c r="E4125" s="162"/>
      <c r="F4125" s="162"/>
      <c r="G4125" s="162"/>
      <c r="H4125" s="162"/>
      <c r="I4125" s="162"/>
      <c r="J4125" s="164"/>
      <c r="K4125" s="162"/>
      <c r="L4125" s="162"/>
      <c r="M4125" s="162"/>
      <c r="N4125" s="169"/>
      <c r="O4125" s="169"/>
      <c r="P4125" s="169"/>
    </row>
    <row r="4126" spans="1:16" ht="15" customHeight="1">
      <c r="A4126" s="162"/>
      <c r="B4126" s="162"/>
      <c r="C4126" s="163"/>
      <c r="D4126" s="162"/>
      <c r="E4126" s="162"/>
      <c r="F4126" s="162"/>
      <c r="G4126" s="162"/>
      <c r="H4126" s="162"/>
      <c r="I4126" s="162"/>
      <c r="J4126" s="164"/>
      <c r="K4126" s="162"/>
      <c r="L4126" s="162"/>
      <c r="M4126" s="162"/>
      <c r="N4126" s="169"/>
      <c r="O4126" s="169"/>
      <c r="P4126" s="169"/>
    </row>
    <row r="4127" spans="1:16" ht="15" customHeight="1">
      <c r="A4127" s="162"/>
      <c r="B4127" s="162"/>
      <c r="C4127" s="163"/>
      <c r="D4127" s="162"/>
      <c r="E4127" s="162"/>
      <c r="F4127" s="162"/>
      <c r="G4127" s="162"/>
      <c r="H4127" s="162"/>
      <c r="I4127" s="162"/>
      <c r="J4127" s="164"/>
      <c r="K4127" s="162"/>
      <c r="L4127" s="162"/>
      <c r="M4127" s="162"/>
      <c r="N4127" s="169"/>
      <c r="O4127" s="169"/>
      <c r="P4127" s="169"/>
    </row>
    <row r="4128" spans="1:16" ht="15" customHeight="1">
      <c r="A4128" s="162"/>
      <c r="B4128" s="162"/>
      <c r="C4128" s="163"/>
      <c r="D4128" s="162"/>
      <c r="E4128" s="162"/>
      <c r="F4128" s="162"/>
      <c r="G4128" s="162"/>
      <c r="H4128" s="162"/>
      <c r="I4128" s="162"/>
      <c r="J4128" s="164"/>
      <c r="K4128" s="162"/>
      <c r="L4128" s="162"/>
      <c r="M4128" s="162"/>
      <c r="N4128" s="169"/>
      <c r="O4128" s="169"/>
      <c r="P4128" s="169"/>
    </row>
    <row r="4129" spans="1:16" ht="15" customHeight="1">
      <c r="A4129" s="162"/>
      <c r="B4129" s="162"/>
      <c r="C4129" s="163"/>
      <c r="D4129" s="162"/>
      <c r="E4129" s="162"/>
      <c r="F4129" s="162"/>
      <c r="G4129" s="162"/>
      <c r="H4129" s="162"/>
      <c r="I4129" s="162"/>
      <c r="J4129" s="164"/>
      <c r="K4129" s="162"/>
      <c r="L4129" s="162"/>
      <c r="M4129" s="162"/>
      <c r="N4129" s="169"/>
      <c r="O4129" s="169"/>
      <c r="P4129" s="169"/>
    </row>
    <row r="4130" spans="1:16" ht="15" customHeight="1">
      <c r="A4130" s="162"/>
      <c r="B4130" s="162"/>
      <c r="C4130" s="163"/>
      <c r="D4130" s="162"/>
      <c r="E4130" s="162"/>
      <c r="F4130" s="162"/>
      <c r="G4130" s="162"/>
      <c r="H4130" s="162"/>
      <c r="I4130" s="162"/>
      <c r="J4130" s="164"/>
      <c r="K4130" s="162"/>
      <c r="L4130" s="162"/>
      <c r="M4130" s="162"/>
      <c r="N4130" s="169"/>
      <c r="O4130" s="169"/>
      <c r="P4130" s="169"/>
    </row>
    <row r="4131" spans="1:16" ht="15" customHeight="1">
      <c r="A4131" s="162"/>
      <c r="B4131" s="162"/>
      <c r="C4131" s="163"/>
      <c r="D4131" s="162"/>
      <c r="E4131" s="162"/>
      <c r="F4131" s="162"/>
      <c r="G4131" s="162"/>
      <c r="H4131" s="162"/>
      <c r="I4131" s="162"/>
      <c r="J4131" s="164"/>
      <c r="K4131" s="162"/>
      <c r="L4131" s="162"/>
      <c r="M4131" s="162"/>
      <c r="N4131" s="169"/>
      <c r="O4131" s="169"/>
      <c r="P4131" s="169"/>
    </row>
    <row r="4132" spans="1:16" ht="15" customHeight="1">
      <c r="A4132" s="162"/>
      <c r="B4132" s="162"/>
      <c r="C4132" s="163"/>
      <c r="D4132" s="162"/>
      <c r="E4132" s="162"/>
      <c r="F4132" s="162"/>
      <c r="G4132" s="162"/>
      <c r="H4132" s="162"/>
      <c r="I4132" s="162"/>
      <c r="J4132" s="164"/>
      <c r="K4132" s="162"/>
      <c r="L4132" s="162"/>
      <c r="M4132" s="162"/>
      <c r="N4132" s="169"/>
      <c r="O4132" s="169"/>
      <c r="P4132" s="169"/>
    </row>
    <row r="4133" spans="1:16" ht="15" customHeight="1">
      <c r="A4133" s="162"/>
      <c r="B4133" s="162"/>
      <c r="C4133" s="163"/>
      <c r="D4133" s="162"/>
      <c r="E4133" s="162"/>
      <c r="F4133" s="162"/>
      <c r="G4133" s="162"/>
      <c r="H4133" s="162"/>
      <c r="I4133" s="162"/>
      <c r="J4133" s="164"/>
      <c r="K4133" s="162"/>
      <c r="L4133" s="162"/>
      <c r="M4133" s="162"/>
      <c r="N4133" s="169"/>
      <c r="O4133" s="169"/>
      <c r="P4133" s="169"/>
    </row>
    <row r="4134" spans="1:16" ht="15" customHeight="1">
      <c r="A4134" s="162"/>
      <c r="B4134" s="162"/>
      <c r="C4134" s="163"/>
      <c r="D4134" s="162"/>
      <c r="E4134" s="162"/>
      <c r="F4134" s="162"/>
      <c r="G4134" s="162"/>
      <c r="H4134" s="162"/>
      <c r="I4134" s="162"/>
      <c r="J4134" s="164"/>
      <c r="K4134" s="162"/>
      <c r="L4134" s="162"/>
      <c r="M4134" s="162"/>
      <c r="N4134" s="169"/>
      <c r="O4134" s="169"/>
      <c r="P4134" s="169"/>
    </row>
    <row r="4135" spans="1:16" ht="15" customHeight="1">
      <c r="A4135" s="162"/>
      <c r="B4135" s="162"/>
      <c r="C4135" s="163"/>
      <c r="D4135" s="162"/>
      <c r="E4135" s="162"/>
      <c r="F4135" s="162"/>
      <c r="G4135" s="162"/>
      <c r="H4135" s="162"/>
      <c r="I4135" s="162"/>
      <c r="J4135" s="164"/>
      <c r="K4135" s="162"/>
      <c r="L4135" s="162"/>
      <c r="M4135" s="162"/>
      <c r="N4135" s="169"/>
      <c r="O4135" s="169"/>
      <c r="P4135" s="169"/>
    </row>
    <row r="4136" spans="1:16" ht="15" customHeight="1">
      <c r="A4136" s="162"/>
      <c r="B4136" s="162"/>
      <c r="C4136" s="163"/>
      <c r="D4136" s="162"/>
      <c r="E4136" s="162"/>
      <c r="F4136" s="162"/>
      <c r="G4136" s="162"/>
      <c r="H4136" s="162"/>
      <c r="I4136" s="162"/>
      <c r="J4136" s="164"/>
      <c r="K4136" s="162"/>
      <c r="L4136" s="162"/>
      <c r="M4136" s="162"/>
      <c r="N4136" s="169"/>
      <c r="O4136" s="169"/>
      <c r="P4136" s="169"/>
    </row>
    <row r="4137" spans="1:16" ht="15" customHeight="1">
      <c r="A4137" s="162"/>
      <c r="B4137" s="162"/>
      <c r="C4137" s="163"/>
      <c r="D4137" s="162"/>
      <c r="E4137" s="162"/>
      <c r="F4137" s="162"/>
      <c r="G4137" s="162"/>
      <c r="H4137" s="162"/>
      <c r="I4137" s="162"/>
      <c r="J4137" s="164"/>
      <c r="K4137" s="162"/>
      <c r="L4137" s="162"/>
      <c r="M4137" s="162"/>
      <c r="N4137" s="169"/>
      <c r="O4137" s="169"/>
      <c r="P4137" s="169"/>
    </row>
    <row r="4138" spans="1:16" ht="15" customHeight="1">
      <c r="A4138" s="162"/>
      <c r="B4138" s="162"/>
      <c r="C4138" s="163"/>
      <c r="D4138" s="162"/>
      <c r="E4138" s="162"/>
      <c r="F4138" s="162"/>
      <c r="G4138" s="162"/>
      <c r="H4138" s="162"/>
      <c r="I4138" s="162"/>
      <c r="J4138" s="164"/>
      <c r="K4138" s="162"/>
      <c r="L4138" s="162"/>
      <c r="M4138" s="162"/>
      <c r="N4138" s="169"/>
      <c r="O4138" s="169"/>
      <c r="P4138" s="169"/>
    </row>
    <row r="4139" spans="1:16" ht="15" customHeight="1">
      <c r="A4139" s="162"/>
      <c r="B4139" s="162"/>
      <c r="C4139" s="163"/>
      <c r="D4139" s="162"/>
      <c r="E4139" s="162"/>
      <c r="F4139" s="162"/>
      <c r="G4139" s="162"/>
      <c r="H4139" s="162"/>
      <c r="I4139" s="162"/>
      <c r="J4139" s="164"/>
      <c r="K4139" s="162"/>
      <c r="L4139" s="162"/>
      <c r="M4139" s="162"/>
      <c r="N4139" s="169"/>
      <c r="O4139" s="169"/>
      <c r="P4139" s="169"/>
    </row>
    <row r="4140" spans="1:16" ht="15" customHeight="1">
      <c r="A4140" s="162"/>
      <c r="B4140" s="162"/>
      <c r="C4140" s="163"/>
      <c r="D4140" s="162"/>
      <c r="E4140" s="162"/>
      <c r="F4140" s="162"/>
      <c r="G4140" s="162"/>
      <c r="H4140" s="162"/>
      <c r="I4140" s="162"/>
      <c r="J4140" s="164"/>
      <c r="K4140" s="162"/>
      <c r="L4140" s="162"/>
      <c r="M4140" s="162"/>
      <c r="N4140" s="169"/>
      <c r="O4140" s="169"/>
      <c r="P4140" s="169"/>
    </row>
    <row r="4141" spans="1:16" ht="15" customHeight="1">
      <c r="A4141" s="162"/>
      <c r="B4141" s="162"/>
      <c r="C4141" s="163"/>
      <c r="D4141" s="162"/>
      <c r="E4141" s="162"/>
      <c r="F4141" s="162"/>
      <c r="G4141" s="162"/>
      <c r="H4141" s="162"/>
      <c r="I4141" s="162"/>
      <c r="J4141" s="164"/>
      <c r="K4141" s="162"/>
      <c r="L4141" s="162"/>
      <c r="M4141" s="162"/>
      <c r="N4141" s="169"/>
      <c r="O4141" s="169"/>
      <c r="P4141" s="169"/>
    </row>
    <row r="4142" spans="1:16" ht="15" customHeight="1">
      <c r="A4142" s="162"/>
      <c r="B4142" s="162"/>
      <c r="C4142" s="163"/>
      <c r="D4142" s="162"/>
      <c r="E4142" s="162"/>
      <c r="F4142" s="162"/>
      <c r="G4142" s="162"/>
      <c r="H4142" s="162"/>
      <c r="I4142" s="162"/>
      <c r="J4142" s="164"/>
      <c r="K4142" s="162"/>
      <c r="L4142" s="162"/>
      <c r="M4142" s="162"/>
      <c r="N4142" s="169"/>
      <c r="O4142" s="169"/>
      <c r="P4142" s="169"/>
    </row>
    <row r="4143" spans="1:16" ht="15" customHeight="1">
      <c r="A4143" s="162"/>
      <c r="B4143" s="162"/>
      <c r="C4143" s="163"/>
      <c r="D4143" s="162"/>
      <c r="E4143" s="162"/>
      <c r="F4143" s="162"/>
      <c r="G4143" s="162"/>
      <c r="H4143" s="162"/>
      <c r="I4143" s="162"/>
      <c r="J4143" s="164"/>
      <c r="K4143" s="162"/>
      <c r="L4143" s="162"/>
      <c r="M4143" s="162"/>
      <c r="N4143" s="169"/>
      <c r="O4143" s="169"/>
      <c r="P4143" s="169"/>
    </row>
    <row r="4144" spans="1:16" ht="15" customHeight="1">
      <c r="A4144" s="162"/>
      <c r="B4144" s="162"/>
      <c r="C4144" s="163"/>
      <c r="D4144" s="162"/>
      <c r="E4144" s="162"/>
      <c r="F4144" s="162"/>
      <c r="G4144" s="162"/>
      <c r="H4144" s="162"/>
      <c r="I4144" s="162"/>
      <c r="J4144" s="164"/>
      <c r="K4144" s="162"/>
      <c r="L4144" s="162"/>
      <c r="M4144" s="162"/>
      <c r="N4144" s="169"/>
      <c r="O4144" s="169"/>
      <c r="P4144" s="169"/>
    </row>
    <row r="4145" spans="1:16" ht="15" customHeight="1">
      <c r="A4145" s="162"/>
      <c r="B4145" s="162"/>
      <c r="C4145" s="163"/>
      <c r="D4145" s="162"/>
      <c r="E4145" s="162"/>
      <c r="F4145" s="162"/>
      <c r="G4145" s="162"/>
      <c r="H4145" s="162"/>
      <c r="I4145" s="162"/>
      <c r="J4145" s="164"/>
      <c r="K4145" s="162"/>
      <c r="L4145" s="162"/>
      <c r="M4145" s="162"/>
      <c r="N4145" s="169"/>
      <c r="O4145" s="169"/>
      <c r="P4145" s="169"/>
    </row>
    <row r="4146" spans="1:16" ht="15" customHeight="1">
      <c r="A4146" s="162"/>
      <c r="B4146" s="162"/>
      <c r="C4146" s="163"/>
      <c r="D4146" s="162"/>
      <c r="E4146" s="162"/>
      <c r="F4146" s="162"/>
      <c r="G4146" s="162"/>
      <c r="H4146" s="162"/>
      <c r="I4146" s="162"/>
      <c r="J4146" s="164"/>
      <c r="K4146" s="162"/>
      <c r="L4146" s="162"/>
      <c r="M4146" s="162"/>
      <c r="N4146" s="169"/>
      <c r="O4146" s="169"/>
      <c r="P4146" s="169"/>
    </row>
    <row r="4147" spans="1:16" ht="15" customHeight="1">
      <c r="A4147" s="162"/>
      <c r="B4147" s="162"/>
      <c r="C4147" s="163"/>
      <c r="D4147" s="162"/>
      <c r="E4147" s="162"/>
      <c r="F4147" s="162"/>
      <c r="G4147" s="162"/>
      <c r="H4147" s="162"/>
      <c r="I4147" s="162"/>
      <c r="J4147" s="164"/>
      <c r="K4147" s="162"/>
      <c r="L4147" s="162"/>
      <c r="M4147" s="162"/>
      <c r="N4147" s="169"/>
      <c r="O4147" s="169"/>
      <c r="P4147" s="169"/>
    </row>
    <row r="4148" spans="1:16" ht="15" customHeight="1">
      <c r="A4148" s="162"/>
      <c r="B4148" s="162"/>
      <c r="C4148" s="163"/>
      <c r="D4148" s="162"/>
      <c r="E4148" s="162"/>
      <c r="F4148" s="162"/>
      <c r="G4148" s="162"/>
      <c r="H4148" s="162"/>
      <c r="I4148" s="162"/>
      <c r="J4148" s="164"/>
      <c r="K4148" s="162"/>
      <c r="L4148" s="162"/>
      <c r="M4148" s="162"/>
      <c r="N4148" s="169"/>
      <c r="O4148" s="169"/>
      <c r="P4148" s="169"/>
    </row>
    <row r="4149" spans="1:16" ht="15" customHeight="1">
      <c r="A4149" s="162"/>
      <c r="B4149" s="162"/>
      <c r="C4149" s="163"/>
      <c r="D4149" s="162"/>
      <c r="E4149" s="162"/>
      <c r="F4149" s="162"/>
      <c r="G4149" s="162"/>
      <c r="H4149" s="162"/>
      <c r="I4149" s="162"/>
      <c r="J4149" s="164"/>
      <c r="K4149" s="162"/>
      <c r="L4149" s="162"/>
      <c r="M4149" s="162"/>
      <c r="N4149" s="169"/>
      <c r="O4149" s="169"/>
      <c r="P4149" s="169"/>
    </row>
    <row r="4150" spans="1:16" ht="15" customHeight="1">
      <c r="A4150" s="162"/>
      <c r="B4150" s="162"/>
      <c r="C4150" s="163"/>
      <c r="D4150" s="162"/>
      <c r="E4150" s="162"/>
      <c r="F4150" s="162"/>
      <c r="G4150" s="162"/>
      <c r="H4150" s="162"/>
      <c r="I4150" s="162"/>
      <c r="J4150" s="164"/>
      <c r="K4150" s="162"/>
      <c r="L4150" s="162"/>
      <c r="M4150" s="162"/>
      <c r="N4150" s="169"/>
      <c r="O4150" s="169"/>
      <c r="P4150" s="169"/>
    </row>
    <row r="4151" spans="1:16" ht="15" customHeight="1">
      <c r="A4151" s="162"/>
      <c r="B4151" s="162"/>
      <c r="C4151" s="163"/>
      <c r="D4151" s="162"/>
      <c r="E4151" s="162"/>
      <c r="F4151" s="162"/>
      <c r="G4151" s="162"/>
      <c r="H4151" s="162"/>
      <c r="I4151" s="162"/>
      <c r="J4151" s="164"/>
      <c r="K4151" s="162"/>
      <c r="L4151" s="162"/>
      <c r="M4151" s="162"/>
      <c r="N4151" s="169"/>
      <c r="O4151" s="169"/>
      <c r="P4151" s="169"/>
    </row>
    <row r="4152" spans="1:16" ht="15" customHeight="1">
      <c r="A4152" s="162"/>
      <c r="B4152" s="162"/>
      <c r="C4152" s="163"/>
      <c r="D4152" s="162"/>
      <c r="E4152" s="162"/>
      <c r="F4152" s="162"/>
      <c r="G4152" s="162"/>
      <c r="H4152" s="162"/>
      <c r="I4152" s="162"/>
      <c r="J4152" s="164"/>
      <c r="K4152" s="162"/>
      <c r="L4152" s="162"/>
      <c r="M4152" s="162"/>
      <c r="N4152" s="169"/>
      <c r="O4152" s="169"/>
      <c r="P4152" s="169"/>
    </row>
    <row r="4153" spans="1:16" ht="15" customHeight="1">
      <c r="A4153" s="162"/>
      <c r="B4153" s="162"/>
      <c r="C4153" s="163"/>
      <c r="D4153" s="162"/>
      <c r="E4153" s="162"/>
      <c r="F4153" s="162"/>
      <c r="G4153" s="162"/>
      <c r="H4153" s="162"/>
      <c r="I4153" s="162"/>
      <c r="J4153" s="164"/>
      <c r="K4153" s="162"/>
      <c r="L4153" s="162"/>
      <c r="M4153" s="162"/>
      <c r="N4153" s="169"/>
      <c r="O4153" s="169"/>
      <c r="P4153" s="169"/>
    </row>
    <row r="4154" spans="1:16" ht="15" customHeight="1">
      <c r="A4154" s="162"/>
      <c r="B4154" s="162"/>
      <c r="C4154" s="163"/>
      <c r="D4154" s="162"/>
      <c r="E4154" s="162"/>
      <c r="F4154" s="162"/>
      <c r="G4154" s="162"/>
      <c r="H4154" s="162"/>
      <c r="I4154" s="162"/>
      <c r="J4154" s="164"/>
      <c r="K4154" s="162"/>
      <c r="L4154" s="162"/>
      <c r="M4154" s="162"/>
      <c r="N4154" s="169"/>
      <c r="O4154" s="169"/>
      <c r="P4154" s="169"/>
    </row>
    <row r="4155" spans="1:16" ht="15" customHeight="1">
      <c r="A4155" s="162"/>
      <c r="B4155" s="162"/>
      <c r="C4155" s="163"/>
      <c r="D4155" s="162"/>
      <c r="E4155" s="162"/>
      <c r="F4155" s="162"/>
      <c r="G4155" s="162"/>
      <c r="H4155" s="162"/>
      <c r="I4155" s="162"/>
      <c r="J4155" s="164"/>
      <c r="K4155" s="162"/>
      <c r="L4155" s="162"/>
      <c r="M4155" s="162"/>
      <c r="N4155" s="169"/>
      <c r="O4155" s="169"/>
      <c r="P4155" s="169"/>
    </row>
    <row r="4156" spans="1:16" ht="15" customHeight="1">
      <c r="A4156" s="162"/>
      <c r="B4156" s="162"/>
      <c r="C4156" s="163"/>
      <c r="D4156" s="162"/>
      <c r="E4156" s="162"/>
      <c r="F4156" s="162"/>
      <c r="G4156" s="162"/>
      <c r="H4156" s="162"/>
      <c r="I4156" s="162"/>
      <c r="J4156" s="164"/>
      <c r="K4156" s="162"/>
      <c r="L4156" s="162"/>
      <c r="M4156" s="162"/>
      <c r="N4156" s="169"/>
      <c r="O4156" s="169"/>
      <c r="P4156" s="169"/>
    </row>
    <row r="4157" spans="1:16" ht="15" customHeight="1">
      <c r="A4157" s="162"/>
      <c r="B4157" s="162"/>
      <c r="C4157" s="163"/>
      <c r="D4157" s="162"/>
      <c r="E4157" s="162"/>
      <c r="F4157" s="162"/>
      <c r="G4157" s="162"/>
      <c r="H4157" s="162"/>
      <c r="I4157" s="162"/>
      <c r="J4157" s="164"/>
      <c r="K4157" s="162"/>
      <c r="L4157" s="162"/>
      <c r="M4157" s="162"/>
      <c r="N4157" s="169"/>
      <c r="O4157" s="169"/>
      <c r="P4157" s="169"/>
    </row>
    <row r="4158" spans="1:16" ht="15" customHeight="1">
      <c r="A4158" s="162"/>
      <c r="B4158" s="162"/>
      <c r="C4158" s="163"/>
      <c r="D4158" s="162"/>
      <c r="E4158" s="162"/>
      <c r="F4158" s="162"/>
      <c r="G4158" s="162"/>
      <c r="H4158" s="162"/>
      <c r="I4158" s="162"/>
      <c r="J4158" s="164"/>
      <c r="K4158" s="162"/>
      <c r="L4158" s="162"/>
      <c r="M4158" s="162"/>
      <c r="N4158" s="169"/>
      <c r="O4158" s="169"/>
      <c r="P4158" s="169"/>
    </row>
    <row r="4159" spans="1:16" ht="15" customHeight="1">
      <c r="A4159" s="162"/>
      <c r="B4159" s="162"/>
      <c r="C4159" s="163"/>
      <c r="D4159" s="162"/>
      <c r="E4159" s="162"/>
      <c r="F4159" s="162"/>
      <c r="G4159" s="162"/>
      <c r="H4159" s="162"/>
      <c r="I4159" s="162"/>
      <c r="J4159" s="164"/>
      <c r="K4159" s="162"/>
      <c r="L4159" s="162"/>
      <c r="M4159" s="162"/>
      <c r="N4159" s="169"/>
      <c r="O4159" s="169"/>
      <c r="P4159" s="169"/>
    </row>
    <row r="4160" spans="1:16" ht="15" customHeight="1">
      <c r="A4160" s="162"/>
      <c r="B4160" s="162"/>
      <c r="C4160" s="163"/>
      <c r="D4160" s="162"/>
      <c r="E4160" s="162"/>
      <c r="F4160" s="162"/>
      <c r="G4160" s="162"/>
      <c r="H4160" s="162"/>
      <c r="I4160" s="162"/>
      <c r="J4160" s="164"/>
      <c r="K4160" s="162"/>
      <c r="L4160" s="162"/>
      <c r="M4160" s="162"/>
      <c r="N4160" s="169"/>
      <c r="O4160" s="169"/>
      <c r="P4160" s="169"/>
    </row>
    <row r="4161" spans="1:16" ht="15" customHeight="1">
      <c r="A4161" s="162"/>
      <c r="B4161" s="162"/>
      <c r="C4161" s="163"/>
      <c r="D4161" s="162"/>
      <c r="E4161" s="162"/>
      <c r="F4161" s="162"/>
      <c r="G4161" s="162"/>
      <c r="H4161" s="162"/>
      <c r="I4161" s="162"/>
      <c r="J4161" s="164"/>
      <c r="K4161" s="162"/>
      <c r="L4161" s="162"/>
      <c r="M4161" s="162"/>
      <c r="N4161" s="169"/>
      <c r="O4161" s="169"/>
      <c r="P4161" s="169"/>
    </row>
    <row r="4162" spans="1:16" ht="15" customHeight="1">
      <c r="A4162" s="162"/>
      <c r="B4162" s="162"/>
      <c r="C4162" s="163"/>
      <c r="D4162" s="162"/>
      <c r="E4162" s="162"/>
      <c r="F4162" s="162"/>
      <c r="G4162" s="162"/>
      <c r="H4162" s="162"/>
      <c r="I4162" s="162"/>
      <c r="J4162" s="164"/>
      <c r="K4162" s="162"/>
      <c r="L4162" s="162"/>
      <c r="M4162" s="162"/>
      <c r="N4162" s="169"/>
      <c r="O4162" s="169"/>
      <c r="P4162" s="169"/>
    </row>
    <row r="4163" spans="1:16" ht="15" customHeight="1">
      <c r="A4163" s="162"/>
      <c r="B4163" s="162"/>
      <c r="C4163" s="163"/>
      <c r="D4163" s="162"/>
      <c r="E4163" s="162"/>
      <c r="F4163" s="162"/>
      <c r="G4163" s="162"/>
      <c r="H4163" s="162"/>
      <c r="I4163" s="162"/>
      <c r="J4163" s="164"/>
      <c r="K4163" s="162"/>
      <c r="L4163" s="162"/>
      <c r="M4163" s="162"/>
      <c r="N4163" s="169"/>
      <c r="O4163" s="169"/>
      <c r="P4163" s="169"/>
    </row>
    <row r="4164" spans="1:16" ht="15" customHeight="1">
      <c r="A4164" s="162"/>
      <c r="B4164" s="162"/>
      <c r="C4164" s="163"/>
      <c r="D4164" s="162"/>
      <c r="E4164" s="162"/>
      <c r="F4164" s="162"/>
      <c r="G4164" s="162"/>
      <c r="H4164" s="162"/>
      <c r="I4164" s="162"/>
      <c r="J4164" s="164"/>
      <c r="K4164" s="162"/>
      <c r="L4164" s="162"/>
      <c r="M4164" s="162"/>
      <c r="N4164" s="169"/>
      <c r="O4164" s="169"/>
      <c r="P4164" s="169"/>
    </row>
    <row r="4165" spans="1:16" ht="15" customHeight="1">
      <c r="A4165" s="162"/>
      <c r="B4165" s="162"/>
      <c r="C4165" s="163"/>
      <c r="D4165" s="162"/>
      <c r="E4165" s="162"/>
      <c r="F4165" s="162"/>
      <c r="G4165" s="162"/>
      <c r="H4165" s="162"/>
      <c r="I4165" s="162"/>
      <c r="J4165" s="164"/>
      <c r="K4165" s="162"/>
      <c r="L4165" s="162"/>
      <c r="M4165" s="162"/>
      <c r="N4165" s="169"/>
      <c r="O4165" s="169"/>
      <c r="P4165" s="169"/>
    </row>
    <row r="4166" spans="1:16" ht="15" customHeight="1">
      <c r="A4166" s="162"/>
      <c r="B4166" s="162"/>
      <c r="C4166" s="163"/>
      <c r="D4166" s="162"/>
      <c r="E4166" s="162"/>
      <c r="F4166" s="162"/>
      <c r="G4166" s="162"/>
      <c r="H4166" s="162"/>
      <c r="I4166" s="162"/>
      <c r="J4166" s="164"/>
      <c r="K4166" s="162"/>
      <c r="L4166" s="162"/>
      <c r="M4166" s="162"/>
      <c r="N4166" s="169"/>
      <c r="O4166" s="169"/>
      <c r="P4166" s="169"/>
    </row>
    <row r="4167" spans="1:16" ht="15" customHeight="1">
      <c r="A4167" s="162"/>
      <c r="B4167" s="162"/>
      <c r="C4167" s="163"/>
      <c r="D4167" s="162"/>
      <c r="E4167" s="162"/>
      <c r="F4167" s="162"/>
      <c r="G4167" s="162"/>
      <c r="H4167" s="162"/>
      <c r="I4167" s="162"/>
      <c r="J4167" s="164"/>
      <c r="K4167" s="162"/>
      <c r="L4167" s="162"/>
      <c r="M4167" s="162"/>
      <c r="N4167" s="169"/>
      <c r="O4167" s="169"/>
      <c r="P4167" s="169"/>
    </row>
    <row r="4168" spans="1:16" ht="15" customHeight="1">
      <c r="A4168" s="162"/>
      <c r="B4168" s="162"/>
      <c r="C4168" s="163"/>
      <c r="D4168" s="162"/>
      <c r="E4168" s="162"/>
      <c r="F4168" s="162"/>
      <c r="G4168" s="162"/>
      <c r="H4168" s="162"/>
      <c r="I4168" s="162"/>
      <c r="J4168" s="164"/>
      <c r="K4168" s="162"/>
      <c r="L4168" s="162"/>
      <c r="M4168" s="162"/>
      <c r="N4168" s="169"/>
      <c r="O4168" s="169"/>
      <c r="P4168" s="169"/>
    </row>
    <row r="4169" spans="1:16" ht="15" customHeight="1">
      <c r="A4169" s="162"/>
      <c r="B4169" s="162"/>
      <c r="C4169" s="163"/>
      <c r="D4169" s="162"/>
      <c r="E4169" s="162"/>
      <c r="F4169" s="162"/>
      <c r="G4169" s="162"/>
      <c r="H4169" s="162"/>
      <c r="I4169" s="162"/>
      <c r="J4169" s="164"/>
      <c r="K4169" s="162"/>
      <c r="L4169" s="162"/>
      <c r="M4169" s="162"/>
      <c r="N4169" s="169"/>
      <c r="O4169" s="169"/>
      <c r="P4169" s="169"/>
    </row>
    <row r="4170" spans="1:16" ht="15" customHeight="1">
      <c r="A4170" s="162"/>
      <c r="B4170" s="162"/>
      <c r="C4170" s="163"/>
      <c r="D4170" s="162"/>
      <c r="E4170" s="162"/>
      <c r="F4170" s="162"/>
      <c r="G4170" s="162"/>
      <c r="H4170" s="162"/>
      <c r="I4170" s="162"/>
      <c r="J4170" s="164"/>
      <c r="K4170" s="162"/>
      <c r="L4170" s="162"/>
      <c r="M4170" s="162"/>
      <c r="N4170" s="169"/>
      <c r="O4170" s="169"/>
      <c r="P4170" s="169"/>
    </row>
    <row r="4171" spans="1:16" ht="15" customHeight="1">
      <c r="A4171" s="162"/>
      <c r="B4171" s="162"/>
      <c r="C4171" s="163"/>
      <c r="D4171" s="162"/>
      <c r="E4171" s="162"/>
      <c r="F4171" s="162"/>
      <c r="G4171" s="162"/>
      <c r="H4171" s="162"/>
      <c r="I4171" s="162"/>
      <c r="J4171" s="164"/>
      <c r="K4171" s="162"/>
      <c r="L4171" s="162"/>
      <c r="M4171" s="162"/>
      <c r="N4171" s="169"/>
      <c r="O4171" s="169"/>
      <c r="P4171" s="169"/>
    </row>
    <row r="4172" spans="1:16" ht="15" customHeight="1">
      <c r="A4172" s="162"/>
      <c r="B4172" s="162"/>
      <c r="C4172" s="163"/>
      <c r="D4172" s="162"/>
      <c r="E4172" s="162"/>
      <c r="F4172" s="162"/>
      <c r="G4172" s="162"/>
      <c r="H4172" s="162"/>
      <c r="I4172" s="162"/>
      <c r="J4172" s="164"/>
      <c r="K4172" s="162"/>
      <c r="L4172" s="162"/>
      <c r="M4172" s="162"/>
      <c r="N4172" s="169"/>
      <c r="O4172" s="169"/>
      <c r="P4172" s="169"/>
    </row>
    <row r="4173" spans="1:16" ht="15" customHeight="1">
      <c r="A4173" s="162"/>
      <c r="B4173" s="162"/>
      <c r="C4173" s="163"/>
      <c r="D4173" s="162"/>
      <c r="E4173" s="162"/>
      <c r="F4173" s="162"/>
      <c r="G4173" s="162"/>
      <c r="H4173" s="162"/>
      <c r="I4173" s="162"/>
      <c r="J4173" s="164"/>
      <c r="K4173" s="162"/>
      <c r="L4173" s="162"/>
      <c r="M4173" s="162"/>
      <c r="N4173" s="169"/>
      <c r="O4173" s="169"/>
      <c r="P4173" s="169"/>
    </row>
    <row r="4174" spans="1:16" ht="15" customHeight="1">
      <c r="A4174" s="162"/>
      <c r="B4174" s="162"/>
      <c r="C4174" s="163"/>
      <c r="D4174" s="162"/>
      <c r="E4174" s="162"/>
      <c r="F4174" s="162"/>
      <c r="G4174" s="162"/>
      <c r="H4174" s="162"/>
      <c r="I4174" s="162"/>
      <c r="J4174" s="164"/>
      <c r="K4174" s="162"/>
      <c r="L4174" s="162"/>
      <c r="M4174" s="162"/>
      <c r="N4174" s="169"/>
      <c r="O4174" s="169"/>
      <c r="P4174" s="169"/>
    </row>
    <row r="4175" spans="1:16" ht="15" customHeight="1">
      <c r="A4175" s="162"/>
      <c r="B4175" s="162"/>
      <c r="C4175" s="163"/>
      <c r="D4175" s="162"/>
      <c r="E4175" s="162"/>
      <c r="F4175" s="162"/>
      <c r="G4175" s="162"/>
      <c r="H4175" s="162"/>
      <c r="I4175" s="162"/>
      <c r="J4175" s="164"/>
      <c r="K4175" s="162"/>
      <c r="L4175" s="162"/>
      <c r="M4175" s="162"/>
      <c r="N4175" s="169"/>
      <c r="O4175" s="169"/>
      <c r="P4175" s="169"/>
    </row>
    <row r="4176" spans="1:16" ht="15" customHeight="1">
      <c r="A4176" s="162"/>
      <c r="B4176" s="162"/>
      <c r="C4176" s="163"/>
      <c r="D4176" s="162"/>
      <c r="E4176" s="162"/>
      <c r="F4176" s="162"/>
      <c r="G4176" s="162"/>
      <c r="H4176" s="162"/>
      <c r="I4176" s="162"/>
      <c r="J4176" s="164"/>
      <c r="K4176" s="162"/>
      <c r="L4176" s="162"/>
      <c r="M4176" s="162"/>
      <c r="N4176" s="169"/>
      <c r="O4176" s="169"/>
      <c r="P4176" s="169"/>
    </row>
    <row r="4177" spans="1:16" ht="15" customHeight="1">
      <c r="A4177" s="162"/>
      <c r="B4177" s="162"/>
      <c r="C4177" s="163"/>
      <c r="D4177" s="162"/>
      <c r="E4177" s="162"/>
      <c r="F4177" s="162"/>
      <c r="G4177" s="162"/>
      <c r="H4177" s="162"/>
      <c r="I4177" s="162"/>
      <c r="J4177" s="164"/>
      <c r="K4177" s="162"/>
      <c r="L4177" s="162"/>
      <c r="M4177" s="162"/>
      <c r="N4177" s="169"/>
      <c r="O4177" s="169"/>
      <c r="P4177" s="169"/>
    </row>
    <row r="4178" spans="1:16" ht="15" customHeight="1">
      <c r="A4178" s="162"/>
      <c r="B4178" s="162"/>
      <c r="C4178" s="163"/>
      <c r="D4178" s="162"/>
      <c r="E4178" s="162"/>
      <c r="F4178" s="162"/>
      <c r="G4178" s="162"/>
      <c r="H4178" s="162"/>
      <c r="I4178" s="162"/>
      <c r="J4178" s="164"/>
      <c r="K4178" s="162"/>
      <c r="L4178" s="162"/>
      <c r="M4178" s="162"/>
      <c r="N4178" s="169"/>
      <c r="O4178" s="169"/>
      <c r="P4178" s="169"/>
    </row>
    <row r="4179" spans="1:16" ht="15" customHeight="1">
      <c r="A4179" s="162"/>
      <c r="B4179" s="162"/>
      <c r="C4179" s="163"/>
      <c r="D4179" s="162"/>
      <c r="E4179" s="162"/>
      <c r="F4179" s="162"/>
      <c r="G4179" s="162"/>
      <c r="H4179" s="162"/>
      <c r="I4179" s="162"/>
      <c r="J4179" s="164"/>
      <c r="K4179" s="162"/>
      <c r="L4179" s="162"/>
      <c r="M4179" s="162"/>
      <c r="N4179" s="169"/>
      <c r="O4179" s="169"/>
      <c r="P4179" s="169"/>
    </row>
    <row r="4180" spans="1:16" ht="15" customHeight="1">
      <c r="A4180" s="162"/>
      <c r="B4180" s="162"/>
      <c r="C4180" s="163"/>
      <c r="D4180" s="162"/>
      <c r="E4180" s="162"/>
      <c r="F4180" s="162"/>
      <c r="G4180" s="162"/>
      <c r="H4180" s="162"/>
      <c r="I4180" s="162"/>
      <c r="J4180" s="164"/>
      <c r="K4180" s="162"/>
      <c r="L4180" s="162"/>
      <c r="M4180" s="162"/>
      <c r="N4180" s="169"/>
      <c r="O4180" s="169"/>
      <c r="P4180" s="169"/>
    </row>
    <row r="4181" spans="1:16" ht="15" customHeight="1">
      <c r="A4181" s="162"/>
      <c r="B4181" s="162"/>
      <c r="C4181" s="163"/>
      <c r="D4181" s="162"/>
      <c r="E4181" s="162"/>
      <c r="F4181" s="162"/>
      <c r="G4181" s="162"/>
      <c r="H4181" s="162"/>
      <c r="I4181" s="162"/>
      <c r="J4181" s="164"/>
      <c r="K4181" s="162"/>
      <c r="L4181" s="162"/>
      <c r="M4181" s="162"/>
      <c r="N4181" s="169"/>
      <c r="O4181" s="169"/>
      <c r="P4181" s="169"/>
    </row>
    <row r="4182" spans="1:16" ht="15" customHeight="1">
      <c r="A4182" s="162"/>
      <c r="B4182" s="162"/>
      <c r="C4182" s="163"/>
      <c r="D4182" s="162"/>
      <c r="E4182" s="162"/>
      <c r="F4182" s="162"/>
      <c r="G4182" s="162"/>
      <c r="H4182" s="162"/>
      <c r="I4182" s="162"/>
      <c r="J4182" s="164"/>
      <c r="K4182" s="162"/>
      <c r="L4182" s="162"/>
      <c r="M4182" s="162"/>
      <c r="N4182" s="169"/>
      <c r="O4182" s="169"/>
      <c r="P4182" s="169"/>
    </row>
    <row r="4183" spans="1:16" ht="15" customHeight="1">
      <c r="A4183" s="162"/>
      <c r="B4183" s="162"/>
      <c r="C4183" s="163"/>
      <c r="D4183" s="162"/>
      <c r="E4183" s="162"/>
      <c r="F4183" s="162"/>
      <c r="G4183" s="162"/>
      <c r="H4183" s="162"/>
      <c r="I4183" s="162"/>
      <c r="J4183" s="164"/>
      <c r="K4183" s="162"/>
      <c r="L4183" s="162"/>
      <c r="M4183" s="162"/>
      <c r="N4183" s="169"/>
      <c r="O4183" s="169"/>
      <c r="P4183" s="169"/>
    </row>
    <row r="4184" spans="1:16" ht="15" customHeight="1">
      <c r="A4184" s="162"/>
      <c r="B4184" s="162"/>
      <c r="C4184" s="163"/>
      <c r="D4184" s="162"/>
      <c r="E4184" s="162"/>
      <c r="F4184" s="162"/>
      <c r="G4184" s="162"/>
      <c r="H4184" s="162"/>
      <c r="I4184" s="162"/>
      <c r="J4184" s="164"/>
      <c r="K4184" s="162"/>
      <c r="L4184" s="162"/>
      <c r="M4184" s="162"/>
      <c r="N4184" s="169"/>
      <c r="O4184" s="169"/>
      <c r="P4184" s="169"/>
    </row>
    <row r="4185" spans="1:16" ht="15" customHeight="1">
      <c r="A4185" s="162"/>
      <c r="B4185" s="162"/>
      <c r="C4185" s="163"/>
      <c r="D4185" s="162"/>
      <c r="E4185" s="162"/>
      <c r="F4185" s="162"/>
      <c r="G4185" s="162"/>
      <c r="H4185" s="162"/>
      <c r="I4185" s="162"/>
      <c r="J4185" s="164"/>
      <c r="K4185" s="162"/>
      <c r="L4185" s="162"/>
      <c r="M4185" s="162"/>
      <c r="N4185" s="169"/>
      <c r="O4185" s="169"/>
      <c r="P4185" s="169"/>
    </row>
    <row r="4186" spans="1:16" ht="15" customHeight="1">
      <c r="A4186" s="162"/>
      <c r="B4186" s="162"/>
      <c r="C4186" s="163"/>
      <c r="D4186" s="162"/>
      <c r="E4186" s="162"/>
      <c r="F4186" s="162"/>
      <c r="G4186" s="162"/>
      <c r="H4186" s="162"/>
      <c r="I4186" s="162"/>
      <c r="J4186" s="164"/>
      <c r="K4186" s="162"/>
      <c r="L4186" s="162"/>
      <c r="M4186" s="162"/>
      <c r="N4186" s="169"/>
      <c r="O4186" s="169"/>
      <c r="P4186" s="169"/>
    </row>
    <row r="4187" spans="1:16" ht="15" customHeight="1">
      <c r="A4187" s="162"/>
      <c r="B4187" s="162"/>
      <c r="C4187" s="163"/>
      <c r="D4187" s="162"/>
      <c r="E4187" s="162"/>
      <c r="F4187" s="162"/>
      <c r="G4187" s="162"/>
      <c r="H4187" s="162"/>
      <c r="I4187" s="162"/>
      <c r="J4187" s="164"/>
      <c r="K4187" s="162"/>
      <c r="L4187" s="162"/>
      <c r="M4187" s="162"/>
      <c r="N4187" s="169"/>
      <c r="O4187" s="169"/>
      <c r="P4187" s="169"/>
    </row>
    <row r="4188" spans="1:16" ht="15" customHeight="1">
      <c r="A4188" s="162"/>
      <c r="B4188" s="162"/>
      <c r="C4188" s="163"/>
      <c r="D4188" s="162"/>
      <c r="E4188" s="162"/>
      <c r="F4188" s="162"/>
      <c r="G4188" s="162"/>
      <c r="H4188" s="162"/>
      <c r="I4188" s="162"/>
      <c r="J4188" s="164"/>
      <c r="K4188" s="162"/>
      <c r="L4188" s="162"/>
      <c r="M4188" s="162"/>
      <c r="N4188" s="169"/>
      <c r="O4188" s="169"/>
      <c r="P4188" s="169"/>
    </row>
    <row r="4189" spans="1:16" ht="15" customHeight="1">
      <c r="A4189" s="162"/>
      <c r="B4189" s="162"/>
      <c r="C4189" s="163"/>
      <c r="D4189" s="162"/>
      <c r="E4189" s="162"/>
      <c r="F4189" s="162"/>
      <c r="G4189" s="162"/>
      <c r="H4189" s="162"/>
      <c r="I4189" s="162"/>
      <c r="J4189" s="164"/>
      <c r="K4189" s="162"/>
      <c r="L4189" s="162"/>
      <c r="M4189" s="162"/>
      <c r="N4189" s="169"/>
      <c r="O4189" s="169"/>
      <c r="P4189" s="169"/>
    </row>
    <row r="4190" spans="1:16" ht="15" customHeight="1">
      <c r="A4190" s="162"/>
      <c r="B4190" s="162"/>
      <c r="C4190" s="163"/>
      <c r="D4190" s="162"/>
      <c r="E4190" s="162"/>
      <c r="F4190" s="162"/>
      <c r="G4190" s="162"/>
      <c r="H4190" s="162"/>
      <c r="I4190" s="162"/>
      <c r="J4190" s="164"/>
      <c r="K4190" s="162"/>
      <c r="L4190" s="162"/>
      <c r="M4190" s="162"/>
      <c r="N4190" s="169"/>
      <c r="O4190" s="169"/>
      <c r="P4190" s="169"/>
    </row>
    <row r="4191" spans="1:16" ht="15" customHeight="1">
      <c r="A4191" s="162"/>
      <c r="B4191" s="162"/>
      <c r="C4191" s="163"/>
      <c r="D4191" s="162"/>
      <c r="E4191" s="162"/>
      <c r="F4191" s="162"/>
      <c r="G4191" s="162"/>
      <c r="H4191" s="162"/>
      <c r="I4191" s="162"/>
      <c r="J4191" s="164"/>
      <c r="K4191" s="162"/>
      <c r="L4191" s="162"/>
      <c r="M4191" s="162"/>
      <c r="N4191" s="169"/>
      <c r="O4191" s="169"/>
      <c r="P4191" s="169"/>
    </row>
    <row r="4192" spans="1:16" ht="15" customHeight="1">
      <c r="A4192" s="162"/>
      <c r="B4192" s="162"/>
      <c r="C4192" s="163"/>
      <c r="D4192" s="162"/>
      <c r="E4192" s="162"/>
      <c r="F4192" s="162"/>
      <c r="G4192" s="162"/>
      <c r="H4192" s="162"/>
      <c r="I4192" s="162"/>
      <c r="J4192" s="164"/>
      <c r="K4192" s="162"/>
      <c r="L4192" s="162"/>
      <c r="M4192" s="162"/>
      <c r="N4192" s="169"/>
      <c r="O4192" s="169"/>
      <c r="P4192" s="169"/>
    </row>
    <row r="4193" spans="1:16" ht="15" customHeight="1">
      <c r="A4193" s="162"/>
      <c r="B4193" s="162"/>
      <c r="C4193" s="163"/>
      <c r="D4193" s="162"/>
      <c r="E4193" s="162"/>
      <c r="F4193" s="162"/>
      <c r="G4193" s="162"/>
      <c r="H4193" s="162"/>
      <c r="I4193" s="162"/>
      <c r="J4193" s="164"/>
      <c r="K4193" s="162"/>
      <c r="L4193" s="162"/>
      <c r="M4193" s="162"/>
      <c r="N4193" s="169"/>
      <c r="O4193" s="169"/>
      <c r="P4193" s="169"/>
    </row>
    <row r="4194" spans="1:16" ht="15" customHeight="1">
      <c r="A4194" s="162"/>
      <c r="B4194" s="162"/>
      <c r="C4194" s="163"/>
      <c r="D4194" s="162"/>
      <c r="E4194" s="162"/>
      <c r="F4194" s="162"/>
      <c r="G4194" s="162"/>
      <c r="H4194" s="162"/>
      <c r="I4194" s="162"/>
      <c r="J4194" s="164"/>
      <c r="K4194" s="162"/>
      <c r="L4194" s="162"/>
      <c r="M4194" s="162"/>
      <c r="N4194" s="169"/>
      <c r="O4194" s="169"/>
      <c r="P4194" s="169"/>
    </row>
    <row r="4195" spans="1:16" ht="15" customHeight="1">
      <c r="A4195" s="162"/>
      <c r="B4195" s="162"/>
      <c r="C4195" s="163"/>
      <c r="D4195" s="162"/>
      <c r="E4195" s="162"/>
      <c r="F4195" s="162"/>
      <c r="G4195" s="162"/>
      <c r="H4195" s="162"/>
      <c r="I4195" s="162"/>
      <c r="J4195" s="164"/>
      <c r="K4195" s="162"/>
      <c r="L4195" s="162"/>
      <c r="M4195" s="162"/>
      <c r="N4195" s="169"/>
      <c r="O4195" s="169"/>
      <c r="P4195" s="169"/>
    </row>
    <row r="4196" spans="1:16" ht="15" customHeight="1">
      <c r="A4196" s="162"/>
      <c r="B4196" s="162"/>
      <c r="C4196" s="163"/>
      <c r="D4196" s="162"/>
      <c r="E4196" s="162"/>
      <c r="F4196" s="162"/>
      <c r="G4196" s="162"/>
      <c r="H4196" s="162"/>
      <c r="I4196" s="162"/>
      <c r="J4196" s="164"/>
      <c r="K4196" s="162"/>
      <c r="L4196" s="162"/>
      <c r="M4196" s="162"/>
      <c r="N4196" s="169"/>
      <c r="O4196" s="169"/>
      <c r="P4196" s="169"/>
    </row>
    <row r="4197" spans="1:16" ht="15" customHeight="1">
      <c r="A4197" s="162"/>
      <c r="B4197" s="162"/>
      <c r="C4197" s="163"/>
      <c r="D4197" s="162"/>
      <c r="E4197" s="162"/>
      <c r="F4197" s="162"/>
      <c r="G4197" s="162"/>
      <c r="H4197" s="162"/>
      <c r="I4197" s="162"/>
      <c r="J4197" s="164"/>
      <c r="K4197" s="162"/>
      <c r="L4197" s="162"/>
      <c r="M4197" s="162"/>
      <c r="N4197" s="169"/>
      <c r="O4197" s="169"/>
      <c r="P4197" s="169"/>
    </row>
    <row r="4198" spans="1:16" ht="15" customHeight="1">
      <c r="A4198" s="162"/>
      <c r="B4198" s="162"/>
      <c r="C4198" s="163"/>
      <c r="D4198" s="162"/>
      <c r="E4198" s="162"/>
      <c r="F4198" s="162"/>
      <c r="G4198" s="162"/>
      <c r="H4198" s="162"/>
      <c r="I4198" s="162"/>
      <c r="J4198" s="164"/>
      <c r="K4198" s="162"/>
      <c r="L4198" s="162"/>
      <c r="M4198" s="162"/>
      <c r="N4198" s="169"/>
      <c r="O4198" s="169"/>
      <c r="P4198" s="169"/>
    </row>
    <row r="4199" spans="1:16" ht="15" customHeight="1">
      <c r="A4199" s="162"/>
      <c r="B4199" s="162"/>
      <c r="C4199" s="163"/>
      <c r="D4199" s="162"/>
      <c r="E4199" s="162"/>
      <c r="F4199" s="162"/>
      <c r="G4199" s="162"/>
      <c r="H4199" s="162"/>
      <c r="I4199" s="162"/>
      <c r="J4199" s="164"/>
      <c r="K4199" s="162"/>
      <c r="L4199" s="162"/>
      <c r="M4199" s="162"/>
      <c r="N4199" s="169"/>
      <c r="O4199" s="169"/>
      <c r="P4199" s="169"/>
    </row>
    <row r="4200" spans="1:16" ht="15" customHeight="1">
      <c r="A4200" s="162"/>
      <c r="B4200" s="162"/>
      <c r="C4200" s="163"/>
      <c r="D4200" s="162"/>
      <c r="E4200" s="162"/>
      <c r="F4200" s="162"/>
      <c r="G4200" s="162"/>
      <c r="H4200" s="162"/>
      <c r="I4200" s="162"/>
      <c r="J4200" s="164"/>
      <c r="K4200" s="162"/>
      <c r="L4200" s="162"/>
      <c r="M4200" s="162"/>
      <c r="N4200" s="169"/>
      <c r="O4200" s="169"/>
      <c r="P4200" s="169"/>
    </row>
    <row r="4201" spans="1:16" ht="15" customHeight="1">
      <c r="A4201" s="162"/>
      <c r="B4201" s="162"/>
      <c r="C4201" s="163"/>
      <c r="D4201" s="162"/>
      <c r="E4201" s="162"/>
      <c r="F4201" s="162"/>
      <c r="G4201" s="162"/>
      <c r="H4201" s="162"/>
      <c r="I4201" s="162"/>
      <c r="J4201" s="164"/>
      <c r="K4201" s="162"/>
      <c r="L4201" s="162"/>
      <c r="M4201" s="162"/>
      <c r="N4201" s="169"/>
      <c r="O4201" s="169"/>
      <c r="P4201" s="169"/>
    </row>
    <row r="4202" spans="1:16" ht="15" customHeight="1">
      <c r="A4202" s="162"/>
      <c r="B4202" s="162"/>
      <c r="C4202" s="163"/>
      <c r="D4202" s="162"/>
      <c r="E4202" s="162"/>
      <c r="F4202" s="162"/>
      <c r="G4202" s="162"/>
      <c r="H4202" s="162"/>
      <c r="I4202" s="162"/>
      <c r="J4202" s="164"/>
      <c r="K4202" s="162"/>
      <c r="L4202" s="162"/>
      <c r="M4202" s="162"/>
      <c r="N4202" s="169"/>
      <c r="O4202" s="169"/>
      <c r="P4202" s="169"/>
    </row>
    <row r="4203" spans="1:16" ht="15" customHeight="1">
      <c r="A4203" s="162"/>
      <c r="B4203" s="162"/>
      <c r="C4203" s="163"/>
      <c r="D4203" s="162"/>
      <c r="E4203" s="162"/>
      <c r="F4203" s="162"/>
      <c r="G4203" s="162"/>
      <c r="H4203" s="162"/>
      <c r="I4203" s="162"/>
      <c r="J4203" s="164"/>
      <c r="K4203" s="162"/>
      <c r="L4203" s="162"/>
      <c r="M4203" s="162"/>
      <c r="N4203" s="169"/>
      <c r="O4203" s="169"/>
      <c r="P4203" s="169"/>
    </row>
    <row r="4204" spans="1:16" ht="15" customHeight="1">
      <c r="A4204" s="162"/>
      <c r="B4204" s="162"/>
      <c r="C4204" s="163"/>
      <c r="D4204" s="162"/>
      <c r="E4204" s="162"/>
      <c r="F4204" s="162"/>
      <c r="G4204" s="162"/>
      <c r="H4204" s="162"/>
      <c r="I4204" s="162"/>
      <c r="J4204" s="164"/>
      <c r="K4204" s="162"/>
      <c r="L4204" s="162"/>
      <c r="M4204" s="162"/>
      <c r="N4204" s="169"/>
      <c r="O4204" s="169"/>
      <c r="P4204" s="169"/>
    </row>
    <row r="4205" spans="1:16" ht="15" customHeight="1">
      <c r="A4205" s="162"/>
      <c r="B4205" s="162"/>
      <c r="C4205" s="163"/>
      <c r="D4205" s="162"/>
      <c r="E4205" s="162"/>
      <c r="F4205" s="162"/>
      <c r="G4205" s="162"/>
      <c r="H4205" s="162"/>
      <c r="I4205" s="162"/>
      <c r="J4205" s="164"/>
      <c r="K4205" s="162"/>
      <c r="L4205" s="162"/>
      <c r="M4205" s="162"/>
      <c r="N4205" s="169"/>
      <c r="O4205" s="169"/>
      <c r="P4205" s="169"/>
    </row>
    <row r="4206" spans="1:16" ht="15" customHeight="1">
      <c r="A4206" s="162"/>
      <c r="B4206" s="162"/>
      <c r="C4206" s="163"/>
      <c r="D4206" s="162"/>
      <c r="E4206" s="162"/>
      <c r="F4206" s="162"/>
      <c r="G4206" s="162"/>
      <c r="H4206" s="162"/>
      <c r="I4206" s="162"/>
      <c r="J4206" s="164"/>
      <c r="K4206" s="162"/>
      <c r="L4206" s="162"/>
      <c r="M4206" s="162"/>
      <c r="N4206" s="169"/>
      <c r="O4206" s="169"/>
      <c r="P4206" s="169"/>
    </row>
    <row r="4207" spans="1:16" ht="15" customHeight="1">
      <c r="A4207" s="162"/>
      <c r="B4207" s="162"/>
      <c r="C4207" s="163"/>
      <c r="D4207" s="162"/>
      <c r="E4207" s="162"/>
      <c r="F4207" s="162"/>
      <c r="G4207" s="162"/>
      <c r="H4207" s="162"/>
      <c r="I4207" s="162"/>
      <c r="J4207" s="164"/>
      <c r="K4207" s="162"/>
      <c r="L4207" s="162"/>
      <c r="M4207" s="162"/>
      <c r="N4207" s="169"/>
      <c r="O4207" s="169"/>
      <c r="P4207" s="169"/>
    </row>
    <row r="4208" spans="1:16" ht="15" customHeight="1">
      <c r="A4208" s="162"/>
      <c r="B4208" s="162"/>
      <c r="C4208" s="163"/>
      <c r="D4208" s="162"/>
      <c r="E4208" s="162"/>
      <c r="F4208" s="162"/>
      <c r="G4208" s="162"/>
      <c r="H4208" s="162"/>
      <c r="I4208" s="162"/>
      <c r="J4208" s="164"/>
      <c r="K4208" s="162"/>
      <c r="L4208" s="162"/>
      <c r="M4208" s="162"/>
      <c r="N4208" s="169"/>
      <c r="O4208" s="169"/>
      <c r="P4208" s="169"/>
    </row>
    <row r="4209" spans="1:16" ht="15" customHeight="1">
      <c r="A4209" s="162"/>
      <c r="B4209" s="162"/>
      <c r="C4209" s="163"/>
      <c r="D4209" s="162"/>
      <c r="E4209" s="162"/>
      <c r="F4209" s="162"/>
      <c r="G4209" s="162"/>
      <c r="H4209" s="162"/>
      <c r="I4209" s="162"/>
      <c r="J4209" s="164"/>
      <c r="K4209" s="162"/>
      <c r="L4209" s="162"/>
      <c r="M4209" s="162"/>
      <c r="N4209" s="169"/>
      <c r="O4209" s="169"/>
      <c r="P4209" s="169"/>
    </row>
    <row r="4210" spans="1:16" ht="15" customHeight="1">
      <c r="A4210" s="162"/>
      <c r="B4210" s="162"/>
      <c r="C4210" s="163"/>
      <c r="D4210" s="162"/>
      <c r="E4210" s="162"/>
      <c r="F4210" s="162"/>
      <c r="G4210" s="162"/>
      <c r="H4210" s="162"/>
      <c r="I4210" s="162"/>
      <c r="J4210" s="164"/>
      <c r="K4210" s="162"/>
      <c r="L4210" s="162"/>
      <c r="M4210" s="162"/>
      <c r="N4210" s="169"/>
      <c r="O4210" s="169"/>
      <c r="P4210" s="169"/>
    </row>
    <row r="4211" spans="1:16" ht="15" customHeight="1">
      <c r="A4211" s="162"/>
      <c r="B4211" s="162"/>
      <c r="C4211" s="163"/>
      <c r="D4211" s="162"/>
      <c r="E4211" s="162"/>
      <c r="F4211" s="162"/>
      <c r="G4211" s="162"/>
      <c r="H4211" s="162"/>
      <c r="I4211" s="162"/>
      <c r="J4211" s="164"/>
      <c r="K4211" s="162"/>
      <c r="L4211" s="162"/>
      <c r="M4211" s="162"/>
      <c r="N4211" s="169"/>
      <c r="O4211" s="169"/>
      <c r="P4211" s="169"/>
    </row>
    <row r="4212" spans="1:16" ht="15" customHeight="1">
      <c r="A4212" s="162"/>
      <c r="B4212" s="162"/>
      <c r="C4212" s="163"/>
      <c r="D4212" s="162"/>
      <c r="E4212" s="162"/>
      <c r="F4212" s="162"/>
      <c r="G4212" s="162"/>
      <c r="H4212" s="162"/>
      <c r="I4212" s="162"/>
      <c r="J4212" s="164"/>
      <c r="K4212" s="162"/>
      <c r="L4212" s="162"/>
      <c r="M4212" s="162"/>
      <c r="N4212" s="169"/>
      <c r="O4212" s="169"/>
      <c r="P4212" s="169"/>
    </row>
    <row r="4213" spans="1:16" ht="15" customHeight="1">
      <c r="A4213" s="162"/>
      <c r="B4213" s="162"/>
      <c r="C4213" s="163"/>
      <c r="D4213" s="162"/>
      <c r="E4213" s="162"/>
      <c r="F4213" s="162"/>
      <c r="G4213" s="162"/>
      <c r="H4213" s="162"/>
      <c r="I4213" s="162"/>
      <c r="J4213" s="164"/>
      <c r="K4213" s="162"/>
      <c r="L4213" s="162"/>
      <c r="M4213" s="162"/>
      <c r="N4213" s="169"/>
      <c r="O4213" s="169"/>
      <c r="P4213" s="169"/>
    </row>
    <row r="4214" spans="1:16" ht="15" customHeight="1">
      <c r="A4214" s="162"/>
      <c r="B4214" s="162"/>
      <c r="C4214" s="163"/>
      <c r="D4214" s="162"/>
      <c r="E4214" s="162"/>
      <c r="F4214" s="162"/>
      <c r="G4214" s="162"/>
      <c r="H4214" s="162"/>
      <c r="I4214" s="162"/>
      <c r="J4214" s="164"/>
      <c r="K4214" s="162"/>
      <c r="L4214" s="162"/>
      <c r="M4214" s="162"/>
      <c r="N4214" s="169"/>
      <c r="O4214" s="169"/>
      <c r="P4214" s="169"/>
    </row>
    <row r="4215" spans="1:16" ht="15" customHeight="1">
      <c r="A4215" s="162"/>
      <c r="B4215" s="162"/>
      <c r="C4215" s="163"/>
      <c r="D4215" s="162"/>
      <c r="E4215" s="162"/>
      <c r="F4215" s="162"/>
      <c r="G4215" s="162"/>
      <c r="H4215" s="162"/>
      <c r="I4215" s="162"/>
      <c r="J4215" s="164"/>
      <c r="K4215" s="162"/>
      <c r="L4215" s="162"/>
      <c r="M4215" s="162"/>
      <c r="N4215" s="169"/>
      <c r="O4215" s="169"/>
      <c r="P4215" s="169"/>
    </row>
    <row r="4216" spans="1:16" ht="15" customHeight="1">
      <c r="A4216" s="162"/>
      <c r="B4216" s="162"/>
      <c r="C4216" s="163"/>
      <c r="D4216" s="162"/>
      <c r="E4216" s="162"/>
      <c r="F4216" s="162"/>
      <c r="G4216" s="162"/>
      <c r="H4216" s="162"/>
      <c r="I4216" s="162"/>
      <c r="J4216" s="164"/>
      <c r="K4216" s="162"/>
      <c r="L4216" s="162"/>
      <c r="M4216" s="162"/>
      <c r="N4216" s="169"/>
      <c r="O4216" s="169"/>
      <c r="P4216" s="169"/>
    </row>
    <row r="4217" spans="1:16" ht="15" customHeight="1">
      <c r="A4217" s="162"/>
      <c r="B4217" s="162"/>
      <c r="C4217" s="163"/>
      <c r="D4217" s="162"/>
      <c r="E4217" s="162"/>
      <c r="F4217" s="162"/>
      <c r="G4217" s="162"/>
      <c r="H4217" s="162"/>
      <c r="I4217" s="162"/>
      <c r="J4217" s="164"/>
      <c r="K4217" s="162"/>
      <c r="L4217" s="162"/>
      <c r="M4217" s="162"/>
      <c r="N4217" s="169"/>
      <c r="O4217" s="169"/>
      <c r="P4217" s="169"/>
    </row>
    <row r="4218" spans="1:16" ht="15" customHeight="1">
      <c r="A4218" s="162"/>
      <c r="B4218" s="162"/>
      <c r="C4218" s="163"/>
      <c r="D4218" s="162"/>
      <c r="E4218" s="162"/>
      <c r="F4218" s="162"/>
      <c r="G4218" s="162"/>
      <c r="H4218" s="162"/>
      <c r="I4218" s="162"/>
      <c r="J4218" s="164"/>
      <c r="K4218" s="162"/>
      <c r="L4218" s="162"/>
      <c r="M4218" s="162"/>
      <c r="N4218" s="169"/>
      <c r="O4218" s="169"/>
      <c r="P4218" s="169"/>
    </row>
    <row r="4219" spans="1:16" ht="15" customHeight="1">
      <c r="A4219" s="162"/>
      <c r="B4219" s="162"/>
      <c r="C4219" s="163"/>
      <c r="D4219" s="162"/>
      <c r="E4219" s="162"/>
      <c r="F4219" s="162"/>
      <c r="G4219" s="162"/>
      <c r="H4219" s="162"/>
      <c r="I4219" s="162"/>
      <c r="J4219" s="164"/>
      <c r="K4219" s="162"/>
      <c r="L4219" s="162"/>
      <c r="M4219" s="162"/>
      <c r="N4219" s="169"/>
      <c r="O4219" s="169"/>
      <c r="P4219" s="169"/>
    </row>
    <row r="4220" spans="1:16" ht="15" customHeight="1">
      <c r="A4220" s="162"/>
      <c r="B4220" s="162"/>
      <c r="C4220" s="163"/>
      <c r="D4220" s="162"/>
      <c r="E4220" s="162"/>
      <c r="F4220" s="162"/>
      <c r="G4220" s="162"/>
      <c r="H4220" s="162"/>
      <c r="I4220" s="162"/>
      <c r="J4220" s="164"/>
      <c r="K4220" s="162"/>
      <c r="L4220" s="162"/>
      <c r="M4220" s="162"/>
      <c r="N4220" s="169"/>
      <c r="O4220" s="169"/>
      <c r="P4220" s="169"/>
    </row>
    <row r="4221" spans="1:16" ht="15" customHeight="1">
      <c r="A4221" s="162"/>
      <c r="B4221" s="162"/>
      <c r="C4221" s="163"/>
      <c r="D4221" s="162"/>
      <c r="E4221" s="162"/>
      <c r="F4221" s="162"/>
      <c r="G4221" s="162"/>
      <c r="H4221" s="162"/>
      <c r="I4221" s="162"/>
      <c r="J4221" s="164"/>
      <c r="K4221" s="162"/>
      <c r="L4221" s="162"/>
      <c r="M4221" s="162"/>
      <c r="N4221" s="169"/>
      <c r="O4221" s="169"/>
      <c r="P4221" s="169"/>
    </row>
    <row r="4222" spans="1:16" ht="15" customHeight="1">
      <c r="A4222" s="162"/>
      <c r="B4222" s="162"/>
      <c r="C4222" s="163"/>
      <c r="D4222" s="162"/>
      <c r="E4222" s="162"/>
      <c r="F4222" s="162"/>
      <c r="G4222" s="162"/>
      <c r="H4222" s="162"/>
      <c r="I4222" s="162"/>
      <c r="J4222" s="164"/>
      <c r="K4222" s="162"/>
      <c r="L4222" s="162"/>
      <c r="M4222" s="162"/>
      <c r="N4222" s="169"/>
      <c r="O4222" s="169"/>
      <c r="P4222" s="169"/>
    </row>
    <row r="4223" spans="1:16" ht="15" customHeight="1">
      <c r="A4223" s="162"/>
      <c r="B4223" s="162"/>
      <c r="C4223" s="163"/>
      <c r="D4223" s="162"/>
      <c r="E4223" s="162"/>
      <c r="F4223" s="162"/>
      <c r="G4223" s="162"/>
      <c r="H4223" s="162"/>
      <c r="I4223" s="162"/>
      <c r="J4223" s="164"/>
      <c r="K4223" s="162"/>
      <c r="L4223" s="162"/>
      <c r="M4223" s="162"/>
      <c r="N4223" s="169"/>
      <c r="O4223" s="169"/>
      <c r="P4223" s="169"/>
    </row>
    <row r="4224" spans="1:16" ht="15" customHeight="1">
      <c r="A4224" s="162"/>
      <c r="B4224" s="162"/>
      <c r="C4224" s="163"/>
      <c r="D4224" s="162"/>
      <c r="E4224" s="162"/>
      <c r="F4224" s="162"/>
      <c r="G4224" s="162"/>
      <c r="H4224" s="162"/>
      <c r="I4224" s="162"/>
      <c r="J4224" s="164"/>
      <c r="K4224" s="162"/>
      <c r="L4224" s="162"/>
      <c r="M4224" s="162"/>
      <c r="N4224" s="169"/>
      <c r="O4224" s="169"/>
      <c r="P4224" s="169"/>
    </row>
    <row r="4225" spans="1:16" ht="15" customHeight="1">
      <c r="A4225" s="162"/>
      <c r="B4225" s="162"/>
      <c r="C4225" s="163"/>
      <c r="D4225" s="162"/>
      <c r="E4225" s="162"/>
      <c r="F4225" s="162"/>
      <c r="G4225" s="162"/>
      <c r="H4225" s="162"/>
      <c r="I4225" s="162"/>
      <c r="J4225" s="164"/>
      <c r="K4225" s="162"/>
      <c r="L4225" s="162"/>
      <c r="M4225" s="162"/>
      <c r="N4225" s="169"/>
      <c r="O4225" s="169"/>
      <c r="P4225" s="169"/>
    </row>
    <row r="4226" spans="1:16" ht="15" customHeight="1">
      <c r="A4226" s="162"/>
      <c r="B4226" s="162"/>
      <c r="C4226" s="163"/>
      <c r="D4226" s="162"/>
      <c r="E4226" s="162"/>
      <c r="F4226" s="162"/>
      <c r="G4226" s="162"/>
      <c r="H4226" s="162"/>
      <c r="I4226" s="162"/>
      <c r="J4226" s="164"/>
      <c r="K4226" s="162"/>
      <c r="L4226" s="162"/>
      <c r="M4226" s="162"/>
      <c r="N4226" s="169"/>
      <c r="O4226" s="169"/>
      <c r="P4226" s="169"/>
    </row>
    <row r="4227" spans="1:16" ht="15" customHeight="1">
      <c r="A4227" s="162"/>
      <c r="B4227" s="162"/>
      <c r="C4227" s="163"/>
      <c r="D4227" s="162"/>
      <c r="E4227" s="162"/>
      <c r="F4227" s="162"/>
      <c r="G4227" s="162"/>
      <c r="H4227" s="162"/>
      <c r="I4227" s="162"/>
      <c r="J4227" s="164"/>
      <c r="K4227" s="162"/>
      <c r="L4227" s="162"/>
      <c r="M4227" s="162"/>
      <c r="N4227" s="169"/>
      <c r="O4227" s="169"/>
      <c r="P4227" s="169"/>
    </row>
    <row r="4228" spans="1:16" ht="15" customHeight="1">
      <c r="A4228" s="162"/>
      <c r="B4228" s="162"/>
      <c r="C4228" s="163"/>
      <c r="D4228" s="162"/>
      <c r="E4228" s="162"/>
      <c r="F4228" s="162"/>
      <c r="G4228" s="162"/>
      <c r="H4228" s="162"/>
      <c r="I4228" s="162"/>
      <c r="J4228" s="164"/>
      <c r="K4228" s="162"/>
      <c r="L4228" s="162"/>
      <c r="M4228" s="162"/>
      <c r="N4228" s="169"/>
      <c r="O4228" s="169"/>
      <c r="P4228" s="169"/>
    </row>
    <row r="4229" spans="1:16" ht="15" customHeight="1">
      <c r="A4229" s="162"/>
      <c r="B4229" s="162"/>
      <c r="C4229" s="163"/>
      <c r="D4229" s="162"/>
      <c r="E4229" s="162"/>
      <c r="F4229" s="162"/>
      <c r="G4229" s="162"/>
      <c r="H4229" s="162"/>
      <c r="I4229" s="162"/>
      <c r="J4229" s="164"/>
      <c r="K4229" s="162"/>
      <c r="L4229" s="162"/>
      <c r="M4229" s="162"/>
      <c r="N4229" s="169"/>
      <c r="O4229" s="169"/>
      <c r="P4229" s="169"/>
    </row>
    <row r="4230" spans="1:16" ht="15" customHeight="1">
      <c r="A4230" s="162"/>
      <c r="B4230" s="162"/>
      <c r="C4230" s="163"/>
      <c r="D4230" s="162"/>
      <c r="E4230" s="162"/>
      <c r="F4230" s="162"/>
      <c r="G4230" s="162"/>
      <c r="H4230" s="162"/>
      <c r="I4230" s="162"/>
      <c r="J4230" s="164"/>
      <c r="K4230" s="162"/>
      <c r="L4230" s="162"/>
      <c r="M4230" s="162"/>
      <c r="N4230" s="169"/>
      <c r="O4230" s="169"/>
      <c r="P4230" s="169"/>
    </row>
    <row r="4231" spans="1:16" ht="15" customHeight="1">
      <c r="A4231" s="162"/>
      <c r="B4231" s="162"/>
      <c r="C4231" s="163"/>
      <c r="D4231" s="162"/>
      <c r="E4231" s="162"/>
      <c r="F4231" s="162"/>
      <c r="G4231" s="162"/>
      <c r="H4231" s="162"/>
      <c r="I4231" s="162"/>
      <c r="J4231" s="164"/>
      <c r="K4231" s="162"/>
      <c r="L4231" s="162"/>
      <c r="M4231" s="162"/>
      <c r="N4231" s="169"/>
      <c r="O4231" s="169"/>
      <c r="P4231" s="169"/>
    </row>
    <row r="4232" spans="1:16" ht="15" customHeight="1">
      <c r="A4232" s="162"/>
      <c r="B4232" s="162"/>
      <c r="C4232" s="163"/>
      <c r="D4232" s="162"/>
      <c r="E4232" s="162"/>
      <c r="F4232" s="162"/>
      <c r="G4232" s="162"/>
      <c r="H4232" s="162"/>
      <c r="I4232" s="162"/>
      <c r="J4232" s="164"/>
      <c r="K4232" s="162"/>
      <c r="L4232" s="162"/>
      <c r="M4232" s="162"/>
      <c r="N4232" s="169"/>
      <c r="O4232" s="169"/>
      <c r="P4232" s="169"/>
    </row>
    <row r="4233" spans="1:16" ht="15" customHeight="1">
      <c r="A4233" s="162"/>
      <c r="B4233" s="162"/>
      <c r="C4233" s="163"/>
      <c r="D4233" s="162"/>
      <c r="E4233" s="162"/>
      <c r="F4233" s="162"/>
      <c r="G4233" s="162"/>
      <c r="H4233" s="162"/>
      <c r="I4233" s="162"/>
      <c r="J4233" s="164"/>
      <c r="K4233" s="162"/>
      <c r="L4233" s="162"/>
      <c r="M4233" s="162"/>
      <c r="N4233" s="169"/>
      <c r="O4233" s="169"/>
      <c r="P4233" s="169"/>
    </row>
    <row r="4234" spans="1:16" ht="15" customHeight="1">
      <c r="A4234" s="162"/>
      <c r="B4234" s="162"/>
      <c r="C4234" s="163"/>
      <c r="D4234" s="162"/>
      <c r="E4234" s="162"/>
      <c r="F4234" s="162"/>
      <c r="G4234" s="162"/>
      <c r="H4234" s="162"/>
      <c r="I4234" s="162"/>
      <c r="J4234" s="164"/>
      <c r="K4234" s="162"/>
      <c r="L4234" s="162"/>
      <c r="M4234" s="162"/>
      <c r="N4234" s="169"/>
      <c r="O4234" s="169"/>
      <c r="P4234" s="169"/>
    </row>
    <row r="4235" spans="1:16" ht="15" customHeight="1">
      <c r="A4235" s="162"/>
      <c r="B4235" s="162"/>
      <c r="C4235" s="163"/>
      <c r="D4235" s="162"/>
      <c r="E4235" s="162"/>
      <c r="F4235" s="162"/>
      <c r="G4235" s="162"/>
      <c r="H4235" s="162"/>
      <c r="I4235" s="162"/>
      <c r="J4235" s="164"/>
      <c r="K4235" s="162"/>
      <c r="L4235" s="162"/>
      <c r="M4235" s="162"/>
      <c r="N4235" s="169"/>
      <c r="O4235" s="169"/>
      <c r="P4235" s="169"/>
    </row>
    <row r="4236" spans="1:16" ht="15" customHeight="1">
      <c r="A4236" s="162"/>
      <c r="B4236" s="162"/>
      <c r="C4236" s="163"/>
      <c r="D4236" s="162"/>
      <c r="E4236" s="162"/>
      <c r="F4236" s="162"/>
      <c r="G4236" s="162"/>
      <c r="H4236" s="162"/>
      <c r="I4236" s="162"/>
      <c r="J4236" s="164"/>
      <c r="K4236" s="162"/>
      <c r="L4236" s="162"/>
      <c r="M4236" s="162"/>
      <c r="N4236" s="169"/>
      <c r="O4236" s="169"/>
      <c r="P4236" s="169"/>
    </row>
    <row r="4237" spans="1:16" ht="15" customHeight="1">
      <c r="A4237" s="162"/>
      <c r="B4237" s="162"/>
      <c r="C4237" s="163"/>
      <c r="D4237" s="162"/>
      <c r="E4237" s="162"/>
      <c r="F4237" s="162"/>
      <c r="G4237" s="162"/>
      <c r="H4237" s="162"/>
      <c r="I4237" s="162"/>
      <c r="J4237" s="164"/>
      <c r="K4237" s="162"/>
      <c r="L4237" s="162"/>
      <c r="M4237" s="162"/>
      <c r="N4237" s="169"/>
      <c r="O4237" s="169"/>
      <c r="P4237" s="169"/>
    </row>
    <row r="4238" spans="1:16" ht="15" customHeight="1">
      <c r="A4238" s="162"/>
      <c r="B4238" s="162"/>
      <c r="C4238" s="163"/>
      <c r="D4238" s="162"/>
      <c r="E4238" s="162"/>
      <c r="F4238" s="162"/>
      <c r="G4238" s="162"/>
      <c r="H4238" s="162"/>
      <c r="I4238" s="162"/>
      <c r="J4238" s="164"/>
      <c r="K4238" s="162"/>
      <c r="L4238" s="162"/>
      <c r="M4238" s="162"/>
      <c r="N4238" s="169"/>
      <c r="O4238" s="169"/>
      <c r="P4238" s="169"/>
    </row>
    <row r="4239" spans="1:16" ht="15" customHeight="1">
      <c r="A4239" s="162"/>
      <c r="B4239" s="162"/>
      <c r="C4239" s="163"/>
      <c r="D4239" s="162"/>
      <c r="E4239" s="162"/>
      <c r="F4239" s="162"/>
      <c r="G4239" s="162"/>
      <c r="H4239" s="162"/>
      <c r="I4239" s="162"/>
      <c r="J4239" s="164"/>
      <c r="K4239" s="162"/>
      <c r="L4239" s="162"/>
      <c r="M4239" s="162"/>
      <c r="N4239" s="169"/>
      <c r="O4239" s="169"/>
      <c r="P4239" s="169"/>
    </row>
    <row r="4240" spans="1:16" ht="15" customHeight="1">
      <c r="A4240" s="162"/>
      <c r="B4240" s="162"/>
      <c r="C4240" s="163"/>
      <c r="D4240" s="162"/>
      <c r="E4240" s="162"/>
      <c r="F4240" s="162"/>
      <c r="G4240" s="162"/>
      <c r="H4240" s="162"/>
      <c r="I4240" s="162"/>
      <c r="J4240" s="164"/>
      <c r="K4240" s="162"/>
      <c r="L4240" s="162"/>
      <c r="M4240" s="162"/>
      <c r="N4240" s="169"/>
      <c r="O4240" s="169"/>
      <c r="P4240" s="169"/>
    </row>
    <row r="4241" spans="1:16" ht="15" customHeight="1">
      <c r="A4241" s="162"/>
      <c r="B4241" s="162"/>
      <c r="C4241" s="163"/>
      <c r="D4241" s="162"/>
      <c r="E4241" s="162"/>
      <c r="F4241" s="162"/>
      <c r="G4241" s="162"/>
      <c r="H4241" s="162"/>
      <c r="I4241" s="162"/>
      <c r="J4241" s="164"/>
      <c r="K4241" s="162"/>
      <c r="L4241" s="162"/>
      <c r="M4241" s="162"/>
      <c r="N4241" s="169"/>
      <c r="O4241" s="169"/>
      <c r="P4241" s="169"/>
    </row>
    <row r="4242" spans="1:16" ht="15" customHeight="1">
      <c r="A4242" s="162"/>
      <c r="B4242" s="162"/>
      <c r="C4242" s="163"/>
      <c r="D4242" s="162"/>
      <c r="E4242" s="162"/>
      <c r="F4242" s="162"/>
      <c r="G4242" s="162"/>
      <c r="H4242" s="162"/>
      <c r="I4242" s="162"/>
      <c r="J4242" s="164"/>
      <c r="K4242" s="162"/>
      <c r="L4242" s="162"/>
      <c r="M4242" s="162"/>
      <c r="N4242" s="169"/>
      <c r="O4242" s="169"/>
      <c r="P4242" s="169"/>
    </row>
    <row r="4243" spans="1:16" ht="15" customHeight="1">
      <c r="A4243" s="162"/>
      <c r="B4243" s="162"/>
      <c r="C4243" s="163"/>
      <c r="D4243" s="162"/>
      <c r="E4243" s="162"/>
      <c r="F4243" s="162"/>
      <c r="G4243" s="162"/>
      <c r="H4243" s="162"/>
      <c r="I4243" s="162"/>
      <c r="J4243" s="164"/>
      <c r="K4243" s="162"/>
      <c r="L4243" s="162"/>
      <c r="M4243" s="162"/>
      <c r="N4243" s="169"/>
      <c r="O4243" s="169"/>
      <c r="P4243" s="169"/>
    </row>
    <row r="4244" spans="1:16" ht="15" customHeight="1">
      <c r="A4244" s="162"/>
      <c r="B4244" s="162"/>
      <c r="C4244" s="163"/>
      <c r="D4244" s="162"/>
      <c r="E4244" s="162"/>
      <c r="F4244" s="162"/>
      <c r="G4244" s="162"/>
      <c r="H4244" s="162"/>
      <c r="I4244" s="162"/>
      <c r="J4244" s="164"/>
      <c r="K4244" s="162"/>
      <c r="L4244" s="162"/>
      <c r="M4244" s="162"/>
      <c r="N4244" s="169"/>
      <c r="O4244" s="169"/>
      <c r="P4244" s="169"/>
    </row>
    <row r="4245" spans="1:16" ht="15" customHeight="1">
      <c r="A4245" s="162"/>
      <c r="B4245" s="162"/>
      <c r="C4245" s="163"/>
      <c r="D4245" s="162"/>
      <c r="E4245" s="162"/>
      <c r="F4245" s="162"/>
      <c r="G4245" s="162"/>
      <c r="H4245" s="162"/>
      <c r="I4245" s="162"/>
      <c r="J4245" s="164"/>
      <c r="K4245" s="162"/>
      <c r="L4245" s="162"/>
      <c r="M4245" s="162"/>
      <c r="N4245" s="169"/>
      <c r="O4245" s="169"/>
      <c r="P4245" s="169"/>
    </row>
    <row r="4246" spans="1:16" ht="15" customHeight="1">
      <c r="A4246" s="162"/>
      <c r="B4246" s="162"/>
      <c r="C4246" s="163"/>
      <c r="D4246" s="162"/>
      <c r="E4246" s="162"/>
      <c r="F4246" s="162"/>
      <c r="G4246" s="162"/>
      <c r="H4246" s="162"/>
      <c r="I4246" s="162"/>
      <c r="J4246" s="164"/>
      <c r="K4246" s="162"/>
      <c r="L4246" s="162"/>
      <c r="M4246" s="162"/>
      <c r="N4246" s="169"/>
      <c r="O4246" s="169"/>
      <c r="P4246" s="169"/>
    </row>
    <row r="4247" spans="1:16" ht="15" customHeight="1">
      <c r="A4247" s="162"/>
      <c r="B4247" s="162"/>
      <c r="C4247" s="163"/>
      <c r="D4247" s="162"/>
      <c r="E4247" s="162"/>
      <c r="F4247" s="162"/>
      <c r="G4247" s="162"/>
      <c r="H4247" s="162"/>
      <c r="I4247" s="162"/>
      <c r="J4247" s="164"/>
      <c r="K4247" s="162"/>
      <c r="L4247" s="162"/>
      <c r="M4247" s="162"/>
      <c r="N4247" s="169"/>
      <c r="O4247" s="169"/>
      <c r="P4247" s="169"/>
    </row>
    <row r="4248" spans="1:16" ht="15" customHeight="1">
      <c r="A4248" s="162"/>
      <c r="B4248" s="162"/>
      <c r="C4248" s="163"/>
      <c r="D4248" s="162"/>
      <c r="E4248" s="162"/>
      <c r="F4248" s="162"/>
      <c r="G4248" s="162"/>
      <c r="H4248" s="162"/>
      <c r="I4248" s="162"/>
      <c r="J4248" s="164"/>
      <c r="K4248" s="162"/>
      <c r="L4248" s="162"/>
      <c r="M4248" s="162"/>
      <c r="N4248" s="169"/>
      <c r="O4248" s="169"/>
      <c r="P4248" s="169"/>
    </row>
    <row r="4249" spans="1:16" ht="15" customHeight="1">
      <c r="A4249" s="162"/>
      <c r="B4249" s="162"/>
      <c r="C4249" s="163"/>
      <c r="D4249" s="162"/>
      <c r="E4249" s="162"/>
      <c r="F4249" s="162"/>
      <c r="G4249" s="162"/>
      <c r="H4249" s="162"/>
      <c r="I4249" s="162"/>
      <c r="J4249" s="164"/>
      <c r="K4249" s="162"/>
      <c r="L4249" s="162"/>
      <c r="M4249" s="162"/>
      <c r="N4249" s="169"/>
      <c r="O4249" s="169"/>
      <c r="P4249" s="169"/>
    </row>
    <row r="4250" spans="1:16" ht="15" customHeight="1">
      <c r="A4250" s="162"/>
      <c r="B4250" s="162"/>
      <c r="C4250" s="163"/>
      <c r="D4250" s="162"/>
      <c r="E4250" s="162"/>
      <c r="F4250" s="162"/>
      <c r="G4250" s="162"/>
      <c r="H4250" s="162"/>
      <c r="I4250" s="162"/>
      <c r="J4250" s="164"/>
      <c r="K4250" s="162"/>
      <c r="L4250" s="162"/>
      <c r="M4250" s="162"/>
      <c r="N4250" s="169"/>
      <c r="O4250" s="169"/>
      <c r="P4250" s="169"/>
    </row>
    <row r="4251" spans="1:16" ht="15" customHeight="1">
      <c r="A4251" s="162"/>
      <c r="B4251" s="162"/>
      <c r="C4251" s="163"/>
      <c r="D4251" s="162"/>
      <c r="E4251" s="162"/>
      <c r="F4251" s="162"/>
      <c r="G4251" s="162"/>
      <c r="H4251" s="162"/>
      <c r="I4251" s="162"/>
      <c r="J4251" s="164"/>
      <c r="K4251" s="162"/>
      <c r="L4251" s="162"/>
      <c r="M4251" s="162"/>
      <c r="N4251" s="169"/>
      <c r="O4251" s="169"/>
      <c r="P4251" s="169"/>
    </row>
    <row r="4252" spans="1:16" ht="15" customHeight="1">
      <c r="A4252" s="162"/>
      <c r="B4252" s="162"/>
      <c r="C4252" s="163"/>
      <c r="D4252" s="162"/>
      <c r="E4252" s="162"/>
      <c r="F4252" s="162"/>
      <c r="G4252" s="162"/>
      <c r="H4252" s="162"/>
      <c r="I4252" s="162"/>
      <c r="J4252" s="164"/>
      <c r="K4252" s="162"/>
      <c r="L4252" s="162"/>
      <c r="M4252" s="162"/>
      <c r="N4252" s="169"/>
      <c r="O4252" s="169"/>
      <c r="P4252" s="169"/>
    </row>
    <row r="4253" spans="1:16" ht="15" customHeight="1">
      <c r="A4253" s="162"/>
      <c r="B4253" s="162"/>
      <c r="C4253" s="163"/>
      <c r="D4253" s="162"/>
      <c r="E4253" s="162"/>
      <c r="F4253" s="162"/>
      <c r="G4253" s="162"/>
      <c r="H4253" s="162"/>
      <c r="I4253" s="162"/>
      <c r="J4253" s="164"/>
      <c r="K4253" s="162"/>
      <c r="L4253" s="162"/>
      <c r="M4253" s="162"/>
      <c r="N4253" s="169"/>
      <c r="O4253" s="169"/>
      <c r="P4253" s="169"/>
    </row>
    <row r="4254" spans="1:16" ht="15" customHeight="1">
      <c r="A4254" s="162"/>
      <c r="B4254" s="162"/>
      <c r="C4254" s="163"/>
      <c r="D4254" s="162"/>
      <c r="E4254" s="162"/>
      <c r="F4254" s="162"/>
      <c r="G4254" s="162"/>
      <c r="H4254" s="162"/>
      <c r="I4254" s="162"/>
      <c r="J4254" s="164"/>
      <c r="K4254" s="162"/>
      <c r="L4254" s="162"/>
      <c r="M4254" s="162"/>
      <c r="N4254" s="169"/>
      <c r="O4254" s="169"/>
      <c r="P4254" s="169"/>
    </row>
    <row r="4255" spans="1:16" ht="15" customHeight="1">
      <c r="A4255" s="162"/>
      <c r="B4255" s="162"/>
      <c r="C4255" s="163"/>
      <c r="D4255" s="162"/>
      <c r="E4255" s="162"/>
      <c r="F4255" s="162"/>
      <c r="G4255" s="162"/>
      <c r="H4255" s="162"/>
      <c r="I4255" s="162"/>
      <c r="J4255" s="164"/>
      <c r="K4255" s="162"/>
      <c r="L4255" s="162"/>
      <c r="M4255" s="162"/>
      <c r="N4255" s="169"/>
      <c r="O4255" s="169"/>
      <c r="P4255" s="169"/>
    </row>
    <row r="4256" spans="1:16" ht="15" customHeight="1">
      <c r="A4256" s="162"/>
      <c r="B4256" s="162"/>
      <c r="C4256" s="163"/>
      <c r="D4256" s="162"/>
      <c r="E4256" s="162"/>
      <c r="F4256" s="162"/>
      <c r="G4256" s="162"/>
      <c r="H4256" s="162"/>
      <c r="I4256" s="162"/>
      <c r="J4256" s="164"/>
      <c r="K4256" s="162"/>
      <c r="L4256" s="162"/>
      <c r="M4256" s="162"/>
      <c r="N4256" s="169"/>
      <c r="O4256" s="169"/>
      <c r="P4256" s="169"/>
    </row>
    <row r="4257" spans="1:16" ht="15" customHeight="1">
      <c r="A4257" s="162"/>
      <c r="B4257" s="162"/>
      <c r="C4257" s="163"/>
      <c r="D4257" s="162"/>
      <c r="E4257" s="162"/>
      <c r="F4257" s="162"/>
      <c r="G4257" s="162"/>
      <c r="H4257" s="162"/>
      <c r="I4257" s="162"/>
      <c r="J4257" s="164"/>
      <c r="K4257" s="162"/>
      <c r="L4257" s="162"/>
      <c r="M4257" s="162"/>
      <c r="N4257" s="169"/>
      <c r="O4257" s="169"/>
      <c r="P4257" s="169"/>
    </row>
    <row r="4258" spans="1:16" ht="15" customHeight="1">
      <c r="A4258" s="162"/>
      <c r="B4258" s="162"/>
      <c r="C4258" s="163"/>
      <c r="D4258" s="162"/>
      <c r="E4258" s="162"/>
      <c r="F4258" s="162"/>
      <c r="G4258" s="162"/>
      <c r="H4258" s="162"/>
      <c r="I4258" s="162"/>
      <c r="J4258" s="164"/>
      <c r="K4258" s="162"/>
      <c r="L4258" s="162"/>
      <c r="M4258" s="162"/>
      <c r="N4258" s="169"/>
      <c r="O4258" s="169"/>
      <c r="P4258" s="169"/>
    </row>
    <row r="4259" spans="1:16" ht="15" customHeight="1">
      <c r="A4259" s="162"/>
      <c r="B4259" s="162"/>
      <c r="C4259" s="163"/>
      <c r="D4259" s="162"/>
      <c r="E4259" s="162"/>
      <c r="F4259" s="162"/>
      <c r="G4259" s="162"/>
      <c r="H4259" s="162"/>
      <c r="I4259" s="162"/>
      <c r="J4259" s="164"/>
      <c r="K4259" s="162"/>
      <c r="L4259" s="162"/>
      <c r="M4259" s="162"/>
      <c r="N4259" s="169"/>
      <c r="O4259" s="169"/>
      <c r="P4259" s="169"/>
    </row>
    <row r="4260" spans="1:16" ht="15" customHeight="1">
      <c r="A4260" s="162"/>
      <c r="B4260" s="162"/>
      <c r="C4260" s="163"/>
      <c r="D4260" s="162"/>
      <c r="E4260" s="162"/>
      <c r="F4260" s="162"/>
      <c r="G4260" s="162"/>
      <c r="H4260" s="162"/>
      <c r="I4260" s="162"/>
      <c r="J4260" s="164"/>
      <c r="K4260" s="162"/>
      <c r="L4260" s="162"/>
      <c r="M4260" s="162"/>
      <c r="N4260" s="169"/>
      <c r="O4260" s="169"/>
      <c r="P4260" s="169"/>
    </row>
    <row r="4261" spans="1:16" ht="15" customHeight="1">
      <c r="A4261" s="162"/>
      <c r="B4261" s="162"/>
      <c r="C4261" s="163"/>
      <c r="D4261" s="162"/>
      <c r="E4261" s="162"/>
      <c r="F4261" s="162"/>
      <c r="G4261" s="162"/>
      <c r="H4261" s="162"/>
      <c r="I4261" s="162"/>
      <c r="J4261" s="164"/>
      <c r="K4261" s="162"/>
      <c r="L4261" s="162"/>
      <c r="M4261" s="162"/>
      <c r="N4261" s="169"/>
      <c r="O4261" s="169"/>
      <c r="P4261" s="169"/>
    </row>
    <row r="4262" spans="1:16" ht="15" customHeight="1">
      <c r="A4262" s="162"/>
      <c r="B4262" s="162"/>
      <c r="C4262" s="163"/>
      <c r="D4262" s="162"/>
      <c r="E4262" s="162"/>
      <c r="F4262" s="162"/>
      <c r="G4262" s="162"/>
      <c r="H4262" s="162"/>
      <c r="I4262" s="162"/>
      <c r="J4262" s="164"/>
      <c r="K4262" s="162"/>
      <c r="L4262" s="162"/>
      <c r="M4262" s="162"/>
      <c r="N4262" s="169"/>
      <c r="O4262" s="169"/>
      <c r="P4262" s="169"/>
    </row>
    <row r="4263" spans="1:16" ht="15" customHeight="1">
      <c r="A4263" s="162"/>
      <c r="B4263" s="162"/>
      <c r="C4263" s="163"/>
      <c r="D4263" s="162"/>
      <c r="E4263" s="162"/>
      <c r="F4263" s="162"/>
      <c r="G4263" s="162"/>
      <c r="H4263" s="162"/>
      <c r="I4263" s="162"/>
      <c r="J4263" s="164"/>
      <c r="K4263" s="162"/>
      <c r="L4263" s="162"/>
      <c r="M4263" s="162"/>
      <c r="N4263" s="169"/>
      <c r="O4263" s="169"/>
      <c r="P4263" s="169"/>
    </row>
    <row r="4264" spans="1:16" ht="15" customHeight="1">
      <c r="A4264" s="162"/>
      <c r="B4264" s="162"/>
      <c r="C4264" s="163"/>
      <c r="D4264" s="162"/>
      <c r="E4264" s="162"/>
      <c r="F4264" s="162"/>
      <c r="G4264" s="162"/>
      <c r="H4264" s="162"/>
      <c r="I4264" s="162"/>
      <c r="J4264" s="164"/>
      <c r="K4264" s="162"/>
      <c r="L4264" s="162"/>
      <c r="M4264" s="162"/>
      <c r="N4264" s="169"/>
      <c r="O4264" s="169"/>
      <c r="P4264" s="169"/>
    </row>
    <row r="4265" spans="1:16" ht="15" customHeight="1">
      <c r="A4265" s="162"/>
      <c r="B4265" s="162"/>
      <c r="C4265" s="163"/>
      <c r="D4265" s="162"/>
      <c r="E4265" s="162"/>
      <c r="F4265" s="162"/>
      <c r="G4265" s="162"/>
      <c r="H4265" s="162"/>
      <c r="I4265" s="162"/>
      <c r="J4265" s="164"/>
      <c r="K4265" s="162"/>
      <c r="L4265" s="162"/>
      <c r="M4265" s="162"/>
      <c r="N4265" s="169"/>
      <c r="O4265" s="169"/>
      <c r="P4265" s="169"/>
    </row>
    <row r="4266" spans="1:16" ht="15" customHeight="1">
      <c r="A4266" s="162"/>
      <c r="B4266" s="162"/>
      <c r="C4266" s="163"/>
      <c r="D4266" s="162"/>
      <c r="E4266" s="162"/>
      <c r="F4266" s="162"/>
      <c r="G4266" s="162"/>
      <c r="H4266" s="162"/>
      <c r="I4266" s="162"/>
      <c r="J4266" s="164"/>
      <c r="K4266" s="162"/>
      <c r="L4266" s="162"/>
      <c r="M4266" s="162"/>
      <c r="N4266" s="169"/>
      <c r="O4266" s="169"/>
      <c r="P4266" s="169"/>
    </row>
    <row r="4267" spans="1:16" ht="15" customHeight="1">
      <c r="A4267" s="162"/>
      <c r="B4267" s="162"/>
      <c r="C4267" s="163"/>
      <c r="D4267" s="162"/>
      <c r="E4267" s="162"/>
      <c r="F4267" s="162"/>
      <c r="G4267" s="162"/>
      <c r="H4267" s="162"/>
      <c r="I4267" s="162"/>
      <c r="J4267" s="164"/>
      <c r="K4267" s="162"/>
      <c r="L4267" s="162"/>
      <c r="M4267" s="162"/>
      <c r="N4267" s="169"/>
      <c r="O4267" s="169"/>
      <c r="P4267" s="169"/>
    </row>
    <row r="4268" spans="1:16" ht="15" customHeight="1">
      <c r="A4268" s="162"/>
      <c r="B4268" s="162"/>
      <c r="C4268" s="163"/>
      <c r="D4268" s="162"/>
      <c r="E4268" s="162"/>
      <c r="F4268" s="162"/>
      <c r="G4268" s="162"/>
      <c r="H4268" s="162"/>
      <c r="I4268" s="162"/>
      <c r="J4268" s="164"/>
      <c r="K4268" s="162"/>
      <c r="L4268" s="162"/>
      <c r="M4268" s="162"/>
      <c r="N4268" s="169"/>
      <c r="O4268" s="169"/>
      <c r="P4268" s="169"/>
    </row>
    <row r="4269" spans="1:16" ht="15" customHeight="1">
      <c r="A4269" s="162"/>
      <c r="B4269" s="162"/>
      <c r="C4269" s="163"/>
      <c r="D4269" s="162"/>
      <c r="E4269" s="162"/>
      <c r="F4269" s="162"/>
      <c r="G4269" s="162"/>
      <c r="H4269" s="162"/>
      <c r="I4269" s="162"/>
      <c r="J4269" s="164"/>
      <c r="K4269" s="162"/>
      <c r="L4269" s="162"/>
      <c r="M4269" s="162"/>
      <c r="N4269" s="169"/>
      <c r="O4269" s="169"/>
      <c r="P4269" s="169"/>
    </row>
    <row r="4270" spans="1:16" ht="15" customHeight="1">
      <c r="A4270" s="162"/>
      <c r="B4270" s="162"/>
      <c r="C4270" s="163"/>
      <c r="D4270" s="162"/>
      <c r="E4270" s="162"/>
      <c r="F4270" s="162"/>
      <c r="G4270" s="162"/>
      <c r="H4270" s="162"/>
      <c r="I4270" s="162"/>
      <c r="J4270" s="164"/>
      <c r="K4270" s="162"/>
      <c r="L4270" s="162"/>
      <c r="M4270" s="162"/>
      <c r="N4270" s="169"/>
      <c r="O4270" s="169"/>
      <c r="P4270" s="169"/>
    </row>
    <row r="4271" spans="1:16" ht="15" customHeight="1">
      <c r="A4271" s="162"/>
      <c r="B4271" s="162"/>
      <c r="C4271" s="163"/>
      <c r="D4271" s="162"/>
      <c r="E4271" s="162"/>
      <c r="F4271" s="162"/>
      <c r="G4271" s="162"/>
      <c r="H4271" s="162"/>
      <c r="I4271" s="162"/>
      <c r="J4271" s="164"/>
      <c r="K4271" s="162"/>
      <c r="L4271" s="162"/>
      <c r="M4271" s="162"/>
      <c r="N4271" s="169"/>
      <c r="O4271" s="169"/>
      <c r="P4271" s="169"/>
    </row>
    <row r="4272" spans="1:16" ht="15" customHeight="1">
      <c r="A4272" s="162"/>
      <c r="B4272" s="162"/>
      <c r="C4272" s="163"/>
      <c r="D4272" s="162"/>
      <c r="E4272" s="162"/>
      <c r="F4272" s="162"/>
      <c r="G4272" s="162"/>
      <c r="H4272" s="162"/>
      <c r="I4272" s="162"/>
      <c r="J4272" s="164"/>
      <c r="K4272" s="162"/>
      <c r="L4272" s="162"/>
      <c r="M4272" s="162"/>
      <c r="N4272" s="169"/>
      <c r="O4272" s="169"/>
      <c r="P4272" s="169"/>
    </row>
    <row r="4273" spans="1:16" ht="15" customHeight="1">
      <c r="A4273" s="162"/>
      <c r="B4273" s="162"/>
      <c r="C4273" s="163"/>
      <c r="D4273" s="162"/>
      <c r="E4273" s="162"/>
      <c r="F4273" s="162"/>
      <c r="G4273" s="162"/>
      <c r="H4273" s="162"/>
      <c r="I4273" s="162"/>
      <c r="J4273" s="164"/>
      <c r="K4273" s="162"/>
      <c r="L4273" s="162"/>
      <c r="M4273" s="162"/>
      <c r="N4273" s="169"/>
      <c r="O4273" s="169"/>
      <c r="P4273" s="169"/>
    </row>
    <row r="4274" spans="1:16" ht="15" customHeight="1">
      <c r="A4274" s="162"/>
      <c r="B4274" s="162"/>
      <c r="C4274" s="163"/>
      <c r="D4274" s="162"/>
      <c r="E4274" s="162"/>
      <c r="F4274" s="162"/>
      <c r="G4274" s="162"/>
      <c r="H4274" s="162"/>
      <c r="I4274" s="162"/>
      <c r="J4274" s="164"/>
      <c r="K4274" s="162"/>
      <c r="L4274" s="162"/>
      <c r="M4274" s="162"/>
      <c r="N4274" s="169"/>
      <c r="O4274" s="169"/>
      <c r="P4274" s="169"/>
    </row>
    <row r="4275" spans="1:16" ht="15" customHeight="1">
      <c r="A4275" s="162"/>
      <c r="B4275" s="162"/>
      <c r="C4275" s="163"/>
      <c r="D4275" s="162"/>
      <c r="E4275" s="162"/>
      <c r="F4275" s="162"/>
      <c r="G4275" s="162"/>
      <c r="H4275" s="162"/>
      <c r="I4275" s="162"/>
      <c r="J4275" s="164"/>
      <c r="K4275" s="162"/>
      <c r="L4275" s="162"/>
      <c r="M4275" s="162"/>
      <c r="N4275" s="169"/>
      <c r="O4275" s="169"/>
      <c r="P4275" s="169"/>
    </row>
    <row r="4276" spans="1:16" ht="15" customHeight="1">
      <c r="A4276" s="162"/>
      <c r="B4276" s="162"/>
      <c r="C4276" s="163"/>
      <c r="D4276" s="162"/>
      <c r="E4276" s="162"/>
      <c r="F4276" s="162"/>
      <c r="G4276" s="162"/>
      <c r="H4276" s="162"/>
      <c r="I4276" s="162"/>
      <c r="J4276" s="164"/>
      <c r="K4276" s="162"/>
      <c r="L4276" s="162"/>
      <c r="M4276" s="162"/>
      <c r="N4276" s="169"/>
      <c r="O4276" s="169"/>
      <c r="P4276" s="169"/>
    </row>
    <row r="4277" spans="1:16" ht="15" customHeight="1">
      <c r="A4277" s="162"/>
      <c r="B4277" s="162"/>
      <c r="C4277" s="163"/>
      <c r="D4277" s="162"/>
      <c r="E4277" s="162"/>
      <c r="F4277" s="162"/>
      <c r="G4277" s="162"/>
      <c r="H4277" s="162"/>
      <c r="I4277" s="162"/>
      <c r="J4277" s="164"/>
      <c r="K4277" s="162"/>
      <c r="L4277" s="162"/>
      <c r="M4277" s="162"/>
      <c r="N4277" s="169"/>
      <c r="O4277" s="169"/>
      <c r="P4277" s="169"/>
    </row>
    <row r="4278" spans="1:16" ht="15" customHeight="1">
      <c r="A4278" s="162"/>
      <c r="B4278" s="162"/>
      <c r="C4278" s="163"/>
      <c r="D4278" s="162"/>
      <c r="E4278" s="162"/>
      <c r="F4278" s="162"/>
      <c r="G4278" s="162"/>
      <c r="H4278" s="162"/>
      <c r="I4278" s="162"/>
      <c r="J4278" s="164"/>
      <c r="K4278" s="162"/>
      <c r="L4278" s="162"/>
      <c r="M4278" s="162"/>
      <c r="N4278" s="169"/>
      <c r="O4278" s="169"/>
      <c r="P4278" s="169"/>
    </row>
    <row r="4279" spans="1:16" ht="15" customHeight="1">
      <c r="A4279" s="162"/>
      <c r="B4279" s="162"/>
      <c r="C4279" s="163"/>
      <c r="D4279" s="162"/>
      <c r="E4279" s="162"/>
      <c r="F4279" s="162"/>
      <c r="G4279" s="162"/>
      <c r="H4279" s="162"/>
      <c r="I4279" s="162"/>
      <c r="J4279" s="164"/>
      <c r="K4279" s="162"/>
      <c r="L4279" s="162"/>
      <c r="M4279" s="162"/>
      <c r="N4279" s="169"/>
      <c r="O4279" s="169"/>
      <c r="P4279" s="169"/>
    </row>
    <row r="4280" spans="1:16" ht="15" customHeight="1">
      <c r="A4280" s="162"/>
      <c r="B4280" s="162"/>
      <c r="C4280" s="163"/>
      <c r="D4280" s="162"/>
      <c r="E4280" s="162"/>
      <c r="F4280" s="162"/>
      <c r="G4280" s="162"/>
      <c r="H4280" s="162"/>
      <c r="I4280" s="162"/>
      <c r="J4280" s="164"/>
      <c r="K4280" s="162"/>
      <c r="L4280" s="162"/>
      <c r="M4280" s="162"/>
      <c r="N4280" s="169"/>
      <c r="O4280" s="169"/>
      <c r="P4280" s="169"/>
    </row>
    <row r="4281" spans="1:16" ht="15" customHeight="1">
      <c r="A4281" s="162"/>
      <c r="B4281" s="162"/>
      <c r="C4281" s="163"/>
      <c r="D4281" s="162"/>
      <c r="E4281" s="162"/>
      <c r="F4281" s="162"/>
      <c r="G4281" s="162"/>
      <c r="H4281" s="162"/>
      <c r="I4281" s="162"/>
      <c r="J4281" s="164"/>
      <c r="K4281" s="162"/>
      <c r="L4281" s="162"/>
      <c r="M4281" s="162"/>
      <c r="N4281" s="169"/>
      <c r="O4281" s="169"/>
      <c r="P4281" s="169"/>
    </row>
    <row r="4282" spans="1:16" ht="15" customHeight="1">
      <c r="A4282" s="162"/>
      <c r="B4282" s="162"/>
      <c r="C4282" s="163"/>
      <c r="D4282" s="162"/>
      <c r="E4282" s="162"/>
      <c r="F4282" s="162"/>
      <c r="G4282" s="162"/>
      <c r="H4282" s="162"/>
      <c r="I4282" s="162"/>
      <c r="J4282" s="164"/>
      <c r="K4282" s="162"/>
      <c r="L4282" s="162"/>
      <c r="M4282" s="162"/>
      <c r="N4282" s="169"/>
      <c r="O4282" s="169"/>
      <c r="P4282" s="169"/>
    </row>
    <row r="4283" spans="1:16" ht="15" customHeight="1">
      <c r="A4283" s="162"/>
      <c r="B4283" s="162"/>
      <c r="C4283" s="163"/>
      <c r="D4283" s="162"/>
      <c r="E4283" s="162"/>
      <c r="F4283" s="162"/>
      <c r="G4283" s="162"/>
      <c r="H4283" s="162"/>
      <c r="I4283" s="162"/>
      <c r="J4283" s="164"/>
      <c r="K4283" s="162"/>
      <c r="L4283" s="162"/>
      <c r="M4283" s="162"/>
      <c r="N4283" s="169"/>
      <c r="O4283" s="169"/>
      <c r="P4283" s="169"/>
    </row>
    <row r="4284" spans="1:16" ht="15" customHeight="1">
      <c r="A4284" s="162"/>
      <c r="B4284" s="162"/>
      <c r="C4284" s="163"/>
      <c r="D4284" s="162"/>
      <c r="E4284" s="162"/>
      <c r="F4284" s="162"/>
      <c r="G4284" s="162"/>
      <c r="H4284" s="162"/>
      <c r="I4284" s="162"/>
      <c r="J4284" s="164"/>
      <c r="K4284" s="162"/>
      <c r="L4284" s="162"/>
      <c r="M4284" s="162"/>
      <c r="N4284" s="169"/>
      <c r="O4284" s="169"/>
      <c r="P4284" s="169"/>
    </row>
    <row r="4285" spans="1:16" ht="15" customHeight="1">
      <c r="A4285" s="162"/>
      <c r="B4285" s="162"/>
      <c r="C4285" s="163"/>
      <c r="D4285" s="162"/>
      <c r="E4285" s="162"/>
      <c r="F4285" s="162"/>
      <c r="G4285" s="162"/>
      <c r="H4285" s="162"/>
      <c r="I4285" s="162"/>
      <c r="J4285" s="164"/>
      <c r="K4285" s="162"/>
      <c r="L4285" s="162"/>
      <c r="M4285" s="162"/>
      <c r="N4285" s="169"/>
      <c r="O4285" s="169"/>
      <c r="P4285" s="169"/>
    </row>
    <row r="4286" spans="1:16" ht="15" customHeight="1">
      <c r="A4286" s="162"/>
      <c r="B4286" s="162"/>
      <c r="C4286" s="163"/>
      <c r="D4286" s="162"/>
      <c r="E4286" s="162"/>
      <c r="F4286" s="162"/>
      <c r="G4286" s="162"/>
      <c r="H4286" s="162"/>
      <c r="I4286" s="162"/>
      <c r="J4286" s="164"/>
      <c r="K4286" s="162"/>
      <c r="L4286" s="162"/>
      <c r="M4286" s="162"/>
      <c r="N4286" s="169"/>
      <c r="O4286" s="169"/>
      <c r="P4286" s="169"/>
    </row>
    <row r="4287" spans="1:16" ht="15" customHeight="1">
      <c r="A4287" s="162"/>
      <c r="B4287" s="162"/>
      <c r="C4287" s="163"/>
      <c r="D4287" s="162"/>
      <c r="E4287" s="162"/>
      <c r="F4287" s="162"/>
      <c r="G4287" s="162"/>
      <c r="H4287" s="162"/>
      <c r="I4287" s="162"/>
      <c r="J4287" s="164"/>
      <c r="K4287" s="162"/>
      <c r="L4287" s="162"/>
      <c r="M4287" s="162"/>
      <c r="N4287" s="169"/>
      <c r="O4287" s="169"/>
      <c r="P4287" s="169"/>
    </row>
    <row r="4288" spans="1:16" ht="15" customHeight="1">
      <c r="A4288" s="162"/>
      <c r="B4288" s="162"/>
      <c r="C4288" s="163"/>
      <c r="D4288" s="162"/>
      <c r="E4288" s="162"/>
      <c r="F4288" s="162"/>
      <c r="G4288" s="162"/>
      <c r="H4288" s="162"/>
      <c r="I4288" s="162"/>
      <c r="J4288" s="164"/>
      <c r="K4288" s="162"/>
      <c r="L4288" s="162"/>
      <c r="M4288" s="162"/>
      <c r="N4288" s="169"/>
      <c r="O4288" s="169"/>
      <c r="P4288" s="169"/>
    </row>
    <row r="4289" spans="1:16" ht="15" customHeight="1">
      <c r="A4289" s="162"/>
      <c r="B4289" s="162"/>
      <c r="C4289" s="163"/>
      <c r="D4289" s="162"/>
      <c r="E4289" s="162"/>
      <c r="F4289" s="162"/>
      <c r="G4289" s="162"/>
      <c r="H4289" s="162"/>
      <c r="I4289" s="162"/>
      <c r="J4289" s="164"/>
      <c r="K4289" s="162"/>
      <c r="L4289" s="162"/>
      <c r="M4289" s="162"/>
      <c r="N4289" s="169"/>
      <c r="O4289" s="169"/>
      <c r="P4289" s="169"/>
    </row>
    <row r="4290" spans="1:16" ht="15" customHeight="1">
      <c r="A4290" s="162"/>
      <c r="B4290" s="162"/>
      <c r="C4290" s="163"/>
      <c r="D4290" s="162"/>
      <c r="E4290" s="162"/>
      <c r="F4290" s="162"/>
      <c r="G4290" s="162"/>
      <c r="H4290" s="162"/>
      <c r="I4290" s="162"/>
      <c r="J4290" s="164"/>
      <c r="K4290" s="162"/>
      <c r="L4290" s="162"/>
      <c r="M4290" s="162"/>
      <c r="N4290" s="169"/>
      <c r="O4290" s="169"/>
      <c r="P4290" s="169"/>
    </row>
    <row r="4291" spans="1:16" ht="15" customHeight="1">
      <c r="A4291" s="162"/>
      <c r="B4291" s="162"/>
      <c r="C4291" s="163"/>
      <c r="D4291" s="162"/>
      <c r="E4291" s="162"/>
      <c r="F4291" s="162"/>
      <c r="G4291" s="162"/>
      <c r="H4291" s="162"/>
      <c r="I4291" s="162"/>
      <c r="J4291" s="164"/>
      <c r="K4291" s="162"/>
      <c r="L4291" s="162"/>
      <c r="M4291" s="162"/>
      <c r="N4291" s="169"/>
      <c r="O4291" s="169"/>
      <c r="P4291" s="169"/>
    </row>
    <row r="4292" spans="1:16" ht="15" customHeight="1">
      <c r="A4292" s="162"/>
      <c r="B4292" s="162"/>
      <c r="C4292" s="163"/>
      <c r="D4292" s="162"/>
      <c r="E4292" s="162"/>
      <c r="F4292" s="162"/>
      <c r="G4292" s="162"/>
      <c r="H4292" s="162"/>
      <c r="I4292" s="162"/>
      <c r="J4292" s="164"/>
      <c r="K4292" s="162"/>
      <c r="L4292" s="162"/>
      <c r="M4292" s="162"/>
      <c r="N4292" s="169"/>
      <c r="O4292" s="169"/>
      <c r="P4292" s="169"/>
    </row>
    <row r="4293" spans="1:16" ht="15" customHeight="1">
      <c r="A4293" s="162"/>
      <c r="B4293" s="162"/>
      <c r="C4293" s="163"/>
      <c r="D4293" s="162"/>
      <c r="E4293" s="162"/>
      <c r="F4293" s="162"/>
      <c r="G4293" s="162"/>
      <c r="H4293" s="162"/>
      <c r="I4293" s="162"/>
      <c r="J4293" s="164"/>
      <c r="K4293" s="162"/>
      <c r="L4293" s="162"/>
      <c r="M4293" s="162"/>
      <c r="N4293" s="169"/>
      <c r="O4293" s="169"/>
      <c r="P4293" s="169"/>
    </row>
    <row r="4294" spans="1:16" ht="15" customHeight="1">
      <c r="A4294" s="162"/>
      <c r="B4294" s="162"/>
      <c r="C4294" s="163"/>
      <c r="D4294" s="162"/>
      <c r="E4294" s="162"/>
      <c r="F4294" s="162"/>
      <c r="G4294" s="162"/>
      <c r="H4294" s="162"/>
      <c r="I4294" s="162"/>
      <c r="J4294" s="164"/>
      <c r="K4294" s="162"/>
      <c r="L4294" s="162"/>
      <c r="M4294" s="162"/>
      <c r="N4294" s="169"/>
      <c r="O4294" s="169"/>
      <c r="P4294" s="169"/>
    </row>
    <row r="4295" spans="1:16" ht="15" customHeight="1">
      <c r="A4295" s="162"/>
      <c r="B4295" s="162"/>
      <c r="C4295" s="163"/>
      <c r="D4295" s="162"/>
      <c r="E4295" s="162"/>
      <c r="F4295" s="162"/>
      <c r="G4295" s="162"/>
      <c r="H4295" s="162"/>
      <c r="I4295" s="162"/>
      <c r="J4295" s="164"/>
      <c r="K4295" s="162"/>
      <c r="L4295" s="162"/>
      <c r="M4295" s="162"/>
      <c r="N4295" s="169"/>
      <c r="O4295" s="169"/>
      <c r="P4295" s="169"/>
    </row>
    <row r="4296" spans="1:16" ht="15" customHeight="1">
      <c r="A4296" s="162"/>
      <c r="B4296" s="162"/>
      <c r="C4296" s="163"/>
      <c r="D4296" s="162"/>
      <c r="E4296" s="162"/>
      <c r="F4296" s="162"/>
      <c r="G4296" s="162"/>
      <c r="H4296" s="162"/>
      <c r="I4296" s="162"/>
      <c r="J4296" s="164"/>
      <c r="K4296" s="162"/>
      <c r="L4296" s="162"/>
      <c r="M4296" s="162"/>
      <c r="N4296" s="169"/>
      <c r="O4296" s="169"/>
      <c r="P4296" s="169"/>
    </row>
    <row r="4297" spans="1:16" ht="15" customHeight="1">
      <c r="A4297" s="162"/>
      <c r="B4297" s="162"/>
      <c r="C4297" s="163"/>
      <c r="D4297" s="162"/>
      <c r="E4297" s="162"/>
      <c r="F4297" s="162"/>
      <c r="G4297" s="162"/>
      <c r="H4297" s="162"/>
      <c r="I4297" s="162"/>
      <c r="J4297" s="164"/>
      <c r="K4297" s="162"/>
      <c r="L4297" s="162"/>
      <c r="M4297" s="162"/>
      <c r="N4297" s="169"/>
      <c r="O4297" s="169"/>
      <c r="P4297" s="169"/>
    </row>
    <row r="4298" spans="1:16" ht="15" customHeight="1">
      <c r="A4298" s="162"/>
      <c r="B4298" s="162"/>
      <c r="C4298" s="163"/>
      <c r="D4298" s="162"/>
      <c r="E4298" s="162"/>
      <c r="F4298" s="162"/>
      <c r="G4298" s="162"/>
      <c r="H4298" s="162"/>
      <c r="I4298" s="162"/>
      <c r="J4298" s="164"/>
      <c r="K4298" s="162"/>
      <c r="L4298" s="162"/>
      <c r="M4298" s="162"/>
      <c r="N4298" s="169"/>
      <c r="O4298" s="169"/>
      <c r="P4298" s="169"/>
    </row>
    <row r="4299" spans="1:16" ht="15" customHeight="1">
      <c r="A4299" s="162"/>
      <c r="B4299" s="162"/>
      <c r="C4299" s="163"/>
      <c r="D4299" s="162"/>
      <c r="E4299" s="162"/>
      <c r="F4299" s="162"/>
      <c r="G4299" s="162"/>
      <c r="H4299" s="162"/>
      <c r="I4299" s="162"/>
      <c r="J4299" s="164"/>
      <c r="K4299" s="162"/>
      <c r="L4299" s="162"/>
      <c r="M4299" s="162"/>
      <c r="N4299" s="169"/>
      <c r="O4299" s="169"/>
      <c r="P4299" s="169"/>
    </row>
    <row r="4300" spans="1:16" ht="15" customHeight="1">
      <c r="A4300" s="162"/>
      <c r="B4300" s="162"/>
      <c r="C4300" s="163"/>
      <c r="D4300" s="162"/>
      <c r="E4300" s="162"/>
      <c r="F4300" s="162"/>
      <c r="G4300" s="162"/>
      <c r="H4300" s="162"/>
      <c r="I4300" s="162"/>
      <c r="J4300" s="164"/>
      <c r="K4300" s="162"/>
      <c r="L4300" s="162"/>
      <c r="M4300" s="162"/>
      <c r="N4300" s="169"/>
      <c r="O4300" s="169"/>
      <c r="P4300" s="169"/>
    </row>
    <row r="4301" spans="1:16" ht="15" customHeight="1">
      <c r="A4301" s="162"/>
      <c r="B4301" s="162"/>
      <c r="C4301" s="163"/>
      <c r="D4301" s="162"/>
      <c r="E4301" s="162"/>
      <c r="F4301" s="162"/>
      <c r="G4301" s="162"/>
      <c r="H4301" s="162"/>
      <c r="I4301" s="162"/>
      <c r="J4301" s="164"/>
      <c r="K4301" s="162"/>
      <c r="L4301" s="162"/>
      <c r="M4301" s="162"/>
      <c r="N4301" s="169"/>
      <c r="O4301" s="169"/>
      <c r="P4301" s="169"/>
    </row>
    <row r="4302" spans="1:16" ht="15" customHeight="1">
      <c r="A4302" s="162"/>
      <c r="B4302" s="162"/>
      <c r="C4302" s="163"/>
      <c r="D4302" s="162"/>
      <c r="E4302" s="162"/>
      <c r="F4302" s="162"/>
      <c r="G4302" s="162"/>
      <c r="H4302" s="162"/>
      <c r="I4302" s="162"/>
      <c r="J4302" s="164"/>
      <c r="K4302" s="162"/>
      <c r="L4302" s="162"/>
      <c r="M4302" s="162"/>
      <c r="N4302" s="169"/>
      <c r="O4302" s="169"/>
      <c r="P4302" s="169"/>
    </row>
    <row r="4303" spans="1:16" ht="15" customHeight="1">
      <c r="A4303" s="162"/>
      <c r="B4303" s="162"/>
      <c r="C4303" s="163"/>
      <c r="D4303" s="162"/>
      <c r="E4303" s="162"/>
      <c r="F4303" s="162"/>
      <c r="G4303" s="162"/>
      <c r="H4303" s="162"/>
      <c r="I4303" s="162"/>
      <c r="J4303" s="164"/>
      <c r="K4303" s="162"/>
      <c r="L4303" s="162"/>
      <c r="M4303" s="162"/>
      <c r="N4303" s="169"/>
      <c r="O4303" s="169"/>
      <c r="P4303" s="169"/>
    </row>
    <row r="4304" spans="1:16" ht="15" customHeight="1">
      <c r="A4304" s="162"/>
      <c r="B4304" s="162"/>
      <c r="C4304" s="163"/>
      <c r="D4304" s="162"/>
      <c r="E4304" s="162"/>
      <c r="F4304" s="162"/>
      <c r="G4304" s="162"/>
      <c r="H4304" s="162"/>
      <c r="I4304" s="162"/>
      <c r="J4304" s="164"/>
      <c r="K4304" s="162"/>
      <c r="L4304" s="162"/>
      <c r="M4304" s="162"/>
      <c r="N4304" s="169"/>
      <c r="O4304" s="169"/>
      <c r="P4304" s="169"/>
    </row>
    <row r="4305" spans="1:16" ht="15" customHeight="1">
      <c r="A4305" s="162"/>
      <c r="B4305" s="162"/>
      <c r="C4305" s="163"/>
      <c r="D4305" s="162"/>
      <c r="E4305" s="162"/>
      <c r="F4305" s="162"/>
      <c r="G4305" s="162"/>
      <c r="H4305" s="162"/>
      <c r="I4305" s="162"/>
      <c r="J4305" s="164"/>
      <c r="K4305" s="162"/>
      <c r="L4305" s="162"/>
      <c r="M4305" s="162"/>
      <c r="N4305" s="169"/>
      <c r="O4305" s="169"/>
      <c r="P4305" s="169"/>
    </row>
    <row r="4306" spans="1:16" ht="15" customHeight="1">
      <c r="A4306" s="162"/>
      <c r="B4306" s="162"/>
      <c r="C4306" s="163"/>
      <c r="D4306" s="162"/>
      <c r="E4306" s="162"/>
      <c r="F4306" s="162"/>
      <c r="G4306" s="162"/>
      <c r="H4306" s="162"/>
      <c r="I4306" s="162"/>
      <c r="J4306" s="164"/>
      <c r="K4306" s="162"/>
      <c r="L4306" s="162"/>
      <c r="M4306" s="162"/>
      <c r="N4306" s="169"/>
      <c r="O4306" s="169"/>
      <c r="P4306" s="169"/>
    </row>
    <row r="4307" spans="1:16" ht="15" customHeight="1">
      <c r="A4307" s="162"/>
      <c r="B4307" s="162"/>
      <c r="C4307" s="163"/>
      <c r="D4307" s="162"/>
      <c r="E4307" s="162"/>
      <c r="F4307" s="162"/>
      <c r="G4307" s="162"/>
      <c r="H4307" s="162"/>
      <c r="I4307" s="162"/>
      <c r="J4307" s="164"/>
      <c r="K4307" s="162"/>
      <c r="L4307" s="162"/>
      <c r="M4307" s="162"/>
      <c r="N4307" s="169"/>
      <c r="O4307" s="169"/>
      <c r="P4307" s="169"/>
    </row>
    <row r="4308" spans="1:16" ht="15" customHeight="1">
      <c r="A4308" s="162"/>
      <c r="B4308" s="162"/>
      <c r="C4308" s="163"/>
      <c r="D4308" s="162"/>
      <c r="E4308" s="162"/>
      <c r="F4308" s="162"/>
      <c r="G4308" s="162"/>
      <c r="H4308" s="162"/>
      <c r="I4308" s="162"/>
      <c r="J4308" s="164"/>
      <c r="K4308" s="162"/>
      <c r="L4308" s="162"/>
      <c r="M4308" s="162"/>
      <c r="N4308" s="169"/>
      <c r="O4308" s="169"/>
      <c r="P4308" s="169"/>
    </row>
    <row r="4309" spans="1:16" ht="15" customHeight="1">
      <c r="A4309" s="162"/>
      <c r="B4309" s="162"/>
      <c r="C4309" s="163"/>
      <c r="D4309" s="162"/>
      <c r="E4309" s="162"/>
      <c r="F4309" s="162"/>
      <c r="G4309" s="162"/>
      <c r="H4309" s="162"/>
      <c r="I4309" s="162"/>
      <c r="J4309" s="164"/>
      <c r="K4309" s="162"/>
      <c r="L4309" s="162"/>
      <c r="M4309" s="162"/>
      <c r="N4309" s="169"/>
      <c r="O4309" s="169"/>
      <c r="P4309" s="169"/>
    </row>
    <row r="4310" spans="1:16" ht="15" customHeight="1">
      <c r="A4310" s="162"/>
      <c r="B4310" s="162"/>
      <c r="C4310" s="163"/>
      <c r="D4310" s="162"/>
      <c r="E4310" s="162"/>
      <c r="F4310" s="162"/>
      <c r="G4310" s="162"/>
      <c r="H4310" s="162"/>
      <c r="I4310" s="162"/>
      <c r="J4310" s="164"/>
      <c r="K4310" s="162"/>
      <c r="L4310" s="162"/>
      <c r="M4310" s="162"/>
      <c r="N4310" s="169"/>
      <c r="O4310" s="169"/>
      <c r="P4310" s="169"/>
    </row>
    <row r="4311" spans="1:16" ht="15" customHeight="1">
      <c r="A4311" s="162"/>
      <c r="B4311" s="162"/>
      <c r="C4311" s="163"/>
      <c r="D4311" s="162"/>
      <c r="E4311" s="162"/>
      <c r="F4311" s="162"/>
      <c r="G4311" s="162"/>
      <c r="H4311" s="162"/>
      <c r="I4311" s="162"/>
      <c r="J4311" s="164"/>
      <c r="K4311" s="162"/>
      <c r="L4311" s="162"/>
      <c r="M4311" s="162"/>
      <c r="N4311" s="169"/>
      <c r="O4311" s="169"/>
      <c r="P4311" s="169"/>
    </row>
    <row r="4312" spans="1:16" ht="15" customHeight="1">
      <c r="A4312" s="162"/>
      <c r="B4312" s="162"/>
      <c r="C4312" s="163"/>
      <c r="D4312" s="162"/>
      <c r="E4312" s="162"/>
      <c r="F4312" s="162"/>
      <c r="G4312" s="162"/>
      <c r="H4312" s="162"/>
      <c r="I4312" s="162"/>
      <c r="J4312" s="164"/>
      <c r="K4312" s="162"/>
      <c r="L4312" s="162"/>
      <c r="M4312" s="162"/>
      <c r="N4312" s="169"/>
      <c r="O4312" s="169"/>
      <c r="P4312" s="169"/>
    </row>
    <row r="4313" spans="1:16" ht="15" customHeight="1">
      <c r="A4313" s="162"/>
      <c r="B4313" s="162"/>
      <c r="C4313" s="163"/>
      <c r="D4313" s="162"/>
      <c r="E4313" s="162"/>
      <c r="F4313" s="162"/>
      <c r="G4313" s="162"/>
      <c r="H4313" s="162"/>
      <c r="I4313" s="162"/>
      <c r="J4313" s="164"/>
      <c r="K4313" s="162"/>
      <c r="L4313" s="162"/>
      <c r="M4313" s="162"/>
      <c r="N4313" s="169"/>
      <c r="O4313" s="169"/>
      <c r="P4313" s="169"/>
    </row>
    <row r="4314" spans="1:16" ht="15" customHeight="1">
      <c r="A4314" s="162"/>
      <c r="B4314" s="162"/>
      <c r="C4314" s="163"/>
      <c r="D4314" s="162"/>
      <c r="E4314" s="162"/>
      <c r="F4314" s="162"/>
      <c r="G4314" s="162"/>
      <c r="H4314" s="162"/>
      <c r="I4314" s="162"/>
      <c r="J4314" s="164"/>
      <c r="K4314" s="162"/>
      <c r="L4314" s="162"/>
      <c r="M4314" s="162"/>
      <c r="N4314" s="169"/>
      <c r="O4314" s="169"/>
      <c r="P4314" s="169"/>
    </row>
    <row r="4315" spans="1:16" ht="15" customHeight="1">
      <c r="A4315" s="162"/>
      <c r="B4315" s="162"/>
      <c r="C4315" s="163"/>
      <c r="D4315" s="162"/>
      <c r="E4315" s="162"/>
      <c r="F4315" s="162"/>
      <c r="G4315" s="162"/>
      <c r="H4315" s="162"/>
      <c r="I4315" s="162"/>
      <c r="J4315" s="164"/>
      <c r="K4315" s="162"/>
      <c r="L4315" s="162"/>
      <c r="M4315" s="162"/>
      <c r="N4315" s="169"/>
      <c r="O4315" s="169"/>
      <c r="P4315" s="169"/>
    </row>
    <row r="4316" spans="1:16" ht="15" customHeight="1">
      <c r="A4316" s="162"/>
      <c r="B4316" s="162"/>
      <c r="C4316" s="163"/>
      <c r="D4316" s="162"/>
      <c r="E4316" s="162"/>
      <c r="F4316" s="162"/>
      <c r="G4316" s="162"/>
      <c r="H4316" s="162"/>
      <c r="I4316" s="162"/>
      <c r="J4316" s="164"/>
      <c r="K4316" s="162"/>
      <c r="L4316" s="162"/>
      <c r="M4316" s="162"/>
      <c r="N4316" s="169"/>
      <c r="O4316" s="169"/>
      <c r="P4316" s="169"/>
    </row>
    <row r="4317" spans="1:16" ht="15" customHeight="1">
      <c r="A4317" s="162"/>
      <c r="B4317" s="162"/>
      <c r="C4317" s="163"/>
      <c r="D4317" s="162"/>
      <c r="E4317" s="162"/>
      <c r="F4317" s="162"/>
      <c r="G4317" s="162"/>
      <c r="H4317" s="162"/>
      <c r="I4317" s="162"/>
      <c r="J4317" s="164"/>
      <c r="K4317" s="162"/>
      <c r="L4317" s="162"/>
      <c r="M4317" s="162"/>
      <c r="N4317" s="169"/>
      <c r="O4317" s="169"/>
      <c r="P4317" s="169"/>
    </row>
    <row r="4318" spans="1:16" ht="15" customHeight="1">
      <c r="A4318" s="162"/>
      <c r="B4318" s="162"/>
      <c r="C4318" s="163"/>
      <c r="D4318" s="162"/>
      <c r="E4318" s="162"/>
      <c r="F4318" s="162"/>
      <c r="G4318" s="162"/>
      <c r="H4318" s="162"/>
      <c r="I4318" s="162"/>
      <c r="J4318" s="164"/>
      <c r="K4318" s="162"/>
      <c r="L4318" s="162"/>
      <c r="M4318" s="162"/>
      <c r="N4318" s="169"/>
      <c r="O4318" s="169"/>
      <c r="P4318" s="169"/>
    </row>
    <row r="4319" spans="1:16" ht="15" customHeight="1">
      <c r="A4319" s="162"/>
      <c r="B4319" s="162"/>
      <c r="C4319" s="163"/>
      <c r="D4319" s="162"/>
      <c r="E4319" s="162"/>
      <c r="F4319" s="162"/>
      <c r="G4319" s="162"/>
      <c r="H4319" s="162"/>
      <c r="I4319" s="162"/>
      <c r="J4319" s="164"/>
      <c r="K4319" s="162"/>
      <c r="L4319" s="162"/>
      <c r="M4319" s="162"/>
      <c r="N4319" s="169"/>
      <c r="O4319" s="169"/>
      <c r="P4319" s="169"/>
    </row>
    <row r="4320" spans="1:16" ht="15" customHeight="1">
      <c r="A4320" s="162"/>
      <c r="B4320" s="162"/>
      <c r="C4320" s="163"/>
      <c r="D4320" s="162"/>
      <c r="E4320" s="162"/>
      <c r="F4320" s="162"/>
      <c r="G4320" s="162"/>
      <c r="H4320" s="162"/>
      <c r="I4320" s="162"/>
      <c r="J4320" s="164"/>
      <c r="K4320" s="162"/>
      <c r="L4320" s="162"/>
      <c r="M4320" s="162"/>
      <c r="N4320" s="169"/>
      <c r="O4320" s="169"/>
      <c r="P4320" s="169"/>
    </row>
    <row r="4321" spans="1:16" ht="15" customHeight="1">
      <c r="A4321" s="162"/>
      <c r="B4321" s="162"/>
      <c r="C4321" s="163"/>
      <c r="D4321" s="162"/>
      <c r="E4321" s="162"/>
      <c r="F4321" s="162"/>
      <c r="G4321" s="162"/>
      <c r="H4321" s="162"/>
      <c r="I4321" s="162"/>
      <c r="J4321" s="164"/>
      <c r="K4321" s="162"/>
      <c r="L4321" s="162"/>
      <c r="M4321" s="162"/>
      <c r="N4321" s="169"/>
      <c r="O4321" s="169"/>
      <c r="P4321" s="169"/>
    </row>
    <row r="4322" spans="1:16" ht="15" customHeight="1">
      <c r="A4322" s="162"/>
      <c r="B4322" s="162"/>
      <c r="C4322" s="163"/>
      <c r="D4322" s="162"/>
      <c r="E4322" s="162"/>
      <c r="F4322" s="162"/>
      <c r="G4322" s="162"/>
      <c r="H4322" s="162"/>
      <c r="I4322" s="162"/>
      <c r="J4322" s="164"/>
      <c r="K4322" s="162"/>
      <c r="L4322" s="162"/>
      <c r="M4322" s="162"/>
      <c r="N4322" s="169"/>
      <c r="O4322" s="169"/>
      <c r="P4322" s="169"/>
    </row>
    <row r="4323" spans="1:16" ht="15" customHeight="1">
      <c r="A4323" s="162"/>
      <c r="B4323" s="162"/>
      <c r="C4323" s="163"/>
      <c r="D4323" s="162"/>
      <c r="E4323" s="162"/>
      <c r="F4323" s="162"/>
      <c r="G4323" s="162"/>
      <c r="H4323" s="162"/>
      <c r="I4323" s="162"/>
      <c r="J4323" s="164"/>
      <c r="K4323" s="162"/>
      <c r="L4323" s="162"/>
      <c r="M4323" s="162"/>
      <c r="N4323" s="169"/>
      <c r="O4323" s="169"/>
      <c r="P4323" s="169"/>
    </row>
    <row r="4324" spans="1:16" ht="15" customHeight="1">
      <c r="A4324" s="162"/>
      <c r="B4324" s="162"/>
      <c r="C4324" s="163"/>
      <c r="D4324" s="162"/>
      <c r="E4324" s="162"/>
      <c r="F4324" s="162"/>
      <c r="G4324" s="162"/>
      <c r="H4324" s="162"/>
      <c r="I4324" s="162"/>
      <c r="J4324" s="164"/>
      <c r="K4324" s="162"/>
      <c r="L4324" s="162"/>
      <c r="M4324" s="162"/>
      <c r="N4324" s="169"/>
      <c r="O4324" s="169"/>
      <c r="P4324" s="169"/>
    </row>
    <row r="4325" spans="1:16" ht="15" customHeight="1">
      <c r="A4325" s="162"/>
      <c r="B4325" s="162"/>
      <c r="C4325" s="163"/>
      <c r="D4325" s="162"/>
      <c r="E4325" s="162"/>
      <c r="F4325" s="162"/>
      <c r="G4325" s="162"/>
      <c r="H4325" s="162"/>
      <c r="I4325" s="162"/>
      <c r="J4325" s="164"/>
      <c r="K4325" s="162"/>
      <c r="L4325" s="162"/>
      <c r="M4325" s="162"/>
      <c r="N4325" s="169"/>
      <c r="O4325" s="169"/>
      <c r="P4325" s="169"/>
    </row>
    <row r="4326" spans="1:16" ht="15" customHeight="1">
      <c r="A4326" s="162"/>
      <c r="B4326" s="162"/>
      <c r="C4326" s="163"/>
      <c r="D4326" s="162"/>
      <c r="E4326" s="162"/>
      <c r="F4326" s="162"/>
      <c r="G4326" s="162"/>
      <c r="H4326" s="162"/>
      <c r="I4326" s="162"/>
      <c r="J4326" s="164"/>
      <c r="K4326" s="162"/>
      <c r="L4326" s="162"/>
      <c r="M4326" s="162"/>
      <c r="N4326" s="169"/>
      <c r="O4326" s="169"/>
      <c r="P4326" s="169"/>
    </row>
    <row r="4327" spans="1:16" ht="15" customHeight="1">
      <c r="A4327" s="162"/>
      <c r="B4327" s="162"/>
      <c r="C4327" s="163"/>
      <c r="D4327" s="162"/>
      <c r="E4327" s="162"/>
      <c r="F4327" s="162"/>
      <c r="G4327" s="162"/>
      <c r="H4327" s="162"/>
      <c r="I4327" s="162"/>
      <c r="J4327" s="164"/>
      <c r="K4327" s="162"/>
      <c r="L4327" s="162"/>
      <c r="M4327" s="162"/>
      <c r="N4327" s="169"/>
      <c r="O4327" s="169"/>
      <c r="P4327" s="169"/>
    </row>
    <row r="4328" spans="1:16" ht="15" customHeight="1">
      <c r="A4328" s="162"/>
      <c r="B4328" s="162"/>
      <c r="C4328" s="163"/>
      <c r="D4328" s="162"/>
      <c r="E4328" s="162"/>
      <c r="F4328" s="162"/>
      <c r="G4328" s="162"/>
      <c r="H4328" s="162"/>
      <c r="I4328" s="162"/>
      <c r="J4328" s="164"/>
      <c r="K4328" s="162"/>
      <c r="L4328" s="162"/>
      <c r="M4328" s="162"/>
      <c r="N4328" s="169"/>
      <c r="O4328" s="169"/>
      <c r="P4328" s="169"/>
    </row>
    <row r="4329" spans="1:16" ht="15" customHeight="1">
      <c r="A4329" s="162"/>
      <c r="B4329" s="162"/>
      <c r="C4329" s="163"/>
      <c r="D4329" s="162"/>
      <c r="E4329" s="162"/>
      <c r="F4329" s="162"/>
      <c r="G4329" s="162"/>
      <c r="H4329" s="162"/>
      <c r="I4329" s="162"/>
      <c r="J4329" s="164"/>
      <c r="K4329" s="162"/>
      <c r="L4329" s="162"/>
      <c r="M4329" s="162"/>
      <c r="N4329" s="169"/>
      <c r="O4329" s="169"/>
      <c r="P4329" s="169"/>
    </row>
    <row r="4330" spans="1:16" ht="15" customHeight="1">
      <c r="A4330" s="162"/>
      <c r="B4330" s="162"/>
      <c r="C4330" s="163"/>
      <c r="D4330" s="162"/>
      <c r="E4330" s="162"/>
      <c r="F4330" s="162"/>
      <c r="G4330" s="162"/>
      <c r="H4330" s="162"/>
      <c r="I4330" s="162"/>
      <c r="J4330" s="164"/>
      <c r="K4330" s="162"/>
      <c r="L4330" s="162"/>
      <c r="M4330" s="162"/>
      <c r="N4330" s="169"/>
      <c r="O4330" s="169"/>
      <c r="P4330" s="169"/>
    </row>
    <row r="4331" spans="1:16" ht="15" customHeight="1">
      <c r="A4331" s="162"/>
      <c r="B4331" s="162"/>
      <c r="C4331" s="163"/>
      <c r="D4331" s="162"/>
      <c r="E4331" s="162"/>
      <c r="F4331" s="162"/>
      <c r="G4331" s="162"/>
      <c r="H4331" s="162"/>
      <c r="I4331" s="162"/>
      <c r="J4331" s="164"/>
      <c r="K4331" s="162"/>
      <c r="L4331" s="162"/>
      <c r="M4331" s="162"/>
      <c r="N4331" s="169"/>
      <c r="O4331" s="169"/>
      <c r="P4331" s="169"/>
    </row>
    <row r="4332" spans="1:16" ht="15" customHeight="1">
      <c r="A4332" s="162"/>
      <c r="B4332" s="162"/>
      <c r="C4332" s="163"/>
      <c r="D4332" s="162"/>
      <c r="E4332" s="162"/>
      <c r="F4332" s="162"/>
      <c r="G4332" s="162"/>
      <c r="H4332" s="162"/>
      <c r="I4332" s="162"/>
      <c r="J4332" s="164"/>
      <c r="K4332" s="162"/>
      <c r="L4332" s="162"/>
      <c r="M4332" s="162"/>
      <c r="N4332" s="169"/>
      <c r="O4332" s="169"/>
      <c r="P4332" s="169"/>
    </row>
    <row r="4333" spans="1:16" ht="15" customHeight="1">
      <c r="A4333" s="162"/>
      <c r="B4333" s="162"/>
      <c r="C4333" s="163"/>
      <c r="D4333" s="162"/>
      <c r="E4333" s="162"/>
      <c r="F4333" s="162"/>
      <c r="G4333" s="162"/>
      <c r="H4333" s="162"/>
      <c r="I4333" s="162"/>
      <c r="J4333" s="164"/>
      <c r="K4333" s="162"/>
      <c r="L4333" s="162"/>
      <c r="M4333" s="162"/>
      <c r="N4333" s="169"/>
      <c r="O4333" s="169"/>
      <c r="P4333" s="169"/>
    </row>
    <row r="4334" spans="1:16" ht="15" customHeight="1">
      <c r="A4334" s="162"/>
      <c r="B4334" s="162"/>
      <c r="C4334" s="163"/>
      <c r="D4334" s="162"/>
      <c r="E4334" s="162"/>
      <c r="F4334" s="162"/>
      <c r="G4334" s="162"/>
      <c r="H4334" s="162"/>
      <c r="I4334" s="162"/>
      <c r="J4334" s="164"/>
      <c r="K4334" s="162"/>
      <c r="L4334" s="162"/>
      <c r="M4334" s="162"/>
      <c r="N4334" s="169"/>
      <c r="O4334" s="169"/>
      <c r="P4334" s="169"/>
    </row>
    <row r="4335" spans="1:16" ht="15" customHeight="1">
      <c r="A4335" s="162"/>
      <c r="B4335" s="162"/>
      <c r="C4335" s="163"/>
      <c r="D4335" s="162"/>
      <c r="E4335" s="162"/>
      <c r="F4335" s="162"/>
      <c r="G4335" s="162"/>
      <c r="H4335" s="162"/>
      <c r="I4335" s="162"/>
      <c r="J4335" s="164"/>
      <c r="K4335" s="162"/>
      <c r="L4335" s="162"/>
      <c r="M4335" s="162"/>
      <c r="N4335" s="169"/>
      <c r="O4335" s="169"/>
      <c r="P4335" s="169"/>
    </row>
    <row r="4336" spans="1:16" ht="15" customHeight="1">
      <c r="A4336" s="162"/>
      <c r="B4336" s="162"/>
      <c r="C4336" s="163"/>
      <c r="D4336" s="162"/>
      <c r="E4336" s="162"/>
      <c r="F4336" s="162"/>
      <c r="G4336" s="162"/>
      <c r="H4336" s="162"/>
      <c r="I4336" s="162"/>
      <c r="J4336" s="164"/>
      <c r="K4336" s="162"/>
      <c r="L4336" s="162"/>
      <c r="M4336" s="162"/>
      <c r="N4336" s="169"/>
      <c r="O4336" s="169"/>
      <c r="P4336" s="169"/>
    </row>
    <row r="4337" spans="1:16" ht="15" customHeight="1">
      <c r="A4337" s="162"/>
      <c r="B4337" s="162"/>
      <c r="C4337" s="163"/>
      <c r="D4337" s="162"/>
      <c r="E4337" s="162"/>
      <c r="F4337" s="162"/>
      <c r="G4337" s="162"/>
      <c r="H4337" s="162"/>
      <c r="I4337" s="162"/>
      <c r="J4337" s="164"/>
      <c r="K4337" s="162"/>
      <c r="L4337" s="162"/>
      <c r="M4337" s="162"/>
      <c r="N4337" s="169"/>
      <c r="O4337" s="169"/>
      <c r="P4337" s="169"/>
    </row>
    <row r="4338" spans="1:16" ht="15" customHeight="1">
      <c r="A4338" s="162"/>
      <c r="B4338" s="162"/>
      <c r="C4338" s="163"/>
      <c r="D4338" s="162"/>
      <c r="E4338" s="162"/>
      <c r="F4338" s="162"/>
      <c r="G4338" s="162"/>
      <c r="H4338" s="162"/>
      <c r="I4338" s="162"/>
      <c r="J4338" s="164"/>
      <c r="K4338" s="162"/>
      <c r="L4338" s="162"/>
      <c r="M4338" s="162"/>
      <c r="N4338" s="169"/>
      <c r="O4338" s="169"/>
      <c r="P4338" s="169"/>
    </row>
    <row r="4339" spans="1:16" ht="15" customHeight="1">
      <c r="A4339" s="162"/>
      <c r="B4339" s="162"/>
      <c r="C4339" s="163"/>
      <c r="D4339" s="162"/>
      <c r="E4339" s="162"/>
      <c r="F4339" s="162"/>
      <c r="G4339" s="162"/>
      <c r="H4339" s="162"/>
      <c r="I4339" s="162"/>
      <c r="J4339" s="164"/>
      <c r="K4339" s="162"/>
      <c r="L4339" s="162"/>
      <c r="M4339" s="162"/>
      <c r="N4339" s="169"/>
      <c r="O4339" s="169"/>
      <c r="P4339" s="169"/>
    </row>
    <row r="4340" spans="1:16" ht="15" customHeight="1">
      <c r="A4340" s="162"/>
      <c r="B4340" s="162"/>
      <c r="C4340" s="163"/>
      <c r="D4340" s="162"/>
      <c r="E4340" s="162"/>
      <c r="F4340" s="162"/>
      <c r="G4340" s="162"/>
      <c r="H4340" s="162"/>
      <c r="I4340" s="162"/>
      <c r="J4340" s="164"/>
      <c r="K4340" s="162"/>
      <c r="L4340" s="162"/>
      <c r="M4340" s="162"/>
      <c r="N4340" s="169"/>
      <c r="O4340" s="169"/>
      <c r="P4340" s="169"/>
    </row>
    <row r="4341" spans="1:16" ht="15" customHeight="1">
      <c r="A4341" s="162"/>
      <c r="B4341" s="162"/>
      <c r="C4341" s="163"/>
      <c r="D4341" s="162"/>
      <c r="E4341" s="162"/>
      <c r="F4341" s="162"/>
      <c r="G4341" s="162"/>
      <c r="H4341" s="162"/>
      <c r="I4341" s="162"/>
      <c r="J4341" s="164"/>
      <c r="K4341" s="162"/>
      <c r="L4341" s="162"/>
      <c r="M4341" s="162"/>
      <c r="N4341" s="169"/>
      <c r="O4341" s="169"/>
      <c r="P4341" s="169"/>
    </row>
    <row r="4342" spans="1:16" ht="15" customHeight="1">
      <c r="A4342" s="162"/>
      <c r="B4342" s="162"/>
      <c r="C4342" s="163"/>
      <c r="D4342" s="162"/>
      <c r="E4342" s="162"/>
      <c r="F4342" s="162"/>
      <c r="G4342" s="162"/>
      <c r="H4342" s="162"/>
      <c r="I4342" s="162"/>
      <c r="J4342" s="164"/>
      <c r="K4342" s="162"/>
      <c r="L4342" s="162"/>
      <c r="M4342" s="162"/>
      <c r="N4342" s="169"/>
      <c r="O4342" s="169"/>
      <c r="P4342" s="169"/>
    </row>
    <row r="4343" spans="1:16" ht="15" customHeight="1">
      <c r="A4343" s="162"/>
      <c r="B4343" s="162"/>
      <c r="C4343" s="163"/>
      <c r="D4343" s="162"/>
      <c r="E4343" s="162"/>
      <c r="F4343" s="162"/>
      <c r="G4343" s="162"/>
      <c r="H4343" s="162"/>
      <c r="I4343" s="162"/>
      <c r="J4343" s="164"/>
      <c r="K4343" s="162"/>
      <c r="L4343" s="162"/>
      <c r="M4343" s="162"/>
      <c r="N4343" s="169"/>
      <c r="O4343" s="169"/>
      <c r="P4343" s="169"/>
    </row>
    <row r="4344" spans="1:16" ht="15" customHeight="1">
      <c r="A4344" s="162"/>
      <c r="B4344" s="162"/>
      <c r="C4344" s="163"/>
      <c r="D4344" s="162"/>
      <c r="E4344" s="162"/>
      <c r="F4344" s="162"/>
      <c r="G4344" s="162"/>
      <c r="H4344" s="162"/>
      <c r="I4344" s="162"/>
      <c r="J4344" s="164"/>
      <c r="K4344" s="162"/>
      <c r="L4344" s="162"/>
      <c r="M4344" s="162"/>
      <c r="N4344" s="169"/>
      <c r="O4344" s="169"/>
      <c r="P4344" s="169"/>
    </row>
    <row r="4345" spans="1:16" ht="15" customHeight="1">
      <c r="A4345" s="162"/>
      <c r="B4345" s="162"/>
      <c r="C4345" s="163"/>
      <c r="D4345" s="162"/>
      <c r="E4345" s="162"/>
      <c r="F4345" s="162"/>
      <c r="G4345" s="162"/>
      <c r="H4345" s="162"/>
      <c r="I4345" s="162"/>
      <c r="J4345" s="164"/>
      <c r="K4345" s="162"/>
      <c r="L4345" s="162"/>
      <c r="M4345" s="162"/>
      <c r="N4345" s="169"/>
      <c r="O4345" s="169"/>
      <c r="P4345" s="169"/>
    </row>
    <row r="4346" spans="1:16" ht="15" customHeight="1">
      <c r="A4346" s="162"/>
      <c r="B4346" s="162"/>
      <c r="C4346" s="163"/>
      <c r="D4346" s="162"/>
      <c r="E4346" s="162"/>
      <c r="F4346" s="162"/>
      <c r="G4346" s="162"/>
      <c r="H4346" s="162"/>
      <c r="I4346" s="162"/>
      <c r="J4346" s="164"/>
      <c r="K4346" s="162"/>
      <c r="L4346" s="162"/>
      <c r="M4346" s="162"/>
      <c r="N4346" s="169"/>
      <c r="O4346" s="169"/>
      <c r="P4346" s="169"/>
    </row>
    <row r="4347" spans="1:16" ht="15" customHeight="1">
      <c r="A4347" s="162"/>
      <c r="B4347" s="162"/>
      <c r="C4347" s="163"/>
      <c r="D4347" s="162"/>
      <c r="E4347" s="162"/>
      <c r="F4347" s="162"/>
      <c r="G4347" s="162"/>
      <c r="H4347" s="162"/>
      <c r="I4347" s="162"/>
      <c r="J4347" s="164"/>
      <c r="K4347" s="162"/>
      <c r="L4347" s="162"/>
      <c r="M4347" s="162"/>
      <c r="N4347" s="169"/>
      <c r="O4347" s="169"/>
      <c r="P4347" s="169"/>
    </row>
    <row r="4348" spans="1:16" ht="15" customHeight="1">
      <c r="A4348" s="162"/>
      <c r="B4348" s="162"/>
      <c r="C4348" s="163"/>
      <c r="D4348" s="162"/>
      <c r="E4348" s="162"/>
      <c r="F4348" s="162"/>
      <c r="G4348" s="162"/>
      <c r="H4348" s="162"/>
      <c r="I4348" s="162"/>
      <c r="J4348" s="164"/>
      <c r="K4348" s="162"/>
      <c r="L4348" s="162"/>
      <c r="M4348" s="162"/>
      <c r="N4348" s="169"/>
      <c r="O4348" s="169"/>
      <c r="P4348" s="169"/>
    </row>
    <row r="4349" spans="1:16" ht="15" customHeight="1">
      <c r="A4349" s="162"/>
      <c r="B4349" s="162"/>
      <c r="C4349" s="163"/>
      <c r="D4349" s="162"/>
      <c r="E4349" s="162"/>
      <c r="F4349" s="162"/>
      <c r="G4349" s="162"/>
      <c r="H4349" s="162"/>
      <c r="I4349" s="162"/>
      <c r="J4349" s="164"/>
      <c r="K4349" s="162"/>
      <c r="L4349" s="162"/>
      <c r="M4349" s="162"/>
      <c r="N4349" s="169"/>
      <c r="O4349" s="169"/>
      <c r="P4349" s="169"/>
    </row>
    <row r="4350" spans="1:16" ht="15" customHeight="1">
      <c r="A4350" s="162"/>
      <c r="B4350" s="162"/>
      <c r="C4350" s="163"/>
      <c r="D4350" s="162"/>
      <c r="E4350" s="162"/>
      <c r="F4350" s="162"/>
      <c r="G4350" s="162"/>
      <c r="H4350" s="162"/>
      <c r="I4350" s="162"/>
      <c r="J4350" s="164"/>
      <c r="K4350" s="162"/>
      <c r="L4350" s="162"/>
      <c r="M4350" s="162"/>
      <c r="N4350" s="169"/>
      <c r="O4350" s="169"/>
      <c r="P4350" s="169"/>
    </row>
    <row r="4351" spans="1:16" ht="15" customHeight="1">
      <c r="A4351" s="162"/>
      <c r="B4351" s="162"/>
      <c r="C4351" s="163"/>
      <c r="D4351" s="162"/>
      <c r="E4351" s="162"/>
      <c r="F4351" s="162"/>
      <c r="G4351" s="162"/>
      <c r="H4351" s="162"/>
      <c r="I4351" s="162"/>
      <c r="J4351" s="164"/>
      <c r="K4351" s="162"/>
      <c r="L4351" s="162"/>
      <c r="M4351" s="162"/>
      <c r="N4351" s="169"/>
      <c r="O4351" s="169"/>
      <c r="P4351" s="169"/>
    </row>
    <row r="4352" spans="1:16" ht="15" customHeight="1">
      <c r="A4352" s="162"/>
      <c r="B4352" s="162"/>
      <c r="C4352" s="163"/>
      <c r="D4352" s="162"/>
      <c r="E4352" s="162"/>
      <c r="F4352" s="162"/>
      <c r="G4352" s="162"/>
      <c r="H4352" s="162"/>
      <c r="I4352" s="162"/>
      <c r="J4352" s="164"/>
      <c r="K4352" s="162"/>
      <c r="L4352" s="162"/>
      <c r="M4352" s="162"/>
      <c r="N4352" s="169"/>
      <c r="O4352" s="169"/>
      <c r="P4352" s="169"/>
    </row>
    <row r="4353" spans="1:16" ht="15" customHeight="1">
      <c r="A4353" s="162"/>
      <c r="B4353" s="162"/>
      <c r="C4353" s="163"/>
      <c r="D4353" s="162"/>
      <c r="E4353" s="162"/>
      <c r="F4353" s="162"/>
      <c r="G4353" s="162"/>
      <c r="H4353" s="162"/>
      <c r="I4353" s="162"/>
      <c r="J4353" s="164"/>
      <c r="K4353" s="162"/>
      <c r="L4353" s="162"/>
      <c r="M4353" s="162"/>
      <c r="N4353" s="169"/>
      <c r="O4353" s="169"/>
      <c r="P4353" s="169"/>
    </row>
    <row r="4354" spans="1:16" ht="15" customHeight="1">
      <c r="A4354" s="162"/>
      <c r="B4354" s="162"/>
      <c r="C4354" s="163"/>
      <c r="D4354" s="162"/>
      <c r="E4354" s="162"/>
      <c r="F4354" s="162"/>
      <c r="G4354" s="162"/>
      <c r="H4354" s="162"/>
      <c r="I4354" s="162"/>
      <c r="J4354" s="164"/>
      <c r="K4354" s="162"/>
      <c r="L4354" s="162"/>
      <c r="M4354" s="162"/>
      <c r="N4354" s="169"/>
      <c r="O4354" s="169"/>
      <c r="P4354" s="169"/>
    </row>
    <row r="4355" spans="1:16" ht="15" customHeight="1">
      <c r="A4355" s="162"/>
      <c r="B4355" s="162"/>
      <c r="C4355" s="163"/>
      <c r="D4355" s="162"/>
      <c r="E4355" s="162"/>
      <c r="F4355" s="162"/>
      <c r="G4355" s="162"/>
      <c r="H4355" s="162"/>
      <c r="I4355" s="162"/>
      <c r="J4355" s="164"/>
      <c r="K4355" s="162"/>
      <c r="L4355" s="162"/>
      <c r="M4355" s="162"/>
      <c r="N4355" s="169"/>
      <c r="O4355" s="169"/>
      <c r="P4355" s="169"/>
    </row>
    <row r="4356" spans="1:16" ht="15" customHeight="1">
      <c r="A4356" s="162"/>
      <c r="B4356" s="162"/>
      <c r="C4356" s="163"/>
      <c r="D4356" s="162"/>
      <c r="E4356" s="162"/>
      <c r="F4356" s="162"/>
      <c r="G4356" s="162"/>
      <c r="H4356" s="162"/>
      <c r="I4356" s="162"/>
      <c r="J4356" s="164"/>
      <c r="K4356" s="162"/>
      <c r="L4356" s="162"/>
      <c r="M4356" s="162"/>
      <c r="N4356" s="169"/>
      <c r="O4356" s="169"/>
      <c r="P4356" s="169"/>
    </row>
    <row r="4357" spans="1:16" ht="15" customHeight="1">
      <c r="A4357" s="162"/>
      <c r="B4357" s="162"/>
      <c r="C4357" s="163"/>
      <c r="D4357" s="162"/>
      <c r="E4357" s="162"/>
      <c r="F4357" s="162"/>
      <c r="G4357" s="162"/>
      <c r="H4357" s="162"/>
      <c r="I4357" s="162"/>
      <c r="J4357" s="164"/>
      <c r="K4357" s="162"/>
      <c r="L4357" s="162"/>
      <c r="M4357" s="162"/>
      <c r="N4357" s="169"/>
      <c r="O4357" s="169"/>
      <c r="P4357" s="169"/>
    </row>
    <row r="4358" spans="1:16" ht="15" customHeight="1">
      <c r="A4358" s="162"/>
      <c r="B4358" s="162"/>
      <c r="C4358" s="163"/>
      <c r="D4358" s="162"/>
      <c r="E4358" s="162"/>
      <c r="F4358" s="162"/>
      <c r="G4358" s="162"/>
      <c r="H4358" s="162"/>
      <c r="I4358" s="162"/>
      <c r="J4358" s="164"/>
      <c r="K4358" s="162"/>
      <c r="L4358" s="162"/>
      <c r="M4358" s="162"/>
      <c r="N4358" s="169"/>
      <c r="O4358" s="169"/>
      <c r="P4358" s="169"/>
    </row>
    <row r="4359" spans="1:16" ht="15" customHeight="1">
      <c r="A4359" s="162"/>
      <c r="B4359" s="162"/>
      <c r="C4359" s="163"/>
      <c r="D4359" s="162"/>
      <c r="E4359" s="162"/>
      <c r="F4359" s="162"/>
      <c r="G4359" s="162"/>
      <c r="H4359" s="162"/>
      <c r="I4359" s="162"/>
      <c r="J4359" s="164"/>
      <c r="K4359" s="162"/>
      <c r="L4359" s="162"/>
      <c r="M4359" s="162"/>
      <c r="N4359" s="169"/>
      <c r="O4359" s="169"/>
      <c r="P4359" s="169"/>
    </row>
    <row r="4360" spans="1:16" ht="15" customHeight="1">
      <c r="A4360" s="162"/>
      <c r="B4360" s="162"/>
      <c r="C4360" s="163"/>
      <c r="D4360" s="162"/>
      <c r="E4360" s="162"/>
      <c r="F4360" s="162"/>
      <c r="G4360" s="162"/>
      <c r="H4360" s="162"/>
      <c r="I4360" s="162"/>
      <c r="J4360" s="164"/>
      <c r="K4360" s="162"/>
      <c r="L4360" s="162"/>
      <c r="M4360" s="162"/>
      <c r="N4360" s="169"/>
      <c r="O4360" s="169"/>
      <c r="P4360" s="169"/>
    </row>
    <row r="4361" spans="1:16" ht="15" customHeight="1">
      <c r="A4361" s="162"/>
      <c r="B4361" s="162"/>
      <c r="C4361" s="163"/>
      <c r="D4361" s="162"/>
      <c r="E4361" s="162"/>
      <c r="F4361" s="162"/>
      <c r="G4361" s="162"/>
      <c r="H4361" s="162"/>
      <c r="I4361" s="162"/>
      <c r="J4361" s="164"/>
      <c r="K4361" s="162"/>
      <c r="L4361" s="162"/>
      <c r="M4361" s="162"/>
      <c r="N4361" s="169"/>
      <c r="O4361" s="169"/>
      <c r="P4361" s="169"/>
    </row>
    <row r="4362" spans="1:16" ht="15" customHeight="1">
      <c r="A4362" s="162"/>
      <c r="B4362" s="162"/>
      <c r="C4362" s="163"/>
      <c r="D4362" s="162"/>
      <c r="E4362" s="162"/>
      <c r="F4362" s="162"/>
      <c r="G4362" s="162"/>
      <c r="H4362" s="162"/>
      <c r="I4362" s="162"/>
      <c r="J4362" s="164"/>
      <c r="K4362" s="162"/>
      <c r="L4362" s="162"/>
      <c r="M4362" s="162"/>
      <c r="N4362" s="169"/>
      <c r="O4362" s="169"/>
      <c r="P4362" s="169"/>
    </row>
    <row r="4363" spans="1:16" ht="15" customHeight="1">
      <c r="A4363" s="162"/>
      <c r="B4363" s="162"/>
      <c r="C4363" s="163"/>
      <c r="D4363" s="162"/>
      <c r="E4363" s="162"/>
      <c r="F4363" s="162"/>
      <c r="G4363" s="162"/>
      <c r="H4363" s="162"/>
      <c r="I4363" s="162"/>
      <c r="J4363" s="164"/>
      <c r="K4363" s="162"/>
      <c r="L4363" s="162"/>
      <c r="M4363" s="162"/>
      <c r="N4363" s="169"/>
      <c r="O4363" s="169"/>
      <c r="P4363" s="169"/>
    </row>
    <row r="4364" spans="1:16" ht="15" customHeight="1">
      <c r="A4364" s="162"/>
      <c r="B4364" s="162"/>
      <c r="C4364" s="163"/>
      <c r="D4364" s="162"/>
      <c r="E4364" s="162"/>
      <c r="F4364" s="162"/>
      <c r="G4364" s="162"/>
      <c r="H4364" s="162"/>
      <c r="I4364" s="162"/>
      <c r="J4364" s="164"/>
      <c r="K4364" s="162"/>
      <c r="L4364" s="162"/>
      <c r="M4364" s="162"/>
      <c r="N4364" s="169"/>
      <c r="O4364" s="169"/>
      <c r="P4364" s="169"/>
    </row>
    <row r="4365" spans="1:16" ht="15" customHeight="1">
      <c r="A4365" s="162"/>
      <c r="B4365" s="162"/>
      <c r="C4365" s="163"/>
      <c r="D4365" s="162"/>
      <c r="E4365" s="162"/>
      <c r="F4365" s="162"/>
      <c r="G4365" s="162"/>
      <c r="H4365" s="162"/>
      <c r="I4365" s="162"/>
      <c r="J4365" s="164"/>
      <c r="K4365" s="162"/>
      <c r="L4365" s="162"/>
      <c r="M4365" s="162"/>
      <c r="N4365" s="169"/>
      <c r="O4365" s="169"/>
      <c r="P4365" s="169"/>
    </row>
    <row r="4366" spans="1:16" ht="15" customHeight="1">
      <c r="A4366" s="162"/>
      <c r="B4366" s="162"/>
      <c r="C4366" s="163"/>
      <c r="D4366" s="162"/>
      <c r="E4366" s="162"/>
      <c r="F4366" s="162"/>
      <c r="G4366" s="162"/>
      <c r="H4366" s="162"/>
      <c r="I4366" s="162"/>
      <c r="J4366" s="164"/>
      <c r="K4366" s="162"/>
      <c r="L4366" s="162"/>
      <c r="M4366" s="162"/>
      <c r="N4366" s="169"/>
      <c r="O4366" s="169"/>
      <c r="P4366" s="169"/>
    </row>
    <row r="4367" spans="1:16" ht="15" customHeight="1">
      <c r="A4367" s="162"/>
      <c r="B4367" s="162"/>
      <c r="C4367" s="163"/>
      <c r="D4367" s="162"/>
      <c r="E4367" s="162"/>
      <c r="F4367" s="162"/>
      <c r="G4367" s="162"/>
      <c r="H4367" s="162"/>
      <c r="I4367" s="162"/>
      <c r="J4367" s="164"/>
      <c r="K4367" s="162"/>
      <c r="L4367" s="162"/>
      <c r="M4367" s="162"/>
      <c r="N4367" s="169"/>
      <c r="O4367" s="169"/>
      <c r="P4367" s="169"/>
    </row>
    <row r="4368" spans="1:16" ht="15" customHeight="1">
      <c r="A4368" s="162"/>
      <c r="B4368" s="162"/>
      <c r="C4368" s="163"/>
      <c r="D4368" s="162"/>
      <c r="E4368" s="162"/>
      <c r="F4368" s="162"/>
      <c r="G4368" s="162"/>
      <c r="H4368" s="162"/>
      <c r="I4368" s="162"/>
      <c r="J4368" s="164"/>
      <c r="K4368" s="162"/>
      <c r="L4368" s="162"/>
      <c r="M4368" s="162"/>
      <c r="N4368" s="169"/>
      <c r="O4368" s="169"/>
      <c r="P4368" s="169"/>
    </row>
    <row r="4369" spans="1:16" ht="15" customHeight="1">
      <c r="A4369" s="162"/>
      <c r="B4369" s="162"/>
      <c r="C4369" s="163"/>
      <c r="D4369" s="162"/>
      <c r="E4369" s="162"/>
      <c r="F4369" s="162"/>
      <c r="G4369" s="162"/>
      <c r="H4369" s="162"/>
      <c r="I4369" s="162"/>
      <c r="J4369" s="164"/>
      <c r="K4369" s="162"/>
      <c r="L4369" s="162"/>
      <c r="M4369" s="162"/>
      <c r="N4369" s="169"/>
      <c r="O4369" s="169"/>
      <c r="P4369" s="169"/>
    </row>
    <row r="4370" spans="1:16" ht="15" customHeight="1">
      <c r="A4370" s="162"/>
      <c r="B4370" s="162"/>
      <c r="C4370" s="163"/>
      <c r="D4370" s="162"/>
      <c r="E4370" s="162"/>
      <c r="F4370" s="162"/>
      <c r="G4370" s="162"/>
      <c r="H4370" s="162"/>
      <c r="I4370" s="162"/>
      <c r="J4370" s="164"/>
      <c r="K4370" s="162"/>
      <c r="L4370" s="162"/>
      <c r="M4370" s="162"/>
      <c r="N4370" s="169"/>
      <c r="O4370" s="169"/>
      <c r="P4370" s="169"/>
    </row>
    <row r="4371" spans="1:16" ht="15" customHeight="1">
      <c r="A4371" s="162"/>
      <c r="B4371" s="162"/>
      <c r="C4371" s="163"/>
      <c r="D4371" s="162"/>
      <c r="E4371" s="162"/>
      <c r="F4371" s="162"/>
      <c r="G4371" s="162"/>
      <c r="H4371" s="162"/>
      <c r="I4371" s="162"/>
      <c r="J4371" s="164"/>
      <c r="K4371" s="162"/>
      <c r="L4371" s="162"/>
      <c r="M4371" s="162"/>
      <c r="N4371" s="169"/>
      <c r="O4371" s="169"/>
      <c r="P4371" s="169"/>
    </row>
    <row r="4372" spans="1:16" ht="15" customHeight="1">
      <c r="A4372" s="162"/>
      <c r="B4372" s="162"/>
      <c r="C4372" s="163"/>
      <c r="D4372" s="162"/>
      <c r="E4372" s="162"/>
      <c r="F4372" s="162"/>
      <c r="G4372" s="162"/>
      <c r="H4372" s="162"/>
      <c r="I4372" s="162"/>
      <c r="J4372" s="164"/>
      <c r="K4372" s="162"/>
      <c r="L4372" s="162"/>
      <c r="M4372" s="162"/>
      <c r="N4372" s="169"/>
      <c r="O4372" s="169"/>
      <c r="P4372" s="169"/>
    </row>
    <row r="4373" spans="1:16" ht="15" customHeight="1">
      <c r="A4373" s="162"/>
      <c r="B4373" s="162"/>
      <c r="C4373" s="163"/>
      <c r="D4373" s="162"/>
      <c r="E4373" s="162"/>
      <c r="F4373" s="162"/>
      <c r="G4373" s="162"/>
      <c r="H4373" s="162"/>
      <c r="I4373" s="162"/>
      <c r="J4373" s="164"/>
      <c r="K4373" s="162"/>
      <c r="L4373" s="162"/>
      <c r="M4373" s="162"/>
      <c r="N4373" s="169"/>
      <c r="O4373" s="169"/>
      <c r="P4373" s="169"/>
    </row>
    <row r="4374" spans="1:16" ht="15" customHeight="1">
      <c r="A4374" s="162"/>
      <c r="B4374" s="162"/>
      <c r="C4374" s="163"/>
      <c r="D4374" s="162"/>
      <c r="E4374" s="162"/>
      <c r="F4374" s="162"/>
      <c r="G4374" s="162"/>
      <c r="H4374" s="162"/>
      <c r="I4374" s="162"/>
      <c r="J4374" s="164"/>
      <c r="K4374" s="162"/>
      <c r="L4374" s="162"/>
      <c r="M4374" s="162"/>
      <c r="N4374" s="169"/>
      <c r="O4374" s="169"/>
      <c r="P4374" s="169"/>
    </row>
    <row r="4375" spans="1:16" ht="15" customHeight="1">
      <c r="A4375" s="162"/>
      <c r="B4375" s="162"/>
      <c r="C4375" s="163"/>
      <c r="D4375" s="162"/>
      <c r="E4375" s="162"/>
      <c r="F4375" s="162"/>
      <c r="G4375" s="162"/>
      <c r="H4375" s="162"/>
      <c r="I4375" s="162"/>
      <c r="J4375" s="164"/>
      <c r="K4375" s="162"/>
      <c r="L4375" s="162"/>
      <c r="M4375" s="162"/>
      <c r="N4375" s="169"/>
      <c r="O4375" s="169"/>
      <c r="P4375" s="169"/>
    </row>
    <row r="4376" spans="1:16" ht="15" customHeight="1">
      <c r="A4376" s="162"/>
      <c r="B4376" s="162"/>
      <c r="C4376" s="163"/>
      <c r="D4376" s="162"/>
      <c r="E4376" s="162"/>
      <c r="F4376" s="162"/>
      <c r="G4376" s="162"/>
      <c r="H4376" s="162"/>
      <c r="I4376" s="162"/>
      <c r="J4376" s="164"/>
      <c r="K4376" s="162"/>
      <c r="L4376" s="162"/>
      <c r="M4376" s="162"/>
      <c r="N4376" s="169"/>
      <c r="O4376" s="169"/>
      <c r="P4376" s="169"/>
    </row>
    <row r="4377" spans="1:16" ht="15" customHeight="1">
      <c r="A4377" s="162"/>
      <c r="B4377" s="162"/>
      <c r="C4377" s="163"/>
      <c r="D4377" s="162"/>
      <c r="E4377" s="162"/>
      <c r="F4377" s="162"/>
      <c r="G4377" s="162"/>
      <c r="H4377" s="162"/>
      <c r="I4377" s="162"/>
      <c r="J4377" s="164"/>
      <c r="K4377" s="162"/>
      <c r="L4377" s="162"/>
      <c r="M4377" s="162"/>
      <c r="N4377" s="169"/>
      <c r="O4377" s="169"/>
      <c r="P4377" s="169"/>
    </row>
    <row r="4378" spans="1:16" ht="15" customHeight="1">
      <c r="A4378" s="162"/>
      <c r="B4378" s="162"/>
      <c r="C4378" s="163"/>
      <c r="D4378" s="162"/>
      <c r="E4378" s="162"/>
      <c r="F4378" s="162"/>
      <c r="G4378" s="162"/>
      <c r="H4378" s="162"/>
      <c r="I4378" s="162"/>
      <c r="J4378" s="164"/>
      <c r="K4378" s="162"/>
      <c r="L4378" s="162"/>
      <c r="M4378" s="162"/>
      <c r="N4378" s="169"/>
      <c r="O4378" s="169"/>
      <c r="P4378" s="169"/>
    </row>
    <row r="4379" spans="1:16" ht="15" customHeight="1">
      <c r="A4379" s="162"/>
      <c r="B4379" s="162"/>
      <c r="C4379" s="163"/>
      <c r="D4379" s="162"/>
      <c r="E4379" s="162"/>
      <c r="F4379" s="162"/>
      <c r="G4379" s="162"/>
      <c r="H4379" s="162"/>
      <c r="I4379" s="162"/>
      <c r="J4379" s="164"/>
      <c r="K4379" s="162"/>
      <c r="L4379" s="162"/>
      <c r="M4379" s="162"/>
      <c r="N4379" s="169"/>
      <c r="O4379" s="169"/>
      <c r="P4379" s="169"/>
    </row>
    <row r="4380" spans="1:16" ht="15" customHeight="1">
      <c r="A4380" s="162"/>
      <c r="B4380" s="162"/>
      <c r="C4380" s="163"/>
      <c r="D4380" s="162"/>
      <c r="E4380" s="162"/>
      <c r="F4380" s="162"/>
      <c r="G4380" s="162"/>
      <c r="H4380" s="162"/>
      <c r="I4380" s="162"/>
      <c r="J4380" s="164"/>
      <c r="K4380" s="162"/>
      <c r="L4380" s="162"/>
      <c r="M4380" s="162"/>
      <c r="N4380" s="169"/>
      <c r="O4380" s="169"/>
      <c r="P4380" s="169"/>
    </row>
    <row r="4381" spans="1:16" ht="15" customHeight="1">
      <c r="A4381" s="162"/>
      <c r="B4381" s="162"/>
      <c r="C4381" s="163"/>
      <c r="D4381" s="162"/>
      <c r="E4381" s="162"/>
      <c r="F4381" s="162"/>
      <c r="G4381" s="162"/>
      <c r="H4381" s="162"/>
      <c r="I4381" s="162"/>
      <c r="J4381" s="164"/>
      <c r="K4381" s="162"/>
      <c r="L4381" s="162"/>
      <c r="M4381" s="162"/>
      <c r="N4381" s="169"/>
      <c r="O4381" s="169"/>
      <c r="P4381" s="169"/>
    </row>
    <row r="4382" spans="1:16" ht="15" customHeight="1">
      <c r="A4382" s="162"/>
      <c r="B4382" s="162"/>
      <c r="C4382" s="163"/>
      <c r="D4382" s="162"/>
      <c r="E4382" s="162"/>
      <c r="F4382" s="162"/>
      <c r="G4382" s="162"/>
      <c r="H4382" s="162"/>
      <c r="I4382" s="162"/>
      <c r="J4382" s="164"/>
      <c r="K4382" s="162"/>
      <c r="L4382" s="162"/>
      <c r="M4382" s="162"/>
      <c r="N4382" s="169"/>
      <c r="O4382" s="169"/>
      <c r="P4382" s="169"/>
    </row>
    <row r="4383" spans="1:16" ht="15" customHeight="1">
      <c r="A4383" s="162"/>
      <c r="B4383" s="162"/>
      <c r="C4383" s="163"/>
      <c r="D4383" s="162"/>
      <c r="E4383" s="162"/>
      <c r="F4383" s="162"/>
      <c r="G4383" s="162"/>
      <c r="H4383" s="162"/>
      <c r="I4383" s="162"/>
      <c r="J4383" s="164"/>
      <c r="K4383" s="162"/>
      <c r="L4383" s="162"/>
      <c r="M4383" s="162"/>
      <c r="N4383" s="169"/>
      <c r="O4383" s="169"/>
      <c r="P4383" s="169"/>
    </row>
    <row r="4384" spans="1:16" ht="15" customHeight="1">
      <c r="A4384" s="162"/>
      <c r="B4384" s="162"/>
      <c r="C4384" s="163"/>
      <c r="D4384" s="162"/>
      <c r="E4384" s="162"/>
      <c r="F4384" s="162"/>
      <c r="G4384" s="162"/>
      <c r="H4384" s="162"/>
      <c r="I4384" s="162"/>
      <c r="J4384" s="164"/>
      <c r="K4384" s="162"/>
      <c r="L4384" s="162"/>
      <c r="M4384" s="162"/>
      <c r="N4384" s="169"/>
      <c r="O4384" s="169"/>
      <c r="P4384" s="169"/>
    </row>
    <row r="4385" spans="1:16" ht="15" customHeight="1">
      <c r="A4385" s="162"/>
      <c r="B4385" s="162"/>
      <c r="C4385" s="163"/>
      <c r="D4385" s="162"/>
      <c r="E4385" s="162"/>
      <c r="F4385" s="162"/>
      <c r="G4385" s="162"/>
      <c r="H4385" s="162"/>
      <c r="I4385" s="162"/>
      <c r="J4385" s="164"/>
      <c r="K4385" s="162"/>
      <c r="L4385" s="162"/>
      <c r="M4385" s="162"/>
      <c r="N4385" s="169"/>
      <c r="O4385" s="169"/>
      <c r="P4385" s="169"/>
    </row>
    <row r="4386" spans="1:16" ht="15" customHeight="1">
      <c r="A4386" s="162"/>
      <c r="B4386" s="162"/>
      <c r="C4386" s="163"/>
      <c r="D4386" s="162"/>
      <c r="E4386" s="162"/>
      <c r="F4386" s="162"/>
      <c r="G4386" s="162"/>
      <c r="H4386" s="162"/>
      <c r="I4386" s="162"/>
      <c r="J4386" s="164"/>
      <c r="K4386" s="162"/>
      <c r="L4386" s="162"/>
      <c r="M4386" s="162"/>
      <c r="N4386" s="169"/>
      <c r="O4386" s="169"/>
      <c r="P4386" s="169"/>
    </row>
    <row r="4387" spans="1:16" ht="15" customHeight="1">
      <c r="A4387" s="162"/>
      <c r="B4387" s="162"/>
      <c r="C4387" s="163"/>
      <c r="D4387" s="162"/>
      <c r="E4387" s="162"/>
      <c r="F4387" s="162"/>
      <c r="G4387" s="162"/>
      <c r="H4387" s="162"/>
      <c r="I4387" s="162"/>
      <c r="J4387" s="164"/>
      <c r="K4387" s="162"/>
      <c r="L4387" s="162"/>
      <c r="M4387" s="162"/>
      <c r="N4387" s="169"/>
      <c r="O4387" s="169"/>
      <c r="P4387" s="169"/>
    </row>
    <row r="4388" spans="1:16" ht="15" customHeight="1">
      <c r="A4388" s="162"/>
      <c r="B4388" s="162"/>
      <c r="C4388" s="163"/>
      <c r="D4388" s="162"/>
      <c r="E4388" s="162"/>
      <c r="F4388" s="162"/>
      <c r="G4388" s="162"/>
      <c r="H4388" s="162"/>
      <c r="I4388" s="162"/>
      <c r="J4388" s="164"/>
      <c r="K4388" s="162"/>
      <c r="L4388" s="162"/>
      <c r="M4388" s="162"/>
      <c r="N4388" s="169"/>
      <c r="O4388" s="169"/>
      <c r="P4388" s="169"/>
    </row>
    <row r="4389" spans="1:16" ht="15" customHeight="1">
      <c r="A4389" s="162"/>
      <c r="B4389" s="162"/>
      <c r="C4389" s="163"/>
      <c r="D4389" s="162"/>
      <c r="E4389" s="162"/>
      <c r="F4389" s="162"/>
      <c r="G4389" s="162"/>
      <c r="H4389" s="162"/>
      <c r="I4389" s="162"/>
      <c r="J4389" s="164"/>
      <c r="K4389" s="162"/>
      <c r="L4389" s="162"/>
      <c r="M4389" s="162"/>
      <c r="N4389" s="169"/>
      <c r="O4389" s="169"/>
      <c r="P4389" s="169"/>
    </row>
    <row r="4390" spans="1:16" ht="15" customHeight="1">
      <c r="A4390" s="162"/>
      <c r="B4390" s="162"/>
      <c r="C4390" s="163"/>
      <c r="D4390" s="162"/>
      <c r="E4390" s="162"/>
      <c r="F4390" s="162"/>
      <c r="G4390" s="162"/>
      <c r="H4390" s="162"/>
      <c r="I4390" s="162"/>
      <c r="J4390" s="164"/>
      <c r="K4390" s="162"/>
      <c r="L4390" s="162"/>
      <c r="M4390" s="162"/>
      <c r="N4390" s="169"/>
      <c r="O4390" s="169"/>
      <c r="P4390" s="169"/>
    </row>
    <row r="4391" spans="1:16" ht="15" customHeight="1">
      <c r="A4391" s="162"/>
      <c r="B4391" s="162"/>
      <c r="C4391" s="163"/>
      <c r="D4391" s="162"/>
      <c r="E4391" s="162"/>
      <c r="F4391" s="162"/>
      <c r="G4391" s="162"/>
      <c r="H4391" s="162"/>
      <c r="I4391" s="162"/>
      <c r="J4391" s="164"/>
      <c r="K4391" s="162"/>
      <c r="L4391" s="162"/>
      <c r="M4391" s="162"/>
      <c r="N4391" s="169"/>
      <c r="O4391" s="169"/>
      <c r="P4391" s="169"/>
    </row>
    <row r="4392" spans="1:16" ht="15" customHeight="1">
      <c r="A4392" s="162"/>
      <c r="B4392" s="162"/>
      <c r="C4392" s="163"/>
      <c r="D4392" s="162"/>
      <c r="E4392" s="162"/>
      <c r="F4392" s="162"/>
      <c r="G4392" s="162"/>
      <c r="H4392" s="162"/>
      <c r="I4392" s="162"/>
      <c r="J4392" s="164"/>
      <c r="K4392" s="162"/>
      <c r="L4392" s="162"/>
      <c r="M4392" s="162"/>
      <c r="N4392" s="169"/>
      <c r="O4392" s="169"/>
      <c r="P4392" s="169"/>
    </row>
    <row r="4393" spans="1:16" ht="15" customHeight="1">
      <c r="A4393" s="162"/>
      <c r="B4393" s="162"/>
      <c r="C4393" s="163"/>
      <c r="D4393" s="162"/>
      <c r="E4393" s="162"/>
      <c r="F4393" s="162"/>
      <c r="G4393" s="162"/>
      <c r="H4393" s="162"/>
      <c r="I4393" s="162"/>
      <c r="J4393" s="164"/>
      <c r="K4393" s="162"/>
      <c r="L4393" s="162"/>
      <c r="M4393" s="162"/>
      <c r="N4393" s="169"/>
      <c r="O4393" s="169"/>
      <c r="P4393" s="169"/>
    </row>
    <row r="4394" spans="1:16" ht="15" customHeight="1">
      <c r="A4394" s="162"/>
      <c r="B4394" s="162"/>
      <c r="C4394" s="163"/>
      <c r="D4394" s="162"/>
      <c r="E4394" s="162"/>
      <c r="F4394" s="162"/>
      <c r="G4394" s="162"/>
      <c r="H4394" s="162"/>
      <c r="I4394" s="162"/>
      <c r="J4394" s="164"/>
      <c r="K4394" s="162"/>
      <c r="L4394" s="162"/>
      <c r="M4394" s="162"/>
      <c r="N4394" s="169"/>
      <c r="O4394" s="169"/>
      <c r="P4394" s="169"/>
    </row>
    <row r="4395" spans="1:16" ht="15" customHeight="1">
      <c r="A4395" s="162"/>
      <c r="B4395" s="162"/>
      <c r="C4395" s="163"/>
      <c r="D4395" s="162"/>
      <c r="E4395" s="162"/>
      <c r="F4395" s="162"/>
      <c r="G4395" s="162"/>
      <c r="H4395" s="162"/>
      <c r="I4395" s="162"/>
      <c r="J4395" s="164"/>
      <c r="K4395" s="162"/>
      <c r="L4395" s="162"/>
      <c r="M4395" s="162"/>
      <c r="N4395" s="169"/>
      <c r="O4395" s="169"/>
      <c r="P4395" s="169"/>
    </row>
    <row r="4396" spans="1:16" ht="15" customHeight="1">
      <c r="A4396" s="162"/>
      <c r="B4396" s="162"/>
      <c r="C4396" s="163"/>
      <c r="D4396" s="162"/>
      <c r="E4396" s="162"/>
      <c r="F4396" s="162"/>
      <c r="G4396" s="162"/>
      <c r="H4396" s="162"/>
      <c r="I4396" s="162"/>
      <c r="J4396" s="164"/>
      <c r="K4396" s="162"/>
      <c r="L4396" s="162"/>
      <c r="M4396" s="162"/>
      <c r="N4396" s="169"/>
      <c r="O4396" s="169"/>
      <c r="P4396" s="169"/>
    </row>
    <row r="4397" spans="1:16" ht="15" customHeight="1">
      <c r="A4397" s="162"/>
      <c r="B4397" s="162"/>
      <c r="C4397" s="163"/>
      <c r="D4397" s="162"/>
      <c r="E4397" s="162"/>
      <c r="F4397" s="162"/>
      <c r="G4397" s="162"/>
      <c r="H4397" s="162"/>
      <c r="I4397" s="162"/>
      <c r="J4397" s="164"/>
      <c r="K4397" s="162"/>
      <c r="L4397" s="162"/>
      <c r="M4397" s="162"/>
      <c r="N4397" s="169"/>
      <c r="O4397" s="169"/>
      <c r="P4397" s="169"/>
    </row>
    <row r="4398" spans="1:16" ht="15" customHeight="1">
      <c r="A4398" s="162"/>
      <c r="B4398" s="162"/>
      <c r="C4398" s="163"/>
      <c r="D4398" s="162"/>
      <c r="E4398" s="162"/>
      <c r="F4398" s="162"/>
      <c r="G4398" s="162"/>
      <c r="H4398" s="162"/>
      <c r="I4398" s="162"/>
      <c r="J4398" s="164"/>
      <c r="K4398" s="162"/>
      <c r="L4398" s="162"/>
      <c r="M4398" s="162"/>
      <c r="N4398" s="169"/>
      <c r="O4398" s="169"/>
      <c r="P4398" s="169"/>
    </row>
    <row r="4399" spans="1:16" ht="15" customHeight="1">
      <c r="A4399" s="162"/>
      <c r="B4399" s="162"/>
      <c r="C4399" s="163"/>
      <c r="D4399" s="162"/>
      <c r="E4399" s="162"/>
      <c r="F4399" s="162"/>
      <c r="G4399" s="162"/>
      <c r="H4399" s="162"/>
      <c r="I4399" s="162"/>
      <c r="J4399" s="164"/>
      <c r="K4399" s="162"/>
      <c r="L4399" s="162"/>
      <c r="M4399" s="162"/>
      <c r="N4399" s="169"/>
      <c r="O4399" s="169"/>
      <c r="P4399" s="169"/>
    </row>
    <row r="4400" spans="1:16" ht="15" customHeight="1">
      <c r="A4400" s="162"/>
      <c r="B4400" s="162"/>
      <c r="C4400" s="163"/>
      <c r="D4400" s="162"/>
      <c r="E4400" s="162"/>
      <c r="F4400" s="162"/>
      <c r="G4400" s="162"/>
      <c r="H4400" s="162"/>
      <c r="I4400" s="162"/>
      <c r="J4400" s="164"/>
      <c r="K4400" s="162"/>
      <c r="L4400" s="162"/>
      <c r="M4400" s="162"/>
      <c r="N4400" s="169"/>
      <c r="O4400" s="169"/>
      <c r="P4400" s="169"/>
    </row>
    <row r="4401" spans="1:16" ht="15" customHeight="1">
      <c r="A4401" s="162"/>
      <c r="B4401" s="162"/>
      <c r="C4401" s="163"/>
      <c r="D4401" s="162"/>
      <c r="E4401" s="162"/>
      <c r="F4401" s="162"/>
      <c r="G4401" s="162"/>
      <c r="H4401" s="162"/>
      <c r="I4401" s="162"/>
      <c r="J4401" s="164"/>
      <c r="K4401" s="162"/>
      <c r="L4401" s="162"/>
      <c r="M4401" s="162"/>
      <c r="N4401" s="169"/>
      <c r="O4401" s="169"/>
      <c r="P4401" s="169"/>
    </row>
    <row r="4402" spans="1:16" ht="15" customHeight="1">
      <c r="A4402" s="162"/>
      <c r="B4402" s="162"/>
      <c r="C4402" s="163"/>
      <c r="D4402" s="162"/>
      <c r="E4402" s="162"/>
      <c r="F4402" s="162"/>
      <c r="G4402" s="162"/>
      <c r="H4402" s="162"/>
      <c r="I4402" s="162"/>
      <c r="J4402" s="164"/>
      <c r="K4402" s="162"/>
      <c r="L4402" s="162"/>
      <c r="M4402" s="162"/>
      <c r="N4402" s="169"/>
      <c r="O4402" s="169"/>
      <c r="P4402" s="169"/>
    </row>
    <row r="4403" spans="1:16" ht="15" customHeight="1">
      <c r="A4403" s="162"/>
      <c r="B4403" s="162"/>
      <c r="C4403" s="163"/>
      <c r="D4403" s="162"/>
      <c r="E4403" s="162"/>
      <c r="F4403" s="162"/>
      <c r="G4403" s="162"/>
      <c r="H4403" s="162"/>
      <c r="I4403" s="162"/>
      <c r="J4403" s="164"/>
      <c r="K4403" s="162"/>
      <c r="L4403" s="162"/>
      <c r="M4403" s="162"/>
      <c r="N4403" s="169"/>
      <c r="O4403" s="169"/>
      <c r="P4403" s="169"/>
    </row>
    <row r="4404" spans="1:16" ht="15" customHeight="1">
      <c r="A4404" s="162"/>
      <c r="B4404" s="162"/>
      <c r="C4404" s="163"/>
      <c r="D4404" s="162"/>
      <c r="E4404" s="162"/>
      <c r="F4404" s="162"/>
      <c r="G4404" s="162"/>
      <c r="H4404" s="162"/>
      <c r="I4404" s="162"/>
      <c r="J4404" s="164"/>
      <c r="K4404" s="162"/>
      <c r="L4404" s="162"/>
      <c r="M4404" s="162"/>
      <c r="N4404" s="169"/>
      <c r="O4404" s="169"/>
      <c r="P4404" s="169"/>
    </row>
    <row r="4405" spans="1:16" ht="15" customHeight="1">
      <c r="A4405" s="162"/>
      <c r="B4405" s="162"/>
      <c r="C4405" s="163"/>
      <c r="D4405" s="162"/>
      <c r="E4405" s="162"/>
      <c r="F4405" s="162"/>
      <c r="G4405" s="162"/>
      <c r="H4405" s="162"/>
      <c r="I4405" s="162"/>
      <c r="J4405" s="164"/>
      <c r="K4405" s="162"/>
      <c r="L4405" s="162"/>
      <c r="M4405" s="162"/>
      <c r="N4405" s="169"/>
      <c r="O4405" s="169"/>
      <c r="P4405" s="169"/>
    </row>
    <row r="4406" spans="1:16" ht="15" customHeight="1">
      <c r="A4406" s="162"/>
      <c r="B4406" s="162"/>
      <c r="C4406" s="163"/>
      <c r="D4406" s="162"/>
      <c r="E4406" s="162"/>
      <c r="F4406" s="162"/>
      <c r="G4406" s="162"/>
      <c r="H4406" s="162"/>
      <c r="I4406" s="162"/>
      <c r="J4406" s="164"/>
      <c r="K4406" s="162"/>
      <c r="L4406" s="162"/>
      <c r="M4406" s="162"/>
      <c r="N4406" s="169"/>
      <c r="O4406" s="169"/>
      <c r="P4406" s="169"/>
    </row>
    <row r="4407" spans="1:16" ht="15" customHeight="1">
      <c r="A4407" s="162"/>
      <c r="B4407" s="162"/>
      <c r="C4407" s="163"/>
      <c r="D4407" s="162"/>
      <c r="E4407" s="162"/>
      <c r="F4407" s="162"/>
      <c r="G4407" s="162"/>
      <c r="H4407" s="162"/>
      <c r="I4407" s="162"/>
      <c r="J4407" s="164"/>
      <c r="K4407" s="162"/>
      <c r="L4407" s="162"/>
      <c r="M4407" s="162"/>
      <c r="N4407" s="169"/>
      <c r="O4407" s="169"/>
      <c r="P4407" s="169"/>
    </row>
    <row r="4408" spans="1:16" ht="15" customHeight="1">
      <c r="A4408" s="162"/>
      <c r="B4408" s="162"/>
      <c r="C4408" s="163"/>
      <c r="D4408" s="162"/>
      <c r="E4408" s="162"/>
      <c r="F4408" s="162"/>
      <c r="G4408" s="162"/>
      <c r="H4408" s="162"/>
      <c r="I4408" s="162"/>
      <c r="J4408" s="164"/>
      <c r="K4408" s="162"/>
      <c r="L4408" s="162"/>
      <c r="M4408" s="162"/>
      <c r="N4408" s="169"/>
      <c r="O4408" s="169"/>
      <c r="P4408" s="169"/>
    </row>
    <row r="4409" spans="1:16" ht="15" customHeight="1">
      <c r="A4409" s="162"/>
      <c r="B4409" s="162"/>
      <c r="C4409" s="163"/>
      <c r="D4409" s="162"/>
      <c r="E4409" s="162"/>
      <c r="F4409" s="162"/>
      <c r="G4409" s="162"/>
      <c r="H4409" s="162"/>
      <c r="I4409" s="162"/>
      <c r="J4409" s="164"/>
      <c r="K4409" s="162"/>
      <c r="L4409" s="162"/>
      <c r="M4409" s="162"/>
      <c r="N4409" s="169"/>
      <c r="O4409" s="169"/>
      <c r="P4409" s="169"/>
    </row>
    <row r="4410" spans="1:16" ht="15" customHeight="1">
      <c r="A4410" s="162"/>
      <c r="B4410" s="162"/>
      <c r="C4410" s="163"/>
      <c r="D4410" s="162"/>
      <c r="E4410" s="162"/>
      <c r="F4410" s="162"/>
      <c r="G4410" s="162"/>
      <c r="H4410" s="162"/>
      <c r="I4410" s="162"/>
      <c r="J4410" s="164"/>
      <c r="K4410" s="162"/>
      <c r="L4410" s="162"/>
      <c r="M4410" s="162"/>
      <c r="N4410" s="169"/>
      <c r="O4410" s="169"/>
      <c r="P4410" s="169"/>
    </row>
    <row r="4411" spans="1:16" ht="15" customHeight="1">
      <c r="A4411" s="162"/>
      <c r="B4411" s="162"/>
      <c r="C4411" s="163"/>
      <c r="D4411" s="162"/>
      <c r="E4411" s="162"/>
      <c r="F4411" s="162"/>
      <c r="G4411" s="162"/>
      <c r="H4411" s="162"/>
      <c r="I4411" s="162"/>
      <c r="J4411" s="164"/>
      <c r="K4411" s="162"/>
      <c r="L4411" s="162"/>
      <c r="M4411" s="162"/>
      <c r="N4411" s="169"/>
      <c r="O4411" s="169"/>
      <c r="P4411" s="169"/>
    </row>
    <row r="4412" spans="1:16" ht="15" customHeight="1">
      <c r="A4412" s="162"/>
      <c r="B4412" s="162"/>
      <c r="C4412" s="163"/>
      <c r="D4412" s="162"/>
      <c r="E4412" s="162"/>
      <c r="F4412" s="162"/>
      <c r="G4412" s="162"/>
      <c r="H4412" s="162"/>
      <c r="I4412" s="162"/>
      <c r="J4412" s="164"/>
      <c r="K4412" s="162"/>
      <c r="L4412" s="162"/>
      <c r="M4412" s="162"/>
      <c r="N4412" s="169"/>
      <c r="O4412" s="169"/>
      <c r="P4412" s="169"/>
    </row>
    <row r="4413" spans="1:16" ht="15" customHeight="1">
      <c r="A4413" s="162"/>
      <c r="B4413" s="162"/>
      <c r="C4413" s="163"/>
      <c r="D4413" s="162"/>
      <c r="E4413" s="162"/>
      <c r="F4413" s="162"/>
      <c r="G4413" s="162"/>
      <c r="H4413" s="162"/>
      <c r="I4413" s="162"/>
      <c r="J4413" s="164"/>
      <c r="K4413" s="162"/>
      <c r="L4413" s="162"/>
      <c r="M4413" s="162"/>
      <c r="N4413" s="169"/>
      <c r="O4413" s="169"/>
      <c r="P4413" s="169"/>
    </row>
    <row r="4414" spans="1:16" ht="15" customHeight="1">
      <c r="A4414" s="162"/>
      <c r="B4414" s="162"/>
      <c r="C4414" s="163"/>
      <c r="D4414" s="162"/>
      <c r="E4414" s="162"/>
      <c r="F4414" s="162"/>
      <c r="G4414" s="162"/>
      <c r="H4414" s="162"/>
      <c r="I4414" s="162"/>
      <c r="J4414" s="164"/>
      <c r="K4414" s="162"/>
      <c r="L4414" s="162"/>
      <c r="M4414" s="162"/>
      <c r="N4414" s="169"/>
      <c r="O4414" s="169"/>
      <c r="P4414" s="169"/>
    </row>
    <row r="4415" spans="1:16" ht="15" customHeight="1">
      <c r="A4415" s="162"/>
      <c r="B4415" s="162"/>
      <c r="C4415" s="163"/>
      <c r="D4415" s="162"/>
      <c r="E4415" s="162"/>
      <c r="F4415" s="162"/>
      <c r="G4415" s="162"/>
      <c r="H4415" s="162"/>
      <c r="I4415" s="162"/>
      <c r="J4415" s="164"/>
      <c r="K4415" s="162"/>
      <c r="L4415" s="162"/>
      <c r="M4415" s="162"/>
      <c r="N4415" s="169"/>
      <c r="O4415" s="169"/>
      <c r="P4415" s="169"/>
    </row>
    <row r="4416" spans="1:16" ht="15" customHeight="1">
      <c r="A4416" s="162"/>
      <c r="B4416" s="162"/>
      <c r="C4416" s="163"/>
      <c r="D4416" s="162"/>
      <c r="E4416" s="162"/>
      <c r="F4416" s="162"/>
      <c r="G4416" s="162"/>
      <c r="H4416" s="162"/>
      <c r="I4416" s="162"/>
      <c r="J4416" s="164"/>
      <c r="K4416" s="162"/>
      <c r="L4416" s="162"/>
      <c r="M4416" s="162"/>
      <c r="N4416" s="169"/>
      <c r="O4416" s="169"/>
      <c r="P4416" s="169"/>
    </row>
    <row r="4417" spans="1:16" ht="15" customHeight="1">
      <c r="A4417" s="162"/>
      <c r="B4417" s="162"/>
      <c r="C4417" s="163"/>
      <c r="D4417" s="162"/>
      <c r="E4417" s="162"/>
      <c r="F4417" s="162"/>
      <c r="G4417" s="162"/>
      <c r="H4417" s="162"/>
      <c r="I4417" s="162"/>
      <c r="J4417" s="164"/>
      <c r="K4417" s="162"/>
      <c r="L4417" s="162"/>
      <c r="M4417" s="162"/>
      <c r="N4417" s="169"/>
      <c r="O4417" s="169"/>
      <c r="P4417" s="169"/>
    </row>
    <row r="4418" spans="1:16" ht="15" customHeight="1">
      <c r="A4418" s="162"/>
      <c r="B4418" s="162"/>
      <c r="C4418" s="163"/>
      <c r="D4418" s="162"/>
      <c r="E4418" s="162"/>
      <c r="F4418" s="162"/>
      <c r="G4418" s="162"/>
      <c r="H4418" s="162"/>
      <c r="I4418" s="162"/>
      <c r="J4418" s="164"/>
      <c r="K4418" s="162"/>
      <c r="L4418" s="162"/>
      <c r="M4418" s="162"/>
      <c r="N4418" s="169"/>
      <c r="O4418" s="169"/>
      <c r="P4418" s="169"/>
    </row>
    <row r="4419" spans="1:16" ht="15" customHeight="1">
      <c r="A4419" s="162"/>
      <c r="B4419" s="162"/>
      <c r="C4419" s="163"/>
      <c r="D4419" s="162"/>
      <c r="E4419" s="162"/>
      <c r="F4419" s="162"/>
      <c r="G4419" s="162"/>
      <c r="H4419" s="162"/>
      <c r="I4419" s="162"/>
      <c r="J4419" s="164"/>
      <c r="K4419" s="162"/>
      <c r="L4419" s="162"/>
      <c r="M4419" s="162"/>
      <c r="N4419" s="169"/>
      <c r="O4419" s="169"/>
      <c r="P4419" s="169"/>
    </row>
    <row r="4420" spans="1:16" ht="15" customHeight="1">
      <c r="A4420" s="162"/>
      <c r="B4420" s="162"/>
      <c r="C4420" s="163"/>
      <c r="D4420" s="162"/>
      <c r="E4420" s="162"/>
      <c r="F4420" s="162"/>
      <c r="G4420" s="162"/>
      <c r="H4420" s="162"/>
      <c r="I4420" s="162"/>
      <c r="J4420" s="164"/>
      <c r="K4420" s="162"/>
      <c r="L4420" s="162"/>
      <c r="M4420" s="162"/>
      <c r="N4420" s="169"/>
      <c r="O4420" s="169"/>
      <c r="P4420" s="169"/>
    </row>
    <row r="4421" spans="1:16" ht="15" customHeight="1">
      <c r="A4421" s="162"/>
      <c r="B4421" s="162"/>
      <c r="C4421" s="163"/>
      <c r="D4421" s="162"/>
      <c r="E4421" s="162"/>
      <c r="F4421" s="162"/>
      <c r="G4421" s="162"/>
      <c r="H4421" s="162"/>
      <c r="I4421" s="162"/>
      <c r="J4421" s="164"/>
      <c r="K4421" s="162"/>
      <c r="L4421" s="162"/>
      <c r="M4421" s="162"/>
      <c r="N4421" s="169"/>
      <c r="O4421" s="169"/>
      <c r="P4421" s="169"/>
    </row>
    <row r="4422" spans="1:16" ht="15" customHeight="1">
      <c r="A4422" s="162"/>
      <c r="B4422" s="162"/>
      <c r="C4422" s="163"/>
      <c r="D4422" s="162"/>
      <c r="E4422" s="162"/>
      <c r="F4422" s="162"/>
      <c r="G4422" s="162"/>
      <c r="H4422" s="162"/>
      <c r="I4422" s="162"/>
      <c r="J4422" s="164"/>
      <c r="K4422" s="162"/>
      <c r="L4422" s="162"/>
      <c r="M4422" s="162"/>
      <c r="N4422" s="169"/>
      <c r="O4422" s="169"/>
      <c r="P4422" s="169"/>
    </row>
    <row r="4423" spans="1:16" ht="15" customHeight="1">
      <c r="A4423" s="162"/>
      <c r="B4423" s="162"/>
      <c r="C4423" s="163"/>
      <c r="D4423" s="162"/>
      <c r="E4423" s="162"/>
      <c r="F4423" s="162"/>
      <c r="G4423" s="162"/>
      <c r="H4423" s="162"/>
      <c r="I4423" s="162"/>
      <c r="J4423" s="164"/>
      <c r="K4423" s="162"/>
      <c r="L4423" s="162"/>
      <c r="M4423" s="162"/>
      <c r="N4423" s="169"/>
      <c r="O4423" s="169"/>
      <c r="P4423" s="169"/>
    </row>
    <row r="4424" spans="1:16" ht="15" customHeight="1">
      <c r="A4424" s="162"/>
      <c r="B4424" s="162"/>
      <c r="C4424" s="163"/>
      <c r="D4424" s="162"/>
      <c r="E4424" s="162"/>
      <c r="F4424" s="162"/>
      <c r="G4424" s="162"/>
      <c r="H4424" s="162"/>
      <c r="I4424" s="162"/>
      <c r="J4424" s="164"/>
      <c r="K4424" s="162"/>
      <c r="L4424" s="162"/>
      <c r="M4424" s="162"/>
      <c r="N4424" s="169"/>
      <c r="O4424" s="169"/>
      <c r="P4424" s="169"/>
    </row>
    <row r="4425" spans="1:16" ht="15" customHeight="1">
      <c r="A4425" s="162"/>
      <c r="B4425" s="162"/>
      <c r="C4425" s="163"/>
      <c r="D4425" s="162"/>
      <c r="E4425" s="162"/>
      <c r="F4425" s="162"/>
      <c r="G4425" s="162"/>
      <c r="H4425" s="162"/>
      <c r="I4425" s="162"/>
      <c r="J4425" s="164"/>
      <c r="K4425" s="162"/>
      <c r="L4425" s="162"/>
      <c r="M4425" s="162"/>
      <c r="N4425" s="169"/>
      <c r="O4425" s="169"/>
      <c r="P4425" s="169"/>
    </row>
    <row r="4426" spans="1:16" ht="15" customHeight="1">
      <c r="A4426" s="162"/>
      <c r="B4426" s="162"/>
      <c r="C4426" s="163"/>
      <c r="D4426" s="162"/>
      <c r="E4426" s="162"/>
      <c r="F4426" s="162"/>
      <c r="G4426" s="162"/>
      <c r="H4426" s="162"/>
      <c r="I4426" s="162"/>
      <c r="J4426" s="164"/>
      <c r="K4426" s="162"/>
      <c r="L4426" s="162"/>
      <c r="M4426" s="162"/>
      <c r="N4426" s="169"/>
      <c r="O4426" s="169"/>
      <c r="P4426" s="169"/>
    </row>
    <row r="4427" spans="1:16" ht="15" customHeight="1">
      <c r="A4427" s="162"/>
      <c r="B4427" s="162"/>
      <c r="C4427" s="163"/>
      <c r="D4427" s="162"/>
      <c r="E4427" s="162"/>
      <c r="F4427" s="162"/>
      <c r="G4427" s="162"/>
      <c r="H4427" s="162"/>
      <c r="I4427" s="162"/>
      <c r="J4427" s="164"/>
      <c r="K4427" s="162"/>
      <c r="L4427" s="162"/>
      <c r="M4427" s="162"/>
      <c r="N4427" s="169"/>
      <c r="O4427" s="169"/>
      <c r="P4427" s="169"/>
    </row>
    <row r="4428" spans="1:16" ht="15" customHeight="1">
      <c r="A4428" s="162"/>
      <c r="B4428" s="162"/>
      <c r="C4428" s="163"/>
      <c r="D4428" s="162"/>
      <c r="E4428" s="162"/>
      <c r="F4428" s="162"/>
      <c r="G4428" s="162"/>
      <c r="H4428" s="162"/>
      <c r="I4428" s="162"/>
      <c r="J4428" s="164"/>
      <c r="K4428" s="162"/>
      <c r="L4428" s="162"/>
      <c r="M4428" s="162"/>
      <c r="N4428" s="169"/>
      <c r="O4428" s="169"/>
      <c r="P4428" s="169"/>
    </row>
    <row r="4429" spans="1:16" ht="15" customHeight="1">
      <c r="A4429" s="162"/>
      <c r="B4429" s="162"/>
      <c r="C4429" s="163"/>
      <c r="D4429" s="162"/>
      <c r="E4429" s="162"/>
      <c r="F4429" s="162"/>
      <c r="G4429" s="162"/>
      <c r="H4429" s="162"/>
      <c r="I4429" s="162"/>
      <c r="J4429" s="164"/>
      <c r="K4429" s="162"/>
      <c r="L4429" s="162"/>
      <c r="M4429" s="162"/>
      <c r="N4429" s="169"/>
      <c r="O4429" s="169"/>
      <c r="P4429" s="169"/>
    </row>
    <row r="4430" spans="1:16" ht="15" customHeight="1">
      <c r="A4430" s="162"/>
      <c r="B4430" s="162"/>
      <c r="C4430" s="163"/>
      <c r="D4430" s="162"/>
      <c r="E4430" s="162"/>
      <c r="F4430" s="162"/>
      <c r="G4430" s="162"/>
      <c r="H4430" s="162"/>
      <c r="I4430" s="162"/>
      <c r="J4430" s="164"/>
      <c r="K4430" s="162"/>
      <c r="L4430" s="162"/>
      <c r="M4430" s="162"/>
      <c r="N4430" s="169"/>
      <c r="O4430" s="169"/>
      <c r="P4430" s="169"/>
    </row>
    <row r="4431" spans="1:16" ht="15" customHeight="1">
      <c r="A4431" s="162"/>
      <c r="B4431" s="162"/>
      <c r="C4431" s="163"/>
      <c r="D4431" s="162"/>
      <c r="E4431" s="162"/>
      <c r="F4431" s="162"/>
      <c r="G4431" s="162"/>
      <c r="H4431" s="162"/>
      <c r="I4431" s="162"/>
      <c r="J4431" s="164"/>
      <c r="K4431" s="162"/>
      <c r="L4431" s="162"/>
      <c r="M4431" s="162"/>
      <c r="N4431" s="169"/>
      <c r="O4431" s="169"/>
      <c r="P4431" s="169"/>
    </row>
    <row r="4432" spans="1:16" ht="15" customHeight="1">
      <c r="A4432" s="162"/>
      <c r="B4432" s="162"/>
      <c r="C4432" s="163"/>
      <c r="D4432" s="162"/>
      <c r="E4432" s="162"/>
      <c r="F4432" s="162"/>
      <c r="G4432" s="162"/>
      <c r="H4432" s="162"/>
      <c r="I4432" s="162"/>
      <c r="J4432" s="164"/>
      <c r="K4432" s="162"/>
      <c r="L4432" s="162"/>
      <c r="M4432" s="162"/>
      <c r="N4432" s="169"/>
      <c r="O4432" s="169"/>
      <c r="P4432" s="169"/>
    </row>
    <row r="4433" spans="1:16" ht="15" customHeight="1">
      <c r="A4433" s="162"/>
      <c r="B4433" s="162"/>
      <c r="C4433" s="163"/>
      <c r="D4433" s="162"/>
      <c r="E4433" s="162"/>
      <c r="F4433" s="162"/>
      <c r="G4433" s="162"/>
      <c r="H4433" s="162"/>
      <c r="I4433" s="162"/>
      <c r="J4433" s="164"/>
      <c r="K4433" s="162"/>
      <c r="L4433" s="162"/>
      <c r="M4433" s="162"/>
      <c r="N4433" s="169"/>
      <c r="O4433" s="169"/>
      <c r="P4433" s="169"/>
    </row>
    <row r="4434" spans="1:16" ht="15" customHeight="1">
      <c r="A4434" s="162"/>
      <c r="B4434" s="162"/>
      <c r="C4434" s="163"/>
      <c r="D4434" s="162"/>
      <c r="E4434" s="162"/>
      <c r="F4434" s="162"/>
      <c r="G4434" s="162"/>
      <c r="H4434" s="162"/>
      <c r="I4434" s="162"/>
      <c r="J4434" s="164"/>
      <c r="K4434" s="162"/>
      <c r="L4434" s="162"/>
      <c r="M4434" s="162"/>
      <c r="N4434" s="169"/>
      <c r="O4434" s="169"/>
      <c r="P4434" s="169"/>
    </row>
    <row r="4435" spans="1:16" ht="15" customHeight="1">
      <c r="A4435" s="162"/>
      <c r="B4435" s="162"/>
      <c r="C4435" s="163"/>
      <c r="D4435" s="162"/>
      <c r="E4435" s="162"/>
      <c r="F4435" s="162"/>
      <c r="G4435" s="162"/>
      <c r="H4435" s="162"/>
      <c r="I4435" s="162"/>
      <c r="J4435" s="164"/>
      <c r="K4435" s="162"/>
      <c r="L4435" s="162"/>
      <c r="M4435" s="162"/>
      <c r="N4435" s="169"/>
      <c r="O4435" s="169"/>
      <c r="P4435" s="169"/>
    </row>
    <row r="4436" spans="1:16" ht="15" customHeight="1">
      <c r="A4436" s="162"/>
      <c r="B4436" s="162"/>
      <c r="C4436" s="163"/>
      <c r="D4436" s="162"/>
      <c r="E4436" s="162"/>
      <c r="F4436" s="162"/>
      <c r="G4436" s="162"/>
      <c r="H4436" s="162"/>
      <c r="I4436" s="162"/>
      <c r="J4436" s="164"/>
      <c r="K4436" s="162"/>
      <c r="L4436" s="162"/>
      <c r="M4436" s="162"/>
      <c r="N4436" s="169"/>
      <c r="O4436" s="169"/>
      <c r="P4436" s="169"/>
    </row>
    <row r="4437" spans="1:16" ht="15" customHeight="1">
      <c r="A4437" s="162"/>
      <c r="B4437" s="162"/>
      <c r="C4437" s="163"/>
      <c r="D4437" s="162"/>
      <c r="E4437" s="162"/>
      <c r="F4437" s="162"/>
      <c r="G4437" s="162"/>
      <c r="H4437" s="162"/>
      <c r="I4437" s="162"/>
      <c r="J4437" s="164"/>
      <c r="K4437" s="162"/>
      <c r="L4437" s="162"/>
      <c r="M4437" s="162"/>
      <c r="N4437" s="169"/>
      <c r="O4437" s="169"/>
      <c r="P4437" s="169"/>
    </row>
    <row r="4438" spans="1:16" ht="15" customHeight="1">
      <c r="A4438" s="162"/>
      <c r="B4438" s="162"/>
      <c r="C4438" s="163"/>
      <c r="D4438" s="162"/>
      <c r="E4438" s="162"/>
      <c r="F4438" s="162"/>
      <c r="G4438" s="162"/>
      <c r="H4438" s="162"/>
      <c r="I4438" s="162"/>
      <c r="J4438" s="164"/>
      <c r="K4438" s="162"/>
      <c r="L4438" s="162"/>
      <c r="M4438" s="162"/>
      <c r="N4438" s="169"/>
      <c r="O4438" s="169"/>
      <c r="P4438" s="169"/>
    </row>
    <row r="4439" spans="1:16" ht="15" customHeight="1">
      <c r="A4439" s="162"/>
      <c r="B4439" s="162"/>
      <c r="C4439" s="163"/>
      <c r="D4439" s="162"/>
      <c r="E4439" s="162"/>
      <c r="F4439" s="162"/>
      <c r="G4439" s="162"/>
      <c r="H4439" s="162"/>
      <c r="I4439" s="162"/>
      <c r="J4439" s="164"/>
      <c r="K4439" s="162"/>
      <c r="L4439" s="162"/>
      <c r="M4439" s="162"/>
      <c r="N4439" s="169"/>
      <c r="O4439" s="169"/>
      <c r="P4439" s="169"/>
    </row>
    <row r="4440" spans="1:16" ht="15" customHeight="1">
      <c r="A4440" s="162"/>
      <c r="B4440" s="162"/>
      <c r="C4440" s="163"/>
      <c r="D4440" s="162"/>
      <c r="E4440" s="162"/>
      <c r="F4440" s="162"/>
      <c r="G4440" s="162"/>
      <c r="H4440" s="162"/>
      <c r="I4440" s="162"/>
      <c r="J4440" s="164"/>
      <c r="K4440" s="162"/>
      <c r="L4440" s="162"/>
      <c r="M4440" s="162"/>
      <c r="N4440" s="169"/>
      <c r="O4440" s="169"/>
      <c r="P4440" s="169"/>
    </row>
    <row r="4441" spans="1:16" ht="15" customHeight="1">
      <c r="A4441" s="162"/>
      <c r="B4441" s="162"/>
      <c r="C4441" s="163"/>
      <c r="D4441" s="162"/>
      <c r="E4441" s="162"/>
      <c r="F4441" s="162"/>
      <c r="G4441" s="162"/>
      <c r="H4441" s="162"/>
      <c r="I4441" s="162"/>
      <c r="J4441" s="164"/>
      <c r="K4441" s="162"/>
      <c r="L4441" s="162"/>
      <c r="M4441" s="162"/>
      <c r="N4441" s="169"/>
      <c r="O4441" s="169"/>
      <c r="P4441" s="169"/>
    </row>
    <row r="4442" spans="1:16" ht="15" customHeight="1">
      <c r="A4442" s="162"/>
      <c r="B4442" s="162"/>
      <c r="C4442" s="163"/>
      <c r="D4442" s="162"/>
      <c r="E4442" s="162"/>
      <c r="F4442" s="162"/>
      <c r="G4442" s="162"/>
      <c r="H4442" s="162"/>
      <c r="I4442" s="162"/>
      <c r="J4442" s="164"/>
      <c r="K4442" s="162"/>
      <c r="L4442" s="162"/>
      <c r="M4442" s="162"/>
      <c r="N4442" s="169"/>
      <c r="O4442" s="169"/>
      <c r="P4442" s="169"/>
    </row>
    <row r="4443" spans="1:16" ht="15" customHeight="1">
      <c r="A4443" s="162"/>
      <c r="B4443" s="162"/>
      <c r="C4443" s="163"/>
      <c r="D4443" s="162"/>
      <c r="E4443" s="162"/>
      <c r="F4443" s="162"/>
      <c r="G4443" s="162"/>
      <c r="H4443" s="162"/>
      <c r="I4443" s="162"/>
      <c r="J4443" s="164"/>
      <c r="K4443" s="162"/>
      <c r="L4443" s="162"/>
      <c r="M4443" s="162"/>
      <c r="N4443" s="169"/>
      <c r="O4443" s="169"/>
      <c r="P4443" s="169"/>
    </row>
    <row r="4444" spans="1:16" ht="15" customHeight="1">
      <c r="A4444" s="162"/>
      <c r="B4444" s="162"/>
      <c r="C4444" s="163"/>
      <c r="D4444" s="162"/>
      <c r="E4444" s="162"/>
      <c r="F4444" s="162"/>
      <c r="G4444" s="162"/>
      <c r="H4444" s="162"/>
      <c r="I4444" s="162"/>
      <c r="J4444" s="164"/>
      <c r="K4444" s="162"/>
      <c r="L4444" s="162"/>
      <c r="M4444" s="162"/>
      <c r="N4444" s="169"/>
      <c r="O4444" s="169"/>
      <c r="P4444" s="169"/>
    </row>
    <row r="4445" spans="1:16" ht="15" customHeight="1">
      <c r="A4445" s="162"/>
      <c r="B4445" s="162"/>
      <c r="C4445" s="163"/>
      <c r="D4445" s="162"/>
      <c r="E4445" s="162"/>
      <c r="F4445" s="162"/>
      <c r="G4445" s="162"/>
      <c r="H4445" s="162"/>
      <c r="I4445" s="162"/>
      <c r="J4445" s="164"/>
      <c r="K4445" s="162"/>
      <c r="L4445" s="162"/>
      <c r="M4445" s="162"/>
      <c r="N4445" s="169"/>
      <c r="O4445" s="169"/>
      <c r="P4445" s="169"/>
    </row>
    <row r="4446" spans="1:16" ht="15" customHeight="1">
      <c r="A4446" s="162"/>
      <c r="B4446" s="162"/>
      <c r="C4446" s="163"/>
      <c r="D4446" s="162"/>
      <c r="E4446" s="162"/>
      <c r="F4446" s="162"/>
      <c r="G4446" s="162"/>
      <c r="H4446" s="162"/>
      <c r="I4446" s="162"/>
      <c r="J4446" s="164"/>
      <c r="K4446" s="162"/>
      <c r="L4446" s="162"/>
      <c r="M4446" s="162"/>
      <c r="N4446" s="169"/>
      <c r="O4446" s="169"/>
      <c r="P4446" s="169"/>
    </row>
    <row r="4447" spans="1:16" ht="15" customHeight="1">
      <c r="A4447" s="162"/>
      <c r="B4447" s="162"/>
      <c r="C4447" s="163"/>
      <c r="D4447" s="162"/>
      <c r="E4447" s="162"/>
      <c r="F4447" s="162"/>
      <c r="G4447" s="162"/>
      <c r="H4447" s="162"/>
      <c r="I4447" s="162"/>
      <c r="J4447" s="164"/>
      <c r="K4447" s="162"/>
      <c r="L4447" s="162"/>
      <c r="M4447" s="162"/>
      <c r="N4447" s="169"/>
      <c r="O4447" s="169"/>
      <c r="P4447" s="169"/>
    </row>
    <row r="4448" spans="1:16" ht="15" customHeight="1">
      <c r="A4448" s="162"/>
      <c r="B4448" s="162"/>
      <c r="C4448" s="163"/>
      <c r="D4448" s="162"/>
      <c r="E4448" s="162"/>
      <c r="F4448" s="162"/>
      <c r="G4448" s="162"/>
      <c r="H4448" s="162"/>
      <c r="I4448" s="162"/>
      <c r="J4448" s="164"/>
      <c r="K4448" s="162"/>
      <c r="L4448" s="162"/>
      <c r="M4448" s="162"/>
      <c r="N4448" s="169"/>
      <c r="O4448" s="169"/>
      <c r="P4448" s="169"/>
    </row>
    <row r="4449" spans="1:16" ht="15" customHeight="1">
      <c r="A4449" s="162"/>
      <c r="B4449" s="162"/>
      <c r="C4449" s="163"/>
      <c r="D4449" s="162"/>
      <c r="E4449" s="162"/>
      <c r="F4449" s="162"/>
      <c r="G4449" s="162"/>
      <c r="H4449" s="162"/>
      <c r="I4449" s="162"/>
      <c r="J4449" s="164"/>
      <c r="K4449" s="162"/>
      <c r="L4449" s="162"/>
      <c r="M4449" s="162"/>
      <c r="N4449" s="169"/>
      <c r="O4449" s="169"/>
      <c r="P4449" s="169"/>
    </row>
    <row r="4450" spans="1:16" ht="15" customHeight="1">
      <c r="A4450" s="162"/>
      <c r="B4450" s="162"/>
      <c r="C4450" s="163"/>
      <c r="D4450" s="162"/>
      <c r="E4450" s="162"/>
      <c r="F4450" s="162"/>
      <c r="G4450" s="162"/>
      <c r="H4450" s="162"/>
      <c r="I4450" s="162"/>
      <c r="J4450" s="164"/>
      <c r="K4450" s="162"/>
      <c r="L4450" s="162"/>
      <c r="M4450" s="162"/>
      <c r="N4450" s="169"/>
      <c r="O4450" s="169"/>
      <c r="P4450" s="169"/>
    </row>
    <row r="4451" spans="1:16" ht="15" customHeight="1">
      <c r="A4451" s="162"/>
      <c r="B4451" s="162"/>
      <c r="C4451" s="163"/>
      <c r="D4451" s="162"/>
      <c r="E4451" s="162"/>
      <c r="F4451" s="162"/>
      <c r="G4451" s="162"/>
      <c r="H4451" s="162"/>
      <c r="I4451" s="162"/>
      <c r="J4451" s="164"/>
      <c r="K4451" s="162"/>
      <c r="L4451" s="162"/>
      <c r="M4451" s="162"/>
      <c r="N4451" s="169"/>
      <c r="O4451" s="169"/>
      <c r="P4451" s="169"/>
    </row>
    <row r="4452" spans="1:16" ht="15" customHeight="1">
      <c r="A4452" s="162"/>
      <c r="B4452" s="162"/>
      <c r="C4452" s="163"/>
      <c r="D4452" s="162"/>
      <c r="E4452" s="162"/>
      <c r="F4452" s="162"/>
      <c r="G4452" s="162"/>
      <c r="H4452" s="162"/>
      <c r="I4452" s="162"/>
      <c r="J4452" s="164"/>
      <c r="K4452" s="162"/>
      <c r="L4452" s="162"/>
      <c r="M4452" s="162"/>
      <c r="N4452" s="169"/>
      <c r="O4452" s="169"/>
      <c r="P4452" s="169"/>
    </row>
    <row r="4453" spans="1:16" ht="15" customHeight="1">
      <c r="A4453" s="162"/>
      <c r="B4453" s="162"/>
      <c r="C4453" s="163"/>
      <c r="D4453" s="162"/>
      <c r="E4453" s="162"/>
      <c r="F4453" s="162"/>
      <c r="G4453" s="162"/>
      <c r="H4453" s="162"/>
      <c r="I4453" s="162"/>
      <c r="J4453" s="164"/>
      <c r="K4453" s="162"/>
      <c r="L4453" s="162"/>
      <c r="M4453" s="162"/>
      <c r="N4453" s="169"/>
      <c r="O4453" s="169"/>
      <c r="P4453" s="169"/>
    </row>
    <row r="4454" spans="1:16" ht="15" customHeight="1">
      <c r="A4454" s="162"/>
      <c r="B4454" s="162"/>
      <c r="C4454" s="163"/>
      <c r="D4454" s="162"/>
      <c r="E4454" s="162"/>
      <c r="F4454" s="162"/>
      <c r="G4454" s="162"/>
      <c r="H4454" s="162"/>
      <c r="I4454" s="162"/>
      <c r="J4454" s="164"/>
      <c r="K4454" s="162"/>
      <c r="L4454" s="162"/>
      <c r="M4454" s="162"/>
      <c r="N4454" s="169"/>
      <c r="O4454" s="169"/>
      <c r="P4454" s="169"/>
    </row>
    <row r="4455" spans="1:16" ht="15" customHeight="1">
      <c r="A4455" s="162"/>
      <c r="B4455" s="162"/>
      <c r="C4455" s="163"/>
      <c r="D4455" s="162"/>
      <c r="E4455" s="162"/>
      <c r="F4455" s="162"/>
      <c r="G4455" s="162"/>
      <c r="H4455" s="162"/>
      <c r="I4455" s="162"/>
      <c r="J4455" s="164"/>
      <c r="K4455" s="162"/>
      <c r="L4455" s="162"/>
      <c r="M4455" s="162"/>
      <c r="N4455" s="169"/>
      <c r="O4455" s="169"/>
      <c r="P4455" s="169"/>
    </row>
    <row r="4456" spans="1:16" ht="15" customHeight="1">
      <c r="A4456" s="162"/>
      <c r="B4456" s="162"/>
      <c r="C4456" s="163"/>
      <c r="D4456" s="162"/>
      <c r="E4456" s="162"/>
      <c r="F4456" s="162"/>
      <c r="G4456" s="162"/>
      <c r="H4456" s="162"/>
      <c r="I4456" s="162"/>
      <c r="J4456" s="164"/>
      <c r="K4456" s="162"/>
      <c r="L4456" s="162"/>
      <c r="M4456" s="162"/>
      <c r="N4456" s="169"/>
      <c r="O4456" s="169"/>
      <c r="P4456" s="169"/>
    </row>
    <row r="4457" spans="1:16" ht="15" customHeight="1">
      <c r="A4457" s="162"/>
      <c r="B4457" s="162"/>
      <c r="C4457" s="163"/>
      <c r="D4457" s="162"/>
      <c r="E4457" s="162"/>
      <c r="F4457" s="162"/>
      <c r="G4457" s="162"/>
      <c r="H4457" s="162"/>
      <c r="I4457" s="162"/>
      <c r="J4457" s="164"/>
      <c r="K4457" s="162"/>
      <c r="L4457" s="162"/>
      <c r="M4457" s="162"/>
      <c r="N4457" s="169"/>
      <c r="O4457" s="169"/>
      <c r="P4457" s="169"/>
    </row>
    <row r="4458" spans="1:16" ht="15" customHeight="1">
      <c r="A4458" s="162"/>
      <c r="B4458" s="162"/>
      <c r="C4458" s="163"/>
      <c r="D4458" s="162"/>
      <c r="E4458" s="162"/>
      <c r="F4458" s="162"/>
      <c r="G4458" s="162"/>
      <c r="H4458" s="162"/>
      <c r="I4458" s="162"/>
      <c r="J4458" s="164"/>
      <c r="K4458" s="162"/>
      <c r="L4458" s="162"/>
      <c r="M4458" s="162"/>
      <c r="N4458" s="169"/>
      <c r="O4458" s="169"/>
      <c r="P4458" s="169"/>
    </row>
    <row r="4459" spans="1:16" ht="15" customHeight="1">
      <c r="A4459" s="162"/>
      <c r="B4459" s="162"/>
      <c r="C4459" s="163"/>
      <c r="D4459" s="162"/>
      <c r="E4459" s="162"/>
      <c r="F4459" s="162"/>
      <c r="G4459" s="162"/>
      <c r="H4459" s="162"/>
      <c r="I4459" s="162"/>
      <c r="J4459" s="164"/>
      <c r="K4459" s="162"/>
      <c r="L4459" s="162"/>
      <c r="M4459" s="162"/>
      <c r="N4459" s="169"/>
      <c r="O4459" s="169"/>
      <c r="P4459" s="169"/>
    </row>
    <row r="4460" spans="1:16" ht="15" customHeight="1">
      <c r="A4460" s="162"/>
      <c r="B4460" s="162"/>
      <c r="C4460" s="163"/>
      <c r="D4460" s="162"/>
      <c r="E4460" s="162"/>
      <c r="F4460" s="162"/>
      <c r="G4460" s="162"/>
      <c r="H4460" s="162"/>
      <c r="I4460" s="162"/>
      <c r="J4460" s="164"/>
      <c r="K4460" s="162"/>
      <c r="L4460" s="162"/>
      <c r="M4460" s="162"/>
      <c r="N4460" s="169"/>
      <c r="O4460" s="169"/>
      <c r="P4460" s="169"/>
    </row>
    <row r="4461" spans="1:16" ht="15" customHeight="1">
      <c r="A4461" s="162"/>
      <c r="B4461" s="162"/>
      <c r="C4461" s="163"/>
      <c r="D4461" s="162"/>
      <c r="E4461" s="162"/>
      <c r="F4461" s="162"/>
      <c r="G4461" s="162"/>
      <c r="H4461" s="162"/>
      <c r="I4461" s="162"/>
      <c r="J4461" s="164"/>
      <c r="K4461" s="162"/>
      <c r="L4461" s="162"/>
      <c r="M4461" s="162"/>
      <c r="N4461" s="169"/>
      <c r="O4461" s="169"/>
      <c r="P4461" s="169"/>
    </row>
    <row r="4462" spans="1:16" ht="15" customHeight="1">
      <c r="A4462" s="162"/>
      <c r="B4462" s="162"/>
      <c r="C4462" s="163"/>
      <c r="D4462" s="162"/>
      <c r="E4462" s="162"/>
      <c r="F4462" s="162"/>
      <c r="G4462" s="162"/>
      <c r="H4462" s="162"/>
      <c r="I4462" s="162"/>
      <c r="J4462" s="164"/>
      <c r="K4462" s="162"/>
      <c r="L4462" s="162"/>
      <c r="M4462" s="162"/>
      <c r="N4462" s="169"/>
      <c r="O4462" s="169"/>
      <c r="P4462" s="169"/>
    </row>
    <row r="4463" spans="1:16" ht="15" customHeight="1">
      <c r="A4463" s="162"/>
      <c r="B4463" s="162"/>
      <c r="C4463" s="163"/>
      <c r="D4463" s="162"/>
      <c r="E4463" s="162"/>
      <c r="F4463" s="162"/>
      <c r="G4463" s="162"/>
      <c r="H4463" s="162"/>
      <c r="I4463" s="162"/>
      <c r="J4463" s="164"/>
      <c r="K4463" s="162"/>
      <c r="L4463" s="162"/>
      <c r="M4463" s="162"/>
      <c r="N4463" s="169"/>
      <c r="O4463" s="169"/>
      <c r="P4463" s="169"/>
    </row>
    <row r="4464" spans="1:16" ht="15" customHeight="1">
      <c r="A4464" s="162"/>
      <c r="B4464" s="162"/>
      <c r="C4464" s="163"/>
      <c r="D4464" s="162"/>
      <c r="E4464" s="162"/>
      <c r="F4464" s="162"/>
      <c r="G4464" s="162"/>
      <c r="H4464" s="162"/>
      <c r="I4464" s="162"/>
      <c r="J4464" s="164"/>
      <c r="K4464" s="162"/>
      <c r="L4464" s="162"/>
      <c r="M4464" s="162"/>
      <c r="N4464" s="169"/>
      <c r="O4464" s="169"/>
      <c r="P4464" s="169"/>
    </row>
    <row r="4465" spans="1:16" ht="15" customHeight="1">
      <c r="A4465" s="162"/>
      <c r="B4465" s="162"/>
      <c r="C4465" s="163"/>
      <c r="D4465" s="162"/>
      <c r="E4465" s="162"/>
      <c r="F4465" s="162"/>
      <c r="G4465" s="162"/>
      <c r="H4465" s="162"/>
      <c r="I4465" s="162"/>
      <c r="J4465" s="164"/>
      <c r="K4465" s="162"/>
      <c r="L4465" s="162"/>
      <c r="M4465" s="162"/>
      <c r="N4465" s="169"/>
      <c r="O4465" s="169"/>
      <c r="P4465" s="169"/>
    </row>
    <row r="4466" spans="1:16" ht="15" customHeight="1">
      <c r="A4466" s="162"/>
      <c r="B4466" s="162"/>
      <c r="C4466" s="163"/>
      <c r="D4466" s="162"/>
      <c r="E4466" s="162"/>
      <c r="F4466" s="162"/>
      <c r="G4466" s="162"/>
      <c r="H4466" s="162"/>
      <c r="I4466" s="162"/>
      <c r="J4466" s="164"/>
      <c r="K4466" s="162"/>
      <c r="L4466" s="162"/>
      <c r="M4466" s="162"/>
      <c r="N4466" s="169"/>
      <c r="O4466" s="169"/>
      <c r="P4466" s="169"/>
    </row>
    <row r="4467" spans="1:16" ht="15" customHeight="1">
      <c r="A4467" s="162"/>
      <c r="B4467" s="162"/>
      <c r="C4467" s="163"/>
      <c r="D4467" s="162"/>
      <c r="E4467" s="162"/>
      <c r="F4467" s="162"/>
      <c r="G4467" s="162"/>
      <c r="H4467" s="162"/>
      <c r="I4467" s="162"/>
      <c r="J4467" s="164"/>
      <c r="K4467" s="162"/>
      <c r="L4467" s="162"/>
      <c r="M4467" s="162"/>
      <c r="N4467" s="169"/>
      <c r="O4467" s="169"/>
      <c r="P4467" s="169"/>
    </row>
    <row r="4468" spans="1:16" ht="15" customHeight="1">
      <c r="A4468" s="162"/>
      <c r="B4468" s="162"/>
      <c r="C4468" s="163"/>
      <c r="D4468" s="162"/>
      <c r="E4468" s="162"/>
      <c r="F4468" s="162"/>
      <c r="G4468" s="162"/>
      <c r="H4468" s="162"/>
      <c r="I4468" s="162"/>
      <c r="J4468" s="164"/>
      <c r="K4468" s="162"/>
      <c r="L4468" s="162"/>
      <c r="M4468" s="162"/>
      <c r="N4468" s="169"/>
      <c r="O4468" s="169"/>
      <c r="P4468" s="169"/>
    </row>
    <row r="4469" spans="1:16" ht="15" customHeight="1">
      <c r="A4469" s="162"/>
      <c r="B4469" s="162"/>
      <c r="C4469" s="163"/>
      <c r="D4469" s="162"/>
      <c r="E4469" s="162"/>
      <c r="F4469" s="162"/>
      <c r="G4469" s="162"/>
      <c r="H4469" s="162"/>
      <c r="I4469" s="162"/>
      <c r="J4469" s="164"/>
      <c r="K4469" s="162"/>
      <c r="L4469" s="162"/>
      <c r="M4469" s="162"/>
      <c r="N4469" s="169"/>
      <c r="O4469" s="169"/>
      <c r="P4469" s="169"/>
    </row>
    <row r="4470" spans="1:16" ht="15" customHeight="1">
      <c r="A4470" s="162"/>
      <c r="B4470" s="162"/>
      <c r="C4470" s="163"/>
      <c r="D4470" s="162"/>
      <c r="E4470" s="162"/>
      <c r="F4470" s="162"/>
      <c r="G4470" s="162"/>
      <c r="H4470" s="162"/>
      <c r="I4470" s="162"/>
      <c r="J4470" s="164"/>
      <c r="K4470" s="162"/>
      <c r="L4470" s="162"/>
      <c r="M4470" s="162"/>
      <c r="N4470" s="169"/>
      <c r="O4470" s="169"/>
      <c r="P4470" s="169"/>
    </row>
    <row r="4471" spans="1:16" ht="15" customHeight="1">
      <c r="A4471" s="162"/>
      <c r="B4471" s="162"/>
      <c r="C4471" s="163"/>
      <c r="D4471" s="162"/>
      <c r="E4471" s="162"/>
      <c r="F4471" s="162"/>
      <c r="G4471" s="162"/>
      <c r="H4471" s="162"/>
      <c r="I4471" s="162"/>
      <c r="J4471" s="164"/>
      <c r="K4471" s="162"/>
      <c r="L4471" s="162"/>
      <c r="M4471" s="162"/>
      <c r="N4471" s="169"/>
      <c r="O4471" s="169"/>
      <c r="P4471" s="169"/>
    </row>
    <row r="4472" spans="1:16" ht="15" customHeight="1">
      <c r="A4472" s="162"/>
      <c r="B4472" s="162"/>
      <c r="C4472" s="163"/>
      <c r="D4472" s="162"/>
      <c r="E4472" s="162"/>
      <c r="F4472" s="162"/>
      <c r="G4472" s="162"/>
      <c r="H4472" s="162"/>
      <c r="I4472" s="162"/>
      <c r="J4472" s="164"/>
      <c r="K4472" s="162"/>
      <c r="L4472" s="162"/>
      <c r="M4472" s="162"/>
      <c r="N4472" s="169"/>
      <c r="O4472" s="169"/>
      <c r="P4472" s="169"/>
    </row>
    <row r="4473" spans="1:16" ht="15" customHeight="1">
      <c r="A4473" s="162"/>
      <c r="B4473" s="162"/>
      <c r="C4473" s="163"/>
      <c r="D4473" s="162"/>
      <c r="E4473" s="162"/>
      <c r="F4473" s="162"/>
      <c r="G4473" s="162"/>
      <c r="H4473" s="162"/>
      <c r="I4473" s="162"/>
      <c r="J4473" s="164"/>
      <c r="K4473" s="162"/>
      <c r="L4473" s="162"/>
      <c r="M4473" s="162"/>
      <c r="N4473" s="169"/>
      <c r="O4473" s="169"/>
      <c r="P4473" s="169"/>
    </row>
    <row r="4474" spans="1:16" ht="15" customHeight="1">
      <c r="A4474" s="162"/>
      <c r="B4474" s="162"/>
      <c r="C4474" s="163"/>
      <c r="D4474" s="162"/>
      <c r="E4474" s="162"/>
      <c r="F4474" s="162"/>
      <c r="G4474" s="162"/>
      <c r="H4474" s="162"/>
      <c r="I4474" s="162"/>
      <c r="J4474" s="164"/>
      <c r="K4474" s="162"/>
      <c r="L4474" s="162"/>
      <c r="M4474" s="162"/>
      <c r="N4474" s="169"/>
      <c r="O4474" s="169"/>
      <c r="P4474" s="169"/>
    </row>
    <row r="4475" spans="1:16" ht="15" customHeight="1">
      <c r="A4475" s="162"/>
      <c r="B4475" s="162"/>
      <c r="C4475" s="163"/>
      <c r="D4475" s="162"/>
      <c r="E4475" s="162"/>
      <c r="F4475" s="162"/>
      <c r="G4475" s="162"/>
      <c r="H4475" s="162"/>
      <c r="I4475" s="162"/>
      <c r="J4475" s="164"/>
      <c r="K4475" s="162"/>
      <c r="L4475" s="162"/>
      <c r="M4475" s="162"/>
      <c r="N4475" s="169"/>
      <c r="O4475" s="169"/>
      <c r="P4475" s="169"/>
    </row>
    <row r="4476" spans="1:16" ht="15" customHeight="1">
      <c r="A4476" s="162"/>
      <c r="B4476" s="162"/>
      <c r="C4476" s="163"/>
      <c r="D4476" s="162"/>
      <c r="E4476" s="162"/>
      <c r="F4476" s="162"/>
      <c r="G4476" s="162"/>
      <c r="H4476" s="162"/>
      <c r="I4476" s="162"/>
      <c r="J4476" s="164"/>
      <c r="K4476" s="162"/>
      <c r="L4476" s="162"/>
      <c r="M4476" s="162"/>
      <c r="N4476" s="169"/>
      <c r="O4476" s="169"/>
      <c r="P4476" s="169"/>
    </row>
    <row r="4477" spans="1:16" ht="15" customHeight="1">
      <c r="A4477" s="162"/>
      <c r="B4477" s="162"/>
      <c r="C4477" s="163"/>
      <c r="D4477" s="162"/>
      <c r="E4477" s="162"/>
      <c r="F4477" s="162"/>
      <c r="G4477" s="162"/>
      <c r="H4477" s="162"/>
      <c r="I4477" s="162"/>
      <c r="J4477" s="164"/>
      <c r="K4477" s="162"/>
      <c r="L4477" s="162"/>
      <c r="M4477" s="162"/>
      <c r="N4477" s="169"/>
      <c r="O4477" s="169"/>
      <c r="P4477" s="169"/>
    </row>
    <row r="4478" spans="1:16" ht="15" customHeight="1">
      <c r="A4478" s="162"/>
      <c r="B4478" s="162"/>
      <c r="C4478" s="163"/>
      <c r="D4478" s="162"/>
      <c r="E4478" s="162"/>
      <c r="F4478" s="162"/>
      <c r="G4478" s="162"/>
      <c r="H4478" s="162"/>
      <c r="I4478" s="162"/>
      <c r="J4478" s="164"/>
      <c r="K4478" s="162"/>
      <c r="L4478" s="162"/>
      <c r="M4478" s="162"/>
      <c r="N4478" s="169"/>
      <c r="O4478" s="169"/>
      <c r="P4478" s="169"/>
    </row>
    <row r="4479" spans="1:16" ht="15" customHeight="1">
      <c r="A4479" s="162"/>
      <c r="B4479" s="162"/>
      <c r="C4479" s="163"/>
      <c r="D4479" s="162"/>
      <c r="E4479" s="162"/>
      <c r="F4479" s="162"/>
      <c r="G4479" s="162"/>
      <c r="H4479" s="162"/>
      <c r="I4479" s="162"/>
      <c r="J4479" s="164"/>
      <c r="K4479" s="162"/>
      <c r="L4479" s="162"/>
      <c r="M4479" s="162"/>
      <c r="N4479" s="169"/>
      <c r="O4479" s="169"/>
      <c r="P4479" s="169"/>
    </row>
    <row r="4480" spans="1:16" ht="15" customHeight="1">
      <c r="A4480" s="162"/>
      <c r="B4480" s="162"/>
      <c r="C4480" s="163"/>
      <c r="D4480" s="162"/>
      <c r="E4480" s="162"/>
      <c r="F4480" s="162"/>
      <c r="G4480" s="162"/>
      <c r="H4480" s="162"/>
      <c r="I4480" s="162"/>
      <c r="J4480" s="164"/>
      <c r="K4480" s="162"/>
      <c r="L4480" s="162"/>
      <c r="M4480" s="162"/>
      <c r="N4480" s="169"/>
      <c r="O4480" s="169"/>
      <c r="P4480" s="169"/>
    </row>
    <row r="4481" spans="1:16" ht="15" customHeight="1">
      <c r="A4481" s="162"/>
      <c r="B4481" s="162"/>
      <c r="C4481" s="163"/>
      <c r="D4481" s="162"/>
      <c r="E4481" s="162"/>
      <c r="F4481" s="162"/>
      <c r="G4481" s="162"/>
      <c r="H4481" s="162"/>
      <c r="I4481" s="162"/>
      <c r="J4481" s="164"/>
      <c r="K4481" s="162"/>
      <c r="L4481" s="162"/>
      <c r="M4481" s="162"/>
      <c r="N4481" s="169"/>
      <c r="O4481" s="169"/>
      <c r="P4481" s="169"/>
    </row>
    <row r="4482" spans="1:16" ht="15" customHeight="1">
      <c r="A4482" s="162"/>
      <c r="B4482" s="162"/>
      <c r="C4482" s="163"/>
      <c r="D4482" s="162"/>
      <c r="E4482" s="162"/>
      <c r="F4482" s="162"/>
      <c r="G4482" s="162"/>
      <c r="H4482" s="162"/>
      <c r="I4482" s="162"/>
      <c r="J4482" s="164"/>
      <c r="K4482" s="162"/>
      <c r="L4482" s="162"/>
      <c r="M4482" s="162"/>
      <c r="N4482" s="169"/>
      <c r="O4482" s="169"/>
      <c r="P4482" s="169"/>
    </row>
    <row r="4483" spans="1:16" ht="15" customHeight="1">
      <c r="A4483" s="162"/>
      <c r="B4483" s="162"/>
      <c r="C4483" s="163"/>
      <c r="D4483" s="162"/>
      <c r="E4483" s="162"/>
      <c r="F4483" s="162"/>
      <c r="G4483" s="162"/>
      <c r="H4483" s="162"/>
      <c r="I4483" s="162"/>
      <c r="J4483" s="164"/>
      <c r="K4483" s="162"/>
      <c r="L4483" s="162"/>
      <c r="M4483" s="162"/>
      <c r="N4483" s="169"/>
      <c r="O4483" s="169"/>
      <c r="P4483" s="169"/>
    </row>
    <row r="4484" spans="1:16" ht="15" customHeight="1">
      <c r="A4484" s="162"/>
      <c r="B4484" s="162"/>
      <c r="C4484" s="163"/>
      <c r="D4484" s="162"/>
      <c r="E4484" s="162"/>
      <c r="F4484" s="162"/>
      <c r="G4484" s="162"/>
      <c r="H4484" s="162"/>
      <c r="I4484" s="162"/>
      <c r="J4484" s="164"/>
      <c r="K4484" s="162"/>
      <c r="L4484" s="162"/>
      <c r="M4484" s="162"/>
      <c r="N4484" s="169"/>
      <c r="O4484" s="169"/>
      <c r="P4484" s="169"/>
    </row>
    <row r="4485" spans="1:16" ht="15" customHeight="1">
      <c r="A4485" s="162"/>
      <c r="B4485" s="162"/>
      <c r="C4485" s="163"/>
      <c r="D4485" s="162"/>
      <c r="E4485" s="162"/>
      <c r="F4485" s="162"/>
      <c r="G4485" s="162"/>
      <c r="H4485" s="162"/>
      <c r="I4485" s="162"/>
      <c r="J4485" s="164"/>
      <c r="K4485" s="162"/>
      <c r="L4485" s="162"/>
      <c r="M4485" s="162"/>
      <c r="N4485" s="169"/>
      <c r="O4485" s="169"/>
      <c r="P4485" s="169"/>
    </row>
    <row r="4486" spans="1:16" ht="15" customHeight="1">
      <c r="A4486" s="162"/>
      <c r="B4486" s="162"/>
      <c r="C4486" s="163"/>
      <c r="D4486" s="162"/>
      <c r="E4486" s="162"/>
      <c r="F4486" s="162"/>
      <c r="G4486" s="162"/>
      <c r="H4486" s="162"/>
      <c r="I4486" s="162"/>
      <c r="J4486" s="164"/>
      <c r="K4486" s="162"/>
      <c r="L4486" s="162"/>
      <c r="M4486" s="162"/>
      <c r="N4486" s="169"/>
      <c r="O4486" s="169"/>
      <c r="P4486" s="169"/>
    </row>
    <row r="4487" spans="1:16" ht="15" customHeight="1">
      <c r="A4487" s="162"/>
      <c r="B4487" s="162"/>
      <c r="C4487" s="163"/>
      <c r="D4487" s="162"/>
      <c r="E4487" s="162"/>
      <c r="F4487" s="162"/>
      <c r="G4487" s="162"/>
      <c r="H4487" s="162"/>
      <c r="I4487" s="162"/>
      <c r="J4487" s="164"/>
      <c r="K4487" s="162"/>
      <c r="L4487" s="162"/>
      <c r="M4487" s="162"/>
      <c r="N4487" s="169"/>
      <c r="O4487" s="169"/>
      <c r="P4487" s="169"/>
    </row>
    <row r="4488" spans="1:16" ht="15" customHeight="1">
      <c r="A4488" s="162"/>
      <c r="B4488" s="162"/>
      <c r="C4488" s="163"/>
      <c r="D4488" s="162"/>
      <c r="E4488" s="162"/>
      <c r="F4488" s="162"/>
      <c r="G4488" s="162"/>
      <c r="H4488" s="162"/>
      <c r="I4488" s="162"/>
      <c r="J4488" s="164"/>
      <c r="K4488" s="162"/>
      <c r="L4488" s="162"/>
      <c r="M4488" s="162"/>
      <c r="N4488" s="169"/>
      <c r="O4488" s="169"/>
      <c r="P4488" s="169"/>
    </row>
    <row r="4489" spans="1:16" ht="15" customHeight="1">
      <c r="A4489" s="162"/>
      <c r="B4489" s="162"/>
      <c r="C4489" s="163"/>
      <c r="D4489" s="162"/>
      <c r="E4489" s="162"/>
      <c r="F4489" s="162"/>
      <c r="G4489" s="162"/>
      <c r="H4489" s="162"/>
      <c r="I4489" s="162"/>
      <c r="J4489" s="164"/>
      <c r="K4489" s="162"/>
      <c r="L4489" s="162"/>
      <c r="M4489" s="162"/>
      <c r="N4489" s="169"/>
      <c r="O4489" s="169"/>
      <c r="P4489" s="169"/>
    </row>
    <row r="4490" spans="1:16" ht="15" customHeight="1">
      <c r="A4490" s="162"/>
      <c r="B4490" s="162"/>
      <c r="C4490" s="163"/>
      <c r="D4490" s="162"/>
      <c r="E4490" s="162"/>
      <c r="F4490" s="162"/>
      <c r="G4490" s="162"/>
      <c r="H4490" s="162"/>
      <c r="I4490" s="162"/>
      <c r="J4490" s="164"/>
      <c r="K4490" s="162"/>
      <c r="L4490" s="162"/>
      <c r="M4490" s="162"/>
      <c r="N4490" s="169"/>
      <c r="O4490" s="169"/>
      <c r="P4490" s="169"/>
    </row>
    <row r="4491" spans="1:16" ht="15" customHeight="1">
      <c r="A4491" s="162"/>
      <c r="B4491" s="162"/>
      <c r="C4491" s="163"/>
      <c r="D4491" s="162"/>
      <c r="E4491" s="162"/>
      <c r="F4491" s="162"/>
      <c r="G4491" s="162"/>
      <c r="H4491" s="162"/>
      <c r="I4491" s="162"/>
      <c r="J4491" s="164"/>
      <c r="K4491" s="162"/>
      <c r="L4491" s="162"/>
      <c r="M4491" s="162"/>
      <c r="N4491" s="169"/>
      <c r="O4491" s="169"/>
      <c r="P4491" s="169"/>
    </row>
    <row r="4492" spans="1:16" ht="15" customHeight="1">
      <c r="A4492" s="162"/>
      <c r="B4492" s="162"/>
      <c r="C4492" s="163"/>
      <c r="D4492" s="162"/>
      <c r="E4492" s="162"/>
      <c r="F4492" s="162"/>
      <c r="G4492" s="162"/>
      <c r="H4492" s="162"/>
      <c r="I4492" s="162"/>
      <c r="J4492" s="164"/>
      <c r="K4492" s="162"/>
      <c r="L4492" s="162"/>
      <c r="M4492" s="162"/>
      <c r="N4492" s="169"/>
      <c r="O4492" s="169"/>
      <c r="P4492" s="169"/>
    </row>
    <row r="4493" spans="1:16" ht="15" customHeight="1">
      <c r="A4493" s="162"/>
      <c r="B4493" s="162"/>
      <c r="C4493" s="163"/>
      <c r="D4493" s="162"/>
      <c r="E4493" s="162"/>
      <c r="F4493" s="162"/>
      <c r="G4493" s="162"/>
      <c r="H4493" s="162"/>
      <c r="I4493" s="162"/>
      <c r="J4493" s="164"/>
      <c r="K4493" s="162"/>
      <c r="L4493" s="162"/>
      <c r="M4493" s="162"/>
      <c r="N4493" s="169"/>
      <c r="O4493" s="169"/>
      <c r="P4493" s="169"/>
    </row>
    <row r="4494" spans="1:16" ht="15" customHeight="1">
      <c r="A4494" s="162"/>
      <c r="B4494" s="162"/>
      <c r="C4494" s="163"/>
      <c r="D4494" s="162"/>
      <c r="E4494" s="162"/>
      <c r="F4494" s="162"/>
      <c r="G4494" s="162"/>
      <c r="H4494" s="162"/>
      <c r="I4494" s="162"/>
      <c r="J4494" s="164"/>
      <c r="K4494" s="162"/>
      <c r="L4494" s="162"/>
      <c r="M4494" s="162"/>
      <c r="N4494" s="169"/>
      <c r="O4494" s="169"/>
      <c r="P4494" s="169"/>
    </row>
    <row r="4495" spans="1:16" ht="15" customHeight="1">
      <c r="A4495" s="162"/>
      <c r="B4495" s="162"/>
      <c r="C4495" s="163"/>
      <c r="D4495" s="162"/>
      <c r="E4495" s="162"/>
      <c r="F4495" s="162"/>
      <c r="G4495" s="162"/>
      <c r="H4495" s="162"/>
      <c r="I4495" s="162"/>
      <c r="J4495" s="164"/>
      <c r="K4495" s="162"/>
      <c r="L4495" s="162"/>
      <c r="M4495" s="162"/>
      <c r="N4495" s="169"/>
      <c r="O4495" s="169"/>
      <c r="P4495" s="169"/>
    </row>
    <row r="4496" spans="1:16" ht="15" customHeight="1">
      <c r="A4496" s="162"/>
      <c r="B4496" s="162"/>
      <c r="C4496" s="163"/>
      <c r="D4496" s="162"/>
      <c r="E4496" s="162"/>
      <c r="F4496" s="162"/>
      <c r="G4496" s="162"/>
      <c r="H4496" s="162"/>
      <c r="I4496" s="162"/>
      <c r="J4496" s="164"/>
      <c r="K4496" s="162"/>
      <c r="L4496" s="162"/>
      <c r="M4496" s="162"/>
      <c r="N4496" s="169"/>
      <c r="O4496" s="169"/>
      <c r="P4496" s="169"/>
    </row>
    <row r="4497" spans="1:16" ht="15" customHeight="1">
      <c r="A4497" s="162"/>
      <c r="B4497" s="162"/>
      <c r="C4497" s="163"/>
      <c r="D4497" s="162"/>
      <c r="E4497" s="162"/>
      <c r="F4497" s="162"/>
      <c r="G4497" s="162"/>
      <c r="H4497" s="162"/>
      <c r="I4497" s="162"/>
      <c r="J4497" s="164"/>
      <c r="K4497" s="162"/>
      <c r="L4497" s="162"/>
      <c r="M4497" s="162"/>
      <c r="N4497" s="169"/>
      <c r="O4497" s="169"/>
      <c r="P4497" s="169"/>
    </row>
    <row r="4498" spans="1:16" ht="15" customHeight="1">
      <c r="A4498" s="162"/>
      <c r="B4498" s="162"/>
      <c r="C4498" s="163"/>
      <c r="D4498" s="162"/>
      <c r="E4498" s="162"/>
      <c r="F4498" s="162"/>
      <c r="G4498" s="162"/>
      <c r="H4498" s="162"/>
      <c r="I4498" s="162"/>
      <c r="J4498" s="164"/>
      <c r="K4498" s="162"/>
      <c r="L4498" s="162"/>
      <c r="M4498" s="162"/>
      <c r="N4498" s="169"/>
      <c r="O4498" s="169"/>
      <c r="P4498" s="169"/>
    </row>
    <row r="4499" spans="1:16" ht="15" customHeight="1">
      <c r="A4499" s="162"/>
      <c r="B4499" s="162"/>
      <c r="C4499" s="163"/>
      <c r="D4499" s="162"/>
      <c r="E4499" s="162"/>
      <c r="F4499" s="162"/>
      <c r="G4499" s="162"/>
      <c r="H4499" s="162"/>
      <c r="I4499" s="162"/>
      <c r="J4499" s="164"/>
      <c r="K4499" s="162"/>
      <c r="L4499" s="162"/>
      <c r="M4499" s="162"/>
      <c r="N4499" s="169"/>
      <c r="O4499" s="169"/>
      <c r="P4499" s="169"/>
    </row>
    <row r="4500" spans="1:16" ht="15" customHeight="1">
      <c r="A4500" s="162"/>
      <c r="B4500" s="162"/>
      <c r="C4500" s="163"/>
      <c r="D4500" s="162"/>
      <c r="E4500" s="162"/>
      <c r="F4500" s="162"/>
      <c r="G4500" s="162"/>
      <c r="H4500" s="162"/>
      <c r="I4500" s="162"/>
      <c r="J4500" s="164"/>
      <c r="K4500" s="162"/>
      <c r="L4500" s="162"/>
      <c r="M4500" s="162"/>
      <c r="N4500" s="169"/>
      <c r="O4500" s="169"/>
      <c r="P4500" s="169"/>
    </row>
    <row r="4501" spans="1:16" ht="15" customHeight="1">
      <c r="A4501" s="162"/>
      <c r="B4501" s="162"/>
      <c r="C4501" s="163"/>
      <c r="D4501" s="162"/>
      <c r="E4501" s="162"/>
      <c r="F4501" s="162"/>
      <c r="G4501" s="162"/>
      <c r="H4501" s="162"/>
      <c r="I4501" s="162"/>
      <c r="J4501" s="164"/>
      <c r="K4501" s="162"/>
      <c r="L4501" s="162"/>
      <c r="M4501" s="162"/>
      <c r="N4501" s="169"/>
      <c r="O4501" s="169"/>
      <c r="P4501" s="169"/>
    </row>
    <row r="4502" spans="1:16" ht="15" customHeight="1">
      <c r="A4502" s="162"/>
      <c r="B4502" s="162"/>
      <c r="C4502" s="163"/>
      <c r="D4502" s="162"/>
      <c r="E4502" s="162"/>
      <c r="F4502" s="162"/>
      <c r="G4502" s="162"/>
      <c r="H4502" s="162"/>
      <c r="I4502" s="162"/>
      <c r="J4502" s="164"/>
      <c r="K4502" s="162"/>
      <c r="L4502" s="162"/>
      <c r="M4502" s="162"/>
      <c r="N4502" s="169"/>
      <c r="O4502" s="169"/>
      <c r="P4502" s="169"/>
    </row>
    <row r="4503" spans="1:16" ht="15" customHeight="1">
      <c r="A4503" s="162"/>
      <c r="B4503" s="162"/>
      <c r="C4503" s="163"/>
      <c r="D4503" s="162"/>
      <c r="E4503" s="162"/>
      <c r="F4503" s="162"/>
      <c r="G4503" s="162"/>
      <c r="H4503" s="162"/>
      <c r="I4503" s="162"/>
      <c r="J4503" s="164"/>
      <c r="K4503" s="162"/>
      <c r="L4503" s="162"/>
      <c r="M4503" s="162"/>
      <c r="N4503" s="169"/>
      <c r="O4503" s="169"/>
      <c r="P4503" s="169"/>
    </row>
    <row r="4504" spans="1:16" ht="15" customHeight="1">
      <c r="A4504" s="162"/>
      <c r="B4504" s="162"/>
      <c r="C4504" s="163"/>
      <c r="D4504" s="162"/>
      <c r="E4504" s="162"/>
      <c r="F4504" s="162"/>
      <c r="G4504" s="162"/>
      <c r="H4504" s="162"/>
      <c r="I4504" s="162"/>
      <c r="J4504" s="164"/>
      <c r="K4504" s="162"/>
      <c r="L4504" s="162"/>
      <c r="M4504" s="162"/>
      <c r="N4504" s="169"/>
      <c r="O4504" s="169"/>
      <c r="P4504" s="169"/>
    </row>
    <row r="4505" spans="1:16" ht="15" customHeight="1">
      <c r="A4505" s="162"/>
      <c r="B4505" s="162"/>
      <c r="C4505" s="163"/>
      <c r="D4505" s="162"/>
      <c r="E4505" s="162"/>
      <c r="F4505" s="162"/>
      <c r="G4505" s="162"/>
      <c r="H4505" s="162"/>
      <c r="I4505" s="162"/>
      <c r="J4505" s="164"/>
      <c r="K4505" s="162"/>
      <c r="L4505" s="162"/>
      <c r="M4505" s="162"/>
      <c r="N4505" s="169"/>
      <c r="O4505" s="169"/>
      <c r="P4505" s="169"/>
    </row>
    <row r="4506" spans="1:16" ht="15" customHeight="1">
      <c r="A4506" s="162"/>
      <c r="B4506" s="162"/>
      <c r="C4506" s="163"/>
      <c r="D4506" s="162"/>
      <c r="E4506" s="162"/>
      <c r="F4506" s="162"/>
      <c r="G4506" s="162"/>
      <c r="H4506" s="162"/>
      <c r="I4506" s="162"/>
      <c r="J4506" s="164"/>
      <c r="K4506" s="162"/>
      <c r="L4506" s="162"/>
      <c r="M4506" s="162"/>
      <c r="N4506" s="169"/>
      <c r="O4506" s="169"/>
      <c r="P4506" s="169"/>
    </row>
    <row r="4507" spans="1:16" ht="15" customHeight="1">
      <c r="A4507" s="162"/>
      <c r="B4507" s="162"/>
      <c r="C4507" s="163"/>
      <c r="D4507" s="162"/>
      <c r="E4507" s="162"/>
      <c r="F4507" s="162"/>
      <c r="G4507" s="162"/>
      <c r="H4507" s="162"/>
      <c r="I4507" s="162"/>
      <c r="J4507" s="164"/>
      <c r="K4507" s="162"/>
      <c r="L4507" s="162"/>
      <c r="M4507" s="162"/>
      <c r="N4507" s="169"/>
      <c r="O4507" s="169"/>
      <c r="P4507" s="169"/>
    </row>
    <row r="4508" spans="1:16" ht="15" customHeight="1">
      <c r="A4508" s="162"/>
      <c r="B4508" s="162"/>
      <c r="C4508" s="163"/>
      <c r="D4508" s="162"/>
      <c r="E4508" s="162"/>
      <c r="F4508" s="162"/>
      <c r="G4508" s="162"/>
      <c r="H4508" s="162"/>
      <c r="I4508" s="162"/>
      <c r="J4508" s="164"/>
      <c r="K4508" s="162"/>
      <c r="L4508" s="162"/>
      <c r="M4508" s="162"/>
      <c r="N4508" s="169"/>
      <c r="O4508" s="169"/>
      <c r="P4508" s="169"/>
    </row>
    <row r="4509" spans="1:16" ht="15" customHeight="1">
      <c r="A4509" s="162"/>
      <c r="B4509" s="162"/>
      <c r="C4509" s="163"/>
      <c r="D4509" s="162"/>
      <c r="E4509" s="162"/>
      <c r="F4509" s="162"/>
      <c r="G4509" s="162"/>
      <c r="H4509" s="162"/>
      <c r="I4509" s="162"/>
      <c r="J4509" s="164"/>
      <c r="K4509" s="162"/>
      <c r="L4509" s="162"/>
      <c r="M4509" s="162"/>
      <c r="N4509" s="169"/>
      <c r="O4509" s="169"/>
      <c r="P4509" s="169"/>
    </row>
    <row r="4510" spans="1:16" ht="15" customHeight="1">
      <c r="A4510" s="162"/>
      <c r="B4510" s="162"/>
      <c r="C4510" s="163"/>
      <c r="D4510" s="162"/>
      <c r="E4510" s="162"/>
      <c r="F4510" s="162"/>
      <c r="G4510" s="162"/>
      <c r="H4510" s="162"/>
      <c r="I4510" s="162"/>
      <c r="J4510" s="164"/>
      <c r="K4510" s="162"/>
      <c r="L4510" s="162"/>
      <c r="M4510" s="162"/>
      <c r="N4510" s="169"/>
      <c r="O4510" s="169"/>
      <c r="P4510" s="169"/>
    </row>
    <row r="4511" spans="1:16" ht="15" customHeight="1">
      <c r="A4511" s="162"/>
      <c r="B4511" s="162"/>
      <c r="C4511" s="163"/>
      <c r="D4511" s="162"/>
      <c r="E4511" s="162"/>
      <c r="F4511" s="162"/>
      <c r="G4511" s="162"/>
      <c r="H4511" s="162"/>
      <c r="I4511" s="162"/>
      <c r="J4511" s="164"/>
      <c r="K4511" s="162"/>
      <c r="L4511" s="162"/>
      <c r="M4511" s="162"/>
      <c r="N4511" s="169"/>
      <c r="O4511" s="169"/>
      <c r="P4511" s="169"/>
    </row>
    <row r="4512" spans="1:16" ht="15" customHeight="1">
      <c r="A4512" s="162"/>
      <c r="B4512" s="162"/>
      <c r="C4512" s="163"/>
      <c r="D4512" s="162"/>
      <c r="E4512" s="162"/>
      <c r="F4512" s="162"/>
      <c r="G4512" s="162"/>
      <c r="H4512" s="162"/>
      <c r="I4512" s="162"/>
      <c r="J4512" s="164"/>
      <c r="K4512" s="162"/>
      <c r="L4512" s="162"/>
      <c r="M4512" s="162"/>
      <c r="N4512" s="169"/>
      <c r="O4512" s="169"/>
      <c r="P4512" s="169"/>
    </row>
    <row r="4513" spans="1:16" ht="15" customHeight="1">
      <c r="A4513" s="162"/>
      <c r="B4513" s="162"/>
      <c r="C4513" s="163"/>
      <c r="D4513" s="162"/>
      <c r="E4513" s="162"/>
      <c r="F4513" s="162"/>
      <c r="G4513" s="162"/>
      <c r="H4513" s="162"/>
      <c r="I4513" s="162"/>
      <c r="J4513" s="164"/>
      <c r="K4513" s="162"/>
      <c r="L4513" s="162"/>
      <c r="M4513" s="162"/>
      <c r="N4513" s="169"/>
      <c r="O4513" s="169"/>
      <c r="P4513" s="169"/>
    </row>
    <row r="4514" spans="1:16" ht="15" customHeight="1">
      <c r="A4514" s="162"/>
      <c r="B4514" s="162"/>
      <c r="C4514" s="163"/>
      <c r="D4514" s="162"/>
      <c r="E4514" s="162"/>
      <c r="F4514" s="162"/>
      <c r="G4514" s="162"/>
      <c r="H4514" s="162"/>
      <c r="I4514" s="162"/>
      <c r="J4514" s="164"/>
      <c r="K4514" s="162"/>
      <c r="L4514" s="162"/>
      <c r="M4514" s="162"/>
      <c r="N4514" s="169"/>
      <c r="O4514" s="169"/>
      <c r="P4514" s="169"/>
    </row>
    <row r="4515" spans="1:16" ht="15" customHeight="1">
      <c r="A4515" s="162"/>
      <c r="B4515" s="162"/>
      <c r="C4515" s="163"/>
      <c r="D4515" s="162"/>
      <c r="E4515" s="162"/>
      <c r="F4515" s="162"/>
      <c r="G4515" s="162"/>
      <c r="H4515" s="162"/>
      <c r="I4515" s="162"/>
      <c r="J4515" s="164"/>
      <c r="K4515" s="162"/>
      <c r="L4515" s="162"/>
      <c r="M4515" s="162"/>
      <c r="N4515" s="169"/>
      <c r="O4515" s="169"/>
      <c r="P4515" s="169"/>
    </row>
    <row r="4516" spans="1:16" ht="15" customHeight="1">
      <c r="A4516" s="162"/>
      <c r="B4516" s="162"/>
      <c r="C4516" s="163"/>
      <c r="D4516" s="162"/>
      <c r="E4516" s="162"/>
      <c r="F4516" s="162"/>
      <c r="G4516" s="162"/>
      <c r="H4516" s="162"/>
      <c r="I4516" s="162"/>
      <c r="J4516" s="164"/>
      <c r="K4516" s="162"/>
      <c r="L4516" s="162"/>
      <c r="M4516" s="162"/>
      <c r="N4516" s="169"/>
      <c r="O4516" s="169"/>
      <c r="P4516" s="169"/>
    </row>
    <row r="4517" spans="1:16" ht="15" customHeight="1">
      <c r="A4517" s="162"/>
      <c r="B4517" s="162"/>
      <c r="C4517" s="163"/>
      <c r="D4517" s="162"/>
      <c r="E4517" s="162"/>
      <c r="F4517" s="162"/>
      <c r="G4517" s="162"/>
      <c r="H4517" s="162"/>
      <c r="I4517" s="162"/>
      <c r="J4517" s="164"/>
      <c r="K4517" s="162"/>
      <c r="L4517" s="162"/>
      <c r="M4517" s="162"/>
      <c r="N4517" s="169"/>
      <c r="O4517" s="169"/>
      <c r="P4517" s="169"/>
    </row>
    <row r="4518" spans="1:16" ht="15" customHeight="1">
      <c r="A4518" s="162"/>
      <c r="B4518" s="162"/>
      <c r="C4518" s="163"/>
      <c r="D4518" s="162"/>
      <c r="E4518" s="162"/>
      <c r="F4518" s="162"/>
      <c r="G4518" s="162"/>
      <c r="H4518" s="162"/>
      <c r="I4518" s="162"/>
      <c r="J4518" s="164"/>
      <c r="K4518" s="162"/>
      <c r="L4518" s="162"/>
      <c r="M4518" s="162"/>
      <c r="N4518" s="169"/>
      <c r="O4518" s="169"/>
      <c r="P4518" s="169"/>
    </row>
    <row r="4519" spans="1:16" ht="15" customHeight="1">
      <c r="A4519" s="162"/>
      <c r="B4519" s="162"/>
      <c r="C4519" s="163"/>
      <c r="D4519" s="162"/>
      <c r="E4519" s="162"/>
      <c r="F4519" s="162"/>
      <c r="G4519" s="162"/>
      <c r="H4519" s="162"/>
      <c r="I4519" s="162"/>
      <c r="J4519" s="164"/>
      <c r="K4519" s="162"/>
      <c r="L4519" s="162"/>
      <c r="M4519" s="162"/>
      <c r="N4519" s="169"/>
      <c r="O4519" s="169"/>
      <c r="P4519" s="169"/>
    </row>
    <row r="4520" spans="1:16" ht="15" customHeight="1">
      <c r="A4520" s="162"/>
      <c r="B4520" s="162"/>
      <c r="C4520" s="163"/>
      <c r="D4520" s="162"/>
      <c r="E4520" s="162"/>
      <c r="F4520" s="162"/>
      <c r="G4520" s="162"/>
      <c r="H4520" s="162"/>
      <c r="I4520" s="162"/>
      <c r="J4520" s="164"/>
      <c r="K4520" s="162"/>
      <c r="L4520" s="162"/>
      <c r="M4520" s="162"/>
      <c r="N4520" s="169"/>
      <c r="O4520" s="169"/>
      <c r="P4520" s="169"/>
    </row>
    <row r="4521" spans="1:16" ht="15" customHeight="1">
      <c r="A4521" s="162"/>
      <c r="B4521" s="162"/>
      <c r="C4521" s="163"/>
      <c r="D4521" s="162"/>
      <c r="E4521" s="162"/>
      <c r="F4521" s="162"/>
      <c r="G4521" s="162"/>
      <c r="H4521" s="162"/>
      <c r="I4521" s="162"/>
      <c r="J4521" s="164"/>
      <c r="K4521" s="162"/>
      <c r="L4521" s="162"/>
      <c r="M4521" s="162"/>
      <c r="N4521" s="169"/>
      <c r="O4521" s="169"/>
      <c r="P4521" s="169"/>
    </row>
    <row r="4522" spans="1:16" ht="15" customHeight="1">
      <c r="A4522" s="162"/>
      <c r="B4522" s="162"/>
      <c r="C4522" s="163"/>
      <c r="D4522" s="162"/>
      <c r="E4522" s="162"/>
      <c r="F4522" s="162"/>
      <c r="G4522" s="162"/>
      <c r="H4522" s="162"/>
      <c r="I4522" s="162"/>
      <c r="J4522" s="164"/>
      <c r="K4522" s="162"/>
      <c r="L4522" s="162"/>
      <c r="M4522" s="162"/>
      <c r="N4522" s="169"/>
      <c r="O4522" s="169"/>
      <c r="P4522" s="169"/>
    </row>
    <row r="4523" spans="1:16" ht="15" customHeight="1">
      <c r="A4523" s="162"/>
      <c r="B4523" s="162"/>
      <c r="C4523" s="163"/>
      <c r="D4523" s="162"/>
      <c r="E4523" s="162"/>
      <c r="F4523" s="162"/>
      <c r="G4523" s="162"/>
      <c r="H4523" s="162"/>
      <c r="I4523" s="162"/>
      <c r="J4523" s="164"/>
      <c r="K4523" s="162"/>
      <c r="L4523" s="162"/>
      <c r="M4523" s="162"/>
      <c r="N4523" s="169"/>
      <c r="O4523" s="169"/>
      <c r="P4523" s="169"/>
    </row>
    <row r="4524" spans="1:16" ht="15" customHeight="1">
      <c r="A4524" s="162"/>
      <c r="B4524" s="162"/>
      <c r="C4524" s="163"/>
      <c r="D4524" s="162"/>
      <c r="E4524" s="162"/>
      <c r="F4524" s="162"/>
      <c r="G4524" s="162"/>
      <c r="H4524" s="162"/>
      <c r="I4524" s="162"/>
      <c r="J4524" s="164"/>
      <c r="K4524" s="162"/>
      <c r="L4524" s="162"/>
      <c r="M4524" s="162"/>
      <c r="N4524" s="169"/>
      <c r="O4524" s="169"/>
      <c r="P4524" s="169"/>
    </row>
    <row r="4525" spans="1:16" ht="15" customHeight="1">
      <c r="A4525" s="162"/>
      <c r="B4525" s="162"/>
      <c r="C4525" s="163"/>
      <c r="D4525" s="162"/>
      <c r="E4525" s="162"/>
      <c r="F4525" s="162"/>
      <c r="G4525" s="162"/>
      <c r="H4525" s="162"/>
      <c r="I4525" s="162"/>
      <c r="J4525" s="164"/>
      <c r="K4525" s="162"/>
      <c r="L4525" s="162"/>
      <c r="M4525" s="162"/>
      <c r="N4525" s="169"/>
      <c r="O4525" s="169"/>
      <c r="P4525" s="169"/>
    </row>
    <row r="4526" spans="1:16" ht="15" customHeight="1">
      <c r="A4526" s="162"/>
      <c r="B4526" s="162"/>
      <c r="C4526" s="163"/>
      <c r="D4526" s="162"/>
      <c r="E4526" s="162"/>
      <c r="F4526" s="162"/>
      <c r="G4526" s="162"/>
      <c r="H4526" s="162"/>
      <c r="I4526" s="162"/>
      <c r="J4526" s="164"/>
      <c r="K4526" s="162"/>
      <c r="L4526" s="162"/>
      <c r="M4526" s="162"/>
      <c r="N4526" s="169"/>
      <c r="O4526" s="169"/>
      <c r="P4526" s="169"/>
    </row>
    <row r="4527" spans="1:16" ht="15" customHeight="1">
      <c r="A4527" s="162"/>
      <c r="B4527" s="162"/>
      <c r="C4527" s="163"/>
      <c r="D4527" s="162"/>
      <c r="E4527" s="162"/>
      <c r="F4527" s="162"/>
      <c r="G4527" s="162"/>
      <c r="H4527" s="162"/>
      <c r="I4527" s="162"/>
      <c r="J4527" s="164"/>
      <c r="K4527" s="162"/>
      <c r="L4527" s="162"/>
      <c r="M4527" s="162"/>
      <c r="N4527" s="169"/>
      <c r="O4527" s="169"/>
      <c r="P4527" s="169"/>
    </row>
    <row r="4528" spans="1:16" ht="15" customHeight="1">
      <c r="A4528" s="162"/>
      <c r="B4528" s="162"/>
      <c r="C4528" s="163"/>
      <c r="D4528" s="162"/>
      <c r="E4528" s="162"/>
      <c r="F4528" s="162"/>
      <c r="G4528" s="162"/>
      <c r="H4528" s="162"/>
      <c r="I4528" s="162"/>
      <c r="J4528" s="164"/>
      <c r="K4528" s="162"/>
      <c r="L4528" s="162"/>
      <c r="M4528" s="162"/>
      <c r="N4528" s="169"/>
      <c r="O4528" s="169"/>
      <c r="P4528" s="169"/>
    </row>
    <row r="4529" spans="1:16" ht="15" customHeight="1">
      <c r="A4529" s="162"/>
      <c r="B4529" s="162"/>
      <c r="C4529" s="163"/>
      <c r="D4529" s="162"/>
      <c r="E4529" s="162"/>
      <c r="F4529" s="162"/>
      <c r="G4529" s="162"/>
      <c r="H4529" s="162"/>
      <c r="I4529" s="162"/>
      <c r="J4529" s="164"/>
      <c r="K4529" s="162"/>
      <c r="L4529" s="162"/>
      <c r="M4529" s="162"/>
      <c r="N4529" s="169"/>
      <c r="O4529" s="169"/>
      <c r="P4529" s="169"/>
    </row>
    <row r="4530" spans="1:16" ht="15" customHeight="1">
      <c r="A4530" s="162"/>
      <c r="B4530" s="162"/>
      <c r="C4530" s="163"/>
      <c r="D4530" s="162"/>
      <c r="E4530" s="162"/>
      <c r="F4530" s="162"/>
      <c r="G4530" s="162"/>
      <c r="H4530" s="162"/>
      <c r="I4530" s="162"/>
      <c r="J4530" s="164"/>
      <c r="K4530" s="162"/>
      <c r="L4530" s="162"/>
      <c r="M4530" s="162"/>
      <c r="N4530" s="169"/>
      <c r="O4530" s="169"/>
      <c r="P4530" s="169"/>
    </row>
    <row r="4531" spans="1:16" ht="15" customHeight="1">
      <c r="A4531" s="162"/>
      <c r="B4531" s="162"/>
      <c r="C4531" s="163"/>
      <c r="D4531" s="162"/>
      <c r="E4531" s="162"/>
      <c r="F4531" s="162"/>
      <c r="G4531" s="162"/>
      <c r="H4531" s="162"/>
      <c r="I4531" s="162"/>
      <c r="J4531" s="164"/>
      <c r="K4531" s="162"/>
      <c r="L4531" s="162"/>
      <c r="M4531" s="162"/>
      <c r="N4531" s="169"/>
      <c r="O4531" s="169"/>
      <c r="P4531" s="169"/>
    </row>
    <row r="4532" spans="1:16" ht="15" customHeight="1">
      <c r="A4532" s="162"/>
      <c r="B4532" s="162"/>
      <c r="C4532" s="163"/>
      <c r="D4532" s="162"/>
      <c r="E4532" s="162"/>
      <c r="F4532" s="162"/>
      <c r="G4532" s="162"/>
      <c r="H4532" s="162"/>
      <c r="I4532" s="162"/>
      <c r="J4532" s="164"/>
      <c r="K4532" s="162"/>
      <c r="L4532" s="162"/>
      <c r="M4532" s="162"/>
      <c r="N4532" s="169"/>
      <c r="O4532" s="169"/>
      <c r="P4532" s="169"/>
    </row>
    <row r="4533" spans="1:16" ht="15" customHeight="1">
      <c r="A4533" s="162"/>
      <c r="B4533" s="162"/>
      <c r="C4533" s="163"/>
      <c r="D4533" s="162"/>
      <c r="E4533" s="162"/>
      <c r="F4533" s="162"/>
      <c r="G4533" s="162"/>
      <c r="H4533" s="162"/>
      <c r="I4533" s="162"/>
      <c r="J4533" s="164"/>
      <c r="K4533" s="162"/>
      <c r="L4533" s="162"/>
      <c r="M4533" s="162"/>
      <c r="N4533" s="169"/>
      <c r="O4533" s="169"/>
      <c r="P4533" s="169"/>
    </row>
    <row r="4534" spans="1:16" ht="15" customHeight="1">
      <c r="A4534" s="162"/>
      <c r="B4534" s="162"/>
      <c r="C4534" s="163"/>
      <c r="D4534" s="162"/>
      <c r="E4534" s="162"/>
      <c r="F4534" s="162"/>
      <c r="G4534" s="162"/>
      <c r="H4534" s="162"/>
      <c r="I4534" s="162"/>
      <c r="J4534" s="164"/>
      <c r="K4534" s="162"/>
      <c r="L4534" s="162"/>
      <c r="M4534" s="162"/>
      <c r="N4534" s="169"/>
      <c r="O4534" s="169"/>
      <c r="P4534" s="169"/>
    </row>
    <row r="4535" spans="1:16" ht="15" customHeight="1">
      <c r="A4535" s="162"/>
      <c r="B4535" s="162"/>
      <c r="C4535" s="163"/>
      <c r="D4535" s="162"/>
      <c r="E4535" s="162"/>
      <c r="F4535" s="162"/>
      <c r="G4535" s="162"/>
      <c r="H4535" s="162"/>
      <c r="I4535" s="162"/>
      <c r="J4535" s="164"/>
      <c r="K4535" s="162"/>
      <c r="L4535" s="162"/>
      <c r="M4535" s="162"/>
      <c r="N4535" s="169"/>
      <c r="O4535" s="169"/>
      <c r="P4535" s="169"/>
    </row>
    <row r="4536" spans="1:16" ht="15" customHeight="1">
      <c r="A4536" s="162"/>
      <c r="B4536" s="162"/>
      <c r="C4536" s="163"/>
      <c r="D4536" s="162"/>
      <c r="E4536" s="162"/>
      <c r="F4536" s="162"/>
      <c r="G4536" s="162"/>
      <c r="H4536" s="162"/>
      <c r="I4536" s="162"/>
      <c r="J4536" s="164"/>
      <c r="K4536" s="162"/>
      <c r="L4536" s="162"/>
      <c r="M4536" s="162"/>
      <c r="N4536" s="169"/>
      <c r="O4536" s="169"/>
      <c r="P4536" s="169"/>
    </row>
    <row r="4537" spans="1:16" ht="15" customHeight="1">
      <c r="A4537" s="162"/>
      <c r="B4537" s="162"/>
      <c r="C4537" s="163"/>
      <c r="D4537" s="162"/>
      <c r="E4537" s="162"/>
      <c r="F4537" s="162"/>
      <c r="G4537" s="162"/>
      <c r="H4537" s="162"/>
      <c r="I4537" s="162"/>
      <c r="J4537" s="164"/>
      <c r="K4537" s="162"/>
      <c r="L4537" s="162"/>
      <c r="M4537" s="162"/>
      <c r="N4537" s="169"/>
      <c r="O4537" s="169"/>
      <c r="P4537" s="169"/>
    </row>
    <row r="4538" spans="1:16" ht="15" customHeight="1">
      <c r="A4538" s="162"/>
      <c r="B4538" s="162"/>
      <c r="C4538" s="163"/>
      <c r="D4538" s="162"/>
      <c r="E4538" s="162"/>
      <c r="F4538" s="162"/>
      <c r="G4538" s="162"/>
      <c r="H4538" s="162"/>
      <c r="I4538" s="162"/>
      <c r="J4538" s="164"/>
      <c r="K4538" s="162"/>
      <c r="L4538" s="162"/>
      <c r="M4538" s="162"/>
      <c r="N4538" s="169"/>
      <c r="O4538" s="169"/>
      <c r="P4538" s="169"/>
    </row>
    <row r="4539" spans="1:16" ht="15" customHeight="1">
      <c r="A4539" s="162"/>
      <c r="B4539" s="162"/>
      <c r="C4539" s="163"/>
      <c r="D4539" s="162"/>
      <c r="E4539" s="162"/>
      <c r="F4539" s="162"/>
      <c r="G4539" s="162"/>
      <c r="H4539" s="162"/>
      <c r="I4539" s="162"/>
      <c r="J4539" s="164"/>
      <c r="K4539" s="162"/>
      <c r="L4539" s="162"/>
      <c r="M4539" s="162"/>
      <c r="N4539" s="169"/>
      <c r="O4539" s="169"/>
      <c r="P4539" s="169"/>
    </row>
    <row r="4540" spans="1:16" ht="15" customHeight="1">
      <c r="A4540" s="162"/>
      <c r="B4540" s="162"/>
      <c r="C4540" s="163"/>
      <c r="D4540" s="162"/>
      <c r="E4540" s="162"/>
      <c r="F4540" s="162"/>
      <c r="G4540" s="162"/>
      <c r="H4540" s="162"/>
      <c r="I4540" s="162"/>
      <c r="J4540" s="164"/>
      <c r="K4540" s="162"/>
      <c r="L4540" s="162"/>
      <c r="M4540" s="162"/>
      <c r="N4540" s="169"/>
      <c r="O4540" s="169"/>
      <c r="P4540" s="169"/>
    </row>
    <row r="4541" spans="1:16" ht="15" customHeight="1">
      <c r="A4541" s="162"/>
      <c r="B4541" s="162"/>
      <c r="C4541" s="163"/>
      <c r="D4541" s="162"/>
      <c r="E4541" s="162"/>
      <c r="F4541" s="162"/>
      <c r="G4541" s="162"/>
      <c r="H4541" s="162"/>
      <c r="I4541" s="162"/>
      <c r="J4541" s="164"/>
      <c r="K4541" s="162"/>
      <c r="L4541" s="162"/>
      <c r="M4541" s="162"/>
      <c r="N4541" s="169"/>
      <c r="O4541" s="169"/>
      <c r="P4541" s="169"/>
    </row>
    <row r="4542" spans="1:16" ht="15" customHeight="1">
      <c r="A4542" s="162"/>
      <c r="B4542" s="162"/>
      <c r="C4542" s="163"/>
      <c r="D4542" s="162"/>
      <c r="E4542" s="162"/>
      <c r="F4542" s="162"/>
      <c r="G4542" s="162"/>
      <c r="H4542" s="162"/>
      <c r="I4542" s="162"/>
      <c r="J4542" s="164"/>
      <c r="K4542" s="162"/>
      <c r="L4542" s="162"/>
      <c r="M4542" s="162"/>
      <c r="N4542" s="169"/>
      <c r="O4542" s="169"/>
      <c r="P4542" s="169"/>
    </row>
    <row r="4543" spans="1:16" ht="15" customHeight="1">
      <c r="A4543" s="162"/>
      <c r="B4543" s="162"/>
      <c r="C4543" s="163"/>
      <c r="D4543" s="162"/>
      <c r="E4543" s="162"/>
      <c r="F4543" s="162"/>
      <c r="G4543" s="162"/>
      <c r="H4543" s="162"/>
      <c r="I4543" s="162"/>
      <c r="J4543" s="164"/>
      <c r="K4543" s="162"/>
      <c r="L4543" s="162"/>
      <c r="M4543" s="162"/>
      <c r="N4543" s="169"/>
      <c r="O4543" s="169"/>
      <c r="P4543" s="169"/>
    </row>
    <row r="4544" spans="1:16" ht="15" customHeight="1">
      <c r="A4544" s="162"/>
      <c r="B4544" s="162"/>
      <c r="C4544" s="163"/>
      <c r="D4544" s="162"/>
      <c r="E4544" s="162"/>
      <c r="F4544" s="162"/>
      <c r="G4544" s="162"/>
      <c r="H4544" s="162"/>
      <c r="I4544" s="162"/>
      <c r="J4544" s="164"/>
      <c r="K4544" s="162"/>
      <c r="L4544" s="162"/>
      <c r="M4544" s="162"/>
      <c r="N4544" s="169"/>
      <c r="O4544" s="169"/>
      <c r="P4544" s="169"/>
    </row>
    <row r="4545" spans="1:16" ht="15" customHeight="1">
      <c r="A4545" s="162"/>
      <c r="B4545" s="162"/>
      <c r="C4545" s="163"/>
      <c r="D4545" s="162"/>
      <c r="E4545" s="162"/>
      <c r="F4545" s="162"/>
      <c r="G4545" s="162"/>
      <c r="H4545" s="162"/>
      <c r="I4545" s="162"/>
      <c r="J4545" s="164"/>
      <c r="K4545" s="162"/>
      <c r="L4545" s="162"/>
      <c r="M4545" s="162"/>
      <c r="N4545" s="169"/>
      <c r="O4545" s="169"/>
      <c r="P4545" s="169"/>
    </row>
    <row r="4546" spans="1:16" ht="15" customHeight="1">
      <c r="A4546" s="162"/>
      <c r="B4546" s="162"/>
      <c r="C4546" s="163"/>
      <c r="D4546" s="162"/>
      <c r="E4546" s="162"/>
      <c r="F4546" s="162"/>
      <c r="G4546" s="162"/>
      <c r="H4546" s="162"/>
      <c r="I4546" s="162"/>
      <c r="J4546" s="164"/>
      <c r="K4546" s="162"/>
      <c r="L4546" s="162"/>
      <c r="M4546" s="162"/>
      <c r="N4546" s="169"/>
      <c r="O4546" s="169"/>
      <c r="P4546" s="169"/>
    </row>
    <row r="4547" spans="1:16" ht="15" customHeight="1">
      <c r="A4547" s="162"/>
      <c r="B4547" s="162"/>
      <c r="C4547" s="163"/>
      <c r="D4547" s="162"/>
      <c r="E4547" s="162"/>
      <c r="F4547" s="162"/>
      <c r="G4547" s="162"/>
      <c r="H4547" s="162"/>
      <c r="I4547" s="162"/>
      <c r="J4547" s="164"/>
      <c r="K4547" s="162"/>
      <c r="L4547" s="162"/>
      <c r="M4547" s="162"/>
      <c r="N4547" s="169"/>
      <c r="O4547" s="169"/>
      <c r="P4547" s="169"/>
    </row>
    <row r="4548" spans="1:16" ht="15" customHeight="1">
      <c r="A4548" s="162"/>
      <c r="B4548" s="162"/>
      <c r="C4548" s="163"/>
      <c r="D4548" s="162"/>
      <c r="E4548" s="162"/>
      <c r="F4548" s="162"/>
      <c r="G4548" s="162"/>
      <c r="H4548" s="162"/>
      <c r="I4548" s="162"/>
      <c r="J4548" s="164"/>
      <c r="K4548" s="162"/>
      <c r="L4548" s="162"/>
      <c r="M4548" s="162"/>
      <c r="N4548" s="169"/>
      <c r="O4548" s="169"/>
      <c r="P4548" s="169"/>
    </row>
    <row r="4549" spans="1:16" ht="15" customHeight="1">
      <c r="A4549" s="162"/>
      <c r="B4549" s="162"/>
      <c r="C4549" s="163"/>
      <c r="D4549" s="162"/>
      <c r="E4549" s="162"/>
      <c r="F4549" s="162"/>
      <c r="G4549" s="162"/>
      <c r="H4549" s="162"/>
      <c r="I4549" s="162"/>
      <c r="J4549" s="164"/>
      <c r="K4549" s="162"/>
      <c r="L4549" s="162"/>
      <c r="M4549" s="162"/>
      <c r="N4549" s="169"/>
      <c r="O4549" s="169"/>
      <c r="P4549" s="169"/>
    </row>
    <row r="4550" spans="1:16" ht="15" customHeight="1">
      <c r="A4550" s="162"/>
      <c r="B4550" s="162"/>
      <c r="C4550" s="163"/>
      <c r="D4550" s="162"/>
      <c r="E4550" s="162"/>
      <c r="F4550" s="162"/>
      <c r="G4550" s="162"/>
      <c r="H4550" s="162"/>
      <c r="I4550" s="162"/>
      <c r="J4550" s="164"/>
      <c r="K4550" s="162"/>
      <c r="L4550" s="162"/>
      <c r="M4550" s="162"/>
      <c r="N4550" s="169"/>
      <c r="O4550" s="169"/>
      <c r="P4550" s="169"/>
    </row>
    <row r="4551" spans="1:16" ht="15" customHeight="1">
      <c r="A4551" s="162"/>
      <c r="B4551" s="162"/>
      <c r="C4551" s="163"/>
      <c r="D4551" s="162"/>
      <c r="E4551" s="162"/>
      <c r="F4551" s="162"/>
      <c r="G4551" s="162"/>
      <c r="H4551" s="162"/>
      <c r="I4551" s="162"/>
      <c r="J4551" s="164"/>
      <c r="K4551" s="162"/>
      <c r="L4551" s="162"/>
      <c r="M4551" s="162"/>
      <c r="N4551" s="169"/>
      <c r="O4551" s="169"/>
      <c r="P4551" s="169"/>
    </row>
    <row r="4552" spans="1:16" ht="15" customHeight="1">
      <c r="A4552" s="162"/>
      <c r="B4552" s="162"/>
      <c r="C4552" s="163"/>
      <c r="D4552" s="162"/>
      <c r="E4552" s="162"/>
      <c r="F4552" s="162"/>
      <c r="G4552" s="162"/>
      <c r="H4552" s="162"/>
      <c r="I4552" s="162"/>
      <c r="J4552" s="164"/>
      <c r="K4552" s="162"/>
      <c r="L4552" s="162"/>
      <c r="M4552" s="162"/>
      <c r="N4552" s="169"/>
      <c r="O4552" s="169"/>
      <c r="P4552" s="169"/>
    </row>
    <row r="4553" spans="1:16" ht="15" customHeight="1">
      <c r="A4553" s="162"/>
      <c r="B4553" s="162"/>
      <c r="C4553" s="163"/>
      <c r="D4553" s="162"/>
      <c r="E4553" s="162"/>
      <c r="F4553" s="162"/>
      <c r="G4553" s="162"/>
      <c r="H4553" s="162"/>
      <c r="I4553" s="162"/>
      <c r="J4553" s="164"/>
      <c r="K4553" s="162"/>
      <c r="L4553" s="162"/>
      <c r="M4553" s="162"/>
      <c r="N4553" s="169"/>
      <c r="O4553" s="169"/>
      <c r="P4553" s="169"/>
    </row>
    <row r="4554" spans="1:16" ht="15" customHeight="1">
      <c r="A4554" s="162"/>
      <c r="B4554" s="162"/>
      <c r="C4554" s="163"/>
      <c r="D4554" s="162"/>
      <c r="E4554" s="162"/>
      <c r="F4554" s="162"/>
      <c r="G4554" s="162"/>
      <c r="H4554" s="162"/>
      <c r="I4554" s="162"/>
      <c r="J4554" s="164"/>
      <c r="K4554" s="162"/>
      <c r="L4554" s="162"/>
      <c r="M4554" s="162"/>
      <c r="N4554" s="169"/>
      <c r="O4554" s="169"/>
      <c r="P4554" s="169"/>
    </row>
    <row r="4555" spans="1:16" ht="15" customHeight="1">
      <c r="A4555" s="162"/>
      <c r="B4555" s="162"/>
      <c r="C4555" s="163"/>
      <c r="D4555" s="162"/>
      <c r="E4555" s="162"/>
      <c r="F4555" s="162"/>
      <c r="G4555" s="162"/>
      <c r="H4555" s="162"/>
      <c r="I4555" s="162"/>
      <c r="J4555" s="164"/>
      <c r="K4555" s="162"/>
      <c r="L4555" s="162"/>
      <c r="M4555" s="162"/>
      <c r="N4555" s="169"/>
      <c r="O4555" s="169"/>
      <c r="P4555" s="169"/>
    </row>
    <row r="4556" spans="1:16" ht="15" customHeight="1">
      <c r="A4556" s="162"/>
      <c r="B4556" s="162"/>
      <c r="C4556" s="163"/>
      <c r="D4556" s="162"/>
      <c r="E4556" s="162"/>
      <c r="F4556" s="162"/>
      <c r="G4556" s="162"/>
      <c r="H4556" s="162"/>
      <c r="I4556" s="162"/>
      <c r="J4556" s="164"/>
      <c r="K4556" s="162"/>
      <c r="L4556" s="162"/>
      <c r="M4556" s="162"/>
      <c r="N4556" s="169"/>
      <c r="O4556" s="169"/>
      <c r="P4556" s="169"/>
    </row>
    <row r="4557" spans="1:16" ht="15" customHeight="1">
      <c r="A4557" s="162"/>
      <c r="B4557" s="162"/>
      <c r="C4557" s="163"/>
      <c r="D4557" s="162"/>
      <c r="E4557" s="162"/>
      <c r="F4557" s="162"/>
      <c r="G4557" s="162"/>
      <c r="H4557" s="162"/>
      <c r="I4557" s="162"/>
      <c r="J4557" s="164"/>
      <c r="K4557" s="162"/>
      <c r="L4557" s="162"/>
      <c r="M4557" s="162"/>
      <c r="N4557" s="169"/>
      <c r="O4557" s="169"/>
      <c r="P4557" s="169"/>
    </row>
    <row r="4558" spans="1:16" ht="15" customHeight="1">
      <c r="A4558" s="162"/>
      <c r="B4558" s="162"/>
      <c r="C4558" s="163"/>
      <c r="D4558" s="162"/>
      <c r="E4558" s="162"/>
      <c r="F4558" s="162"/>
      <c r="G4558" s="162"/>
      <c r="H4558" s="162"/>
      <c r="I4558" s="162"/>
      <c r="J4558" s="164"/>
      <c r="K4558" s="162"/>
      <c r="L4558" s="162"/>
      <c r="M4558" s="162"/>
      <c r="N4558" s="169"/>
      <c r="O4558" s="169"/>
      <c r="P4558" s="169"/>
    </row>
    <row r="4559" spans="1:16" ht="15" customHeight="1">
      <c r="A4559" s="162"/>
      <c r="B4559" s="162"/>
      <c r="C4559" s="163"/>
      <c r="D4559" s="162"/>
      <c r="E4559" s="162"/>
      <c r="F4559" s="162"/>
      <c r="G4559" s="162"/>
      <c r="H4559" s="162"/>
      <c r="I4559" s="162"/>
      <c r="J4559" s="164"/>
      <c r="K4559" s="162"/>
      <c r="L4559" s="162"/>
      <c r="M4559" s="162"/>
      <c r="N4559" s="169"/>
      <c r="O4559" s="169"/>
      <c r="P4559" s="169"/>
    </row>
    <row r="4560" spans="1:16" ht="15" customHeight="1">
      <c r="A4560" s="162"/>
      <c r="B4560" s="162"/>
      <c r="C4560" s="163"/>
      <c r="D4560" s="162"/>
      <c r="E4560" s="162"/>
      <c r="F4560" s="162"/>
      <c r="G4560" s="162"/>
      <c r="H4560" s="162"/>
      <c r="I4560" s="162"/>
      <c r="J4560" s="164"/>
      <c r="K4560" s="162"/>
      <c r="L4560" s="162"/>
      <c r="M4560" s="162"/>
      <c r="N4560" s="169"/>
      <c r="O4560" s="169"/>
      <c r="P4560" s="169"/>
    </row>
    <row r="4561" spans="1:16" ht="15" customHeight="1">
      <c r="A4561" s="162"/>
      <c r="B4561" s="162"/>
      <c r="C4561" s="163"/>
      <c r="D4561" s="162"/>
      <c r="E4561" s="162"/>
      <c r="F4561" s="162"/>
      <c r="G4561" s="162"/>
      <c r="H4561" s="162"/>
      <c r="I4561" s="162"/>
      <c r="J4561" s="164"/>
      <c r="K4561" s="162"/>
      <c r="L4561" s="162"/>
      <c r="M4561" s="162"/>
      <c r="N4561" s="169"/>
      <c r="O4561" s="169"/>
      <c r="P4561" s="169"/>
    </row>
    <row r="4562" spans="1:16" ht="15" customHeight="1">
      <c r="A4562" s="162"/>
      <c r="B4562" s="162"/>
      <c r="C4562" s="163"/>
      <c r="D4562" s="162"/>
      <c r="E4562" s="162"/>
      <c r="F4562" s="162"/>
      <c r="G4562" s="162"/>
      <c r="H4562" s="162"/>
      <c r="I4562" s="162"/>
      <c r="J4562" s="164"/>
      <c r="K4562" s="162"/>
      <c r="L4562" s="162"/>
      <c r="M4562" s="162"/>
      <c r="N4562" s="169"/>
      <c r="O4562" s="169"/>
      <c r="P4562" s="169"/>
    </row>
    <row r="4563" spans="1:16" ht="15" customHeight="1">
      <c r="A4563" s="162"/>
      <c r="B4563" s="162"/>
      <c r="C4563" s="163"/>
      <c r="D4563" s="162"/>
      <c r="E4563" s="162"/>
      <c r="F4563" s="162"/>
      <c r="G4563" s="162"/>
      <c r="H4563" s="162"/>
      <c r="I4563" s="162"/>
      <c r="J4563" s="164"/>
      <c r="K4563" s="162"/>
      <c r="L4563" s="162"/>
      <c r="M4563" s="162"/>
      <c r="N4563" s="169"/>
      <c r="O4563" s="169"/>
      <c r="P4563" s="169"/>
    </row>
    <row r="4564" spans="1:16" ht="15" customHeight="1">
      <c r="A4564" s="162"/>
      <c r="B4564" s="162"/>
      <c r="C4564" s="163"/>
      <c r="D4564" s="162"/>
      <c r="E4564" s="162"/>
      <c r="F4564" s="162"/>
      <c r="G4564" s="162"/>
      <c r="H4564" s="162"/>
      <c r="I4564" s="162"/>
      <c r="J4564" s="164"/>
      <c r="K4564" s="162"/>
      <c r="L4564" s="162"/>
      <c r="M4564" s="162"/>
      <c r="N4564" s="169"/>
      <c r="O4564" s="169"/>
      <c r="P4564" s="169"/>
    </row>
    <row r="4565" spans="1:16" ht="15" customHeight="1">
      <c r="A4565" s="162"/>
      <c r="B4565" s="162"/>
      <c r="C4565" s="163"/>
      <c r="D4565" s="162"/>
      <c r="E4565" s="162"/>
      <c r="F4565" s="162"/>
      <c r="G4565" s="162"/>
      <c r="H4565" s="162"/>
      <c r="I4565" s="162"/>
      <c r="J4565" s="164"/>
      <c r="K4565" s="162"/>
      <c r="L4565" s="162"/>
      <c r="M4565" s="162"/>
      <c r="N4565" s="169"/>
      <c r="O4565" s="169"/>
      <c r="P4565" s="169"/>
    </row>
    <row r="4566" spans="1:16" ht="15" customHeight="1">
      <c r="A4566" s="162"/>
      <c r="B4566" s="162"/>
      <c r="C4566" s="163"/>
      <c r="D4566" s="162"/>
      <c r="E4566" s="162"/>
      <c r="F4566" s="162"/>
      <c r="G4566" s="162"/>
      <c r="H4566" s="162"/>
      <c r="I4566" s="162"/>
      <c r="J4566" s="164"/>
      <c r="K4566" s="162"/>
      <c r="L4566" s="162"/>
      <c r="M4566" s="162"/>
      <c r="N4566" s="169"/>
      <c r="O4566" s="169"/>
      <c r="P4566" s="169"/>
    </row>
    <row r="4567" spans="1:16" ht="15" customHeight="1">
      <c r="A4567" s="162"/>
      <c r="B4567" s="162"/>
      <c r="C4567" s="163"/>
      <c r="D4567" s="162"/>
      <c r="E4567" s="162"/>
      <c r="F4567" s="162"/>
      <c r="G4567" s="162"/>
      <c r="H4567" s="162"/>
      <c r="I4567" s="162"/>
      <c r="J4567" s="164"/>
      <c r="K4567" s="162"/>
      <c r="L4567" s="162"/>
      <c r="M4567" s="162"/>
      <c r="N4567" s="169"/>
      <c r="O4567" s="169"/>
      <c r="P4567" s="169"/>
    </row>
    <row r="4568" spans="1:16" ht="15" customHeight="1">
      <c r="A4568" s="162"/>
      <c r="B4568" s="162"/>
      <c r="C4568" s="163"/>
      <c r="D4568" s="162"/>
      <c r="E4568" s="162"/>
      <c r="F4568" s="162"/>
      <c r="G4568" s="162"/>
      <c r="H4568" s="162"/>
      <c r="I4568" s="162"/>
      <c r="J4568" s="164"/>
      <c r="K4568" s="162"/>
      <c r="L4568" s="162"/>
      <c r="M4568" s="162"/>
      <c r="N4568" s="169"/>
      <c r="O4568" s="169"/>
      <c r="P4568" s="169"/>
    </row>
    <row r="4569" spans="1:16" ht="15" customHeight="1">
      <c r="A4569" s="162"/>
      <c r="B4569" s="162"/>
      <c r="C4569" s="163"/>
      <c r="D4569" s="162"/>
      <c r="E4569" s="162"/>
      <c r="F4569" s="162"/>
      <c r="G4569" s="162"/>
      <c r="H4569" s="162"/>
      <c r="I4569" s="162"/>
      <c r="J4569" s="164"/>
      <c r="K4569" s="162"/>
      <c r="L4569" s="162"/>
      <c r="M4569" s="162"/>
      <c r="N4569" s="169"/>
      <c r="O4569" s="169"/>
      <c r="P4569" s="169"/>
    </row>
    <row r="4570" spans="1:16" ht="15" customHeight="1">
      <c r="A4570" s="162"/>
      <c r="B4570" s="162"/>
      <c r="C4570" s="163"/>
      <c r="D4570" s="162"/>
      <c r="E4570" s="162"/>
      <c r="F4570" s="162"/>
      <c r="G4570" s="162"/>
      <c r="H4570" s="162"/>
      <c r="I4570" s="162"/>
      <c r="J4570" s="164"/>
      <c r="K4570" s="162"/>
      <c r="L4570" s="162"/>
      <c r="M4570" s="162"/>
      <c r="N4570" s="169"/>
      <c r="O4570" s="169"/>
      <c r="P4570" s="169"/>
    </row>
    <row r="4571" spans="1:16" ht="15" customHeight="1">
      <c r="A4571" s="162"/>
      <c r="B4571" s="162"/>
      <c r="C4571" s="163"/>
      <c r="D4571" s="162"/>
      <c r="E4571" s="162"/>
      <c r="F4571" s="162"/>
      <c r="G4571" s="162"/>
      <c r="H4571" s="162"/>
      <c r="I4571" s="162"/>
      <c r="J4571" s="164"/>
      <c r="K4571" s="162"/>
      <c r="L4571" s="162"/>
      <c r="M4571" s="162"/>
      <c r="N4571" s="169"/>
      <c r="O4571" s="169"/>
      <c r="P4571" s="169"/>
    </row>
    <row r="4572" spans="1:16" ht="15" customHeight="1">
      <c r="A4572" s="162"/>
      <c r="B4572" s="162"/>
      <c r="C4572" s="163"/>
      <c r="D4572" s="162"/>
      <c r="E4572" s="162"/>
      <c r="F4572" s="162"/>
      <c r="G4572" s="162"/>
      <c r="H4572" s="162"/>
      <c r="I4572" s="162"/>
      <c r="J4572" s="164"/>
      <c r="K4572" s="162"/>
      <c r="L4572" s="162"/>
      <c r="M4572" s="162"/>
      <c r="N4572" s="169"/>
      <c r="O4572" s="169"/>
      <c r="P4572" s="169"/>
    </row>
    <row r="4573" spans="1:16" ht="15" customHeight="1">
      <c r="A4573" s="162"/>
      <c r="B4573" s="162"/>
      <c r="C4573" s="163"/>
      <c r="D4573" s="162"/>
      <c r="E4573" s="162"/>
      <c r="F4573" s="162"/>
      <c r="G4573" s="162"/>
      <c r="H4573" s="162"/>
      <c r="I4573" s="162"/>
      <c r="J4573" s="164"/>
      <c r="K4573" s="162"/>
      <c r="L4573" s="162"/>
      <c r="M4573" s="162"/>
      <c r="N4573" s="169"/>
      <c r="O4573" s="169"/>
      <c r="P4573" s="169"/>
    </row>
    <row r="4574" spans="1:16" ht="15" customHeight="1">
      <c r="A4574" s="162"/>
      <c r="B4574" s="162"/>
      <c r="C4574" s="163"/>
      <c r="D4574" s="162"/>
      <c r="E4574" s="162"/>
      <c r="F4574" s="162"/>
      <c r="G4574" s="162"/>
      <c r="H4574" s="162"/>
      <c r="I4574" s="162"/>
      <c r="J4574" s="164"/>
      <c r="K4574" s="162"/>
      <c r="L4574" s="162"/>
      <c r="M4574" s="162"/>
      <c r="N4574" s="169"/>
      <c r="O4574" s="169"/>
      <c r="P4574" s="169"/>
    </row>
    <row r="4575" spans="1:16" ht="15" customHeight="1">
      <c r="A4575" s="162"/>
      <c r="B4575" s="162"/>
      <c r="C4575" s="163"/>
      <c r="D4575" s="162"/>
      <c r="E4575" s="162"/>
      <c r="F4575" s="162"/>
      <c r="G4575" s="162"/>
      <c r="H4575" s="162"/>
      <c r="I4575" s="162"/>
      <c r="J4575" s="164"/>
      <c r="K4575" s="162"/>
      <c r="L4575" s="162"/>
      <c r="M4575" s="162"/>
      <c r="N4575" s="169"/>
      <c r="O4575" s="169"/>
      <c r="P4575" s="169"/>
    </row>
    <row r="4576" spans="1:16" ht="15" customHeight="1">
      <c r="A4576" s="162"/>
      <c r="B4576" s="162"/>
      <c r="C4576" s="163"/>
      <c r="D4576" s="162"/>
      <c r="E4576" s="162"/>
      <c r="F4576" s="162"/>
      <c r="G4576" s="162"/>
      <c r="H4576" s="162"/>
      <c r="I4576" s="162"/>
      <c r="J4576" s="164"/>
      <c r="K4576" s="162"/>
      <c r="L4576" s="162"/>
      <c r="M4576" s="162"/>
      <c r="N4576" s="169"/>
      <c r="O4576" s="169"/>
      <c r="P4576" s="169"/>
    </row>
    <row r="4577" spans="1:16" ht="15" customHeight="1">
      <c r="A4577" s="162"/>
      <c r="B4577" s="162"/>
      <c r="C4577" s="163"/>
      <c r="D4577" s="162"/>
      <c r="E4577" s="162"/>
      <c r="F4577" s="162"/>
      <c r="G4577" s="162"/>
      <c r="H4577" s="162"/>
      <c r="I4577" s="162"/>
      <c r="J4577" s="164"/>
      <c r="K4577" s="162"/>
      <c r="L4577" s="162"/>
      <c r="M4577" s="162"/>
      <c r="N4577" s="169"/>
      <c r="O4577" s="169"/>
      <c r="P4577" s="169"/>
    </row>
    <row r="4578" spans="1:16" ht="15" customHeight="1">
      <c r="A4578" s="162"/>
      <c r="B4578" s="162"/>
      <c r="C4578" s="163"/>
      <c r="D4578" s="162"/>
      <c r="E4578" s="162"/>
      <c r="F4578" s="162"/>
      <c r="G4578" s="162"/>
      <c r="H4578" s="162"/>
      <c r="I4578" s="162"/>
      <c r="J4578" s="164"/>
      <c r="K4578" s="162"/>
      <c r="L4578" s="162"/>
      <c r="M4578" s="162"/>
      <c r="N4578" s="169"/>
      <c r="O4578" s="169"/>
      <c r="P4578" s="169"/>
    </row>
    <row r="4579" spans="1:16" ht="15" customHeight="1">
      <c r="A4579" s="162"/>
      <c r="B4579" s="162"/>
      <c r="C4579" s="163"/>
      <c r="D4579" s="162"/>
      <c r="E4579" s="162"/>
      <c r="F4579" s="162"/>
      <c r="G4579" s="162"/>
      <c r="H4579" s="162"/>
      <c r="I4579" s="162"/>
      <c r="J4579" s="164"/>
      <c r="K4579" s="162"/>
      <c r="L4579" s="162"/>
      <c r="M4579" s="162"/>
      <c r="N4579" s="169"/>
      <c r="O4579" s="169"/>
      <c r="P4579" s="169"/>
    </row>
    <row r="4580" spans="1:16" ht="15" customHeight="1">
      <c r="A4580" s="162"/>
      <c r="B4580" s="162"/>
      <c r="C4580" s="163"/>
      <c r="D4580" s="162"/>
      <c r="E4580" s="162"/>
      <c r="F4580" s="162"/>
      <c r="G4580" s="162"/>
      <c r="H4580" s="162"/>
      <c r="I4580" s="162"/>
      <c r="J4580" s="164"/>
      <c r="K4580" s="162"/>
      <c r="L4580" s="162"/>
      <c r="M4580" s="162"/>
      <c r="N4580" s="169"/>
      <c r="O4580" s="169"/>
      <c r="P4580" s="169"/>
    </row>
    <row r="4581" spans="1:16" ht="15" customHeight="1">
      <c r="A4581" s="162"/>
      <c r="B4581" s="162"/>
      <c r="C4581" s="163"/>
      <c r="D4581" s="162"/>
      <c r="E4581" s="162"/>
      <c r="F4581" s="162"/>
      <c r="G4581" s="162"/>
      <c r="H4581" s="162"/>
      <c r="I4581" s="162"/>
      <c r="J4581" s="164"/>
      <c r="K4581" s="162"/>
      <c r="L4581" s="162"/>
      <c r="M4581" s="162"/>
      <c r="N4581" s="169"/>
      <c r="O4581" s="169"/>
      <c r="P4581" s="169"/>
    </row>
    <row r="4582" spans="1:16" ht="15" customHeight="1">
      <c r="A4582" s="162"/>
      <c r="B4582" s="162"/>
      <c r="C4582" s="163"/>
      <c r="D4582" s="162"/>
      <c r="E4582" s="162"/>
      <c r="F4582" s="162"/>
      <c r="G4582" s="162"/>
      <c r="H4582" s="162"/>
      <c r="I4582" s="162"/>
      <c r="J4582" s="164"/>
      <c r="K4582" s="162"/>
      <c r="L4582" s="162"/>
      <c r="M4582" s="162"/>
      <c r="N4582" s="169"/>
      <c r="O4582" s="169"/>
      <c r="P4582" s="169"/>
    </row>
    <row r="4583" spans="1:16" ht="15" customHeight="1">
      <c r="A4583" s="162"/>
      <c r="B4583" s="162"/>
      <c r="C4583" s="163"/>
      <c r="D4583" s="162"/>
      <c r="E4583" s="162"/>
      <c r="F4583" s="162"/>
      <c r="G4583" s="162"/>
      <c r="H4583" s="162"/>
      <c r="I4583" s="162"/>
      <c r="J4583" s="164"/>
      <c r="K4583" s="162"/>
      <c r="L4583" s="162"/>
      <c r="M4583" s="162"/>
      <c r="N4583" s="169"/>
      <c r="O4583" s="169"/>
      <c r="P4583" s="169"/>
    </row>
    <row r="4584" spans="1:16" ht="15" customHeight="1">
      <c r="A4584" s="162"/>
      <c r="B4584" s="162"/>
      <c r="C4584" s="163"/>
      <c r="D4584" s="162"/>
      <c r="E4584" s="162"/>
      <c r="F4584" s="162"/>
      <c r="G4584" s="162"/>
      <c r="H4584" s="162"/>
      <c r="I4584" s="162"/>
      <c r="J4584" s="164"/>
      <c r="K4584" s="162"/>
      <c r="L4584" s="162"/>
      <c r="M4584" s="162"/>
      <c r="N4584" s="169"/>
      <c r="O4584" s="169"/>
      <c r="P4584" s="169"/>
    </row>
    <row r="4585" spans="1:16" ht="15" customHeight="1">
      <c r="A4585" s="162"/>
      <c r="B4585" s="162"/>
      <c r="C4585" s="163"/>
      <c r="D4585" s="162"/>
      <c r="E4585" s="162"/>
      <c r="F4585" s="162"/>
      <c r="G4585" s="162"/>
      <c r="H4585" s="162"/>
      <c r="I4585" s="162"/>
      <c r="J4585" s="164"/>
      <c r="K4585" s="162"/>
      <c r="L4585" s="162"/>
      <c r="M4585" s="162"/>
      <c r="N4585" s="169"/>
      <c r="O4585" s="169"/>
      <c r="P4585" s="169"/>
    </row>
    <row r="4586" spans="1:16" ht="15" customHeight="1">
      <c r="A4586" s="162"/>
      <c r="B4586" s="162"/>
      <c r="C4586" s="163"/>
      <c r="D4586" s="162"/>
      <c r="E4586" s="162"/>
      <c r="F4586" s="162"/>
      <c r="G4586" s="162"/>
      <c r="H4586" s="162"/>
      <c r="I4586" s="162"/>
      <c r="J4586" s="164"/>
      <c r="K4586" s="162"/>
      <c r="L4586" s="162"/>
      <c r="M4586" s="162"/>
      <c r="N4586" s="169"/>
      <c r="O4586" s="169"/>
      <c r="P4586" s="169"/>
    </row>
    <row r="4587" spans="1:16" ht="15" customHeight="1">
      <c r="A4587" s="162"/>
      <c r="B4587" s="162"/>
      <c r="C4587" s="163"/>
      <c r="D4587" s="162"/>
      <c r="E4587" s="162"/>
      <c r="F4587" s="162"/>
      <c r="G4587" s="162"/>
      <c r="H4587" s="162"/>
      <c r="I4587" s="162"/>
      <c r="J4587" s="164"/>
      <c r="K4587" s="162"/>
      <c r="L4587" s="162"/>
      <c r="M4587" s="162"/>
      <c r="N4587" s="169"/>
      <c r="O4587" s="169"/>
      <c r="P4587" s="169"/>
    </row>
    <row r="4588" spans="1:16" ht="15" customHeight="1">
      <c r="A4588" s="162"/>
      <c r="B4588" s="162"/>
      <c r="C4588" s="163"/>
      <c r="D4588" s="162"/>
      <c r="E4588" s="162"/>
      <c r="F4588" s="162"/>
      <c r="G4588" s="162"/>
      <c r="H4588" s="162"/>
      <c r="I4588" s="162"/>
      <c r="J4588" s="164"/>
      <c r="K4588" s="162"/>
      <c r="L4588" s="162"/>
      <c r="M4588" s="162"/>
      <c r="N4588" s="169"/>
      <c r="O4588" s="169"/>
      <c r="P4588" s="169"/>
    </row>
    <row r="4589" spans="1:16" ht="15" customHeight="1">
      <c r="A4589" s="162"/>
      <c r="B4589" s="162"/>
      <c r="C4589" s="163"/>
      <c r="D4589" s="162"/>
      <c r="E4589" s="162"/>
      <c r="F4589" s="162"/>
      <c r="G4589" s="162"/>
      <c r="H4589" s="162"/>
      <c r="I4589" s="162"/>
      <c r="J4589" s="164"/>
      <c r="K4589" s="162"/>
      <c r="L4589" s="162"/>
      <c r="M4589" s="162"/>
      <c r="N4589" s="169"/>
      <c r="O4589" s="169"/>
      <c r="P4589" s="169"/>
    </row>
    <row r="4590" spans="1:16" ht="15" customHeight="1">
      <c r="A4590" s="162"/>
      <c r="B4590" s="162"/>
      <c r="C4590" s="163"/>
      <c r="D4590" s="162"/>
      <c r="E4590" s="162"/>
      <c r="F4590" s="162"/>
      <c r="G4590" s="162"/>
      <c r="H4590" s="162"/>
      <c r="I4590" s="162"/>
      <c r="J4590" s="164"/>
      <c r="K4590" s="162"/>
      <c r="L4590" s="162"/>
      <c r="M4590" s="162"/>
      <c r="N4590" s="169"/>
      <c r="O4590" s="169"/>
      <c r="P4590" s="169"/>
    </row>
    <row r="4591" spans="1:16" ht="15" customHeight="1">
      <c r="A4591" s="162"/>
      <c r="B4591" s="162"/>
      <c r="C4591" s="163"/>
      <c r="D4591" s="162"/>
      <c r="E4591" s="162"/>
      <c r="F4591" s="162"/>
      <c r="G4591" s="162"/>
      <c r="H4591" s="162"/>
      <c r="I4591" s="162"/>
      <c r="J4591" s="164"/>
      <c r="K4591" s="162"/>
      <c r="L4591" s="162"/>
      <c r="M4591" s="162"/>
      <c r="N4591" s="169"/>
      <c r="O4591" s="169"/>
      <c r="P4591" s="169"/>
    </row>
    <row r="4592" spans="1:16" ht="15" customHeight="1">
      <c r="A4592" s="162"/>
      <c r="B4592" s="162"/>
      <c r="C4592" s="163"/>
      <c r="D4592" s="162"/>
      <c r="E4592" s="162"/>
      <c r="F4592" s="162"/>
      <c r="G4592" s="162"/>
      <c r="H4592" s="162"/>
      <c r="I4592" s="162"/>
      <c r="J4592" s="164"/>
      <c r="K4592" s="162"/>
      <c r="L4592" s="162"/>
      <c r="M4592" s="162"/>
      <c r="N4592" s="169"/>
      <c r="O4592" s="169"/>
      <c r="P4592" s="169"/>
    </row>
    <row r="4593" spans="1:16" ht="15" customHeight="1">
      <c r="A4593" s="162"/>
      <c r="B4593" s="162"/>
      <c r="C4593" s="163"/>
      <c r="D4593" s="162"/>
      <c r="E4593" s="162"/>
      <c r="F4593" s="162"/>
      <c r="G4593" s="162"/>
      <c r="H4593" s="162"/>
      <c r="I4593" s="162"/>
      <c r="J4593" s="164"/>
      <c r="K4593" s="162"/>
      <c r="L4593" s="162"/>
      <c r="M4593" s="162"/>
      <c r="N4593" s="169"/>
      <c r="O4593" s="169"/>
      <c r="P4593" s="169"/>
    </row>
    <row r="4594" spans="1:16" ht="15" customHeight="1">
      <c r="A4594" s="162"/>
      <c r="B4594" s="162"/>
      <c r="C4594" s="163"/>
      <c r="D4594" s="162"/>
      <c r="E4594" s="162"/>
      <c r="F4594" s="162"/>
      <c r="G4594" s="162"/>
      <c r="H4594" s="162"/>
      <c r="I4594" s="162"/>
      <c r="J4594" s="164"/>
      <c r="K4594" s="162"/>
      <c r="L4594" s="162"/>
      <c r="M4594" s="162"/>
      <c r="N4594" s="169"/>
      <c r="O4594" s="169"/>
      <c r="P4594" s="169"/>
    </row>
    <row r="4595" spans="1:16" ht="15" customHeight="1">
      <c r="A4595" s="162"/>
      <c r="B4595" s="162"/>
      <c r="C4595" s="163"/>
      <c r="D4595" s="162"/>
      <c r="E4595" s="162"/>
      <c r="F4595" s="162"/>
      <c r="G4595" s="162"/>
      <c r="H4595" s="162"/>
      <c r="I4595" s="162"/>
      <c r="J4595" s="164"/>
      <c r="K4595" s="162"/>
      <c r="L4595" s="162"/>
      <c r="M4595" s="162"/>
      <c r="N4595" s="169"/>
      <c r="O4595" s="169"/>
      <c r="P4595" s="169"/>
    </row>
    <row r="4596" spans="1:16" ht="15" customHeight="1">
      <c r="A4596" s="162"/>
      <c r="B4596" s="162"/>
      <c r="C4596" s="163"/>
      <c r="D4596" s="162"/>
      <c r="E4596" s="162"/>
      <c r="F4596" s="162"/>
      <c r="G4596" s="162"/>
      <c r="H4596" s="162"/>
      <c r="I4596" s="162"/>
      <c r="J4596" s="164"/>
      <c r="K4596" s="162"/>
      <c r="L4596" s="162"/>
      <c r="M4596" s="162"/>
      <c r="N4596" s="169"/>
      <c r="O4596" s="169"/>
      <c r="P4596" s="169"/>
    </row>
    <row r="4597" spans="1:16" ht="15" customHeight="1">
      <c r="A4597" s="162"/>
      <c r="B4597" s="162"/>
      <c r="C4597" s="163"/>
      <c r="D4597" s="162"/>
      <c r="E4597" s="162"/>
      <c r="F4597" s="162"/>
      <c r="G4597" s="162"/>
      <c r="H4597" s="162"/>
      <c r="I4597" s="162"/>
      <c r="J4597" s="164"/>
      <c r="K4597" s="162"/>
      <c r="L4597" s="162"/>
      <c r="M4597" s="162"/>
      <c r="N4597" s="169"/>
      <c r="O4597" s="169"/>
      <c r="P4597" s="169"/>
    </row>
    <row r="4598" spans="1:16" ht="15" customHeight="1">
      <c r="A4598" s="162"/>
      <c r="B4598" s="162"/>
      <c r="C4598" s="163"/>
      <c r="D4598" s="162"/>
      <c r="E4598" s="162"/>
      <c r="F4598" s="162"/>
      <c r="G4598" s="162"/>
      <c r="H4598" s="162"/>
      <c r="I4598" s="162"/>
      <c r="J4598" s="164"/>
      <c r="K4598" s="162"/>
      <c r="L4598" s="162"/>
      <c r="M4598" s="162"/>
      <c r="N4598" s="169"/>
      <c r="O4598" s="169"/>
      <c r="P4598" s="169"/>
    </row>
    <row r="4599" spans="1:16" ht="15" customHeight="1">
      <c r="A4599" s="162"/>
      <c r="B4599" s="162"/>
      <c r="C4599" s="163"/>
      <c r="D4599" s="162"/>
      <c r="E4599" s="162"/>
      <c r="F4599" s="162"/>
      <c r="G4599" s="162"/>
      <c r="H4599" s="162"/>
      <c r="I4599" s="162"/>
      <c r="J4599" s="164"/>
      <c r="K4599" s="162"/>
      <c r="L4599" s="162"/>
      <c r="M4599" s="162"/>
      <c r="N4599" s="169"/>
      <c r="O4599" s="169"/>
      <c r="P4599" s="169"/>
    </row>
    <row r="4600" spans="1:16" ht="15" customHeight="1">
      <c r="A4600" s="162"/>
      <c r="B4600" s="162"/>
      <c r="C4600" s="163"/>
      <c r="D4600" s="162"/>
      <c r="E4600" s="162"/>
      <c r="F4600" s="162"/>
      <c r="G4600" s="162"/>
      <c r="H4600" s="162"/>
      <c r="I4600" s="162"/>
      <c r="J4600" s="164"/>
      <c r="K4600" s="162"/>
      <c r="L4600" s="162"/>
      <c r="M4600" s="162"/>
      <c r="N4600" s="169"/>
      <c r="O4600" s="169"/>
      <c r="P4600" s="169"/>
    </row>
    <row r="4601" spans="1:16" ht="15" customHeight="1">
      <c r="A4601" s="162"/>
      <c r="B4601" s="162"/>
      <c r="C4601" s="163"/>
      <c r="D4601" s="162"/>
      <c r="E4601" s="162"/>
      <c r="F4601" s="162"/>
      <c r="G4601" s="162"/>
      <c r="H4601" s="162"/>
      <c r="I4601" s="162"/>
      <c r="J4601" s="164"/>
      <c r="K4601" s="162"/>
      <c r="L4601" s="162"/>
      <c r="M4601" s="162"/>
      <c r="N4601" s="169"/>
      <c r="O4601" s="169"/>
      <c r="P4601" s="169"/>
    </row>
    <row r="4602" spans="1:16" ht="15" customHeight="1">
      <c r="A4602" s="162"/>
      <c r="B4602" s="162"/>
      <c r="C4602" s="163"/>
      <c r="D4602" s="162"/>
      <c r="E4602" s="162"/>
      <c r="F4602" s="162"/>
      <c r="G4602" s="162"/>
      <c r="H4602" s="162"/>
      <c r="I4602" s="162"/>
      <c r="J4602" s="164"/>
      <c r="K4602" s="162"/>
      <c r="L4602" s="162"/>
      <c r="M4602" s="162"/>
      <c r="N4602" s="169"/>
      <c r="O4602" s="169"/>
      <c r="P4602" s="169"/>
    </row>
    <row r="4603" spans="1:16" ht="15" customHeight="1">
      <c r="A4603" s="162"/>
      <c r="B4603" s="162"/>
      <c r="C4603" s="163"/>
      <c r="D4603" s="162"/>
      <c r="E4603" s="162"/>
      <c r="F4603" s="162"/>
      <c r="G4603" s="162"/>
      <c r="H4603" s="162"/>
      <c r="I4603" s="162"/>
      <c r="J4603" s="164"/>
      <c r="K4603" s="162"/>
      <c r="L4603" s="162"/>
      <c r="M4603" s="162"/>
      <c r="N4603" s="169"/>
      <c r="O4603" s="169"/>
      <c r="P4603" s="169"/>
    </row>
    <row r="4604" spans="1:16" ht="15" customHeight="1">
      <c r="A4604" s="162"/>
      <c r="B4604" s="162"/>
      <c r="C4604" s="163"/>
      <c r="D4604" s="162"/>
      <c r="E4604" s="162"/>
      <c r="F4604" s="162"/>
      <c r="G4604" s="162"/>
      <c r="H4604" s="162"/>
      <c r="I4604" s="162"/>
      <c r="J4604" s="164"/>
      <c r="K4604" s="162"/>
      <c r="L4604" s="162"/>
      <c r="M4604" s="162"/>
      <c r="N4604" s="169"/>
      <c r="O4604" s="169"/>
      <c r="P4604" s="169"/>
    </row>
    <row r="4605" spans="1:16" ht="15" customHeight="1">
      <c r="A4605" s="162"/>
      <c r="B4605" s="162"/>
      <c r="C4605" s="163"/>
      <c r="D4605" s="162"/>
      <c r="E4605" s="162"/>
      <c r="F4605" s="162"/>
      <c r="G4605" s="162"/>
      <c r="H4605" s="162"/>
      <c r="I4605" s="162"/>
      <c r="J4605" s="164"/>
      <c r="K4605" s="162"/>
      <c r="L4605" s="162"/>
      <c r="M4605" s="162"/>
      <c r="N4605" s="169"/>
      <c r="O4605" s="169"/>
      <c r="P4605" s="169"/>
    </row>
    <row r="4606" spans="1:16" ht="15" customHeight="1">
      <c r="A4606" s="162"/>
      <c r="B4606" s="162"/>
      <c r="C4606" s="163"/>
      <c r="D4606" s="162"/>
      <c r="E4606" s="162"/>
      <c r="F4606" s="162"/>
      <c r="G4606" s="162"/>
      <c r="H4606" s="162"/>
      <c r="I4606" s="162"/>
      <c r="J4606" s="164"/>
      <c r="K4606" s="162"/>
      <c r="L4606" s="162"/>
      <c r="M4606" s="162"/>
      <c r="N4606" s="169"/>
      <c r="O4606" s="169"/>
      <c r="P4606" s="169"/>
    </row>
    <row r="4607" spans="1:16" ht="15" customHeight="1">
      <c r="A4607" s="162"/>
      <c r="B4607" s="162"/>
      <c r="C4607" s="163"/>
      <c r="D4607" s="162"/>
      <c r="E4607" s="162"/>
      <c r="F4607" s="162"/>
      <c r="G4607" s="162"/>
      <c r="H4607" s="162"/>
      <c r="I4607" s="162"/>
      <c r="J4607" s="164"/>
      <c r="K4607" s="162"/>
      <c r="L4607" s="162"/>
      <c r="M4607" s="162"/>
      <c r="N4607" s="169"/>
      <c r="O4607" s="169"/>
      <c r="P4607" s="169"/>
    </row>
    <row r="4608" spans="1:16" ht="15" customHeight="1">
      <c r="A4608" s="162"/>
      <c r="B4608" s="162"/>
      <c r="C4608" s="163"/>
      <c r="D4608" s="162"/>
      <c r="E4608" s="162"/>
      <c r="F4608" s="162"/>
      <c r="G4608" s="162"/>
      <c r="H4608" s="162"/>
      <c r="I4608" s="162"/>
      <c r="J4608" s="164"/>
      <c r="K4608" s="162"/>
      <c r="L4608" s="162"/>
      <c r="M4608" s="162"/>
      <c r="N4608" s="169"/>
      <c r="O4608" s="169"/>
      <c r="P4608" s="169"/>
    </row>
    <row r="4609" spans="1:16" ht="15" customHeight="1">
      <c r="A4609" s="162"/>
      <c r="B4609" s="162"/>
      <c r="C4609" s="163"/>
      <c r="D4609" s="162"/>
      <c r="E4609" s="162"/>
      <c r="F4609" s="162"/>
      <c r="G4609" s="162"/>
      <c r="H4609" s="162"/>
      <c r="I4609" s="162"/>
      <c r="J4609" s="164"/>
      <c r="K4609" s="162"/>
      <c r="L4609" s="162"/>
      <c r="M4609" s="162"/>
      <c r="N4609" s="169"/>
      <c r="O4609" s="169"/>
      <c r="P4609" s="169"/>
    </row>
    <row r="4610" spans="1:16" ht="15" customHeight="1">
      <c r="A4610" s="162"/>
      <c r="B4610" s="162"/>
      <c r="C4610" s="163"/>
      <c r="D4610" s="162"/>
      <c r="E4610" s="162"/>
      <c r="F4610" s="162"/>
      <c r="G4610" s="162"/>
      <c r="H4610" s="162"/>
      <c r="I4610" s="162"/>
      <c r="J4610" s="164"/>
      <c r="K4610" s="162"/>
      <c r="L4610" s="162"/>
      <c r="M4610" s="162"/>
      <c r="N4610" s="169"/>
      <c r="O4610" s="169"/>
      <c r="P4610" s="169"/>
    </row>
    <row r="4611" spans="1:16" ht="15" customHeight="1">
      <c r="A4611" s="162"/>
      <c r="B4611" s="162"/>
      <c r="C4611" s="163"/>
      <c r="D4611" s="162"/>
      <c r="E4611" s="162"/>
      <c r="F4611" s="162"/>
      <c r="G4611" s="162"/>
      <c r="H4611" s="162"/>
      <c r="I4611" s="162"/>
      <c r="J4611" s="164"/>
      <c r="K4611" s="162"/>
      <c r="L4611" s="162"/>
      <c r="M4611" s="162"/>
      <c r="N4611" s="169"/>
      <c r="O4611" s="169"/>
      <c r="P4611" s="169"/>
    </row>
    <row r="4612" spans="1:16" ht="15" customHeight="1">
      <c r="A4612" s="162"/>
      <c r="B4612" s="162"/>
      <c r="C4612" s="163"/>
      <c r="D4612" s="162"/>
      <c r="E4612" s="162"/>
      <c r="F4612" s="162"/>
      <c r="G4612" s="162"/>
      <c r="H4612" s="162"/>
      <c r="I4612" s="162"/>
      <c r="J4612" s="164"/>
      <c r="K4612" s="162"/>
      <c r="L4612" s="162"/>
      <c r="M4612" s="162"/>
      <c r="N4612" s="169"/>
      <c r="O4612" s="169"/>
      <c r="P4612" s="169"/>
    </row>
    <row r="4613" spans="1:16" ht="15" customHeight="1">
      <c r="A4613" s="162"/>
      <c r="B4613" s="162"/>
      <c r="C4613" s="163"/>
      <c r="D4613" s="162"/>
      <c r="E4613" s="162"/>
      <c r="F4613" s="162"/>
      <c r="G4613" s="162"/>
      <c r="H4613" s="162"/>
      <c r="I4613" s="162"/>
      <c r="J4613" s="164"/>
      <c r="K4613" s="162"/>
      <c r="L4613" s="162"/>
      <c r="M4613" s="162"/>
      <c r="N4613" s="169"/>
      <c r="O4613" s="169"/>
      <c r="P4613" s="169"/>
    </row>
    <row r="4614" spans="1:16" ht="15" customHeight="1">
      <c r="A4614" s="162"/>
      <c r="B4614" s="162"/>
      <c r="C4614" s="163"/>
      <c r="D4614" s="162"/>
      <c r="E4614" s="162"/>
      <c r="F4614" s="162"/>
      <c r="G4614" s="162"/>
      <c r="H4614" s="162"/>
      <c r="I4614" s="162"/>
      <c r="J4614" s="164"/>
      <c r="K4614" s="162"/>
      <c r="L4614" s="162"/>
      <c r="M4614" s="162"/>
      <c r="N4614" s="169"/>
      <c r="O4614" s="169"/>
      <c r="P4614" s="169"/>
    </row>
    <row r="4615" spans="1:16" ht="15" customHeight="1">
      <c r="A4615" s="162"/>
      <c r="B4615" s="162"/>
      <c r="C4615" s="163"/>
      <c r="D4615" s="162"/>
      <c r="E4615" s="162"/>
      <c r="F4615" s="162"/>
      <c r="G4615" s="162"/>
      <c r="H4615" s="162"/>
      <c r="I4615" s="162"/>
      <c r="J4615" s="164"/>
      <c r="K4615" s="162"/>
      <c r="L4615" s="162"/>
      <c r="M4615" s="162"/>
      <c r="N4615" s="169"/>
      <c r="O4615" s="169"/>
      <c r="P4615" s="169"/>
    </row>
    <row r="4616" spans="1:16" ht="15" customHeight="1">
      <c r="A4616" s="162"/>
      <c r="B4616" s="162"/>
      <c r="C4616" s="163"/>
      <c r="D4616" s="162"/>
      <c r="E4616" s="162"/>
      <c r="F4616" s="162"/>
      <c r="G4616" s="162"/>
      <c r="H4616" s="162"/>
      <c r="I4616" s="162"/>
      <c r="J4616" s="164"/>
      <c r="K4616" s="162"/>
      <c r="L4616" s="162"/>
      <c r="M4616" s="162"/>
      <c r="N4616" s="169"/>
      <c r="O4616" s="169"/>
      <c r="P4616" s="169"/>
    </row>
    <row r="4617" spans="1:16" ht="15" customHeight="1">
      <c r="A4617" s="162"/>
      <c r="B4617" s="162"/>
      <c r="C4617" s="163"/>
      <c r="D4617" s="162"/>
      <c r="E4617" s="162"/>
      <c r="F4617" s="162"/>
      <c r="G4617" s="162"/>
      <c r="H4617" s="162"/>
      <c r="I4617" s="162"/>
      <c r="J4617" s="164"/>
      <c r="K4617" s="162"/>
      <c r="L4617" s="162"/>
      <c r="M4617" s="162"/>
      <c r="N4617" s="169"/>
      <c r="O4617" s="169"/>
      <c r="P4617" s="169"/>
    </row>
    <row r="4618" spans="1:16" ht="15" customHeight="1">
      <c r="A4618" s="162"/>
      <c r="B4618" s="162"/>
      <c r="C4618" s="163"/>
      <c r="D4618" s="162"/>
      <c r="E4618" s="162"/>
      <c r="F4618" s="162"/>
      <c r="G4618" s="162"/>
      <c r="H4618" s="162"/>
      <c r="I4618" s="162"/>
      <c r="J4618" s="164"/>
      <c r="K4618" s="162"/>
      <c r="L4618" s="162"/>
      <c r="M4618" s="162"/>
      <c r="N4618" s="169"/>
      <c r="O4618" s="169"/>
      <c r="P4618" s="169"/>
    </row>
    <row r="4619" spans="1:16" ht="15" customHeight="1">
      <c r="A4619" s="162"/>
      <c r="B4619" s="162"/>
      <c r="C4619" s="163"/>
      <c r="D4619" s="162"/>
      <c r="E4619" s="162"/>
      <c r="F4619" s="162"/>
      <c r="G4619" s="162"/>
      <c r="H4619" s="162"/>
      <c r="I4619" s="162"/>
      <c r="J4619" s="164"/>
      <c r="K4619" s="162"/>
      <c r="L4619" s="162"/>
      <c r="M4619" s="162"/>
      <c r="N4619" s="169"/>
      <c r="O4619" s="169"/>
      <c r="P4619" s="169"/>
    </row>
    <row r="4620" spans="1:16" ht="15" customHeight="1">
      <c r="A4620" s="162"/>
      <c r="B4620" s="162"/>
      <c r="C4620" s="163"/>
      <c r="D4620" s="162"/>
      <c r="E4620" s="162"/>
      <c r="F4620" s="162"/>
      <c r="G4620" s="162"/>
      <c r="H4620" s="162"/>
      <c r="I4620" s="162"/>
      <c r="J4620" s="164"/>
      <c r="K4620" s="162"/>
      <c r="L4620" s="162"/>
      <c r="M4620" s="162"/>
      <c r="N4620" s="169"/>
      <c r="O4620" s="169"/>
      <c r="P4620" s="169"/>
    </row>
    <row r="4621" spans="1:16" ht="15" customHeight="1">
      <c r="A4621" s="162"/>
      <c r="B4621" s="162"/>
      <c r="C4621" s="163"/>
      <c r="D4621" s="162"/>
      <c r="E4621" s="162"/>
      <c r="F4621" s="162"/>
      <c r="G4621" s="162"/>
      <c r="H4621" s="162"/>
      <c r="I4621" s="162"/>
      <c r="J4621" s="164"/>
      <c r="K4621" s="162"/>
      <c r="L4621" s="162"/>
      <c r="M4621" s="162"/>
      <c r="N4621" s="169"/>
      <c r="O4621" s="169"/>
      <c r="P4621" s="169"/>
    </row>
    <row r="4622" spans="1:16" ht="15" customHeight="1">
      <c r="A4622" s="162"/>
      <c r="B4622" s="162"/>
      <c r="C4622" s="163"/>
      <c r="D4622" s="162"/>
      <c r="E4622" s="162"/>
      <c r="F4622" s="162"/>
      <c r="G4622" s="162"/>
      <c r="H4622" s="162"/>
      <c r="I4622" s="162"/>
      <c r="J4622" s="164"/>
      <c r="K4622" s="162"/>
      <c r="L4622" s="162"/>
      <c r="M4622" s="162"/>
      <c r="N4622" s="169"/>
      <c r="O4622" s="169"/>
      <c r="P4622" s="169"/>
    </row>
    <row r="4623" spans="1:16" ht="15" customHeight="1">
      <c r="A4623" s="162"/>
      <c r="B4623" s="162"/>
      <c r="C4623" s="163"/>
      <c r="D4623" s="162"/>
      <c r="E4623" s="162"/>
      <c r="F4623" s="162"/>
      <c r="G4623" s="162"/>
      <c r="H4623" s="162"/>
      <c r="I4623" s="162"/>
      <c r="J4623" s="164"/>
      <c r="K4623" s="162"/>
      <c r="L4623" s="162"/>
      <c r="M4623" s="162"/>
      <c r="N4623" s="169"/>
      <c r="O4623" s="169"/>
      <c r="P4623" s="169"/>
    </row>
    <row r="4624" spans="1:16" ht="15" customHeight="1">
      <c r="A4624" s="162"/>
      <c r="B4624" s="162"/>
      <c r="C4624" s="163"/>
      <c r="D4624" s="162"/>
      <c r="E4624" s="162"/>
      <c r="F4624" s="162"/>
      <c r="G4624" s="162"/>
      <c r="H4624" s="162"/>
      <c r="I4624" s="162"/>
      <c r="J4624" s="164"/>
      <c r="K4624" s="162"/>
      <c r="L4624" s="162"/>
      <c r="M4624" s="162"/>
      <c r="N4624" s="169"/>
      <c r="O4624" s="169"/>
      <c r="P4624" s="169"/>
    </row>
    <row r="4625" spans="1:16" ht="15" customHeight="1">
      <c r="A4625" s="162"/>
      <c r="B4625" s="162"/>
      <c r="C4625" s="163"/>
      <c r="D4625" s="162"/>
      <c r="E4625" s="162"/>
      <c r="F4625" s="162"/>
      <c r="G4625" s="162"/>
      <c r="H4625" s="162"/>
      <c r="I4625" s="162"/>
      <c r="J4625" s="164"/>
      <c r="K4625" s="162"/>
      <c r="L4625" s="162"/>
      <c r="M4625" s="162"/>
      <c r="N4625" s="169"/>
      <c r="O4625" s="169"/>
      <c r="P4625" s="169"/>
    </row>
    <row r="4626" spans="1:16" ht="15" customHeight="1">
      <c r="A4626" s="162"/>
      <c r="B4626" s="162"/>
      <c r="C4626" s="163"/>
      <c r="D4626" s="162"/>
      <c r="E4626" s="162"/>
      <c r="F4626" s="162"/>
      <c r="G4626" s="162"/>
      <c r="H4626" s="162"/>
      <c r="I4626" s="162"/>
      <c r="J4626" s="164"/>
      <c r="K4626" s="162"/>
      <c r="L4626" s="162"/>
      <c r="M4626" s="162"/>
      <c r="N4626" s="169"/>
      <c r="O4626" s="169"/>
      <c r="P4626" s="169"/>
    </row>
    <row r="4627" spans="1:16" ht="15" customHeight="1">
      <c r="A4627" s="162"/>
      <c r="B4627" s="162"/>
      <c r="C4627" s="163"/>
      <c r="D4627" s="162"/>
      <c r="E4627" s="162"/>
      <c r="F4627" s="162"/>
      <c r="G4627" s="162"/>
      <c r="H4627" s="162"/>
      <c r="I4627" s="162"/>
      <c r="J4627" s="164"/>
      <c r="K4627" s="162"/>
      <c r="L4627" s="162"/>
      <c r="M4627" s="162"/>
      <c r="N4627" s="169"/>
      <c r="O4627" s="169"/>
      <c r="P4627" s="169"/>
    </row>
    <row r="4628" spans="1:16" ht="15" customHeight="1">
      <c r="A4628" s="162"/>
      <c r="B4628" s="162"/>
      <c r="C4628" s="163"/>
      <c r="D4628" s="162"/>
      <c r="E4628" s="162"/>
      <c r="F4628" s="162"/>
      <c r="G4628" s="162"/>
      <c r="H4628" s="162"/>
      <c r="I4628" s="162"/>
      <c r="J4628" s="164"/>
      <c r="K4628" s="162"/>
      <c r="L4628" s="162"/>
      <c r="M4628" s="162"/>
      <c r="N4628" s="169"/>
      <c r="O4628" s="169"/>
      <c r="P4628" s="169"/>
    </row>
    <row r="4629" spans="1:16" ht="15" customHeight="1">
      <c r="A4629" s="162"/>
      <c r="B4629" s="162"/>
      <c r="C4629" s="163"/>
      <c r="D4629" s="162"/>
      <c r="E4629" s="162"/>
      <c r="F4629" s="162"/>
      <c r="G4629" s="162"/>
      <c r="H4629" s="162"/>
      <c r="I4629" s="162"/>
      <c r="J4629" s="164"/>
      <c r="K4629" s="162"/>
      <c r="L4629" s="162"/>
      <c r="M4629" s="162"/>
      <c r="N4629" s="169"/>
      <c r="O4629" s="169"/>
      <c r="P4629" s="169"/>
    </row>
    <row r="4630" spans="1:16" ht="15" customHeight="1">
      <c r="A4630" s="162"/>
      <c r="B4630" s="162"/>
      <c r="C4630" s="163"/>
      <c r="D4630" s="162"/>
      <c r="E4630" s="162"/>
      <c r="F4630" s="162"/>
      <c r="G4630" s="162"/>
      <c r="H4630" s="162"/>
      <c r="I4630" s="162"/>
      <c r="J4630" s="164"/>
      <c r="K4630" s="162"/>
      <c r="L4630" s="162"/>
      <c r="M4630" s="162"/>
      <c r="N4630" s="169"/>
      <c r="O4630" s="169"/>
      <c r="P4630" s="169"/>
    </row>
    <row r="4631" spans="1:16" ht="15" customHeight="1">
      <c r="A4631" s="162"/>
      <c r="B4631" s="162"/>
      <c r="C4631" s="163"/>
      <c r="D4631" s="162"/>
      <c r="E4631" s="162"/>
      <c r="F4631" s="162"/>
      <c r="G4631" s="162"/>
      <c r="H4631" s="162"/>
      <c r="I4631" s="162"/>
      <c r="J4631" s="164"/>
      <c r="K4631" s="162"/>
      <c r="L4631" s="162"/>
      <c r="M4631" s="162"/>
      <c r="N4631" s="169"/>
      <c r="O4631" s="169"/>
      <c r="P4631" s="169"/>
    </row>
    <row r="4632" spans="1:16" ht="15" customHeight="1">
      <c r="A4632" s="162"/>
      <c r="B4632" s="162"/>
      <c r="C4632" s="163"/>
      <c r="D4632" s="162"/>
      <c r="E4632" s="162"/>
      <c r="F4632" s="162"/>
      <c r="G4632" s="162"/>
      <c r="H4632" s="162"/>
      <c r="I4632" s="162"/>
      <c r="J4632" s="164"/>
      <c r="K4632" s="162"/>
      <c r="L4632" s="162"/>
      <c r="M4632" s="162"/>
      <c r="N4632" s="169"/>
      <c r="O4632" s="169"/>
      <c r="P4632" s="169"/>
    </row>
    <row r="4633" spans="1:16" ht="15" customHeight="1">
      <c r="A4633" s="162"/>
      <c r="B4633" s="162"/>
      <c r="C4633" s="163"/>
      <c r="D4633" s="162"/>
      <c r="E4633" s="162"/>
      <c r="F4633" s="162"/>
      <c r="G4633" s="162"/>
      <c r="H4633" s="162"/>
      <c r="I4633" s="162"/>
      <c r="J4633" s="164"/>
      <c r="K4633" s="162"/>
      <c r="L4633" s="162"/>
      <c r="M4633" s="162"/>
      <c r="N4633" s="169"/>
      <c r="O4633" s="169"/>
      <c r="P4633" s="169"/>
    </row>
    <row r="4634" spans="1:16" ht="15" customHeight="1">
      <c r="A4634" s="162"/>
      <c r="B4634" s="162"/>
      <c r="C4634" s="163"/>
      <c r="D4634" s="162"/>
      <c r="E4634" s="162"/>
      <c r="F4634" s="162"/>
      <c r="G4634" s="162"/>
      <c r="H4634" s="162"/>
      <c r="I4634" s="162"/>
      <c r="J4634" s="164"/>
      <c r="K4634" s="162"/>
      <c r="L4634" s="162"/>
      <c r="M4634" s="162"/>
      <c r="N4634" s="169"/>
      <c r="O4634" s="169"/>
      <c r="P4634" s="169"/>
    </row>
    <row r="4635" spans="1:16" ht="15" customHeight="1">
      <c r="A4635" s="162"/>
      <c r="B4635" s="162"/>
      <c r="C4635" s="163"/>
      <c r="D4635" s="162"/>
      <c r="E4635" s="162"/>
      <c r="F4635" s="162"/>
      <c r="G4635" s="162"/>
      <c r="H4635" s="162"/>
      <c r="I4635" s="162"/>
      <c r="J4635" s="164"/>
      <c r="K4635" s="162"/>
      <c r="L4635" s="162"/>
      <c r="M4635" s="162"/>
      <c r="N4635" s="169"/>
      <c r="O4635" s="169"/>
      <c r="P4635" s="169"/>
    </row>
    <row r="4636" spans="1:16" ht="15" customHeight="1">
      <c r="A4636" s="162"/>
      <c r="B4636" s="162"/>
      <c r="C4636" s="163"/>
      <c r="D4636" s="162"/>
      <c r="E4636" s="162"/>
      <c r="F4636" s="162"/>
      <c r="G4636" s="162"/>
      <c r="H4636" s="162"/>
      <c r="I4636" s="162"/>
      <c r="J4636" s="164"/>
      <c r="K4636" s="162"/>
      <c r="L4636" s="162"/>
      <c r="M4636" s="162"/>
      <c r="N4636" s="169"/>
      <c r="O4636" s="169"/>
      <c r="P4636" s="169"/>
    </row>
    <row r="4637" spans="1:16" ht="15" customHeight="1">
      <c r="A4637" s="162"/>
      <c r="B4637" s="162"/>
      <c r="C4637" s="163"/>
      <c r="D4637" s="162"/>
      <c r="E4637" s="162"/>
      <c r="F4637" s="162"/>
      <c r="G4637" s="162"/>
      <c r="H4637" s="162"/>
      <c r="I4637" s="162"/>
      <c r="J4637" s="164"/>
      <c r="K4637" s="162"/>
      <c r="L4637" s="162"/>
      <c r="M4637" s="162"/>
      <c r="N4637" s="169"/>
      <c r="O4637" s="169"/>
      <c r="P4637" s="169"/>
    </row>
    <row r="4638" spans="1:16" ht="15" customHeight="1">
      <c r="A4638" s="162"/>
      <c r="B4638" s="162"/>
      <c r="C4638" s="163"/>
      <c r="D4638" s="162"/>
      <c r="E4638" s="162"/>
      <c r="F4638" s="162"/>
      <c r="G4638" s="162"/>
      <c r="H4638" s="162"/>
      <c r="I4638" s="162"/>
      <c r="J4638" s="164"/>
      <c r="K4638" s="162"/>
      <c r="L4638" s="162"/>
      <c r="M4638" s="162"/>
      <c r="N4638" s="169"/>
      <c r="O4638" s="169"/>
      <c r="P4638" s="169"/>
    </row>
    <row r="4639" spans="1:16" ht="15" customHeight="1">
      <c r="A4639" s="162"/>
      <c r="B4639" s="162"/>
      <c r="C4639" s="163"/>
      <c r="D4639" s="162"/>
      <c r="E4639" s="162"/>
      <c r="F4639" s="162"/>
      <c r="G4639" s="162"/>
      <c r="H4639" s="162"/>
      <c r="I4639" s="162"/>
      <c r="J4639" s="164"/>
      <c r="K4639" s="162"/>
      <c r="L4639" s="162"/>
      <c r="M4639" s="162"/>
      <c r="N4639" s="169"/>
      <c r="O4639" s="169"/>
      <c r="P4639" s="169"/>
    </row>
    <row r="4640" spans="1:16" ht="15" customHeight="1">
      <c r="A4640" s="162"/>
      <c r="B4640" s="162"/>
      <c r="C4640" s="163"/>
      <c r="D4640" s="162"/>
      <c r="E4640" s="162"/>
      <c r="F4640" s="162"/>
      <c r="G4640" s="162"/>
      <c r="H4640" s="162"/>
      <c r="I4640" s="162"/>
      <c r="J4640" s="164"/>
      <c r="K4640" s="162"/>
      <c r="L4640" s="162"/>
      <c r="M4640" s="162"/>
      <c r="N4640" s="169"/>
      <c r="O4640" s="169"/>
      <c r="P4640" s="169"/>
    </row>
    <row r="4641" spans="1:16" ht="15" customHeight="1">
      <c r="A4641" s="162"/>
      <c r="B4641" s="162"/>
      <c r="C4641" s="163"/>
      <c r="D4641" s="162"/>
      <c r="E4641" s="162"/>
      <c r="F4641" s="162"/>
      <c r="G4641" s="162"/>
      <c r="H4641" s="162"/>
      <c r="I4641" s="162"/>
      <c r="J4641" s="164"/>
      <c r="K4641" s="162"/>
      <c r="L4641" s="162"/>
      <c r="M4641" s="162"/>
      <c r="N4641" s="169"/>
      <c r="O4641" s="169"/>
      <c r="P4641" s="169"/>
    </row>
    <row r="4642" spans="1:16" ht="15" customHeight="1">
      <c r="A4642" s="162"/>
      <c r="B4642" s="162"/>
      <c r="C4642" s="163"/>
      <c r="D4642" s="162"/>
      <c r="E4642" s="162"/>
      <c r="F4642" s="162"/>
      <c r="G4642" s="162"/>
      <c r="H4642" s="162"/>
      <c r="I4642" s="162"/>
      <c r="J4642" s="164"/>
      <c r="K4642" s="162"/>
      <c r="L4642" s="162"/>
      <c r="M4642" s="162"/>
      <c r="N4642" s="169"/>
      <c r="O4642" s="169"/>
      <c r="P4642" s="169"/>
    </row>
    <row r="4643" spans="1:16" ht="15" customHeight="1">
      <c r="A4643" s="162"/>
      <c r="B4643" s="162"/>
      <c r="C4643" s="163"/>
      <c r="D4643" s="162"/>
      <c r="E4643" s="162"/>
      <c r="F4643" s="162"/>
      <c r="G4643" s="162"/>
      <c r="H4643" s="162"/>
      <c r="I4643" s="162"/>
      <c r="J4643" s="164"/>
      <c r="K4643" s="162"/>
      <c r="L4643" s="162"/>
      <c r="M4643" s="162"/>
      <c r="N4643" s="169"/>
      <c r="O4643" s="169"/>
      <c r="P4643" s="169"/>
    </row>
    <row r="4644" spans="1:16" ht="15" customHeight="1">
      <c r="A4644" s="162"/>
      <c r="B4644" s="162"/>
      <c r="C4644" s="163"/>
      <c r="D4644" s="162"/>
      <c r="E4644" s="162"/>
      <c r="F4644" s="162"/>
      <c r="G4644" s="162"/>
      <c r="H4644" s="162"/>
      <c r="I4644" s="162"/>
      <c r="J4644" s="164"/>
      <c r="K4644" s="162"/>
      <c r="L4644" s="162"/>
      <c r="M4644" s="162"/>
      <c r="N4644" s="169"/>
      <c r="O4644" s="169"/>
      <c r="P4644" s="169"/>
    </row>
    <row r="4645" spans="1:16" ht="15" customHeight="1">
      <c r="A4645" s="162"/>
      <c r="B4645" s="162"/>
      <c r="C4645" s="163"/>
      <c r="D4645" s="162"/>
      <c r="E4645" s="162"/>
      <c r="F4645" s="162"/>
      <c r="G4645" s="162"/>
      <c r="H4645" s="162"/>
      <c r="I4645" s="162"/>
      <c r="J4645" s="164"/>
      <c r="K4645" s="162"/>
      <c r="L4645" s="162"/>
      <c r="M4645" s="162"/>
      <c r="N4645" s="169"/>
      <c r="O4645" s="169"/>
      <c r="P4645" s="169"/>
    </row>
    <row r="4646" spans="1:16" ht="15" customHeight="1">
      <c r="A4646" s="162"/>
      <c r="B4646" s="162"/>
      <c r="C4646" s="163"/>
      <c r="D4646" s="162"/>
      <c r="E4646" s="162"/>
      <c r="F4646" s="162"/>
      <c r="G4646" s="162"/>
      <c r="H4646" s="162"/>
      <c r="I4646" s="162"/>
      <c r="J4646" s="164"/>
      <c r="K4646" s="162"/>
      <c r="L4646" s="162"/>
      <c r="M4646" s="162"/>
      <c r="N4646" s="169"/>
      <c r="O4646" s="169"/>
      <c r="P4646" s="169"/>
    </row>
    <row r="4647" spans="1:16" ht="15" customHeight="1">
      <c r="A4647" s="162"/>
      <c r="B4647" s="162"/>
      <c r="C4647" s="163"/>
      <c r="D4647" s="162"/>
      <c r="E4647" s="162"/>
      <c r="F4647" s="162"/>
      <c r="G4647" s="162"/>
      <c r="H4647" s="162"/>
      <c r="I4647" s="162"/>
      <c r="J4647" s="164"/>
      <c r="K4647" s="162"/>
      <c r="L4647" s="162"/>
      <c r="M4647" s="162"/>
      <c r="N4647" s="169"/>
      <c r="O4647" s="169"/>
      <c r="P4647" s="169"/>
    </row>
    <row r="4648" spans="1:16" ht="15" customHeight="1">
      <c r="A4648" s="162"/>
      <c r="B4648" s="162"/>
      <c r="C4648" s="163"/>
      <c r="D4648" s="162"/>
      <c r="E4648" s="162"/>
      <c r="F4648" s="162"/>
      <c r="G4648" s="162"/>
      <c r="H4648" s="162"/>
      <c r="I4648" s="162"/>
      <c r="J4648" s="164"/>
      <c r="K4648" s="162"/>
      <c r="L4648" s="162"/>
      <c r="M4648" s="162"/>
      <c r="N4648" s="169"/>
      <c r="O4648" s="169"/>
      <c r="P4648" s="169"/>
    </row>
    <row r="4649" spans="1:16" ht="15" customHeight="1">
      <c r="A4649" s="162"/>
      <c r="B4649" s="162"/>
      <c r="C4649" s="163"/>
      <c r="D4649" s="162"/>
      <c r="E4649" s="162"/>
      <c r="F4649" s="162"/>
      <c r="G4649" s="162"/>
      <c r="H4649" s="162"/>
      <c r="I4649" s="162"/>
      <c r="J4649" s="164"/>
      <c r="K4649" s="162"/>
      <c r="L4649" s="162"/>
      <c r="M4649" s="162"/>
      <c r="N4649" s="169"/>
      <c r="O4649" s="169"/>
      <c r="P4649" s="169"/>
    </row>
    <row r="4650" spans="1:16" ht="15" customHeight="1">
      <c r="A4650" s="162"/>
      <c r="B4650" s="162"/>
      <c r="C4650" s="163"/>
      <c r="D4650" s="162"/>
      <c r="E4650" s="162"/>
      <c r="F4650" s="162"/>
      <c r="G4650" s="162"/>
      <c r="H4650" s="162"/>
      <c r="I4650" s="162"/>
      <c r="J4650" s="164"/>
      <c r="K4650" s="162"/>
      <c r="L4650" s="162"/>
      <c r="M4650" s="162"/>
      <c r="N4650" s="169"/>
      <c r="O4650" s="169"/>
      <c r="P4650" s="169"/>
    </row>
    <row r="4651" spans="1:16" ht="15" customHeight="1">
      <c r="A4651" s="162"/>
      <c r="B4651" s="162"/>
      <c r="C4651" s="163"/>
      <c r="D4651" s="162"/>
      <c r="E4651" s="162"/>
      <c r="F4651" s="162"/>
      <c r="G4651" s="162"/>
      <c r="H4651" s="162"/>
      <c r="I4651" s="162"/>
      <c r="J4651" s="164"/>
      <c r="K4651" s="162"/>
      <c r="L4651" s="162"/>
      <c r="M4651" s="162"/>
      <c r="N4651" s="169"/>
      <c r="O4651" s="169"/>
      <c r="P4651" s="169"/>
    </row>
    <row r="4652" spans="1:16" ht="15" customHeight="1">
      <c r="A4652" s="162"/>
      <c r="B4652" s="162"/>
      <c r="C4652" s="163"/>
      <c r="D4652" s="162"/>
      <c r="E4652" s="162"/>
      <c r="F4652" s="162"/>
      <c r="G4652" s="162"/>
      <c r="H4652" s="162"/>
      <c r="I4652" s="162"/>
      <c r="J4652" s="164"/>
      <c r="K4652" s="162"/>
      <c r="L4652" s="162"/>
      <c r="M4652" s="162"/>
      <c r="N4652" s="169"/>
      <c r="O4652" s="169"/>
      <c r="P4652" s="169"/>
    </row>
    <row r="4653" spans="1:16" ht="15" customHeight="1">
      <c r="A4653" s="162"/>
      <c r="B4653" s="162"/>
      <c r="C4653" s="163"/>
      <c r="D4653" s="162"/>
      <c r="E4653" s="162"/>
      <c r="F4653" s="162"/>
      <c r="G4653" s="162"/>
      <c r="H4653" s="162"/>
      <c r="I4653" s="162"/>
      <c r="J4653" s="164"/>
      <c r="K4653" s="162"/>
      <c r="L4653" s="162"/>
      <c r="M4653" s="162"/>
      <c r="N4653" s="169"/>
      <c r="O4653" s="169"/>
      <c r="P4653" s="169"/>
    </row>
    <row r="4654" spans="1:16" ht="15" customHeight="1">
      <c r="A4654" s="162"/>
      <c r="B4654" s="162"/>
      <c r="C4654" s="163"/>
      <c r="D4654" s="162"/>
      <c r="E4654" s="162"/>
      <c r="F4654" s="162"/>
      <c r="G4654" s="162"/>
      <c r="H4654" s="162"/>
      <c r="I4654" s="162"/>
      <c r="J4654" s="164"/>
      <c r="K4654" s="162"/>
      <c r="L4654" s="162"/>
      <c r="M4654" s="162"/>
      <c r="N4654" s="169"/>
      <c r="O4654" s="169"/>
      <c r="P4654" s="169"/>
    </row>
    <row r="4655" spans="1:16" ht="15" customHeight="1">
      <c r="A4655" s="162"/>
      <c r="B4655" s="162"/>
      <c r="C4655" s="163"/>
      <c r="D4655" s="162"/>
      <c r="E4655" s="162"/>
      <c r="F4655" s="162"/>
      <c r="G4655" s="162"/>
      <c r="H4655" s="162"/>
      <c r="I4655" s="162"/>
      <c r="J4655" s="164"/>
      <c r="K4655" s="162"/>
      <c r="L4655" s="162"/>
      <c r="M4655" s="162"/>
      <c r="N4655" s="169"/>
      <c r="O4655" s="169"/>
      <c r="P4655" s="169"/>
    </row>
    <row r="4656" spans="1:16" ht="15" customHeight="1">
      <c r="A4656" s="162"/>
      <c r="B4656" s="162"/>
      <c r="C4656" s="163"/>
      <c r="D4656" s="162"/>
      <c r="E4656" s="162"/>
      <c r="F4656" s="162"/>
      <c r="G4656" s="162"/>
      <c r="H4656" s="162"/>
      <c r="I4656" s="162"/>
      <c r="J4656" s="164"/>
      <c r="K4656" s="162"/>
      <c r="L4656" s="162"/>
      <c r="M4656" s="162"/>
      <c r="N4656" s="169"/>
      <c r="O4656" s="169"/>
      <c r="P4656" s="169"/>
    </row>
    <row r="4657" spans="1:16" ht="15" customHeight="1">
      <c r="A4657" s="162"/>
      <c r="B4657" s="162"/>
      <c r="C4657" s="163"/>
      <c r="D4657" s="162"/>
      <c r="E4657" s="162"/>
      <c r="F4657" s="162"/>
      <c r="G4657" s="162"/>
      <c r="H4657" s="162"/>
      <c r="I4657" s="162"/>
      <c r="J4657" s="164"/>
      <c r="K4657" s="162"/>
      <c r="L4657" s="162"/>
      <c r="M4657" s="162"/>
      <c r="N4657" s="169"/>
      <c r="O4657" s="169"/>
      <c r="P4657" s="169"/>
    </row>
    <row r="4658" spans="1:16" ht="15" customHeight="1">
      <c r="A4658" s="162"/>
      <c r="B4658" s="162"/>
      <c r="C4658" s="163"/>
      <c r="D4658" s="162"/>
      <c r="E4658" s="162"/>
      <c r="F4658" s="162"/>
      <c r="G4658" s="162"/>
      <c r="H4658" s="162"/>
      <c r="I4658" s="162"/>
      <c r="J4658" s="164"/>
      <c r="K4658" s="162"/>
      <c r="L4658" s="162"/>
      <c r="M4658" s="162"/>
      <c r="N4658" s="169"/>
      <c r="O4658" s="169"/>
      <c r="P4658" s="169"/>
    </row>
    <row r="4659" spans="1:16" ht="15" customHeight="1">
      <c r="A4659" s="162"/>
      <c r="B4659" s="162"/>
      <c r="C4659" s="163"/>
      <c r="D4659" s="162"/>
      <c r="E4659" s="162"/>
      <c r="F4659" s="162"/>
      <c r="G4659" s="162"/>
      <c r="H4659" s="162"/>
      <c r="I4659" s="162"/>
      <c r="J4659" s="164"/>
      <c r="K4659" s="162"/>
      <c r="L4659" s="162"/>
      <c r="M4659" s="162"/>
      <c r="N4659" s="169"/>
      <c r="O4659" s="169"/>
      <c r="P4659" s="169"/>
    </row>
    <row r="4660" spans="1:16" ht="15" customHeight="1">
      <c r="A4660" s="162"/>
      <c r="B4660" s="162"/>
      <c r="C4660" s="163"/>
      <c r="D4660" s="162"/>
      <c r="E4660" s="162"/>
      <c r="F4660" s="162"/>
      <c r="G4660" s="162"/>
      <c r="H4660" s="162"/>
      <c r="I4660" s="162"/>
      <c r="J4660" s="164"/>
      <c r="K4660" s="162"/>
      <c r="L4660" s="162"/>
      <c r="M4660" s="162"/>
      <c r="N4660" s="169"/>
      <c r="O4660" s="169"/>
      <c r="P4660" s="169"/>
    </row>
    <row r="4661" spans="1:16" ht="15" customHeight="1">
      <c r="A4661" s="162"/>
      <c r="B4661" s="162"/>
      <c r="C4661" s="163"/>
      <c r="D4661" s="162"/>
      <c r="E4661" s="162"/>
      <c r="F4661" s="162"/>
      <c r="G4661" s="162"/>
      <c r="H4661" s="162"/>
      <c r="I4661" s="162"/>
      <c r="J4661" s="164"/>
      <c r="K4661" s="162"/>
      <c r="L4661" s="162"/>
      <c r="M4661" s="162"/>
      <c r="N4661" s="169"/>
      <c r="O4661" s="169"/>
      <c r="P4661" s="169"/>
    </row>
    <row r="4662" spans="1:16" ht="15" customHeight="1">
      <c r="A4662" s="162"/>
      <c r="B4662" s="162"/>
      <c r="C4662" s="163"/>
      <c r="D4662" s="162"/>
      <c r="E4662" s="162"/>
      <c r="F4662" s="162"/>
      <c r="G4662" s="162"/>
      <c r="H4662" s="162"/>
      <c r="I4662" s="162"/>
      <c r="J4662" s="164"/>
      <c r="K4662" s="162"/>
      <c r="L4662" s="162"/>
      <c r="M4662" s="162"/>
      <c r="N4662" s="169"/>
      <c r="O4662" s="169"/>
      <c r="P4662" s="169"/>
    </row>
    <row r="4663" spans="1:16" ht="15" customHeight="1">
      <c r="A4663" s="162"/>
      <c r="B4663" s="162"/>
      <c r="C4663" s="163"/>
      <c r="D4663" s="162"/>
      <c r="E4663" s="162"/>
      <c r="F4663" s="162"/>
      <c r="G4663" s="162"/>
      <c r="H4663" s="162"/>
      <c r="I4663" s="162"/>
      <c r="J4663" s="164"/>
      <c r="K4663" s="162"/>
      <c r="L4663" s="162"/>
      <c r="M4663" s="162"/>
      <c r="N4663" s="169"/>
      <c r="O4663" s="169"/>
      <c r="P4663" s="169"/>
    </row>
    <row r="4664" spans="1:16" ht="15" customHeight="1">
      <c r="A4664" s="162"/>
      <c r="B4664" s="162"/>
      <c r="C4664" s="163"/>
      <c r="D4664" s="162"/>
      <c r="E4664" s="162"/>
      <c r="F4664" s="162"/>
      <c r="G4664" s="162"/>
      <c r="H4664" s="162"/>
      <c r="I4664" s="162"/>
      <c r="J4664" s="164"/>
      <c r="K4664" s="162"/>
      <c r="L4664" s="162"/>
      <c r="M4664" s="162"/>
      <c r="N4664" s="169"/>
      <c r="O4664" s="169"/>
      <c r="P4664" s="169"/>
    </row>
    <row r="4665" spans="1:16" ht="15" customHeight="1">
      <c r="A4665" s="162"/>
      <c r="B4665" s="162"/>
      <c r="C4665" s="163"/>
      <c r="D4665" s="162"/>
      <c r="E4665" s="162"/>
      <c r="F4665" s="162"/>
      <c r="G4665" s="162"/>
      <c r="H4665" s="162"/>
      <c r="I4665" s="162"/>
      <c r="J4665" s="164"/>
      <c r="K4665" s="162"/>
      <c r="L4665" s="162"/>
      <c r="M4665" s="162"/>
      <c r="N4665" s="169"/>
      <c r="O4665" s="169"/>
      <c r="P4665" s="169"/>
    </row>
    <row r="4666" spans="1:16" ht="15" customHeight="1">
      <c r="A4666" s="162"/>
      <c r="B4666" s="162"/>
      <c r="C4666" s="163"/>
      <c r="D4666" s="162"/>
      <c r="E4666" s="162"/>
      <c r="F4666" s="162"/>
      <c r="G4666" s="162"/>
      <c r="H4666" s="162"/>
      <c r="I4666" s="162"/>
      <c r="J4666" s="164"/>
      <c r="K4666" s="162"/>
      <c r="L4666" s="162"/>
      <c r="M4666" s="162"/>
      <c r="N4666" s="169"/>
      <c r="O4666" s="169"/>
      <c r="P4666" s="169"/>
    </row>
    <row r="4667" spans="1:16" ht="15" customHeight="1">
      <c r="A4667" s="162"/>
      <c r="B4667" s="162"/>
      <c r="C4667" s="163"/>
      <c r="D4667" s="162"/>
      <c r="E4667" s="162"/>
      <c r="F4667" s="162"/>
      <c r="G4667" s="162"/>
      <c r="H4667" s="162"/>
      <c r="I4667" s="162"/>
      <c r="J4667" s="164"/>
      <c r="K4667" s="162"/>
      <c r="L4667" s="162"/>
      <c r="M4667" s="162"/>
      <c r="N4667" s="169"/>
      <c r="O4667" s="169"/>
      <c r="P4667" s="169"/>
    </row>
    <row r="4668" spans="1:16" ht="15" customHeight="1">
      <c r="A4668" s="162"/>
      <c r="B4668" s="162"/>
      <c r="C4668" s="163"/>
      <c r="D4668" s="162"/>
      <c r="E4668" s="162"/>
      <c r="F4668" s="162"/>
      <c r="G4668" s="162"/>
      <c r="H4668" s="162"/>
      <c r="I4668" s="162"/>
      <c r="J4668" s="164"/>
      <c r="K4668" s="162"/>
      <c r="L4668" s="162"/>
      <c r="M4668" s="162"/>
      <c r="N4668" s="169"/>
      <c r="O4668" s="169"/>
      <c r="P4668" s="169"/>
    </row>
    <row r="4669" spans="1:16" ht="15" customHeight="1">
      <c r="A4669" s="162"/>
      <c r="B4669" s="162"/>
      <c r="C4669" s="163"/>
      <c r="D4669" s="162"/>
      <c r="E4669" s="162"/>
      <c r="F4669" s="162"/>
      <c r="G4669" s="162"/>
      <c r="H4669" s="162"/>
      <c r="I4669" s="162"/>
      <c r="J4669" s="164"/>
      <c r="K4669" s="162"/>
      <c r="L4669" s="162"/>
      <c r="M4669" s="162"/>
      <c r="N4669" s="169"/>
      <c r="O4669" s="169"/>
      <c r="P4669" s="169"/>
    </row>
    <row r="4670" spans="1:16" ht="15" customHeight="1">
      <c r="A4670" s="162"/>
      <c r="B4670" s="162"/>
      <c r="C4670" s="163"/>
      <c r="D4670" s="162"/>
      <c r="E4670" s="162"/>
      <c r="F4670" s="162"/>
      <c r="G4670" s="162"/>
      <c r="H4670" s="162"/>
      <c r="I4670" s="162"/>
      <c r="J4670" s="164"/>
      <c r="K4670" s="162"/>
      <c r="L4670" s="162"/>
      <c r="M4670" s="162"/>
      <c r="N4670" s="169"/>
      <c r="O4670" s="169"/>
      <c r="P4670" s="169"/>
    </row>
    <row r="4671" spans="1:16" ht="15" customHeight="1">
      <c r="A4671" s="162"/>
      <c r="B4671" s="162"/>
      <c r="C4671" s="163"/>
      <c r="D4671" s="162"/>
      <c r="E4671" s="162"/>
      <c r="F4671" s="162"/>
      <c r="G4671" s="162"/>
      <c r="H4671" s="162"/>
      <c r="I4671" s="162"/>
      <c r="J4671" s="164"/>
      <c r="K4671" s="162"/>
      <c r="L4671" s="162"/>
      <c r="M4671" s="162"/>
      <c r="N4671" s="169"/>
      <c r="O4671" s="169"/>
      <c r="P4671" s="169"/>
    </row>
    <row r="4672" spans="1:16" ht="15" customHeight="1">
      <c r="A4672" s="162"/>
      <c r="B4672" s="162"/>
      <c r="C4672" s="163"/>
      <c r="D4672" s="162"/>
      <c r="E4672" s="162"/>
      <c r="F4672" s="162"/>
      <c r="G4672" s="162"/>
      <c r="H4672" s="162"/>
      <c r="I4672" s="162"/>
      <c r="J4672" s="164"/>
      <c r="K4672" s="162"/>
      <c r="L4672" s="162"/>
      <c r="M4672" s="162"/>
      <c r="N4672" s="169"/>
      <c r="O4672" s="169"/>
      <c r="P4672" s="169"/>
    </row>
    <row r="4673" spans="1:16" ht="15" customHeight="1">
      <c r="A4673" s="162"/>
      <c r="B4673" s="162"/>
      <c r="C4673" s="163"/>
      <c r="D4673" s="162"/>
      <c r="E4673" s="162"/>
      <c r="F4673" s="162"/>
      <c r="G4673" s="162"/>
      <c r="H4673" s="162"/>
      <c r="I4673" s="162"/>
      <c r="J4673" s="164"/>
      <c r="K4673" s="162"/>
      <c r="L4673" s="162"/>
      <c r="M4673" s="162"/>
      <c r="N4673" s="169"/>
      <c r="O4673" s="169"/>
      <c r="P4673" s="169"/>
    </row>
    <row r="4674" spans="1:16" ht="15" customHeight="1">
      <c r="A4674" s="162"/>
      <c r="B4674" s="162"/>
      <c r="C4674" s="163"/>
      <c r="D4674" s="162"/>
      <c r="E4674" s="162"/>
      <c r="F4674" s="162"/>
      <c r="G4674" s="162"/>
      <c r="H4674" s="162"/>
      <c r="I4674" s="162"/>
      <c r="J4674" s="164"/>
      <c r="K4674" s="162"/>
      <c r="L4674" s="162"/>
      <c r="M4674" s="162"/>
      <c r="N4674" s="169"/>
      <c r="O4674" s="169"/>
      <c r="P4674" s="169"/>
    </row>
    <row r="4675" spans="1:16" ht="15" customHeight="1">
      <c r="A4675" s="162"/>
      <c r="B4675" s="162"/>
      <c r="C4675" s="163"/>
      <c r="D4675" s="162"/>
      <c r="E4675" s="162"/>
      <c r="F4675" s="162"/>
      <c r="G4675" s="162"/>
      <c r="H4675" s="162"/>
      <c r="I4675" s="162"/>
      <c r="J4675" s="164"/>
      <c r="K4675" s="162"/>
      <c r="L4675" s="162"/>
      <c r="M4675" s="162"/>
      <c r="N4675" s="169"/>
      <c r="O4675" s="169"/>
      <c r="P4675" s="169"/>
    </row>
    <row r="4676" spans="1:16" ht="15" customHeight="1">
      <c r="A4676" s="162"/>
      <c r="B4676" s="162"/>
      <c r="C4676" s="163"/>
      <c r="D4676" s="162"/>
      <c r="E4676" s="162"/>
      <c r="F4676" s="162"/>
      <c r="G4676" s="162"/>
      <c r="H4676" s="162"/>
      <c r="I4676" s="162"/>
      <c r="J4676" s="164"/>
      <c r="K4676" s="162"/>
      <c r="L4676" s="162"/>
      <c r="M4676" s="162"/>
      <c r="N4676" s="169"/>
      <c r="O4676" s="169"/>
      <c r="P4676" s="169"/>
    </row>
    <row r="4677" spans="1:16" ht="15" customHeight="1">
      <c r="A4677" s="162"/>
      <c r="B4677" s="162"/>
      <c r="C4677" s="163"/>
      <c r="D4677" s="162"/>
      <c r="E4677" s="162"/>
      <c r="F4677" s="162"/>
      <c r="G4677" s="162"/>
      <c r="H4677" s="162"/>
      <c r="I4677" s="162"/>
      <c r="J4677" s="164"/>
      <c r="K4677" s="162"/>
      <c r="L4677" s="162"/>
      <c r="M4677" s="162"/>
      <c r="N4677" s="169"/>
      <c r="O4677" s="169"/>
      <c r="P4677" s="169"/>
    </row>
    <row r="4678" spans="1:16" ht="15" customHeight="1">
      <c r="A4678" s="162"/>
      <c r="B4678" s="162"/>
      <c r="C4678" s="163"/>
      <c r="D4678" s="162"/>
      <c r="E4678" s="162"/>
      <c r="F4678" s="162"/>
      <c r="G4678" s="162"/>
      <c r="H4678" s="162"/>
      <c r="I4678" s="162"/>
      <c r="J4678" s="164"/>
      <c r="K4678" s="162"/>
      <c r="L4678" s="162"/>
      <c r="M4678" s="162"/>
      <c r="N4678" s="169"/>
      <c r="O4678" s="169"/>
      <c r="P4678" s="169"/>
    </row>
    <row r="4679" spans="1:16" ht="15" customHeight="1">
      <c r="A4679" s="162"/>
      <c r="B4679" s="162"/>
      <c r="C4679" s="163"/>
      <c r="D4679" s="162"/>
      <c r="E4679" s="162"/>
      <c r="F4679" s="162"/>
      <c r="G4679" s="162"/>
      <c r="H4679" s="162"/>
      <c r="I4679" s="162"/>
      <c r="J4679" s="164"/>
      <c r="K4679" s="162"/>
      <c r="L4679" s="162"/>
      <c r="M4679" s="162"/>
      <c r="N4679" s="169"/>
      <c r="O4679" s="169"/>
      <c r="P4679" s="169"/>
    </row>
    <row r="4680" spans="1:16" ht="15" customHeight="1">
      <c r="A4680" s="162"/>
      <c r="B4680" s="162"/>
      <c r="C4680" s="163"/>
      <c r="D4680" s="162"/>
      <c r="E4680" s="162"/>
      <c r="F4680" s="162"/>
      <c r="G4680" s="162"/>
      <c r="H4680" s="162"/>
      <c r="I4680" s="162"/>
      <c r="J4680" s="164"/>
      <c r="K4680" s="162"/>
      <c r="L4680" s="162"/>
      <c r="M4680" s="162"/>
      <c r="N4680" s="169"/>
      <c r="O4680" s="169"/>
      <c r="P4680" s="169"/>
    </row>
    <row r="4681" spans="1:16" ht="15" customHeight="1">
      <c r="A4681" s="162"/>
      <c r="B4681" s="162"/>
      <c r="C4681" s="163"/>
      <c r="D4681" s="162"/>
      <c r="E4681" s="162"/>
      <c r="F4681" s="162"/>
      <c r="G4681" s="162"/>
      <c r="H4681" s="162"/>
      <c r="I4681" s="162"/>
      <c r="J4681" s="164"/>
      <c r="K4681" s="162"/>
      <c r="L4681" s="162"/>
      <c r="M4681" s="162"/>
      <c r="N4681" s="169"/>
      <c r="O4681" s="169"/>
      <c r="P4681" s="169"/>
    </row>
    <row r="4682" spans="1:16" ht="15" customHeight="1">
      <c r="A4682" s="162"/>
      <c r="B4682" s="162"/>
      <c r="C4682" s="163"/>
      <c r="D4682" s="162"/>
      <c r="E4682" s="162"/>
      <c r="F4682" s="162"/>
      <c r="G4682" s="162"/>
      <c r="H4682" s="162"/>
      <c r="I4682" s="162"/>
      <c r="J4682" s="164"/>
      <c r="K4682" s="162"/>
      <c r="L4682" s="162"/>
      <c r="M4682" s="162"/>
      <c r="N4682" s="169"/>
      <c r="O4682" s="169"/>
      <c r="P4682" s="169"/>
    </row>
    <row r="4683" spans="1:16" ht="15" customHeight="1">
      <c r="A4683" s="162"/>
      <c r="B4683" s="162"/>
      <c r="C4683" s="163"/>
      <c r="D4683" s="162"/>
      <c r="E4683" s="162"/>
      <c r="F4683" s="162"/>
      <c r="G4683" s="162"/>
      <c r="H4683" s="162"/>
      <c r="I4683" s="162"/>
      <c r="J4683" s="164"/>
      <c r="K4683" s="162"/>
      <c r="L4683" s="162"/>
      <c r="M4683" s="162"/>
      <c r="N4683" s="169"/>
      <c r="O4683" s="169"/>
      <c r="P4683" s="169"/>
    </row>
    <row r="4684" spans="1:16" ht="15" customHeight="1">
      <c r="A4684" s="162"/>
      <c r="B4684" s="162"/>
      <c r="C4684" s="163"/>
      <c r="D4684" s="162"/>
      <c r="E4684" s="162"/>
      <c r="F4684" s="162"/>
      <c r="G4684" s="162"/>
      <c r="H4684" s="162"/>
      <c r="I4684" s="162"/>
      <c r="J4684" s="164"/>
      <c r="K4684" s="162"/>
      <c r="L4684" s="162"/>
      <c r="M4684" s="162"/>
      <c r="N4684" s="169"/>
      <c r="O4684" s="169"/>
      <c r="P4684" s="169"/>
    </row>
    <row r="4685" spans="1:16" ht="15" customHeight="1">
      <c r="A4685" s="162"/>
      <c r="B4685" s="162"/>
      <c r="C4685" s="163"/>
      <c r="D4685" s="162"/>
      <c r="E4685" s="162"/>
      <c r="F4685" s="162"/>
      <c r="G4685" s="162"/>
      <c r="H4685" s="162"/>
      <c r="I4685" s="162"/>
      <c r="J4685" s="164"/>
      <c r="K4685" s="162"/>
      <c r="L4685" s="162"/>
      <c r="M4685" s="162"/>
      <c r="N4685" s="169"/>
      <c r="O4685" s="169"/>
      <c r="P4685" s="169"/>
    </row>
    <row r="4686" spans="1:16" ht="15" customHeight="1">
      <c r="A4686" s="162"/>
      <c r="B4686" s="162"/>
      <c r="C4686" s="163"/>
      <c r="D4686" s="162"/>
      <c r="E4686" s="162"/>
      <c r="F4686" s="162"/>
      <c r="G4686" s="162"/>
      <c r="H4686" s="162"/>
      <c r="I4686" s="162"/>
      <c r="J4686" s="164"/>
      <c r="K4686" s="162"/>
      <c r="L4686" s="162"/>
      <c r="M4686" s="162"/>
      <c r="N4686" s="169"/>
      <c r="O4686" s="169"/>
      <c r="P4686" s="169"/>
    </row>
    <row r="4687" spans="1:16" ht="15" customHeight="1">
      <c r="A4687" s="162"/>
      <c r="B4687" s="162"/>
      <c r="C4687" s="163"/>
      <c r="D4687" s="162"/>
      <c r="E4687" s="162"/>
      <c r="F4687" s="162"/>
      <c r="G4687" s="162"/>
      <c r="H4687" s="162"/>
      <c r="I4687" s="162"/>
      <c r="J4687" s="164"/>
      <c r="K4687" s="162"/>
      <c r="L4687" s="162"/>
      <c r="M4687" s="162"/>
      <c r="N4687" s="169"/>
      <c r="O4687" s="169"/>
      <c r="P4687" s="169"/>
    </row>
    <row r="4688" spans="1:16" ht="15" customHeight="1">
      <c r="A4688" s="162"/>
      <c r="B4688" s="162"/>
      <c r="C4688" s="163"/>
      <c r="D4688" s="162"/>
      <c r="E4688" s="162"/>
      <c r="F4688" s="162"/>
      <c r="G4688" s="162"/>
      <c r="H4688" s="162"/>
      <c r="I4688" s="162"/>
      <c r="J4688" s="164"/>
      <c r="K4688" s="162"/>
      <c r="L4688" s="162"/>
      <c r="M4688" s="162"/>
      <c r="N4688" s="169"/>
      <c r="O4688" s="169"/>
      <c r="P4688" s="169"/>
    </row>
    <row r="4689" spans="1:16" ht="15" customHeight="1">
      <c r="A4689" s="162"/>
      <c r="B4689" s="162"/>
      <c r="C4689" s="163"/>
      <c r="D4689" s="162"/>
      <c r="E4689" s="162"/>
      <c r="F4689" s="162"/>
      <c r="G4689" s="162"/>
      <c r="H4689" s="162"/>
      <c r="I4689" s="162"/>
      <c r="J4689" s="164"/>
      <c r="K4689" s="162"/>
      <c r="L4689" s="162"/>
      <c r="M4689" s="162"/>
      <c r="N4689" s="169"/>
      <c r="O4689" s="169"/>
      <c r="P4689" s="169"/>
    </row>
    <row r="4690" spans="1:16" ht="15" customHeight="1">
      <c r="A4690" s="162"/>
      <c r="B4690" s="162"/>
      <c r="C4690" s="163"/>
      <c r="D4690" s="162"/>
      <c r="E4690" s="162"/>
      <c r="F4690" s="162"/>
      <c r="G4690" s="162"/>
      <c r="H4690" s="162"/>
      <c r="I4690" s="162"/>
      <c r="J4690" s="164"/>
      <c r="K4690" s="162"/>
      <c r="L4690" s="162"/>
      <c r="M4690" s="162"/>
      <c r="N4690" s="169"/>
      <c r="O4690" s="169"/>
      <c r="P4690" s="169"/>
    </row>
    <row r="4691" spans="1:16" ht="15" customHeight="1">
      <c r="A4691" s="162"/>
      <c r="B4691" s="162"/>
      <c r="C4691" s="163"/>
      <c r="D4691" s="162"/>
      <c r="E4691" s="162"/>
      <c r="F4691" s="162"/>
      <c r="G4691" s="162"/>
      <c r="H4691" s="162"/>
      <c r="I4691" s="162"/>
      <c r="J4691" s="164"/>
      <c r="K4691" s="162"/>
      <c r="L4691" s="162"/>
      <c r="M4691" s="162"/>
      <c r="N4691" s="169"/>
      <c r="O4691" s="169"/>
      <c r="P4691" s="169"/>
    </row>
    <row r="4692" spans="1:16" ht="15" customHeight="1">
      <c r="A4692" s="162"/>
      <c r="B4692" s="162"/>
      <c r="C4692" s="163"/>
      <c r="D4692" s="162"/>
      <c r="E4692" s="162"/>
      <c r="F4692" s="162"/>
      <c r="G4692" s="162"/>
      <c r="H4692" s="162"/>
      <c r="I4692" s="162"/>
      <c r="J4692" s="164"/>
      <c r="K4692" s="162"/>
      <c r="L4692" s="162"/>
      <c r="M4692" s="162"/>
      <c r="N4692" s="169"/>
      <c r="O4692" s="169"/>
      <c r="P4692" s="169"/>
    </row>
    <row r="4693" spans="1:16" ht="15" customHeight="1">
      <c r="A4693" s="162"/>
      <c r="B4693" s="162"/>
      <c r="C4693" s="163"/>
      <c r="D4693" s="162"/>
      <c r="E4693" s="162"/>
      <c r="F4693" s="162"/>
      <c r="G4693" s="162"/>
      <c r="H4693" s="162"/>
      <c r="I4693" s="162"/>
      <c r="J4693" s="164"/>
      <c r="K4693" s="162"/>
      <c r="L4693" s="162"/>
      <c r="M4693" s="162"/>
      <c r="N4693" s="169"/>
      <c r="O4693" s="169"/>
      <c r="P4693" s="169"/>
    </row>
    <row r="4694" spans="1:16" ht="15" customHeight="1">
      <c r="A4694" s="162"/>
      <c r="B4694" s="162"/>
      <c r="C4694" s="163"/>
      <c r="D4694" s="162"/>
      <c r="E4694" s="162"/>
      <c r="F4694" s="162"/>
      <c r="G4694" s="162"/>
      <c r="H4694" s="162"/>
      <c r="I4694" s="162"/>
      <c r="J4694" s="164"/>
      <c r="K4694" s="162"/>
      <c r="L4694" s="162"/>
      <c r="M4694" s="162"/>
      <c r="N4694" s="169"/>
      <c r="O4694" s="169"/>
      <c r="P4694" s="169"/>
    </row>
    <row r="4695" spans="1:16" ht="15" customHeight="1">
      <c r="A4695" s="162"/>
      <c r="B4695" s="162"/>
      <c r="C4695" s="163"/>
      <c r="D4695" s="162"/>
      <c r="E4695" s="162"/>
      <c r="F4695" s="162"/>
      <c r="G4695" s="162"/>
      <c r="H4695" s="162"/>
      <c r="I4695" s="162"/>
      <c r="J4695" s="164"/>
      <c r="K4695" s="162"/>
      <c r="L4695" s="162"/>
      <c r="M4695" s="162"/>
      <c r="N4695" s="169"/>
      <c r="O4695" s="169"/>
      <c r="P4695" s="169"/>
    </row>
    <row r="4696" spans="1:16" ht="15" customHeight="1">
      <c r="A4696" s="162"/>
      <c r="B4696" s="162"/>
      <c r="C4696" s="163"/>
      <c r="D4696" s="162"/>
      <c r="E4696" s="162"/>
      <c r="F4696" s="162"/>
      <c r="G4696" s="162"/>
      <c r="H4696" s="162"/>
      <c r="I4696" s="162"/>
      <c r="J4696" s="164"/>
      <c r="K4696" s="162"/>
      <c r="L4696" s="162"/>
      <c r="M4696" s="162"/>
      <c r="N4696" s="169"/>
      <c r="O4696" s="169"/>
      <c r="P4696" s="169"/>
    </row>
    <row r="4697" spans="1:16" ht="15" customHeight="1">
      <c r="A4697" s="162"/>
      <c r="B4697" s="162"/>
      <c r="C4697" s="163"/>
      <c r="D4697" s="162"/>
      <c r="E4697" s="162"/>
      <c r="F4697" s="162"/>
      <c r="G4697" s="162"/>
      <c r="H4697" s="162"/>
      <c r="I4697" s="162"/>
      <c r="J4697" s="164"/>
      <c r="K4697" s="162"/>
      <c r="L4697" s="162"/>
      <c r="M4697" s="162"/>
      <c r="N4697" s="169"/>
      <c r="O4697" s="169"/>
      <c r="P4697" s="169"/>
    </row>
    <row r="4698" spans="1:16" ht="15" customHeight="1">
      <c r="A4698" s="162"/>
      <c r="B4698" s="162"/>
      <c r="C4698" s="163"/>
      <c r="D4698" s="162"/>
      <c r="E4698" s="162"/>
      <c r="F4698" s="162"/>
      <c r="G4698" s="162"/>
      <c r="H4698" s="162"/>
      <c r="I4698" s="162"/>
      <c r="J4698" s="164"/>
      <c r="K4698" s="162"/>
      <c r="L4698" s="162"/>
      <c r="M4698" s="162"/>
      <c r="N4698" s="169"/>
      <c r="O4698" s="169"/>
      <c r="P4698" s="169"/>
    </row>
    <row r="4699" spans="1:16" ht="15" customHeight="1">
      <c r="A4699" s="162"/>
      <c r="B4699" s="162"/>
      <c r="C4699" s="163"/>
      <c r="D4699" s="162"/>
      <c r="E4699" s="162"/>
      <c r="F4699" s="162"/>
      <c r="G4699" s="162"/>
      <c r="H4699" s="162"/>
      <c r="I4699" s="162"/>
      <c r="J4699" s="164"/>
      <c r="K4699" s="162"/>
      <c r="L4699" s="162"/>
      <c r="M4699" s="162"/>
      <c r="N4699" s="169"/>
      <c r="O4699" s="169"/>
      <c r="P4699" s="169"/>
    </row>
    <row r="4700" spans="1:16" ht="15" customHeight="1">
      <c r="A4700" s="162"/>
      <c r="B4700" s="162"/>
      <c r="C4700" s="163"/>
      <c r="D4700" s="162"/>
      <c r="E4700" s="162"/>
      <c r="F4700" s="162"/>
      <c r="G4700" s="162"/>
      <c r="H4700" s="162"/>
      <c r="I4700" s="162"/>
      <c r="J4700" s="164"/>
      <c r="K4700" s="162"/>
      <c r="L4700" s="162"/>
      <c r="M4700" s="162"/>
      <c r="N4700" s="169"/>
      <c r="O4700" s="169"/>
      <c r="P4700" s="169"/>
    </row>
    <row r="4701" spans="1:16" ht="15" customHeight="1">
      <c r="A4701" s="162"/>
      <c r="B4701" s="162"/>
      <c r="C4701" s="163"/>
      <c r="D4701" s="162"/>
      <c r="E4701" s="162"/>
      <c r="F4701" s="162"/>
      <c r="G4701" s="162"/>
      <c r="H4701" s="162"/>
      <c r="I4701" s="162"/>
      <c r="J4701" s="164"/>
      <c r="K4701" s="162"/>
      <c r="L4701" s="162"/>
      <c r="M4701" s="162"/>
      <c r="N4701" s="169"/>
      <c r="O4701" s="169"/>
      <c r="P4701" s="169"/>
    </row>
    <row r="4702" spans="1:16" ht="15" customHeight="1">
      <c r="A4702" s="162"/>
      <c r="B4702" s="162"/>
      <c r="C4702" s="163"/>
      <c r="D4702" s="162"/>
      <c r="E4702" s="162"/>
      <c r="F4702" s="162"/>
      <c r="G4702" s="162"/>
      <c r="H4702" s="162"/>
      <c r="I4702" s="162"/>
      <c r="J4702" s="164"/>
      <c r="K4702" s="162"/>
      <c r="L4702" s="162"/>
      <c r="M4702" s="162"/>
      <c r="N4702" s="169"/>
      <c r="O4702" s="169"/>
      <c r="P4702" s="169"/>
    </row>
    <row r="4703" spans="1:16" ht="15" customHeight="1">
      <c r="A4703" s="162"/>
      <c r="B4703" s="162"/>
      <c r="C4703" s="163"/>
      <c r="D4703" s="162"/>
      <c r="E4703" s="162"/>
      <c r="F4703" s="162"/>
      <c r="G4703" s="162"/>
      <c r="H4703" s="162"/>
      <c r="I4703" s="162"/>
      <c r="J4703" s="164"/>
      <c r="K4703" s="162"/>
      <c r="L4703" s="162"/>
      <c r="M4703" s="162"/>
      <c r="N4703" s="169"/>
      <c r="O4703" s="169"/>
      <c r="P4703" s="169"/>
    </row>
    <row r="4704" spans="1:16" ht="15" customHeight="1">
      <c r="A4704" s="162"/>
      <c r="B4704" s="162"/>
      <c r="C4704" s="163"/>
      <c r="D4704" s="162"/>
      <c r="E4704" s="162"/>
      <c r="F4704" s="162"/>
      <c r="G4704" s="162"/>
      <c r="H4704" s="162"/>
      <c r="I4704" s="162"/>
      <c r="J4704" s="164"/>
      <c r="K4704" s="162"/>
      <c r="L4704" s="162"/>
      <c r="M4704" s="162"/>
      <c r="N4704" s="169"/>
      <c r="O4704" s="169"/>
      <c r="P4704" s="169"/>
    </row>
    <row r="4705" spans="1:16" ht="15" customHeight="1">
      <c r="A4705" s="162"/>
      <c r="B4705" s="162"/>
      <c r="C4705" s="163"/>
      <c r="D4705" s="162"/>
      <c r="E4705" s="162"/>
      <c r="F4705" s="162"/>
      <c r="G4705" s="162"/>
      <c r="H4705" s="162"/>
      <c r="I4705" s="162"/>
      <c r="J4705" s="164"/>
      <c r="K4705" s="162"/>
      <c r="L4705" s="162"/>
      <c r="M4705" s="162"/>
      <c r="N4705" s="169"/>
      <c r="O4705" s="169"/>
      <c r="P4705" s="169"/>
    </row>
    <row r="4706" spans="1:16" ht="15" customHeight="1">
      <c r="A4706" s="162"/>
      <c r="B4706" s="162"/>
      <c r="C4706" s="163"/>
      <c r="D4706" s="162"/>
      <c r="E4706" s="162"/>
      <c r="F4706" s="162"/>
      <c r="G4706" s="162"/>
      <c r="H4706" s="162"/>
      <c r="I4706" s="162"/>
      <c r="J4706" s="164"/>
      <c r="K4706" s="162"/>
      <c r="L4706" s="162"/>
      <c r="M4706" s="162"/>
      <c r="N4706" s="169"/>
      <c r="O4706" s="169"/>
      <c r="P4706" s="169"/>
    </row>
    <row r="4707" spans="1:16" ht="15" customHeight="1">
      <c r="A4707" s="162"/>
      <c r="B4707" s="162"/>
      <c r="C4707" s="163"/>
      <c r="D4707" s="162"/>
      <c r="E4707" s="162"/>
      <c r="F4707" s="162"/>
      <c r="G4707" s="162"/>
      <c r="H4707" s="162"/>
      <c r="I4707" s="162"/>
      <c r="J4707" s="164"/>
      <c r="K4707" s="162"/>
      <c r="L4707" s="162"/>
      <c r="M4707" s="162"/>
      <c r="N4707" s="169"/>
      <c r="O4707" s="169"/>
      <c r="P4707" s="169"/>
    </row>
    <row r="4708" spans="1:16" ht="15" customHeight="1">
      <c r="A4708" s="162"/>
      <c r="B4708" s="162"/>
      <c r="C4708" s="163"/>
      <c r="D4708" s="162"/>
      <c r="E4708" s="162"/>
      <c r="F4708" s="162"/>
      <c r="G4708" s="162"/>
      <c r="H4708" s="162"/>
      <c r="I4708" s="162"/>
      <c r="J4708" s="164"/>
      <c r="K4708" s="162"/>
      <c r="L4708" s="162"/>
      <c r="M4708" s="162"/>
      <c r="N4708" s="169"/>
      <c r="O4708" s="169"/>
      <c r="P4708" s="169"/>
    </row>
    <row r="4709" spans="1:16" ht="15" customHeight="1">
      <c r="A4709" s="162"/>
      <c r="B4709" s="162"/>
      <c r="C4709" s="163"/>
      <c r="D4709" s="162"/>
      <c r="E4709" s="162"/>
      <c r="F4709" s="162"/>
      <c r="G4709" s="162"/>
      <c r="H4709" s="162"/>
      <c r="I4709" s="162"/>
      <c r="J4709" s="164"/>
      <c r="K4709" s="162"/>
      <c r="L4709" s="162"/>
      <c r="M4709" s="162"/>
      <c r="N4709" s="169"/>
      <c r="O4709" s="169"/>
      <c r="P4709" s="169"/>
    </row>
    <row r="4710" spans="1:16" ht="15" customHeight="1">
      <c r="A4710" s="162"/>
      <c r="B4710" s="162"/>
      <c r="C4710" s="163"/>
      <c r="D4710" s="162"/>
      <c r="E4710" s="162"/>
      <c r="F4710" s="162"/>
      <c r="G4710" s="162"/>
      <c r="H4710" s="162"/>
      <c r="I4710" s="162"/>
      <c r="J4710" s="164"/>
      <c r="K4710" s="162"/>
      <c r="L4710" s="162"/>
      <c r="M4710" s="162"/>
      <c r="N4710" s="169"/>
      <c r="O4710" s="169"/>
      <c r="P4710" s="169"/>
    </row>
    <row r="4711" spans="1:16" ht="15" customHeight="1">
      <c r="A4711" s="162"/>
      <c r="B4711" s="162"/>
      <c r="C4711" s="163"/>
      <c r="D4711" s="162"/>
      <c r="E4711" s="162"/>
      <c r="F4711" s="162"/>
      <c r="G4711" s="162"/>
      <c r="H4711" s="162"/>
      <c r="I4711" s="162"/>
      <c r="J4711" s="164"/>
      <c r="K4711" s="162"/>
      <c r="L4711" s="162"/>
      <c r="M4711" s="162"/>
      <c r="N4711" s="169"/>
      <c r="O4711" s="169"/>
      <c r="P4711" s="169"/>
    </row>
    <row r="4712" spans="1:16" ht="15" customHeight="1">
      <c r="A4712" s="162"/>
      <c r="B4712" s="162"/>
      <c r="C4712" s="163"/>
      <c r="D4712" s="162"/>
      <c r="E4712" s="162"/>
      <c r="F4712" s="162"/>
      <c r="G4712" s="162"/>
      <c r="H4712" s="162"/>
      <c r="I4712" s="162"/>
      <c r="J4712" s="164"/>
      <c r="K4712" s="162"/>
      <c r="L4712" s="162"/>
      <c r="M4712" s="162"/>
      <c r="N4712" s="169"/>
      <c r="O4712" s="169"/>
      <c r="P4712" s="169"/>
    </row>
    <row r="4713" spans="1:16" ht="15" customHeight="1">
      <c r="A4713" s="162"/>
      <c r="B4713" s="162"/>
      <c r="C4713" s="163"/>
      <c r="D4713" s="162"/>
      <c r="E4713" s="162"/>
      <c r="F4713" s="162"/>
      <c r="G4713" s="162"/>
      <c r="H4713" s="162"/>
      <c r="I4713" s="162"/>
      <c r="J4713" s="164"/>
      <c r="K4713" s="162"/>
      <c r="L4713" s="162"/>
      <c r="M4713" s="162"/>
      <c r="N4713" s="169"/>
      <c r="O4713" s="169"/>
      <c r="P4713" s="169"/>
    </row>
    <row r="4714" spans="1:16" ht="15" customHeight="1">
      <c r="A4714" s="162"/>
      <c r="B4714" s="162"/>
      <c r="C4714" s="163"/>
      <c r="D4714" s="162"/>
      <c r="E4714" s="162"/>
      <c r="F4714" s="162"/>
      <c r="G4714" s="162"/>
      <c r="H4714" s="162"/>
      <c r="I4714" s="162"/>
      <c r="J4714" s="164"/>
      <c r="K4714" s="162"/>
      <c r="L4714" s="162"/>
      <c r="M4714" s="162"/>
      <c r="N4714" s="169"/>
      <c r="O4714" s="169"/>
      <c r="P4714" s="169"/>
    </row>
    <row r="4715" spans="1:16" ht="15" customHeight="1">
      <c r="A4715" s="162"/>
      <c r="B4715" s="162"/>
      <c r="C4715" s="163"/>
      <c r="D4715" s="162"/>
      <c r="E4715" s="162"/>
      <c r="F4715" s="162"/>
      <c r="G4715" s="162"/>
      <c r="H4715" s="162"/>
      <c r="I4715" s="162"/>
      <c r="J4715" s="164"/>
      <c r="K4715" s="162"/>
      <c r="L4715" s="162"/>
      <c r="M4715" s="162"/>
      <c r="N4715" s="169"/>
      <c r="O4715" s="169"/>
      <c r="P4715" s="169"/>
    </row>
    <row r="4716" spans="1:16" ht="15" customHeight="1">
      <c r="A4716" s="162"/>
      <c r="B4716" s="162"/>
      <c r="C4716" s="163"/>
      <c r="D4716" s="162"/>
      <c r="E4716" s="162"/>
      <c r="F4716" s="162"/>
      <c r="G4716" s="162"/>
      <c r="H4716" s="162"/>
      <c r="I4716" s="162"/>
      <c r="J4716" s="164"/>
      <c r="K4716" s="162"/>
      <c r="L4716" s="162"/>
      <c r="M4716" s="162"/>
      <c r="N4716" s="169"/>
      <c r="O4716" s="169"/>
      <c r="P4716" s="169"/>
    </row>
    <row r="4717" spans="1:16" ht="15" customHeight="1">
      <c r="A4717" s="162"/>
      <c r="B4717" s="162"/>
      <c r="C4717" s="163"/>
      <c r="D4717" s="162"/>
      <c r="E4717" s="162"/>
      <c r="F4717" s="162"/>
      <c r="G4717" s="162"/>
      <c r="H4717" s="162"/>
      <c r="I4717" s="162"/>
      <c r="J4717" s="164"/>
      <c r="K4717" s="162"/>
      <c r="L4717" s="162"/>
      <c r="M4717" s="162"/>
      <c r="N4717" s="169"/>
      <c r="O4717" s="169"/>
      <c r="P4717" s="169"/>
    </row>
    <row r="4718" spans="1:16" ht="15" customHeight="1">
      <c r="A4718" s="162"/>
      <c r="B4718" s="162"/>
      <c r="C4718" s="163"/>
      <c r="D4718" s="162"/>
      <c r="E4718" s="162"/>
      <c r="F4718" s="162"/>
      <c r="G4718" s="162"/>
      <c r="H4718" s="162"/>
      <c r="I4718" s="162"/>
      <c r="J4718" s="164"/>
      <c r="K4718" s="162"/>
      <c r="L4718" s="162"/>
      <c r="M4718" s="162"/>
      <c r="N4718" s="169"/>
      <c r="O4718" s="169"/>
      <c r="P4718" s="169"/>
    </row>
    <row r="4719" spans="1:16" ht="15" customHeight="1">
      <c r="A4719" s="162"/>
      <c r="B4719" s="162"/>
      <c r="C4719" s="163"/>
      <c r="D4719" s="162"/>
      <c r="E4719" s="162"/>
      <c r="F4719" s="162"/>
      <c r="G4719" s="162"/>
      <c r="H4719" s="162"/>
      <c r="I4719" s="162"/>
      <c r="J4719" s="164"/>
      <c r="K4719" s="162"/>
      <c r="L4719" s="162"/>
      <c r="M4719" s="162"/>
      <c r="N4719" s="169"/>
      <c r="O4719" s="169"/>
      <c r="P4719" s="169"/>
    </row>
    <row r="4720" spans="1:16" ht="15" customHeight="1">
      <c r="A4720" s="162"/>
      <c r="B4720" s="162"/>
      <c r="C4720" s="163"/>
      <c r="D4720" s="162"/>
      <c r="E4720" s="162"/>
      <c r="F4720" s="162"/>
      <c r="G4720" s="162"/>
      <c r="H4720" s="162"/>
      <c r="I4720" s="162"/>
      <c r="J4720" s="164"/>
      <c r="K4720" s="162"/>
      <c r="L4720" s="162"/>
      <c r="M4720" s="162"/>
      <c r="N4720" s="169"/>
      <c r="O4720" s="169"/>
      <c r="P4720" s="169"/>
    </row>
    <row r="4721" spans="1:16" ht="15" customHeight="1">
      <c r="A4721" s="162"/>
      <c r="B4721" s="162"/>
      <c r="C4721" s="163"/>
      <c r="D4721" s="162"/>
      <c r="E4721" s="162"/>
      <c r="F4721" s="162"/>
      <c r="G4721" s="162"/>
      <c r="H4721" s="162"/>
      <c r="I4721" s="162"/>
      <c r="J4721" s="164"/>
      <c r="K4721" s="162"/>
      <c r="L4721" s="162"/>
      <c r="M4721" s="162"/>
      <c r="N4721" s="169"/>
      <c r="O4721" s="169"/>
      <c r="P4721" s="169"/>
    </row>
    <row r="4722" spans="1:16" ht="15" customHeight="1">
      <c r="A4722" s="162"/>
      <c r="B4722" s="162"/>
      <c r="C4722" s="163"/>
      <c r="D4722" s="162"/>
      <c r="E4722" s="162"/>
      <c r="F4722" s="162"/>
      <c r="G4722" s="162"/>
      <c r="H4722" s="162"/>
      <c r="I4722" s="162"/>
      <c r="J4722" s="164"/>
      <c r="K4722" s="162"/>
      <c r="L4722" s="162"/>
      <c r="M4722" s="162"/>
      <c r="N4722" s="169"/>
      <c r="O4722" s="169"/>
      <c r="P4722" s="169"/>
    </row>
    <row r="4723" spans="1:16" ht="15" customHeight="1">
      <c r="A4723" s="162"/>
      <c r="B4723" s="162"/>
      <c r="C4723" s="163"/>
      <c r="D4723" s="162"/>
      <c r="E4723" s="162"/>
      <c r="F4723" s="162"/>
      <c r="G4723" s="162"/>
      <c r="H4723" s="162"/>
      <c r="I4723" s="162"/>
      <c r="J4723" s="164"/>
      <c r="K4723" s="162"/>
      <c r="L4723" s="162"/>
      <c r="M4723" s="162"/>
      <c r="N4723" s="169"/>
      <c r="O4723" s="169"/>
      <c r="P4723" s="169"/>
    </row>
    <row r="4724" spans="1:16" ht="15" customHeight="1">
      <c r="A4724" s="162"/>
      <c r="B4724" s="162"/>
      <c r="C4724" s="163"/>
      <c r="D4724" s="162"/>
      <c r="E4724" s="162"/>
      <c r="F4724" s="162"/>
      <c r="G4724" s="162"/>
      <c r="H4724" s="162"/>
      <c r="I4724" s="162"/>
      <c r="J4724" s="164"/>
      <c r="K4724" s="162"/>
      <c r="L4724" s="162"/>
      <c r="M4724" s="162"/>
      <c r="N4724" s="169"/>
      <c r="O4724" s="169"/>
      <c r="P4724" s="169"/>
    </row>
    <row r="4725" spans="1:16" ht="15" customHeight="1">
      <c r="A4725" s="162"/>
      <c r="B4725" s="162"/>
      <c r="C4725" s="163"/>
      <c r="D4725" s="162"/>
      <c r="E4725" s="162"/>
      <c r="F4725" s="162"/>
      <c r="G4725" s="162"/>
      <c r="H4725" s="162"/>
      <c r="I4725" s="162"/>
      <c r="J4725" s="164"/>
      <c r="K4725" s="162"/>
      <c r="L4725" s="162"/>
      <c r="M4725" s="162"/>
      <c r="N4725" s="169"/>
      <c r="O4725" s="169"/>
      <c r="P4725" s="169"/>
    </row>
    <row r="4726" spans="1:16" ht="15" customHeight="1">
      <c r="A4726" s="162"/>
      <c r="B4726" s="162"/>
      <c r="C4726" s="163"/>
      <c r="D4726" s="162"/>
      <c r="E4726" s="162"/>
      <c r="F4726" s="162"/>
      <c r="G4726" s="162"/>
      <c r="H4726" s="162"/>
      <c r="I4726" s="162"/>
      <c r="J4726" s="164"/>
      <c r="K4726" s="162"/>
      <c r="L4726" s="162"/>
      <c r="M4726" s="162"/>
      <c r="N4726" s="169"/>
      <c r="O4726" s="169"/>
      <c r="P4726" s="169"/>
    </row>
    <row r="4727" spans="1:16" ht="15" customHeight="1">
      <c r="A4727" s="162"/>
      <c r="B4727" s="162"/>
      <c r="C4727" s="163"/>
      <c r="D4727" s="162"/>
      <c r="E4727" s="162"/>
      <c r="F4727" s="162"/>
      <c r="G4727" s="162"/>
      <c r="H4727" s="162"/>
      <c r="I4727" s="162"/>
      <c r="J4727" s="164"/>
      <c r="K4727" s="162"/>
      <c r="L4727" s="162"/>
      <c r="M4727" s="162"/>
      <c r="N4727" s="169"/>
      <c r="O4727" s="169"/>
      <c r="P4727" s="169"/>
    </row>
    <row r="4728" spans="1:16" ht="15" customHeight="1">
      <c r="A4728" s="162"/>
      <c r="B4728" s="162"/>
      <c r="C4728" s="163"/>
      <c r="D4728" s="162"/>
      <c r="E4728" s="162"/>
      <c r="F4728" s="162"/>
      <c r="G4728" s="162"/>
      <c r="H4728" s="162"/>
      <c r="I4728" s="162"/>
      <c r="J4728" s="164"/>
      <c r="K4728" s="162"/>
      <c r="L4728" s="162"/>
      <c r="M4728" s="162"/>
      <c r="N4728" s="169"/>
      <c r="O4728" s="169"/>
      <c r="P4728" s="169"/>
    </row>
    <row r="4729" spans="1:16" ht="15" customHeight="1">
      <c r="A4729" s="162"/>
      <c r="B4729" s="162"/>
      <c r="C4729" s="163"/>
      <c r="D4729" s="162"/>
      <c r="E4729" s="162"/>
      <c r="F4729" s="162"/>
      <c r="G4729" s="162"/>
      <c r="H4729" s="162"/>
      <c r="I4729" s="162"/>
      <c r="J4729" s="164"/>
      <c r="K4729" s="162"/>
      <c r="L4729" s="162"/>
      <c r="M4729" s="162"/>
      <c r="N4729" s="169"/>
      <c r="O4729" s="169"/>
      <c r="P4729" s="169"/>
    </row>
    <row r="4730" spans="1:16" ht="15" customHeight="1">
      <c r="A4730" s="162"/>
      <c r="B4730" s="162"/>
      <c r="C4730" s="163"/>
      <c r="D4730" s="162"/>
      <c r="E4730" s="162"/>
      <c r="F4730" s="162"/>
      <c r="G4730" s="162"/>
      <c r="H4730" s="162"/>
      <c r="I4730" s="162"/>
      <c r="J4730" s="164"/>
      <c r="K4730" s="162"/>
      <c r="L4730" s="162"/>
      <c r="M4730" s="162"/>
      <c r="N4730" s="169"/>
      <c r="O4730" s="169"/>
      <c r="P4730" s="169"/>
    </row>
    <row r="4731" spans="1:16" ht="15" customHeight="1">
      <c r="A4731" s="162"/>
      <c r="B4731" s="162"/>
      <c r="C4731" s="163"/>
      <c r="D4731" s="162"/>
      <c r="E4731" s="162"/>
      <c r="F4731" s="162"/>
      <c r="G4731" s="162"/>
      <c r="H4731" s="162"/>
      <c r="I4731" s="162"/>
      <c r="J4731" s="164"/>
      <c r="K4731" s="162"/>
      <c r="L4731" s="162"/>
      <c r="M4731" s="162"/>
      <c r="N4731" s="169"/>
      <c r="O4731" s="169"/>
      <c r="P4731" s="169"/>
    </row>
    <row r="4732" spans="1:16" ht="15" customHeight="1">
      <c r="A4732" s="162"/>
      <c r="B4732" s="162"/>
      <c r="C4732" s="163"/>
      <c r="D4732" s="162"/>
      <c r="E4732" s="162"/>
      <c r="F4732" s="162"/>
      <c r="G4732" s="162"/>
      <c r="H4732" s="162"/>
      <c r="I4732" s="162"/>
      <c r="J4732" s="164"/>
      <c r="K4732" s="162"/>
      <c r="L4732" s="162"/>
      <c r="M4732" s="162"/>
      <c r="N4732" s="169"/>
      <c r="O4732" s="169"/>
      <c r="P4732" s="169"/>
    </row>
    <row r="4733" spans="1:16" ht="15" customHeight="1">
      <c r="A4733" s="162"/>
      <c r="B4733" s="162"/>
      <c r="C4733" s="163"/>
      <c r="D4733" s="162"/>
      <c r="E4733" s="162"/>
      <c r="F4733" s="162"/>
      <c r="G4733" s="162"/>
      <c r="H4733" s="162"/>
      <c r="I4733" s="162"/>
      <c r="J4733" s="164"/>
      <c r="K4733" s="162"/>
      <c r="L4733" s="162"/>
      <c r="M4733" s="162"/>
      <c r="N4733" s="169"/>
      <c r="O4733" s="169"/>
      <c r="P4733" s="169"/>
    </row>
    <row r="4734" spans="1:16" ht="15" customHeight="1">
      <c r="A4734" s="162"/>
      <c r="B4734" s="162"/>
      <c r="C4734" s="163"/>
      <c r="D4734" s="162"/>
      <c r="E4734" s="162"/>
      <c r="F4734" s="162"/>
      <c r="G4734" s="162"/>
      <c r="H4734" s="162"/>
      <c r="I4734" s="162"/>
      <c r="J4734" s="164"/>
      <c r="K4734" s="162"/>
      <c r="L4734" s="162"/>
      <c r="M4734" s="162"/>
      <c r="N4734" s="169"/>
      <c r="O4734" s="169"/>
      <c r="P4734" s="169"/>
    </row>
    <row r="4735" spans="1:16" ht="15" customHeight="1">
      <c r="A4735" s="162"/>
      <c r="B4735" s="162"/>
      <c r="C4735" s="163"/>
      <c r="D4735" s="162"/>
      <c r="E4735" s="162"/>
      <c r="F4735" s="162"/>
      <c r="G4735" s="162"/>
      <c r="H4735" s="162"/>
      <c r="I4735" s="162"/>
      <c r="J4735" s="164"/>
      <c r="K4735" s="162"/>
      <c r="L4735" s="162"/>
      <c r="M4735" s="162"/>
      <c r="N4735" s="169"/>
      <c r="O4735" s="169"/>
      <c r="P4735" s="169"/>
    </row>
    <row r="4736" spans="1:16" ht="15" customHeight="1">
      <c r="A4736" s="162"/>
      <c r="B4736" s="162"/>
      <c r="C4736" s="163"/>
      <c r="D4736" s="162"/>
      <c r="E4736" s="162"/>
      <c r="F4736" s="162"/>
      <c r="G4736" s="162"/>
      <c r="H4736" s="162"/>
      <c r="I4736" s="162"/>
      <c r="J4736" s="164"/>
      <c r="K4736" s="162"/>
      <c r="L4736" s="162"/>
      <c r="M4736" s="162"/>
      <c r="N4736" s="169"/>
      <c r="O4736" s="169"/>
      <c r="P4736" s="169"/>
    </row>
    <row r="4737" spans="1:16" ht="15" customHeight="1">
      <c r="A4737" s="162"/>
      <c r="B4737" s="162"/>
      <c r="C4737" s="163"/>
      <c r="D4737" s="162"/>
      <c r="E4737" s="162"/>
      <c r="F4737" s="162"/>
      <c r="G4737" s="162"/>
      <c r="H4737" s="162"/>
      <c r="I4737" s="162"/>
      <c r="J4737" s="164"/>
      <c r="K4737" s="162"/>
      <c r="L4737" s="162"/>
      <c r="M4737" s="162"/>
      <c r="N4737" s="169"/>
      <c r="O4737" s="169"/>
      <c r="P4737" s="169"/>
    </row>
    <row r="4738" spans="1:16" ht="15" customHeight="1">
      <c r="A4738" s="162"/>
      <c r="B4738" s="162"/>
      <c r="C4738" s="163"/>
      <c r="D4738" s="162"/>
      <c r="E4738" s="162"/>
      <c r="F4738" s="162"/>
      <c r="G4738" s="162"/>
      <c r="H4738" s="162"/>
      <c r="I4738" s="162"/>
      <c r="J4738" s="164"/>
      <c r="K4738" s="162"/>
      <c r="L4738" s="162"/>
      <c r="M4738" s="162"/>
      <c r="N4738" s="169"/>
      <c r="O4738" s="169"/>
      <c r="P4738" s="169"/>
    </row>
    <row r="4739" spans="1:16" ht="15" customHeight="1">
      <c r="A4739" s="162"/>
      <c r="B4739" s="162"/>
      <c r="C4739" s="163"/>
      <c r="D4739" s="162"/>
      <c r="E4739" s="162"/>
      <c r="F4739" s="162"/>
      <c r="G4739" s="162"/>
      <c r="H4739" s="162"/>
      <c r="I4739" s="162"/>
      <c r="J4739" s="164"/>
      <c r="K4739" s="162"/>
      <c r="L4739" s="162"/>
      <c r="M4739" s="162"/>
      <c r="N4739" s="169"/>
      <c r="O4739" s="169"/>
      <c r="P4739" s="169"/>
    </row>
    <row r="4740" spans="1:16" ht="15" customHeight="1">
      <c r="A4740" s="162"/>
      <c r="B4740" s="162"/>
      <c r="C4740" s="163"/>
      <c r="D4740" s="162"/>
      <c r="E4740" s="162"/>
      <c r="F4740" s="162"/>
      <c r="G4740" s="162"/>
      <c r="H4740" s="162"/>
      <c r="I4740" s="162"/>
      <c r="J4740" s="164"/>
      <c r="K4740" s="162"/>
      <c r="L4740" s="162"/>
      <c r="M4740" s="162"/>
      <c r="N4740" s="169"/>
      <c r="O4740" s="169"/>
      <c r="P4740" s="169"/>
    </row>
    <row r="4741" spans="1:16" ht="15" customHeight="1">
      <c r="A4741" s="162"/>
      <c r="B4741" s="162"/>
      <c r="C4741" s="163"/>
      <c r="D4741" s="162"/>
      <c r="E4741" s="162"/>
      <c r="F4741" s="162"/>
      <c r="G4741" s="162"/>
      <c r="H4741" s="162"/>
      <c r="I4741" s="162"/>
      <c r="J4741" s="164"/>
      <c r="K4741" s="162"/>
      <c r="L4741" s="162"/>
      <c r="M4741" s="162"/>
      <c r="N4741" s="169"/>
      <c r="O4741" s="169"/>
      <c r="P4741" s="169"/>
    </row>
    <row r="4742" spans="1:16" ht="15" customHeight="1">
      <c r="A4742" s="162"/>
      <c r="B4742" s="162"/>
      <c r="C4742" s="163"/>
      <c r="D4742" s="162"/>
      <c r="E4742" s="162"/>
      <c r="F4742" s="162"/>
      <c r="G4742" s="162"/>
      <c r="H4742" s="162"/>
      <c r="I4742" s="162"/>
      <c r="J4742" s="164"/>
      <c r="K4742" s="162"/>
      <c r="L4742" s="162"/>
      <c r="M4742" s="162"/>
      <c r="N4742" s="169"/>
      <c r="O4742" s="169"/>
      <c r="P4742" s="169"/>
    </row>
    <row r="4743" spans="1:16" ht="15" customHeight="1">
      <c r="A4743" s="162"/>
      <c r="B4743" s="162"/>
      <c r="C4743" s="163"/>
      <c r="D4743" s="162"/>
      <c r="E4743" s="162"/>
      <c r="F4743" s="162"/>
      <c r="G4743" s="162"/>
      <c r="H4743" s="162"/>
      <c r="I4743" s="162"/>
      <c r="J4743" s="164"/>
      <c r="K4743" s="162"/>
      <c r="L4743" s="162"/>
      <c r="M4743" s="162"/>
      <c r="N4743" s="169"/>
      <c r="O4743" s="169"/>
      <c r="P4743" s="169"/>
    </row>
    <row r="4744" spans="1:16" ht="15" customHeight="1">
      <c r="A4744" s="162"/>
      <c r="B4744" s="162"/>
      <c r="C4744" s="163"/>
      <c r="D4744" s="162"/>
      <c r="E4744" s="162"/>
      <c r="F4744" s="162"/>
      <c r="G4744" s="162"/>
      <c r="H4744" s="162"/>
      <c r="I4744" s="162"/>
      <c r="J4744" s="164"/>
      <c r="K4744" s="162"/>
      <c r="L4744" s="162"/>
      <c r="M4744" s="162"/>
      <c r="N4744" s="169"/>
      <c r="O4744" s="169"/>
      <c r="P4744" s="169"/>
    </row>
    <row r="4745" spans="1:16" ht="15" customHeight="1">
      <c r="A4745" s="162"/>
      <c r="B4745" s="162"/>
      <c r="C4745" s="163"/>
      <c r="D4745" s="162"/>
      <c r="E4745" s="162"/>
      <c r="F4745" s="162"/>
      <c r="G4745" s="162"/>
      <c r="H4745" s="162"/>
      <c r="I4745" s="162"/>
      <c r="J4745" s="164"/>
      <c r="K4745" s="162"/>
      <c r="L4745" s="162"/>
      <c r="M4745" s="162"/>
      <c r="N4745" s="169"/>
      <c r="O4745" s="169"/>
      <c r="P4745" s="169"/>
    </row>
    <row r="4746" spans="1:16" ht="15" customHeight="1">
      <c r="A4746" s="162"/>
      <c r="B4746" s="162"/>
      <c r="C4746" s="163"/>
      <c r="D4746" s="162"/>
      <c r="E4746" s="162"/>
      <c r="F4746" s="162"/>
      <c r="G4746" s="162"/>
      <c r="H4746" s="162"/>
      <c r="I4746" s="162"/>
      <c r="J4746" s="164"/>
      <c r="K4746" s="162"/>
      <c r="L4746" s="162"/>
      <c r="M4746" s="162"/>
      <c r="N4746" s="169"/>
      <c r="O4746" s="169"/>
      <c r="P4746" s="169"/>
    </row>
    <row r="4747" spans="1:16" ht="15" customHeight="1">
      <c r="A4747" s="162"/>
      <c r="B4747" s="162"/>
      <c r="C4747" s="163"/>
      <c r="D4747" s="162"/>
      <c r="E4747" s="162"/>
      <c r="F4747" s="162"/>
      <c r="G4747" s="162"/>
      <c r="H4747" s="162"/>
      <c r="I4747" s="162"/>
      <c r="J4747" s="164"/>
      <c r="K4747" s="162"/>
      <c r="L4747" s="162"/>
      <c r="M4747" s="162"/>
      <c r="N4747" s="169"/>
      <c r="O4747" s="169"/>
      <c r="P4747" s="169"/>
    </row>
    <row r="4748" spans="1:16" ht="15" customHeight="1">
      <c r="A4748" s="162"/>
      <c r="B4748" s="162"/>
      <c r="C4748" s="163"/>
      <c r="D4748" s="162"/>
      <c r="E4748" s="162"/>
      <c r="F4748" s="162"/>
      <c r="G4748" s="162"/>
      <c r="H4748" s="162"/>
      <c r="I4748" s="162"/>
      <c r="J4748" s="164"/>
      <c r="K4748" s="162"/>
      <c r="L4748" s="162"/>
      <c r="M4748" s="162"/>
      <c r="N4748" s="169"/>
      <c r="O4748" s="169"/>
      <c r="P4748" s="169"/>
    </row>
    <row r="4749" spans="1:16" ht="15" customHeight="1">
      <c r="A4749" s="162"/>
      <c r="B4749" s="162"/>
      <c r="C4749" s="163"/>
      <c r="D4749" s="162"/>
      <c r="E4749" s="162"/>
      <c r="F4749" s="162"/>
      <c r="G4749" s="162"/>
      <c r="H4749" s="162"/>
      <c r="I4749" s="162"/>
      <c r="J4749" s="164"/>
      <c r="K4749" s="162"/>
      <c r="L4749" s="162"/>
      <c r="M4749" s="162"/>
      <c r="N4749" s="169"/>
      <c r="O4749" s="169"/>
      <c r="P4749" s="169"/>
    </row>
    <row r="4750" spans="1:16" ht="15" customHeight="1">
      <c r="A4750" s="162"/>
      <c r="B4750" s="162"/>
      <c r="C4750" s="163"/>
      <c r="D4750" s="162"/>
      <c r="E4750" s="162"/>
      <c r="F4750" s="162"/>
      <c r="G4750" s="162"/>
      <c r="H4750" s="162"/>
      <c r="I4750" s="162"/>
      <c r="J4750" s="164"/>
      <c r="K4750" s="162"/>
      <c r="L4750" s="162"/>
      <c r="M4750" s="162"/>
      <c r="N4750" s="169"/>
      <c r="O4750" s="169"/>
      <c r="P4750" s="169"/>
    </row>
    <row r="4751" spans="1:16" ht="15" customHeight="1">
      <c r="A4751" s="162"/>
      <c r="B4751" s="162"/>
      <c r="C4751" s="163"/>
      <c r="D4751" s="162"/>
      <c r="E4751" s="162"/>
      <c r="F4751" s="162"/>
      <c r="G4751" s="162"/>
      <c r="H4751" s="162"/>
      <c r="I4751" s="162"/>
      <c r="J4751" s="164"/>
      <c r="K4751" s="162"/>
      <c r="L4751" s="162"/>
      <c r="M4751" s="162"/>
      <c r="N4751" s="169"/>
      <c r="O4751" s="169"/>
      <c r="P4751" s="169"/>
    </row>
    <row r="4752" spans="1:16" ht="15" customHeight="1">
      <c r="A4752" s="162"/>
      <c r="B4752" s="162"/>
      <c r="C4752" s="163"/>
      <c r="D4752" s="162"/>
      <c r="E4752" s="162"/>
      <c r="F4752" s="162"/>
      <c r="G4752" s="162"/>
      <c r="H4752" s="162"/>
      <c r="I4752" s="162"/>
      <c r="J4752" s="164"/>
      <c r="K4752" s="162"/>
      <c r="L4752" s="162"/>
      <c r="M4752" s="162"/>
      <c r="N4752" s="169"/>
      <c r="O4752" s="169"/>
      <c r="P4752" s="169"/>
    </row>
    <row r="4753" spans="1:16" ht="15" customHeight="1">
      <c r="A4753" s="162"/>
      <c r="B4753" s="162"/>
      <c r="C4753" s="163"/>
      <c r="D4753" s="162"/>
      <c r="E4753" s="162"/>
      <c r="F4753" s="162"/>
      <c r="G4753" s="162"/>
      <c r="H4753" s="162"/>
      <c r="I4753" s="162"/>
      <c r="J4753" s="164"/>
      <c r="K4753" s="162"/>
      <c r="L4753" s="162"/>
      <c r="M4753" s="162"/>
      <c r="N4753" s="169"/>
      <c r="O4753" s="169"/>
      <c r="P4753" s="169"/>
    </row>
    <row r="4754" spans="1:16" ht="15" customHeight="1">
      <c r="A4754" s="162"/>
      <c r="B4754" s="162"/>
      <c r="C4754" s="163"/>
      <c r="D4754" s="162"/>
      <c r="E4754" s="162"/>
      <c r="F4754" s="162"/>
      <c r="G4754" s="162"/>
      <c r="H4754" s="162"/>
      <c r="I4754" s="162"/>
      <c r="J4754" s="164"/>
      <c r="K4754" s="162"/>
      <c r="L4754" s="162"/>
      <c r="M4754" s="162"/>
      <c r="N4754" s="169"/>
      <c r="O4754" s="169"/>
      <c r="P4754" s="169"/>
    </row>
    <row r="4755" spans="1:16" ht="15" customHeight="1">
      <c r="A4755" s="162"/>
      <c r="B4755" s="162"/>
      <c r="C4755" s="163"/>
      <c r="D4755" s="162"/>
      <c r="E4755" s="162"/>
      <c r="F4755" s="162"/>
      <c r="G4755" s="162"/>
      <c r="H4755" s="162"/>
      <c r="I4755" s="162"/>
      <c r="J4755" s="164"/>
      <c r="K4755" s="162"/>
      <c r="L4755" s="162"/>
      <c r="M4755" s="162"/>
      <c r="N4755" s="169"/>
      <c r="O4755" s="169"/>
      <c r="P4755" s="169"/>
    </row>
    <row r="4756" spans="1:16" ht="15" customHeight="1">
      <c r="A4756" s="162"/>
      <c r="B4756" s="162"/>
      <c r="C4756" s="163"/>
      <c r="D4756" s="162"/>
      <c r="E4756" s="162"/>
      <c r="F4756" s="162"/>
      <c r="G4756" s="162"/>
      <c r="H4756" s="162"/>
      <c r="I4756" s="162"/>
      <c r="J4756" s="164"/>
      <c r="K4756" s="162"/>
      <c r="L4756" s="162"/>
      <c r="M4756" s="162"/>
      <c r="N4756" s="169"/>
      <c r="O4756" s="169"/>
      <c r="P4756" s="169"/>
    </row>
    <row r="4757" spans="1:16" ht="15" customHeight="1">
      <c r="A4757" s="162"/>
      <c r="B4757" s="162"/>
      <c r="C4757" s="163"/>
      <c r="D4757" s="162"/>
      <c r="E4757" s="162"/>
      <c r="F4757" s="162"/>
      <c r="G4757" s="162"/>
      <c r="H4757" s="162"/>
      <c r="I4757" s="162"/>
      <c r="J4757" s="164"/>
      <c r="K4757" s="162"/>
      <c r="L4757" s="162"/>
      <c r="M4757" s="162"/>
      <c r="N4757" s="169"/>
      <c r="O4757" s="169"/>
      <c r="P4757" s="169"/>
    </row>
    <row r="4758" spans="1:16" ht="15" customHeight="1">
      <c r="A4758" s="162"/>
      <c r="B4758" s="162"/>
      <c r="C4758" s="163"/>
      <c r="D4758" s="162"/>
      <c r="E4758" s="162"/>
      <c r="F4758" s="162"/>
      <c r="G4758" s="162"/>
      <c r="H4758" s="162"/>
      <c r="I4758" s="162"/>
      <c r="J4758" s="164"/>
      <c r="K4758" s="162"/>
      <c r="L4758" s="162"/>
      <c r="M4758" s="162"/>
      <c r="N4758" s="169"/>
      <c r="O4758" s="169"/>
      <c r="P4758" s="169"/>
    </row>
    <row r="4759" spans="1:16" ht="15" customHeight="1">
      <c r="A4759" s="162"/>
      <c r="B4759" s="162"/>
      <c r="C4759" s="163"/>
      <c r="D4759" s="162"/>
      <c r="E4759" s="162"/>
      <c r="F4759" s="162"/>
      <c r="G4759" s="162"/>
      <c r="H4759" s="162"/>
      <c r="I4759" s="162"/>
      <c r="J4759" s="164"/>
      <c r="K4759" s="162"/>
      <c r="L4759" s="162"/>
      <c r="M4759" s="162"/>
      <c r="N4759" s="169"/>
      <c r="O4759" s="169"/>
      <c r="P4759" s="169"/>
    </row>
    <row r="4760" spans="1:16" ht="15" customHeight="1">
      <c r="A4760" s="162"/>
      <c r="B4760" s="162"/>
      <c r="C4760" s="163"/>
      <c r="D4760" s="162"/>
      <c r="E4760" s="162"/>
      <c r="F4760" s="162"/>
      <c r="G4760" s="162"/>
      <c r="H4760" s="162"/>
      <c r="I4760" s="162"/>
      <c r="J4760" s="164"/>
      <c r="K4760" s="162"/>
      <c r="L4760" s="162"/>
      <c r="M4760" s="162"/>
      <c r="N4760" s="169"/>
      <c r="O4760" s="169"/>
      <c r="P4760" s="169"/>
    </row>
    <row r="4761" spans="1:16" ht="15" customHeight="1">
      <c r="A4761" s="162"/>
      <c r="B4761" s="162"/>
      <c r="C4761" s="163"/>
      <c r="D4761" s="162"/>
      <c r="E4761" s="162"/>
      <c r="F4761" s="162"/>
      <c r="G4761" s="162"/>
      <c r="H4761" s="162"/>
      <c r="I4761" s="162"/>
      <c r="J4761" s="164"/>
      <c r="K4761" s="162"/>
      <c r="L4761" s="162"/>
      <c r="M4761" s="162"/>
      <c r="N4761" s="169"/>
      <c r="O4761" s="169"/>
      <c r="P4761" s="169"/>
    </row>
    <row r="4762" spans="1:16" ht="15" customHeight="1">
      <c r="A4762" s="162"/>
      <c r="B4762" s="162"/>
      <c r="C4762" s="163"/>
      <c r="D4762" s="162"/>
      <c r="E4762" s="162"/>
      <c r="F4762" s="162"/>
      <c r="G4762" s="162"/>
      <c r="H4762" s="162"/>
      <c r="I4762" s="162"/>
      <c r="J4762" s="164"/>
      <c r="K4762" s="162"/>
      <c r="L4762" s="162"/>
      <c r="M4762" s="162"/>
      <c r="N4762" s="169"/>
      <c r="O4762" s="169"/>
      <c r="P4762" s="169"/>
    </row>
    <row r="4763" spans="1:16" ht="15" customHeight="1">
      <c r="A4763" s="162"/>
      <c r="B4763" s="162"/>
      <c r="C4763" s="163"/>
      <c r="D4763" s="162"/>
      <c r="E4763" s="162"/>
      <c r="F4763" s="162"/>
      <c r="G4763" s="162"/>
      <c r="H4763" s="162"/>
      <c r="I4763" s="162"/>
      <c r="J4763" s="164"/>
      <c r="K4763" s="162"/>
      <c r="L4763" s="162"/>
      <c r="M4763" s="162"/>
      <c r="N4763" s="169"/>
      <c r="O4763" s="169"/>
      <c r="P4763" s="169"/>
    </row>
    <row r="4764" spans="1:16" ht="15" customHeight="1">
      <c r="A4764" s="162"/>
      <c r="B4764" s="162"/>
      <c r="C4764" s="163"/>
      <c r="D4764" s="162"/>
      <c r="E4764" s="162"/>
      <c r="F4764" s="162"/>
      <c r="G4764" s="162"/>
      <c r="H4764" s="162"/>
      <c r="I4764" s="162"/>
      <c r="J4764" s="164"/>
      <c r="K4764" s="162"/>
      <c r="L4764" s="162"/>
      <c r="M4764" s="162"/>
      <c r="N4764" s="169"/>
      <c r="O4764" s="169"/>
      <c r="P4764" s="169"/>
    </row>
    <row r="4765" spans="1:16" ht="15" customHeight="1">
      <c r="A4765" s="162"/>
      <c r="B4765" s="162"/>
      <c r="C4765" s="163"/>
      <c r="D4765" s="162"/>
      <c r="E4765" s="162"/>
      <c r="F4765" s="162"/>
      <c r="G4765" s="162"/>
      <c r="H4765" s="162"/>
      <c r="I4765" s="162"/>
      <c r="J4765" s="164"/>
      <c r="K4765" s="162"/>
      <c r="L4765" s="162"/>
      <c r="M4765" s="162"/>
      <c r="N4765" s="169"/>
      <c r="O4765" s="169"/>
      <c r="P4765" s="169"/>
    </row>
    <row r="4766" spans="1:16" ht="15" customHeight="1">
      <c r="A4766" s="162"/>
      <c r="B4766" s="162"/>
      <c r="C4766" s="163"/>
      <c r="D4766" s="162"/>
      <c r="E4766" s="162"/>
      <c r="F4766" s="162"/>
      <c r="G4766" s="162"/>
      <c r="H4766" s="162"/>
      <c r="I4766" s="162"/>
      <c r="J4766" s="164"/>
      <c r="K4766" s="162"/>
      <c r="L4766" s="162"/>
      <c r="M4766" s="162"/>
      <c r="N4766" s="169"/>
      <c r="O4766" s="169"/>
      <c r="P4766" s="169"/>
    </row>
    <row r="4767" spans="1:16" ht="15" customHeight="1">
      <c r="A4767" s="162"/>
      <c r="B4767" s="162"/>
      <c r="C4767" s="163"/>
      <c r="D4767" s="162"/>
      <c r="E4767" s="162"/>
      <c r="F4767" s="162"/>
      <c r="G4767" s="162"/>
      <c r="H4767" s="162"/>
      <c r="I4767" s="162"/>
      <c r="J4767" s="164"/>
      <c r="K4767" s="162"/>
      <c r="L4767" s="162"/>
      <c r="M4767" s="162"/>
      <c r="N4767" s="169"/>
      <c r="O4767" s="169"/>
      <c r="P4767" s="169"/>
    </row>
    <row r="4768" spans="1:16" ht="15" customHeight="1">
      <c r="A4768" s="162"/>
      <c r="B4768" s="162"/>
      <c r="C4768" s="163"/>
      <c r="D4768" s="162"/>
      <c r="E4768" s="162"/>
      <c r="F4768" s="162"/>
      <c r="G4768" s="162"/>
      <c r="H4768" s="162"/>
      <c r="I4768" s="162"/>
      <c r="J4768" s="164"/>
      <c r="K4768" s="162"/>
      <c r="L4768" s="162"/>
      <c r="M4768" s="162"/>
      <c r="N4768" s="169"/>
      <c r="O4768" s="169"/>
      <c r="P4768" s="169"/>
    </row>
    <row r="4769" spans="1:16" ht="15" customHeight="1">
      <c r="A4769" s="162"/>
      <c r="B4769" s="162"/>
      <c r="C4769" s="163"/>
      <c r="D4769" s="162"/>
      <c r="E4769" s="162"/>
      <c r="F4769" s="162"/>
      <c r="G4769" s="162"/>
      <c r="H4769" s="162"/>
      <c r="I4769" s="162"/>
      <c r="J4769" s="164"/>
      <c r="K4769" s="162"/>
      <c r="L4769" s="162"/>
      <c r="M4769" s="162"/>
      <c r="N4769" s="169"/>
      <c r="O4769" s="169"/>
      <c r="P4769" s="169"/>
    </row>
    <row r="4770" spans="1:16" ht="15" customHeight="1">
      <c r="A4770" s="162"/>
      <c r="B4770" s="162"/>
      <c r="C4770" s="163"/>
      <c r="D4770" s="162"/>
      <c r="E4770" s="162"/>
      <c r="F4770" s="162"/>
      <c r="G4770" s="162"/>
      <c r="H4770" s="162"/>
      <c r="I4770" s="162"/>
      <c r="J4770" s="164"/>
      <c r="K4770" s="162"/>
      <c r="L4770" s="162"/>
      <c r="M4770" s="162"/>
      <c r="N4770" s="169"/>
      <c r="O4770" s="169"/>
      <c r="P4770" s="169"/>
    </row>
    <row r="4771" spans="1:16" ht="15" customHeight="1">
      <c r="A4771" s="162"/>
      <c r="B4771" s="162"/>
      <c r="C4771" s="163"/>
      <c r="D4771" s="162"/>
      <c r="E4771" s="162"/>
      <c r="F4771" s="162"/>
      <c r="G4771" s="162"/>
      <c r="H4771" s="162"/>
      <c r="I4771" s="162"/>
      <c r="J4771" s="164"/>
      <c r="K4771" s="162"/>
      <c r="L4771" s="162"/>
      <c r="M4771" s="162"/>
      <c r="N4771" s="169"/>
      <c r="O4771" s="169"/>
      <c r="P4771" s="169"/>
    </row>
    <row r="4772" spans="1:16" ht="15" customHeight="1">
      <c r="A4772" s="162"/>
      <c r="B4772" s="162"/>
      <c r="C4772" s="163"/>
      <c r="D4772" s="162"/>
      <c r="E4772" s="162"/>
      <c r="F4772" s="162"/>
      <c r="G4772" s="162"/>
      <c r="H4772" s="162"/>
      <c r="I4772" s="162"/>
      <c r="J4772" s="164"/>
      <c r="K4772" s="162"/>
      <c r="L4772" s="162"/>
      <c r="M4772" s="162"/>
      <c r="N4772" s="169"/>
      <c r="O4772" s="169"/>
      <c r="P4772" s="169"/>
    </row>
    <row r="4773" spans="1:16" ht="15" customHeight="1">
      <c r="A4773" s="162"/>
      <c r="B4773" s="162"/>
      <c r="C4773" s="163"/>
      <c r="D4773" s="162"/>
      <c r="E4773" s="162"/>
      <c r="F4773" s="162"/>
      <c r="G4773" s="162"/>
      <c r="H4773" s="162"/>
      <c r="I4773" s="162"/>
      <c r="J4773" s="164"/>
      <c r="K4773" s="162"/>
      <c r="L4773" s="162"/>
      <c r="M4773" s="162"/>
      <c r="N4773" s="169"/>
      <c r="O4773" s="169"/>
      <c r="P4773" s="169"/>
    </row>
    <row r="4774" spans="1:16" ht="15" customHeight="1">
      <c r="A4774" s="162"/>
      <c r="B4774" s="162"/>
      <c r="C4774" s="163"/>
      <c r="D4774" s="162"/>
      <c r="E4774" s="162"/>
      <c r="F4774" s="162"/>
      <c r="G4774" s="162"/>
      <c r="H4774" s="162"/>
      <c r="I4774" s="162"/>
      <c r="J4774" s="164"/>
      <c r="K4774" s="162"/>
      <c r="L4774" s="162"/>
      <c r="M4774" s="162"/>
      <c r="N4774" s="169"/>
      <c r="O4774" s="169"/>
      <c r="P4774" s="169"/>
    </row>
    <row r="4775" spans="1:16" ht="15" customHeight="1">
      <c r="A4775" s="162"/>
      <c r="B4775" s="162"/>
      <c r="C4775" s="163"/>
      <c r="D4775" s="162"/>
      <c r="E4775" s="162"/>
      <c r="F4775" s="162"/>
      <c r="G4775" s="162"/>
      <c r="H4775" s="162"/>
      <c r="I4775" s="162"/>
      <c r="J4775" s="164"/>
      <c r="K4775" s="162"/>
      <c r="L4775" s="162"/>
      <c r="M4775" s="162"/>
      <c r="N4775" s="169"/>
      <c r="O4775" s="169"/>
      <c r="P4775" s="169"/>
    </row>
    <row r="4776" spans="1:16" ht="15" customHeight="1">
      <c r="A4776" s="162"/>
      <c r="B4776" s="162"/>
      <c r="C4776" s="163"/>
      <c r="D4776" s="162"/>
      <c r="E4776" s="162"/>
      <c r="F4776" s="162"/>
      <c r="G4776" s="162"/>
      <c r="H4776" s="162"/>
      <c r="I4776" s="162"/>
      <c r="J4776" s="164"/>
      <c r="K4776" s="162"/>
      <c r="L4776" s="162"/>
      <c r="M4776" s="162"/>
      <c r="N4776" s="169"/>
      <c r="O4776" s="169"/>
      <c r="P4776" s="169"/>
    </row>
    <row r="4777" spans="1:16" ht="15" customHeight="1">
      <c r="A4777" s="162"/>
      <c r="B4777" s="162"/>
      <c r="C4777" s="163"/>
      <c r="D4777" s="162"/>
      <c r="E4777" s="162"/>
      <c r="F4777" s="162"/>
      <c r="G4777" s="162"/>
      <c r="H4777" s="162"/>
      <c r="I4777" s="162"/>
      <c r="J4777" s="164"/>
      <c r="K4777" s="162"/>
      <c r="L4777" s="162"/>
      <c r="M4777" s="162"/>
      <c r="N4777" s="169"/>
      <c r="O4777" s="169"/>
      <c r="P4777" s="169"/>
    </row>
    <row r="4778" spans="1:16" ht="15" customHeight="1">
      <c r="A4778" s="162"/>
      <c r="B4778" s="162"/>
      <c r="C4778" s="163"/>
      <c r="D4778" s="162"/>
      <c r="E4778" s="162"/>
      <c r="F4778" s="162"/>
      <c r="G4778" s="162"/>
      <c r="H4778" s="162"/>
      <c r="I4778" s="162"/>
      <c r="J4778" s="164"/>
      <c r="K4778" s="162"/>
      <c r="L4778" s="162"/>
      <c r="M4778" s="162"/>
      <c r="N4778" s="169"/>
      <c r="O4778" s="169"/>
      <c r="P4778" s="169"/>
    </row>
    <row r="4779" spans="1:16" ht="15" customHeight="1">
      <c r="A4779" s="162"/>
      <c r="B4779" s="162"/>
      <c r="C4779" s="163"/>
      <c r="D4779" s="162"/>
      <c r="E4779" s="162"/>
      <c r="F4779" s="162"/>
      <c r="G4779" s="162"/>
      <c r="H4779" s="162"/>
      <c r="I4779" s="162"/>
      <c r="J4779" s="164"/>
      <c r="K4779" s="162"/>
      <c r="L4779" s="162"/>
      <c r="M4779" s="162"/>
      <c r="N4779" s="169"/>
      <c r="O4779" s="169"/>
      <c r="P4779" s="169"/>
    </row>
    <row r="4780" spans="1:16" ht="15" customHeight="1">
      <c r="A4780" s="162"/>
      <c r="B4780" s="162"/>
      <c r="C4780" s="163"/>
      <c r="D4780" s="162"/>
      <c r="E4780" s="162"/>
      <c r="F4780" s="162"/>
      <c r="G4780" s="162"/>
      <c r="H4780" s="162"/>
      <c r="I4780" s="162"/>
      <c r="J4780" s="164"/>
      <c r="K4780" s="162"/>
      <c r="L4780" s="162"/>
      <c r="M4780" s="162"/>
      <c r="N4780" s="169"/>
      <c r="O4780" s="169"/>
      <c r="P4780" s="169"/>
    </row>
    <row r="4781" spans="1:16" ht="15" customHeight="1">
      <c r="A4781" s="162"/>
      <c r="B4781" s="162"/>
      <c r="C4781" s="163"/>
      <c r="D4781" s="162"/>
      <c r="E4781" s="162"/>
      <c r="F4781" s="162"/>
      <c r="G4781" s="162"/>
      <c r="H4781" s="162"/>
      <c r="I4781" s="162"/>
      <c r="J4781" s="164"/>
      <c r="K4781" s="162"/>
      <c r="L4781" s="162"/>
      <c r="M4781" s="162"/>
      <c r="N4781" s="169"/>
      <c r="O4781" s="169"/>
      <c r="P4781" s="169"/>
    </row>
    <row r="4782" spans="1:16" ht="15" customHeight="1">
      <c r="A4782" s="162"/>
      <c r="B4782" s="162"/>
      <c r="C4782" s="163"/>
      <c r="D4782" s="162"/>
      <c r="E4782" s="162"/>
      <c r="F4782" s="162"/>
      <c r="G4782" s="162"/>
      <c r="H4782" s="162"/>
      <c r="I4782" s="162"/>
      <c r="J4782" s="164"/>
      <c r="K4782" s="162"/>
      <c r="L4782" s="162"/>
      <c r="M4782" s="162"/>
      <c r="N4782" s="169"/>
      <c r="O4782" s="169"/>
      <c r="P4782" s="169"/>
    </row>
    <row r="4783" spans="1:16" ht="15" customHeight="1">
      <c r="A4783" s="162"/>
      <c r="B4783" s="162"/>
      <c r="C4783" s="163"/>
      <c r="D4783" s="162"/>
      <c r="E4783" s="162"/>
      <c r="F4783" s="162"/>
      <c r="G4783" s="162"/>
      <c r="H4783" s="162"/>
      <c r="I4783" s="162"/>
      <c r="J4783" s="164"/>
      <c r="K4783" s="162"/>
      <c r="L4783" s="162"/>
      <c r="M4783" s="162"/>
      <c r="N4783" s="169"/>
      <c r="O4783" s="169"/>
      <c r="P4783" s="169"/>
    </row>
    <row r="4784" spans="1:16" ht="15" customHeight="1">
      <c r="A4784" s="162"/>
      <c r="B4784" s="162"/>
      <c r="C4784" s="163"/>
      <c r="D4784" s="162"/>
      <c r="E4784" s="162"/>
      <c r="F4784" s="162"/>
      <c r="G4784" s="162"/>
      <c r="H4784" s="162"/>
      <c r="I4784" s="162"/>
      <c r="J4784" s="164"/>
      <c r="K4784" s="162"/>
      <c r="L4784" s="162"/>
      <c r="M4784" s="162"/>
      <c r="N4784" s="169"/>
      <c r="O4784" s="169"/>
      <c r="P4784" s="169"/>
    </row>
    <row r="4785" spans="1:16" ht="15" customHeight="1">
      <c r="A4785" s="162"/>
      <c r="B4785" s="162"/>
      <c r="C4785" s="163"/>
      <c r="D4785" s="162"/>
      <c r="E4785" s="162"/>
      <c r="F4785" s="162"/>
      <c r="G4785" s="162"/>
      <c r="H4785" s="162"/>
      <c r="I4785" s="162"/>
      <c r="J4785" s="164"/>
      <c r="K4785" s="162"/>
      <c r="L4785" s="162"/>
      <c r="M4785" s="162"/>
      <c r="N4785" s="169"/>
      <c r="O4785" s="169"/>
      <c r="P4785" s="169"/>
    </row>
    <row r="4786" spans="1:16" ht="15" customHeight="1">
      <c r="A4786" s="162"/>
      <c r="B4786" s="162"/>
      <c r="C4786" s="163"/>
      <c r="D4786" s="162"/>
      <c r="E4786" s="162"/>
      <c r="F4786" s="162"/>
      <c r="G4786" s="162"/>
      <c r="H4786" s="162"/>
      <c r="I4786" s="162"/>
      <c r="J4786" s="164"/>
      <c r="K4786" s="162"/>
      <c r="L4786" s="162"/>
      <c r="M4786" s="162"/>
      <c r="N4786" s="169"/>
      <c r="O4786" s="169"/>
      <c r="P4786" s="169"/>
    </row>
    <row r="4787" spans="1:16" ht="15" customHeight="1">
      <c r="A4787" s="162"/>
      <c r="B4787" s="162"/>
      <c r="C4787" s="163"/>
      <c r="D4787" s="162"/>
      <c r="E4787" s="162"/>
      <c r="F4787" s="162"/>
      <c r="G4787" s="162"/>
      <c r="H4787" s="162"/>
      <c r="I4787" s="162"/>
      <c r="J4787" s="164"/>
      <c r="K4787" s="162"/>
      <c r="L4787" s="162"/>
      <c r="M4787" s="162"/>
      <c r="N4787" s="169"/>
      <c r="O4787" s="169"/>
      <c r="P4787" s="169"/>
    </row>
    <row r="4788" spans="1:16" ht="15" customHeight="1">
      <c r="A4788" s="162"/>
      <c r="B4788" s="162"/>
      <c r="C4788" s="163"/>
      <c r="D4788" s="162"/>
      <c r="E4788" s="162"/>
      <c r="F4788" s="162"/>
      <c r="G4788" s="162"/>
      <c r="H4788" s="162"/>
      <c r="I4788" s="162"/>
      <c r="J4788" s="164"/>
      <c r="K4788" s="162"/>
      <c r="L4788" s="162"/>
      <c r="M4788" s="162"/>
      <c r="N4788" s="169"/>
      <c r="O4788" s="169"/>
      <c r="P4788" s="169"/>
    </row>
    <row r="4789" spans="1:16" ht="15" customHeight="1">
      <c r="A4789" s="162"/>
      <c r="B4789" s="162"/>
      <c r="C4789" s="163"/>
      <c r="D4789" s="162"/>
      <c r="E4789" s="162"/>
      <c r="F4789" s="162"/>
      <c r="G4789" s="162"/>
      <c r="H4789" s="162"/>
      <c r="I4789" s="162"/>
      <c r="J4789" s="164"/>
      <c r="K4789" s="162"/>
      <c r="L4789" s="162"/>
      <c r="M4789" s="162"/>
      <c r="N4789" s="169"/>
      <c r="O4789" s="169"/>
      <c r="P4789" s="169"/>
    </row>
    <row r="4790" spans="1:16" ht="15" customHeight="1">
      <c r="A4790" s="162"/>
      <c r="B4790" s="162"/>
      <c r="C4790" s="163"/>
      <c r="D4790" s="162"/>
      <c r="E4790" s="162"/>
      <c r="F4790" s="162"/>
      <c r="G4790" s="162"/>
      <c r="H4790" s="162"/>
      <c r="I4790" s="162"/>
      <c r="J4790" s="164"/>
      <c r="K4790" s="162"/>
      <c r="L4790" s="162"/>
      <c r="M4790" s="162"/>
      <c r="N4790" s="169"/>
      <c r="O4790" s="169"/>
      <c r="P4790" s="169"/>
    </row>
    <row r="4791" spans="1:16" ht="15" customHeight="1">
      <c r="A4791" s="162"/>
      <c r="B4791" s="162"/>
      <c r="C4791" s="163"/>
      <c r="D4791" s="162"/>
      <c r="E4791" s="162"/>
      <c r="F4791" s="162"/>
      <c r="G4791" s="162"/>
      <c r="H4791" s="162"/>
      <c r="I4791" s="162"/>
      <c r="J4791" s="164"/>
      <c r="K4791" s="162"/>
      <c r="L4791" s="162"/>
      <c r="M4791" s="162"/>
      <c r="N4791" s="169"/>
      <c r="O4791" s="169"/>
      <c r="P4791" s="169"/>
    </row>
    <row r="4792" spans="1:16" ht="15" customHeight="1">
      <c r="A4792" s="162"/>
      <c r="B4792" s="162"/>
      <c r="C4792" s="163"/>
      <c r="D4792" s="162"/>
      <c r="E4792" s="162"/>
      <c r="F4792" s="162"/>
      <c r="G4792" s="162"/>
      <c r="H4792" s="162"/>
      <c r="I4792" s="162"/>
      <c r="J4792" s="164"/>
      <c r="K4792" s="162"/>
      <c r="L4792" s="162"/>
      <c r="M4792" s="162"/>
      <c r="N4792" s="169"/>
      <c r="O4792" s="169"/>
      <c r="P4792" s="169"/>
    </row>
    <row r="4793" spans="1:16" ht="15" customHeight="1">
      <c r="A4793" s="162"/>
      <c r="B4793" s="162"/>
      <c r="C4793" s="163"/>
      <c r="D4793" s="162"/>
      <c r="E4793" s="162"/>
      <c r="F4793" s="162"/>
      <c r="G4793" s="162"/>
      <c r="H4793" s="162"/>
      <c r="I4793" s="162"/>
      <c r="J4793" s="164"/>
      <c r="K4793" s="162"/>
      <c r="L4793" s="162"/>
      <c r="M4793" s="162"/>
      <c r="N4793" s="169"/>
      <c r="O4793" s="169"/>
      <c r="P4793" s="169"/>
    </row>
    <row r="4794" spans="1:16" ht="15" customHeight="1">
      <c r="A4794" s="162"/>
      <c r="B4794" s="162"/>
      <c r="C4794" s="163"/>
      <c r="D4794" s="162"/>
      <c r="E4794" s="162"/>
      <c r="F4794" s="162"/>
      <c r="G4794" s="162"/>
      <c r="H4794" s="162"/>
      <c r="I4794" s="162"/>
      <c r="J4794" s="164"/>
      <c r="K4794" s="162"/>
      <c r="L4794" s="162"/>
      <c r="M4794" s="162"/>
      <c r="N4794" s="169"/>
      <c r="O4794" s="169"/>
      <c r="P4794" s="169"/>
    </row>
    <row r="4795" spans="1:16" ht="15" customHeight="1">
      <c r="A4795" s="162"/>
      <c r="B4795" s="162"/>
      <c r="C4795" s="163"/>
      <c r="D4795" s="162"/>
      <c r="E4795" s="162"/>
      <c r="F4795" s="162"/>
      <c r="G4795" s="162"/>
      <c r="H4795" s="162"/>
      <c r="I4795" s="162"/>
      <c r="J4795" s="164"/>
      <c r="K4795" s="162"/>
      <c r="L4795" s="162"/>
      <c r="M4795" s="162"/>
      <c r="N4795" s="169"/>
      <c r="O4795" s="169"/>
      <c r="P4795" s="169"/>
    </row>
    <row r="4796" spans="1:16" ht="15" customHeight="1">
      <c r="A4796" s="162"/>
      <c r="B4796" s="162"/>
      <c r="C4796" s="163"/>
      <c r="D4796" s="162"/>
      <c r="E4796" s="162"/>
      <c r="F4796" s="162"/>
      <c r="G4796" s="162"/>
      <c r="H4796" s="162"/>
      <c r="I4796" s="162"/>
      <c r="J4796" s="164"/>
      <c r="K4796" s="162"/>
      <c r="L4796" s="162"/>
      <c r="M4796" s="162"/>
      <c r="N4796" s="169"/>
      <c r="O4796" s="169"/>
      <c r="P4796" s="169"/>
    </row>
    <row r="4797" spans="1:16" ht="15" customHeight="1">
      <c r="A4797" s="162"/>
      <c r="B4797" s="162"/>
      <c r="C4797" s="163"/>
      <c r="D4797" s="162"/>
      <c r="E4797" s="162"/>
      <c r="F4797" s="162"/>
      <c r="G4797" s="162"/>
      <c r="H4797" s="162"/>
      <c r="I4797" s="162"/>
      <c r="J4797" s="164"/>
      <c r="K4797" s="162"/>
      <c r="L4797" s="162"/>
      <c r="M4797" s="162"/>
      <c r="N4797" s="169"/>
      <c r="O4797" s="169"/>
      <c r="P4797" s="169"/>
    </row>
    <row r="4798" spans="1:16" ht="15" customHeight="1">
      <c r="A4798" s="162"/>
      <c r="B4798" s="162"/>
      <c r="C4798" s="163"/>
      <c r="D4798" s="162"/>
      <c r="E4798" s="162"/>
      <c r="F4798" s="162"/>
      <c r="G4798" s="162"/>
      <c r="H4798" s="162"/>
      <c r="I4798" s="162"/>
      <c r="J4798" s="164"/>
      <c r="K4798" s="162"/>
      <c r="L4798" s="162"/>
      <c r="M4798" s="162"/>
      <c r="N4798" s="169"/>
      <c r="O4798" s="169"/>
      <c r="P4798" s="169"/>
    </row>
    <row r="4799" spans="1:16" ht="15" customHeight="1">
      <c r="A4799" s="162"/>
      <c r="B4799" s="162"/>
      <c r="C4799" s="163"/>
      <c r="D4799" s="162"/>
      <c r="E4799" s="162"/>
      <c r="F4799" s="162"/>
      <c r="G4799" s="162"/>
      <c r="H4799" s="162"/>
      <c r="I4799" s="162"/>
      <c r="J4799" s="164"/>
      <c r="K4799" s="162"/>
      <c r="L4799" s="162"/>
      <c r="M4799" s="162"/>
      <c r="N4799" s="169"/>
      <c r="O4799" s="169"/>
      <c r="P4799" s="169"/>
    </row>
    <row r="4800" spans="1:16" ht="15" customHeight="1">
      <c r="A4800" s="162"/>
      <c r="B4800" s="162"/>
      <c r="C4800" s="163"/>
      <c r="D4800" s="162"/>
      <c r="E4800" s="162"/>
      <c r="F4800" s="162"/>
      <c r="G4800" s="162"/>
      <c r="H4800" s="162"/>
      <c r="I4800" s="162"/>
      <c r="J4800" s="164"/>
      <c r="K4800" s="162"/>
      <c r="L4800" s="162"/>
      <c r="M4800" s="162"/>
      <c r="N4800" s="169"/>
      <c r="O4800" s="169"/>
      <c r="P4800" s="169"/>
    </row>
    <row r="4801" spans="1:16" ht="15" customHeight="1">
      <c r="A4801" s="162"/>
      <c r="B4801" s="162"/>
      <c r="C4801" s="163"/>
      <c r="D4801" s="162"/>
      <c r="E4801" s="162"/>
      <c r="F4801" s="162"/>
      <c r="G4801" s="162"/>
      <c r="H4801" s="162"/>
      <c r="I4801" s="162"/>
      <c r="J4801" s="164"/>
      <c r="K4801" s="162"/>
      <c r="L4801" s="162"/>
      <c r="M4801" s="162"/>
      <c r="N4801" s="169"/>
      <c r="O4801" s="169"/>
      <c r="P4801" s="169"/>
    </row>
    <row r="4802" spans="1:16" ht="15" customHeight="1">
      <c r="A4802" s="162"/>
      <c r="B4802" s="162"/>
      <c r="C4802" s="163"/>
      <c r="D4802" s="162"/>
      <c r="E4802" s="162"/>
      <c r="F4802" s="162"/>
      <c r="G4802" s="162"/>
      <c r="H4802" s="162"/>
      <c r="I4802" s="162"/>
      <c r="J4802" s="164"/>
      <c r="K4802" s="162"/>
      <c r="L4802" s="162"/>
      <c r="M4802" s="162"/>
      <c r="N4802" s="169"/>
      <c r="O4802" s="169"/>
      <c r="P4802" s="169"/>
    </row>
    <row r="4803" spans="1:16" ht="15" customHeight="1">
      <c r="A4803" s="162"/>
      <c r="B4803" s="162"/>
      <c r="C4803" s="163"/>
      <c r="D4803" s="162"/>
      <c r="E4803" s="162"/>
      <c r="F4803" s="162"/>
      <c r="G4803" s="162"/>
      <c r="H4803" s="162"/>
      <c r="I4803" s="162"/>
      <c r="J4803" s="164"/>
      <c r="K4803" s="162"/>
      <c r="L4803" s="162"/>
      <c r="M4803" s="162"/>
      <c r="N4803" s="169"/>
      <c r="O4803" s="169"/>
      <c r="P4803" s="169"/>
    </row>
    <row r="4804" spans="1:16" ht="15" customHeight="1">
      <c r="A4804" s="162"/>
      <c r="B4804" s="162"/>
      <c r="C4804" s="163"/>
      <c r="D4804" s="162"/>
      <c r="E4804" s="162"/>
      <c r="F4804" s="162"/>
      <c r="G4804" s="162"/>
      <c r="H4804" s="162"/>
      <c r="I4804" s="162"/>
      <c r="J4804" s="164"/>
      <c r="K4804" s="162"/>
      <c r="L4804" s="162"/>
      <c r="M4804" s="162"/>
      <c r="N4804" s="169"/>
      <c r="O4804" s="169"/>
      <c r="P4804" s="169"/>
    </row>
    <row r="4805" spans="1:16" ht="15" customHeight="1">
      <c r="A4805" s="162"/>
      <c r="B4805" s="162"/>
      <c r="C4805" s="163"/>
      <c r="D4805" s="162"/>
      <c r="E4805" s="162"/>
      <c r="F4805" s="162"/>
      <c r="G4805" s="162"/>
      <c r="H4805" s="162"/>
      <c r="I4805" s="162"/>
      <c r="J4805" s="164"/>
      <c r="K4805" s="162"/>
      <c r="L4805" s="162"/>
      <c r="M4805" s="162"/>
      <c r="N4805" s="169"/>
      <c r="O4805" s="169"/>
      <c r="P4805" s="169"/>
    </row>
    <row r="4806" spans="1:16" ht="15" customHeight="1">
      <c r="A4806" s="162"/>
      <c r="B4806" s="162"/>
      <c r="C4806" s="163"/>
      <c r="D4806" s="162"/>
      <c r="E4806" s="162"/>
      <c r="F4806" s="162"/>
      <c r="G4806" s="162"/>
      <c r="H4806" s="162"/>
      <c r="I4806" s="162"/>
      <c r="J4806" s="164"/>
      <c r="K4806" s="162"/>
      <c r="L4806" s="162"/>
      <c r="M4806" s="162"/>
      <c r="N4806" s="169"/>
      <c r="O4806" s="169"/>
      <c r="P4806" s="169"/>
    </row>
    <row r="4807" spans="1:16" ht="15" customHeight="1">
      <c r="A4807" s="162"/>
      <c r="B4807" s="162"/>
      <c r="C4807" s="163"/>
      <c r="D4807" s="162"/>
      <c r="E4807" s="162"/>
      <c r="F4807" s="162"/>
      <c r="G4807" s="162"/>
      <c r="H4807" s="162"/>
      <c r="I4807" s="162"/>
      <c r="J4807" s="164"/>
      <c r="K4807" s="162"/>
      <c r="L4807" s="162"/>
      <c r="M4807" s="162"/>
      <c r="N4807" s="169"/>
      <c r="O4807" s="169"/>
      <c r="P4807" s="169"/>
    </row>
    <row r="4808" spans="1:16" ht="15" customHeight="1">
      <c r="A4808" s="162"/>
      <c r="B4808" s="162"/>
      <c r="C4808" s="163"/>
      <c r="D4808" s="162"/>
      <c r="E4808" s="162"/>
      <c r="F4808" s="162"/>
      <c r="G4808" s="162"/>
      <c r="H4808" s="162"/>
      <c r="I4808" s="162"/>
      <c r="J4808" s="164"/>
      <c r="K4808" s="162"/>
      <c r="L4808" s="162"/>
      <c r="M4808" s="162"/>
      <c r="N4808" s="169"/>
      <c r="O4808" s="169"/>
      <c r="P4808" s="169"/>
    </row>
    <row r="4809" spans="1:16" ht="15" customHeight="1">
      <c r="A4809" s="162"/>
      <c r="B4809" s="162"/>
      <c r="C4809" s="163"/>
      <c r="D4809" s="162"/>
      <c r="E4809" s="162"/>
      <c r="F4809" s="162"/>
      <c r="G4809" s="162"/>
      <c r="H4809" s="162"/>
      <c r="I4809" s="162"/>
      <c r="J4809" s="164"/>
      <c r="K4809" s="162"/>
      <c r="L4809" s="162"/>
      <c r="M4809" s="162"/>
      <c r="N4809" s="169"/>
      <c r="O4809" s="169"/>
      <c r="P4809" s="169"/>
    </row>
    <row r="4810" spans="1:16" ht="15" customHeight="1">
      <c r="A4810" s="162"/>
      <c r="B4810" s="162"/>
      <c r="C4810" s="163"/>
      <c r="D4810" s="162"/>
      <c r="E4810" s="162"/>
      <c r="F4810" s="162"/>
      <c r="G4810" s="162"/>
      <c r="H4810" s="162"/>
      <c r="I4810" s="162"/>
      <c r="J4810" s="164"/>
      <c r="K4810" s="162"/>
      <c r="L4810" s="162"/>
      <c r="M4810" s="162"/>
      <c r="N4810" s="169"/>
      <c r="O4810" s="169"/>
      <c r="P4810" s="169"/>
    </row>
    <row r="4811" spans="1:16" ht="15" customHeight="1">
      <c r="A4811" s="162"/>
      <c r="B4811" s="162"/>
      <c r="C4811" s="163"/>
      <c r="D4811" s="162"/>
      <c r="E4811" s="162"/>
      <c r="F4811" s="162"/>
      <c r="G4811" s="162"/>
      <c r="H4811" s="162"/>
      <c r="I4811" s="162"/>
      <c r="J4811" s="164"/>
      <c r="K4811" s="162"/>
      <c r="L4811" s="162"/>
      <c r="M4811" s="162"/>
      <c r="N4811" s="169"/>
      <c r="O4811" s="169"/>
      <c r="P4811" s="169"/>
    </row>
    <row r="4812" spans="1:16" ht="15" customHeight="1">
      <c r="A4812" s="162"/>
      <c r="B4812" s="162"/>
      <c r="C4812" s="163"/>
      <c r="D4812" s="162"/>
      <c r="E4812" s="162"/>
      <c r="F4812" s="162"/>
      <c r="G4812" s="162"/>
      <c r="H4812" s="162"/>
      <c r="I4812" s="162"/>
      <c r="J4812" s="164"/>
      <c r="K4812" s="162"/>
      <c r="L4812" s="162"/>
      <c r="M4812" s="162"/>
      <c r="N4812" s="169"/>
      <c r="O4812" s="169"/>
      <c r="P4812" s="169"/>
    </row>
    <row r="4813" spans="1:16" ht="15" customHeight="1">
      <c r="A4813" s="162"/>
      <c r="B4813" s="162"/>
      <c r="C4813" s="163"/>
      <c r="D4813" s="162"/>
      <c r="E4813" s="162"/>
      <c r="F4813" s="162"/>
      <c r="G4813" s="162"/>
      <c r="H4813" s="162"/>
      <c r="I4813" s="162"/>
      <c r="J4813" s="164"/>
      <c r="K4813" s="162"/>
      <c r="L4813" s="162"/>
      <c r="M4813" s="162"/>
      <c r="N4813" s="169"/>
      <c r="O4813" s="169"/>
      <c r="P4813" s="169"/>
    </row>
    <row r="4814" spans="1:16" ht="15" customHeight="1">
      <c r="A4814" s="162"/>
      <c r="B4814" s="162"/>
      <c r="C4814" s="163"/>
      <c r="D4814" s="162"/>
      <c r="E4814" s="162"/>
      <c r="F4814" s="162"/>
      <c r="G4814" s="162"/>
      <c r="H4814" s="162"/>
      <c r="I4814" s="162"/>
      <c r="J4814" s="164"/>
      <c r="K4814" s="162"/>
      <c r="L4814" s="162"/>
      <c r="M4814" s="162"/>
      <c r="N4814" s="169"/>
      <c r="O4814" s="169"/>
      <c r="P4814" s="169"/>
    </row>
    <row r="4815" spans="1:16" ht="15" customHeight="1">
      <c r="A4815" s="162"/>
      <c r="B4815" s="162"/>
      <c r="C4815" s="163"/>
      <c r="D4815" s="162"/>
      <c r="E4815" s="162"/>
      <c r="F4815" s="162"/>
      <c r="G4815" s="162"/>
      <c r="H4815" s="162"/>
      <c r="I4815" s="162"/>
      <c r="J4815" s="164"/>
      <c r="K4815" s="162"/>
      <c r="L4815" s="162"/>
      <c r="M4815" s="162"/>
      <c r="N4815" s="169"/>
      <c r="O4815" s="169"/>
      <c r="P4815" s="169"/>
    </row>
    <row r="4816" spans="1:16" ht="15" customHeight="1">
      <c r="A4816" s="162"/>
      <c r="B4816" s="162"/>
      <c r="C4816" s="163"/>
      <c r="D4816" s="162"/>
      <c r="E4816" s="162"/>
      <c r="F4816" s="162"/>
      <c r="G4816" s="162"/>
      <c r="H4816" s="162"/>
      <c r="I4816" s="162"/>
      <c r="J4816" s="164"/>
      <c r="K4816" s="162"/>
      <c r="L4816" s="162"/>
      <c r="M4816" s="162"/>
      <c r="N4816" s="169"/>
      <c r="O4816" s="169"/>
      <c r="P4816" s="169"/>
    </row>
    <row r="4817" spans="1:16" ht="15" customHeight="1">
      <c r="A4817" s="162"/>
      <c r="B4817" s="162"/>
      <c r="C4817" s="163"/>
      <c r="D4817" s="162"/>
      <c r="E4817" s="162"/>
      <c r="F4817" s="162"/>
      <c r="G4817" s="162"/>
      <c r="H4817" s="162"/>
      <c r="I4817" s="162"/>
      <c r="J4817" s="164"/>
      <c r="K4817" s="162"/>
      <c r="L4817" s="162"/>
      <c r="M4817" s="162"/>
      <c r="N4817" s="169"/>
      <c r="O4817" s="169"/>
      <c r="P4817" s="169"/>
    </row>
    <row r="4818" spans="1:16" ht="15" customHeight="1">
      <c r="A4818" s="162"/>
      <c r="B4818" s="162"/>
      <c r="C4818" s="163"/>
      <c r="D4818" s="162"/>
      <c r="E4818" s="162"/>
      <c r="F4818" s="162"/>
      <c r="G4818" s="162"/>
      <c r="H4818" s="162"/>
      <c r="I4818" s="162"/>
      <c r="J4818" s="164"/>
      <c r="K4818" s="162"/>
      <c r="L4818" s="162"/>
      <c r="M4818" s="162"/>
      <c r="N4818" s="169"/>
      <c r="O4818" s="169"/>
      <c r="P4818" s="169"/>
    </row>
    <row r="4819" spans="1:16" ht="15" customHeight="1">
      <c r="A4819" s="162"/>
      <c r="B4819" s="162"/>
      <c r="C4819" s="163"/>
      <c r="D4819" s="162"/>
      <c r="E4819" s="162"/>
      <c r="F4819" s="162"/>
      <c r="G4819" s="162"/>
      <c r="H4819" s="162"/>
      <c r="I4819" s="162"/>
      <c r="J4819" s="164"/>
      <c r="K4819" s="162"/>
      <c r="L4819" s="162"/>
      <c r="M4819" s="162"/>
      <c r="N4819" s="169"/>
      <c r="O4819" s="169"/>
      <c r="P4819" s="169"/>
    </row>
    <row r="4820" spans="1:16" ht="15" customHeight="1">
      <c r="A4820" s="162"/>
      <c r="B4820" s="162"/>
      <c r="C4820" s="163"/>
      <c r="D4820" s="162"/>
      <c r="E4820" s="162"/>
      <c r="F4820" s="162"/>
      <c r="G4820" s="162"/>
      <c r="H4820" s="162"/>
      <c r="I4820" s="162"/>
      <c r="J4820" s="164"/>
      <c r="K4820" s="162"/>
      <c r="L4820" s="162"/>
      <c r="M4820" s="162"/>
      <c r="N4820" s="169"/>
      <c r="O4820" s="169"/>
      <c r="P4820" s="169"/>
    </row>
    <row r="4821" spans="1:16" ht="15" customHeight="1">
      <c r="A4821" s="162"/>
      <c r="B4821" s="162"/>
      <c r="C4821" s="163"/>
      <c r="D4821" s="162"/>
      <c r="E4821" s="162"/>
      <c r="F4821" s="162"/>
      <c r="G4821" s="162"/>
      <c r="H4821" s="162"/>
      <c r="I4821" s="162"/>
      <c r="J4821" s="164"/>
      <c r="K4821" s="162"/>
      <c r="L4821" s="162"/>
      <c r="M4821" s="162"/>
      <c r="N4821" s="169"/>
      <c r="O4821" s="169"/>
      <c r="P4821" s="169"/>
    </row>
    <row r="4822" spans="1:16" ht="15" customHeight="1">
      <c r="A4822" s="162"/>
      <c r="B4822" s="162"/>
      <c r="C4822" s="163"/>
      <c r="D4822" s="162"/>
      <c r="E4822" s="162"/>
      <c r="F4822" s="162"/>
      <c r="G4822" s="162"/>
      <c r="H4822" s="162"/>
      <c r="I4822" s="162"/>
      <c r="J4822" s="164"/>
      <c r="K4822" s="162"/>
      <c r="L4822" s="162"/>
      <c r="M4822" s="162"/>
      <c r="N4822" s="169"/>
      <c r="O4822" s="169"/>
      <c r="P4822" s="169"/>
    </row>
    <row r="4823" spans="1:16" ht="15" customHeight="1">
      <c r="A4823" s="162"/>
      <c r="B4823" s="162"/>
      <c r="C4823" s="163"/>
      <c r="D4823" s="162"/>
      <c r="E4823" s="162"/>
      <c r="F4823" s="162"/>
      <c r="G4823" s="162"/>
      <c r="H4823" s="162"/>
      <c r="I4823" s="162"/>
      <c r="J4823" s="164"/>
      <c r="K4823" s="162"/>
      <c r="L4823" s="162"/>
      <c r="M4823" s="162"/>
      <c r="N4823" s="169"/>
      <c r="O4823" s="169"/>
      <c r="P4823" s="169"/>
    </row>
    <row r="4824" spans="1:16" ht="15" customHeight="1">
      <c r="A4824" s="162"/>
      <c r="B4824" s="162"/>
      <c r="C4824" s="163"/>
      <c r="D4824" s="162"/>
      <c r="E4824" s="162"/>
      <c r="F4824" s="162"/>
      <c r="G4824" s="162"/>
      <c r="H4824" s="162"/>
      <c r="I4824" s="162"/>
      <c r="J4824" s="164"/>
      <c r="K4824" s="162"/>
      <c r="L4824" s="162"/>
      <c r="M4824" s="162"/>
      <c r="N4824" s="169"/>
      <c r="O4824" s="169"/>
      <c r="P4824" s="169"/>
    </row>
    <row r="4825" spans="1:16" ht="15" customHeight="1">
      <c r="A4825" s="162"/>
      <c r="B4825" s="162"/>
      <c r="C4825" s="163"/>
      <c r="D4825" s="162"/>
      <c r="E4825" s="162"/>
      <c r="F4825" s="162"/>
      <c r="G4825" s="162"/>
      <c r="H4825" s="162"/>
      <c r="I4825" s="162"/>
      <c r="J4825" s="164"/>
      <c r="K4825" s="162"/>
      <c r="L4825" s="162"/>
      <c r="M4825" s="162"/>
      <c r="N4825" s="169"/>
      <c r="O4825" s="169"/>
      <c r="P4825" s="169"/>
    </row>
    <row r="4826" spans="1:16" ht="15" customHeight="1">
      <c r="A4826" s="162"/>
      <c r="B4826" s="162"/>
      <c r="C4826" s="163"/>
      <c r="D4826" s="162"/>
      <c r="E4826" s="162"/>
      <c r="F4826" s="162"/>
      <c r="G4826" s="162"/>
      <c r="H4826" s="162"/>
      <c r="I4826" s="162"/>
      <c r="J4826" s="164"/>
      <c r="K4826" s="162"/>
      <c r="L4826" s="162"/>
      <c r="M4826" s="162"/>
      <c r="N4826" s="169"/>
      <c r="O4826" s="169"/>
      <c r="P4826" s="169"/>
    </row>
    <row r="4827" spans="1:16" ht="15" customHeight="1">
      <c r="A4827" s="162"/>
      <c r="B4827" s="162"/>
      <c r="C4827" s="163"/>
      <c r="D4827" s="162"/>
      <c r="E4827" s="162"/>
      <c r="F4827" s="162"/>
      <c r="G4827" s="162"/>
      <c r="H4827" s="162"/>
      <c r="I4827" s="162"/>
      <c r="J4827" s="164"/>
      <c r="K4827" s="162"/>
      <c r="L4827" s="162"/>
      <c r="M4827" s="162"/>
      <c r="N4827" s="169"/>
      <c r="O4827" s="169"/>
      <c r="P4827" s="169"/>
    </row>
    <row r="4828" spans="1:16" ht="15" customHeight="1">
      <c r="A4828" s="162"/>
      <c r="B4828" s="162"/>
      <c r="C4828" s="163"/>
      <c r="D4828" s="162"/>
      <c r="E4828" s="162"/>
      <c r="F4828" s="162"/>
      <c r="G4828" s="162"/>
      <c r="H4828" s="162"/>
      <c r="I4828" s="162"/>
      <c r="J4828" s="164"/>
      <c r="K4828" s="162"/>
      <c r="L4828" s="162"/>
      <c r="M4828" s="162"/>
      <c r="N4828" s="169"/>
      <c r="O4828" s="169"/>
      <c r="P4828" s="169"/>
    </row>
    <row r="4829" spans="1:16" ht="15" customHeight="1">
      <c r="A4829" s="162"/>
      <c r="B4829" s="162"/>
      <c r="C4829" s="163"/>
      <c r="D4829" s="162"/>
      <c r="E4829" s="162"/>
      <c r="F4829" s="162"/>
      <c r="G4829" s="162"/>
      <c r="H4829" s="162"/>
      <c r="I4829" s="162"/>
      <c r="J4829" s="164"/>
      <c r="K4829" s="162"/>
      <c r="L4829" s="162"/>
      <c r="M4829" s="162"/>
      <c r="N4829" s="169"/>
      <c r="O4829" s="169"/>
      <c r="P4829" s="169"/>
    </row>
    <row r="4830" spans="1:16" ht="15" customHeight="1">
      <c r="A4830" s="162"/>
      <c r="B4830" s="162"/>
      <c r="C4830" s="163"/>
      <c r="D4830" s="162"/>
      <c r="E4830" s="162"/>
      <c r="F4830" s="162"/>
      <c r="G4830" s="162"/>
      <c r="H4830" s="162"/>
      <c r="I4830" s="162"/>
      <c r="J4830" s="164"/>
      <c r="K4830" s="162"/>
      <c r="L4830" s="162"/>
      <c r="M4830" s="162"/>
      <c r="N4830" s="169"/>
      <c r="O4830" s="169"/>
      <c r="P4830" s="169"/>
    </row>
    <row r="4831" spans="1:16" ht="15" customHeight="1">
      <c r="A4831" s="162"/>
      <c r="B4831" s="162"/>
      <c r="C4831" s="163"/>
      <c r="D4831" s="162"/>
      <c r="E4831" s="162"/>
      <c r="F4831" s="162"/>
      <c r="G4831" s="162"/>
      <c r="H4831" s="162"/>
      <c r="I4831" s="162"/>
      <c r="J4831" s="164"/>
      <c r="K4831" s="162"/>
      <c r="L4831" s="162"/>
      <c r="M4831" s="162"/>
      <c r="N4831" s="169"/>
      <c r="O4831" s="169"/>
      <c r="P4831" s="169"/>
    </row>
    <row r="4832" spans="1:16" ht="15" customHeight="1">
      <c r="A4832" s="162"/>
      <c r="B4832" s="162"/>
      <c r="C4832" s="163"/>
      <c r="D4832" s="162"/>
      <c r="E4832" s="162"/>
      <c r="F4832" s="162"/>
      <c r="G4832" s="162"/>
      <c r="H4832" s="162"/>
      <c r="I4832" s="162"/>
      <c r="J4832" s="164"/>
      <c r="K4832" s="162"/>
      <c r="L4832" s="162"/>
      <c r="M4832" s="162"/>
      <c r="N4832" s="169"/>
      <c r="O4832" s="169"/>
      <c r="P4832" s="169"/>
    </row>
    <row r="4833" spans="1:16" ht="15" customHeight="1">
      <c r="A4833" s="162"/>
      <c r="B4833" s="162"/>
      <c r="C4833" s="163"/>
      <c r="D4833" s="162"/>
      <c r="E4833" s="162"/>
      <c r="F4833" s="162"/>
      <c r="G4833" s="162"/>
      <c r="H4833" s="162"/>
      <c r="I4833" s="162"/>
      <c r="J4833" s="164"/>
      <c r="K4833" s="162"/>
      <c r="L4833" s="162"/>
      <c r="M4833" s="162"/>
      <c r="N4833" s="169"/>
      <c r="O4833" s="169"/>
      <c r="P4833" s="169"/>
    </row>
    <row r="4834" spans="1:16" ht="15" customHeight="1">
      <c r="A4834" s="162"/>
      <c r="B4834" s="162"/>
      <c r="C4834" s="163"/>
      <c r="D4834" s="162"/>
      <c r="E4834" s="162"/>
      <c r="F4834" s="162"/>
      <c r="G4834" s="162"/>
      <c r="H4834" s="162"/>
      <c r="I4834" s="162"/>
      <c r="J4834" s="164"/>
      <c r="K4834" s="162"/>
      <c r="L4834" s="162"/>
      <c r="M4834" s="162"/>
      <c r="N4834" s="169"/>
      <c r="O4834" s="169"/>
      <c r="P4834" s="169"/>
    </row>
    <row r="4835" spans="1:16" ht="15" customHeight="1">
      <c r="A4835" s="162"/>
      <c r="B4835" s="162"/>
      <c r="C4835" s="163"/>
      <c r="D4835" s="162"/>
      <c r="E4835" s="162"/>
      <c r="F4835" s="162"/>
      <c r="G4835" s="162"/>
      <c r="H4835" s="162"/>
      <c r="I4835" s="162"/>
      <c r="J4835" s="164"/>
      <c r="K4835" s="162"/>
      <c r="L4835" s="162"/>
      <c r="M4835" s="162"/>
      <c r="N4835" s="169"/>
      <c r="O4835" s="169"/>
      <c r="P4835" s="169"/>
    </row>
    <row r="4836" spans="1:16" ht="15" customHeight="1">
      <c r="A4836" s="162"/>
      <c r="B4836" s="162"/>
      <c r="C4836" s="163"/>
      <c r="D4836" s="162"/>
      <c r="E4836" s="162"/>
      <c r="F4836" s="162"/>
      <c r="G4836" s="162"/>
      <c r="H4836" s="162"/>
      <c r="I4836" s="162"/>
      <c r="J4836" s="164"/>
      <c r="K4836" s="162"/>
      <c r="L4836" s="162"/>
      <c r="M4836" s="162"/>
      <c r="N4836" s="169"/>
      <c r="O4836" s="169"/>
      <c r="P4836" s="169"/>
    </row>
    <row r="4837" spans="1:16" ht="15" customHeight="1">
      <c r="A4837" s="162"/>
      <c r="B4837" s="162"/>
      <c r="C4837" s="163"/>
      <c r="D4837" s="162"/>
      <c r="E4837" s="162"/>
      <c r="F4837" s="162"/>
      <c r="G4837" s="162"/>
      <c r="H4837" s="162"/>
      <c r="I4837" s="162"/>
      <c r="J4837" s="164"/>
      <c r="K4837" s="162"/>
      <c r="L4837" s="162"/>
      <c r="M4837" s="162"/>
      <c r="N4837" s="169"/>
      <c r="O4837" s="169"/>
      <c r="P4837" s="169"/>
    </row>
    <row r="4838" spans="1:16" ht="15" customHeight="1">
      <c r="A4838" s="162"/>
      <c r="B4838" s="162"/>
      <c r="C4838" s="163"/>
      <c r="D4838" s="162"/>
      <c r="E4838" s="162"/>
      <c r="F4838" s="162"/>
      <c r="G4838" s="162"/>
      <c r="H4838" s="162"/>
      <c r="I4838" s="162"/>
      <c r="J4838" s="164"/>
      <c r="K4838" s="162"/>
      <c r="L4838" s="162"/>
      <c r="M4838" s="162"/>
      <c r="N4838" s="169"/>
      <c r="O4838" s="169"/>
      <c r="P4838" s="169"/>
    </row>
    <row r="4839" spans="1:16" ht="15" customHeight="1">
      <c r="A4839" s="162"/>
      <c r="B4839" s="162"/>
      <c r="C4839" s="163"/>
      <c r="D4839" s="162"/>
      <c r="E4839" s="162"/>
      <c r="F4839" s="162"/>
      <c r="G4839" s="162"/>
      <c r="H4839" s="162"/>
      <c r="I4839" s="162"/>
      <c r="J4839" s="164"/>
      <c r="K4839" s="162"/>
      <c r="L4839" s="162"/>
      <c r="M4839" s="162"/>
      <c r="N4839" s="169"/>
      <c r="O4839" s="169"/>
      <c r="P4839" s="169"/>
    </row>
    <row r="4840" spans="1:16" ht="15" customHeight="1">
      <c r="A4840" s="162"/>
      <c r="B4840" s="162"/>
      <c r="C4840" s="163"/>
      <c r="D4840" s="162"/>
      <c r="E4840" s="162"/>
      <c r="F4840" s="162"/>
      <c r="G4840" s="162"/>
      <c r="H4840" s="162"/>
      <c r="I4840" s="162"/>
      <c r="J4840" s="164"/>
      <c r="K4840" s="162"/>
      <c r="L4840" s="162"/>
      <c r="M4840" s="162"/>
      <c r="N4840" s="169"/>
      <c r="O4840" s="169"/>
      <c r="P4840" s="169"/>
    </row>
    <row r="4841" spans="1:16" ht="15" customHeight="1">
      <c r="A4841" s="162"/>
      <c r="B4841" s="162"/>
      <c r="C4841" s="163"/>
      <c r="D4841" s="162"/>
      <c r="E4841" s="162"/>
      <c r="F4841" s="162"/>
      <c r="G4841" s="162"/>
      <c r="H4841" s="162"/>
      <c r="I4841" s="162"/>
      <c r="J4841" s="164"/>
      <c r="K4841" s="162"/>
      <c r="L4841" s="162"/>
      <c r="M4841" s="162"/>
      <c r="N4841" s="169"/>
      <c r="O4841" s="169"/>
      <c r="P4841" s="169"/>
    </row>
    <row r="4842" spans="1:16" ht="15" customHeight="1">
      <c r="A4842" s="162"/>
      <c r="B4842" s="162"/>
      <c r="C4842" s="163"/>
      <c r="D4842" s="162"/>
      <c r="E4842" s="162"/>
      <c r="F4842" s="162"/>
      <c r="G4842" s="162"/>
      <c r="H4842" s="162"/>
      <c r="I4842" s="162"/>
      <c r="J4842" s="164"/>
      <c r="K4842" s="162"/>
      <c r="L4842" s="162"/>
      <c r="M4842" s="162"/>
      <c r="N4842" s="169"/>
      <c r="O4842" s="169"/>
      <c r="P4842" s="169"/>
    </row>
    <row r="4843" spans="1:16" ht="15" customHeight="1">
      <c r="A4843" s="162"/>
      <c r="B4843" s="162"/>
      <c r="C4843" s="163"/>
      <c r="D4843" s="162"/>
      <c r="E4843" s="162"/>
      <c r="F4843" s="162"/>
      <c r="G4843" s="162"/>
      <c r="H4843" s="162"/>
      <c r="I4843" s="162"/>
      <c r="J4843" s="164"/>
      <c r="K4843" s="162"/>
      <c r="L4843" s="162"/>
      <c r="M4843" s="162"/>
      <c r="N4843" s="169"/>
      <c r="O4843" s="169"/>
      <c r="P4843" s="169"/>
    </row>
    <row r="4844" spans="1:16" ht="15" customHeight="1">
      <c r="A4844" s="162"/>
      <c r="B4844" s="162"/>
      <c r="C4844" s="163"/>
      <c r="D4844" s="162"/>
      <c r="E4844" s="162"/>
      <c r="F4844" s="162"/>
      <c r="G4844" s="162"/>
      <c r="H4844" s="162"/>
      <c r="I4844" s="162"/>
      <c r="J4844" s="164"/>
      <c r="K4844" s="162"/>
      <c r="L4844" s="162"/>
      <c r="M4844" s="162"/>
      <c r="N4844" s="169"/>
      <c r="O4844" s="169"/>
      <c r="P4844" s="169"/>
    </row>
    <row r="4845" spans="1:16" ht="15" customHeight="1">
      <c r="A4845" s="162"/>
      <c r="B4845" s="162"/>
      <c r="C4845" s="163"/>
      <c r="D4845" s="162"/>
      <c r="E4845" s="162"/>
      <c r="F4845" s="162"/>
      <c r="G4845" s="162"/>
      <c r="H4845" s="162"/>
      <c r="I4845" s="162"/>
      <c r="J4845" s="164"/>
      <c r="K4845" s="162"/>
      <c r="L4845" s="162"/>
      <c r="M4845" s="162"/>
      <c r="N4845" s="169"/>
      <c r="O4845" s="169"/>
      <c r="P4845" s="169"/>
    </row>
    <row r="4846" spans="1:16" ht="15" customHeight="1">
      <c r="A4846" s="162"/>
      <c r="B4846" s="162"/>
      <c r="C4846" s="163"/>
      <c r="D4846" s="162"/>
      <c r="E4846" s="162"/>
      <c r="F4846" s="162"/>
      <c r="G4846" s="162"/>
      <c r="H4846" s="162"/>
      <c r="I4846" s="162"/>
      <c r="J4846" s="164"/>
      <c r="K4846" s="162"/>
      <c r="L4846" s="162"/>
      <c r="M4846" s="162"/>
      <c r="N4846" s="169"/>
      <c r="O4846" s="169"/>
      <c r="P4846" s="169"/>
    </row>
    <row r="4847" spans="1:16" ht="15" customHeight="1">
      <c r="A4847" s="162"/>
      <c r="B4847" s="162"/>
      <c r="C4847" s="163"/>
      <c r="D4847" s="162"/>
      <c r="E4847" s="162"/>
      <c r="F4847" s="162"/>
      <c r="G4847" s="162"/>
      <c r="H4847" s="162"/>
      <c r="I4847" s="162"/>
      <c r="J4847" s="164"/>
      <c r="K4847" s="162"/>
      <c r="L4847" s="162"/>
      <c r="M4847" s="162"/>
      <c r="N4847" s="169"/>
      <c r="O4847" s="169"/>
      <c r="P4847" s="169"/>
    </row>
    <row r="4848" spans="1:16" ht="15" customHeight="1">
      <c r="A4848" s="162"/>
      <c r="B4848" s="162"/>
      <c r="C4848" s="163"/>
      <c r="D4848" s="162"/>
      <c r="E4848" s="162"/>
      <c r="F4848" s="162"/>
      <c r="G4848" s="162"/>
      <c r="H4848" s="162"/>
      <c r="I4848" s="162"/>
      <c r="J4848" s="164"/>
      <c r="K4848" s="162"/>
      <c r="L4848" s="162"/>
      <c r="M4848" s="162"/>
      <c r="N4848" s="169"/>
      <c r="O4848" s="169"/>
      <c r="P4848" s="169"/>
    </row>
    <row r="4849" spans="1:16" ht="15" customHeight="1">
      <c r="A4849" s="162"/>
      <c r="B4849" s="162"/>
      <c r="C4849" s="163"/>
      <c r="D4849" s="162"/>
      <c r="E4849" s="162"/>
      <c r="F4849" s="162"/>
      <c r="G4849" s="162"/>
      <c r="H4849" s="162"/>
      <c r="I4849" s="162"/>
      <c r="J4849" s="164"/>
      <c r="K4849" s="162"/>
      <c r="L4849" s="162"/>
      <c r="M4849" s="162"/>
      <c r="N4849" s="169"/>
      <c r="O4849" s="169"/>
      <c r="P4849" s="169"/>
    </row>
    <row r="4850" spans="1:16" ht="15" customHeight="1">
      <c r="A4850" s="162"/>
      <c r="B4850" s="162"/>
      <c r="C4850" s="163"/>
      <c r="D4850" s="162"/>
      <c r="E4850" s="162"/>
      <c r="F4850" s="162"/>
      <c r="G4850" s="162"/>
      <c r="H4850" s="162"/>
      <c r="I4850" s="162"/>
      <c r="J4850" s="164"/>
      <c r="K4850" s="162"/>
      <c r="L4850" s="162"/>
      <c r="M4850" s="162"/>
      <c r="N4850" s="169"/>
      <c r="O4850" s="169"/>
      <c r="P4850" s="169"/>
    </row>
    <row r="4851" spans="1:16" ht="15" customHeight="1">
      <c r="A4851" s="162"/>
      <c r="B4851" s="162"/>
      <c r="C4851" s="163"/>
      <c r="D4851" s="162"/>
      <c r="E4851" s="162"/>
      <c r="F4851" s="162"/>
      <c r="G4851" s="162"/>
      <c r="H4851" s="162"/>
      <c r="I4851" s="162"/>
      <c r="J4851" s="164"/>
      <c r="K4851" s="162"/>
      <c r="L4851" s="162"/>
      <c r="M4851" s="162"/>
      <c r="N4851" s="169"/>
      <c r="O4851" s="169"/>
      <c r="P4851" s="169"/>
    </row>
    <row r="4852" spans="1:16" ht="15" customHeight="1">
      <c r="A4852" s="162"/>
      <c r="B4852" s="162"/>
      <c r="C4852" s="163"/>
      <c r="D4852" s="162"/>
      <c r="E4852" s="162"/>
      <c r="F4852" s="162"/>
      <c r="G4852" s="162"/>
      <c r="H4852" s="162"/>
      <c r="I4852" s="162"/>
      <c r="J4852" s="164"/>
      <c r="K4852" s="162"/>
      <c r="L4852" s="162"/>
      <c r="M4852" s="162"/>
      <c r="N4852" s="169"/>
      <c r="O4852" s="169"/>
      <c r="P4852" s="169"/>
    </row>
    <row r="4853" spans="1:16" ht="15" customHeight="1">
      <c r="A4853" s="162"/>
      <c r="B4853" s="162"/>
      <c r="C4853" s="163"/>
      <c r="D4853" s="162"/>
      <c r="E4853" s="162"/>
      <c r="F4853" s="162"/>
      <c r="G4853" s="162"/>
      <c r="H4853" s="162"/>
      <c r="I4853" s="162"/>
      <c r="J4853" s="164"/>
      <c r="K4853" s="162"/>
      <c r="L4853" s="162"/>
      <c r="M4853" s="162"/>
      <c r="N4853" s="169"/>
      <c r="O4853" s="169"/>
      <c r="P4853" s="169"/>
    </row>
    <row r="4854" spans="1:16" ht="15" customHeight="1">
      <c r="A4854" s="162"/>
      <c r="B4854" s="162"/>
      <c r="C4854" s="163"/>
      <c r="D4854" s="162"/>
      <c r="E4854" s="162"/>
      <c r="F4854" s="162"/>
      <c r="G4854" s="162"/>
      <c r="H4854" s="162"/>
      <c r="I4854" s="162"/>
      <c r="J4854" s="164"/>
      <c r="K4854" s="162"/>
      <c r="L4854" s="162"/>
      <c r="M4854" s="162"/>
      <c r="N4854" s="169"/>
      <c r="O4854" s="169"/>
      <c r="P4854" s="169"/>
    </row>
    <row r="4855" spans="1:16" ht="15" customHeight="1">
      <c r="A4855" s="162"/>
      <c r="B4855" s="162"/>
      <c r="C4855" s="163"/>
      <c r="D4855" s="162"/>
      <c r="E4855" s="162"/>
      <c r="F4855" s="162"/>
      <c r="G4855" s="162"/>
      <c r="H4855" s="162"/>
      <c r="I4855" s="162"/>
      <c r="J4855" s="164"/>
      <c r="K4855" s="162"/>
      <c r="L4855" s="162"/>
      <c r="M4855" s="162"/>
      <c r="N4855" s="169"/>
      <c r="O4855" s="169"/>
      <c r="P4855" s="169"/>
    </row>
    <row r="4856" spans="1:16" ht="15" customHeight="1">
      <c r="A4856" s="162"/>
      <c r="B4856" s="162"/>
      <c r="C4856" s="163"/>
      <c r="D4856" s="162"/>
      <c r="E4856" s="162"/>
      <c r="F4856" s="162"/>
      <c r="G4856" s="162"/>
      <c r="H4856" s="162"/>
      <c r="I4856" s="162"/>
      <c r="J4856" s="164"/>
      <c r="K4856" s="162"/>
      <c r="L4856" s="162"/>
      <c r="M4856" s="162"/>
      <c r="N4856" s="169"/>
      <c r="O4856" s="169"/>
      <c r="P4856" s="169"/>
    </row>
    <row r="4857" spans="1:16" ht="15" customHeight="1">
      <c r="A4857" s="162"/>
      <c r="B4857" s="162"/>
      <c r="C4857" s="163"/>
      <c r="D4857" s="162"/>
      <c r="E4857" s="162"/>
      <c r="F4857" s="162"/>
      <c r="G4857" s="162"/>
      <c r="H4857" s="162"/>
      <c r="I4857" s="162"/>
      <c r="J4857" s="164"/>
      <c r="K4857" s="162"/>
      <c r="L4857" s="162"/>
      <c r="M4857" s="162"/>
      <c r="N4857" s="169"/>
      <c r="O4857" s="169"/>
      <c r="P4857" s="169"/>
    </row>
    <row r="4858" spans="1:16" ht="15" customHeight="1">
      <c r="A4858" s="162"/>
      <c r="B4858" s="162"/>
      <c r="C4858" s="163"/>
      <c r="D4858" s="162"/>
      <c r="E4858" s="162"/>
      <c r="F4858" s="162"/>
      <c r="G4858" s="162"/>
      <c r="H4858" s="162"/>
      <c r="I4858" s="162"/>
      <c r="J4858" s="164"/>
      <c r="K4858" s="162"/>
      <c r="L4858" s="162"/>
      <c r="M4858" s="162"/>
      <c r="N4858" s="169"/>
      <c r="O4858" s="169"/>
      <c r="P4858" s="169"/>
    </row>
    <row r="4859" spans="1:16" ht="15" customHeight="1">
      <c r="A4859" s="162"/>
      <c r="B4859" s="162"/>
      <c r="C4859" s="163"/>
      <c r="D4859" s="162"/>
      <c r="E4859" s="162"/>
      <c r="F4859" s="162"/>
      <c r="G4859" s="162"/>
      <c r="H4859" s="162"/>
      <c r="I4859" s="162"/>
      <c r="J4859" s="164"/>
      <c r="K4859" s="162"/>
      <c r="L4859" s="162"/>
      <c r="M4859" s="162"/>
      <c r="N4859" s="169"/>
      <c r="O4859" s="169"/>
      <c r="P4859" s="169"/>
    </row>
    <row r="4860" spans="1:16" ht="15" customHeight="1">
      <c r="A4860" s="162"/>
      <c r="B4860" s="162"/>
      <c r="C4860" s="163"/>
      <c r="D4860" s="162"/>
      <c r="E4860" s="162"/>
      <c r="F4860" s="162"/>
      <c r="G4860" s="162"/>
      <c r="H4860" s="162"/>
      <c r="I4860" s="162"/>
      <c r="J4860" s="164"/>
      <c r="K4860" s="162"/>
      <c r="L4860" s="162"/>
      <c r="M4860" s="162"/>
      <c r="N4860" s="169"/>
      <c r="O4860" s="169"/>
      <c r="P4860" s="169"/>
    </row>
    <row r="4861" spans="1:16" ht="15" customHeight="1">
      <c r="A4861" s="162"/>
      <c r="B4861" s="162"/>
      <c r="C4861" s="163"/>
      <c r="D4861" s="162"/>
      <c r="E4861" s="162"/>
      <c r="F4861" s="162"/>
      <c r="G4861" s="162"/>
      <c r="H4861" s="162"/>
      <c r="I4861" s="162"/>
      <c r="J4861" s="164"/>
      <c r="K4861" s="162"/>
      <c r="L4861" s="162"/>
      <c r="M4861" s="162"/>
      <c r="N4861" s="169"/>
      <c r="O4861" s="169"/>
      <c r="P4861" s="169"/>
    </row>
    <row r="4862" spans="1:16" ht="15" customHeight="1">
      <c r="A4862" s="162"/>
      <c r="B4862" s="162"/>
      <c r="C4862" s="163"/>
      <c r="D4862" s="162"/>
      <c r="E4862" s="162"/>
      <c r="F4862" s="162"/>
      <c r="G4862" s="162"/>
      <c r="H4862" s="162"/>
      <c r="I4862" s="162"/>
      <c r="J4862" s="164"/>
      <c r="K4862" s="162"/>
      <c r="L4862" s="162"/>
      <c r="M4862" s="162"/>
      <c r="N4862" s="169"/>
      <c r="O4862" s="169"/>
      <c r="P4862" s="169"/>
    </row>
    <row r="4863" spans="1:16" ht="15" customHeight="1">
      <c r="A4863" s="162"/>
      <c r="B4863" s="162"/>
      <c r="C4863" s="163"/>
      <c r="D4863" s="162"/>
      <c r="E4863" s="162"/>
      <c r="F4863" s="162"/>
      <c r="G4863" s="162"/>
      <c r="H4863" s="162"/>
      <c r="I4863" s="162"/>
      <c r="J4863" s="164"/>
      <c r="K4863" s="162"/>
      <c r="L4863" s="162"/>
      <c r="M4863" s="162"/>
      <c r="N4863" s="169"/>
      <c r="O4863" s="169"/>
      <c r="P4863" s="169"/>
    </row>
    <row r="4864" spans="1:16" ht="15" customHeight="1">
      <c r="A4864" s="162"/>
      <c r="B4864" s="162"/>
      <c r="C4864" s="163"/>
      <c r="D4864" s="162"/>
      <c r="E4864" s="162"/>
      <c r="F4864" s="162"/>
      <c r="G4864" s="162"/>
      <c r="H4864" s="162"/>
      <c r="I4864" s="162"/>
      <c r="J4864" s="164"/>
      <c r="K4864" s="162"/>
      <c r="L4864" s="162"/>
      <c r="M4864" s="162"/>
      <c r="N4864" s="169"/>
      <c r="O4864" s="169"/>
      <c r="P4864" s="169"/>
    </row>
    <row r="4865" spans="1:16" ht="15" customHeight="1">
      <c r="A4865" s="162"/>
      <c r="B4865" s="162"/>
      <c r="C4865" s="163"/>
      <c r="D4865" s="162"/>
      <c r="E4865" s="162"/>
      <c r="F4865" s="162"/>
      <c r="G4865" s="162"/>
      <c r="H4865" s="162"/>
      <c r="I4865" s="162"/>
      <c r="J4865" s="164"/>
      <c r="K4865" s="162"/>
      <c r="L4865" s="162"/>
      <c r="M4865" s="162"/>
      <c r="N4865" s="169"/>
      <c r="O4865" s="169"/>
      <c r="P4865" s="169"/>
    </row>
    <row r="4866" spans="1:16" ht="15" customHeight="1">
      <c r="A4866" s="162"/>
      <c r="B4866" s="162"/>
      <c r="C4866" s="163"/>
      <c r="D4866" s="162"/>
      <c r="E4866" s="162"/>
      <c r="F4866" s="162"/>
      <c r="G4866" s="162"/>
      <c r="H4866" s="162"/>
      <c r="I4866" s="162"/>
      <c r="J4866" s="164"/>
      <c r="K4866" s="162"/>
      <c r="L4866" s="162"/>
      <c r="M4866" s="162"/>
      <c r="N4866" s="169"/>
      <c r="O4866" s="169"/>
      <c r="P4866" s="169"/>
    </row>
    <row r="4867" spans="1:16" ht="15" customHeight="1">
      <c r="A4867" s="162"/>
      <c r="B4867" s="162"/>
      <c r="C4867" s="163"/>
      <c r="D4867" s="162"/>
      <c r="E4867" s="162"/>
      <c r="F4867" s="162"/>
      <c r="G4867" s="162"/>
      <c r="H4867" s="162"/>
      <c r="I4867" s="162"/>
      <c r="J4867" s="164"/>
      <c r="K4867" s="162"/>
      <c r="L4867" s="162"/>
      <c r="M4867" s="162"/>
      <c r="N4867" s="169"/>
      <c r="O4867" s="169"/>
      <c r="P4867" s="169"/>
    </row>
    <row r="4868" spans="1:16" ht="15" customHeight="1">
      <c r="A4868" s="162"/>
      <c r="B4868" s="162"/>
      <c r="C4868" s="163"/>
      <c r="D4868" s="162"/>
      <c r="E4868" s="162"/>
      <c r="F4868" s="162"/>
      <c r="G4868" s="162"/>
      <c r="H4868" s="162"/>
      <c r="I4868" s="162"/>
      <c r="J4868" s="164"/>
      <c r="K4868" s="162"/>
      <c r="L4868" s="162"/>
      <c r="M4868" s="162"/>
      <c r="N4868" s="169"/>
      <c r="O4868" s="169"/>
      <c r="P4868" s="169"/>
    </row>
    <row r="4869" spans="1:16" ht="15" customHeight="1">
      <c r="A4869" s="162"/>
      <c r="B4869" s="162"/>
      <c r="C4869" s="163"/>
      <c r="D4869" s="162"/>
      <c r="E4869" s="162"/>
      <c r="F4869" s="162"/>
      <c r="G4869" s="162"/>
      <c r="H4869" s="162"/>
      <c r="I4869" s="162"/>
      <c r="J4869" s="164"/>
      <c r="K4869" s="162"/>
      <c r="L4869" s="162"/>
      <c r="M4869" s="162"/>
      <c r="N4869" s="169"/>
      <c r="O4869" s="169"/>
      <c r="P4869" s="169"/>
    </row>
    <row r="4870" spans="1:16" ht="15" customHeight="1">
      <c r="A4870" s="162"/>
      <c r="B4870" s="162"/>
      <c r="C4870" s="163"/>
      <c r="D4870" s="162"/>
      <c r="E4870" s="162"/>
      <c r="F4870" s="162"/>
      <c r="G4870" s="162"/>
      <c r="H4870" s="162"/>
      <c r="I4870" s="162"/>
      <c r="J4870" s="164"/>
      <c r="K4870" s="162"/>
      <c r="L4870" s="162"/>
      <c r="M4870" s="162"/>
      <c r="N4870" s="169"/>
      <c r="O4870" s="169"/>
      <c r="P4870" s="169"/>
    </row>
    <row r="4871" spans="1:16" ht="15" customHeight="1">
      <c r="A4871" s="162"/>
      <c r="B4871" s="162"/>
      <c r="C4871" s="163"/>
      <c r="D4871" s="162"/>
      <c r="E4871" s="162"/>
      <c r="F4871" s="162"/>
      <c r="G4871" s="162"/>
      <c r="H4871" s="162"/>
      <c r="I4871" s="162"/>
      <c r="J4871" s="164"/>
      <c r="K4871" s="162"/>
      <c r="L4871" s="162"/>
      <c r="M4871" s="162"/>
      <c r="N4871" s="169"/>
      <c r="O4871" s="169"/>
      <c r="P4871" s="169"/>
    </row>
    <row r="4872" spans="1:16" ht="15" customHeight="1">
      <c r="A4872" s="162"/>
      <c r="B4872" s="162"/>
      <c r="C4872" s="163"/>
      <c r="D4872" s="162"/>
      <c r="E4872" s="162"/>
      <c r="F4872" s="162"/>
      <c r="G4872" s="162"/>
      <c r="H4872" s="162"/>
      <c r="I4872" s="162"/>
      <c r="J4872" s="164"/>
      <c r="K4872" s="162"/>
      <c r="L4872" s="162"/>
      <c r="M4872" s="162"/>
      <c r="N4872" s="169"/>
      <c r="O4872" s="169"/>
      <c r="P4872" s="169"/>
    </row>
    <row r="4873" spans="1:16" ht="15" customHeight="1">
      <c r="A4873" s="162"/>
      <c r="B4873" s="162"/>
      <c r="C4873" s="163"/>
      <c r="D4873" s="162"/>
      <c r="E4873" s="162"/>
      <c r="F4873" s="162"/>
      <c r="G4873" s="162"/>
      <c r="H4873" s="162"/>
      <c r="I4873" s="162"/>
      <c r="J4873" s="164"/>
      <c r="K4873" s="162"/>
      <c r="L4873" s="162"/>
      <c r="M4873" s="162"/>
      <c r="N4873" s="169"/>
      <c r="O4873" s="169"/>
      <c r="P4873" s="169"/>
    </row>
    <row r="4874" spans="1:16" ht="15" customHeight="1">
      <c r="A4874" s="162"/>
      <c r="B4874" s="162"/>
      <c r="C4874" s="163"/>
      <c r="D4874" s="162"/>
      <c r="E4874" s="162"/>
      <c r="F4874" s="162"/>
      <c r="G4874" s="162"/>
      <c r="H4874" s="162"/>
      <c r="I4874" s="162"/>
      <c r="J4874" s="164"/>
      <c r="K4874" s="162"/>
      <c r="L4874" s="162"/>
      <c r="M4874" s="162"/>
      <c r="N4874" s="169"/>
      <c r="O4874" s="169"/>
      <c r="P4874" s="169"/>
    </row>
    <row r="4875" spans="1:16" ht="15" customHeight="1">
      <c r="A4875" s="162"/>
      <c r="B4875" s="162"/>
      <c r="C4875" s="163"/>
      <c r="D4875" s="162"/>
      <c r="E4875" s="162"/>
      <c r="F4875" s="162"/>
      <c r="G4875" s="162"/>
      <c r="H4875" s="162"/>
      <c r="I4875" s="162"/>
      <c r="J4875" s="164"/>
      <c r="K4875" s="162"/>
      <c r="L4875" s="162"/>
      <c r="M4875" s="162"/>
      <c r="N4875" s="169"/>
      <c r="O4875" s="169"/>
      <c r="P4875" s="169"/>
    </row>
    <row r="4876" spans="1:16" ht="15" customHeight="1">
      <c r="A4876" s="162"/>
      <c r="B4876" s="162"/>
      <c r="C4876" s="163"/>
      <c r="D4876" s="162"/>
      <c r="E4876" s="162"/>
      <c r="F4876" s="162"/>
      <c r="G4876" s="162"/>
      <c r="H4876" s="162"/>
      <c r="I4876" s="162"/>
      <c r="J4876" s="164"/>
      <c r="K4876" s="162"/>
      <c r="L4876" s="162"/>
      <c r="M4876" s="162"/>
      <c r="N4876" s="169"/>
      <c r="O4876" s="169"/>
      <c r="P4876" s="169"/>
    </row>
    <row r="4877" spans="1:16" ht="15" customHeight="1">
      <c r="A4877" s="162"/>
      <c r="B4877" s="162"/>
      <c r="C4877" s="163"/>
      <c r="D4877" s="162"/>
      <c r="E4877" s="162"/>
      <c r="F4877" s="162"/>
      <c r="G4877" s="162"/>
      <c r="H4877" s="162"/>
      <c r="I4877" s="162"/>
      <c r="J4877" s="164"/>
      <c r="K4877" s="162"/>
      <c r="L4877" s="162"/>
      <c r="M4877" s="162"/>
      <c r="N4877" s="169"/>
      <c r="O4877" s="169"/>
      <c r="P4877" s="169"/>
    </row>
    <row r="4878" spans="1:16" ht="15" customHeight="1">
      <c r="A4878" s="162"/>
      <c r="B4878" s="162"/>
      <c r="C4878" s="163"/>
      <c r="D4878" s="162"/>
      <c r="E4878" s="162"/>
      <c r="F4878" s="162"/>
      <c r="G4878" s="162"/>
      <c r="H4878" s="162"/>
      <c r="I4878" s="162"/>
      <c r="J4878" s="164"/>
      <c r="K4878" s="162"/>
      <c r="L4878" s="162"/>
      <c r="M4878" s="162"/>
      <c r="N4878" s="169"/>
      <c r="O4878" s="169"/>
      <c r="P4878" s="169"/>
    </row>
    <row r="4879" spans="1:16" ht="15" customHeight="1">
      <c r="A4879" s="162"/>
      <c r="B4879" s="162"/>
      <c r="C4879" s="163"/>
      <c r="D4879" s="162"/>
      <c r="E4879" s="162"/>
      <c r="F4879" s="162"/>
      <c r="G4879" s="162"/>
      <c r="H4879" s="162"/>
      <c r="I4879" s="162"/>
      <c r="J4879" s="164"/>
      <c r="K4879" s="162"/>
      <c r="L4879" s="162"/>
      <c r="M4879" s="162"/>
      <c r="N4879" s="169"/>
      <c r="O4879" s="169"/>
      <c r="P4879" s="169"/>
    </row>
    <row r="4880" spans="1:16" ht="15" customHeight="1">
      <c r="A4880" s="162"/>
      <c r="B4880" s="162"/>
      <c r="C4880" s="163"/>
      <c r="D4880" s="162"/>
      <c r="E4880" s="162"/>
      <c r="F4880" s="162"/>
      <c r="G4880" s="162"/>
      <c r="H4880" s="162"/>
      <c r="I4880" s="162"/>
      <c r="J4880" s="164"/>
      <c r="K4880" s="162"/>
      <c r="L4880" s="162"/>
      <c r="M4880" s="162"/>
      <c r="N4880" s="169"/>
      <c r="O4880" s="169"/>
      <c r="P4880" s="169"/>
    </row>
    <row r="4881" spans="1:16" ht="15" customHeight="1">
      <c r="A4881" s="162"/>
      <c r="B4881" s="162"/>
      <c r="C4881" s="163"/>
      <c r="D4881" s="162"/>
      <c r="E4881" s="162"/>
      <c r="F4881" s="162"/>
      <c r="G4881" s="162"/>
      <c r="H4881" s="162"/>
      <c r="I4881" s="162"/>
      <c r="J4881" s="164"/>
      <c r="K4881" s="162"/>
      <c r="L4881" s="162"/>
      <c r="M4881" s="162"/>
      <c r="N4881" s="169"/>
      <c r="O4881" s="169"/>
      <c r="P4881" s="169"/>
    </row>
    <row r="4882" spans="1:16" ht="15" customHeight="1">
      <c r="A4882" s="162"/>
      <c r="B4882" s="162"/>
      <c r="C4882" s="163"/>
      <c r="D4882" s="162"/>
      <c r="E4882" s="162"/>
      <c r="F4882" s="162"/>
      <c r="G4882" s="162"/>
      <c r="H4882" s="162"/>
      <c r="I4882" s="162"/>
      <c r="J4882" s="164"/>
      <c r="K4882" s="162"/>
      <c r="L4882" s="162"/>
      <c r="M4882" s="162"/>
      <c r="N4882" s="169"/>
      <c r="O4882" s="169"/>
      <c r="P4882" s="169"/>
    </row>
    <row r="4883" spans="1:16" ht="15" customHeight="1">
      <c r="A4883" s="162"/>
      <c r="B4883" s="162"/>
      <c r="C4883" s="163"/>
      <c r="D4883" s="162"/>
      <c r="E4883" s="162"/>
      <c r="F4883" s="162"/>
      <c r="G4883" s="162"/>
      <c r="H4883" s="162"/>
      <c r="I4883" s="162"/>
      <c r="J4883" s="164"/>
      <c r="K4883" s="162"/>
      <c r="L4883" s="162"/>
      <c r="M4883" s="162"/>
      <c r="N4883" s="169"/>
      <c r="O4883" s="169"/>
      <c r="P4883" s="169"/>
    </row>
    <row r="4884" spans="1:16" ht="15" customHeight="1">
      <c r="A4884" s="162"/>
      <c r="B4884" s="162"/>
      <c r="C4884" s="163"/>
      <c r="D4884" s="162"/>
      <c r="E4884" s="162"/>
      <c r="F4884" s="162"/>
      <c r="G4884" s="162"/>
      <c r="H4884" s="162"/>
      <c r="I4884" s="162"/>
      <c r="J4884" s="164"/>
      <c r="K4884" s="162"/>
      <c r="L4884" s="162"/>
      <c r="M4884" s="162"/>
      <c r="N4884" s="169"/>
      <c r="O4884" s="169"/>
      <c r="P4884" s="169"/>
    </row>
    <row r="4885" spans="1:16" ht="15" customHeight="1">
      <c r="A4885" s="162"/>
      <c r="B4885" s="162"/>
      <c r="C4885" s="163"/>
      <c r="D4885" s="162"/>
      <c r="E4885" s="162"/>
      <c r="F4885" s="162"/>
      <c r="G4885" s="162"/>
      <c r="H4885" s="162"/>
      <c r="I4885" s="162"/>
      <c r="J4885" s="164"/>
      <c r="K4885" s="162"/>
      <c r="L4885" s="162"/>
      <c r="M4885" s="162"/>
      <c r="N4885" s="169"/>
      <c r="O4885" s="169"/>
      <c r="P4885" s="169"/>
    </row>
    <row r="4886" spans="1:16" ht="15" customHeight="1">
      <c r="A4886" s="162"/>
      <c r="B4886" s="162"/>
      <c r="C4886" s="163"/>
      <c r="D4886" s="162"/>
      <c r="E4886" s="162"/>
      <c r="F4886" s="162"/>
      <c r="G4886" s="162"/>
      <c r="H4886" s="162"/>
      <c r="I4886" s="162"/>
      <c r="J4886" s="164"/>
      <c r="K4886" s="162"/>
      <c r="L4886" s="162"/>
      <c r="M4886" s="162"/>
      <c r="N4886" s="169"/>
      <c r="O4886" s="169"/>
      <c r="P4886" s="169"/>
    </row>
    <row r="4887" spans="1:16" ht="15" customHeight="1">
      <c r="A4887" s="162"/>
      <c r="B4887" s="162"/>
      <c r="C4887" s="163"/>
      <c r="D4887" s="162"/>
      <c r="E4887" s="162"/>
      <c r="F4887" s="162"/>
      <c r="G4887" s="162"/>
      <c r="H4887" s="162"/>
      <c r="I4887" s="162"/>
      <c r="J4887" s="164"/>
      <c r="K4887" s="162"/>
      <c r="L4887" s="162"/>
      <c r="M4887" s="162"/>
      <c r="N4887" s="169"/>
      <c r="O4887" s="169"/>
      <c r="P4887" s="169"/>
    </row>
    <row r="4888" spans="1:16" ht="15" customHeight="1">
      <c r="A4888" s="162"/>
      <c r="B4888" s="162"/>
      <c r="C4888" s="163"/>
      <c r="D4888" s="162"/>
      <c r="E4888" s="162"/>
      <c r="F4888" s="162"/>
      <c r="G4888" s="162"/>
      <c r="H4888" s="162"/>
      <c r="I4888" s="162"/>
      <c r="J4888" s="164"/>
      <c r="K4888" s="162"/>
      <c r="L4888" s="162"/>
      <c r="M4888" s="162"/>
      <c r="N4888" s="169"/>
      <c r="O4888" s="169"/>
      <c r="P4888" s="169"/>
    </row>
    <row r="4889" spans="1:16" ht="15" customHeight="1">
      <c r="A4889" s="162"/>
      <c r="B4889" s="162"/>
      <c r="C4889" s="163"/>
      <c r="D4889" s="162"/>
      <c r="E4889" s="162"/>
      <c r="F4889" s="162"/>
      <c r="G4889" s="162"/>
      <c r="H4889" s="162"/>
      <c r="I4889" s="162"/>
      <c r="J4889" s="164"/>
      <c r="K4889" s="162"/>
      <c r="L4889" s="162"/>
      <c r="M4889" s="162"/>
      <c r="N4889" s="169"/>
      <c r="O4889" s="169"/>
      <c r="P4889" s="169"/>
    </row>
    <row r="4890" spans="1:16" ht="15" customHeight="1">
      <c r="A4890" s="162"/>
      <c r="B4890" s="162"/>
      <c r="C4890" s="163"/>
      <c r="D4890" s="162"/>
      <c r="E4890" s="162"/>
      <c r="F4890" s="162"/>
      <c r="G4890" s="162"/>
      <c r="H4890" s="162"/>
      <c r="I4890" s="162"/>
      <c r="J4890" s="164"/>
      <c r="K4890" s="162"/>
      <c r="L4890" s="162"/>
      <c r="M4890" s="162"/>
      <c r="N4890" s="169"/>
      <c r="O4890" s="169"/>
      <c r="P4890" s="169"/>
    </row>
    <row r="4891" spans="1:16" ht="15" customHeight="1">
      <c r="A4891" s="162"/>
      <c r="B4891" s="162"/>
      <c r="C4891" s="163"/>
      <c r="D4891" s="162"/>
      <c r="E4891" s="162"/>
      <c r="F4891" s="162"/>
      <c r="G4891" s="162"/>
      <c r="H4891" s="162"/>
      <c r="I4891" s="162"/>
      <c r="J4891" s="164"/>
      <c r="K4891" s="162"/>
      <c r="L4891" s="162"/>
      <c r="M4891" s="162"/>
      <c r="N4891" s="169"/>
      <c r="O4891" s="169"/>
      <c r="P4891" s="169"/>
    </row>
    <row r="4892" spans="1:16" ht="15" customHeight="1">
      <c r="A4892" s="162"/>
      <c r="B4892" s="162"/>
      <c r="C4892" s="163"/>
      <c r="D4892" s="162"/>
      <c r="E4892" s="162"/>
      <c r="F4892" s="162"/>
      <c r="G4892" s="162"/>
      <c r="H4892" s="162"/>
      <c r="I4892" s="162"/>
      <c r="J4892" s="164"/>
      <c r="K4892" s="162"/>
      <c r="L4892" s="162"/>
      <c r="M4892" s="162"/>
      <c r="N4892" s="169"/>
      <c r="O4892" s="169"/>
      <c r="P4892" s="169"/>
    </row>
    <row r="4893" spans="1:16" ht="15" customHeight="1">
      <c r="A4893" s="162"/>
      <c r="B4893" s="162"/>
      <c r="C4893" s="163"/>
      <c r="D4893" s="162"/>
      <c r="E4893" s="162"/>
      <c r="F4893" s="162"/>
      <c r="G4893" s="162"/>
      <c r="H4893" s="162"/>
      <c r="I4893" s="162"/>
      <c r="J4893" s="164"/>
      <c r="K4893" s="162"/>
      <c r="L4893" s="162"/>
      <c r="M4893" s="162"/>
      <c r="N4893" s="169"/>
      <c r="O4893" s="169"/>
      <c r="P4893" s="169"/>
    </row>
    <row r="4894" spans="1:16" ht="15" customHeight="1">
      <c r="A4894" s="162"/>
      <c r="B4894" s="162"/>
      <c r="C4894" s="163"/>
      <c r="D4894" s="162"/>
      <c r="E4894" s="162"/>
      <c r="F4894" s="162"/>
      <c r="G4894" s="162"/>
      <c r="H4894" s="162"/>
      <c r="I4894" s="162"/>
      <c r="J4894" s="164"/>
      <c r="K4894" s="162"/>
      <c r="L4894" s="162"/>
      <c r="M4894" s="162"/>
      <c r="N4894" s="169"/>
      <c r="O4894" s="169"/>
      <c r="P4894" s="169"/>
    </row>
    <row r="4895" spans="1:16" ht="15" customHeight="1">
      <c r="A4895" s="162"/>
      <c r="B4895" s="162"/>
      <c r="C4895" s="163"/>
      <c r="D4895" s="162"/>
      <c r="E4895" s="162"/>
      <c r="F4895" s="162"/>
      <c r="G4895" s="162"/>
      <c r="H4895" s="162"/>
      <c r="I4895" s="162"/>
      <c r="J4895" s="164"/>
      <c r="K4895" s="162"/>
      <c r="L4895" s="162"/>
      <c r="M4895" s="162"/>
      <c r="N4895" s="169"/>
      <c r="O4895" s="169"/>
      <c r="P4895" s="169"/>
    </row>
    <row r="4896" spans="1:16" ht="15" customHeight="1">
      <c r="A4896" s="162"/>
      <c r="B4896" s="162"/>
      <c r="C4896" s="163"/>
      <c r="D4896" s="162"/>
      <c r="E4896" s="162"/>
      <c r="F4896" s="162"/>
      <c r="G4896" s="162"/>
      <c r="H4896" s="162"/>
      <c r="I4896" s="162"/>
      <c r="J4896" s="164"/>
      <c r="K4896" s="162"/>
      <c r="L4896" s="162"/>
      <c r="M4896" s="162"/>
      <c r="N4896" s="169"/>
      <c r="O4896" s="169"/>
      <c r="P4896" s="169"/>
    </row>
    <row r="4897" spans="1:16" ht="15" customHeight="1">
      <c r="A4897" s="162"/>
      <c r="B4897" s="162"/>
      <c r="C4897" s="163"/>
      <c r="D4897" s="162"/>
      <c r="E4897" s="162"/>
      <c r="F4897" s="162"/>
      <c r="G4897" s="162"/>
      <c r="H4897" s="162"/>
      <c r="I4897" s="162"/>
      <c r="J4897" s="164"/>
      <c r="K4897" s="162"/>
      <c r="L4897" s="162"/>
      <c r="M4897" s="162"/>
      <c r="N4897" s="169"/>
      <c r="O4897" s="169"/>
      <c r="P4897" s="169"/>
    </row>
    <row r="4898" spans="1:16" ht="15" customHeight="1">
      <c r="A4898" s="162"/>
      <c r="B4898" s="162"/>
      <c r="C4898" s="163"/>
      <c r="D4898" s="162"/>
      <c r="E4898" s="162"/>
      <c r="F4898" s="162"/>
      <c r="G4898" s="162"/>
      <c r="H4898" s="162"/>
      <c r="I4898" s="162"/>
      <c r="J4898" s="164"/>
      <c r="K4898" s="162"/>
      <c r="L4898" s="162"/>
      <c r="M4898" s="162"/>
      <c r="N4898" s="169"/>
      <c r="O4898" s="169"/>
      <c r="P4898" s="169"/>
    </row>
    <row r="4899" spans="1:16" ht="15" customHeight="1">
      <c r="A4899" s="162"/>
      <c r="B4899" s="162"/>
      <c r="C4899" s="163"/>
      <c r="D4899" s="162"/>
      <c r="E4899" s="162"/>
      <c r="F4899" s="162"/>
      <c r="G4899" s="162"/>
      <c r="H4899" s="162"/>
      <c r="I4899" s="162"/>
      <c r="J4899" s="164"/>
      <c r="K4899" s="162"/>
      <c r="L4899" s="162"/>
      <c r="M4899" s="162"/>
      <c r="N4899" s="169"/>
      <c r="O4899" s="169"/>
      <c r="P4899" s="169"/>
    </row>
    <row r="4900" spans="1:16" ht="15" customHeight="1">
      <c r="A4900" s="162"/>
      <c r="B4900" s="162"/>
      <c r="C4900" s="163"/>
      <c r="D4900" s="162"/>
      <c r="E4900" s="162"/>
      <c r="F4900" s="162"/>
      <c r="G4900" s="162"/>
      <c r="H4900" s="162"/>
      <c r="I4900" s="162"/>
      <c r="J4900" s="164"/>
      <c r="K4900" s="162"/>
      <c r="L4900" s="162"/>
      <c r="M4900" s="162"/>
      <c r="N4900" s="169"/>
      <c r="O4900" s="169"/>
      <c r="P4900" s="169"/>
    </row>
    <row r="4901" spans="1:16" ht="15" customHeight="1">
      <c r="A4901" s="162"/>
      <c r="B4901" s="162"/>
      <c r="C4901" s="163"/>
      <c r="D4901" s="162"/>
      <c r="E4901" s="162"/>
      <c r="F4901" s="162"/>
      <c r="G4901" s="162"/>
      <c r="H4901" s="162"/>
      <c r="I4901" s="162"/>
      <c r="J4901" s="164"/>
      <c r="K4901" s="162"/>
      <c r="L4901" s="162"/>
      <c r="M4901" s="162"/>
      <c r="N4901" s="169"/>
      <c r="O4901" s="169"/>
      <c r="P4901" s="169"/>
    </row>
    <row r="4902" spans="1:16" ht="15" customHeight="1">
      <c r="A4902" s="162"/>
      <c r="B4902" s="162"/>
      <c r="C4902" s="163"/>
      <c r="D4902" s="162"/>
      <c r="E4902" s="162"/>
      <c r="F4902" s="162"/>
      <c r="G4902" s="162"/>
      <c r="H4902" s="162"/>
      <c r="I4902" s="162"/>
      <c r="J4902" s="164"/>
      <c r="K4902" s="162"/>
      <c r="L4902" s="162"/>
      <c r="M4902" s="162"/>
      <c r="N4902" s="169"/>
      <c r="O4902" s="169"/>
      <c r="P4902" s="169"/>
    </row>
    <row r="4903" spans="1:16" ht="15" customHeight="1">
      <c r="A4903" s="162"/>
      <c r="B4903" s="162"/>
      <c r="C4903" s="163"/>
      <c r="D4903" s="162"/>
      <c r="E4903" s="162"/>
      <c r="F4903" s="162"/>
      <c r="G4903" s="162"/>
      <c r="H4903" s="162"/>
      <c r="I4903" s="162"/>
      <c r="J4903" s="164"/>
      <c r="K4903" s="162"/>
      <c r="L4903" s="162"/>
      <c r="M4903" s="162"/>
      <c r="N4903" s="169"/>
      <c r="O4903" s="169"/>
      <c r="P4903" s="169"/>
    </row>
    <row r="4904" spans="1:16" ht="15" customHeight="1">
      <c r="A4904" s="162"/>
      <c r="B4904" s="162"/>
      <c r="C4904" s="163"/>
      <c r="D4904" s="162"/>
      <c r="E4904" s="162"/>
      <c r="F4904" s="162"/>
      <c r="G4904" s="162"/>
      <c r="H4904" s="162"/>
      <c r="I4904" s="162"/>
      <c r="J4904" s="164"/>
      <c r="K4904" s="162"/>
      <c r="L4904" s="162"/>
      <c r="M4904" s="162"/>
      <c r="N4904" s="169"/>
      <c r="O4904" s="169"/>
      <c r="P4904" s="169"/>
    </row>
    <row r="4905" spans="1:16" ht="15" customHeight="1">
      <c r="A4905" s="162"/>
      <c r="B4905" s="162"/>
      <c r="C4905" s="163"/>
      <c r="D4905" s="162"/>
      <c r="E4905" s="162"/>
      <c r="F4905" s="162"/>
      <c r="G4905" s="162"/>
      <c r="H4905" s="162"/>
      <c r="I4905" s="162"/>
      <c r="J4905" s="164"/>
      <c r="K4905" s="162"/>
      <c r="L4905" s="162"/>
      <c r="M4905" s="162"/>
      <c r="N4905" s="169"/>
      <c r="O4905" s="169"/>
      <c r="P4905" s="169"/>
    </row>
    <row r="4906" spans="1:16" ht="15" customHeight="1">
      <c r="A4906" s="162"/>
      <c r="B4906" s="162"/>
      <c r="C4906" s="163"/>
      <c r="D4906" s="162"/>
      <c r="E4906" s="162"/>
      <c r="F4906" s="162"/>
      <c r="G4906" s="162"/>
      <c r="H4906" s="162"/>
      <c r="I4906" s="162"/>
      <c r="J4906" s="164"/>
      <c r="K4906" s="162"/>
      <c r="L4906" s="162"/>
      <c r="M4906" s="162"/>
      <c r="N4906" s="169"/>
      <c r="O4906" s="169"/>
      <c r="P4906" s="169"/>
    </row>
    <row r="4907" spans="1:16" ht="15" customHeight="1">
      <c r="A4907" s="162"/>
      <c r="B4907" s="162"/>
      <c r="C4907" s="163"/>
      <c r="D4907" s="162"/>
      <c r="E4907" s="162"/>
      <c r="F4907" s="162"/>
      <c r="G4907" s="162"/>
      <c r="H4907" s="162"/>
      <c r="I4907" s="162"/>
      <c r="J4907" s="164"/>
      <c r="K4907" s="162"/>
      <c r="L4907" s="162"/>
      <c r="M4907" s="162"/>
      <c r="N4907" s="169"/>
      <c r="O4907" s="169"/>
      <c r="P4907" s="169"/>
    </row>
    <row r="4908" spans="1:16" ht="15" customHeight="1">
      <c r="A4908" s="162"/>
      <c r="B4908" s="162"/>
      <c r="C4908" s="163"/>
      <c r="D4908" s="162"/>
      <c r="E4908" s="162"/>
      <c r="F4908" s="162"/>
      <c r="G4908" s="162"/>
      <c r="H4908" s="162"/>
      <c r="I4908" s="162"/>
      <c r="J4908" s="164"/>
      <c r="K4908" s="162"/>
      <c r="L4908" s="162"/>
      <c r="M4908" s="162"/>
      <c r="N4908" s="169"/>
      <c r="O4908" s="169"/>
      <c r="P4908" s="169"/>
    </row>
    <row r="4909" spans="1:16" ht="15" customHeight="1">
      <c r="A4909" s="162"/>
      <c r="B4909" s="162"/>
      <c r="C4909" s="163"/>
      <c r="D4909" s="162"/>
      <c r="E4909" s="162"/>
      <c r="F4909" s="162"/>
      <c r="G4909" s="162"/>
      <c r="H4909" s="162"/>
      <c r="I4909" s="162"/>
      <c r="J4909" s="164"/>
      <c r="K4909" s="162"/>
      <c r="L4909" s="162"/>
      <c r="M4909" s="162"/>
      <c r="N4909" s="169"/>
      <c r="O4909" s="169"/>
      <c r="P4909" s="169"/>
    </row>
    <row r="4910" spans="1:16" ht="15" customHeight="1">
      <c r="A4910" s="162"/>
      <c r="B4910" s="162"/>
      <c r="C4910" s="163"/>
      <c r="D4910" s="162"/>
      <c r="E4910" s="162"/>
      <c r="F4910" s="162"/>
      <c r="G4910" s="162"/>
      <c r="H4910" s="162"/>
      <c r="I4910" s="162"/>
      <c r="J4910" s="164"/>
      <c r="K4910" s="162"/>
      <c r="L4910" s="162"/>
      <c r="M4910" s="162"/>
      <c r="N4910" s="169"/>
      <c r="O4910" s="169"/>
      <c r="P4910" s="169"/>
    </row>
    <row r="4911" spans="1:16" ht="15" customHeight="1">
      <c r="A4911" s="162"/>
      <c r="B4911" s="162"/>
      <c r="C4911" s="163"/>
      <c r="D4911" s="162"/>
      <c r="E4911" s="162"/>
      <c r="F4911" s="162"/>
      <c r="G4911" s="162"/>
      <c r="H4911" s="162"/>
      <c r="I4911" s="162"/>
      <c r="J4911" s="164"/>
      <c r="K4911" s="162"/>
      <c r="L4911" s="162"/>
      <c r="M4911" s="162"/>
      <c r="N4911" s="169"/>
      <c r="O4911" s="169"/>
      <c r="P4911" s="169"/>
    </row>
    <row r="4912" spans="1:16" ht="15" customHeight="1">
      <c r="A4912" s="162"/>
      <c r="B4912" s="162"/>
      <c r="C4912" s="163"/>
      <c r="D4912" s="162"/>
      <c r="E4912" s="162"/>
      <c r="F4912" s="162"/>
      <c r="G4912" s="162"/>
      <c r="H4912" s="162"/>
      <c r="I4912" s="162"/>
      <c r="J4912" s="164"/>
      <c r="K4912" s="162"/>
      <c r="L4912" s="162"/>
      <c r="M4912" s="162"/>
      <c r="N4912" s="169"/>
      <c r="O4912" s="169"/>
      <c r="P4912" s="169"/>
    </row>
    <row r="4913" spans="1:16" ht="15" customHeight="1">
      <c r="A4913" s="162"/>
      <c r="B4913" s="162"/>
      <c r="C4913" s="163"/>
      <c r="D4913" s="162"/>
      <c r="E4913" s="162"/>
      <c r="F4913" s="162"/>
      <c r="G4913" s="162"/>
      <c r="H4913" s="162"/>
      <c r="I4913" s="162"/>
      <c r="J4913" s="164"/>
      <c r="K4913" s="162"/>
      <c r="L4913" s="162"/>
      <c r="M4913" s="162"/>
      <c r="N4913" s="169"/>
      <c r="O4913" s="169"/>
      <c r="P4913" s="169"/>
    </row>
    <row r="4914" spans="1:16" ht="15" customHeight="1">
      <c r="A4914" s="162"/>
      <c r="B4914" s="162"/>
      <c r="C4914" s="163"/>
      <c r="D4914" s="162"/>
      <c r="E4914" s="162"/>
      <c r="F4914" s="162"/>
      <c r="G4914" s="162"/>
      <c r="H4914" s="162"/>
      <c r="I4914" s="162"/>
      <c r="J4914" s="164"/>
      <c r="K4914" s="162"/>
      <c r="L4914" s="162"/>
      <c r="M4914" s="162"/>
      <c r="N4914" s="169"/>
      <c r="O4914" s="169"/>
      <c r="P4914" s="169"/>
    </row>
    <row r="4915" spans="1:16" ht="15" customHeight="1">
      <c r="A4915" s="162"/>
      <c r="B4915" s="162"/>
      <c r="C4915" s="163"/>
      <c r="D4915" s="162"/>
      <c r="E4915" s="162"/>
      <c r="F4915" s="162"/>
      <c r="G4915" s="162"/>
      <c r="H4915" s="162"/>
      <c r="I4915" s="162"/>
      <c r="J4915" s="164"/>
      <c r="K4915" s="162"/>
      <c r="L4915" s="162"/>
      <c r="M4915" s="162"/>
      <c r="N4915" s="169"/>
      <c r="O4915" s="169"/>
      <c r="P4915" s="169"/>
    </row>
    <row r="4916" spans="1:16" ht="15" customHeight="1">
      <c r="A4916" s="162"/>
      <c r="B4916" s="162"/>
      <c r="C4916" s="163"/>
      <c r="D4916" s="162"/>
      <c r="E4916" s="162"/>
      <c r="F4916" s="162"/>
      <c r="G4916" s="162"/>
      <c r="H4916" s="162"/>
      <c r="I4916" s="162"/>
      <c r="J4916" s="164"/>
      <c r="K4916" s="162"/>
      <c r="L4916" s="162"/>
      <c r="M4916" s="162"/>
      <c r="N4916" s="169"/>
      <c r="O4916" s="169"/>
      <c r="P4916" s="169"/>
    </row>
    <row r="4917" spans="1:16" ht="15" customHeight="1">
      <c r="A4917" s="162"/>
      <c r="B4917" s="162"/>
      <c r="C4917" s="163"/>
      <c r="D4917" s="162"/>
      <c r="E4917" s="162"/>
      <c r="F4917" s="162"/>
      <c r="G4917" s="162"/>
      <c r="H4917" s="162"/>
      <c r="I4917" s="162"/>
      <c r="J4917" s="164"/>
      <c r="K4917" s="162"/>
      <c r="L4917" s="162"/>
      <c r="M4917" s="162"/>
      <c r="N4917" s="169"/>
      <c r="O4917" s="169"/>
      <c r="P4917" s="169"/>
    </row>
    <row r="4918" spans="1:16" ht="15" customHeight="1">
      <c r="A4918" s="162"/>
      <c r="B4918" s="162"/>
      <c r="C4918" s="163"/>
      <c r="D4918" s="162"/>
      <c r="E4918" s="162"/>
      <c r="F4918" s="162"/>
      <c r="G4918" s="162"/>
      <c r="H4918" s="162"/>
      <c r="I4918" s="162"/>
      <c r="J4918" s="164"/>
      <c r="K4918" s="162"/>
      <c r="L4918" s="162"/>
      <c r="M4918" s="162"/>
      <c r="N4918" s="169"/>
      <c r="O4918" s="169"/>
      <c r="P4918" s="169"/>
    </row>
    <row r="4919" spans="1:16" ht="15" customHeight="1">
      <c r="A4919" s="162"/>
      <c r="B4919" s="162"/>
      <c r="C4919" s="163"/>
      <c r="D4919" s="162"/>
      <c r="E4919" s="162"/>
      <c r="F4919" s="162"/>
      <c r="G4919" s="162"/>
      <c r="H4919" s="162"/>
      <c r="I4919" s="162"/>
      <c r="J4919" s="164"/>
      <c r="K4919" s="162"/>
      <c r="L4919" s="162"/>
      <c r="M4919" s="162"/>
      <c r="N4919" s="169"/>
      <c r="O4919" s="169"/>
      <c r="P4919" s="169"/>
    </row>
    <row r="4920" spans="1:16" ht="15" customHeight="1">
      <c r="A4920" s="162"/>
      <c r="B4920" s="162"/>
      <c r="C4920" s="163"/>
      <c r="D4920" s="162"/>
      <c r="E4920" s="162"/>
      <c r="F4920" s="162"/>
      <c r="G4920" s="162"/>
      <c r="H4920" s="162"/>
      <c r="I4920" s="162"/>
      <c r="J4920" s="164"/>
      <c r="K4920" s="162"/>
      <c r="L4920" s="162"/>
      <c r="M4920" s="162"/>
      <c r="N4920" s="169"/>
      <c r="O4920" s="169"/>
      <c r="P4920" s="169"/>
    </row>
    <row r="4921" spans="1:16" ht="15" customHeight="1">
      <c r="A4921" s="162"/>
      <c r="B4921" s="162"/>
      <c r="C4921" s="163"/>
      <c r="D4921" s="162"/>
      <c r="E4921" s="162"/>
      <c r="F4921" s="162"/>
      <c r="G4921" s="162"/>
      <c r="H4921" s="162"/>
      <c r="I4921" s="162"/>
      <c r="J4921" s="164"/>
      <c r="K4921" s="162"/>
      <c r="L4921" s="162"/>
      <c r="M4921" s="162"/>
      <c r="N4921" s="169"/>
      <c r="O4921" s="169"/>
      <c r="P4921" s="169"/>
    </row>
    <row r="4922" spans="1:16" ht="15" customHeight="1">
      <c r="A4922" s="162"/>
      <c r="B4922" s="162"/>
      <c r="C4922" s="163"/>
      <c r="D4922" s="162"/>
      <c r="E4922" s="162"/>
      <c r="F4922" s="162"/>
      <c r="G4922" s="162"/>
      <c r="H4922" s="162"/>
      <c r="I4922" s="162"/>
      <c r="J4922" s="164"/>
      <c r="K4922" s="162"/>
      <c r="L4922" s="162"/>
      <c r="M4922" s="162"/>
      <c r="N4922" s="169"/>
      <c r="O4922" s="169"/>
      <c r="P4922" s="169"/>
    </row>
    <row r="4923" spans="1:16" ht="15" customHeight="1">
      <c r="A4923" s="162"/>
      <c r="B4923" s="162"/>
      <c r="C4923" s="163"/>
      <c r="D4923" s="162"/>
      <c r="E4923" s="162"/>
      <c r="F4923" s="162"/>
      <c r="G4923" s="162"/>
      <c r="H4923" s="162"/>
      <c r="I4923" s="162"/>
      <c r="J4923" s="164"/>
      <c r="K4923" s="162"/>
      <c r="L4923" s="162"/>
      <c r="M4923" s="162"/>
      <c r="N4923" s="169"/>
      <c r="O4923" s="169"/>
      <c r="P4923" s="169"/>
    </row>
    <row r="4924" spans="1:16" ht="15" customHeight="1">
      <c r="A4924" s="162"/>
      <c r="B4924" s="162"/>
      <c r="C4924" s="163"/>
      <c r="D4924" s="162"/>
      <c r="E4924" s="162"/>
      <c r="F4924" s="162"/>
      <c r="G4924" s="162"/>
      <c r="H4924" s="162"/>
      <c r="I4924" s="162"/>
      <c r="J4924" s="164"/>
      <c r="K4924" s="162"/>
      <c r="L4924" s="162"/>
      <c r="M4924" s="162"/>
      <c r="N4924" s="169"/>
      <c r="O4924" s="169"/>
      <c r="P4924" s="169"/>
    </row>
    <row r="4925" spans="1:16" ht="15" customHeight="1">
      <c r="A4925" s="162"/>
      <c r="B4925" s="162"/>
      <c r="C4925" s="163"/>
      <c r="D4925" s="162"/>
      <c r="E4925" s="162"/>
      <c r="F4925" s="162"/>
      <c r="G4925" s="162"/>
      <c r="H4925" s="162"/>
      <c r="I4925" s="162"/>
      <c r="J4925" s="164"/>
      <c r="K4925" s="162"/>
      <c r="L4925" s="162"/>
      <c r="M4925" s="162"/>
      <c r="N4925" s="169"/>
      <c r="O4925" s="169"/>
      <c r="P4925" s="169"/>
    </row>
    <row r="4926" spans="1:16" ht="15" customHeight="1">
      <c r="A4926" s="162"/>
      <c r="B4926" s="162"/>
      <c r="C4926" s="163"/>
      <c r="D4926" s="162"/>
      <c r="E4926" s="162"/>
      <c r="F4926" s="162"/>
      <c r="G4926" s="162"/>
      <c r="H4926" s="162"/>
      <c r="I4926" s="162"/>
      <c r="J4926" s="164"/>
      <c r="K4926" s="162"/>
      <c r="L4926" s="162"/>
      <c r="M4926" s="162"/>
      <c r="N4926" s="169"/>
      <c r="O4926" s="169"/>
      <c r="P4926" s="169"/>
    </row>
    <row r="4927" spans="1:16" ht="15" customHeight="1">
      <c r="A4927" s="162"/>
      <c r="B4927" s="162"/>
      <c r="C4927" s="163"/>
      <c r="D4927" s="162"/>
      <c r="E4927" s="162"/>
      <c r="F4927" s="162"/>
      <c r="G4927" s="162"/>
      <c r="H4927" s="162"/>
      <c r="I4927" s="162"/>
      <c r="J4927" s="164"/>
      <c r="K4927" s="162"/>
      <c r="L4927" s="162"/>
      <c r="M4927" s="162"/>
      <c r="N4927" s="169"/>
      <c r="O4927" s="169"/>
      <c r="P4927" s="169"/>
    </row>
    <row r="4928" spans="1:16" ht="15" customHeight="1">
      <c r="A4928" s="162"/>
      <c r="B4928" s="162"/>
      <c r="C4928" s="163"/>
      <c r="D4928" s="162"/>
      <c r="E4928" s="162"/>
      <c r="F4928" s="162"/>
      <c r="G4928" s="162"/>
      <c r="H4928" s="162"/>
      <c r="I4928" s="162"/>
      <c r="J4928" s="164"/>
      <c r="K4928" s="162"/>
      <c r="L4928" s="162"/>
      <c r="M4928" s="162"/>
      <c r="N4928" s="169"/>
      <c r="O4928" s="169"/>
      <c r="P4928" s="169"/>
    </row>
    <row r="4929" spans="1:16" ht="15" customHeight="1">
      <c r="A4929" s="162"/>
      <c r="B4929" s="162"/>
      <c r="C4929" s="163"/>
      <c r="D4929" s="162"/>
      <c r="E4929" s="162"/>
      <c r="F4929" s="162"/>
      <c r="G4929" s="162"/>
      <c r="H4929" s="162"/>
      <c r="I4929" s="162"/>
      <c r="J4929" s="164"/>
      <c r="K4929" s="162"/>
      <c r="L4929" s="162"/>
      <c r="M4929" s="162"/>
      <c r="N4929" s="169"/>
      <c r="O4929" s="169"/>
      <c r="P4929" s="169"/>
    </row>
    <row r="4930" spans="1:16" ht="15" customHeight="1">
      <c r="A4930" s="162"/>
      <c r="B4930" s="162"/>
      <c r="C4930" s="163"/>
      <c r="D4930" s="162"/>
      <c r="E4930" s="162"/>
      <c r="F4930" s="162"/>
      <c r="G4930" s="162"/>
      <c r="H4930" s="162"/>
      <c r="I4930" s="162"/>
      <c r="J4930" s="164"/>
      <c r="K4930" s="162"/>
      <c r="L4930" s="162"/>
      <c r="M4930" s="162"/>
      <c r="N4930" s="169"/>
      <c r="O4930" s="169"/>
      <c r="P4930" s="169"/>
    </row>
    <row r="4931" spans="1:16" ht="15" customHeight="1">
      <c r="A4931" s="162"/>
      <c r="B4931" s="162"/>
      <c r="C4931" s="163"/>
      <c r="D4931" s="162"/>
      <c r="E4931" s="162"/>
      <c r="F4931" s="162"/>
      <c r="G4931" s="162"/>
      <c r="H4931" s="162"/>
      <c r="I4931" s="162"/>
      <c r="J4931" s="164"/>
      <c r="K4931" s="162"/>
      <c r="L4931" s="162"/>
      <c r="M4931" s="162"/>
      <c r="N4931" s="169"/>
      <c r="O4931" s="169"/>
      <c r="P4931" s="169"/>
    </row>
    <row r="4932" spans="1:16" ht="15" customHeight="1">
      <c r="A4932" s="162"/>
      <c r="B4932" s="162"/>
      <c r="C4932" s="163"/>
      <c r="D4932" s="162"/>
      <c r="E4932" s="162"/>
      <c r="F4932" s="162"/>
      <c r="G4932" s="162"/>
      <c r="H4932" s="162"/>
      <c r="I4932" s="162"/>
      <c r="J4932" s="164"/>
      <c r="K4932" s="162"/>
      <c r="L4932" s="162"/>
      <c r="M4932" s="162"/>
      <c r="N4932" s="169"/>
      <c r="O4932" s="169"/>
      <c r="P4932" s="169"/>
    </row>
    <row r="4933" spans="1:16" ht="15" customHeight="1">
      <c r="A4933" s="162"/>
      <c r="B4933" s="162"/>
      <c r="C4933" s="163"/>
      <c r="D4933" s="162"/>
      <c r="E4933" s="162"/>
      <c r="F4933" s="162"/>
      <c r="G4933" s="162"/>
      <c r="H4933" s="162"/>
      <c r="I4933" s="162"/>
      <c r="J4933" s="164"/>
      <c r="K4933" s="162"/>
      <c r="L4933" s="162"/>
      <c r="M4933" s="162"/>
      <c r="N4933" s="169"/>
      <c r="O4933" s="169"/>
      <c r="P4933" s="169"/>
    </row>
    <row r="4934" spans="1:16" ht="15" customHeight="1">
      <c r="A4934" s="162"/>
      <c r="B4934" s="162"/>
      <c r="C4934" s="163"/>
      <c r="D4934" s="162"/>
      <c r="E4934" s="162"/>
      <c r="F4934" s="162"/>
      <c r="G4934" s="162"/>
      <c r="H4934" s="162"/>
      <c r="I4934" s="162"/>
      <c r="J4934" s="164"/>
      <c r="K4934" s="162"/>
      <c r="L4934" s="162"/>
      <c r="M4934" s="162"/>
      <c r="N4934" s="169"/>
      <c r="O4934" s="169"/>
      <c r="P4934" s="169"/>
    </row>
    <row r="4935" spans="1:16" ht="15" customHeight="1">
      <c r="A4935" s="162"/>
      <c r="B4935" s="162"/>
      <c r="C4935" s="163"/>
      <c r="D4935" s="162"/>
      <c r="E4935" s="162"/>
      <c r="F4935" s="162"/>
      <c r="G4935" s="162"/>
      <c r="H4935" s="162"/>
      <c r="I4935" s="162"/>
      <c r="J4935" s="164"/>
      <c r="K4935" s="162"/>
      <c r="L4935" s="162"/>
      <c r="M4935" s="162"/>
      <c r="N4935" s="169"/>
      <c r="O4935" s="169"/>
      <c r="P4935" s="169"/>
    </row>
    <row r="4936" spans="1:16" ht="15" customHeight="1">
      <c r="A4936" s="162"/>
      <c r="B4936" s="162"/>
      <c r="C4936" s="163"/>
      <c r="D4936" s="162"/>
      <c r="E4936" s="162"/>
      <c r="F4936" s="162"/>
      <c r="G4936" s="162"/>
      <c r="H4936" s="162"/>
      <c r="I4936" s="162"/>
      <c r="J4936" s="164"/>
      <c r="K4936" s="162"/>
      <c r="L4936" s="162"/>
      <c r="M4936" s="162"/>
      <c r="N4936" s="169"/>
      <c r="O4936" s="169"/>
      <c r="P4936" s="169"/>
    </row>
    <row r="4937" spans="1:16" ht="15" customHeight="1">
      <c r="A4937" s="162"/>
      <c r="B4937" s="162"/>
      <c r="C4937" s="163"/>
      <c r="D4937" s="162"/>
      <c r="E4937" s="162"/>
      <c r="F4937" s="162"/>
      <c r="G4937" s="162"/>
      <c r="H4937" s="162"/>
      <c r="I4937" s="162"/>
      <c r="J4937" s="164"/>
      <c r="K4937" s="162"/>
      <c r="L4937" s="162"/>
      <c r="M4937" s="162"/>
      <c r="N4937" s="169"/>
      <c r="O4937" s="169"/>
      <c r="P4937" s="169"/>
    </row>
    <row r="4938" spans="1:16" ht="15" customHeight="1">
      <c r="A4938" s="162"/>
      <c r="B4938" s="162"/>
      <c r="C4938" s="163"/>
      <c r="D4938" s="162"/>
      <c r="E4938" s="162"/>
      <c r="F4938" s="162"/>
      <c r="G4938" s="162"/>
      <c r="H4938" s="162"/>
      <c r="I4938" s="162"/>
      <c r="J4938" s="164"/>
      <c r="K4938" s="162"/>
      <c r="L4938" s="162"/>
      <c r="M4938" s="162"/>
      <c r="N4938" s="169"/>
      <c r="O4938" s="169"/>
      <c r="P4938" s="169"/>
    </row>
    <row r="4939" spans="1:16" ht="15" customHeight="1">
      <c r="A4939" s="162"/>
      <c r="B4939" s="162"/>
      <c r="C4939" s="163"/>
      <c r="D4939" s="162"/>
      <c r="E4939" s="162"/>
      <c r="F4939" s="162"/>
      <c r="G4939" s="162"/>
      <c r="H4939" s="162"/>
      <c r="I4939" s="162"/>
      <c r="J4939" s="164"/>
      <c r="K4939" s="162"/>
      <c r="L4939" s="162"/>
      <c r="M4939" s="162"/>
      <c r="N4939" s="169"/>
      <c r="O4939" s="169"/>
      <c r="P4939" s="169"/>
    </row>
    <row r="4940" spans="1:16" ht="15" customHeight="1">
      <c r="A4940" s="162"/>
      <c r="B4940" s="162"/>
      <c r="C4940" s="163"/>
      <c r="D4940" s="162"/>
      <c r="E4940" s="162"/>
      <c r="F4940" s="162"/>
      <c r="G4940" s="162"/>
      <c r="H4940" s="162"/>
      <c r="I4940" s="162"/>
      <c r="J4940" s="164"/>
      <c r="K4940" s="162"/>
      <c r="L4940" s="162"/>
      <c r="M4940" s="162"/>
      <c r="N4940" s="169"/>
      <c r="O4940" s="169"/>
      <c r="P4940" s="169"/>
    </row>
    <row r="4941" spans="1:16" ht="15" customHeight="1">
      <c r="A4941" s="162"/>
      <c r="B4941" s="162"/>
      <c r="C4941" s="163"/>
      <c r="D4941" s="162"/>
      <c r="E4941" s="162"/>
      <c r="F4941" s="162"/>
      <c r="G4941" s="162"/>
      <c r="H4941" s="162"/>
      <c r="I4941" s="162"/>
      <c r="J4941" s="164"/>
      <c r="K4941" s="162"/>
      <c r="L4941" s="162"/>
      <c r="M4941" s="162"/>
      <c r="N4941" s="169"/>
      <c r="O4941" s="169"/>
      <c r="P4941" s="169"/>
    </row>
    <row r="4942" spans="1:16" ht="15" customHeight="1">
      <c r="A4942" s="162"/>
      <c r="B4942" s="162"/>
      <c r="C4942" s="163"/>
      <c r="D4942" s="162"/>
      <c r="E4942" s="162"/>
      <c r="F4942" s="162"/>
      <c r="G4942" s="162"/>
      <c r="H4942" s="162"/>
      <c r="I4942" s="162"/>
      <c r="J4942" s="164"/>
      <c r="K4942" s="162"/>
      <c r="L4942" s="162"/>
      <c r="M4942" s="162"/>
      <c r="N4942" s="169"/>
      <c r="O4942" s="169"/>
      <c r="P4942" s="169"/>
    </row>
    <row r="4943" spans="1:16" ht="15" customHeight="1">
      <c r="A4943" s="162"/>
      <c r="B4943" s="162"/>
      <c r="C4943" s="163"/>
      <c r="D4943" s="162"/>
      <c r="E4943" s="162"/>
      <c r="F4943" s="162"/>
      <c r="G4943" s="162"/>
      <c r="H4943" s="162"/>
      <c r="I4943" s="162"/>
      <c r="J4943" s="164"/>
      <c r="K4943" s="162"/>
      <c r="L4943" s="162"/>
      <c r="M4943" s="162"/>
      <c r="N4943" s="169"/>
      <c r="O4943" s="169"/>
      <c r="P4943" s="169"/>
    </row>
    <row r="4944" spans="1:16" ht="15" customHeight="1">
      <c r="A4944" s="162"/>
      <c r="B4944" s="162"/>
      <c r="C4944" s="163"/>
      <c r="D4944" s="162"/>
      <c r="E4944" s="162"/>
      <c r="F4944" s="162"/>
      <c r="G4944" s="162"/>
      <c r="H4944" s="162"/>
      <c r="I4944" s="162"/>
      <c r="J4944" s="164"/>
      <c r="K4944" s="162"/>
      <c r="L4944" s="162"/>
      <c r="M4944" s="162"/>
      <c r="N4944" s="169"/>
      <c r="O4944" s="169"/>
      <c r="P4944" s="169"/>
    </row>
    <row r="4945" spans="1:16" ht="15" customHeight="1">
      <c r="A4945" s="162"/>
      <c r="B4945" s="162"/>
      <c r="C4945" s="163"/>
      <c r="D4945" s="162"/>
      <c r="E4945" s="162"/>
      <c r="F4945" s="162"/>
      <c r="G4945" s="162"/>
      <c r="H4945" s="162"/>
      <c r="I4945" s="162"/>
      <c r="J4945" s="164"/>
      <c r="K4945" s="162"/>
      <c r="L4945" s="162"/>
      <c r="M4945" s="162"/>
      <c r="N4945" s="169"/>
      <c r="O4945" s="169"/>
      <c r="P4945" s="169"/>
    </row>
    <row r="4946" spans="1:16" ht="15" customHeight="1">
      <c r="A4946" s="162"/>
      <c r="B4946" s="162"/>
      <c r="C4946" s="163"/>
      <c r="D4946" s="162"/>
      <c r="E4946" s="162"/>
      <c r="F4946" s="162"/>
      <c r="G4946" s="162"/>
      <c r="H4946" s="162"/>
      <c r="I4946" s="162"/>
      <c r="J4946" s="164"/>
      <c r="K4946" s="162"/>
      <c r="L4946" s="162"/>
      <c r="M4946" s="162"/>
      <c r="N4946" s="169"/>
      <c r="O4946" s="169"/>
      <c r="P4946" s="169"/>
    </row>
    <row r="4947" spans="1:16" ht="15" customHeight="1">
      <c r="A4947" s="162"/>
      <c r="B4947" s="162"/>
      <c r="C4947" s="163"/>
      <c r="D4947" s="162"/>
      <c r="E4947" s="162"/>
      <c r="F4947" s="162"/>
      <c r="G4947" s="162"/>
      <c r="H4947" s="162"/>
      <c r="I4947" s="162"/>
      <c r="J4947" s="164"/>
      <c r="K4947" s="162"/>
      <c r="L4947" s="162"/>
      <c r="M4947" s="162"/>
      <c r="N4947" s="169"/>
      <c r="O4947" s="169"/>
      <c r="P4947" s="169"/>
    </row>
    <row r="4948" spans="1:16" ht="15" customHeight="1">
      <c r="A4948" s="162"/>
      <c r="B4948" s="162"/>
      <c r="C4948" s="163"/>
      <c r="D4948" s="162"/>
      <c r="E4948" s="162"/>
      <c r="F4948" s="162"/>
      <c r="G4948" s="162"/>
      <c r="H4948" s="162"/>
      <c r="I4948" s="162"/>
      <c r="J4948" s="164"/>
      <c r="K4948" s="162"/>
      <c r="L4948" s="162"/>
      <c r="M4948" s="162"/>
      <c r="N4948" s="169"/>
      <c r="O4948" s="169"/>
      <c r="P4948" s="169"/>
    </row>
    <row r="4949" spans="1:16" ht="15" customHeight="1">
      <c r="A4949" s="162"/>
      <c r="B4949" s="162"/>
      <c r="C4949" s="163"/>
      <c r="D4949" s="162"/>
      <c r="E4949" s="162"/>
      <c r="F4949" s="162"/>
      <c r="G4949" s="162"/>
      <c r="H4949" s="162"/>
      <c r="I4949" s="162"/>
      <c r="J4949" s="164"/>
      <c r="K4949" s="162"/>
      <c r="L4949" s="162"/>
      <c r="M4949" s="162"/>
      <c r="N4949" s="169"/>
      <c r="O4949" s="169"/>
      <c r="P4949" s="169"/>
    </row>
    <row r="4950" spans="1:16" ht="15" customHeight="1">
      <c r="A4950" s="162"/>
      <c r="B4950" s="162"/>
      <c r="C4950" s="163"/>
      <c r="D4950" s="162"/>
      <c r="E4950" s="162"/>
      <c r="F4950" s="162"/>
      <c r="G4950" s="162"/>
      <c r="H4950" s="162"/>
      <c r="I4950" s="162"/>
      <c r="J4950" s="164"/>
      <c r="K4950" s="162"/>
      <c r="L4950" s="162"/>
      <c r="M4950" s="162"/>
      <c r="N4950" s="169"/>
      <c r="O4950" s="169"/>
      <c r="P4950" s="169"/>
    </row>
    <row r="4951" spans="1:16" ht="15" customHeight="1">
      <c r="A4951" s="162"/>
      <c r="B4951" s="162"/>
      <c r="C4951" s="163"/>
      <c r="D4951" s="162"/>
      <c r="E4951" s="162"/>
      <c r="F4951" s="162"/>
      <c r="G4951" s="162"/>
      <c r="H4951" s="162"/>
      <c r="I4951" s="162"/>
      <c r="J4951" s="164"/>
      <c r="K4951" s="162"/>
      <c r="L4951" s="162"/>
      <c r="M4951" s="162"/>
      <c r="N4951" s="169"/>
      <c r="O4951" s="169"/>
      <c r="P4951" s="169"/>
    </row>
    <row r="4952" spans="1:16" ht="15" customHeight="1">
      <c r="A4952" s="162"/>
      <c r="B4952" s="162"/>
      <c r="C4952" s="163"/>
      <c r="D4952" s="162"/>
      <c r="E4952" s="162"/>
      <c r="F4952" s="162"/>
      <c r="G4952" s="162"/>
      <c r="H4952" s="162"/>
      <c r="I4952" s="162"/>
      <c r="J4952" s="164"/>
      <c r="K4952" s="162"/>
      <c r="L4952" s="162"/>
      <c r="M4952" s="162"/>
      <c r="N4952" s="169"/>
      <c r="O4952" s="169"/>
      <c r="P4952" s="169"/>
    </row>
    <row r="4953" spans="1:16" ht="15" customHeight="1">
      <c r="A4953" s="162"/>
      <c r="B4953" s="162"/>
      <c r="C4953" s="163"/>
      <c r="D4953" s="162"/>
      <c r="E4953" s="162"/>
      <c r="F4953" s="162"/>
      <c r="G4953" s="162"/>
      <c r="H4953" s="162"/>
      <c r="I4953" s="162"/>
      <c r="J4953" s="164"/>
      <c r="K4953" s="162"/>
      <c r="L4953" s="162"/>
      <c r="M4953" s="162"/>
      <c r="N4953" s="169"/>
      <c r="O4953" s="169"/>
      <c r="P4953" s="169"/>
    </row>
    <row r="4954" spans="1:16" ht="15" customHeight="1">
      <c r="A4954" s="162"/>
      <c r="B4954" s="162"/>
      <c r="C4954" s="163"/>
      <c r="D4954" s="162"/>
      <c r="E4954" s="162"/>
      <c r="F4954" s="162"/>
      <c r="G4954" s="162"/>
      <c r="H4954" s="162"/>
      <c r="I4954" s="162"/>
      <c r="J4954" s="164"/>
      <c r="K4954" s="162"/>
      <c r="L4954" s="162"/>
      <c r="M4954" s="162"/>
      <c r="N4954" s="169"/>
      <c r="O4954" s="169"/>
      <c r="P4954" s="169"/>
    </row>
    <row r="4955" spans="1:16" ht="15" customHeight="1">
      <c r="A4955" s="162"/>
      <c r="B4955" s="162"/>
      <c r="C4955" s="163"/>
      <c r="D4955" s="162"/>
      <c r="E4955" s="162"/>
      <c r="F4955" s="162"/>
      <c r="G4955" s="162"/>
      <c r="H4955" s="162"/>
      <c r="I4955" s="162"/>
      <c r="J4955" s="164"/>
      <c r="K4955" s="162"/>
      <c r="L4955" s="162"/>
      <c r="M4955" s="162"/>
      <c r="N4955" s="169"/>
      <c r="O4955" s="169"/>
      <c r="P4955" s="169"/>
    </row>
    <row r="4956" spans="1:16" ht="15" customHeight="1">
      <c r="A4956" s="162"/>
      <c r="B4956" s="162"/>
      <c r="C4956" s="163"/>
      <c r="D4956" s="162"/>
      <c r="E4956" s="162"/>
      <c r="F4956" s="162"/>
      <c r="G4956" s="162"/>
      <c r="H4956" s="162"/>
      <c r="I4956" s="162"/>
      <c r="J4956" s="164"/>
      <c r="K4956" s="162"/>
      <c r="L4956" s="162"/>
      <c r="M4956" s="162"/>
      <c r="N4956" s="169"/>
      <c r="O4956" s="169"/>
      <c r="P4956" s="169"/>
    </row>
    <row r="4957" spans="1:16" ht="15" customHeight="1">
      <c r="A4957" s="162"/>
      <c r="B4957" s="162"/>
      <c r="C4957" s="163"/>
      <c r="D4957" s="162"/>
      <c r="E4957" s="162"/>
      <c r="F4957" s="162"/>
      <c r="G4957" s="162"/>
      <c r="H4957" s="162"/>
      <c r="I4957" s="162"/>
      <c r="J4957" s="164"/>
      <c r="K4957" s="162"/>
      <c r="L4957" s="162"/>
      <c r="M4957" s="162"/>
      <c r="N4957" s="169"/>
      <c r="O4957" s="169"/>
      <c r="P4957" s="169"/>
    </row>
    <row r="4958" spans="1:16" ht="15" customHeight="1">
      <c r="A4958" s="162"/>
      <c r="B4958" s="162"/>
      <c r="C4958" s="163"/>
      <c r="D4958" s="162"/>
      <c r="E4958" s="162"/>
      <c r="F4958" s="162"/>
      <c r="G4958" s="162"/>
      <c r="H4958" s="162"/>
      <c r="I4958" s="162"/>
      <c r="J4958" s="164"/>
      <c r="K4958" s="162"/>
      <c r="L4958" s="162"/>
      <c r="M4958" s="162"/>
      <c r="N4958" s="169"/>
      <c r="O4958" s="169"/>
      <c r="P4958" s="169"/>
    </row>
    <row r="4959" spans="1:16" ht="15" customHeight="1">
      <c r="A4959" s="162"/>
      <c r="B4959" s="162"/>
      <c r="C4959" s="163"/>
      <c r="D4959" s="162"/>
      <c r="E4959" s="162"/>
      <c r="F4959" s="162"/>
      <c r="G4959" s="162"/>
      <c r="H4959" s="162"/>
      <c r="I4959" s="162"/>
      <c r="J4959" s="164"/>
      <c r="K4959" s="162"/>
      <c r="L4959" s="162"/>
      <c r="M4959" s="162"/>
      <c r="N4959" s="169"/>
      <c r="O4959" s="169"/>
      <c r="P4959" s="169"/>
    </row>
    <row r="4960" spans="1:16" ht="15" customHeight="1">
      <c r="A4960" s="162"/>
      <c r="B4960" s="162"/>
      <c r="C4960" s="163"/>
      <c r="D4960" s="162"/>
      <c r="E4960" s="162"/>
      <c r="F4960" s="162"/>
      <c r="G4960" s="162"/>
      <c r="H4960" s="162"/>
      <c r="I4960" s="162"/>
      <c r="J4960" s="164"/>
      <c r="K4960" s="162"/>
      <c r="L4960" s="162"/>
      <c r="M4960" s="162"/>
      <c r="N4960" s="169"/>
      <c r="O4960" s="169"/>
      <c r="P4960" s="169"/>
    </row>
    <row r="4961" spans="1:16" ht="15" customHeight="1">
      <c r="A4961" s="162"/>
      <c r="B4961" s="162"/>
      <c r="C4961" s="163"/>
      <c r="D4961" s="162"/>
      <c r="E4961" s="162"/>
      <c r="F4961" s="162"/>
      <c r="G4961" s="162"/>
      <c r="H4961" s="162"/>
      <c r="I4961" s="162"/>
      <c r="J4961" s="164"/>
      <c r="K4961" s="162"/>
      <c r="L4961" s="162"/>
      <c r="M4961" s="162"/>
      <c r="N4961" s="169"/>
      <c r="O4961" s="169"/>
      <c r="P4961" s="169"/>
    </row>
    <row r="4962" spans="1:16" ht="15" customHeight="1">
      <c r="A4962" s="162"/>
      <c r="B4962" s="162"/>
      <c r="C4962" s="163"/>
      <c r="D4962" s="162"/>
      <c r="E4962" s="162"/>
      <c r="F4962" s="162"/>
      <c r="G4962" s="162"/>
      <c r="H4962" s="162"/>
      <c r="I4962" s="162"/>
      <c r="J4962" s="164"/>
      <c r="K4962" s="162"/>
      <c r="L4962" s="162"/>
      <c r="M4962" s="162"/>
      <c r="N4962" s="169"/>
      <c r="O4962" s="169"/>
      <c r="P4962" s="169"/>
    </row>
    <row r="4963" spans="1:16" ht="15" customHeight="1">
      <c r="A4963" s="162"/>
      <c r="B4963" s="162"/>
      <c r="C4963" s="163"/>
      <c r="D4963" s="162"/>
      <c r="E4963" s="162"/>
      <c r="F4963" s="162"/>
      <c r="G4963" s="162"/>
      <c r="H4963" s="162"/>
      <c r="I4963" s="162"/>
      <c r="J4963" s="164"/>
      <c r="K4963" s="162"/>
      <c r="L4963" s="162"/>
      <c r="M4963" s="162"/>
      <c r="N4963" s="169"/>
      <c r="O4963" s="169"/>
      <c r="P4963" s="169"/>
    </row>
    <row r="4964" spans="1:16" ht="15" customHeight="1">
      <c r="A4964" s="162"/>
      <c r="B4964" s="162"/>
      <c r="C4964" s="163"/>
      <c r="D4964" s="162"/>
      <c r="E4964" s="162"/>
      <c r="F4964" s="162"/>
      <c r="G4964" s="162"/>
      <c r="H4964" s="162"/>
      <c r="I4964" s="162"/>
      <c r="J4964" s="164"/>
      <c r="K4964" s="162"/>
      <c r="L4964" s="162"/>
      <c r="M4964" s="162"/>
      <c r="N4964" s="169"/>
      <c r="O4964" s="169"/>
      <c r="P4964" s="169"/>
    </row>
    <row r="4965" spans="1:16" ht="15" customHeight="1">
      <c r="A4965" s="162"/>
      <c r="B4965" s="162"/>
      <c r="C4965" s="163"/>
      <c r="D4965" s="162"/>
      <c r="E4965" s="162"/>
      <c r="F4965" s="162"/>
      <c r="G4965" s="162"/>
      <c r="H4965" s="162"/>
      <c r="I4965" s="162"/>
      <c r="J4965" s="164"/>
      <c r="K4965" s="162"/>
      <c r="L4965" s="162"/>
      <c r="M4965" s="162"/>
      <c r="N4965" s="169"/>
      <c r="O4965" s="169"/>
      <c r="P4965" s="169"/>
    </row>
    <row r="4966" spans="1:16" ht="15" customHeight="1">
      <c r="A4966" s="162"/>
      <c r="B4966" s="162"/>
      <c r="C4966" s="163"/>
      <c r="D4966" s="162"/>
      <c r="E4966" s="162"/>
      <c r="F4966" s="162"/>
      <c r="G4966" s="162"/>
      <c r="H4966" s="162"/>
      <c r="I4966" s="162"/>
      <c r="J4966" s="164"/>
      <c r="K4966" s="162"/>
      <c r="L4966" s="162"/>
      <c r="M4966" s="162"/>
      <c r="N4966" s="169"/>
      <c r="O4966" s="169"/>
      <c r="P4966" s="169"/>
    </row>
    <row r="4967" spans="1:16" ht="15" customHeight="1">
      <c r="A4967" s="162"/>
      <c r="B4967" s="162"/>
      <c r="C4967" s="163"/>
      <c r="D4967" s="162"/>
      <c r="E4967" s="162"/>
      <c r="F4967" s="162"/>
      <c r="G4967" s="162"/>
      <c r="H4967" s="162"/>
      <c r="I4967" s="162"/>
      <c r="J4967" s="164"/>
      <c r="K4967" s="162"/>
      <c r="L4967" s="162"/>
      <c r="M4967" s="162"/>
      <c r="N4967" s="169"/>
      <c r="O4967" s="169"/>
      <c r="P4967" s="169"/>
    </row>
    <row r="4968" spans="1:16" ht="15" customHeight="1">
      <c r="A4968" s="162"/>
      <c r="B4968" s="162"/>
      <c r="C4968" s="163"/>
      <c r="D4968" s="162"/>
      <c r="E4968" s="162"/>
      <c r="F4968" s="162"/>
      <c r="G4968" s="162"/>
      <c r="H4968" s="162"/>
      <c r="I4968" s="162"/>
      <c r="J4968" s="164"/>
      <c r="K4968" s="162"/>
      <c r="L4968" s="162"/>
      <c r="M4968" s="162"/>
      <c r="N4968" s="169"/>
      <c r="O4968" s="169"/>
      <c r="P4968" s="169"/>
    </row>
    <row r="4969" spans="1:16" ht="15" customHeight="1">
      <c r="A4969" s="162"/>
      <c r="B4969" s="162"/>
      <c r="C4969" s="163"/>
      <c r="D4969" s="162"/>
      <c r="E4969" s="162"/>
      <c r="F4969" s="162"/>
      <c r="G4969" s="162"/>
      <c r="H4969" s="162"/>
      <c r="I4969" s="162"/>
      <c r="J4969" s="164"/>
      <c r="K4969" s="162"/>
      <c r="L4969" s="162"/>
      <c r="M4969" s="162"/>
      <c r="N4969" s="169"/>
      <c r="O4969" s="169"/>
      <c r="P4969" s="169"/>
    </row>
    <row r="4970" spans="1:16" ht="15" customHeight="1">
      <c r="A4970" s="162"/>
      <c r="B4970" s="162"/>
      <c r="C4970" s="163"/>
      <c r="D4970" s="162"/>
      <c r="E4970" s="162"/>
      <c r="F4970" s="162"/>
      <c r="G4970" s="162"/>
      <c r="H4970" s="162"/>
      <c r="I4970" s="162"/>
      <c r="J4970" s="164"/>
      <c r="K4970" s="162"/>
      <c r="L4970" s="162"/>
      <c r="M4970" s="162"/>
      <c r="N4970" s="169"/>
      <c r="O4970" s="169"/>
      <c r="P4970" s="169"/>
    </row>
    <row r="4971" spans="1:16" ht="15" customHeight="1">
      <c r="A4971" s="162"/>
      <c r="B4971" s="162"/>
      <c r="C4971" s="163"/>
      <c r="D4971" s="162"/>
      <c r="E4971" s="162"/>
      <c r="F4971" s="162"/>
      <c r="G4971" s="162"/>
      <c r="H4971" s="162"/>
      <c r="I4971" s="162"/>
      <c r="J4971" s="164"/>
      <c r="K4971" s="162"/>
      <c r="L4971" s="162"/>
      <c r="M4971" s="162"/>
      <c r="N4971" s="169"/>
      <c r="O4971" s="169"/>
      <c r="P4971" s="169"/>
    </row>
    <row r="4972" spans="1:16" ht="15" customHeight="1">
      <c r="A4972" s="162"/>
      <c r="B4972" s="162"/>
      <c r="C4972" s="163"/>
      <c r="D4972" s="162"/>
      <c r="E4972" s="162"/>
      <c r="F4972" s="162"/>
      <c r="G4972" s="162"/>
      <c r="H4972" s="162"/>
      <c r="I4972" s="162"/>
      <c r="J4972" s="164"/>
      <c r="K4972" s="162"/>
      <c r="L4972" s="162"/>
      <c r="M4972" s="162"/>
      <c r="N4972" s="169"/>
      <c r="O4972" s="169"/>
      <c r="P4972" s="169"/>
    </row>
    <row r="4973" spans="1:16" ht="15" customHeight="1">
      <c r="A4973" s="162"/>
      <c r="B4973" s="162"/>
      <c r="C4973" s="163"/>
      <c r="D4973" s="162"/>
      <c r="E4973" s="162"/>
      <c r="F4973" s="162"/>
      <c r="G4973" s="162"/>
      <c r="H4973" s="162"/>
      <c r="I4973" s="162"/>
      <c r="J4973" s="164"/>
      <c r="K4973" s="162"/>
      <c r="L4973" s="162"/>
      <c r="M4973" s="162"/>
      <c r="N4973" s="169"/>
      <c r="O4973" s="169"/>
      <c r="P4973" s="169"/>
    </row>
    <row r="4974" spans="1:16" ht="15" customHeight="1">
      <c r="A4974" s="162"/>
      <c r="B4974" s="162"/>
      <c r="C4974" s="163"/>
      <c r="D4974" s="162"/>
      <c r="E4974" s="162"/>
      <c r="F4974" s="162"/>
      <c r="G4974" s="162"/>
      <c r="H4974" s="162"/>
      <c r="I4974" s="162"/>
      <c r="J4974" s="164"/>
      <c r="K4974" s="162"/>
      <c r="L4974" s="162"/>
      <c r="M4974" s="162"/>
      <c r="N4974" s="169"/>
      <c r="O4974" s="169"/>
      <c r="P4974" s="169"/>
    </row>
    <row r="4975" spans="1:16" ht="15" customHeight="1">
      <c r="A4975" s="162"/>
      <c r="B4975" s="162"/>
      <c r="C4975" s="163"/>
      <c r="D4975" s="162"/>
      <c r="E4975" s="162"/>
      <c r="F4975" s="162"/>
      <c r="G4975" s="162"/>
      <c r="H4975" s="162"/>
      <c r="I4975" s="162"/>
      <c r="J4975" s="164"/>
      <c r="K4975" s="162"/>
      <c r="L4975" s="162"/>
      <c r="M4975" s="162"/>
      <c r="N4975" s="169"/>
      <c r="O4975" s="169"/>
      <c r="P4975" s="169"/>
    </row>
    <row r="4976" spans="1:16" ht="15" customHeight="1">
      <c r="A4976" s="162"/>
      <c r="B4976" s="162"/>
      <c r="C4976" s="163"/>
      <c r="D4976" s="162"/>
      <c r="E4976" s="162"/>
      <c r="F4976" s="162"/>
      <c r="G4976" s="162"/>
      <c r="H4976" s="162"/>
      <c r="I4976" s="162"/>
      <c r="J4976" s="164"/>
      <c r="K4976" s="162"/>
      <c r="L4976" s="162"/>
      <c r="M4976" s="162"/>
      <c r="N4976" s="169"/>
      <c r="O4976" s="169"/>
      <c r="P4976" s="169"/>
    </row>
    <row r="4977" spans="1:16" ht="15" customHeight="1">
      <c r="A4977" s="162"/>
      <c r="B4977" s="162"/>
      <c r="C4977" s="163"/>
      <c r="D4977" s="162"/>
      <c r="E4977" s="162"/>
      <c r="F4977" s="162"/>
      <c r="G4977" s="162"/>
      <c r="H4977" s="162"/>
      <c r="I4977" s="162"/>
      <c r="J4977" s="164"/>
      <c r="K4977" s="162"/>
      <c r="L4977" s="162"/>
      <c r="M4977" s="162"/>
      <c r="N4977" s="169"/>
      <c r="O4977" s="169"/>
      <c r="P4977" s="169"/>
    </row>
    <row r="4978" spans="1:16" ht="15" customHeight="1">
      <c r="A4978" s="162"/>
      <c r="B4978" s="162"/>
      <c r="C4978" s="163"/>
      <c r="D4978" s="162"/>
      <c r="E4978" s="162"/>
      <c r="F4978" s="162"/>
      <c r="G4978" s="162"/>
      <c r="H4978" s="162"/>
      <c r="I4978" s="162"/>
      <c r="J4978" s="164"/>
      <c r="K4978" s="162"/>
      <c r="L4978" s="162"/>
      <c r="M4978" s="162"/>
      <c r="N4978" s="169"/>
      <c r="O4978" s="169"/>
      <c r="P4978" s="169"/>
    </row>
    <row r="4979" spans="1:16" ht="15" customHeight="1">
      <c r="A4979" s="162"/>
      <c r="B4979" s="162"/>
      <c r="C4979" s="163"/>
      <c r="D4979" s="162"/>
      <c r="E4979" s="162"/>
      <c r="F4979" s="162"/>
      <c r="G4979" s="162"/>
      <c r="H4979" s="162"/>
      <c r="I4979" s="162"/>
      <c r="J4979" s="164"/>
      <c r="K4979" s="162"/>
      <c r="L4979" s="162"/>
      <c r="M4979" s="162"/>
      <c r="N4979" s="169"/>
      <c r="O4979" s="169"/>
      <c r="P4979" s="169"/>
    </row>
    <row r="4980" spans="1:16" ht="15" customHeight="1">
      <c r="A4980" s="162"/>
      <c r="B4980" s="162"/>
      <c r="C4980" s="163"/>
      <c r="D4980" s="162"/>
      <c r="E4980" s="162"/>
      <c r="F4980" s="162"/>
      <c r="G4980" s="162"/>
      <c r="H4980" s="162"/>
      <c r="I4980" s="162"/>
      <c r="J4980" s="164"/>
      <c r="K4980" s="162"/>
      <c r="L4980" s="162"/>
      <c r="M4980" s="162"/>
      <c r="N4980" s="169"/>
      <c r="O4980" s="169"/>
      <c r="P4980" s="169"/>
    </row>
    <row r="4981" spans="1:16" ht="15" customHeight="1">
      <c r="A4981" s="162"/>
      <c r="B4981" s="162"/>
      <c r="C4981" s="163"/>
      <c r="D4981" s="162"/>
      <c r="E4981" s="162"/>
      <c r="F4981" s="162"/>
      <c r="G4981" s="162"/>
      <c r="H4981" s="162"/>
      <c r="I4981" s="162"/>
      <c r="J4981" s="164"/>
      <c r="K4981" s="162"/>
      <c r="L4981" s="162"/>
      <c r="M4981" s="162"/>
      <c r="N4981" s="169"/>
      <c r="O4981" s="169"/>
      <c r="P4981" s="169"/>
    </row>
    <row r="4982" spans="1:16" ht="15" customHeight="1">
      <c r="A4982" s="162"/>
      <c r="B4982" s="162"/>
      <c r="C4982" s="163"/>
      <c r="D4982" s="162"/>
      <c r="E4982" s="162"/>
      <c r="F4982" s="162"/>
      <c r="G4982" s="162"/>
      <c r="H4982" s="162"/>
      <c r="I4982" s="162"/>
      <c r="J4982" s="164"/>
      <c r="K4982" s="162"/>
      <c r="L4982" s="162"/>
      <c r="M4982" s="162"/>
      <c r="N4982" s="169"/>
      <c r="O4982" s="169"/>
      <c r="P4982" s="169"/>
    </row>
    <row r="4983" spans="1:16" ht="15" customHeight="1">
      <c r="A4983" s="162"/>
      <c r="B4983" s="162"/>
      <c r="C4983" s="163"/>
      <c r="D4983" s="162"/>
      <c r="E4983" s="162"/>
      <c r="F4983" s="162"/>
      <c r="G4983" s="162"/>
      <c r="H4983" s="162"/>
      <c r="I4983" s="162"/>
      <c r="J4983" s="164"/>
      <c r="K4983" s="162"/>
      <c r="L4983" s="162"/>
      <c r="M4983" s="162"/>
      <c r="N4983" s="169"/>
      <c r="O4983" s="169"/>
      <c r="P4983" s="169"/>
    </row>
    <row r="4984" spans="1:16" ht="15" customHeight="1">
      <c r="A4984" s="162"/>
      <c r="B4984" s="162"/>
      <c r="C4984" s="163"/>
      <c r="D4984" s="162"/>
      <c r="E4984" s="162"/>
      <c r="F4984" s="162"/>
      <c r="G4984" s="162"/>
      <c r="H4984" s="162"/>
      <c r="I4984" s="162"/>
      <c r="J4984" s="164"/>
      <c r="K4984" s="162"/>
      <c r="L4984" s="162"/>
      <c r="M4984" s="162"/>
      <c r="N4984" s="169"/>
      <c r="O4984" s="169"/>
      <c r="P4984" s="169"/>
    </row>
    <row r="4985" spans="1:16" ht="15" customHeight="1">
      <c r="A4985" s="162"/>
      <c r="B4985" s="162"/>
      <c r="C4985" s="163"/>
      <c r="D4985" s="162"/>
      <c r="E4985" s="162"/>
      <c r="F4985" s="162"/>
      <c r="G4985" s="162"/>
      <c r="H4985" s="162"/>
      <c r="I4985" s="162"/>
      <c r="J4985" s="164"/>
      <c r="K4985" s="162"/>
      <c r="L4985" s="162"/>
      <c r="M4985" s="162"/>
      <c r="N4985" s="169"/>
      <c r="O4985" s="169"/>
      <c r="P4985" s="169"/>
    </row>
    <row r="4986" spans="1:16" ht="15" customHeight="1">
      <c r="A4986" s="165" t="s">
        <v>170</v>
      </c>
      <c r="B4986" s="160"/>
      <c r="C4986" s="160"/>
      <c r="D4986" s="160"/>
      <c r="E4986" s="160"/>
      <c r="F4986" s="160"/>
      <c r="G4986" s="160"/>
      <c r="H4986" s="160"/>
      <c r="I4986" s="160"/>
      <c r="J4986" s="160"/>
      <c r="K4986" s="160"/>
      <c r="L4986" s="160"/>
      <c r="M4986" s="160"/>
    </row>
    <row r="4987" spans="1:16" ht="15" customHeight="1">
      <c r="A4987" s="160"/>
      <c r="B4987" s="160"/>
      <c r="C4987" s="160"/>
      <c r="D4987" s="160"/>
      <c r="E4987" s="160"/>
      <c r="F4987" s="160"/>
      <c r="G4987" s="160"/>
      <c r="H4987" s="160"/>
      <c r="I4987" s="160"/>
      <c r="J4987" s="160"/>
      <c r="K4987" s="160"/>
      <c r="L4987" s="160"/>
      <c r="M4987" s="160"/>
    </row>
    <row r="4988" spans="1:16" ht="15" customHeight="1">
      <c r="A4988" s="160"/>
      <c r="B4988" s="160"/>
      <c r="C4988" s="160"/>
      <c r="D4988" s="160"/>
      <c r="E4988" s="160"/>
      <c r="F4988" s="160"/>
      <c r="G4988" s="160"/>
      <c r="H4988" s="160"/>
      <c r="I4988" s="160"/>
      <c r="J4988" s="160"/>
      <c r="K4988" s="160"/>
      <c r="L4988" s="160"/>
      <c r="M4988" s="160"/>
    </row>
    <row r="4989" spans="1:16" ht="15" customHeight="1">
      <c r="A4989" s="160"/>
      <c r="B4989" s="160"/>
      <c r="C4989" s="160"/>
      <c r="D4989" s="160"/>
      <c r="E4989" s="160"/>
      <c r="F4989" s="160"/>
      <c r="G4989" s="160"/>
      <c r="H4989" s="160"/>
      <c r="I4989" s="160"/>
      <c r="J4989" s="160"/>
      <c r="K4989" s="160"/>
      <c r="L4989" s="160"/>
      <c r="M4989" s="160"/>
    </row>
    <row r="4990" spans="1:16" ht="15" customHeight="1">
      <c r="A4990" s="160"/>
      <c r="B4990" s="160"/>
      <c r="C4990" s="160"/>
      <c r="D4990" s="160"/>
      <c r="E4990" s="160"/>
      <c r="F4990" s="160"/>
      <c r="G4990" s="160"/>
      <c r="H4990" s="160"/>
      <c r="I4990" s="160"/>
      <c r="J4990" s="160"/>
      <c r="K4990" s="160"/>
      <c r="L4990" s="160"/>
      <c r="M4990" s="160"/>
    </row>
    <row r="4991" spans="1:16" ht="15" customHeight="1">
      <c r="A4991" s="160"/>
      <c r="B4991" s="160"/>
      <c r="C4991" s="160"/>
      <c r="D4991" s="160"/>
      <c r="E4991" s="160"/>
      <c r="F4991" s="160"/>
      <c r="G4991" s="160"/>
      <c r="H4991" s="160"/>
      <c r="I4991" s="160"/>
      <c r="J4991" s="160"/>
      <c r="K4991" s="160"/>
      <c r="L4991" s="160"/>
      <c r="M4991" s="160"/>
    </row>
    <row r="4992" spans="1:16" ht="15" customHeight="1">
      <c r="A4992" s="160"/>
      <c r="B4992" s="160"/>
      <c r="C4992" s="160"/>
      <c r="D4992" s="160"/>
      <c r="E4992" s="160"/>
      <c r="F4992" s="160"/>
      <c r="G4992" s="160"/>
      <c r="H4992" s="160"/>
      <c r="I4992" s="160"/>
      <c r="J4992" s="160"/>
      <c r="K4992" s="160"/>
      <c r="L4992" s="160"/>
      <c r="M4992" s="160"/>
    </row>
    <row r="4993" spans="1:13" ht="15" customHeight="1">
      <c r="A4993" s="160"/>
      <c r="B4993" s="160"/>
      <c r="C4993" s="160"/>
      <c r="D4993" s="160"/>
      <c r="E4993" s="160"/>
      <c r="F4993" s="160"/>
      <c r="G4993" s="160"/>
      <c r="H4993" s="160"/>
      <c r="I4993" s="160"/>
      <c r="J4993" s="160"/>
      <c r="K4993" s="160"/>
      <c r="L4993" s="160"/>
      <c r="M4993" s="160"/>
    </row>
  </sheetData>
  <sheetProtection algorithmName="SHA-512" hashValue="bb+Kx/y8PTHM1any5cFBKfBSOd5jhRfc9/l4XAYcdSnDiqadyzCk/njTu72NJYb2pPKs7mT/7+o9Ftd5RuY+qQ==" saltValue="Pw7zJpEHz6f5PS2E+xZHyA==" spinCount="100000" sheet="1" selectLockedCells="1"/>
  <mergeCells count="1">
    <mergeCell ref="A1:C1"/>
  </mergeCells>
  <pageMargins left="0.7" right="0.7" top="0.75" bottom="0.75" header="0" footer="0"/>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filterMode="1">
    <tabColor rgb="FF92D050"/>
    <pageSetUpPr fitToPage="1"/>
  </sheetPr>
  <dimension ref="A1:AD5034"/>
  <sheetViews>
    <sheetView showGridLines="0" showRowColHeaders="0" topLeftCell="B1" zoomScaleNormal="100" workbookViewId="0">
      <pane ySplit="8" topLeftCell="A9" activePane="bottomLeft" state="frozen"/>
      <selection pane="bottomLeft" activeCell="E31" sqref="E31:G31"/>
    </sheetView>
  </sheetViews>
  <sheetFormatPr baseColWidth="10" defaultColWidth="14.5" defaultRowHeight="15" customHeight="1"/>
  <cols>
    <col min="1" max="1" width="7.1640625" hidden="1" customWidth="1"/>
    <col min="2" max="2" width="4.6640625" customWidth="1"/>
    <col min="3" max="3" width="18.33203125" customWidth="1"/>
    <col min="4" max="4" width="16.6640625" style="172" customWidth="1"/>
    <col min="5" max="6" width="11.33203125" customWidth="1"/>
    <col min="7" max="14" width="8" customWidth="1"/>
    <col min="15" max="16" width="15.33203125" customWidth="1"/>
    <col min="17" max="17" width="4.6640625" customWidth="1"/>
    <col min="18" max="18" width="8.6640625" customWidth="1"/>
    <col min="19" max="19" width="17.6640625" bestFit="1" customWidth="1"/>
    <col min="20" max="31" width="8.6640625" customWidth="1"/>
  </cols>
  <sheetData>
    <row r="1" spans="1:17">
      <c r="A1" s="1"/>
      <c r="B1" s="1"/>
      <c r="C1" s="2"/>
      <c r="D1" s="2"/>
      <c r="E1" s="1"/>
      <c r="F1" s="1"/>
      <c r="G1" s="1"/>
      <c r="H1" s="1"/>
      <c r="I1" s="1"/>
      <c r="J1" s="1"/>
      <c r="K1" s="1"/>
      <c r="L1" s="1"/>
      <c r="M1" s="1"/>
      <c r="N1" s="1"/>
      <c r="O1" s="1"/>
      <c r="P1" s="1"/>
      <c r="Q1" s="1"/>
    </row>
    <row r="2" spans="1:17">
      <c r="A2" s="1"/>
      <c r="B2" s="1"/>
      <c r="C2" s="1"/>
      <c r="D2" s="173"/>
      <c r="E2" s="1"/>
      <c r="F2" s="1"/>
      <c r="G2" s="1"/>
      <c r="H2" s="1"/>
      <c r="I2" s="1"/>
      <c r="J2" s="1"/>
      <c r="K2" s="1"/>
      <c r="L2" s="1"/>
      <c r="M2" s="1"/>
      <c r="N2" s="1"/>
      <c r="O2" s="1"/>
      <c r="P2" s="1"/>
      <c r="Q2" s="1"/>
    </row>
    <row r="3" spans="1:17" ht="22" thickBot="1">
      <c r="A3" s="1"/>
      <c r="B3" s="1"/>
      <c r="C3" s="1"/>
      <c r="D3" s="173"/>
      <c r="E3" s="1"/>
      <c r="F3" s="1"/>
      <c r="G3" s="1"/>
      <c r="H3" s="1"/>
      <c r="I3" s="1"/>
      <c r="J3" s="1"/>
      <c r="K3" s="1"/>
      <c r="L3" s="1"/>
      <c r="M3" s="1"/>
      <c r="N3" s="1"/>
      <c r="O3" s="1"/>
      <c r="P3" s="1"/>
      <c r="Q3" s="3" t="s">
        <v>0</v>
      </c>
    </row>
    <row r="4" spans="1:17" ht="3" customHeight="1" thickTop="1">
      <c r="A4" s="1"/>
      <c r="B4" s="346"/>
      <c r="C4" s="347"/>
      <c r="D4" s="347"/>
      <c r="E4" s="347"/>
      <c r="F4" s="347"/>
      <c r="G4" s="347"/>
      <c r="H4" s="347"/>
      <c r="I4" s="347"/>
      <c r="J4" s="347"/>
      <c r="K4" s="347"/>
      <c r="L4" s="347"/>
      <c r="M4" s="347"/>
      <c r="N4" s="347"/>
      <c r="O4" s="347"/>
      <c r="P4" s="347"/>
      <c r="Q4" s="347"/>
    </row>
    <row r="5" spans="1:17">
      <c r="A5" s="1"/>
      <c r="B5" s="5" t="s">
        <v>6</v>
      </c>
      <c r="C5" s="1"/>
      <c r="D5" s="173"/>
      <c r="E5" s="1"/>
      <c r="F5" s="1"/>
      <c r="G5" s="1"/>
      <c r="H5" s="1"/>
      <c r="I5" s="1"/>
      <c r="J5" s="1"/>
      <c r="K5" s="1"/>
      <c r="L5" s="1"/>
      <c r="M5" s="1"/>
      <c r="N5" s="1"/>
      <c r="O5" s="1"/>
      <c r="P5" s="1"/>
      <c r="Q5" s="6" t="s">
        <v>166</v>
      </c>
    </row>
    <row r="6" spans="1:17">
      <c r="A6" s="1"/>
      <c r="B6" s="5" t="s">
        <v>8</v>
      </c>
      <c r="C6" s="1"/>
      <c r="D6" s="173"/>
      <c r="E6" s="1"/>
      <c r="F6" s="1"/>
      <c r="G6" s="1"/>
      <c r="H6" s="1"/>
      <c r="I6" s="1"/>
      <c r="J6" s="1"/>
      <c r="K6" s="1"/>
      <c r="L6" s="1"/>
      <c r="M6" s="1"/>
      <c r="N6" s="1"/>
      <c r="O6" s="1"/>
      <c r="P6" s="1"/>
      <c r="Q6" s="6" t="s">
        <v>167</v>
      </c>
    </row>
    <row r="7" spans="1:17" ht="19">
      <c r="A7" s="1"/>
      <c r="B7" s="1"/>
      <c r="C7" s="386" t="s">
        <v>586</v>
      </c>
      <c r="D7" s="386"/>
      <c r="E7" s="320"/>
      <c r="F7" s="320"/>
      <c r="G7" s="320"/>
      <c r="H7" s="320"/>
      <c r="I7" s="320"/>
      <c r="J7" s="320"/>
      <c r="K7" s="320"/>
      <c r="L7" s="320"/>
      <c r="M7" s="320"/>
      <c r="N7" s="320"/>
      <c r="O7" s="320"/>
      <c r="P7" s="320"/>
      <c r="Q7" s="1"/>
    </row>
    <row r="8" spans="1:17" ht="17" thickBot="1">
      <c r="A8" s="1"/>
      <c r="B8" s="9" t="str">
        <f>"Applicant Name:  "&amp;ApplicantName</f>
        <v>Applicant Name:  Required</v>
      </c>
      <c r="C8" s="1"/>
      <c r="D8" s="173"/>
      <c r="E8" s="11"/>
      <c r="F8" s="11"/>
      <c r="G8" s="11"/>
      <c r="H8" s="11"/>
      <c r="I8" s="11"/>
      <c r="J8" s="11"/>
      <c r="K8" s="11"/>
      <c r="L8" s="11"/>
      <c r="M8" s="11"/>
      <c r="N8" s="1"/>
      <c r="O8" s="11"/>
      <c r="P8" s="1"/>
      <c r="Q8" s="12" t="str">
        <f>"Application #:  "&amp;ApplicationNbr</f>
        <v>Application #:  Created By OCIO</v>
      </c>
    </row>
    <row r="9" spans="1:17" ht="15.75" customHeight="1" thickTop="1">
      <c r="A9" s="1"/>
      <c r="B9" s="346"/>
      <c r="C9" s="347"/>
      <c r="D9" s="347"/>
      <c r="E9" s="347"/>
      <c r="F9" s="347"/>
      <c r="G9" s="347"/>
      <c r="H9" s="347"/>
      <c r="I9" s="347"/>
      <c r="J9" s="347"/>
      <c r="K9" s="347"/>
      <c r="L9" s="347"/>
      <c r="M9" s="347"/>
      <c r="N9" s="347"/>
      <c r="O9" s="347"/>
      <c r="P9" s="347"/>
      <c r="Q9" s="347"/>
    </row>
    <row r="10" spans="1:17" ht="99.75" hidden="1" customHeight="1">
      <c r="A10" s="1"/>
      <c r="B10" s="1"/>
      <c r="C10" s="1"/>
      <c r="D10" s="173"/>
      <c r="E10" s="13"/>
      <c r="F10" s="13"/>
      <c r="G10" s="13"/>
      <c r="H10" s="13"/>
      <c r="I10" s="13"/>
      <c r="J10" s="13"/>
      <c r="K10" s="13"/>
      <c r="L10" s="13"/>
      <c r="M10" s="13"/>
      <c r="N10" s="13"/>
      <c r="O10" s="13"/>
      <c r="P10" s="13"/>
      <c r="Q10" s="1"/>
    </row>
    <row r="11" spans="1:17" ht="15.75" hidden="1" customHeight="1">
      <c r="A11" s="1"/>
      <c r="B11" s="1"/>
      <c r="C11" s="1" t="str">
        <f>"Delivery Platform:    FTTH: "&amp;FTTH&amp;"    DSL: "&amp;DSL&amp;"    "</f>
        <v xml:space="preserve">Delivery Platform:    FTTH: Yes    DSL:     </v>
      </c>
      <c r="D11" s="173"/>
      <c r="E11" s="13"/>
      <c r="F11" s="13"/>
      <c r="G11" s="13"/>
      <c r="H11" s="13"/>
      <c r="I11" s="13"/>
      <c r="J11" s="13"/>
      <c r="K11" s="13"/>
      <c r="L11" s="13"/>
      <c r="M11" s="13"/>
      <c r="N11" s="13"/>
      <c r="O11" s="13"/>
      <c r="P11" s="13"/>
      <c r="Q11" s="1"/>
    </row>
    <row r="12" spans="1:17" ht="15.75" hidden="1" customHeight="1">
      <c r="A12" s="1"/>
      <c r="B12" s="1"/>
      <c r="C12" s="1" t="str">
        <f>"Insfrastructure Type:    "&amp;Infrastructure_Type</f>
        <v>Insfrastructure Type:    Required</v>
      </c>
      <c r="D12" s="173"/>
      <c r="E12" s="13"/>
      <c r="F12" s="13"/>
      <c r="G12" s="13"/>
      <c r="H12" s="13"/>
      <c r="I12" s="13"/>
      <c r="J12" s="13"/>
      <c r="K12" s="13"/>
      <c r="L12" s="13"/>
      <c r="M12" s="13"/>
      <c r="N12" s="13"/>
      <c r="O12" s="13"/>
      <c r="P12" s="13"/>
      <c r="Q12" s="1"/>
    </row>
    <row r="13" spans="1:17" ht="15.75" hidden="1" customHeight="1">
      <c r="A13" s="1"/>
      <c r="B13" s="1"/>
      <c r="C13" s="379" t="str">
        <f>"Will you be seeking or have you previously obtained in relation to this Project, in whole or in part, a Property Tax Exemption pursuant to Iowa Code section 427.1(40)?   "&amp;PTE</f>
        <v>Will you be seeking or have you previously obtained in relation to this Project, in whole or in part, a Property Tax Exemption pursuant to Iowa Code section 427.1(40)?   Required</v>
      </c>
      <c r="D13" s="379"/>
      <c r="E13" s="320"/>
      <c r="F13" s="320"/>
      <c r="G13" s="320"/>
      <c r="H13" s="320"/>
      <c r="I13" s="320"/>
      <c r="J13" s="320"/>
      <c r="K13" s="320"/>
      <c r="L13" s="320"/>
      <c r="M13" s="320"/>
      <c r="N13" s="320"/>
      <c r="O13" s="320"/>
      <c r="P13" s="320"/>
      <c r="Q13" s="1"/>
    </row>
    <row r="14" spans="1:17" ht="22.5" hidden="1" customHeight="1" thickBot="1">
      <c r="A14" s="1"/>
      <c r="B14" s="1"/>
      <c r="C14" s="1" t="s">
        <v>23</v>
      </c>
      <c r="D14" s="173"/>
      <c r="E14" s="13"/>
      <c r="F14" s="13"/>
      <c r="G14" s="13"/>
      <c r="H14" s="13"/>
      <c r="I14" s="13"/>
      <c r="J14" s="13"/>
      <c r="K14" s="13"/>
      <c r="L14" s="13"/>
      <c r="M14" s="13"/>
      <c r="N14" s="13"/>
      <c r="O14" s="13"/>
      <c r="P14" s="13"/>
      <c r="Q14" s="1"/>
    </row>
    <row r="15" spans="1:17" s="138" customFormat="1" ht="15.75" customHeight="1">
      <c r="A15" s="137"/>
      <c r="B15" s="137"/>
      <c r="C15" s="387" t="s">
        <v>189</v>
      </c>
      <c r="D15" s="387"/>
      <c r="E15" s="387"/>
      <c r="F15" s="387"/>
      <c r="G15" s="387"/>
      <c r="H15" s="387"/>
      <c r="I15" s="387"/>
      <c r="J15" s="387"/>
      <c r="K15" s="387"/>
      <c r="L15" s="387"/>
      <c r="M15" s="387"/>
      <c r="N15" s="387"/>
      <c r="O15" s="387"/>
      <c r="P15" s="387"/>
      <c r="Q15" s="137"/>
    </row>
    <row r="16" spans="1:17" s="168" customFormat="1" ht="15.75" customHeight="1">
      <c r="A16" s="167"/>
      <c r="B16" s="167"/>
      <c r="C16" s="387"/>
      <c r="D16" s="387"/>
      <c r="E16" s="387"/>
      <c r="F16" s="387"/>
      <c r="G16" s="387"/>
      <c r="H16" s="387"/>
      <c r="I16" s="387"/>
      <c r="J16" s="387"/>
      <c r="K16" s="387"/>
      <c r="L16" s="387"/>
      <c r="M16" s="387"/>
      <c r="N16" s="387"/>
      <c r="O16" s="387"/>
      <c r="P16" s="387"/>
      <c r="Q16" s="167"/>
    </row>
    <row r="17" spans="1:30" s="168" customFormat="1" ht="15.75" customHeight="1">
      <c r="A17" s="167"/>
      <c r="B17" s="167"/>
      <c r="C17" s="387"/>
      <c r="D17" s="387"/>
      <c r="E17" s="387"/>
      <c r="F17" s="387"/>
      <c r="G17" s="387"/>
      <c r="H17" s="387"/>
      <c r="I17" s="387"/>
      <c r="J17" s="387"/>
      <c r="K17" s="387"/>
      <c r="L17" s="387"/>
      <c r="M17" s="387"/>
      <c r="N17" s="387"/>
      <c r="O17" s="387"/>
      <c r="P17" s="387"/>
      <c r="Q17" s="167"/>
    </row>
    <row r="18" spans="1:30" s="127" customFormat="1" ht="15.75" customHeight="1">
      <c r="A18" s="126"/>
      <c r="B18" s="126"/>
      <c r="C18" s="387"/>
      <c r="D18" s="387"/>
      <c r="E18" s="387"/>
      <c r="F18" s="387"/>
      <c r="G18" s="387"/>
      <c r="H18" s="387"/>
      <c r="I18" s="387"/>
      <c r="J18" s="387"/>
      <c r="K18" s="387"/>
      <c r="L18" s="387"/>
      <c r="M18" s="387"/>
      <c r="N18" s="387"/>
      <c r="O18" s="387"/>
      <c r="P18" s="387"/>
      <c r="Q18" s="126"/>
    </row>
    <row r="19" spans="1:30" s="293" customFormat="1" ht="15.75" customHeight="1">
      <c r="A19" s="294"/>
      <c r="B19" s="294"/>
      <c r="C19" s="295"/>
      <c r="D19" s="295"/>
      <c r="E19" s="295"/>
      <c r="F19" s="295"/>
      <c r="G19" s="295"/>
      <c r="H19" s="295"/>
      <c r="I19" s="295"/>
      <c r="J19" s="295"/>
      <c r="K19" s="295"/>
      <c r="L19" s="295"/>
      <c r="M19" s="295"/>
      <c r="N19" s="295"/>
      <c r="O19" s="295"/>
      <c r="P19" s="295"/>
      <c r="Q19" s="294"/>
    </row>
    <row r="20" spans="1:30" s="293" customFormat="1" ht="15.75" customHeight="1">
      <c r="A20" s="294"/>
      <c r="B20" s="294"/>
      <c r="C20" s="388" t="s">
        <v>549</v>
      </c>
      <c r="D20" s="388"/>
      <c r="E20" s="388"/>
      <c r="F20" s="388"/>
      <c r="G20" s="388"/>
      <c r="H20" s="388"/>
      <c r="I20" s="388"/>
      <c r="J20" s="388"/>
      <c r="K20" s="388"/>
      <c r="L20" s="388"/>
      <c r="M20" s="388"/>
      <c r="N20" s="388"/>
      <c r="O20" s="388"/>
      <c r="P20" s="388"/>
      <c r="Q20" s="294"/>
    </row>
    <row r="21" spans="1:30" s="293" customFormat="1" ht="15.75" customHeight="1">
      <c r="A21" s="294"/>
      <c r="B21" s="294"/>
      <c r="C21" s="388"/>
      <c r="D21" s="388"/>
      <c r="E21" s="388"/>
      <c r="F21" s="388"/>
      <c r="G21" s="388"/>
      <c r="H21" s="388"/>
      <c r="I21" s="388"/>
      <c r="J21" s="388"/>
      <c r="K21" s="388"/>
      <c r="L21" s="388"/>
      <c r="M21" s="388"/>
      <c r="N21" s="388"/>
      <c r="O21" s="388"/>
      <c r="P21" s="388"/>
      <c r="Q21" s="294"/>
    </row>
    <row r="22" spans="1:30" s="293" customFormat="1" ht="15.75" customHeight="1">
      <c r="A22" s="294"/>
      <c r="B22" s="294"/>
      <c r="C22" s="388"/>
      <c r="D22" s="388"/>
      <c r="E22" s="388"/>
      <c r="F22" s="388"/>
      <c r="G22" s="388"/>
      <c r="H22" s="388"/>
      <c r="I22" s="388"/>
      <c r="J22" s="388"/>
      <c r="K22" s="388"/>
      <c r="L22" s="388"/>
      <c r="M22" s="388"/>
      <c r="N22" s="388"/>
      <c r="O22" s="388"/>
      <c r="P22" s="388"/>
      <c r="Q22" s="294"/>
    </row>
    <row r="23" spans="1:30" s="293" customFormat="1" ht="15.75" customHeight="1">
      <c r="A23" s="294"/>
      <c r="B23" s="294"/>
      <c r="C23" s="295"/>
      <c r="D23" s="295"/>
      <c r="E23" s="295"/>
      <c r="F23" s="295"/>
      <c r="G23" s="295"/>
      <c r="H23" s="295"/>
      <c r="I23" s="295"/>
      <c r="J23" s="295"/>
      <c r="K23" s="295"/>
      <c r="L23" s="295"/>
      <c r="M23" s="295"/>
      <c r="N23" s="295"/>
      <c r="O23" s="295"/>
      <c r="P23" s="295"/>
      <c r="Q23" s="294"/>
    </row>
    <row r="24" spans="1:30" s="127" customFormat="1" ht="15.75" customHeight="1" thickBot="1">
      <c r="A24" s="126"/>
      <c r="B24" s="126"/>
      <c r="C24" s="126"/>
      <c r="D24" s="173"/>
      <c r="E24" s="129"/>
      <c r="F24" s="129"/>
      <c r="G24" s="129"/>
      <c r="H24" s="129"/>
      <c r="I24" s="129"/>
      <c r="J24" s="129"/>
      <c r="K24" s="129"/>
      <c r="L24" s="129"/>
      <c r="M24" s="129"/>
      <c r="N24" s="129"/>
      <c r="O24" s="129"/>
      <c r="P24" s="129"/>
      <c r="Q24" s="126"/>
    </row>
    <row r="25" spans="1:30" ht="15.75" customHeight="1" thickBot="1">
      <c r="A25" s="1"/>
      <c r="B25" s="1"/>
      <c r="C25" s="392" t="s">
        <v>146</v>
      </c>
      <c r="D25" s="393"/>
      <c r="E25" s="393"/>
      <c r="F25" s="393"/>
      <c r="G25" s="394"/>
      <c r="H25" s="177"/>
      <c r="Q25" s="1"/>
      <c r="T25" s="121"/>
      <c r="U25" s="121"/>
      <c r="V25" s="121"/>
    </row>
    <row r="26" spans="1:30" ht="15.75" customHeight="1">
      <c r="A26" s="1"/>
      <c r="B26" s="1"/>
      <c r="C26" s="189" t="s">
        <v>14</v>
      </c>
      <c r="D26" s="190"/>
      <c r="E26" s="380"/>
      <c r="F26" s="381"/>
      <c r="G26" s="382"/>
      <c r="H26" s="177"/>
      <c r="Q26" s="1"/>
      <c r="T26" s="199"/>
      <c r="U26" s="199"/>
      <c r="V26" s="199"/>
    </row>
    <row r="27" spans="1:30" ht="15.75" customHeight="1">
      <c r="A27" s="1"/>
      <c r="B27" s="1"/>
      <c r="C27" s="191" t="s">
        <v>16</v>
      </c>
      <c r="D27" s="192"/>
      <c r="E27" s="383"/>
      <c r="F27" s="384"/>
      <c r="G27" s="385"/>
      <c r="H27" s="177"/>
      <c r="Q27" s="1"/>
      <c r="T27" s="200"/>
      <c r="U27" s="200"/>
      <c r="V27" s="200"/>
    </row>
    <row r="28" spans="1:30" ht="15.75" customHeight="1" thickBot="1">
      <c r="A28" s="1"/>
      <c r="B28" s="1"/>
      <c r="C28" s="191" t="s">
        <v>17</v>
      </c>
      <c r="D28" s="192"/>
      <c r="E28" s="383"/>
      <c r="F28" s="384"/>
      <c r="G28" s="385"/>
      <c r="H28" s="177"/>
      <c r="Q28" s="1"/>
      <c r="T28" s="136"/>
      <c r="U28" s="136"/>
      <c r="V28" s="136"/>
    </row>
    <row r="29" spans="1:30" ht="15.75" customHeight="1">
      <c r="A29" s="1"/>
      <c r="B29" s="1"/>
      <c r="C29" s="191" t="s">
        <v>18</v>
      </c>
      <c r="D29" s="192"/>
      <c r="E29" s="383"/>
      <c r="F29" s="384"/>
      <c r="G29" s="385"/>
      <c r="H29" s="177"/>
      <c r="I29" s="208"/>
      <c r="J29" s="209"/>
      <c r="K29" s="210"/>
      <c r="L29" s="210"/>
      <c r="M29" s="395" t="s">
        <v>185</v>
      </c>
      <c r="N29" s="396"/>
      <c r="O29" s="219" t="s">
        <v>190</v>
      </c>
      <c r="P29" s="220" t="s">
        <v>183</v>
      </c>
      <c r="Q29" s="1"/>
      <c r="R29" s="136"/>
      <c r="V29" s="136"/>
      <c r="W29" s="136"/>
    </row>
    <row r="30" spans="1:30" ht="15.75" customHeight="1">
      <c r="A30" s="1"/>
      <c r="B30" s="1"/>
      <c r="C30" s="191" t="s">
        <v>19</v>
      </c>
      <c r="D30" s="192"/>
      <c r="E30" s="383"/>
      <c r="F30" s="384"/>
      <c r="G30" s="385"/>
      <c r="H30" s="177"/>
      <c r="I30" s="211"/>
      <c r="J30" s="212"/>
      <c r="K30" s="213"/>
      <c r="L30" s="214" t="s">
        <v>191</v>
      </c>
      <c r="M30" s="397">
        <f>Summary!D8</f>
        <v>0</v>
      </c>
      <c r="N30" s="398"/>
      <c r="O30" s="215">
        <f>Summary!I8</f>
        <v>0</v>
      </c>
      <c r="P30" s="216">
        <f>SUM(M30:O30)</f>
        <v>0</v>
      </c>
      <c r="Q30" s="1"/>
      <c r="S30" s="136"/>
      <c r="U30" s="136"/>
      <c r="V30" s="136"/>
    </row>
    <row r="31" spans="1:30" ht="15.75" customHeight="1" thickBot="1">
      <c r="A31" s="1"/>
      <c r="B31" s="1"/>
      <c r="C31" s="193" t="s">
        <v>20</v>
      </c>
      <c r="D31" s="194"/>
      <c r="E31" s="402"/>
      <c r="F31" s="403"/>
      <c r="G31" s="404"/>
      <c r="H31" s="177"/>
      <c r="I31" s="211"/>
      <c r="J31" s="212"/>
      <c r="K31" s="213"/>
      <c r="L31" s="214" t="s">
        <v>193</v>
      </c>
      <c r="M31" s="399">
        <f>IFERROR(M30/$P$30,0)</f>
        <v>0</v>
      </c>
      <c r="N31" s="399"/>
      <c r="O31" s="217">
        <f>IFERROR(O30/$P$30,0)</f>
        <v>0</v>
      </c>
      <c r="P31" s="218">
        <f>SUM(M31:O31)</f>
        <v>0</v>
      </c>
      <c r="Q31" s="1"/>
      <c r="R31" s="121"/>
    </row>
    <row r="32" spans="1:30" ht="15.75" customHeight="1" thickBot="1">
      <c r="A32" s="1"/>
      <c r="B32" s="1"/>
      <c r="C32" s="195" t="s">
        <v>21</v>
      </c>
      <c r="D32" s="196"/>
      <c r="E32" s="389" t="s">
        <v>10</v>
      </c>
      <c r="F32" s="390"/>
      <c r="G32" s="391"/>
      <c r="H32" s="177"/>
      <c r="I32" s="221"/>
      <c r="J32" s="222"/>
      <c r="K32" s="223"/>
      <c r="L32" s="224" t="s">
        <v>192</v>
      </c>
      <c r="M32" s="400">
        <f>Summary!G8</f>
        <v>0</v>
      </c>
      <c r="N32" s="401"/>
      <c r="O32" s="225">
        <f>Summary!L8</f>
        <v>0</v>
      </c>
      <c r="P32" s="226">
        <f>SUM(M32:O32)</f>
        <v>0</v>
      </c>
      <c r="Q32" s="1"/>
      <c r="AC32" s="171"/>
      <c r="AD32" s="171"/>
    </row>
    <row r="33" spans="1:28" s="127" customFormat="1" ht="15.75" customHeight="1">
      <c r="A33" s="126"/>
      <c r="B33" s="126"/>
      <c r="C33" s="130"/>
      <c r="D33" s="130"/>
      <c r="E33" s="128"/>
      <c r="F33" s="158"/>
      <c r="G33" s="159"/>
      <c r="H33" s="159"/>
      <c r="I33" s="159"/>
      <c r="J33" s="129"/>
      <c r="K33" s="129"/>
      <c r="L33" s="129"/>
      <c r="M33" s="131"/>
      <c r="N33" s="128"/>
      <c r="O33" s="128"/>
      <c r="P33" s="132"/>
      <c r="Q33" s="126"/>
      <c r="AB33" s="170"/>
    </row>
    <row r="34" spans="1:28" ht="15.75" customHeight="1" thickBot="1">
      <c r="A34" s="1"/>
      <c r="B34" s="1"/>
      <c r="C34" s="1"/>
      <c r="D34" s="173"/>
      <c r="E34" s="1"/>
      <c r="F34" s="160"/>
      <c r="G34" s="160"/>
      <c r="H34" s="160"/>
      <c r="I34" s="160"/>
      <c r="J34" s="1"/>
      <c r="K34" s="1"/>
      <c r="L34" s="1"/>
      <c r="M34" s="1"/>
      <c r="N34" s="1"/>
      <c r="O34" s="1"/>
      <c r="P34" s="1"/>
      <c r="Q34" s="1"/>
      <c r="AB34" s="170"/>
    </row>
    <row r="35" spans="1:28" ht="50" customHeight="1" thickBot="1">
      <c r="A35" s="1"/>
      <c r="B35" s="1"/>
      <c r="C35" s="375" t="s">
        <v>184</v>
      </c>
      <c r="D35" s="376"/>
      <c r="E35" s="377"/>
      <c r="F35" s="378"/>
      <c r="G35" s="366" t="s">
        <v>29</v>
      </c>
      <c r="H35" s="311"/>
      <c r="I35" s="311"/>
      <c r="J35" s="350"/>
      <c r="K35" s="367" t="s">
        <v>30</v>
      </c>
      <c r="L35" s="311"/>
      <c r="M35" s="311"/>
      <c r="N35" s="350"/>
      <c r="O35" s="367" t="s">
        <v>148</v>
      </c>
      <c r="P35" s="350"/>
      <c r="Q35" s="1"/>
      <c r="AB35" s="170"/>
    </row>
    <row r="36" spans="1:28" ht="18" customHeight="1" thickBot="1">
      <c r="A36" s="1"/>
      <c r="B36" s="1"/>
      <c r="C36" s="16" t="s">
        <v>31</v>
      </c>
      <c r="D36" s="16" t="s">
        <v>177</v>
      </c>
      <c r="E36" s="16" t="s">
        <v>32</v>
      </c>
      <c r="F36" s="16" t="s">
        <v>33</v>
      </c>
      <c r="G36" s="16" t="s">
        <v>34</v>
      </c>
      <c r="H36" s="16" t="s">
        <v>35</v>
      </c>
      <c r="I36" s="16" t="s">
        <v>36</v>
      </c>
      <c r="J36" s="17" t="s">
        <v>37</v>
      </c>
      <c r="K36" s="18" t="s">
        <v>34</v>
      </c>
      <c r="L36" s="18" t="s">
        <v>35</v>
      </c>
      <c r="M36" s="18" t="s">
        <v>36</v>
      </c>
      <c r="N36" s="17" t="s">
        <v>37</v>
      </c>
      <c r="O36" s="19" t="s">
        <v>38</v>
      </c>
      <c r="P36" s="18" t="s">
        <v>39</v>
      </c>
      <c r="Q36" s="1"/>
      <c r="AB36" s="170"/>
    </row>
    <row r="37" spans="1:28" ht="17.25" hidden="1" customHeight="1" thickBot="1">
      <c r="A37" s="1" t="s">
        <v>40</v>
      </c>
      <c r="B37" s="1" t="s">
        <v>41</v>
      </c>
      <c r="C37" s="20" t="s">
        <v>31</v>
      </c>
      <c r="D37" s="21" t="s">
        <v>177</v>
      </c>
      <c r="E37" s="21" t="s">
        <v>32</v>
      </c>
      <c r="F37" s="22" t="s">
        <v>33</v>
      </c>
      <c r="G37" s="20" t="s">
        <v>34</v>
      </c>
      <c r="H37" s="21" t="s">
        <v>35</v>
      </c>
      <c r="I37" s="21" t="s">
        <v>36</v>
      </c>
      <c r="J37" s="23" t="s">
        <v>37</v>
      </c>
      <c r="K37" s="20" t="s">
        <v>34</v>
      </c>
      <c r="L37" s="21" t="s">
        <v>35</v>
      </c>
      <c r="M37" s="21" t="s">
        <v>36</v>
      </c>
      <c r="N37" s="23" t="s">
        <v>37</v>
      </c>
      <c r="O37" s="24" t="s">
        <v>38</v>
      </c>
      <c r="P37" s="22" t="s">
        <v>39</v>
      </c>
      <c r="Q37" s="1"/>
    </row>
    <row r="38" spans="1:28" ht="18" customHeight="1" thickBot="1">
      <c r="A38" s="1" t="s">
        <v>42</v>
      </c>
      <c r="B38" s="1"/>
      <c r="C38" s="201">
        <f>COUNTIF(A39:A5021,1)</f>
        <v>0</v>
      </c>
      <c r="D38" s="202" t="str">
        <f>"Yes: "&amp;COUNTIF($D$39:$D$5021,"YES")&amp;" | No: "&amp;COUNTIF($D$39:$D$5021,"NO")</f>
        <v>Yes: 0 | No: 0</v>
      </c>
      <c r="E38" s="203">
        <f>SUMPRODUCT((E39:E5021&lt;&gt;"")/COUNTIF(E39:E5021,E39:E5021&amp;""))</f>
        <v>0</v>
      </c>
      <c r="F38" s="204">
        <f t="shared" ref="F38:M38" si="0">SUM(F39:F5021)</f>
        <v>0</v>
      </c>
      <c r="G38" s="205">
        <f t="shared" si="0"/>
        <v>0</v>
      </c>
      <c r="H38" s="206">
        <f t="shared" si="0"/>
        <v>0</v>
      </c>
      <c r="I38" s="206">
        <f t="shared" si="0"/>
        <v>0</v>
      </c>
      <c r="J38" s="207">
        <f t="shared" si="0"/>
        <v>0</v>
      </c>
      <c r="K38" s="205">
        <f t="shared" si="0"/>
        <v>0</v>
      </c>
      <c r="L38" s="206">
        <f t="shared" si="0"/>
        <v>0</v>
      </c>
      <c r="M38" s="206">
        <f t="shared" si="0"/>
        <v>0</v>
      </c>
      <c r="N38" s="207">
        <f>SUM(N39:N5021)</f>
        <v>0</v>
      </c>
      <c r="O38" s="373"/>
      <c r="P38" s="374"/>
      <c r="Q38" s="1"/>
      <c r="AB38" s="170"/>
    </row>
    <row r="39" spans="1:28" ht="15.75" hidden="1" customHeight="1" thickBot="1">
      <c r="A39" s="1" t="str">
        <f t="shared" ref="A39:A5021" si="1">IF(C39="","",LEFT(C39,1))</f>
        <v/>
      </c>
      <c r="B39" s="1"/>
      <c r="C39" s="25" t="str">
        <f>IF('Census Block Input'!J3="","",'Census Block Input'!B3)</f>
        <v/>
      </c>
      <c r="D39" s="184" t="str">
        <f>IF('Census Block Input'!J3="","",UPPER('Census Block Input'!J3))</f>
        <v/>
      </c>
      <c r="E39" s="26" t="str">
        <f>IF('Census Block Input'!J3="","",'Census Block Input'!I3)</f>
        <v/>
      </c>
      <c r="F39" s="27" t="str">
        <f>IF('Census Block Input'!J3="","",'Census Block Input'!C3)</f>
        <v/>
      </c>
      <c r="G39" s="29" t="str">
        <f>IF('Census Block Input'!J3="","",'Census Block Input'!D3)</f>
        <v/>
      </c>
      <c r="H39" s="30" t="str">
        <f>IF('Census Block Input'!J3="","",'Census Block Input'!G3)</f>
        <v/>
      </c>
      <c r="I39" s="30" t="str">
        <f>IF('Census Block Input'!J3="","",'Census Block Input'!F3)</f>
        <v/>
      </c>
      <c r="J39" s="32" t="str">
        <f>IF($C39="","",SUM(G39:I39))</f>
        <v/>
      </c>
      <c r="K39" s="105" t="str">
        <f>IF('Census Block Input'!J3="","",'Census Block Input'!D3)</f>
        <v/>
      </c>
      <c r="L39" s="106" t="str">
        <f>IF('Census Block Input'!J3="","",'Census Block Input'!G3)</f>
        <v/>
      </c>
      <c r="M39" s="106" t="str">
        <f>IF('Census Block Input'!J3="","",'Census Block Input'!F3)</f>
        <v/>
      </c>
      <c r="N39" s="32" t="str">
        <f>IF($C39="","",SUM(K39:M39))</f>
        <v/>
      </c>
      <c r="O39" s="124" t="s">
        <v>10</v>
      </c>
      <c r="P39" s="123" t="s">
        <v>10</v>
      </c>
      <c r="Q39" s="1"/>
    </row>
    <row r="40" spans="1:28" ht="15.75" hidden="1" customHeight="1" thickBot="1">
      <c r="A40" s="1" t="str">
        <f t="shared" si="1"/>
        <v/>
      </c>
      <c r="B40" s="1"/>
      <c r="C40" s="25" t="str">
        <f>IF('Census Block Input'!J4="","",'Census Block Input'!B4)</f>
        <v/>
      </c>
      <c r="D40" s="184" t="str">
        <f>IF('Census Block Input'!J4="","",UPPER('Census Block Input'!J4))</f>
        <v/>
      </c>
      <c r="E40" s="26" t="str">
        <f>IF('Census Block Input'!J4="","",'Census Block Input'!I4)</f>
        <v/>
      </c>
      <c r="F40" s="27" t="str">
        <f>IF('Census Block Input'!J4="","",'Census Block Input'!C4)</f>
        <v/>
      </c>
      <c r="G40" s="29" t="str">
        <f>IF('Census Block Input'!J4="","",'Census Block Input'!D4)</f>
        <v/>
      </c>
      <c r="H40" s="30" t="str">
        <f>IF('Census Block Input'!J4="","",'Census Block Input'!G4)</f>
        <v/>
      </c>
      <c r="I40" s="30" t="str">
        <f>IF('Census Block Input'!J4="","",'Census Block Input'!F4)</f>
        <v/>
      </c>
      <c r="J40" s="32" t="str">
        <f t="shared" ref="J40:J103" si="2">IF($C40="","",SUM(G40:I40))</f>
        <v/>
      </c>
      <c r="K40" s="105" t="str">
        <f>IF('Census Block Input'!J4="","",'Census Block Input'!D4)</f>
        <v/>
      </c>
      <c r="L40" s="106" t="str">
        <f>IF('Census Block Input'!J4="","",'Census Block Input'!G4)</f>
        <v/>
      </c>
      <c r="M40" s="106" t="str">
        <f>IF('Census Block Input'!J4="","",'Census Block Input'!F4)</f>
        <v/>
      </c>
      <c r="N40" s="32" t="str">
        <f t="shared" ref="N40:N103" si="3">IF($C40="","",SUM(K40:M40))</f>
        <v/>
      </c>
      <c r="O40" s="124" t="s">
        <v>10</v>
      </c>
      <c r="P40" s="123" t="s">
        <v>10</v>
      </c>
      <c r="Q40" s="1"/>
    </row>
    <row r="41" spans="1:28" ht="15.75" hidden="1" customHeight="1">
      <c r="A41" s="1" t="str">
        <f t="shared" si="1"/>
        <v/>
      </c>
      <c r="B41" s="1"/>
      <c r="C41" s="25" t="str">
        <f>IF('Census Block Input'!J5="","",'Census Block Input'!B5)</f>
        <v/>
      </c>
      <c r="D41" s="184" t="str">
        <f>IF('Census Block Input'!J5="","",UPPER('Census Block Input'!J5))</f>
        <v/>
      </c>
      <c r="E41" s="26" t="str">
        <f>IF('Census Block Input'!J5="","",'Census Block Input'!I5)</f>
        <v/>
      </c>
      <c r="F41" s="27" t="str">
        <f>IF('Census Block Input'!J5="","",'Census Block Input'!C5)</f>
        <v/>
      </c>
      <c r="G41" s="29" t="str">
        <f>IF('Census Block Input'!J5="","",'Census Block Input'!D5)</f>
        <v/>
      </c>
      <c r="H41" s="30" t="str">
        <f>IF('Census Block Input'!J5="","",'Census Block Input'!G5)</f>
        <v/>
      </c>
      <c r="I41" s="30" t="str">
        <f>IF('Census Block Input'!J5="","",'Census Block Input'!F5)</f>
        <v/>
      </c>
      <c r="J41" s="32" t="str">
        <f t="shared" si="2"/>
        <v/>
      </c>
      <c r="K41" s="105" t="str">
        <f>IF('Census Block Input'!J5="","",'Census Block Input'!D5)</f>
        <v/>
      </c>
      <c r="L41" s="106" t="str">
        <f>IF('Census Block Input'!J5="","",'Census Block Input'!G5)</f>
        <v/>
      </c>
      <c r="M41" s="106" t="str">
        <f>IF('Census Block Input'!J5="","",'Census Block Input'!F5)</f>
        <v/>
      </c>
      <c r="N41" s="32" t="str">
        <f t="shared" si="3"/>
        <v/>
      </c>
      <c r="O41" s="124" t="s">
        <v>10</v>
      </c>
      <c r="P41" s="123" t="s">
        <v>10</v>
      </c>
      <c r="Q41" s="1"/>
    </row>
    <row r="42" spans="1:28" ht="15.75" hidden="1" customHeight="1" thickBot="1">
      <c r="A42" s="1" t="str">
        <f t="shared" si="1"/>
        <v/>
      </c>
      <c r="B42" s="1"/>
      <c r="C42" s="25" t="str">
        <f>IF('Census Block Input'!J6="","",'Census Block Input'!B6)</f>
        <v/>
      </c>
      <c r="D42" s="184" t="str">
        <f>IF('Census Block Input'!J6="","",UPPER('Census Block Input'!J6))</f>
        <v/>
      </c>
      <c r="E42" s="26" t="str">
        <f>IF('Census Block Input'!J6="","",'Census Block Input'!I6)</f>
        <v/>
      </c>
      <c r="F42" s="27" t="str">
        <f>IF('Census Block Input'!J6="","",'Census Block Input'!C6)</f>
        <v/>
      </c>
      <c r="G42" s="29" t="str">
        <f>IF('Census Block Input'!J6="","",'Census Block Input'!D6)</f>
        <v/>
      </c>
      <c r="H42" s="30" t="str">
        <f>IF('Census Block Input'!J6="","",'Census Block Input'!G6)</f>
        <v/>
      </c>
      <c r="I42" s="30" t="str">
        <f>IF('Census Block Input'!J6="","",'Census Block Input'!F6)</f>
        <v/>
      </c>
      <c r="J42" s="32" t="str">
        <f t="shared" si="2"/>
        <v/>
      </c>
      <c r="K42" s="105" t="str">
        <f>IF('Census Block Input'!J6="","",'Census Block Input'!D6)</f>
        <v/>
      </c>
      <c r="L42" s="106" t="str">
        <f>IF('Census Block Input'!J6="","",'Census Block Input'!G6)</f>
        <v/>
      </c>
      <c r="M42" s="106" t="str">
        <f>IF('Census Block Input'!J6="","",'Census Block Input'!F6)</f>
        <v/>
      </c>
      <c r="N42" s="32" t="str">
        <f t="shared" si="3"/>
        <v/>
      </c>
      <c r="O42" s="124" t="s">
        <v>10</v>
      </c>
      <c r="P42" s="123" t="s">
        <v>10</v>
      </c>
      <c r="Q42" s="1"/>
    </row>
    <row r="43" spans="1:28" ht="15.75" hidden="1" customHeight="1">
      <c r="A43" s="1" t="str">
        <f t="shared" si="1"/>
        <v/>
      </c>
      <c r="B43" s="1"/>
      <c r="C43" s="25" t="str">
        <f>IF('Census Block Input'!J7="","",'Census Block Input'!B7)</f>
        <v/>
      </c>
      <c r="D43" s="184" t="str">
        <f>IF('Census Block Input'!J7="","",UPPER('Census Block Input'!J7))</f>
        <v/>
      </c>
      <c r="E43" s="26" t="str">
        <f>IF('Census Block Input'!J7="","",'Census Block Input'!I7)</f>
        <v/>
      </c>
      <c r="F43" s="27" t="str">
        <f>IF('Census Block Input'!J7="","",'Census Block Input'!C7)</f>
        <v/>
      </c>
      <c r="G43" s="29" t="str">
        <f>IF('Census Block Input'!J7="","",'Census Block Input'!D7)</f>
        <v/>
      </c>
      <c r="H43" s="30" t="str">
        <f>IF('Census Block Input'!J7="","",'Census Block Input'!G7)</f>
        <v/>
      </c>
      <c r="I43" s="30" t="str">
        <f>IF('Census Block Input'!J7="","",'Census Block Input'!F7)</f>
        <v/>
      </c>
      <c r="J43" s="32" t="str">
        <f t="shared" si="2"/>
        <v/>
      </c>
      <c r="K43" s="105" t="str">
        <f>IF('Census Block Input'!J7="","",'Census Block Input'!D7)</f>
        <v/>
      </c>
      <c r="L43" s="106" t="str">
        <f>IF('Census Block Input'!J7="","",'Census Block Input'!G7)</f>
        <v/>
      </c>
      <c r="M43" s="106" t="str">
        <f>IF('Census Block Input'!J7="","",'Census Block Input'!F7)</f>
        <v/>
      </c>
      <c r="N43" s="32" t="str">
        <f t="shared" si="3"/>
        <v/>
      </c>
      <c r="O43" s="124" t="s">
        <v>10</v>
      </c>
      <c r="P43" s="123" t="s">
        <v>10</v>
      </c>
      <c r="Q43" s="1"/>
    </row>
    <row r="44" spans="1:28" ht="15.75" hidden="1" customHeight="1">
      <c r="A44" s="1" t="str">
        <f t="shared" si="1"/>
        <v/>
      </c>
      <c r="B44" s="1"/>
      <c r="C44" s="25" t="str">
        <f>IF('Census Block Input'!J8="","",'Census Block Input'!B8)</f>
        <v/>
      </c>
      <c r="D44" s="184" t="str">
        <f>IF('Census Block Input'!J8="","",UPPER('Census Block Input'!J8))</f>
        <v/>
      </c>
      <c r="E44" s="26" t="str">
        <f>IF('Census Block Input'!J8="","",'Census Block Input'!I8)</f>
        <v/>
      </c>
      <c r="F44" s="27" t="str">
        <f>IF('Census Block Input'!J8="","",'Census Block Input'!C8)</f>
        <v/>
      </c>
      <c r="G44" s="29" t="str">
        <f>IF('Census Block Input'!J8="","",'Census Block Input'!D8)</f>
        <v/>
      </c>
      <c r="H44" s="30" t="str">
        <f>IF('Census Block Input'!J8="","",'Census Block Input'!G8)</f>
        <v/>
      </c>
      <c r="I44" s="30" t="str">
        <f>IF('Census Block Input'!J8="","",'Census Block Input'!F8)</f>
        <v/>
      </c>
      <c r="J44" s="32" t="str">
        <f t="shared" si="2"/>
        <v/>
      </c>
      <c r="K44" s="105" t="str">
        <f>IF('Census Block Input'!J8="","",'Census Block Input'!D8)</f>
        <v/>
      </c>
      <c r="L44" s="106" t="str">
        <f>IF('Census Block Input'!J8="","",'Census Block Input'!G8)</f>
        <v/>
      </c>
      <c r="M44" s="106" t="str">
        <f>IF('Census Block Input'!J8="","",'Census Block Input'!F8)</f>
        <v/>
      </c>
      <c r="N44" s="32" t="str">
        <f t="shared" si="3"/>
        <v/>
      </c>
      <c r="O44" s="124" t="s">
        <v>10</v>
      </c>
      <c r="P44" s="123" t="s">
        <v>10</v>
      </c>
      <c r="Q44" s="1"/>
    </row>
    <row r="45" spans="1:28" ht="15.75" hidden="1" customHeight="1">
      <c r="A45" s="1" t="str">
        <f t="shared" si="1"/>
        <v/>
      </c>
      <c r="B45" s="1"/>
      <c r="C45" s="25" t="str">
        <f>IF('Census Block Input'!J9="","",'Census Block Input'!B9)</f>
        <v/>
      </c>
      <c r="D45" s="184" t="str">
        <f>IF('Census Block Input'!J9="","",UPPER('Census Block Input'!J9))</f>
        <v/>
      </c>
      <c r="E45" s="26" t="str">
        <f>IF('Census Block Input'!J9="","",'Census Block Input'!I9)</f>
        <v/>
      </c>
      <c r="F45" s="27" t="str">
        <f>IF('Census Block Input'!J9="","",'Census Block Input'!C9)</f>
        <v/>
      </c>
      <c r="G45" s="29" t="str">
        <f>IF('Census Block Input'!J9="","",'Census Block Input'!D9)</f>
        <v/>
      </c>
      <c r="H45" s="30" t="str">
        <f>IF('Census Block Input'!J9="","",'Census Block Input'!G9)</f>
        <v/>
      </c>
      <c r="I45" s="30" t="str">
        <f>IF('Census Block Input'!J9="","",'Census Block Input'!F9)</f>
        <v/>
      </c>
      <c r="J45" s="32" t="str">
        <f t="shared" si="2"/>
        <v/>
      </c>
      <c r="K45" s="105" t="str">
        <f>IF('Census Block Input'!J9="","",'Census Block Input'!D9)</f>
        <v/>
      </c>
      <c r="L45" s="106" t="str">
        <f>IF('Census Block Input'!J9="","",'Census Block Input'!G9)</f>
        <v/>
      </c>
      <c r="M45" s="106" t="str">
        <f>IF('Census Block Input'!J9="","",'Census Block Input'!F9)</f>
        <v/>
      </c>
      <c r="N45" s="32" t="str">
        <f t="shared" si="3"/>
        <v/>
      </c>
      <c r="O45" s="124" t="s">
        <v>10</v>
      </c>
      <c r="P45" s="123" t="s">
        <v>10</v>
      </c>
      <c r="Q45" s="1"/>
    </row>
    <row r="46" spans="1:28" ht="15.75" hidden="1" customHeight="1">
      <c r="A46" s="1" t="str">
        <f t="shared" si="1"/>
        <v/>
      </c>
      <c r="B46" s="1"/>
      <c r="C46" s="25" t="str">
        <f>IF('Census Block Input'!J10="","",'Census Block Input'!B10)</f>
        <v/>
      </c>
      <c r="D46" s="184" t="str">
        <f>IF('Census Block Input'!J10="","",UPPER('Census Block Input'!J10))</f>
        <v/>
      </c>
      <c r="E46" s="26" t="str">
        <f>IF('Census Block Input'!J10="","",'Census Block Input'!I10)</f>
        <v/>
      </c>
      <c r="F46" s="27" t="str">
        <f>IF('Census Block Input'!J10="","",'Census Block Input'!C10)</f>
        <v/>
      </c>
      <c r="G46" s="29" t="str">
        <f>IF('Census Block Input'!J10="","",'Census Block Input'!D10)</f>
        <v/>
      </c>
      <c r="H46" s="30" t="str">
        <f>IF('Census Block Input'!J10="","",'Census Block Input'!G10)</f>
        <v/>
      </c>
      <c r="I46" s="30" t="str">
        <f>IF('Census Block Input'!J10="","",'Census Block Input'!F10)</f>
        <v/>
      </c>
      <c r="J46" s="32" t="str">
        <f t="shared" si="2"/>
        <v/>
      </c>
      <c r="K46" s="105" t="str">
        <f>IF('Census Block Input'!J10="","",'Census Block Input'!D10)</f>
        <v/>
      </c>
      <c r="L46" s="106" t="str">
        <f>IF('Census Block Input'!J10="","",'Census Block Input'!G10)</f>
        <v/>
      </c>
      <c r="M46" s="106" t="str">
        <f>IF('Census Block Input'!J10="","",'Census Block Input'!F10)</f>
        <v/>
      </c>
      <c r="N46" s="32" t="str">
        <f t="shared" si="3"/>
        <v/>
      </c>
      <c r="O46" s="124" t="s">
        <v>10</v>
      </c>
      <c r="P46" s="123" t="s">
        <v>10</v>
      </c>
      <c r="Q46" s="1"/>
    </row>
    <row r="47" spans="1:28" ht="15.75" hidden="1" customHeight="1">
      <c r="A47" s="1" t="str">
        <f t="shared" si="1"/>
        <v/>
      </c>
      <c r="B47" s="1"/>
      <c r="C47" s="25" t="str">
        <f>IF('Census Block Input'!J11="","",'Census Block Input'!B11)</f>
        <v/>
      </c>
      <c r="D47" s="184" t="str">
        <f>IF('Census Block Input'!J11="","",UPPER('Census Block Input'!J11))</f>
        <v/>
      </c>
      <c r="E47" s="26" t="str">
        <f>IF('Census Block Input'!J11="","",'Census Block Input'!I11)</f>
        <v/>
      </c>
      <c r="F47" s="27" t="str">
        <f>IF('Census Block Input'!J11="","",'Census Block Input'!C11)</f>
        <v/>
      </c>
      <c r="G47" s="29" t="str">
        <f>IF('Census Block Input'!J11="","",'Census Block Input'!D11)</f>
        <v/>
      </c>
      <c r="H47" s="30" t="str">
        <f>IF('Census Block Input'!J11="","",'Census Block Input'!G11)</f>
        <v/>
      </c>
      <c r="I47" s="30" t="str">
        <f>IF('Census Block Input'!J11="","",'Census Block Input'!F11)</f>
        <v/>
      </c>
      <c r="J47" s="32" t="str">
        <f t="shared" si="2"/>
        <v/>
      </c>
      <c r="K47" s="105" t="str">
        <f>IF('Census Block Input'!J11="","",'Census Block Input'!D11)</f>
        <v/>
      </c>
      <c r="L47" s="106" t="str">
        <f>IF('Census Block Input'!J11="","",'Census Block Input'!G11)</f>
        <v/>
      </c>
      <c r="M47" s="106" t="str">
        <f>IF('Census Block Input'!J11="","",'Census Block Input'!F11)</f>
        <v/>
      </c>
      <c r="N47" s="32" t="str">
        <f t="shared" si="3"/>
        <v/>
      </c>
      <c r="O47" s="124" t="s">
        <v>10</v>
      </c>
      <c r="P47" s="123" t="s">
        <v>10</v>
      </c>
      <c r="Q47" s="1"/>
    </row>
    <row r="48" spans="1:28" ht="15.75" hidden="1" customHeight="1">
      <c r="A48" s="1" t="str">
        <f t="shared" si="1"/>
        <v/>
      </c>
      <c r="B48" s="1"/>
      <c r="C48" s="25" t="str">
        <f>IF('Census Block Input'!J12="","",'Census Block Input'!B12)</f>
        <v/>
      </c>
      <c r="D48" s="184" t="str">
        <f>IF('Census Block Input'!J12="","",UPPER('Census Block Input'!J12))</f>
        <v/>
      </c>
      <c r="E48" s="26" t="str">
        <f>IF('Census Block Input'!J12="","",'Census Block Input'!I12)</f>
        <v/>
      </c>
      <c r="F48" s="27" t="str">
        <f>IF('Census Block Input'!J12="","",'Census Block Input'!C12)</f>
        <v/>
      </c>
      <c r="G48" s="29" t="str">
        <f>IF('Census Block Input'!J12="","",'Census Block Input'!D12)</f>
        <v/>
      </c>
      <c r="H48" s="30" t="str">
        <f>IF('Census Block Input'!J12="","",'Census Block Input'!G12)</f>
        <v/>
      </c>
      <c r="I48" s="30" t="str">
        <f>IF('Census Block Input'!J12="","",'Census Block Input'!F12)</f>
        <v/>
      </c>
      <c r="J48" s="32" t="str">
        <f t="shared" si="2"/>
        <v/>
      </c>
      <c r="K48" s="105" t="str">
        <f>IF('Census Block Input'!J12="","",'Census Block Input'!D12)</f>
        <v/>
      </c>
      <c r="L48" s="106" t="str">
        <f>IF('Census Block Input'!J12="","",'Census Block Input'!G12)</f>
        <v/>
      </c>
      <c r="M48" s="106" t="str">
        <f>IF('Census Block Input'!J12="","",'Census Block Input'!F12)</f>
        <v/>
      </c>
      <c r="N48" s="32" t="str">
        <f t="shared" si="3"/>
        <v/>
      </c>
      <c r="O48" s="124" t="s">
        <v>10</v>
      </c>
      <c r="P48" s="123" t="s">
        <v>10</v>
      </c>
      <c r="Q48" s="1"/>
    </row>
    <row r="49" spans="1:17" ht="15.75" hidden="1" customHeight="1">
      <c r="A49" s="1" t="str">
        <f t="shared" si="1"/>
        <v/>
      </c>
      <c r="B49" s="1"/>
      <c r="C49" s="25" t="str">
        <f>IF('Census Block Input'!J13="","",'Census Block Input'!B13)</f>
        <v/>
      </c>
      <c r="D49" s="184" t="str">
        <f>IF('Census Block Input'!J13="","",UPPER('Census Block Input'!J13))</f>
        <v/>
      </c>
      <c r="E49" s="26" t="str">
        <f>IF('Census Block Input'!J13="","",'Census Block Input'!I13)</f>
        <v/>
      </c>
      <c r="F49" s="27" t="str">
        <f>IF('Census Block Input'!J13="","",'Census Block Input'!C13)</f>
        <v/>
      </c>
      <c r="G49" s="29" t="str">
        <f>IF('Census Block Input'!J13="","",'Census Block Input'!D13)</f>
        <v/>
      </c>
      <c r="H49" s="30" t="str">
        <f>IF('Census Block Input'!J13="","",'Census Block Input'!G13)</f>
        <v/>
      </c>
      <c r="I49" s="30" t="str">
        <f>IF('Census Block Input'!J13="","",'Census Block Input'!F13)</f>
        <v/>
      </c>
      <c r="J49" s="32" t="str">
        <f t="shared" si="2"/>
        <v/>
      </c>
      <c r="K49" s="105" t="str">
        <f>IF('Census Block Input'!J13="","",'Census Block Input'!D13)</f>
        <v/>
      </c>
      <c r="L49" s="106" t="str">
        <f>IF('Census Block Input'!J13="","",'Census Block Input'!G13)</f>
        <v/>
      </c>
      <c r="M49" s="106" t="str">
        <f>IF('Census Block Input'!J13="","",'Census Block Input'!F13)</f>
        <v/>
      </c>
      <c r="N49" s="32" t="str">
        <f t="shared" si="3"/>
        <v/>
      </c>
      <c r="O49" s="124" t="s">
        <v>10</v>
      </c>
      <c r="P49" s="123" t="s">
        <v>10</v>
      </c>
      <c r="Q49" s="1"/>
    </row>
    <row r="50" spans="1:17" ht="15.75" hidden="1" customHeight="1">
      <c r="A50" s="1" t="str">
        <f t="shared" si="1"/>
        <v/>
      </c>
      <c r="B50" s="1"/>
      <c r="C50" s="25" t="str">
        <f>IF('Census Block Input'!J14="","",'Census Block Input'!B14)</f>
        <v/>
      </c>
      <c r="D50" s="184" t="str">
        <f>IF('Census Block Input'!J14="","",UPPER('Census Block Input'!J14))</f>
        <v/>
      </c>
      <c r="E50" s="26" t="str">
        <f>IF('Census Block Input'!J14="","",'Census Block Input'!I14)</f>
        <v/>
      </c>
      <c r="F50" s="27" t="str">
        <f>IF('Census Block Input'!J14="","",'Census Block Input'!C14)</f>
        <v/>
      </c>
      <c r="G50" s="29" t="str">
        <f>IF('Census Block Input'!J14="","",'Census Block Input'!D14)</f>
        <v/>
      </c>
      <c r="H50" s="30" t="str">
        <f>IF('Census Block Input'!J14="","",'Census Block Input'!G14)</f>
        <v/>
      </c>
      <c r="I50" s="30" t="str">
        <f>IF('Census Block Input'!J14="","",'Census Block Input'!F14)</f>
        <v/>
      </c>
      <c r="J50" s="32" t="str">
        <f t="shared" si="2"/>
        <v/>
      </c>
      <c r="K50" s="105" t="str">
        <f>IF('Census Block Input'!J14="","",'Census Block Input'!D14)</f>
        <v/>
      </c>
      <c r="L50" s="106" t="str">
        <f>IF('Census Block Input'!J14="","",'Census Block Input'!G14)</f>
        <v/>
      </c>
      <c r="M50" s="106" t="str">
        <f>IF('Census Block Input'!J14="","",'Census Block Input'!F14)</f>
        <v/>
      </c>
      <c r="N50" s="32" t="str">
        <f t="shared" si="3"/>
        <v/>
      </c>
      <c r="O50" s="124" t="s">
        <v>10</v>
      </c>
      <c r="P50" s="123" t="s">
        <v>10</v>
      </c>
      <c r="Q50" s="1"/>
    </row>
    <row r="51" spans="1:17" ht="15.75" hidden="1" customHeight="1">
      <c r="A51" s="1" t="str">
        <f t="shared" si="1"/>
        <v/>
      </c>
      <c r="B51" s="1"/>
      <c r="C51" s="25" t="str">
        <f>IF('Census Block Input'!J15="","",'Census Block Input'!B15)</f>
        <v/>
      </c>
      <c r="D51" s="184" t="str">
        <f>IF('Census Block Input'!J15="","",UPPER('Census Block Input'!J15))</f>
        <v/>
      </c>
      <c r="E51" s="26" t="str">
        <f>IF('Census Block Input'!J15="","",'Census Block Input'!I15)</f>
        <v/>
      </c>
      <c r="F51" s="27" t="str">
        <f>IF('Census Block Input'!J15="","",'Census Block Input'!C15)</f>
        <v/>
      </c>
      <c r="G51" s="29" t="str">
        <f>IF('Census Block Input'!J15="","",'Census Block Input'!D15)</f>
        <v/>
      </c>
      <c r="H51" s="30" t="str">
        <f>IF('Census Block Input'!J15="","",'Census Block Input'!G15)</f>
        <v/>
      </c>
      <c r="I51" s="30" t="str">
        <f>IF('Census Block Input'!J15="","",'Census Block Input'!F15)</f>
        <v/>
      </c>
      <c r="J51" s="32" t="str">
        <f t="shared" si="2"/>
        <v/>
      </c>
      <c r="K51" s="105" t="str">
        <f>IF('Census Block Input'!J15="","",'Census Block Input'!D15)</f>
        <v/>
      </c>
      <c r="L51" s="106" t="str">
        <f>IF('Census Block Input'!J15="","",'Census Block Input'!G15)</f>
        <v/>
      </c>
      <c r="M51" s="106" t="str">
        <f>IF('Census Block Input'!J15="","",'Census Block Input'!F15)</f>
        <v/>
      </c>
      <c r="N51" s="32" t="str">
        <f t="shared" si="3"/>
        <v/>
      </c>
      <c r="O51" s="124" t="s">
        <v>10</v>
      </c>
      <c r="P51" s="123" t="s">
        <v>10</v>
      </c>
      <c r="Q51" s="1"/>
    </row>
    <row r="52" spans="1:17" ht="15.75" hidden="1" customHeight="1">
      <c r="A52" s="1" t="str">
        <f t="shared" si="1"/>
        <v/>
      </c>
      <c r="B52" s="1"/>
      <c r="C52" s="25" t="str">
        <f>IF('Census Block Input'!J16="","",'Census Block Input'!B16)</f>
        <v/>
      </c>
      <c r="D52" s="184" t="str">
        <f>IF('Census Block Input'!J16="","",UPPER('Census Block Input'!J16))</f>
        <v/>
      </c>
      <c r="E52" s="26" t="str">
        <f>IF('Census Block Input'!J16="","",'Census Block Input'!I16)</f>
        <v/>
      </c>
      <c r="F52" s="27" t="str">
        <f>IF('Census Block Input'!J16="","",'Census Block Input'!C16)</f>
        <v/>
      </c>
      <c r="G52" s="29" t="str">
        <f>IF('Census Block Input'!J16="","",'Census Block Input'!D16)</f>
        <v/>
      </c>
      <c r="H52" s="30" t="str">
        <f>IF('Census Block Input'!J16="","",'Census Block Input'!G16)</f>
        <v/>
      </c>
      <c r="I52" s="30" t="str">
        <f>IF('Census Block Input'!J16="","",'Census Block Input'!F16)</f>
        <v/>
      </c>
      <c r="J52" s="32" t="str">
        <f t="shared" si="2"/>
        <v/>
      </c>
      <c r="K52" s="105" t="str">
        <f>IF('Census Block Input'!J16="","",'Census Block Input'!D16)</f>
        <v/>
      </c>
      <c r="L52" s="106" t="str">
        <f>IF('Census Block Input'!J16="","",'Census Block Input'!G16)</f>
        <v/>
      </c>
      <c r="M52" s="106" t="str">
        <f>IF('Census Block Input'!J16="","",'Census Block Input'!F16)</f>
        <v/>
      </c>
      <c r="N52" s="32" t="str">
        <f t="shared" si="3"/>
        <v/>
      </c>
      <c r="O52" s="124" t="s">
        <v>10</v>
      </c>
      <c r="P52" s="123" t="s">
        <v>10</v>
      </c>
      <c r="Q52" s="1"/>
    </row>
    <row r="53" spans="1:17" ht="15.75" hidden="1" customHeight="1">
      <c r="A53" s="1" t="str">
        <f t="shared" si="1"/>
        <v/>
      </c>
      <c r="B53" s="1"/>
      <c r="C53" s="25" t="str">
        <f>IF('Census Block Input'!J17="","",'Census Block Input'!B17)</f>
        <v/>
      </c>
      <c r="D53" s="184" t="str">
        <f>IF('Census Block Input'!J17="","",UPPER('Census Block Input'!J17))</f>
        <v/>
      </c>
      <c r="E53" s="26" t="str">
        <f>IF('Census Block Input'!J17="","",'Census Block Input'!I17)</f>
        <v/>
      </c>
      <c r="F53" s="27" t="str">
        <f>IF('Census Block Input'!J17="","",'Census Block Input'!C17)</f>
        <v/>
      </c>
      <c r="G53" s="29" t="str">
        <f>IF('Census Block Input'!J17="","",'Census Block Input'!D17)</f>
        <v/>
      </c>
      <c r="H53" s="30" t="str">
        <f>IF('Census Block Input'!J17="","",'Census Block Input'!G17)</f>
        <v/>
      </c>
      <c r="I53" s="30" t="str">
        <f>IF('Census Block Input'!J17="","",'Census Block Input'!F17)</f>
        <v/>
      </c>
      <c r="J53" s="32" t="str">
        <f t="shared" si="2"/>
        <v/>
      </c>
      <c r="K53" s="105" t="str">
        <f>IF('Census Block Input'!J17="","",'Census Block Input'!D17)</f>
        <v/>
      </c>
      <c r="L53" s="106" t="str">
        <f>IF('Census Block Input'!J17="","",'Census Block Input'!G17)</f>
        <v/>
      </c>
      <c r="M53" s="106" t="str">
        <f>IF('Census Block Input'!J17="","",'Census Block Input'!F17)</f>
        <v/>
      </c>
      <c r="N53" s="32" t="str">
        <f t="shared" si="3"/>
        <v/>
      </c>
      <c r="O53" s="124" t="s">
        <v>10</v>
      </c>
      <c r="P53" s="123" t="s">
        <v>10</v>
      </c>
      <c r="Q53" s="1"/>
    </row>
    <row r="54" spans="1:17" ht="15.75" hidden="1" customHeight="1">
      <c r="A54" s="1" t="str">
        <f t="shared" si="1"/>
        <v/>
      </c>
      <c r="B54" s="1"/>
      <c r="C54" s="25" t="str">
        <f>IF('Census Block Input'!J18="","",'Census Block Input'!B18)</f>
        <v/>
      </c>
      <c r="D54" s="184" t="str">
        <f>IF('Census Block Input'!J18="","",UPPER('Census Block Input'!J18))</f>
        <v/>
      </c>
      <c r="E54" s="26" t="str">
        <f>IF('Census Block Input'!J18="","",'Census Block Input'!I18)</f>
        <v/>
      </c>
      <c r="F54" s="27" t="str">
        <f>IF('Census Block Input'!J18="","",'Census Block Input'!C18)</f>
        <v/>
      </c>
      <c r="G54" s="29" t="str">
        <f>IF('Census Block Input'!J18="","",'Census Block Input'!D18)</f>
        <v/>
      </c>
      <c r="H54" s="30" t="str">
        <f>IF('Census Block Input'!J18="","",'Census Block Input'!G18)</f>
        <v/>
      </c>
      <c r="I54" s="30" t="str">
        <f>IF('Census Block Input'!J18="","",'Census Block Input'!F18)</f>
        <v/>
      </c>
      <c r="J54" s="32" t="str">
        <f t="shared" si="2"/>
        <v/>
      </c>
      <c r="K54" s="105" t="str">
        <f>IF('Census Block Input'!J18="","",'Census Block Input'!D18)</f>
        <v/>
      </c>
      <c r="L54" s="106" t="str">
        <f>IF('Census Block Input'!J18="","",'Census Block Input'!G18)</f>
        <v/>
      </c>
      <c r="M54" s="106" t="str">
        <f>IF('Census Block Input'!J18="","",'Census Block Input'!F18)</f>
        <v/>
      </c>
      <c r="N54" s="32" t="str">
        <f t="shared" si="3"/>
        <v/>
      </c>
      <c r="O54" s="124" t="s">
        <v>10</v>
      </c>
      <c r="P54" s="123" t="s">
        <v>10</v>
      </c>
      <c r="Q54" s="1"/>
    </row>
    <row r="55" spans="1:17" ht="15.75" hidden="1" customHeight="1">
      <c r="A55" s="1" t="str">
        <f t="shared" si="1"/>
        <v/>
      </c>
      <c r="B55" s="1"/>
      <c r="C55" s="25" t="str">
        <f>IF('Census Block Input'!J19="","",'Census Block Input'!B19)</f>
        <v/>
      </c>
      <c r="D55" s="184" t="str">
        <f>IF('Census Block Input'!J19="","",UPPER('Census Block Input'!J19))</f>
        <v/>
      </c>
      <c r="E55" s="26" t="str">
        <f>IF('Census Block Input'!J19="","",'Census Block Input'!I19)</f>
        <v/>
      </c>
      <c r="F55" s="27" t="str">
        <f>IF('Census Block Input'!J19="","",'Census Block Input'!C19)</f>
        <v/>
      </c>
      <c r="G55" s="29" t="str">
        <f>IF('Census Block Input'!J19="","",'Census Block Input'!D19)</f>
        <v/>
      </c>
      <c r="H55" s="30" t="str">
        <f>IF('Census Block Input'!J19="","",'Census Block Input'!G19)</f>
        <v/>
      </c>
      <c r="I55" s="30" t="str">
        <f>IF('Census Block Input'!J19="","",'Census Block Input'!F19)</f>
        <v/>
      </c>
      <c r="J55" s="32" t="str">
        <f t="shared" si="2"/>
        <v/>
      </c>
      <c r="K55" s="105" t="str">
        <f>IF('Census Block Input'!J19="","",'Census Block Input'!D19)</f>
        <v/>
      </c>
      <c r="L55" s="106" t="str">
        <f>IF('Census Block Input'!J19="","",'Census Block Input'!G19)</f>
        <v/>
      </c>
      <c r="M55" s="106" t="str">
        <f>IF('Census Block Input'!J19="","",'Census Block Input'!F19)</f>
        <v/>
      </c>
      <c r="N55" s="32" t="str">
        <f t="shared" si="3"/>
        <v/>
      </c>
      <c r="O55" s="124" t="s">
        <v>10</v>
      </c>
      <c r="P55" s="123" t="s">
        <v>10</v>
      </c>
      <c r="Q55" s="1"/>
    </row>
    <row r="56" spans="1:17" ht="15.75" hidden="1" customHeight="1">
      <c r="A56" s="1" t="str">
        <f t="shared" si="1"/>
        <v/>
      </c>
      <c r="B56" s="1"/>
      <c r="C56" s="25" t="str">
        <f>IF('Census Block Input'!J20="","",'Census Block Input'!B20)</f>
        <v/>
      </c>
      <c r="D56" s="184" t="str">
        <f>IF('Census Block Input'!J20="","",UPPER('Census Block Input'!J20))</f>
        <v/>
      </c>
      <c r="E56" s="26" t="str">
        <f>IF('Census Block Input'!J20="","",'Census Block Input'!I20)</f>
        <v/>
      </c>
      <c r="F56" s="27" t="str">
        <f>IF('Census Block Input'!J20="","",'Census Block Input'!C20)</f>
        <v/>
      </c>
      <c r="G56" s="29" t="str">
        <f>IF('Census Block Input'!J20="","",'Census Block Input'!D20)</f>
        <v/>
      </c>
      <c r="H56" s="30" t="str">
        <f>IF('Census Block Input'!J20="","",'Census Block Input'!G20)</f>
        <v/>
      </c>
      <c r="I56" s="30" t="str">
        <f>IF('Census Block Input'!J20="","",'Census Block Input'!F20)</f>
        <v/>
      </c>
      <c r="J56" s="32" t="str">
        <f t="shared" si="2"/>
        <v/>
      </c>
      <c r="K56" s="105" t="str">
        <f>IF('Census Block Input'!J20="","",'Census Block Input'!D20)</f>
        <v/>
      </c>
      <c r="L56" s="106" t="str">
        <f>IF('Census Block Input'!J20="","",'Census Block Input'!G20)</f>
        <v/>
      </c>
      <c r="M56" s="106" t="str">
        <f>IF('Census Block Input'!J20="","",'Census Block Input'!F20)</f>
        <v/>
      </c>
      <c r="N56" s="32" t="str">
        <f t="shared" si="3"/>
        <v/>
      </c>
      <c r="O56" s="124" t="s">
        <v>10</v>
      </c>
      <c r="P56" s="123" t="s">
        <v>10</v>
      </c>
      <c r="Q56" s="1"/>
    </row>
    <row r="57" spans="1:17" ht="15.75" hidden="1" customHeight="1">
      <c r="A57" s="1" t="str">
        <f t="shared" si="1"/>
        <v/>
      </c>
      <c r="B57" s="1"/>
      <c r="C57" s="25" t="str">
        <f>IF('Census Block Input'!J21="","",'Census Block Input'!B21)</f>
        <v/>
      </c>
      <c r="D57" s="184" t="str">
        <f>IF('Census Block Input'!J21="","",UPPER('Census Block Input'!J21))</f>
        <v/>
      </c>
      <c r="E57" s="26" t="str">
        <f>IF('Census Block Input'!J21="","",'Census Block Input'!I21)</f>
        <v/>
      </c>
      <c r="F57" s="27" t="str">
        <f>IF('Census Block Input'!J21="","",'Census Block Input'!C21)</f>
        <v/>
      </c>
      <c r="G57" s="29" t="str">
        <f>IF('Census Block Input'!J21="","",'Census Block Input'!D21)</f>
        <v/>
      </c>
      <c r="H57" s="30" t="str">
        <f>IF('Census Block Input'!J21="","",'Census Block Input'!G21)</f>
        <v/>
      </c>
      <c r="I57" s="30" t="str">
        <f>IF('Census Block Input'!J21="","",'Census Block Input'!F21)</f>
        <v/>
      </c>
      <c r="J57" s="32" t="str">
        <f t="shared" si="2"/>
        <v/>
      </c>
      <c r="K57" s="105" t="str">
        <f>IF('Census Block Input'!J21="","",'Census Block Input'!D21)</f>
        <v/>
      </c>
      <c r="L57" s="106" t="str">
        <f>IF('Census Block Input'!J21="","",'Census Block Input'!G21)</f>
        <v/>
      </c>
      <c r="M57" s="106" t="str">
        <f>IF('Census Block Input'!J21="","",'Census Block Input'!F21)</f>
        <v/>
      </c>
      <c r="N57" s="32" t="str">
        <f t="shared" si="3"/>
        <v/>
      </c>
      <c r="O57" s="124" t="s">
        <v>10</v>
      </c>
      <c r="P57" s="123" t="s">
        <v>10</v>
      </c>
      <c r="Q57" s="1"/>
    </row>
    <row r="58" spans="1:17" ht="15.75" hidden="1" customHeight="1">
      <c r="A58" s="1" t="str">
        <f t="shared" si="1"/>
        <v/>
      </c>
      <c r="B58" s="1"/>
      <c r="C58" s="25" t="str">
        <f>IF('Census Block Input'!J22="","",'Census Block Input'!B22)</f>
        <v/>
      </c>
      <c r="D58" s="184" t="str">
        <f>IF('Census Block Input'!J22="","",UPPER('Census Block Input'!J22))</f>
        <v/>
      </c>
      <c r="E58" s="26" t="str">
        <f>IF('Census Block Input'!J22="","",'Census Block Input'!I22)</f>
        <v/>
      </c>
      <c r="F58" s="27" t="str">
        <f>IF('Census Block Input'!J22="","",'Census Block Input'!C22)</f>
        <v/>
      </c>
      <c r="G58" s="29" t="str">
        <f>IF('Census Block Input'!J22="","",'Census Block Input'!D22)</f>
        <v/>
      </c>
      <c r="H58" s="30" t="str">
        <f>IF('Census Block Input'!J22="","",'Census Block Input'!G22)</f>
        <v/>
      </c>
      <c r="I58" s="30" t="str">
        <f>IF('Census Block Input'!J22="","",'Census Block Input'!F22)</f>
        <v/>
      </c>
      <c r="J58" s="32" t="str">
        <f t="shared" si="2"/>
        <v/>
      </c>
      <c r="K58" s="105" t="str">
        <f>IF('Census Block Input'!J22="","",'Census Block Input'!D22)</f>
        <v/>
      </c>
      <c r="L58" s="106" t="str">
        <f>IF('Census Block Input'!J22="","",'Census Block Input'!G22)</f>
        <v/>
      </c>
      <c r="M58" s="106" t="str">
        <f>IF('Census Block Input'!J22="","",'Census Block Input'!F22)</f>
        <v/>
      </c>
      <c r="N58" s="32" t="str">
        <f t="shared" si="3"/>
        <v/>
      </c>
      <c r="O58" s="124" t="s">
        <v>10</v>
      </c>
      <c r="P58" s="123" t="s">
        <v>10</v>
      </c>
      <c r="Q58" s="1"/>
    </row>
    <row r="59" spans="1:17" ht="15.75" hidden="1" customHeight="1">
      <c r="A59" s="1" t="str">
        <f t="shared" si="1"/>
        <v/>
      </c>
      <c r="B59" s="1"/>
      <c r="C59" s="25" t="str">
        <f>IF('Census Block Input'!J23="","",'Census Block Input'!B23)</f>
        <v/>
      </c>
      <c r="D59" s="184" t="str">
        <f>IF('Census Block Input'!J23="","",UPPER('Census Block Input'!J23))</f>
        <v/>
      </c>
      <c r="E59" s="26" t="str">
        <f>IF('Census Block Input'!J23="","",'Census Block Input'!I23)</f>
        <v/>
      </c>
      <c r="F59" s="27" t="str">
        <f>IF('Census Block Input'!J23="","",'Census Block Input'!C23)</f>
        <v/>
      </c>
      <c r="G59" s="29" t="str">
        <f>IF('Census Block Input'!J23="","",'Census Block Input'!D23)</f>
        <v/>
      </c>
      <c r="H59" s="30" t="str">
        <f>IF('Census Block Input'!J23="","",'Census Block Input'!G23)</f>
        <v/>
      </c>
      <c r="I59" s="30" t="str">
        <f>IF('Census Block Input'!J23="","",'Census Block Input'!F23)</f>
        <v/>
      </c>
      <c r="J59" s="32" t="str">
        <f t="shared" si="2"/>
        <v/>
      </c>
      <c r="K59" s="105" t="str">
        <f>IF('Census Block Input'!J23="","",'Census Block Input'!D23)</f>
        <v/>
      </c>
      <c r="L59" s="106" t="str">
        <f>IF('Census Block Input'!J23="","",'Census Block Input'!G23)</f>
        <v/>
      </c>
      <c r="M59" s="106" t="str">
        <f>IF('Census Block Input'!J23="","",'Census Block Input'!F23)</f>
        <v/>
      </c>
      <c r="N59" s="32" t="str">
        <f t="shared" si="3"/>
        <v/>
      </c>
      <c r="O59" s="124" t="s">
        <v>10</v>
      </c>
      <c r="P59" s="123" t="s">
        <v>10</v>
      </c>
      <c r="Q59" s="1"/>
    </row>
    <row r="60" spans="1:17" ht="15.75" hidden="1" customHeight="1">
      <c r="A60" s="1" t="str">
        <f t="shared" si="1"/>
        <v/>
      </c>
      <c r="B60" s="1"/>
      <c r="C60" s="25" t="str">
        <f>IF('Census Block Input'!J24="","",'Census Block Input'!B24)</f>
        <v/>
      </c>
      <c r="D60" s="184" t="str">
        <f>IF('Census Block Input'!J24="","",UPPER('Census Block Input'!J24))</f>
        <v/>
      </c>
      <c r="E60" s="26" t="str">
        <f>IF('Census Block Input'!J24="","",'Census Block Input'!I24)</f>
        <v/>
      </c>
      <c r="F60" s="27" t="str">
        <f>IF('Census Block Input'!J24="","",'Census Block Input'!C24)</f>
        <v/>
      </c>
      <c r="G60" s="29" t="str">
        <f>IF('Census Block Input'!J24="","",'Census Block Input'!D24)</f>
        <v/>
      </c>
      <c r="H60" s="30" t="str">
        <f>IF('Census Block Input'!J24="","",'Census Block Input'!G24)</f>
        <v/>
      </c>
      <c r="I60" s="30" t="str">
        <f>IF('Census Block Input'!J24="","",'Census Block Input'!F24)</f>
        <v/>
      </c>
      <c r="J60" s="32" t="str">
        <f t="shared" si="2"/>
        <v/>
      </c>
      <c r="K60" s="105" t="str">
        <f>IF('Census Block Input'!J24="","",'Census Block Input'!D24)</f>
        <v/>
      </c>
      <c r="L60" s="106" t="str">
        <f>IF('Census Block Input'!J24="","",'Census Block Input'!G24)</f>
        <v/>
      </c>
      <c r="M60" s="106" t="str">
        <f>IF('Census Block Input'!J24="","",'Census Block Input'!F24)</f>
        <v/>
      </c>
      <c r="N60" s="32" t="str">
        <f t="shared" si="3"/>
        <v/>
      </c>
      <c r="O60" s="124" t="s">
        <v>10</v>
      </c>
      <c r="P60" s="123" t="s">
        <v>10</v>
      </c>
      <c r="Q60" s="1"/>
    </row>
    <row r="61" spans="1:17" ht="15.75" hidden="1" customHeight="1">
      <c r="A61" s="1" t="str">
        <f t="shared" si="1"/>
        <v/>
      </c>
      <c r="B61" s="1"/>
      <c r="C61" s="25" t="str">
        <f>IF('Census Block Input'!J25="","",'Census Block Input'!B25)</f>
        <v/>
      </c>
      <c r="D61" s="184" t="str">
        <f>IF('Census Block Input'!J25="","",UPPER('Census Block Input'!J25))</f>
        <v/>
      </c>
      <c r="E61" s="26" t="str">
        <f>IF('Census Block Input'!J25="","",'Census Block Input'!I25)</f>
        <v/>
      </c>
      <c r="F61" s="27" t="str">
        <f>IF('Census Block Input'!J25="","",'Census Block Input'!C25)</f>
        <v/>
      </c>
      <c r="G61" s="29" t="str">
        <f>IF('Census Block Input'!J25="","",'Census Block Input'!D25)</f>
        <v/>
      </c>
      <c r="H61" s="30" t="str">
        <f>IF('Census Block Input'!J25="","",'Census Block Input'!G25)</f>
        <v/>
      </c>
      <c r="I61" s="30" t="str">
        <f>IF('Census Block Input'!J25="","",'Census Block Input'!F25)</f>
        <v/>
      </c>
      <c r="J61" s="32" t="str">
        <f t="shared" si="2"/>
        <v/>
      </c>
      <c r="K61" s="105" t="str">
        <f>IF('Census Block Input'!J25="","",'Census Block Input'!D25)</f>
        <v/>
      </c>
      <c r="L61" s="106" t="str">
        <f>IF('Census Block Input'!J25="","",'Census Block Input'!G25)</f>
        <v/>
      </c>
      <c r="M61" s="106" t="str">
        <f>IF('Census Block Input'!J25="","",'Census Block Input'!F25)</f>
        <v/>
      </c>
      <c r="N61" s="32" t="str">
        <f t="shared" si="3"/>
        <v/>
      </c>
      <c r="O61" s="124" t="s">
        <v>10</v>
      </c>
      <c r="P61" s="123" t="s">
        <v>10</v>
      </c>
      <c r="Q61" s="1"/>
    </row>
    <row r="62" spans="1:17" ht="15.75" hidden="1" customHeight="1">
      <c r="A62" s="1" t="str">
        <f t="shared" si="1"/>
        <v/>
      </c>
      <c r="B62" s="1"/>
      <c r="C62" s="25" t="str">
        <f>IF('Census Block Input'!J26="","",'Census Block Input'!B26)</f>
        <v/>
      </c>
      <c r="D62" s="184" t="str">
        <f>IF('Census Block Input'!J26="","",UPPER('Census Block Input'!J26))</f>
        <v/>
      </c>
      <c r="E62" s="26" t="str">
        <f>IF('Census Block Input'!J26="","",'Census Block Input'!I26)</f>
        <v/>
      </c>
      <c r="F62" s="27" t="str">
        <f>IF('Census Block Input'!J26="","",'Census Block Input'!C26)</f>
        <v/>
      </c>
      <c r="G62" s="29" t="str">
        <f>IF('Census Block Input'!J26="","",'Census Block Input'!D26)</f>
        <v/>
      </c>
      <c r="H62" s="30" t="str">
        <f>IF('Census Block Input'!J26="","",'Census Block Input'!G26)</f>
        <v/>
      </c>
      <c r="I62" s="30" t="str">
        <f>IF('Census Block Input'!J26="","",'Census Block Input'!F26)</f>
        <v/>
      </c>
      <c r="J62" s="32" t="str">
        <f t="shared" si="2"/>
        <v/>
      </c>
      <c r="K62" s="105" t="str">
        <f>IF('Census Block Input'!J26="","",'Census Block Input'!D26)</f>
        <v/>
      </c>
      <c r="L62" s="106" t="str">
        <f>IF('Census Block Input'!J26="","",'Census Block Input'!G26)</f>
        <v/>
      </c>
      <c r="M62" s="106" t="str">
        <f>IF('Census Block Input'!J26="","",'Census Block Input'!F26)</f>
        <v/>
      </c>
      <c r="N62" s="32" t="str">
        <f t="shared" si="3"/>
        <v/>
      </c>
      <c r="O62" s="124" t="s">
        <v>10</v>
      </c>
      <c r="P62" s="123" t="s">
        <v>10</v>
      </c>
      <c r="Q62" s="1"/>
    </row>
    <row r="63" spans="1:17" ht="15.75" hidden="1" customHeight="1">
      <c r="A63" s="1" t="str">
        <f t="shared" si="1"/>
        <v/>
      </c>
      <c r="B63" s="1"/>
      <c r="C63" s="25" t="str">
        <f>IF('Census Block Input'!J27="","",'Census Block Input'!B27)</f>
        <v/>
      </c>
      <c r="D63" s="184" t="str">
        <f>IF('Census Block Input'!J27="","",UPPER('Census Block Input'!J27))</f>
        <v/>
      </c>
      <c r="E63" s="26" t="str">
        <f>IF('Census Block Input'!J27="","",'Census Block Input'!I27)</f>
        <v/>
      </c>
      <c r="F63" s="27" t="str">
        <f>IF('Census Block Input'!J27="","",'Census Block Input'!C27)</f>
        <v/>
      </c>
      <c r="G63" s="29" t="str">
        <f>IF('Census Block Input'!J27="","",'Census Block Input'!D27)</f>
        <v/>
      </c>
      <c r="H63" s="30" t="str">
        <f>IF('Census Block Input'!J27="","",'Census Block Input'!G27)</f>
        <v/>
      </c>
      <c r="I63" s="30" t="str">
        <f>IF('Census Block Input'!J27="","",'Census Block Input'!F27)</f>
        <v/>
      </c>
      <c r="J63" s="32" t="str">
        <f t="shared" si="2"/>
        <v/>
      </c>
      <c r="K63" s="105" t="str">
        <f>IF('Census Block Input'!J27="","",'Census Block Input'!D27)</f>
        <v/>
      </c>
      <c r="L63" s="106" t="str">
        <f>IF('Census Block Input'!J27="","",'Census Block Input'!G27)</f>
        <v/>
      </c>
      <c r="M63" s="106" t="str">
        <f>IF('Census Block Input'!J27="","",'Census Block Input'!F27)</f>
        <v/>
      </c>
      <c r="N63" s="32" t="str">
        <f t="shared" si="3"/>
        <v/>
      </c>
      <c r="O63" s="124" t="s">
        <v>10</v>
      </c>
      <c r="P63" s="123" t="s">
        <v>10</v>
      </c>
      <c r="Q63" s="1"/>
    </row>
    <row r="64" spans="1:17" ht="15.75" hidden="1" customHeight="1">
      <c r="A64" s="1" t="str">
        <f t="shared" si="1"/>
        <v/>
      </c>
      <c r="B64" s="1"/>
      <c r="C64" s="25" t="str">
        <f>IF('Census Block Input'!J28="","",'Census Block Input'!B28)</f>
        <v/>
      </c>
      <c r="D64" s="184" t="str">
        <f>IF('Census Block Input'!J28="","",UPPER('Census Block Input'!J28))</f>
        <v/>
      </c>
      <c r="E64" s="26" t="str">
        <f>IF('Census Block Input'!J28="","",'Census Block Input'!I28)</f>
        <v/>
      </c>
      <c r="F64" s="27" t="str">
        <f>IF('Census Block Input'!J28="","",'Census Block Input'!C28)</f>
        <v/>
      </c>
      <c r="G64" s="29" t="str">
        <f>IF('Census Block Input'!J28="","",'Census Block Input'!D28)</f>
        <v/>
      </c>
      <c r="H64" s="30" t="str">
        <f>IF('Census Block Input'!J28="","",'Census Block Input'!G28)</f>
        <v/>
      </c>
      <c r="I64" s="30" t="str">
        <f>IF('Census Block Input'!J28="","",'Census Block Input'!F28)</f>
        <v/>
      </c>
      <c r="J64" s="32" t="str">
        <f t="shared" si="2"/>
        <v/>
      </c>
      <c r="K64" s="105" t="str">
        <f>IF('Census Block Input'!J28="","",'Census Block Input'!D28)</f>
        <v/>
      </c>
      <c r="L64" s="106" t="str">
        <f>IF('Census Block Input'!J28="","",'Census Block Input'!G28)</f>
        <v/>
      </c>
      <c r="M64" s="106" t="str">
        <f>IF('Census Block Input'!J28="","",'Census Block Input'!F28)</f>
        <v/>
      </c>
      <c r="N64" s="32" t="str">
        <f t="shared" si="3"/>
        <v/>
      </c>
      <c r="O64" s="124" t="s">
        <v>10</v>
      </c>
      <c r="P64" s="123" t="s">
        <v>10</v>
      </c>
      <c r="Q64" s="1"/>
    </row>
    <row r="65" spans="1:17" ht="15.75" hidden="1" customHeight="1">
      <c r="A65" s="1" t="str">
        <f t="shared" si="1"/>
        <v/>
      </c>
      <c r="B65" s="1"/>
      <c r="C65" s="25" t="str">
        <f>IF('Census Block Input'!J29="","",'Census Block Input'!B29)</f>
        <v/>
      </c>
      <c r="D65" s="184" t="str">
        <f>IF('Census Block Input'!J29="","",UPPER('Census Block Input'!J29))</f>
        <v/>
      </c>
      <c r="E65" s="26" t="str">
        <f>IF('Census Block Input'!J29="","",'Census Block Input'!I29)</f>
        <v/>
      </c>
      <c r="F65" s="27" t="str">
        <f>IF('Census Block Input'!J29="","",'Census Block Input'!C29)</f>
        <v/>
      </c>
      <c r="G65" s="29" t="str">
        <f>IF('Census Block Input'!J29="","",'Census Block Input'!D29)</f>
        <v/>
      </c>
      <c r="H65" s="30" t="str">
        <f>IF('Census Block Input'!J29="","",'Census Block Input'!G29)</f>
        <v/>
      </c>
      <c r="I65" s="30" t="str">
        <f>IF('Census Block Input'!J29="","",'Census Block Input'!F29)</f>
        <v/>
      </c>
      <c r="J65" s="32" t="str">
        <f t="shared" si="2"/>
        <v/>
      </c>
      <c r="K65" s="105" t="str">
        <f>IF('Census Block Input'!J29="","",'Census Block Input'!D29)</f>
        <v/>
      </c>
      <c r="L65" s="106" t="str">
        <f>IF('Census Block Input'!J29="","",'Census Block Input'!G29)</f>
        <v/>
      </c>
      <c r="M65" s="106" t="str">
        <f>IF('Census Block Input'!J29="","",'Census Block Input'!F29)</f>
        <v/>
      </c>
      <c r="N65" s="32" t="str">
        <f t="shared" si="3"/>
        <v/>
      </c>
      <c r="O65" s="124" t="s">
        <v>10</v>
      </c>
      <c r="P65" s="123" t="s">
        <v>10</v>
      </c>
      <c r="Q65" s="1"/>
    </row>
    <row r="66" spans="1:17" ht="15.75" hidden="1" customHeight="1">
      <c r="A66" s="1" t="str">
        <f t="shared" si="1"/>
        <v/>
      </c>
      <c r="B66" s="1"/>
      <c r="C66" s="25" t="str">
        <f>IF('Census Block Input'!J30="","",'Census Block Input'!B30)</f>
        <v/>
      </c>
      <c r="D66" s="184" t="str">
        <f>IF('Census Block Input'!J30="","",UPPER('Census Block Input'!J30))</f>
        <v/>
      </c>
      <c r="E66" s="26" t="str">
        <f>IF('Census Block Input'!J30="","",'Census Block Input'!I30)</f>
        <v/>
      </c>
      <c r="F66" s="27" t="str">
        <f>IF('Census Block Input'!J30="","",'Census Block Input'!C30)</f>
        <v/>
      </c>
      <c r="G66" s="29" t="str">
        <f>IF('Census Block Input'!J30="","",'Census Block Input'!D30)</f>
        <v/>
      </c>
      <c r="H66" s="30" t="str">
        <f>IF('Census Block Input'!J30="","",'Census Block Input'!G30)</f>
        <v/>
      </c>
      <c r="I66" s="30" t="str">
        <f>IF('Census Block Input'!J30="","",'Census Block Input'!F30)</f>
        <v/>
      </c>
      <c r="J66" s="32" t="str">
        <f t="shared" si="2"/>
        <v/>
      </c>
      <c r="K66" s="105" t="str">
        <f>IF('Census Block Input'!J30="","",'Census Block Input'!D30)</f>
        <v/>
      </c>
      <c r="L66" s="106" t="str">
        <f>IF('Census Block Input'!J30="","",'Census Block Input'!G30)</f>
        <v/>
      </c>
      <c r="M66" s="106" t="str">
        <f>IF('Census Block Input'!J30="","",'Census Block Input'!F30)</f>
        <v/>
      </c>
      <c r="N66" s="32" t="str">
        <f t="shared" si="3"/>
        <v/>
      </c>
      <c r="O66" s="124" t="s">
        <v>10</v>
      </c>
      <c r="P66" s="123" t="s">
        <v>10</v>
      </c>
      <c r="Q66" s="1"/>
    </row>
    <row r="67" spans="1:17" ht="15.75" hidden="1" customHeight="1">
      <c r="A67" s="1" t="str">
        <f t="shared" si="1"/>
        <v/>
      </c>
      <c r="B67" s="1"/>
      <c r="C67" s="25" t="str">
        <f>IF('Census Block Input'!J31="","",'Census Block Input'!B31)</f>
        <v/>
      </c>
      <c r="D67" s="184" t="str">
        <f>IF('Census Block Input'!J31="","",UPPER('Census Block Input'!J31))</f>
        <v/>
      </c>
      <c r="E67" s="26" t="str">
        <f>IF('Census Block Input'!J31="","",'Census Block Input'!I31)</f>
        <v/>
      </c>
      <c r="F67" s="27" t="str">
        <f>IF('Census Block Input'!J31="","",'Census Block Input'!C31)</f>
        <v/>
      </c>
      <c r="G67" s="29" t="str">
        <f>IF('Census Block Input'!J31="","",'Census Block Input'!D31)</f>
        <v/>
      </c>
      <c r="H67" s="30" t="str">
        <f>IF('Census Block Input'!J31="","",'Census Block Input'!G31)</f>
        <v/>
      </c>
      <c r="I67" s="30" t="str">
        <f>IF('Census Block Input'!J31="","",'Census Block Input'!F31)</f>
        <v/>
      </c>
      <c r="J67" s="32" t="str">
        <f t="shared" si="2"/>
        <v/>
      </c>
      <c r="K67" s="105" t="str">
        <f>IF('Census Block Input'!J31="","",'Census Block Input'!D31)</f>
        <v/>
      </c>
      <c r="L67" s="106" t="str">
        <f>IF('Census Block Input'!J31="","",'Census Block Input'!G31)</f>
        <v/>
      </c>
      <c r="M67" s="106" t="str">
        <f>IF('Census Block Input'!J31="","",'Census Block Input'!F31)</f>
        <v/>
      </c>
      <c r="N67" s="32" t="str">
        <f t="shared" si="3"/>
        <v/>
      </c>
      <c r="O67" s="124" t="s">
        <v>10</v>
      </c>
      <c r="P67" s="123" t="s">
        <v>10</v>
      </c>
      <c r="Q67" s="1"/>
    </row>
    <row r="68" spans="1:17" ht="15.75" hidden="1" customHeight="1">
      <c r="A68" s="1" t="str">
        <f t="shared" si="1"/>
        <v/>
      </c>
      <c r="B68" s="1"/>
      <c r="C68" s="25" t="str">
        <f>IF('Census Block Input'!J32="","",'Census Block Input'!B32)</f>
        <v/>
      </c>
      <c r="D68" s="184" t="str">
        <f>IF('Census Block Input'!J32="","",UPPER('Census Block Input'!J32))</f>
        <v/>
      </c>
      <c r="E68" s="26" t="str">
        <f>IF('Census Block Input'!J32="","",'Census Block Input'!I32)</f>
        <v/>
      </c>
      <c r="F68" s="27" t="str">
        <f>IF('Census Block Input'!J32="","",'Census Block Input'!C32)</f>
        <v/>
      </c>
      <c r="G68" s="29" t="str">
        <f>IF('Census Block Input'!J32="","",'Census Block Input'!D32)</f>
        <v/>
      </c>
      <c r="H68" s="30" t="str">
        <f>IF('Census Block Input'!J32="","",'Census Block Input'!G32)</f>
        <v/>
      </c>
      <c r="I68" s="30" t="str">
        <f>IF('Census Block Input'!J32="","",'Census Block Input'!F32)</f>
        <v/>
      </c>
      <c r="J68" s="32" t="str">
        <f t="shared" si="2"/>
        <v/>
      </c>
      <c r="K68" s="105" t="str">
        <f>IF('Census Block Input'!J32="","",'Census Block Input'!D32)</f>
        <v/>
      </c>
      <c r="L68" s="106" t="str">
        <f>IF('Census Block Input'!J32="","",'Census Block Input'!G32)</f>
        <v/>
      </c>
      <c r="M68" s="106" t="str">
        <f>IF('Census Block Input'!J32="","",'Census Block Input'!F32)</f>
        <v/>
      </c>
      <c r="N68" s="32" t="str">
        <f t="shared" si="3"/>
        <v/>
      </c>
      <c r="O68" s="124" t="s">
        <v>10</v>
      </c>
      <c r="P68" s="123" t="s">
        <v>10</v>
      </c>
      <c r="Q68" s="1"/>
    </row>
    <row r="69" spans="1:17" ht="15.75" hidden="1" customHeight="1">
      <c r="A69" s="1" t="str">
        <f t="shared" si="1"/>
        <v/>
      </c>
      <c r="B69" s="1"/>
      <c r="C69" s="25" t="str">
        <f>IF('Census Block Input'!J33="","",'Census Block Input'!B33)</f>
        <v/>
      </c>
      <c r="D69" s="184" t="str">
        <f>IF('Census Block Input'!J33="","",UPPER('Census Block Input'!J33))</f>
        <v/>
      </c>
      <c r="E69" s="26" t="str">
        <f>IF('Census Block Input'!J33="","",'Census Block Input'!I33)</f>
        <v/>
      </c>
      <c r="F69" s="27" t="str">
        <f>IF('Census Block Input'!J33="","",'Census Block Input'!C33)</f>
        <v/>
      </c>
      <c r="G69" s="29" t="str">
        <f>IF('Census Block Input'!J33="","",'Census Block Input'!D33)</f>
        <v/>
      </c>
      <c r="H69" s="30" t="str">
        <f>IF('Census Block Input'!J33="","",'Census Block Input'!G33)</f>
        <v/>
      </c>
      <c r="I69" s="30" t="str">
        <f>IF('Census Block Input'!J33="","",'Census Block Input'!F33)</f>
        <v/>
      </c>
      <c r="J69" s="32" t="str">
        <f t="shared" si="2"/>
        <v/>
      </c>
      <c r="K69" s="105" t="str">
        <f>IF('Census Block Input'!J33="","",'Census Block Input'!D33)</f>
        <v/>
      </c>
      <c r="L69" s="106" t="str">
        <f>IF('Census Block Input'!J33="","",'Census Block Input'!G33)</f>
        <v/>
      </c>
      <c r="M69" s="106" t="str">
        <f>IF('Census Block Input'!J33="","",'Census Block Input'!F33)</f>
        <v/>
      </c>
      <c r="N69" s="32" t="str">
        <f t="shared" si="3"/>
        <v/>
      </c>
      <c r="O69" s="124" t="s">
        <v>10</v>
      </c>
      <c r="P69" s="123" t="s">
        <v>10</v>
      </c>
      <c r="Q69" s="1"/>
    </row>
    <row r="70" spans="1:17" ht="15.75" hidden="1" customHeight="1">
      <c r="A70" s="1" t="str">
        <f t="shared" si="1"/>
        <v/>
      </c>
      <c r="B70" s="1"/>
      <c r="C70" s="25" t="str">
        <f>IF('Census Block Input'!J34="","",'Census Block Input'!B34)</f>
        <v/>
      </c>
      <c r="D70" s="184" t="str">
        <f>IF('Census Block Input'!J34="","",UPPER('Census Block Input'!J34))</f>
        <v/>
      </c>
      <c r="E70" s="26" t="str">
        <f>IF('Census Block Input'!J34="","",'Census Block Input'!I34)</f>
        <v/>
      </c>
      <c r="F70" s="27" t="str">
        <f>IF('Census Block Input'!J34="","",'Census Block Input'!C34)</f>
        <v/>
      </c>
      <c r="G70" s="29" t="str">
        <f>IF('Census Block Input'!J34="","",'Census Block Input'!D34)</f>
        <v/>
      </c>
      <c r="H70" s="30" t="str">
        <f>IF('Census Block Input'!J34="","",'Census Block Input'!G34)</f>
        <v/>
      </c>
      <c r="I70" s="30" t="str">
        <f>IF('Census Block Input'!J34="","",'Census Block Input'!F34)</f>
        <v/>
      </c>
      <c r="J70" s="32" t="str">
        <f t="shared" si="2"/>
        <v/>
      </c>
      <c r="K70" s="105" t="str">
        <f>IF('Census Block Input'!J34="","",'Census Block Input'!D34)</f>
        <v/>
      </c>
      <c r="L70" s="106" t="str">
        <f>IF('Census Block Input'!J34="","",'Census Block Input'!G34)</f>
        <v/>
      </c>
      <c r="M70" s="106" t="str">
        <f>IF('Census Block Input'!J34="","",'Census Block Input'!F34)</f>
        <v/>
      </c>
      <c r="N70" s="32" t="str">
        <f t="shared" si="3"/>
        <v/>
      </c>
      <c r="O70" s="124" t="s">
        <v>10</v>
      </c>
      <c r="P70" s="123" t="s">
        <v>10</v>
      </c>
      <c r="Q70" s="1"/>
    </row>
    <row r="71" spans="1:17" ht="15.75" hidden="1" customHeight="1">
      <c r="A71" s="1" t="str">
        <f t="shared" si="1"/>
        <v/>
      </c>
      <c r="B71" s="1"/>
      <c r="C71" s="25" t="str">
        <f>IF('Census Block Input'!J35="","",'Census Block Input'!B35)</f>
        <v/>
      </c>
      <c r="D71" s="184" t="str">
        <f>IF('Census Block Input'!J35="","",UPPER('Census Block Input'!J35))</f>
        <v/>
      </c>
      <c r="E71" s="26" t="str">
        <f>IF('Census Block Input'!J35="","",'Census Block Input'!I35)</f>
        <v/>
      </c>
      <c r="F71" s="27" t="str">
        <f>IF('Census Block Input'!J35="","",'Census Block Input'!C35)</f>
        <v/>
      </c>
      <c r="G71" s="29" t="str">
        <f>IF('Census Block Input'!J35="","",'Census Block Input'!D35)</f>
        <v/>
      </c>
      <c r="H71" s="30" t="str">
        <f>IF('Census Block Input'!J35="","",'Census Block Input'!G35)</f>
        <v/>
      </c>
      <c r="I71" s="30" t="str">
        <f>IF('Census Block Input'!J35="","",'Census Block Input'!F35)</f>
        <v/>
      </c>
      <c r="J71" s="32" t="str">
        <f t="shared" si="2"/>
        <v/>
      </c>
      <c r="K71" s="105" t="str">
        <f>IF('Census Block Input'!J35="","",'Census Block Input'!D35)</f>
        <v/>
      </c>
      <c r="L71" s="106" t="str">
        <f>IF('Census Block Input'!J35="","",'Census Block Input'!G35)</f>
        <v/>
      </c>
      <c r="M71" s="106" t="str">
        <f>IF('Census Block Input'!J35="","",'Census Block Input'!F35)</f>
        <v/>
      </c>
      <c r="N71" s="32" t="str">
        <f t="shared" si="3"/>
        <v/>
      </c>
      <c r="O71" s="124" t="s">
        <v>10</v>
      </c>
      <c r="P71" s="123" t="s">
        <v>10</v>
      </c>
      <c r="Q71" s="1"/>
    </row>
    <row r="72" spans="1:17" ht="15.75" hidden="1" customHeight="1">
      <c r="A72" s="1" t="str">
        <f t="shared" si="1"/>
        <v/>
      </c>
      <c r="B72" s="1"/>
      <c r="C72" s="25" t="str">
        <f>IF('Census Block Input'!J36="","",'Census Block Input'!B36)</f>
        <v/>
      </c>
      <c r="D72" s="184" t="str">
        <f>IF('Census Block Input'!J36="","",UPPER('Census Block Input'!J36))</f>
        <v/>
      </c>
      <c r="E72" s="26" t="str">
        <f>IF('Census Block Input'!J36="","",'Census Block Input'!I36)</f>
        <v/>
      </c>
      <c r="F72" s="27" t="str">
        <f>IF('Census Block Input'!J36="","",'Census Block Input'!C36)</f>
        <v/>
      </c>
      <c r="G72" s="29" t="str">
        <f>IF('Census Block Input'!J36="","",'Census Block Input'!D36)</f>
        <v/>
      </c>
      <c r="H72" s="30" t="str">
        <f>IF('Census Block Input'!J36="","",'Census Block Input'!G36)</f>
        <v/>
      </c>
      <c r="I72" s="30" t="str">
        <f>IF('Census Block Input'!J36="","",'Census Block Input'!F36)</f>
        <v/>
      </c>
      <c r="J72" s="32" t="str">
        <f t="shared" si="2"/>
        <v/>
      </c>
      <c r="K72" s="105" t="str">
        <f>IF('Census Block Input'!J36="","",'Census Block Input'!D36)</f>
        <v/>
      </c>
      <c r="L72" s="106" t="str">
        <f>IF('Census Block Input'!J36="","",'Census Block Input'!G36)</f>
        <v/>
      </c>
      <c r="M72" s="106" t="str">
        <f>IF('Census Block Input'!J36="","",'Census Block Input'!F36)</f>
        <v/>
      </c>
      <c r="N72" s="32" t="str">
        <f t="shared" si="3"/>
        <v/>
      </c>
      <c r="O72" s="124" t="s">
        <v>10</v>
      </c>
      <c r="P72" s="123" t="s">
        <v>10</v>
      </c>
      <c r="Q72" s="1"/>
    </row>
    <row r="73" spans="1:17" ht="15.75" hidden="1" customHeight="1">
      <c r="A73" s="1" t="str">
        <f t="shared" si="1"/>
        <v/>
      </c>
      <c r="B73" s="1"/>
      <c r="C73" s="25" t="str">
        <f>IF('Census Block Input'!J37="","",'Census Block Input'!B37)</f>
        <v/>
      </c>
      <c r="D73" s="184" t="str">
        <f>IF('Census Block Input'!J37="","",UPPER('Census Block Input'!J37))</f>
        <v/>
      </c>
      <c r="E73" s="26" t="str">
        <f>IF('Census Block Input'!J37="","",'Census Block Input'!I37)</f>
        <v/>
      </c>
      <c r="F73" s="27" t="str">
        <f>IF('Census Block Input'!J37="","",'Census Block Input'!C37)</f>
        <v/>
      </c>
      <c r="G73" s="29" t="str">
        <f>IF('Census Block Input'!J37="","",'Census Block Input'!D37)</f>
        <v/>
      </c>
      <c r="H73" s="30" t="str">
        <f>IF('Census Block Input'!J37="","",'Census Block Input'!G37)</f>
        <v/>
      </c>
      <c r="I73" s="30" t="str">
        <f>IF('Census Block Input'!J37="","",'Census Block Input'!F37)</f>
        <v/>
      </c>
      <c r="J73" s="32" t="str">
        <f t="shared" si="2"/>
        <v/>
      </c>
      <c r="K73" s="105" t="str">
        <f>IF('Census Block Input'!J37="","",'Census Block Input'!D37)</f>
        <v/>
      </c>
      <c r="L73" s="106" t="str">
        <f>IF('Census Block Input'!J37="","",'Census Block Input'!G37)</f>
        <v/>
      </c>
      <c r="M73" s="106" t="str">
        <f>IF('Census Block Input'!J37="","",'Census Block Input'!F37)</f>
        <v/>
      </c>
      <c r="N73" s="32" t="str">
        <f t="shared" si="3"/>
        <v/>
      </c>
      <c r="O73" s="124" t="s">
        <v>10</v>
      </c>
      <c r="P73" s="123" t="s">
        <v>10</v>
      </c>
      <c r="Q73" s="1"/>
    </row>
    <row r="74" spans="1:17" ht="15.75" hidden="1" customHeight="1">
      <c r="A74" s="1" t="str">
        <f t="shared" si="1"/>
        <v/>
      </c>
      <c r="B74" s="1"/>
      <c r="C74" s="25" t="str">
        <f>IF('Census Block Input'!J38="","",'Census Block Input'!B38)</f>
        <v/>
      </c>
      <c r="D74" s="184" t="str">
        <f>IF('Census Block Input'!J38="","",UPPER('Census Block Input'!J38))</f>
        <v/>
      </c>
      <c r="E74" s="26" t="str">
        <f>IF('Census Block Input'!J38="","",'Census Block Input'!I38)</f>
        <v/>
      </c>
      <c r="F74" s="27" t="str">
        <f>IF('Census Block Input'!J38="","",'Census Block Input'!C38)</f>
        <v/>
      </c>
      <c r="G74" s="29" t="str">
        <f>IF('Census Block Input'!J38="","",'Census Block Input'!D38)</f>
        <v/>
      </c>
      <c r="H74" s="30" t="str">
        <f>IF('Census Block Input'!J38="","",'Census Block Input'!G38)</f>
        <v/>
      </c>
      <c r="I74" s="30" t="str">
        <f>IF('Census Block Input'!J38="","",'Census Block Input'!F38)</f>
        <v/>
      </c>
      <c r="J74" s="32" t="str">
        <f t="shared" si="2"/>
        <v/>
      </c>
      <c r="K74" s="105" t="str">
        <f>IF('Census Block Input'!J38="","",'Census Block Input'!D38)</f>
        <v/>
      </c>
      <c r="L74" s="106" t="str">
        <f>IF('Census Block Input'!J38="","",'Census Block Input'!G38)</f>
        <v/>
      </c>
      <c r="M74" s="106" t="str">
        <f>IF('Census Block Input'!J38="","",'Census Block Input'!F38)</f>
        <v/>
      </c>
      <c r="N74" s="32" t="str">
        <f t="shared" si="3"/>
        <v/>
      </c>
      <c r="O74" s="124" t="s">
        <v>10</v>
      </c>
      <c r="P74" s="123" t="s">
        <v>10</v>
      </c>
      <c r="Q74" s="1"/>
    </row>
    <row r="75" spans="1:17" ht="15.75" hidden="1" customHeight="1">
      <c r="A75" s="1" t="str">
        <f t="shared" si="1"/>
        <v/>
      </c>
      <c r="B75" s="1"/>
      <c r="C75" s="25" t="str">
        <f>IF('Census Block Input'!J39="","",'Census Block Input'!B39)</f>
        <v/>
      </c>
      <c r="D75" s="184" t="str">
        <f>IF('Census Block Input'!J39="","",UPPER('Census Block Input'!J39))</f>
        <v/>
      </c>
      <c r="E75" s="26" t="str">
        <f>IF('Census Block Input'!J39="","",'Census Block Input'!I39)</f>
        <v/>
      </c>
      <c r="F75" s="27" t="str">
        <f>IF('Census Block Input'!J39="","",'Census Block Input'!C39)</f>
        <v/>
      </c>
      <c r="G75" s="29" t="str">
        <f>IF('Census Block Input'!J39="","",'Census Block Input'!D39)</f>
        <v/>
      </c>
      <c r="H75" s="30" t="str">
        <f>IF('Census Block Input'!J39="","",'Census Block Input'!G39)</f>
        <v/>
      </c>
      <c r="I75" s="30" t="str">
        <f>IF('Census Block Input'!J39="","",'Census Block Input'!F39)</f>
        <v/>
      </c>
      <c r="J75" s="32" t="str">
        <f t="shared" si="2"/>
        <v/>
      </c>
      <c r="K75" s="105" t="str">
        <f>IF('Census Block Input'!J39="","",'Census Block Input'!D39)</f>
        <v/>
      </c>
      <c r="L75" s="106" t="str">
        <f>IF('Census Block Input'!J39="","",'Census Block Input'!G39)</f>
        <v/>
      </c>
      <c r="M75" s="106" t="str">
        <f>IF('Census Block Input'!J39="","",'Census Block Input'!F39)</f>
        <v/>
      </c>
      <c r="N75" s="32" t="str">
        <f t="shared" si="3"/>
        <v/>
      </c>
      <c r="O75" s="124" t="s">
        <v>10</v>
      </c>
      <c r="P75" s="123" t="s">
        <v>10</v>
      </c>
      <c r="Q75" s="1"/>
    </row>
    <row r="76" spans="1:17" ht="15.75" hidden="1" customHeight="1">
      <c r="A76" s="1" t="str">
        <f t="shared" si="1"/>
        <v/>
      </c>
      <c r="B76" s="1"/>
      <c r="C76" s="25" t="str">
        <f>IF('Census Block Input'!J40="","",'Census Block Input'!B40)</f>
        <v/>
      </c>
      <c r="D76" s="184" t="str">
        <f>IF('Census Block Input'!J40="","",UPPER('Census Block Input'!J40))</f>
        <v/>
      </c>
      <c r="E76" s="26" t="str">
        <f>IF('Census Block Input'!J40="","",'Census Block Input'!I40)</f>
        <v/>
      </c>
      <c r="F76" s="27" t="str">
        <f>IF('Census Block Input'!J40="","",'Census Block Input'!C40)</f>
        <v/>
      </c>
      <c r="G76" s="29" t="str">
        <f>IF('Census Block Input'!J40="","",'Census Block Input'!D40)</f>
        <v/>
      </c>
      <c r="H76" s="30" t="str">
        <f>IF('Census Block Input'!J40="","",'Census Block Input'!G40)</f>
        <v/>
      </c>
      <c r="I76" s="30" t="str">
        <f>IF('Census Block Input'!J40="","",'Census Block Input'!F40)</f>
        <v/>
      </c>
      <c r="J76" s="32" t="str">
        <f t="shared" si="2"/>
        <v/>
      </c>
      <c r="K76" s="105" t="str">
        <f>IF('Census Block Input'!J40="","",'Census Block Input'!D40)</f>
        <v/>
      </c>
      <c r="L76" s="106" t="str">
        <f>IF('Census Block Input'!J40="","",'Census Block Input'!G40)</f>
        <v/>
      </c>
      <c r="M76" s="106" t="str">
        <f>IF('Census Block Input'!J40="","",'Census Block Input'!F40)</f>
        <v/>
      </c>
      <c r="N76" s="32" t="str">
        <f t="shared" si="3"/>
        <v/>
      </c>
      <c r="O76" s="124" t="s">
        <v>10</v>
      </c>
      <c r="P76" s="123" t="s">
        <v>10</v>
      </c>
      <c r="Q76" s="1"/>
    </row>
    <row r="77" spans="1:17" ht="15.75" hidden="1" customHeight="1">
      <c r="A77" s="1" t="str">
        <f t="shared" si="1"/>
        <v/>
      </c>
      <c r="B77" s="1"/>
      <c r="C77" s="25" t="str">
        <f>IF('Census Block Input'!J41="","",'Census Block Input'!B41)</f>
        <v/>
      </c>
      <c r="D77" s="184" t="str">
        <f>IF('Census Block Input'!J41="","",UPPER('Census Block Input'!J41))</f>
        <v/>
      </c>
      <c r="E77" s="26" t="str">
        <f>IF('Census Block Input'!J41="","",'Census Block Input'!I41)</f>
        <v/>
      </c>
      <c r="F77" s="27" t="str">
        <f>IF('Census Block Input'!J41="","",'Census Block Input'!C41)</f>
        <v/>
      </c>
      <c r="G77" s="29" t="str">
        <f>IF('Census Block Input'!J41="","",'Census Block Input'!D41)</f>
        <v/>
      </c>
      <c r="H77" s="30" t="str">
        <f>IF('Census Block Input'!J41="","",'Census Block Input'!G41)</f>
        <v/>
      </c>
      <c r="I77" s="30" t="str">
        <f>IF('Census Block Input'!J41="","",'Census Block Input'!F41)</f>
        <v/>
      </c>
      <c r="J77" s="32" t="str">
        <f t="shared" si="2"/>
        <v/>
      </c>
      <c r="K77" s="105" t="str">
        <f>IF('Census Block Input'!J41="","",'Census Block Input'!D41)</f>
        <v/>
      </c>
      <c r="L77" s="106" t="str">
        <f>IF('Census Block Input'!J41="","",'Census Block Input'!G41)</f>
        <v/>
      </c>
      <c r="M77" s="106" t="str">
        <f>IF('Census Block Input'!J41="","",'Census Block Input'!F41)</f>
        <v/>
      </c>
      <c r="N77" s="32" t="str">
        <f t="shared" si="3"/>
        <v/>
      </c>
      <c r="O77" s="124" t="s">
        <v>10</v>
      </c>
      <c r="P77" s="123" t="s">
        <v>10</v>
      </c>
      <c r="Q77" s="1"/>
    </row>
    <row r="78" spans="1:17" ht="15.75" hidden="1" customHeight="1">
      <c r="A78" s="1" t="str">
        <f t="shared" si="1"/>
        <v/>
      </c>
      <c r="B78" s="1"/>
      <c r="C78" s="25" t="str">
        <f>IF('Census Block Input'!J42="","",'Census Block Input'!B42)</f>
        <v/>
      </c>
      <c r="D78" s="184" t="str">
        <f>IF('Census Block Input'!J42="","",UPPER('Census Block Input'!J42))</f>
        <v/>
      </c>
      <c r="E78" s="26" t="str">
        <f>IF('Census Block Input'!J42="","",'Census Block Input'!I42)</f>
        <v/>
      </c>
      <c r="F78" s="27" t="str">
        <f>IF('Census Block Input'!J42="","",'Census Block Input'!C42)</f>
        <v/>
      </c>
      <c r="G78" s="29" t="str">
        <f>IF('Census Block Input'!J42="","",'Census Block Input'!D42)</f>
        <v/>
      </c>
      <c r="H78" s="30" t="str">
        <f>IF('Census Block Input'!J42="","",'Census Block Input'!G42)</f>
        <v/>
      </c>
      <c r="I78" s="30" t="str">
        <f>IF('Census Block Input'!J42="","",'Census Block Input'!F42)</f>
        <v/>
      </c>
      <c r="J78" s="32" t="str">
        <f t="shared" si="2"/>
        <v/>
      </c>
      <c r="K78" s="105" t="str">
        <f>IF('Census Block Input'!J42="","",'Census Block Input'!D42)</f>
        <v/>
      </c>
      <c r="L78" s="106" t="str">
        <f>IF('Census Block Input'!J42="","",'Census Block Input'!G42)</f>
        <v/>
      </c>
      <c r="M78" s="106" t="str">
        <f>IF('Census Block Input'!J42="","",'Census Block Input'!F42)</f>
        <v/>
      </c>
      <c r="N78" s="32" t="str">
        <f t="shared" si="3"/>
        <v/>
      </c>
      <c r="O78" s="124" t="s">
        <v>10</v>
      </c>
      <c r="P78" s="123" t="s">
        <v>10</v>
      </c>
      <c r="Q78" s="1"/>
    </row>
    <row r="79" spans="1:17" ht="15.75" hidden="1" customHeight="1">
      <c r="A79" s="1" t="str">
        <f t="shared" si="1"/>
        <v/>
      </c>
      <c r="B79" s="1"/>
      <c r="C79" s="25" t="str">
        <f>IF('Census Block Input'!J43="","",'Census Block Input'!B43)</f>
        <v/>
      </c>
      <c r="D79" s="184" t="str">
        <f>IF('Census Block Input'!J43="","",UPPER('Census Block Input'!J43))</f>
        <v/>
      </c>
      <c r="E79" s="26" t="str">
        <f>IF('Census Block Input'!J43="","",'Census Block Input'!I43)</f>
        <v/>
      </c>
      <c r="F79" s="27" t="str">
        <f>IF('Census Block Input'!J43="","",'Census Block Input'!C43)</f>
        <v/>
      </c>
      <c r="G79" s="29" t="str">
        <f>IF('Census Block Input'!J43="","",'Census Block Input'!D43)</f>
        <v/>
      </c>
      <c r="H79" s="30" t="str">
        <f>IF('Census Block Input'!J43="","",'Census Block Input'!G43)</f>
        <v/>
      </c>
      <c r="I79" s="30" t="str">
        <f>IF('Census Block Input'!J43="","",'Census Block Input'!F43)</f>
        <v/>
      </c>
      <c r="J79" s="32" t="str">
        <f t="shared" si="2"/>
        <v/>
      </c>
      <c r="K79" s="105" t="str">
        <f>IF('Census Block Input'!J43="","",'Census Block Input'!D43)</f>
        <v/>
      </c>
      <c r="L79" s="106" t="str">
        <f>IF('Census Block Input'!J43="","",'Census Block Input'!G43)</f>
        <v/>
      </c>
      <c r="M79" s="106" t="str">
        <f>IF('Census Block Input'!J43="","",'Census Block Input'!F43)</f>
        <v/>
      </c>
      <c r="N79" s="32" t="str">
        <f t="shared" si="3"/>
        <v/>
      </c>
      <c r="O79" s="124" t="s">
        <v>10</v>
      </c>
      <c r="P79" s="123" t="s">
        <v>10</v>
      </c>
      <c r="Q79" s="1"/>
    </row>
    <row r="80" spans="1:17" ht="15.75" hidden="1" customHeight="1">
      <c r="A80" s="1" t="str">
        <f t="shared" si="1"/>
        <v/>
      </c>
      <c r="B80" s="1"/>
      <c r="C80" s="25" t="str">
        <f>IF('Census Block Input'!J44="","",'Census Block Input'!B44)</f>
        <v/>
      </c>
      <c r="D80" s="184" t="str">
        <f>IF('Census Block Input'!J44="","",UPPER('Census Block Input'!J44))</f>
        <v/>
      </c>
      <c r="E80" s="26" t="str">
        <f>IF('Census Block Input'!J44="","",'Census Block Input'!I44)</f>
        <v/>
      </c>
      <c r="F80" s="27" t="str">
        <f>IF('Census Block Input'!J44="","",'Census Block Input'!C44)</f>
        <v/>
      </c>
      <c r="G80" s="29" t="str">
        <f>IF('Census Block Input'!J44="","",'Census Block Input'!D44)</f>
        <v/>
      </c>
      <c r="H80" s="30" t="str">
        <f>IF('Census Block Input'!J44="","",'Census Block Input'!G44)</f>
        <v/>
      </c>
      <c r="I80" s="30" t="str">
        <f>IF('Census Block Input'!J44="","",'Census Block Input'!F44)</f>
        <v/>
      </c>
      <c r="J80" s="32" t="str">
        <f t="shared" si="2"/>
        <v/>
      </c>
      <c r="K80" s="105" t="str">
        <f>IF('Census Block Input'!J44="","",'Census Block Input'!D44)</f>
        <v/>
      </c>
      <c r="L80" s="106" t="str">
        <f>IF('Census Block Input'!J44="","",'Census Block Input'!G44)</f>
        <v/>
      </c>
      <c r="M80" s="106" t="str">
        <f>IF('Census Block Input'!J44="","",'Census Block Input'!F44)</f>
        <v/>
      </c>
      <c r="N80" s="32" t="str">
        <f t="shared" si="3"/>
        <v/>
      </c>
      <c r="O80" s="124" t="s">
        <v>10</v>
      </c>
      <c r="P80" s="123" t="s">
        <v>10</v>
      </c>
      <c r="Q80" s="1"/>
    </row>
    <row r="81" spans="1:17" ht="15.75" hidden="1" customHeight="1">
      <c r="A81" s="1" t="str">
        <f t="shared" si="1"/>
        <v/>
      </c>
      <c r="B81" s="1"/>
      <c r="C81" s="25" t="str">
        <f>IF('Census Block Input'!J45="","",'Census Block Input'!B45)</f>
        <v/>
      </c>
      <c r="D81" s="184" t="str">
        <f>IF('Census Block Input'!J45="","",UPPER('Census Block Input'!J45))</f>
        <v/>
      </c>
      <c r="E81" s="26" t="str">
        <f>IF('Census Block Input'!J45="","",'Census Block Input'!I45)</f>
        <v/>
      </c>
      <c r="F81" s="27" t="str">
        <f>IF('Census Block Input'!J45="","",'Census Block Input'!C45)</f>
        <v/>
      </c>
      <c r="G81" s="29" t="str">
        <f>IF('Census Block Input'!J45="","",'Census Block Input'!D45)</f>
        <v/>
      </c>
      <c r="H81" s="30" t="str">
        <f>IF('Census Block Input'!J45="","",'Census Block Input'!G45)</f>
        <v/>
      </c>
      <c r="I81" s="30" t="str">
        <f>IF('Census Block Input'!J45="","",'Census Block Input'!F45)</f>
        <v/>
      </c>
      <c r="J81" s="32" t="str">
        <f t="shared" si="2"/>
        <v/>
      </c>
      <c r="K81" s="105" t="str">
        <f>IF('Census Block Input'!J45="","",'Census Block Input'!D45)</f>
        <v/>
      </c>
      <c r="L81" s="106" t="str">
        <f>IF('Census Block Input'!J45="","",'Census Block Input'!G45)</f>
        <v/>
      </c>
      <c r="M81" s="106" t="str">
        <f>IF('Census Block Input'!J45="","",'Census Block Input'!F45)</f>
        <v/>
      </c>
      <c r="N81" s="32" t="str">
        <f t="shared" si="3"/>
        <v/>
      </c>
      <c r="O81" s="124" t="s">
        <v>10</v>
      </c>
      <c r="P81" s="123" t="s">
        <v>10</v>
      </c>
      <c r="Q81" s="1"/>
    </row>
    <row r="82" spans="1:17" ht="15.75" hidden="1" customHeight="1">
      <c r="A82" s="1" t="str">
        <f t="shared" si="1"/>
        <v/>
      </c>
      <c r="B82" s="1"/>
      <c r="C82" s="25" t="str">
        <f>IF('Census Block Input'!J46="","",'Census Block Input'!B46)</f>
        <v/>
      </c>
      <c r="D82" s="184" t="str">
        <f>IF('Census Block Input'!J46="","",UPPER('Census Block Input'!J46))</f>
        <v/>
      </c>
      <c r="E82" s="26" t="str">
        <f>IF('Census Block Input'!J46="","",'Census Block Input'!I46)</f>
        <v/>
      </c>
      <c r="F82" s="27" t="str">
        <f>IF('Census Block Input'!J46="","",'Census Block Input'!C46)</f>
        <v/>
      </c>
      <c r="G82" s="29" t="str">
        <f>IF('Census Block Input'!J46="","",'Census Block Input'!D46)</f>
        <v/>
      </c>
      <c r="H82" s="30" t="str">
        <f>IF('Census Block Input'!J46="","",'Census Block Input'!G46)</f>
        <v/>
      </c>
      <c r="I82" s="30" t="str">
        <f>IF('Census Block Input'!J46="","",'Census Block Input'!F46)</f>
        <v/>
      </c>
      <c r="J82" s="32" t="str">
        <f t="shared" si="2"/>
        <v/>
      </c>
      <c r="K82" s="105" t="str">
        <f>IF('Census Block Input'!J46="","",'Census Block Input'!D46)</f>
        <v/>
      </c>
      <c r="L82" s="106" t="str">
        <f>IF('Census Block Input'!J46="","",'Census Block Input'!G46)</f>
        <v/>
      </c>
      <c r="M82" s="106" t="str">
        <f>IF('Census Block Input'!J46="","",'Census Block Input'!F46)</f>
        <v/>
      </c>
      <c r="N82" s="32" t="str">
        <f t="shared" si="3"/>
        <v/>
      </c>
      <c r="O82" s="124" t="s">
        <v>10</v>
      </c>
      <c r="P82" s="123" t="s">
        <v>10</v>
      </c>
      <c r="Q82" s="1"/>
    </row>
    <row r="83" spans="1:17" ht="15.75" hidden="1" customHeight="1">
      <c r="A83" s="1" t="str">
        <f t="shared" si="1"/>
        <v/>
      </c>
      <c r="B83" s="1"/>
      <c r="C83" s="25" t="str">
        <f>IF('Census Block Input'!J47="","",'Census Block Input'!B47)</f>
        <v/>
      </c>
      <c r="D83" s="184" t="str">
        <f>IF('Census Block Input'!J47="","",UPPER('Census Block Input'!J47))</f>
        <v/>
      </c>
      <c r="E83" s="26" t="str">
        <f>IF('Census Block Input'!J47="","",'Census Block Input'!I47)</f>
        <v/>
      </c>
      <c r="F83" s="27" t="str">
        <f>IF('Census Block Input'!J47="","",'Census Block Input'!C47)</f>
        <v/>
      </c>
      <c r="G83" s="29" t="str">
        <f>IF('Census Block Input'!J47="","",'Census Block Input'!D47)</f>
        <v/>
      </c>
      <c r="H83" s="30" t="str">
        <f>IF('Census Block Input'!J47="","",'Census Block Input'!G47)</f>
        <v/>
      </c>
      <c r="I83" s="30" t="str">
        <f>IF('Census Block Input'!J47="","",'Census Block Input'!F47)</f>
        <v/>
      </c>
      <c r="J83" s="32" t="str">
        <f t="shared" si="2"/>
        <v/>
      </c>
      <c r="K83" s="105" t="str">
        <f>IF('Census Block Input'!J47="","",'Census Block Input'!D47)</f>
        <v/>
      </c>
      <c r="L83" s="106" t="str">
        <f>IF('Census Block Input'!J47="","",'Census Block Input'!G47)</f>
        <v/>
      </c>
      <c r="M83" s="106" t="str">
        <f>IF('Census Block Input'!J47="","",'Census Block Input'!F47)</f>
        <v/>
      </c>
      <c r="N83" s="32" t="str">
        <f t="shared" si="3"/>
        <v/>
      </c>
      <c r="O83" s="124" t="s">
        <v>10</v>
      </c>
      <c r="P83" s="123" t="s">
        <v>10</v>
      </c>
      <c r="Q83" s="1"/>
    </row>
    <row r="84" spans="1:17" ht="15.75" hidden="1" customHeight="1">
      <c r="A84" s="1" t="str">
        <f t="shared" si="1"/>
        <v/>
      </c>
      <c r="B84" s="1"/>
      <c r="C84" s="25" t="str">
        <f>IF('Census Block Input'!J48="","",'Census Block Input'!B48)</f>
        <v/>
      </c>
      <c r="D84" s="184" t="str">
        <f>IF('Census Block Input'!J48="","",UPPER('Census Block Input'!J48))</f>
        <v/>
      </c>
      <c r="E84" s="26" t="str">
        <f>IF('Census Block Input'!J48="","",'Census Block Input'!I48)</f>
        <v/>
      </c>
      <c r="F84" s="27" t="str">
        <f>IF('Census Block Input'!J48="","",'Census Block Input'!C48)</f>
        <v/>
      </c>
      <c r="G84" s="29" t="str">
        <f>IF('Census Block Input'!J48="","",'Census Block Input'!D48)</f>
        <v/>
      </c>
      <c r="H84" s="30" t="str">
        <f>IF('Census Block Input'!J48="","",'Census Block Input'!G48)</f>
        <v/>
      </c>
      <c r="I84" s="30" t="str">
        <f>IF('Census Block Input'!J48="","",'Census Block Input'!F48)</f>
        <v/>
      </c>
      <c r="J84" s="32" t="str">
        <f t="shared" si="2"/>
        <v/>
      </c>
      <c r="K84" s="105" t="str">
        <f>IF('Census Block Input'!J48="","",'Census Block Input'!D48)</f>
        <v/>
      </c>
      <c r="L84" s="106" t="str">
        <f>IF('Census Block Input'!J48="","",'Census Block Input'!G48)</f>
        <v/>
      </c>
      <c r="M84" s="106" t="str">
        <f>IF('Census Block Input'!J48="","",'Census Block Input'!F48)</f>
        <v/>
      </c>
      <c r="N84" s="32" t="str">
        <f t="shared" si="3"/>
        <v/>
      </c>
      <c r="O84" s="124" t="s">
        <v>10</v>
      </c>
      <c r="P84" s="123" t="s">
        <v>10</v>
      </c>
      <c r="Q84" s="1"/>
    </row>
    <row r="85" spans="1:17" ht="15.75" hidden="1" customHeight="1">
      <c r="A85" s="1" t="str">
        <f t="shared" si="1"/>
        <v/>
      </c>
      <c r="B85" s="1"/>
      <c r="C85" s="25" t="str">
        <f>IF('Census Block Input'!J49="","",'Census Block Input'!B49)</f>
        <v/>
      </c>
      <c r="D85" s="184" t="str">
        <f>IF('Census Block Input'!J49="","",UPPER('Census Block Input'!J49))</f>
        <v/>
      </c>
      <c r="E85" s="26" t="str">
        <f>IF('Census Block Input'!J49="","",'Census Block Input'!I49)</f>
        <v/>
      </c>
      <c r="F85" s="27" t="str">
        <f>IF('Census Block Input'!J49="","",'Census Block Input'!C49)</f>
        <v/>
      </c>
      <c r="G85" s="29" t="str">
        <f>IF('Census Block Input'!J49="","",'Census Block Input'!D49)</f>
        <v/>
      </c>
      <c r="H85" s="30" t="str">
        <f>IF('Census Block Input'!J49="","",'Census Block Input'!G49)</f>
        <v/>
      </c>
      <c r="I85" s="30" t="str">
        <f>IF('Census Block Input'!J49="","",'Census Block Input'!F49)</f>
        <v/>
      </c>
      <c r="J85" s="32" t="str">
        <f t="shared" si="2"/>
        <v/>
      </c>
      <c r="K85" s="105" t="str">
        <f>IF('Census Block Input'!J49="","",'Census Block Input'!D49)</f>
        <v/>
      </c>
      <c r="L85" s="106" t="str">
        <f>IF('Census Block Input'!J49="","",'Census Block Input'!G49)</f>
        <v/>
      </c>
      <c r="M85" s="106" t="str">
        <f>IF('Census Block Input'!J49="","",'Census Block Input'!F49)</f>
        <v/>
      </c>
      <c r="N85" s="32" t="str">
        <f t="shared" si="3"/>
        <v/>
      </c>
      <c r="O85" s="124" t="s">
        <v>10</v>
      </c>
      <c r="P85" s="123" t="s">
        <v>10</v>
      </c>
      <c r="Q85" s="1"/>
    </row>
    <row r="86" spans="1:17" ht="15.75" hidden="1" customHeight="1">
      <c r="A86" s="1" t="str">
        <f t="shared" si="1"/>
        <v/>
      </c>
      <c r="B86" s="1"/>
      <c r="C86" s="25" t="str">
        <f>IF('Census Block Input'!J50="","",'Census Block Input'!B50)</f>
        <v/>
      </c>
      <c r="D86" s="184" t="str">
        <f>IF('Census Block Input'!J50="","",UPPER('Census Block Input'!J50))</f>
        <v/>
      </c>
      <c r="E86" s="26" t="str">
        <f>IF('Census Block Input'!J50="","",'Census Block Input'!I50)</f>
        <v/>
      </c>
      <c r="F86" s="27" t="str">
        <f>IF('Census Block Input'!J50="","",'Census Block Input'!C50)</f>
        <v/>
      </c>
      <c r="G86" s="29" t="str">
        <f>IF('Census Block Input'!J50="","",'Census Block Input'!D50)</f>
        <v/>
      </c>
      <c r="H86" s="30" t="str">
        <f>IF('Census Block Input'!J50="","",'Census Block Input'!G50)</f>
        <v/>
      </c>
      <c r="I86" s="30" t="str">
        <f>IF('Census Block Input'!J50="","",'Census Block Input'!F50)</f>
        <v/>
      </c>
      <c r="J86" s="32" t="str">
        <f t="shared" si="2"/>
        <v/>
      </c>
      <c r="K86" s="105" t="str">
        <f>IF('Census Block Input'!J50="","",'Census Block Input'!D50)</f>
        <v/>
      </c>
      <c r="L86" s="106" t="str">
        <f>IF('Census Block Input'!J50="","",'Census Block Input'!G50)</f>
        <v/>
      </c>
      <c r="M86" s="106" t="str">
        <f>IF('Census Block Input'!J50="","",'Census Block Input'!F50)</f>
        <v/>
      </c>
      <c r="N86" s="32" t="str">
        <f t="shared" si="3"/>
        <v/>
      </c>
      <c r="O86" s="124" t="s">
        <v>10</v>
      </c>
      <c r="P86" s="123" t="s">
        <v>10</v>
      </c>
      <c r="Q86" s="1"/>
    </row>
    <row r="87" spans="1:17" ht="15.75" hidden="1" customHeight="1">
      <c r="A87" s="1" t="str">
        <f t="shared" si="1"/>
        <v/>
      </c>
      <c r="B87" s="1"/>
      <c r="C87" s="25" t="str">
        <f>IF('Census Block Input'!J51="","",'Census Block Input'!B51)</f>
        <v/>
      </c>
      <c r="D87" s="184" t="str">
        <f>IF('Census Block Input'!J51="","",UPPER('Census Block Input'!J51))</f>
        <v/>
      </c>
      <c r="E87" s="26" t="str">
        <f>IF('Census Block Input'!J51="","",'Census Block Input'!I51)</f>
        <v/>
      </c>
      <c r="F87" s="27" t="str">
        <f>IF('Census Block Input'!J51="","",'Census Block Input'!C51)</f>
        <v/>
      </c>
      <c r="G87" s="29" t="str">
        <f>IF('Census Block Input'!J51="","",'Census Block Input'!D51)</f>
        <v/>
      </c>
      <c r="H87" s="30" t="str">
        <f>IF('Census Block Input'!J51="","",'Census Block Input'!G51)</f>
        <v/>
      </c>
      <c r="I87" s="30" t="str">
        <f>IF('Census Block Input'!J51="","",'Census Block Input'!F51)</f>
        <v/>
      </c>
      <c r="J87" s="32" t="str">
        <f t="shared" si="2"/>
        <v/>
      </c>
      <c r="K87" s="105" t="str">
        <f>IF('Census Block Input'!J51="","",'Census Block Input'!D51)</f>
        <v/>
      </c>
      <c r="L87" s="106" t="str">
        <f>IF('Census Block Input'!J51="","",'Census Block Input'!G51)</f>
        <v/>
      </c>
      <c r="M87" s="106" t="str">
        <f>IF('Census Block Input'!J51="","",'Census Block Input'!F51)</f>
        <v/>
      </c>
      <c r="N87" s="32" t="str">
        <f t="shared" si="3"/>
        <v/>
      </c>
      <c r="O87" s="124" t="s">
        <v>10</v>
      </c>
      <c r="P87" s="123" t="s">
        <v>10</v>
      </c>
      <c r="Q87" s="1"/>
    </row>
    <row r="88" spans="1:17" ht="15.75" hidden="1" customHeight="1">
      <c r="A88" s="1" t="str">
        <f t="shared" si="1"/>
        <v/>
      </c>
      <c r="B88" s="1"/>
      <c r="C88" s="25" t="str">
        <f>IF('Census Block Input'!J52="","",'Census Block Input'!B52)</f>
        <v/>
      </c>
      <c r="D88" s="184" t="str">
        <f>IF('Census Block Input'!J52="","",UPPER('Census Block Input'!J52))</f>
        <v/>
      </c>
      <c r="E88" s="26" t="str">
        <f>IF('Census Block Input'!J52="","",'Census Block Input'!I52)</f>
        <v/>
      </c>
      <c r="F88" s="27" t="str">
        <f>IF('Census Block Input'!J52="","",'Census Block Input'!C52)</f>
        <v/>
      </c>
      <c r="G88" s="29" t="str">
        <f>IF('Census Block Input'!J52="","",'Census Block Input'!D52)</f>
        <v/>
      </c>
      <c r="H88" s="30" t="str">
        <f>IF('Census Block Input'!J52="","",'Census Block Input'!G52)</f>
        <v/>
      </c>
      <c r="I88" s="30" t="str">
        <f>IF('Census Block Input'!J52="","",'Census Block Input'!F52)</f>
        <v/>
      </c>
      <c r="J88" s="32" t="str">
        <f t="shared" si="2"/>
        <v/>
      </c>
      <c r="K88" s="105" t="str">
        <f>IF('Census Block Input'!J52="","",'Census Block Input'!D52)</f>
        <v/>
      </c>
      <c r="L88" s="106" t="str">
        <f>IF('Census Block Input'!J52="","",'Census Block Input'!G52)</f>
        <v/>
      </c>
      <c r="M88" s="106" t="str">
        <f>IF('Census Block Input'!J52="","",'Census Block Input'!F52)</f>
        <v/>
      </c>
      <c r="N88" s="32" t="str">
        <f t="shared" si="3"/>
        <v/>
      </c>
      <c r="O88" s="124" t="s">
        <v>10</v>
      </c>
      <c r="P88" s="123" t="s">
        <v>10</v>
      </c>
      <c r="Q88" s="1"/>
    </row>
    <row r="89" spans="1:17" ht="15.75" hidden="1" customHeight="1">
      <c r="A89" s="1" t="str">
        <f t="shared" si="1"/>
        <v/>
      </c>
      <c r="B89" s="1"/>
      <c r="C89" s="25" t="str">
        <f>IF('Census Block Input'!J53="","",'Census Block Input'!B53)</f>
        <v/>
      </c>
      <c r="D89" s="184" t="str">
        <f>IF('Census Block Input'!J53="","",UPPER('Census Block Input'!J53))</f>
        <v/>
      </c>
      <c r="E89" s="26" t="str">
        <f>IF('Census Block Input'!J53="","",'Census Block Input'!I53)</f>
        <v/>
      </c>
      <c r="F89" s="27" t="str">
        <f>IF('Census Block Input'!J53="","",'Census Block Input'!C53)</f>
        <v/>
      </c>
      <c r="G89" s="29" t="str">
        <f>IF('Census Block Input'!J53="","",'Census Block Input'!D53)</f>
        <v/>
      </c>
      <c r="H89" s="30" t="str">
        <f>IF('Census Block Input'!J53="","",'Census Block Input'!G53)</f>
        <v/>
      </c>
      <c r="I89" s="30" t="str">
        <f>IF('Census Block Input'!J53="","",'Census Block Input'!F53)</f>
        <v/>
      </c>
      <c r="J89" s="32" t="str">
        <f t="shared" si="2"/>
        <v/>
      </c>
      <c r="K89" s="105" t="str">
        <f>IF('Census Block Input'!J53="","",'Census Block Input'!D53)</f>
        <v/>
      </c>
      <c r="L89" s="106" t="str">
        <f>IF('Census Block Input'!J53="","",'Census Block Input'!G53)</f>
        <v/>
      </c>
      <c r="M89" s="106" t="str">
        <f>IF('Census Block Input'!J53="","",'Census Block Input'!F53)</f>
        <v/>
      </c>
      <c r="N89" s="32" t="str">
        <f t="shared" si="3"/>
        <v/>
      </c>
      <c r="O89" s="124" t="s">
        <v>10</v>
      </c>
      <c r="P89" s="123" t="s">
        <v>10</v>
      </c>
      <c r="Q89" s="1"/>
    </row>
    <row r="90" spans="1:17" ht="15.75" hidden="1" customHeight="1">
      <c r="A90" s="1" t="str">
        <f t="shared" si="1"/>
        <v/>
      </c>
      <c r="B90" s="1"/>
      <c r="C90" s="25" t="str">
        <f>IF('Census Block Input'!J54="","",'Census Block Input'!B54)</f>
        <v/>
      </c>
      <c r="D90" s="184" t="str">
        <f>IF('Census Block Input'!J54="","",UPPER('Census Block Input'!J54))</f>
        <v/>
      </c>
      <c r="E90" s="26" t="str">
        <f>IF('Census Block Input'!J54="","",'Census Block Input'!I54)</f>
        <v/>
      </c>
      <c r="F90" s="27" t="str">
        <f>IF('Census Block Input'!J54="","",'Census Block Input'!C54)</f>
        <v/>
      </c>
      <c r="G90" s="29" t="str">
        <f>IF('Census Block Input'!J54="","",'Census Block Input'!D54)</f>
        <v/>
      </c>
      <c r="H90" s="30" t="str">
        <f>IF('Census Block Input'!J54="","",'Census Block Input'!G54)</f>
        <v/>
      </c>
      <c r="I90" s="30" t="str">
        <f>IF('Census Block Input'!J54="","",'Census Block Input'!F54)</f>
        <v/>
      </c>
      <c r="J90" s="32" t="str">
        <f t="shared" si="2"/>
        <v/>
      </c>
      <c r="K90" s="105" t="str">
        <f>IF('Census Block Input'!J54="","",'Census Block Input'!D54)</f>
        <v/>
      </c>
      <c r="L90" s="106" t="str">
        <f>IF('Census Block Input'!J54="","",'Census Block Input'!G54)</f>
        <v/>
      </c>
      <c r="M90" s="106" t="str">
        <f>IF('Census Block Input'!J54="","",'Census Block Input'!F54)</f>
        <v/>
      </c>
      <c r="N90" s="32" t="str">
        <f t="shared" si="3"/>
        <v/>
      </c>
      <c r="O90" s="124" t="s">
        <v>10</v>
      </c>
      <c r="P90" s="123" t="s">
        <v>10</v>
      </c>
      <c r="Q90" s="1"/>
    </row>
    <row r="91" spans="1:17" ht="15.75" hidden="1" customHeight="1">
      <c r="A91" s="1" t="str">
        <f t="shared" si="1"/>
        <v/>
      </c>
      <c r="B91" s="1"/>
      <c r="C91" s="25" t="str">
        <f>IF('Census Block Input'!J55="","",'Census Block Input'!B55)</f>
        <v/>
      </c>
      <c r="D91" s="184" t="str">
        <f>IF('Census Block Input'!J55="","",UPPER('Census Block Input'!J55))</f>
        <v/>
      </c>
      <c r="E91" s="26" t="str">
        <f>IF('Census Block Input'!J55="","",'Census Block Input'!I55)</f>
        <v/>
      </c>
      <c r="F91" s="27" t="str">
        <f>IF('Census Block Input'!J55="","",'Census Block Input'!C55)</f>
        <v/>
      </c>
      <c r="G91" s="29" t="str">
        <f>IF('Census Block Input'!J55="","",'Census Block Input'!D55)</f>
        <v/>
      </c>
      <c r="H91" s="30" t="str">
        <f>IF('Census Block Input'!J55="","",'Census Block Input'!G55)</f>
        <v/>
      </c>
      <c r="I91" s="30" t="str">
        <f>IF('Census Block Input'!J55="","",'Census Block Input'!F55)</f>
        <v/>
      </c>
      <c r="J91" s="32" t="str">
        <f t="shared" si="2"/>
        <v/>
      </c>
      <c r="K91" s="105" t="str">
        <f>IF('Census Block Input'!J55="","",'Census Block Input'!D55)</f>
        <v/>
      </c>
      <c r="L91" s="106" t="str">
        <f>IF('Census Block Input'!J55="","",'Census Block Input'!G55)</f>
        <v/>
      </c>
      <c r="M91" s="106" t="str">
        <f>IF('Census Block Input'!J55="","",'Census Block Input'!F55)</f>
        <v/>
      </c>
      <c r="N91" s="32" t="str">
        <f t="shared" si="3"/>
        <v/>
      </c>
      <c r="O91" s="124" t="s">
        <v>10</v>
      </c>
      <c r="P91" s="123" t="s">
        <v>10</v>
      </c>
      <c r="Q91" s="1"/>
    </row>
    <row r="92" spans="1:17" ht="15.75" hidden="1" customHeight="1">
      <c r="A92" s="1" t="str">
        <f t="shared" si="1"/>
        <v/>
      </c>
      <c r="B92" s="1"/>
      <c r="C92" s="25" t="str">
        <f>IF('Census Block Input'!J56="","",'Census Block Input'!B56)</f>
        <v/>
      </c>
      <c r="D92" s="184" t="str">
        <f>IF('Census Block Input'!J56="","",UPPER('Census Block Input'!J56))</f>
        <v/>
      </c>
      <c r="E92" s="26" t="str">
        <f>IF('Census Block Input'!J56="","",'Census Block Input'!I56)</f>
        <v/>
      </c>
      <c r="F92" s="27" t="str">
        <f>IF('Census Block Input'!J56="","",'Census Block Input'!C56)</f>
        <v/>
      </c>
      <c r="G92" s="29" t="str">
        <f>IF('Census Block Input'!J56="","",'Census Block Input'!D56)</f>
        <v/>
      </c>
      <c r="H92" s="30" t="str">
        <f>IF('Census Block Input'!J56="","",'Census Block Input'!G56)</f>
        <v/>
      </c>
      <c r="I92" s="30" t="str">
        <f>IF('Census Block Input'!J56="","",'Census Block Input'!F56)</f>
        <v/>
      </c>
      <c r="J92" s="32" t="str">
        <f t="shared" si="2"/>
        <v/>
      </c>
      <c r="K92" s="105" t="str">
        <f>IF('Census Block Input'!J56="","",'Census Block Input'!D56)</f>
        <v/>
      </c>
      <c r="L92" s="106" t="str">
        <f>IF('Census Block Input'!J56="","",'Census Block Input'!G56)</f>
        <v/>
      </c>
      <c r="M92" s="106" t="str">
        <f>IF('Census Block Input'!J56="","",'Census Block Input'!F56)</f>
        <v/>
      </c>
      <c r="N92" s="32" t="str">
        <f t="shared" si="3"/>
        <v/>
      </c>
      <c r="O92" s="124" t="s">
        <v>10</v>
      </c>
      <c r="P92" s="123" t="s">
        <v>10</v>
      </c>
      <c r="Q92" s="1"/>
    </row>
    <row r="93" spans="1:17" ht="15.75" hidden="1" customHeight="1">
      <c r="A93" s="1" t="str">
        <f t="shared" si="1"/>
        <v/>
      </c>
      <c r="B93" s="1"/>
      <c r="C93" s="25" t="str">
        <f>IF('Census Block Input'!J57="","",'Census Block Input'!B57)</f>
        <v/>
      </c>
      <c r="D93" s="184" t="str">
        <f>IF('Census Block Input'!J57="","",UPPER('Census Block Input'!J57))</f>
        <v/>
      </c>
      <c r="E93" s="26" t="str">
        <f>IF('Census Block Input'!J57="","",'Census Block Input'!I57)</f>
        <v/>
      </c>
      <c r="F93" s="27" t="str">
        <f>IF('Census Block Input'!J57="","",'Census Block Input'!C57)</f>
        <v/>
      </c>
      <c r="G93" s="29" t="str">
        <f>IF('Census Block Input'!J57="","",'Census Block Input'!D57)</f>
        <v/>
      </c>
      <c r="H93" s="30" t="str">
        <f>IF('Census Block Input'!J57="","",'Census Block Input'!G57)</f>
        <v/>
      </c>
      <c r="I93" s="30" t="str">
        <f>IF('Census Block Input'!J57="","",'Census Block Input'!F57)</f>
        <v/>
      </c>
      <c r="J93" s="32" t="str">
        <f t="shared" si="2"/>
        <v/>
      </c>
      <c r="K93" s="105" t="str">
        <f>IF('Census Block Input'!J57="","",'Census Block Input'!D57)</f>
        <v/>
      </c>
      <c r="L93" s="106" t="str">
        <f>IF('Census Block Input'!J57="","",'Census Block Input'!G57)</f>
        <v/>
      </c>
      <c r="M93" s="106" t="str">
        <f>IF('Census Block Input'!J57="","",'Census Block Input'!F57)</f>
        <v/>
      </c>
      <c r="N93" s="32" t="str">
        <f t="shared" si="3"/>
        <v/>
      </c>
      <c r="O93" s="124" t="s">
        <v>10</v>
      </c>
      <c r="P93" s="123" t="s">
        <v>10</v>
      </c>
      <c r="Q93" s="1"/>
    </row>
    <row r="94" spans="1:17" ht="15.75" hidden="1" customHeight="1">
      <c r="A94" s="1" t="str">
        <f t="shared" si="1"/>
        <v/>
      </c>
      <c r="B94" s="1"/>
      <c r="C94" s="25" t="str">
        <f>IF('Census Block Input'!J58="","",'Census Block Input'!B58)</f>
        <v/>
      </c>
      <c r="D94" s="184" t="str">
        <f>IF('Census Block Input'!J58="","",UPPER('Census Block Input'!J58))</f>
        <v/>
      </c>
      <c r="E94" s="26" t="str">
        <f>IF('Census Block Input'!J58="","",'Census Block Input'!I58)</f>
        <v/>
      </c>
      <c r="F94" s="27" t="str">
        <f>IF('Census Block Input'!J58="","",'Census Block Input'!C58)</f>
        <v/>
      </c>
      <c r="G94" s="29" t="str">
        <f>IF('Census Block Input'!J58="","",'Census Block Input'!D58)</f>
        <v/>
      </c>
      <c r="H94" s="30" t="str">
        <f>IF('Census Block Input'!J58="","",'Census Block Input'!G58)</f>
        <v/>
      </c>
      <c r="I94" s="30" t="str">
        <f>IF('Census Block Input'!J58="","",'Census Block Input'!F58)</f>
        <v/>
      </c>
      <c r="J94" s="32" t="str">
        <f t="shared" si="2"/>
        <v/>
      </c>
      <c r="K94" s="105" t="str">
        <f>IF('Census Block Input'!J58="","",'Census Block Input'!D58)</f>
        <v/>
      </c>
      <c r="L94" s="106" t="str">
        <f>IF('Census Block Input'!J58="","",'Census Block Input'!G58)</f>
        <v/>
      </c>
      <c r="M94" s="106" t="str">
        <f>IF('Census Block Input'!J58="","",'Census Block Input'!F58)</f>
        <v/>
      </c>
      <c r="N94" s="32" t="str">
        <f t="shared" si="3"/>
        <v/>
      </c>
      <c r="O94" s="124" t="s">
        <v>10</v>
      </c>
      <c r="P94" s="123" t="s">
        <v>10</v>
      </c>
      <c r="Q94" s="1"/>
    </row>
    <row r="95" spans="1:17" ht="15.75" hidden="1" customHeight="1">
      <c r="A95" s="1" t="str">
        <f t="shared" si="1"/>
        <v/>
      </c>
      <c r="B95" s="1"/>
      <c r="C95" s="25" t="str">
        <f>IF('Census Block Input'!J59="","",'Census Block Input'!B59)</f>
        <v/>
      </c>
      <c r="D95" s="184" t="str">
        <f>IF('Census Block Input'!J59="","",UPPER('Census Block Input'!J59))</f>
        <v/>
      </c>
      <c r="E95" s="26" t="str">
        <f>IF('Census Block Input'!J59="","",'Census Block Input'!I59)</f>
        <v/>
      </c>
      <c r="F95" s="27" t="str">
        <f>IF('Census Block Input'!J59="","",'Census Block Input'!C59)</f>
        <v/>
      </c>
      <c r="G95" s="29" t="str">
        <f>IF('Census Block Input'!J59="","",'Census Block Input'!D59)</f>
        <v/>
      </c>
      <c r="H95" s="30" t="str">
        <f>IF('Census Block Input'!J59="","",'Census Block Input'!G59)</f>
        <v/>
      </c>
      <c r="I95" s="30" t="str">
        <f>IF('Census Block Input'!J59="","",'Census Block Input'!F59)</f>
        <v/>
      </c>
      <c r="J95" s="32" t="str">
        <f t="shared" si="2"/>
        <v/>
      </c>
      <c r="K95" s="105" t="str">
        <f>IF('Census Block Input'!J59="","",'Census Block Input'!D59)</f>
        <v/>
      </c>
      <c r="L95" s="106" t="str">
        <f>IF('Census Block Input'!J59="","",'Census Block Input'!G59)</f>
        <v/>
      </c>
      <c r="M95" s="106" t="str">
        <f>IF('Census Block Input'!J59="","",'Census Block Input'!F59)</f>
        <v/>
      </c>
      <c r="N95" s="32" t="str">
        <f t="shared" si="3"/>
        <v/>
      </c>
      <c r="O95" s="124" t="s">
        <v>10</v>
      </c>
      <c r="P95" s="123" t="s">
        <v>10</v>
      </c>
      <c r="Q95" s="1"/>
    </row>
    <row r="96" spans="1:17" ht="15.75" hidden="1" customHeight="1">
      <c r="A96" s="1" t="str">
        <f t="shared" si="1"/>
        <v/>
      </c>
      <c r="B96" s="1"/>
      <c r="C96" s="25" t="str">
        <f>IF('Census Block Input'!J60="","",'Census Block Input'!B60)</f>
        <v/>
      </c>
      <c r="D96" s="184" t="str">
        <f>IF('Census Block Input'!J60="","",UPPER('Census Block Input'!J60))</f>
        <v/>
      </c>
      <c r="E96" s="26" t="str">
        <f>IF('Census Block Input'!J60="","",'Census Block Input'!I60)</f>
        <v/>
      </c>
      <c r="F96" s="27" t="str">
        <f>IF('Census Block Input'!J60="","",'Census Block Input'!C60)</f>
        <v/>
      </c>
      <c r="G96" s="29" t="str">
        <f>IF('Census Block Input'!J60="","",'Census Block Input'!D60)</f>
        <v/>
      </c>
      <c r="H96" s="30" t="str">
        <f>IF('Census Block Input'!J60="","",'Census Block Input'!G60)</f>
        <v/>
      </c>
      <c r="I96" s="30" t="str">
        <f>IF('Census Block Input'!J60="","",'Census Block Input'!F60)</f>
        <v/>
      </c>
      <c r="J96" s="32" t="str">
        <f t="shared" si="2"/>
        <v/>
      </c>
      <c r="K96" s="105" t="str">
        <f>IF('Census Block Input'!J60="","",'Census Block Input'!D60)</f>
        <v/>
      </c>
      <c r="L96" s="106" t="str">
        <f>IF('Census Block Input'!J60="","",'Census Block Input'!G60)</f>
        <v/>
      </c>
      <c r="M96" s="106" t="str">
        <f>IF('Census Block Input'!J60="","",'Census Block Input'!F60)</f>
        <v/>
      </c>
      <c r="N96" s="32" t="str">
        <f t="shared" si="3"/>
        <v/>
      </c>
      <c r="O96" s="124" t="s">
        <v>10</v>
      </c>
      <c r="P96" s="123" t="s">
        <v>10</v>
      </c>
      <c r="Q96" s="1"/>
    </row>
    <row r="97" spans="1:17" ht="15.75" hidden="1" customHeight="1">
      <c r="A97" s="1" t="str">
        <f t="shared" si="1"/>
        <v/>
      </c>
      <c r="B97" s="1"/>
      <c r="C97" s="25" t="str">
        <f>IF('Census Block Input'!J61="","",'Census Block Input'!B61)</f>
        <v/>
      </c>
      <c r="D97" s="184" t="str">
        <f>IF('Census Block Input'!J61="","",UPPER('Census Block Input'!J61))</f>
        <v/>
      </c>
      <c r="E97" s="26" t="str">
        <f>IF('Census Block Input'!J61="","",'Census Block Input'!I61)</f>
        <v/>
      </c>
      <c r="F97" s="27" t="str">
        <f>IF('Census Block Input'!J61="","",'Census Block Input'!C61)</f>
        <v/>
      </c>
      <c r="G97" s="29" t="str">
        <f>IF('Census Block Input'!J61="","",'Census Block Input'!D61)</f>
        <v/>
      </c>
      <c r="H97" s="30" t="str">
        <f>IF('Census Block Input'!J61="","",'Census Block Input'!G61)</f>
        <v/>
      </c>
      <c r="I97" s="30" t="str">
        <f>IF('Census Block Input'!J61="","",'Census Block Input'!F61)</f>
        <v/>
      </c>
      <c r="J97" s="32" t="str">
        <f t="shared" si="2"/>
        <v/>
      </c>
      <c r="K97" s="105" t="str">
        <f>IF('Census Block Input'!J61="","",'Census Block Input'!D61)</f>
        <v/>
      </c>
      <c r="L97" s="106" t="str">
        <f>IF('Census Block Input'!J61="","",'Census Block Input'!G61)</f>
        <v/>
      </c>
      <c r="M97" s="106" t="str">
        <f>IF('Census Block Input'!J61="","",'Census Block Input'!F61)</f>
        <v/>
      </c>
      <c r="N97" s="32" t="str">
        <f t="shared" si="3"/>
        <v/>
      </c>
      <c r="O97" s="124" t="s">
        <v>10</v>
      </c>
      <c r="P97" s="123" t="s">
        <v>10</v>
      </c>
      <c r="Q97" s="1"/>
    </row>
    <row r="98" spans="1:17" ht="15.75" hidden="1" customHeight="1">
      <c r="A98" s="1" t="str">
        <f t="shared" si="1"/>
        <v/>
      </c>
      <c r="B98" s="1"/>
      <c r="C98" s="25" t="str">
        <f>IF('Census Block Input'!J62="","",'Census Block Input'!B62)</f>
        <v/>
      </c>
      <c r="D98" s="184" t="str">
        <f>IF('Census Block Input'!J62="","",UPPER('Census Block Input'!J62))</f>
        <v/>
      </c>
      <c r="E98" s="26" t="str">
        <f>IF('Census Block Input'!J62="","",'Census Block Input'!I62)</f>
        <v/>
      </c>
      <c r="F98" s="27" t="str">
        <f>IF('Census Block Input'!J62="","",'Census Block Input'!C62)</f>
        <v/>
      </c>
      <c r="G98" s="29" t="str">
        <f>IF('Census Block Input'!J62="","",'Census Block Input'!D62)</f>
        <v/>
      </c>
      <c r="H98" s="30" t="str">
        <f>IF('Census Block Input'!J62="","",'Census Block Input'!G62)</f>
        <v/>
      </c>
      <c r="I98" s="30" t="str">
        <f>IF('Census Block Input'!J62="","",'Census Block Input'!F62)</f>
        <v/>
      </c>
      <c r="J98" s="32" t="str">
        <f t="shared" si="2"/>
        <v/>
      </c>
      <c r="K98" s="105" t="str">
        <f>IF('Census Block Input'!J62="","",'Census Block Input'!D62)</f>
        <v/>
      </c>
      <c r="L98" s="106" t="str">
        <f>IF('Census Block Input'!J62="","",'Census Block Input'!G62)</f>
        <v/>
      </c>
      <c r="M98" s="106" t="str">
        <f>IF('Census Block Input'!J62="","",'Census Block Input'!F62)</f>
        <v/>
      </c>
      <c r="N98" s="32" t="str">
        <f t="shared" si="3"/>
        <v/>
      </c>
      <c r="O98" s="124" t="s">
        <v>10</v>
      </c>
      <c r="P98" s="123" t="s">
        <v>10</v>
      </c>
      <c r="Q98" s="1"/>
    </row>
    <row r="99" spans="1:17" ht="15.75" hidden="1" customHeight="1">
      <c r="A99" s="1" t="str">
        <f t="shared" si="1"/>
        <v/>
      </c>
      <c r="B99" s="1"/>
      <c r="C99" s="25" t="str">
        <f>IF('Census Block Input'!J63="","",'Census Block Input'!B63)</f>
        <v/>
      </c>
      <c r="D99" s="184" t="str">
        <f>IF('Census Block Input'!J63="","",UPPER('Census Block Input'!J63))</f>
        <v/>
      </c>
      <c r="E99" s="26" t="str">
        <f>IF('Census Block Input'!J63="","",'Census Block Input'!I63)</f>
        <v/>
      </c>
      <c r="F99" s="27" t="str">
        <f>IF('Census Block Input'!J63="","",'Census Block Input'!C63)</f>
        <v/>
      </c>
      <c r="G99" s="29" t="str">
        <f>IF('Census Block Input'!J63="","",'Census Block Input'!D63)</f>
        <v/>
      </c>
      <c r="H99" s="30" t="str">
        <f>IF('Census Block Input'!J63="","",'Census Block Input'!G63)</f>
        <v/>
      </c>
      <c r="I99" s="30" t="str">
        <f>IF('Census Block Input'!J63="","",'Census Block Input'!F63)</f>
        <v/>
      </c>
      <c r="J99" s="32" t="str">
        <f t="shared" si="2"/>
        <v/>
      </c>
      <c r="K99" s="105" t="str">
        <f>IF('Census Block Input'!J63="","",'Census Block Input'!D63)</f>
        <v/>
      </c>
      <c r="L99" s="106" t="str">
        <f>IF('Census Block Input'!J63="","",'Census Block Input'!G63)</f>
        <v/>
      </c>
      <c r="M99" s="106" t="str">
        <f>IF('Census Block Input'!J63="","",'Census Block Input'!F63)</f>
        <v/>
      </c>
      <c r="N99" s="32" t="str">
        <f t="shared" si="3"/>
        <v/>
      </c>
      <c r="O99" s="124" t="s">
        <v>10</v>
      </c>
      <c r="P99" s="123" t="s">
        <v>10</v>
      </c>
      <c r="Q99" s="1"/>
    </row>
    <row r="100" spans="1:17" ht="15.75" hidden="1" customHeight="1">
      <c r="A100" s="1" t="str">
        <f t="shared" si="1"/>
        <v/>
      </c>
      <c r="B100" s="1"/>
      <c r="C100" s="25" t="str">
        <f>IF('Census Block Input'!J64="","",'Census Block Input'!B64)</f>
        <v/>
      </c>
      <c r="D100" s="184" t="str">
        <f>IF('Census Block Input'!J64="","",UPPER('Census Block Input'!J64))</f>
        <v/>
      </c>
      <c r="E100" s="26" t="str">
        <f>IF('Census Block Input'!J64="","",'Census Block Input'!I64)</f>
        <v/>
      </c>
      <c r="F100" s="27" t="str">
        <f>IF('Census Block Input'!J64="","",'Census Block Input'!C64)</f>
        <v/>
      </c>
      <c r="G100" s="29" t="str">
        <f>IF('Census Block Input'!J64="","",'Census Block Input'!D64)</f>
        <v/>
      </c>
      <c r="H100" s="30" t="str">
        <f>IF('Census Block Input'!J64="","",'Census Block Input'!G64)</f>
        <v/>
      </c>
      <c r="I100" s="30" t="str">
        <f>IF('Census Block Input'!J64="","",'Census Block Input'!F64)</f>
        <v/>
      </c>
      <c r="J100" s="32" t="str">
        <f t="shared" si="2"/>
        <v/>
      </c>
      <c r="K100" s="105" t="str">
        <f>IF('Census Block Input'!J64="","",'Census Block Input'!D64)</f>
        <v/>
      </c>
      <c r="L100" s="106" t="str">
        <f>IF('Census Block Input'!J64="","",'Census Block Input'!G64)</f>
        <v/>
      </c>
      <c r="M100" s="106" t="str">
        <f>IF('Census Block Input'!J64="","",'Census Block Input'!F64)</f>
        <v/>
      </c>
      <c r="N100" s="32" t="str">
        <f t="shared" si="3"/>
        <v/>
      </c>
      <c r="O100" s="124" t="s">
        <v>10</v>
      </c>
      <c r="P100" s="123" t="s">
        <v>10</v>
      </c>
      <c r="Q100" s="1"/>
    </row>
    <row r="101" spans="1:17" ht="15.75" hidden="1" customHeight="1">
      <c r="A101" s="1" t="str">
        <f t="shared" si="1"/>
        <v/>
      </c>
      <c r="B101" s="1"/>
      <c r="C101" s="25" t="str">
        <f>IF('Census Block Input'!J65="","",'Census Block Input'!B65)</f>
        <v/>
      </c>
      <c r="D101" s="184" t="str">
        <f>IF('Census Block Input'!J65="","",UPPER('Census Block Input'!J65))</f>
        <v/>
      </c>
      <c r="E101" s="26" t="str">
        <f>IF('Census Block Input'!J65="","",'Census Block Input'!I65)</f>
        <v/>
      </c>
      <c r="F101" s="27" t="str">
        <f>IF('Census Block Input'!J65="","",'Census Block Input'!C65)</f>
        <v/>
      </c>
      <c r="G101" s="29" t="str">
        <f>IF('Census Block Input'!J65="","",'Census Block Input'!D65)</f>
        <v/>
      </c>
      <c r="H101" s="30" t="str">
        <f>IF('Census Block Input'!J65="","",'Census Block Input'!G65)</f>
        <v/>
      </c>
      <c r="I101" s="30" t="str">
        <f>IF('Census Block Input'!J65="","",'Census Block Input'!F65)</f>
        <v/>
      </c>
      <c r="J101" s="32" t="str">
        <f t="shared" si="2"/>
        <v/>
      </c>
      <c r="K101" s="105" t="str">
        <f>IF('Census Block Input'!J65="","",'Census Block Input'!D65)</f>
        <v/>
      </c>
      <c r="L101" s="106" t="str">
        <f>IF('Census Block Input'!J65="","",'Census Block Input'!G65)</f>
        <v/>
      </c>
      <c r="M101" s="106" t="str">
        <f>IF('Census Block Input'!J65="","",'Census Block Input'!F65)</f>
        <v/>
      </c>
      <c r="N101" s="32" t="str">
        <f t="shared" si="3"/>
        <v/>
      </c>
      <c r="O101" s="124" t="s">
        <v>10</v>
      </c>
      <c r="P101" s="123" t="s">
        <v>10</v>
      </c>
      <c r="Q101" s="1"/>
    </row>
    <row r="102" spans="1:17" ht="15.75" hidden="1" customHeight="1">
      <c r="A102" s="1" t="str">
        <f t="shared" si="1"/>
        <v/>
      </c>
      <c r="B102" s="1"/>
      <c r="C102" s="25" t="str">
        <f>IF('Census Block Input'!J66="","",'Census Block Input'!B66)</f>
        <v/>
      </c>
      <c r="D102" s="184" t="str">
        <f>IF('Census Block Input'!J66="","",UPPER('Census Block Input'!J66))</f>
        <v/>
      </c>
      <c r="E102" s="26" t="str">
        <f>IF('Census Block Input'!J66="","",'Census Block Input'!I66)</f>
        <v/>
      </c>
      <c r="F102" s="27" t="str">
        <f>IF('Census Block Input'!J66="","",'Census Block Input'!C66)</f>
        <v/>
      </c>
      <c r="G102" s="29" t="str">
        <f>IF('Census Block Input'!J66="","",'Census Block Input'!D66)</f>
        <v/>
      </c>
      <c r="H102" s="30" t="str">
        <f>IF('Census Block Input'!J66="","",'Census Block Input'!G66)</f>
        <v/>
      </c>
      <c r="I102" s="30" t="str">
        <f>IF('Census Block Input'!J66="","",'Census Block Input'!F66)</f>
        <v/>
      </c>
      <c r="J102" s="32" t="str">
        <f t="shared" si="2"/>
        <v/>
      </c>
      <c r="K102" s="105" t="str">
        <f>IF('Census Block Input'!J66="","",'Census Block Input'!D66)</f>
        <v/>
      </c>
      <c r="L102" s="106" t="str">
        <f>IF('Census Block Input'!J66="","",'Census Block Input'!G66)</f>
        <v/>
      </c>
      <c r="M102" s="106" t="str">
        <f>IF('Census Block Input'!J66="","",'Census Block Input'!F66)</f>
        <v/>
      </c>
      <c r="N102" s="32" t="str">
        <f t="shared" si="3"/>
        <v/>
      </c>
      <c r="O102" s="124" t="s">
        <v>10</v>
      </c>
      <c r="P102" s="123" t="s">
        <v>10</v>
      </c>
      <c r="Q102" s="1"/>
    </row>
    <row r="103" spans="1:17" ht="15.75" hidden="1" customHeight="1">
      <c r="A103" s="1" t="str">
        <f t="shared" si="1"/>
        <v/>
      </c>
      <c r="B103" s="1"/>
      <c r="C103" s="25" t="str">
        <f>IF('Census Block Input'!J67="","",'Census Block Input'!B67)</f>
        <v/>
      </c>
      <c r="D103" s="184" t="str">
        <f>IF('Census Block Input'!J67="","",UPPER('Census Block Input'!J67))</f>
        <v/>
      </c>
      <c r="E103" s="26" t="str">
        <f>IF('Census Block Input'!J67="","",'Census Block Input'!I67)</f>
        <v/>
      </c>
      <c r="F103" s="27" t="str">
        <f>IF('Census Block Input'!J67="","",'Census Block Input'!C67)</f>
        <v/>
      </c>
      <c r="G103" s="29" t="str">
        <f>IF('Census Block Input'!J67="","",'Census Block Input'!D67)</f>
        <v/>
      </c>
      <c r="H103" s="30" t="str">
        <f>IF('Census Block Input'!J67="","",'Census Block Input'!G67)</f>
        <v/>
      </c>
      <c r="I103" s="30" t="str">
        <f>IF('Census Block Input'!J67="","",'Census Block Input'!F67)</f>
        <v/>
      </c>
      <c r="J103" s="32" t="str">
        <f t="shared" si="2"/>
        <v/>
      </c>
      <c r="K103" s="105" t="str">
        <f>IF('Census Block Input'!J67="","",'Census Block Input'!D67)</f>
        <v/>
      </c>
      <c r="L103" s="106" t="str">
        <f>IF('Census Block Input'!J67="","",'Census Block Input'!G67)</f>
        <v/>
      </c>
      <c r="M103" s="106" t="str">
        <f>IF('Census Block Input'!J67="","",'Census Block Input'!F67)</f>
        <v/>
      </c>
      <c r="N103" s="32" t="str">
        <f t="shared" si="3"/>
        <v/>
      </c>
      <c r="O103" s="124" t="s">
        <v>10</v>
      </c>
      <c r="P103" s="123" t="s">
        <v>10</v>
      </c>
      <c r="Q103" s="1"/>
    </row>
    <row r="104" spans="1:17" ht="15.75" hidden="1" customHeight="1">
      <c r="A104" s="1" t="str">
        <f t="shared" si="1"/>
        <v/>
      </c>
      <c r="B104" s="1"/>
      <c r="C104" s="25" t="str">
        <f>IF('Census Block Input'!J68="","",'Census Block Input'!B68)</f>
        <v/>
      </c>
      <c r="D104" s="184" t="str">
        <f>IF('Census Block Input'!J68="","",UPPER('Census Block Input'!J68))</f>
        <v/>
      </c>
      <c r="E104" s="26" t="str">
        <f>IF('Census Block Input'!J68="","",'Census Block Input'!I68)</f>
        <v/>
      </c>
      <c r="F104" s="27" t="str">
        <f>IF('Census Block Input'!J68="","",'Census Block Input'!C68)</f>
        <v/>
      </c>
      <c r="G104" s="29" t="str">
        <f>IF('Census Block Input'!J68="","",'Census Block Input'!D68)</f>
        <v/>
      </c>
      <c r="H104" s="30" t="str">
        <f>IF('Census Block Input'!J68="","",'Census Block Input'!G68)</f>
        <v/>
      </c>
      <c r="I104" s="30" t="str">
        <f>IF('Census Block Input'!J68="","",'Census Block Input'!F68)</f>
        <v/>
      </c>
      <c r="J104" s="32" t="str">
        <f t="shared" ref="J104:J167" si="4">IF($C104="","",SUM(G104:I104))</f>
        <v/>
      </c>
      <c r="K104" s="105" t="str">
        <f>IF('Census Block Input'!J68="","",'Census Block Input'!D68)</f>
        <v/>
      </c>
      <c r="L104" s="106" t="str">
        <f>IF('Census Block Input'!J68="","",'Census Block Input'!G68)</f>
        <v/>
      </c>
      <c r="M104" s="106" t="str">
        <f>IF('Census Block Input'!J68="","",'Census Block Input'!F68)</f>
        <v/>
      </c>
      <c r="N104" s="32" t="str">
        <f t="shared" ref="N104:N167" si="5">IF($C104="","",SUM(K104:M104))</f>
        <v/>
      </c>
      <c r="O104" s="124" t="s">
        <v>10</v>
      </c>
      <c r="P104" s="123" t="s">
        <v>10</v>
      </c>
      <c r="Q104" s="1"/>
    </row>
    <row r="105" spans="1:17" ht="15.75" hidden="1" customHeight="1">
      <c r="A105" s="1" t="str">
        <f t="shared" si="1"/>
        <v/>
      </c>
      <c r="B105" s="1"/>
      <c r="C105" s="25" t="str">
        <f>IF('Census Block Input'!J69="","",'Census Block Input'!B69)</f>
        <v/>
      </c>
      <c r="D105" s="184" t="str">
        <f>IF('Census Block Input'!J69="","",UPPER('Census Block Input'!J69))</f>
        <v/>
      </c>
      <c r="E105" s="26" t="str">
        <f>IF('Census Block Input'!J69="","",'Census Block Input'!I69)</f>
        <v/>
      </c>
      <c r="F105" s="27" t="str">
        <f>IF('Census Block Input'!J69="","",'Census Block Input'!C69)</f>
        <v/>
      </c>
      <c r="G105" s="29" t="str">
        <f>IF('Census Block Input'!J69="","",'Census Block Input'!D69)</f>
        <v/>
      </c>
      <c r="H105" s="30" t="str">
        <f>IF('Census Block Input'!J69="","",'Census Block Input'!G69)</f>
        <v/>
      </c>
      <c r="I105" s="30" t="str">
        <f>IF('Census Block Input'!J69="","",'Census Block Input'!F69)</f>
        <v/>
      </c>
      <c r="J105" s="32" t="str">
        <f t="shared" si="4"/>
        <v/>
      </c>
      <c r="K105" s="105" t="str">
        <f>IF('Census Block Input'!J69="","",'Census Block Input'!D69)</f>
        <v/>
      </c>
      <c r="L105" s="106" t="str">
        <f>IF('Census Block Input'!J69="","",'Census Block Input'!G69)</f>
        <v/>
      </c>
      <c r="M105" s="106" t="str">
        <f>IF('Census Block Input'!J69="","",'Census Block Input'!F69)</f>
        <v/>
      </c>
      <c r="N105" s="32" t="str">
        <f t="shared" si="5"/>
        <v/>
      </c>
      <c r="O105" s="124" t="s">
        <v>10</v>
      </c>
      <c r="P105" s="123" t="s">
        <v>10</v>
      </c>
      <c r="Q105" s="1"/>
    </row>
    <row r="106" spans="1:17" ht="15.75" hidden="1" customHeight="1">
      <c r="A106" s="1" t="str">
        <f t="shared" si="1"/>
        <v/>
      </c>
      <c r="B106" s="1"/>
      <c r="C106" s="25" t="str">
        <f>IF('Census Block Input'!J70="","",'Census Block Input'!B70)</f>
        <v/>
      </c>
      <c r="D106" s="184" t="str">
        <f>IF('Census Block Input'!J70="","",UPPER('Census Block Input'!J70))</f>
        <v/>
      </c>
      <c r="E106" s="26" t="str">
        <f>IF('Census Block Input'!J70="","",'Census Block Input'!I70)</f>
        <v/>
      </c>
      <c r="F106" s="27" t="str">
        <f>IF('Census Block Input'!J70="","",'Census Block Input'!C70)</f>
        <v/>
      </c>
      <c r="G106" s="29" t="str">
        <f>IF('Census Block Input'!J70="","",'Census Block Input'!D70)</f>
        <v/>
      </c>
      <c r="H106" s="30" t="str">
        <f>IF('Census Block Input'!J70="","",'Census Block Input'!G70)</f>
        <v/>
      </c>
      <c r="I106" s="30" t="str">
        <f>IF('Census Block Input'!J70="","",'Census Block Input'!F70)</f>
        <v/>
      </c>
      <c r="J106" s="32" t="str">
        <f t="shared" si="4"/>
        <v/>
      </c>
      <c r="K106" s="105" t="str">
        <f>IF('Census Block Input'!J70="","",'Census Block Input'!D70)</f>
        <v/>
      </c>
      <c r="L106" s="106" t="str">
        <f>IF('Census Block Input'!J70="","",'Census Block Input'!G70)</f>
        <v/>
      </c>
      <c r="M106" s="106" t="str">
        <f>IF('Census Block Input'!J70="","",'Census Block Input'!F70)</f>
        <v/>
      </c>
      <c r="N106" s="32" t="str">
        <f t="shared" si="5"/>
        <v/>
      </c>
      <c r="O106" s="124" t="s">
        <v>10</v>
      </c>
      <c r="P106" s="123" t="s">
        <v>10</v>
      </c>
      <c r="Q106" s="1"/>
    </row>
    <row r="107" spans="1:17" ht="15.75" hidden="1" customHeight="1">
      <c r="A107" s="1" t="str">
        <f t="shared" si="1"/>
        <v/>
      </c>
      <c r="B107" s="1"/>
      <c r="C107" s="25" t="str">
        <f>IF('Census Block Input'!J71="","",'Census Block Input'!B71)</f>
        <v/>
      </c>
      <c r="D107" s="184" t="str">
        <f>IF('Census Block Input'!J71="","",UPPER('Census Block Input'!J71))</f>
        <v/>
      </c>
      <c r="E107" s="26" t="str">
        <f>IF('Census Block Input'!J71="","",'Census Block Input'!I71)</f>
        <v/>
      </c>
      <c r="F107" s="27" t="str">
        <f>IF('Census Block Input'!J71="","",'Census Block Input'!C71)</f>
        <v/>
      </c>
      <c r="G107" s="29" t="str">
        <f>IF('Census Block Input'!J71="","",'Census Block Input'!D71)</f>
        <v/>
      </c>
      <c r="H107" s="30" t="str">
        <f>IF('Census Block Input'!J71="","",'Census Block Input'!G71)</f>
        <v/>
      </c>
      <c r="I107" s="30" t="str">
        <f>IF('Census Block Input'!J71="","",'Census Block Input'!F71)</f>
        <v/>
      </c>
      <c r="J107" s="32" t="str">
        <f t="shared" si="4"/>
        <v/>
      </c>
      <c r="K107" s="105" t="str">
        <f>IF('Census Block Input'!J71="","",'Census Block Input'!D71)</f>
        <v/>
      </c>
      <c r="L107" s="106" t="str">
        <f>IF('Census Block Input'!J71="","",'Census Block Input'!G71)</f>
        <v/>
      </c>
      <c r="M107" s="106" t="str">
        <f>IF('Census Block Input'!J71="","",'Census Block Input'!F71)</f>
        <v/>
      </c>
      <c r="N107" s="32" t="str">
        <f t="shared" si="5"/>
        <v/>
      </c>
      <c r="O107" s="124" t="s">
        <v>10</v>
      </c>
      <c r="P107" s="123" t="s">
        <v>10</v>
      </c>
      <c r="Q107" s="1"/>
    </row>
    <row r="108" spans="1:17" ht="15.75" hidden="1" customHeight="1">
      <c r="A108" s="1" t="str">
        <f t="shared" si="1"/>
        <v/>
      </c>
      <c r="B108" s="1"/>
      <c r="C108" s="25" t="str">
        <f>IF('Census Block Input'!J72="","",'Census Block Input'!B72)</f>
        <v/>
      </c>
      <c r="D108" s="184" t="str">
        <f>IF('Census Block Input'!J72="","",UPPER('Census Block Input'!J72))</f>
        <v/>
      </c>
      <c r="E108" s="26" t="str">
        <f>IF('Census Block Input'!J72="","",'Census Block Input'!I72)</f>
        <v/>
      </c>
      <c r="F108" s="27" t="str">
        <f>IF('Census Block Input'!J72="","",'Census Block Input'!C72)</f>
        <v/>
      </c>
      <c r="G108" s="29" t="str">
        <f>IF('Census Block Input'!J72="","",'Census Block Input'!D72)</f>
        <v/>
      </c>
      <c r="H108" s="30" t="str">
        <f>IF('Census Block Input'!J72="","",'Census Block Input'!G72)</f>
        <v/>
      </c>
      <c r="I108" s="30" t="str">
        <f>IF('Census Block Input'!J72="","",'Census Block Input'!F72)</f>
        <v/>
      </c>
      <c r="J108" s="32" t="str">
        <f t="shared" si="4"/>
        <v/>
      </c>
      <c r="K108" s="105" t="str">
        <f>IF('Census Block Input'!J72="","",'Census Block Input'!D72)</f>
        <v/>
      </c>
      <c r="L108" s="106" t="str">
        <f>IF('Census Block Input'!J72="","",'Census Block Input'!G72)</f>
        <v/>
      </c>
      <c r="M108" s="106" t="str">
        <f>IF('Census Block Input'!J72="","",'Census Block Input'!F72)</f>
        <v/>
      </c>
      <c r="N108" s="32" t="str">
        <f t="shared" si="5"/>
        <v/>
      </c>
      <c r="O108" s="124" t="s">
        <v>10</v>
      </c>
      <c r="P108" s="123" t="s">
        <v>10</v>
      </c>
      <c r="Q108" s="1"/>
    </row>
    <row r="109" spans="1:17" ht="15.75" hidden="1" customHeight="1">
      <c r="A109" s="1" t="str">
        <f t="shared" si="1"/>
        <v/>
      </c>
      <c r="B109" s="1"/>
      <c r="C109" s="25" t="str">
        <f>IF('Census Block Input'!J73="","",'Census Block Input'!B73)</f>
        <v/>
      </c>
      <c r="D109" s="184" t="str">
        <f>IF('Census Block Input'!J73="","",UPPER('Census Block Input'!J73))</f>
        <v/>
      </c>
      <c r="E109" s="26" t="str">
        <f>IF('Census Block Input'!J73="","",'Census Block Input'!I73)</f>
        <v/>
      </c>
      <c r="F109" s="27" t="str">
        <f>IF('Census Block Input'!J73="","",'Census Block Input'!C73)</f>
        <v/>
      </c>
      <c r="G109" s="29" t="str">
        <f>IF('Census Block Input'!J73="","",'Census Block Input'!D73)</f>
        <v/>
      </c>
      <c r="H109" s="30" t="str">
        <f>IF('Census Block Input'!J73="","",'Census Block Input'!G73)</f>
        <v/>
      </c>
      <c r="I109" s="30" t="str">
        <f>IF('Census Block Input'!J73="","",'Census Block Input'!F73)</f>
        <v/>
      </c>
      <c r="J109" s="32" t="str">
        <f t="shared" si="4"/>
        <v/>
      </c>
      <c r="K109" s="105" t="str">
        <f>IF('Census Block Input'!J73="","",'Census Block Input'!D73)</f>
        <v/>
      </c>
      <c r="L109" s="106" t="str">
        <f>IF('Census Block Input'!J73="","",'Census Block Input'!G73)</f>
        <v/>
      </c>
      <c r="M109" s="106" t="str">
        <f>IF('Census Block Input'!J73="","",'Census Block Input'!F73)</f>
        <v/>
      </c>
      <c r="N109" s="32" t="str">
        <f t="shared" si="5"/>
        <v/>
      </c>
      <c r="O109" s="124" t="s">
        <v>10</v>
      </c>
      <c r="P109" s="123" t="s">
        <v>10</v>
      </c>
      <c r="Q109" s="1"/>
    </row>
    <row r="110" spans="1:17" ht="15.75" hidden="1" customHeight="1">
      <c r="A110" s="1" t="str">
        <f t="shared" si="1"/>
        <v/>
      </c>
      <c r="B110" s="1"/>
      <c r="C110" s="25" t="str">
        <f>IF('Census Block Input'!J74="","",'Census Block Input'!B74)</f>
        <v/>
      </c>
      <c r="D110" s="184" t="str">
        <f>IF('Census Block Input'!J74="","",UPPER('Census Block Input'!J74))</f>
        <v/>
      </c>
      <c r="E110" s="26" t="str">
        <f>IF('Census Block Input'!J74="","",'Census Block Input'!I74)</f>
        <v/>
      </c>
      <c r="F110" s="27" t="str">
        <f>IF('Census Block Input'!J74="","",'Census Block Input'!C74)</f>
        <v/>
      </c>
      <c r="G110" s="29" t="str">
        <f>IF('Census Block Input'!J74="","",'Census Block Input'!D74)</f>
        <v/>
      </c>
      <c r="H110" s="30" t="str">
        <f>IF('Census Block Input'!J74="","",'Census Block Input'!G74)</f>
        <v/>
      </c>
      <c r="I110" s="30" t="str">
        <f>IF('Census Block Input'!J74="","",'Census Block Input'!F74)</f>
        <v/>
      </c>
      <c r="J110" s="32" t="str">
        <f t="shared" si="4"/>
        <v/>
      </c>
      <c r="K110" s="105" t="str">
        <f>IF('Census Block Input'!J74="","",'Census Block Input'!D74)</f>
        <v/>
      </c>
      <c r="L110" s="106" t="str">
        <f>IF('Census Block Input'!J74="","",'Census Block Input'!G74)</f>
        <v/>
      </c>
      <c r="M110" s="106" t="str">
        <f>IF('Census Block Input'!J74="","",'Census Block Input'!F74)</f>
        <v/>
      </c>
      <c r="N110" s="32" t="str">
        <f t="shared" si="5"/>
        <v/>
      </c>
      <c r="O110" s="124" t="s">
        <v>10</v>
      </c>
      <c r="P110" s="123" t="s">
        <v>10</v>
      </c>
      <c r="Q110" s="1"/>
    </row>
    <row r="111" spans="1:17" ht="15.75" hidden="1" customHeight="1">
      <c r="A111" s="1" t="str">
        <f t="shared" si="1"/>
        <v/>
      </c>
      <c r="B111" s="1"/>
      <c r="C111" s="25" t="str">
        <f>IF('Census Block Input'!J75="","",'Census Block Input'!B75)</f>
        <v/>
      </c>
      <c r="D111" s="184" t="str">
        <f>IF('Census Block Input'!J75="","",UPPER('Census Block Input'!J75))</f>
        <v/>
      </c>
      <c r="E111" s="26" t="str">
        <f>IF('Census Block Input'!J75="","",'Census Block Input'!I75)</f>
        <v/>
      </c>
      <c r="F111" s="27" t="str">
        <f>IF('Census Block Input'!J75="","",'Census Block Input'!C75)</f>
        <v/>
      </c>
      <c r="G111" s="29" t="str">
        <f>IF('Census Block Input'!J75="","",'Census Block Input'!D75)</f>
        <v/>
      </c>
      <c r="H111" s="30" t="str">
        <f>IF('Census Block Input'!J75="","",'Census Block Input'!G75)</f>
        <v/>
      </c>
      <c r="I111" s="30" t="str">
        <f>IF('Census Block Input'!J75="","",'Census Block Input'!F75)</f>
        <v/>
      </c>
      <c r="J111" s="32" t="str">
        <f t="shared" si="4"/>
        <v/>
      </c>
      <c r="K111" s="105" t="str">
        <f>IF('Census Block Input'!J75="","",'Census Block Input'!D75)</f>
        <v/>
      </c>
      <c r="L111" s="106" t="str">
        <f>IF('Census Block Input'!J75="","",'Census Block Input'!G75)</f>
        <v/>
      </c>
      <c r="M111" s="106" t="str">
        <f>IF('Census Block Input'!J75="","",'Census Block Input'!F75)</f>
        <v/>
      </c>
      <c r="N111" s="32" t="str">
        <f t="shared" si="5"/>
        <v/>
      </c>
      <c r="O111" s="124" t="s">
        <v>10</v>
      </c>
      <c r="P111" s="123" t="s">
        <v>10</v>
      </c>
      <c r="Q111" s="1"/>
    </row>
    <row r="112" spans="1:17" ht="15.75" hidden="1" customHeight="1">
      <c r="A112" s="1" t="str">
        <f t="shared" si="1"/>
        <v/>
      </c>
      <c r="B112" s="1"/>
      <c r="C112" s="25" t="str">
        <f>IF('Census Block Input'!J76="","",'Census Block Input'!B76)</f>
        <v/>
      </c>
      <c r="D112" s="184" t="str">
        <f>IF('Census Block Input'!J76="","",UPPER('Census Block Input'!J76))</f>
        <v/>
      </c>
      <c r="E112" s="26" t="str">
        <f>IF('Census Block Input'!J76="","",'Census Block Input'!I76)</f>
        <v/>
      </c>
      <c r="F112" s="27" t="str">
        <f>IF('Census Block Input'!J76="","",'Census Block Input'!C76)</f>
        <v/>
      </c>
      <c r="G112" s="29" t="str">
        <f>IF('Census Block Input'!J76="","",'Census Block Input'!D76)</f>
        <v/>
      </c>
      <c r="H112" s="30" t="str">
        <f>IF('Census Block Input'!J76="","",'Census Block Input'!G76)</f>
        <v/>
      </c>
      <c r="I112" s="30" t="str">
        <f>IF('Census Block Input'!J76="","",'Census Block Input'!F76)</f>
        <v/>
      </c>
      <c r="J112" s="32" t="str">
        <f t="shared" si="4"/>
        <v/>
      </c>
      <c r="K112" s="105" t="str">
        <f>IF('Census Block Input'!J76="","",'Census Block Input'!D76)</f>
        <v/>
      </c>
      <c r="L112" s="106" t="str">
        <f>IF('Census Block Input'!J76="","",'Census Block Input'!G76)</f>
        <v/>
      </c>
      <c r="M112" s="106" t="str">
        <f>IF('Census Block Input'!J76="","",'Census Block Input'!F76)</f>
        <v/>
      </c>
      <c r="N112" s="32" t="str">
        <f t="shared" si="5"/>
        <v/>
      </c>
      <c r="O112" s="124" t="s">
        <v>10</v>
      </c>
      <c r="P112" s="123" t="s">
        <v>10</v>
      </c>
      <c r="Q112" s="1"/>
    </row>
    <row r="113" spans="1:17" ht="15.75" hidden="1" customHeight="1">
      <c r="A113" s="1" t="str">
        <f t="shared" si="1"/>
        <v/>
      </c>
      <c r="B113" s="1"/>
      <c r="C113" s="25" t="str">
        <f>IF('Census Block Input'!J77="","",'Census Block Input'!B77)</f>
        <v/>
      </c>
      <c r="D113" s="184" t="str">
        <f>IF('Census Block Input'!J77="","",UPPER('Census Block Input'!J77))</f>
        <v/>
      </c>
      <c r="E113" s="26" t="str">
        <f>IF('Census Block Input'!J77="","",'Census Block Input'!I77)</f>
        <v/>
      </c>
      <c r="F113" s="27" t="str">
        <f>IF('Census Block Input'!J77="","",'Census Block Input'!C77)</f>
        <v/>
      </c>
      <c r="G113" s="29" t="str">
        <f>IF('Census Block Input'!J77="","",'Census Block Input'!D77)</f>
        <v/>
      </c>
      <c r="H113" s="30" t="str">
        <f>IF('Census Block Input'!J77="","",'Census Block Input'!G77)</f>
        <v/>
      </c>
      <c r="I113" s="30" t="str">
        <f>IF('Census Block Input'!J77="","",'Census Block Input'!F77)</f>
        <v/>
      </c>
      <c r="J113" s="32" t="str">
        <f t="shared" si="4"/>
        <v/>
      </c>
      <c r="K113" s="105" t="str">
        <f>IF('Census Block Input'!J77="","",'Census Block Input'!D77)</f>
        <v/>
      </c>
      <c r="L113" s="106" t="str">
        <f>IF('Census Block Input'!J77="","",'Census Block Input'!G77)</f>
        <v/>
      </c>
      <c r="M113" s="106" t="str">
        <f>IF('Census Block Input'!J77="","",'Census Block Input'!F77)</f>
        <v/>
      </c>
      <c r="N113" s="32" t="str">
        <f t="shared" si="5"/>
        <v/>
      </c>
      <c r="O113" s="124" t="s">
        <v>10</v>
      </c>
      <c r="P113" s="123" t="s">
        <v>10</v>
      </c>
      <c r="Q113" s="1"/>
    </row>
    <row r="114" spans="1:17" ht="15.75" hidden="1" customHeight="1">
      <c r="A114" s="1" t="str">
        <f t="shared" si="1"/>
        <v/>
      </c>
      <c r="B114" s="1"/>
      <c r="C114" s="25" t="str">
        <f>IF('Census Block Input'!J78="","",'Census Block Input'!B78)</f>
        <v/>
      </c>
      <c r="D114" s="184" t="str">
        <f>IF('Census Block Input'!J78="","",UPPER('Census Block Input'!J78))</f>
        <v/>
      </c>
      <c r="E114" s="26" t="str">
        <f>IF('Census Block Input'!J78="","",'Census Block Input'!I78)</f>
        <v/>
      </c>
      <c r="F114" s="27" t="str">
        <f>IF('Census Block Input'!J78="","",'Census Block Input'!C78)</f>
        <v/>
      </c>
      <c r="G114" s="29" t="str">
        <f>IF('Census Block Input'!J78="","",'Census Block Input'!D78)</f>
        <v/>
      </c>
      <c r="H114" s="30" t="str">
        <f>IF('Census Block Input'!J78="","",'Census Block Input'!G78)</f>
        <v/>
      </c>
      <c r="I114" s="30" t="str">
        <f>IF('Census Block Input'!J78="","",'Census Block Input'!F78)</f>
        <v/>
      </c>
      <c r="J114" s="32" t="str">
        <f t="shared" si="4"/>
        <v/>
      </c>
      <c r="K114" s="105" t="str">
        <f>IF('Census Block Input'!J78="","",'Census Block Input'!D78)</f>
        <v/>
      </c>
      <c r="L114" s="106" t="str">
        <f>IF('Census Block Input'!J78="","",'Census Block Input'!G78)</f>
        <v/>
      </c>
      <c r="M114" s="106" t="str">
        <f>IF('Census Block Input'!J78="","",'Census Block Input'!F78)</f>
        <v/>
      </c>
      <c r="N114" s="32" t="str">
        <f t="shared" si="5"/>
        <v/>
      </c>
      <c r="O114" s="124" t="s">
        <v>10</v>
      </c>
      <c r="P114" s="123" t="s">
        <v>10</v>
      </c>
      <c r="Q114" s="1"/>
    </row>
    <row r="115" spans="1:17" ht="15.75" hidden="1" customHeight="1">
      <c r="A115" s="1" t="str">
        <f t="shared" si="1"/>
        <v/>
      </c>
      <c r="B115" s="1"/>
      <c r="C115" s="25" t="str">
        <f>IF('Census Block Input'!J79="","",'Census Block Input'!B79)</f>
        <v/>
      </c>
      <c r="D115" s="184" t="str">
        <f>IF('Census Block Input'!J79="","",UPPER('Census Block Input'!J79))</f>
        <v/>
      </c>
      <c r="E115" s="26" t="str">
        <f>IF('Census Block Input'!J79="","",'Census Block Input'!I79)</f>
        <v/>
      </c>
      <c r="F115" s="27" t="str">
        <f>IF('Census Block Input'!J79="","",'Census Block Input'!C79)</f>
        <v/>
      </c>
      <c r="G115" s="29" t="str">
        <f>IF('Census Block Input'!J79="","",'Census Block Input'!D79)</f>
        <v/>
      </c>
      <c r="H115" s="30" t="str">
        <f>IF('Census Block Input'!J79="","",'Census Block Input'!G79)</f>
        <v/>
      </c>
      <c r="I115" s="30" t="str">
        <f>IF('Census Block Input'!J79="","",'Census Block Input'!F79)</f>
        <v/>
      </c>
      <c r="J115" s="32" t="str">
        <f t="shared" si="4"/>
        <v/>
      </c>
      <c r="K115" s="105" t="str">
        <f>IF('Census Block Input'!J79="","",'Census Block Input'!D79)</f>
        <v/>
      </c>
      <c r="L115" s="106" t="str">
        <f>IF('Census Block Input'!J79="","",'Census Block Input'!G79)</f>
        <v/>
      </c>
      <c r="M115" s="106" t="str">
        <f>IF('Census Block Input'!J79="","",'Census Block Input'!F79)</f>
        <v/>
      </c>
      <c r="N115" s="32" t="str">
        <f t="shared" si="5"/>
        <v/>
      </c>
      <c r="O115" s="124" t="s">
        <v>10</v>
      </c>
      <c r="P115" s="123" t="s">
        <v>10</v>
      </c>
      <c r="Q115" s="1"/>
    </row>
    <row r="116" spans="1:17" ht="15.75" hidden="1" customHeight="1">
      <c r="A116" s="1" t="str">
        <f t="shared" si="1"/>
        <v/>
      </c>
      <c r="B116" s="1"/>
      <c r="C116" s="25" t="str">
        <f>IF('Census Block Input'!J80="","",'Census Block Input'!B80)</f>
        <v/>
      </c>
      <c r="D116" s="184" t="str">
        <f>IF('Census Block Input'!J80="","",UPPER('Census Block Input'!J80))</f>
        <v/>
      </c>
      <c r="E116" s="26" t="str">
        <f>IF('Census Block Input'!J80="","",'Census Block Input'!I80)</f>
        <v/>
      </c>
      <c r="F116" s="27" t="str">
        <f>IF('Census Block Input'!J80="","",'Census Block Input'!C80)</f>
        <v/>
      </c>
      <c r="G116" s="29" t="str">
        <f>IF('Census Block Input'!J80="","",'Census Block Input'!D80)</f>
        <v/>
      </c>
      <c r="H116" s="30" t="str">
        <f>IF('Census Block Input'!J80="","",'Census Block Input'!G80)</f>
        <v/>
      </c>
      <c r="I116" s="30" t="str">
        <f>IF('Census Block Input'!J80="","",'Census Block Input'!F80)</f>
        <v/>
      </c>
      <c r="J116" s="32" t="str">
        <f t="shared" si="4"/>
        <v/>
      </c>
      <c r="K116" s="105" t="str">
        <f>IF('Census Block Input'!J80="","",'Census Block Input'!D80)</f>
        <v/>
      </c>
      <c r="L116" s="106" t="str">
        <f>IF('Census Block Input'!J80="","",'Census Block Input'!G80)</f>
        <v/>
      </c>
      <c r="M116" s="106" t="str">
        <f>IF('Census Block Input'!J80="","",'Census Block Input'!F80)</f>
        <v/>
      </c>
      <c r="N116" s="32" t="str">
        <f t="shared" si="5"/>
        <v/>
      </c>
      <c r="O116" s="124" t="s">
        <v>10</v>
      </c>
      <c r="P116" s="123" t="s">
        <v>10</v>
      </c>
      <c r="Q116" s="1"/>
    </row>
    <row r="117" spans="1:17" ht="15.75" hidden="1" customHeight="1">
      <c r="A117" s="1" t="str">
        <f t="shared" si="1"/>
        <v/>
      </c>
      <c r="B117" s="1"/>
      <c r="C117" s="25" t="str">
        <f>IF('Census Block Input'!J81="","",'Census Block Input'!B81)</f>
        <v/>
      </c>
      <c r="D117" s="184" t="str">
        <f>IF('Census Block Input'!J81="","",UPPER('Census Block Input'!J81))</f>
        <v/>
      </c>
      <c r="E117" s="26" t="str">
        <f>IF('Census Block Input'!J81="","",'Census Block Input'!I81)</f>
        <v/>
      </c>
      <c r="F117" s="27" t="str">
        <f>IF('Census Block Input'!J81="","",'Census Block Input'!C81)</f>
        <v/>
      </c>
      <c r="G117" s="29" t="str">
        <f>IF('Census Block Input'!J81="","",'Census Block Input'!D81)</f>
        <v/>
      </c>
      <c r="H117" s="30" t="str">
        <f>IF('Census Block Input'!J81="","",'Census Block Input'!G81)</f>
        <v/>
      </c>
      <c r="I117" s="30" t="str">
        <f>IF('Census Block Input'!J81="","",'Census Block Input'!F81)</f>
        <v/>
      </c>
      <c r="J117" s="32" t="str">
        <f t="shared" si="4"/>
        <v/>
      </c>
      <c r="K117" s="105" t="str">
        <f>IF('Census Block Input'!J81="","",'Census Block Input'!D81)</f>
        <v/>
      </c>
      <c r="L117" s="106" t="str">
        <f>IF('Census Block Input'!J81="","",'Census Block Input'!G81)</f>
        <v/>
      </c>
      <c r="M117" s="106" t="str">
        <f>IF('Census Block Input'!J81="","",'Census Block Input'!F81)</f>
        <v/>
      </c>
      <c r="N117" s="32" t="str">
        <f t="shared" si="5"/>
        <v/>
      </c>
      <c r="O117" s="124" t="s">
        <v>10</v>
      </c>
      <c r="P117" s="123" t="s">
        <v>10</v>
      </c>
      <c r="Q117" s="1"/>
    </row>
    <row r="118" spans="1:17" ht="15.75" hidden="1" customHeight="1">
      <c r="A118" s="1" t="str">
        <f t="shared" si="1"/>
        <v/>
      </c>
      <c r="B118" s="1"/>
      <c r="C118" s="25" t="str">
        <f>IF('Census Block Input'!J82="","",'Census Block Input'!B82)</f>
        <v/>
      </c>
      <c r="D118" s="184" t="str">
        <f>IF('Census Block Input'!J82="","",UPPER('Census Block Input'!J82))</f>
        <v/>
      </c>
      <c r="E118" s="26" t="str">
        <f>IF('Census Block Input'!J82="","",'Census Block Input'!I82)</f>
        <v/>
      </c>
      <c r="F118" s="27" t="str">
        <f>IF('Census Block Input'!J82="","",'Census Block Input'!C82)</f>
        <v/>
      </c>
      <c r="G118" s="29" t="str">
        <f>IF('Census Block Input'!J82="","",'Census Block Input'!D82)</f>
        <v/>
      </c>
      <c r="H118" s="30" t="str">
        <f>IF('Census Block Input'!J82="","",'Census Block Input'!G82)</f>
        <v/>
      </c>
      <c r="I118" s="30" t="str">
        <f>IF('Census Block Input'!J82="","",'Census Block Input'!F82)</f>
        <v/>
      </c>
      <c r="J118" s="32" t="str">
        <f t="shared" si="4"/>
        <v/>
      </c>
      <c r="K118" s="105" t="str">
        <f>IF('Census Block Input'!J82="","",'Census Block Input'!D82)</f>
        <v/>
      </c>
      <c r="L118" s="106" t="str">
        <f>IF('Census Block Input'!J82="","",'Census Block Input'!G82)</f>
        <v/>
      </c>
      <c r="M118" s="106" t="str">
        <f>IF('Census Block Input'!J82="","",'Census Block Input'!F82)</f>
        <v/>
      </c>
      <c r="N118" s="32" t="str">
        <f t="shared" si="5"/>
        <v/>
      </c>
      <c r="O118" s="124" t="s">
        <v>10</v>
      </c>
      <c r="P118" s="123" t="s">
        <v>10</v>
      </c>
      <c r="Q118" s="1"/>
    </row>
    <row r="119" spans="1:17" ht="15.75" hidden="1" customHeight="1">
      <c r="A119" s="1" t="str">
        <f t="shared" si="1"/>
        <v/>
      </c>
      <c r="B119" s="1"/>
      <c r="C119" s="25" t="str">
        <f>IF('Census Block Input'!J83="","",'Census Block Input'!B83)</f>
        <v/>
      </c>
      <c r="D119" s="184" t="str">
        <f>IF('Census Block Input'!J83="","",UPPER('Census Block Input'!J83))</f>
        <v/>
      </c>
      <c r="E119" s="26" t="str">
        <f>IF('Census Block Input'!J83="","",'Census Block Input'!I83)</f>
        <v/>
      </c>
      <c r="F119" s="27" t="str">
        <f>IF('Census Block Input'!J83="","",'Census Block Input'!C83)</f>
        <v/>
      </c>
      <c r="G119" s="29" t="str">
        <f>IF('Census Block Input'!J83="","",'Census Block Input'!D83)</f>
        <v/>
      </c>
      <c r="H119" s="30" t="str">
        <f>IF('Census Block Input'!J83="","",'Census Block Input'!G83)</f>
        <v/>
      </c>
      <c r="I119" s="30" t="str">
        <f>IF('Census Block Input'!J83="","",'Census Block Input'!F83)</f>
        <v/>
      </c>
      <c r="J119" s="32" t="str">
        <f t="shared" si="4"/>
        <v/>
      </c>
      <c r="K119" s="105" t="str">
        <f>IF('Census Block Input'!J83="","",'Census Block Input'!D83)</f>
        <v/>
      </c>
      <c r="L119" s="106" t="str">
        <f>IF('Census Block Input'!J83="","",'Census Block Input'!G83)</f>
        <v/>
      </c>
      <c r="M119" s="106" t="str">
        <f>IF('Census Block Input'!J83="","",'Census Block Input'!F83)</f>
        <v/>
      </c>
      <c r="N119" s="32" t="str">
        <f t="shared" si="5"/>
        <v/>
      </c>
      <c r="O119" s="124" t="s">
        <v>10</v>
      </c>
      <c r="P119" s="123" t="s">
        <v>10</v>
      </c>
      <c r="Q119" s="1"/>
    </row>
    <row r="120" spans="1:17" ht="15.75" hidden="1" customHeight="1">
      <c r="A120" s="1" t="str">
        <f t="shared" si="1"/>
        <v/>
      </c>
      <c r="B120" s="1"/>
      <c r="C120" s="25" t="str">
        <f>IF('Census Block Input'!J84="","",'Census Block Input'!B84)</f>
        <v/>
      </c>
      <c r="D120" s="184" t="str">
        <f>IF('Census Block Input'!J84="","",UPPER('Census Block Input'!J84))</f>
        <v/>
      </c>
      <c r="E120" s="26" t="str">
        <f>IF('Census Block Input'!J84="","",'Census Block Input'!I84)</f>
        <v/>
      </c>
      <c r="F120" s="27" t="str">
        <f>IF('Census Block Input'!J84="","",'Census Block Input'!C84)</f>
        <v/>
      </c>
      <c r="G120" s="29" t="str">
        <f>IF('Census Block Input'!J84="","",'Census Block Input'!D84)</f>
        <v/>
      </c>
      <c r="H120" s="30" t="str">
        <f>IF('Census Block Input'!J84="","",'Census Block Input'!G84)</f>
        <v/>
      </c>
      <c r="I120" s="30" t="str">
        <f>IF('Census Block Input'!J84="","",'Census Block Input'!F84)</f>
        <v/>
      </c>
      <c r="J120" s="32" t="str">
        <f t="shared" si="4"/>
        <v/>
      </c>
      <c r="K120" s="105" t="str">
        <f>IF('Census Block Input'!J84="","",'Census Block Input'!D84)</f>
        <v/>
      </c>
      <c r="L120" s="106" t="str">
        <f>IF('Census Block Input'!J84="","",'Census Block Input'!G84)</f>
        <v/>
      </c>
      <c r="M120" s="106" t="str">
        <f>IF('Census Block Input'!J84="","",'Census Block Input'!F84)</f>
        <v/>
      </c>
      <c r="N120" s="32" t="str">
        <f t="shared" si="5"/>
        <v/>
      </c>
      <c r="O120" s="124" t="s">
        <v>10</v>
      </c>
      <c r="P120" s="123" t="s">
        <v>10</v>
      </c>
      <c r="Q120" s="1"/>
    </row>
    <row r="121" spans="1:17" ht="15.75" hidden="1" customHeight="1">
      <c r="A121" s="1" t="str">
        <f t="shared" si="1"/>
        <v/>
      </c>
      <c r="B121" s="1"/>
      <c r="C121" s="25" t="str">
        <f>IF('Census Block Input'!J85="","",'Census Block Input'!B85)</f>
        <v/>
      </c>
      <c r="D121" s="184" t="str">
        <f>IF('Census Block Input'!J85="","",UPPER('Census Block Input'!J85))</f>
        <v/>
      </c>
      <c r="E121" s="26" t="str">
        <f>IF('Census Block Input'!J85="","",'Census Block Input'!I85)</f>
        <v/>
      </c>
      <c r="F121" s="27" t="str">
        <f>IF('Census Block Input'!J85="","",'Census Block Input'!C85)</f>
        <v/>
      </c>
      <c r="G121" s="29" t="str">
        <f>IF('Census Block Input'!J85="","",'Census Block Input'!D85)</f>
        <v/>
      </c>
      <c r="H121" s="30" t="str">
        <f>IF('Census Block Input'!J85="","",'Census Block Input'!G85)</f>
        <v/>
      </c>
      <c r="I121" s="30" t="str">
        <f>IF('Census Block Input'!J85="","",'Census Block Input'!F85)</f>
        <v/>
      </c>
      <c r="J121" s="32" t="str">
        <f t="shared" si="4"/>
        <v/>
      </c>
      <c r="K121" s="105" t="str">
        <f>IF('Census Block Input'!J85="","",'Census Block Input'!D85)</f>
        <v/>
      </c>
      <c r="L121" s="106" t="str">
        <f>IF('Census Block Input'!J85="","",'Census Block Input'!G85)</f>
        <v/>
      </c>
      <c r="M121" s="106" t="str">
        <f>IF('Census Block Input'!J85="","",'Census Block Input'!F85)</f>
        <v/>
      </c>
      <c r="N121" s="32" t="str">
        <f t="shared" si="5"/>
        <v/>
      </c>
      <c r="O121" s="124" t="s">
        <v>10</v>
      </c>
      <c r="P121" s="123" t="s">
        <v>10</v>
      </c>
      <c r="Q121" s="1"/>
    </row>
    <row r="122" spans="1:17" ht="15.75" hidden="1" customHeight="1">
      <c r="A122" s="1" t="str">
        <f t="shared" si="1"/>
        <v/>
      </c>
      <c r="B122" s="1"/>
      <c r="C122" s="25" t="str">
        <f>IF('Census Block Input'!J86="","",'Census Block Input'!B86)</f>
        <v/>
      </c>
      <c r="D122" s="184" t="str">
        <f>IF('Census Block Input'!J86="","",UPPER('Census Block Input'!J86))</f>
        <v/>
      </c>
      <c r="E122" s="26" t="str">
        <f>IF('Census Block Input'!J86="","",'Census Block Input'!I86)</f>
        <v/>
      </c>
      <c r="F122" s="27" t="str">
        <f>IF('Census Block Input'!J86="","",'Census Block Input'!C86)</f>
        <v/>
      </c>
      <c r="G122" s="29" t="str">
        <f>IF('Census Block Input'!J86="","",'Census Block Input'!D86)</f>
        <v/>
      </c>
      <c r="H122" s="30" t="str">
        <f>IF('Census Block Input'!J86="","",'Census Block Input'!G86)</f>
        <v/>
      </c>
      <c r="I122" s="30" t="str">
        <f>IF('Census Block Input'!J86="","",'Census Block Input'!F86)</f>
        <v/>
      </c>
      <c r="J122" s="32" t="str">
        <f t="shared" si="4"/>
        <v/>
      </c>
      <c r="K122" s="105" t="str">
        <f>IF('Census Block Input'!J86="","",'Census Block Input'!D86)</f>
        <v/>
      </c>
      <c r="L122" s="106" t="str">
        <f>IF('Census Block Input'!J86="","",'Census Block Input'!G86)</f>
        <v/>
      </c>
      <c r="M122" s="106" t="str">
        <f>IF('Census Block Input'!J86="","",'Census Block Input'!F86)</f>
        <v/>
      </c>
      <c r="N122" s="32" t="str">
        <f t="shared" si="5"/>
        <v/>
      </c>
      <c r="O122" s="124" t="s">
        <v>10</v>
      </c>
      <c r="P122" s="123" t="s">
        <v>10</v>
      </c>
      <c r="Q122" s="1"/>
    </row>
    <row r="123" spans="1:17" ht="15.75" hidden="1" customHeight="1">
      <c r="A123" s="1" t="str">
        <f t="shared" si="1"/>
        <v/>
      </c>
      <c r="B123" s="1"/>
      <c r="C123" s="25" t="str">
        <f>IF('Census Block Input'!J87="","",'Census Block Input'!B87)</f>
        <v/>
      </c>
      <c r="D123" s="184" t="str">
        <f>IF('Census Block Input'!J87="","",UPPER('Census Block Input'!J87))</f>
        <v/>
      </c>
      <c r="E123" s="26" t="str">
        <f>IF('Census Block Input'!J87="","",'Census Block Input'!I87)</f>
        <v/>
      </c>
      <c r="F123" s="27" t="str">
        <f>IF('Census Block Input'!J87="","",'Census Block Input'!C87)</f>
        <v/>
      </c>
      <c r="G123" s="29" t="str">
        <f>IF('Census Block Input'!J87="","",'Census Block Input'!D87)</f>
        <v/>
      </c>
      <c r="H123" s="30" t="str">
        <f>IF('Census Block Input'!J87="","",'Census Block Input'!G87)</f>
        <v/>
      </c>
      <c r="I123" s="30" t="str">
        <f>IF('Census Block Input'!J87="","",'Census Block Input'!F87)</f>
        <v/>
      </c>
      <c r="J123" s="32" t="str">
        <f t="shared" si="4"/>
        <v/>
      </c>
      <c r="K123" s="105" t="str">
        <f>IF('Census Block Input'!J87="","",'Census Block Input'!D87)</f>
        <v/>
      </c>
      <c r="L123" s="106" t="str">
        <f>IF('Census Block Input'!J87="","",'Census Block Input'!G87)</f>
        <v/>
      </c>
      <c r="M123" s="106" t="str">
        <f>IF('Census Block Input'!J87="","",'Census Block Input'!F87)</f>
        <v/>
      </c>
      <c r="N123" s="32" t="str">
        <f t="shared" si="5"/>
        <v/>
      </c>
      <c r="O123" s="124" t="s">
        <v>10</v>
      </c>
      <c r="P123" s="123" t="s">
        <v>10</v>
      </c>
      <c r="Q123" s="1"/>
    </row>
    <row r="124" spans="1:17" ht="15.75" hidden="1" customHeight="1">
      <c r="A124" s="1" t="str">
        <f t="shared" si="1"/>
        <v/>
      </c>
      <c r="B124" s="1"/>
      <c r="C124" s="25" t="str">
        <f>IF('Census Block Input'!J88="","",'Census Block Input'!B88)</f>
        <v/>
      </c>
      <c r="D124" s="184" t="str">
        <f>IF('Census Block Input'!J88="","",UPPER('Census Block Input'!J88))</f>
        <v/>
      </c>
      <c r="E124" s="26" t="str">
        <f>IF('Census Block Input'!J88="","",'Census Block Input'!I88)</f>
        <v/>
      </c>
      <c r="F124" s="27" t="str">
        <f>IF('Census Block Input'!J88="","",'Census Block Input'!C88)</f>
        <v/>
      </c>
      <c r="G124" s="29" t="str">
        <f>IF('Census Block Input'!J88="","",'Census Block Input'!D88)</f>
        <v/>
      </c>
      <c r="H124" s="30" t="str">
        <f>IF('Census Block Input'!J88="","",'Census Block Input'!G88)</f>
        <v/>
      </c>
      <c r="I124" s="30" t="str">
        <f>IF('Census Block Input'!J88="","",'Census Block Input'!F88)</f>
        <v/>
      </c>
      <c r="J124" s="32" t="str">
        <f t="shared" si="4"/>
        <v/>
      </c>
      <c r="K124" s="105" t="str">
        <f>IF('Census Block Input'!J88="","",'Census Block Input'!D88)</f>
        <v/>
      </c>
      <c r="L124" s="106" t="str">
        <f>IF('Census Block Input'!J88="","",'Census Block Input'!G88)</f>
        <v/>
      </c>
      <c r="M124" s="106" t="str">
        <f>IF('Census Block Input'!J88="","",'Census Block Input'!F88)</f>
        <v/>
      </c>
      <c r="N124" s="32" t="str">
        <f t="shared" si="5"/>
        <v/>
      </c>
      <c r="O124" s="124" t="s">
        <v>10</v>
      </c>
      <c r="P124" s="123" t="s">
        <v>10</v>
      </c>
      <c r="Q124" s="1"/>
    </row>
    <row r="125" spans="1:17" ht="15.75" hidden="1" customHeight="1">
      <c r="A125" s="1" t="str">
        <f t="shared" si="1"/>
        <v/>
      </c>
      <c r="B125" s="1"/>
      <c r="C125" s="25" t="str">
        <f>IF('Census Block Input'!J89="","",'Census Block Input'!B89)</f>
        <v/>
      </c>
      <c r="D125" s="184" t="str">
        <f>IF('Census Block Input'!J89="","",UPPER('Census Block Input'!J89))</f>
        <v/>
      </c>
      <c r="E125" s="26" t="str">
        <f>IF('Census Block Input'!J89="","",'Census Block Input'!I89)</f>
        <v/>
      </c>
      <c r="F125" s="27" t="str">
        <f>IF('Census Block Input'!J89="","",'Census Block Input'!C89)</f>
        <v/>
      </c>
      <c r="G125" s="29" t="str">
        <f>IF('Census Block Input'!J89="","",'Census Block Input'!D89)</f>
        <v/>
      </c>
      <c r="H125" s="30" t="str">
        <f>IF('Census Block Input'!J89="","",'Census Block Input'!G89)</f>
        <v/>
      </c>
      <c r="I125" s="30" t="str">
        <f>IF('Census Block Input'!J89="","",'Census Block Input'!F89)</f>
        <v/>
      </c>
      <c r="J125" s="32" t="str">
        <f t="shared" si="4"/>
        <v/>
      </c>
      <c r="K125" s="105" t="str">
        <f>IF('Census Block Input'!J89="","",'Census Block Input'!D89)</f>
        <v/>
      </c>
      <c r="L125" s="106" t="str">
        <f>IF('Census Block Input'!J89="","",'Census Block Input'!G89)</f>
        <v/>
      </c>
      <c r="M125" s="106" t="str">
        <f>IF('Census Block Input'!J89="","",'Census Block Input'!F89)</f>
        <v/>
      </c>
      <c r="N125" s="32" t="str">
        <f t="shared" si="5"/>
        <v/>
      </c>
      <c r="O125" s="124" t="s">
        <v>10</v>
      </c>
      <c r="P125" s="123" t="s">
        <v>10</v>
      </c>
      <c r="Q125" s="1"/>
    </row>
    <row r="126" spans="1:17" ht="15.75" hidden="1" customHeight="1">
      <c r="A126" s="1" t="str">
        <f t="shared" si="1"/>
        <v/>
      </c>
      <c r="B126" s="1"/>
      <c r="C126" s="25" t="str">
        <f>IF('Census Block Input'!J90="","",'Census Block Input'!B90)</f>
        <v/>
      </c>
      <c r="D126" s="184" t="str">
        <f>IF('Census Block Input'!J90="","",UPPER('Census Block Input'!J90))</f>
        <v/>
      </c>
      <c r="E126" s="26" t="str">
        <f>IF('Census Block Input'!J90="","",'Census Block Input'!I90)</f>
        <v/>
      </c>
      <c r="F126" s="27" t="str">
        <f>IF('Census Block Input'!J90="","",'Census Block Input'!C90)</f>
        <v/>
      </c>
      <c r="G126" s="29" t="str">
        <f>IF('Census Block Input'!J90="","",'Census Block Input'!D90)</f>
        <v/>
      </c>
      <c r="H126" s="30" t="str">
        <f>IF('Census Block Input'!J90="","",'Census Block Input'!G90)</f>
        <v/>
      </c>
      <c r="I126" s="30" t="str">
        <f>IF('Census Block Input'!J90="","",'Census Block Input'!F90)</f>
        <v/>
      </c>
      <c r="J126" s="32" t="str">
        <f t="shared" si="4"/>
        <v/>
      </c>
      <c r="K126" s="105" t="str">
        <f>IF('Census Block Input'!J90="","",'Census Block Input'!D90)</f>
        <v/>
      </c>
      <c r="L126" s="106" t="str">
        <f>IF('Census Block Input'!J90="","",'Census Block Input'!G90)</f>
        <v/>
      </c>
      <c r="M126" s="106" t="str">
        <f>IF('Census Block Input'!J90="","",'Census Block Input'!F90)</f>
        <v/>
      </c>
      <c r="N126" s="32" t="str">
        <f t="shared" si="5"/>
        <v/>
      </c>
      <c r="O126" s="124" t="s">
        <v>10</v>
      </c>
      <c r="P126" s="123" t="s">
        <v>10</v>
      </c>
      <c r="Q126" s="1"/>
    </row>
    <row r="127" spans="1:17" ht="15.75" hidden="1" customHeight="1">
      <c r="A127" s="1" t="str">
        <f t="shared" si="1"/>
        <v/>
      </c>
      <c r="B127" s="1"/>
      <c r="C127" s="25" t="str">
        <f>IF('Census Block Input'!J91="","",'Census Block Input'!B91)</f>
        <v/>
      </c>
      <c r="D127" s="184" t="str">
        <f>IF('Census Block Input'!J91="","",UPPER('Census Block Input'!J91))</f>
        <v/>
      </c>
      <c r="E127" s="26" t="str">
        <f>IF('Census Block Input'!J91="","",'Census Block Input'!I91)</f>
        <v/>
      </c>
      <c r="F127" s="27" t="str">
        <f>IF('Census Block Input'!J91="","",'Census Block Input'!C91)</f>
        <v/>
      </c>
      <c r="G127" s="29" t="str">
        <f>IF('Census Block Input'!J91="","",'Census Block Input'!D91)</f>
        <v/>
      </c>
      <c r="H127" s="30" t="str">
        <f>IF('Census Block Input'!J91="","",'Census Block Input'!G91)</f>
        <v/>
      </c>
      <c r="I127" s="30" t="str">
        <f>IF('Census Block Input'!J91="","",'Census Block Input'!F91)</f>
        <v/>
      </c>
      <c r="J127" s="32" t="str">
        <f t="shared" si="4"/>
        <v/>
      </c>
      <c r="K127" s="105" t="str">
        <f>IF('Census Block Input'!J91="","",'Census Block Input'!D91)</f>
        <v/>
      </c>
      <c r="L127" s="106" t="str">
        <f>IF('Census Block Input'!J91="","",'Census Block Input'!G91)</f>
        <v/>
      </c>
      <c r="M127" s="106" t="str">
        <f>IF('Census Block Input'!J91="","",'Census Block Input'!F91)</f>
        <v/>
      </c>
      <c r="N127" s="32" t="str">
        <f t="shared" si="5"/>
        <v/>
      </c>
      <c r="O127" s="124" t="s">
        <v>10</v>
      </c>
      <c r="P127" s="123" t="s">
        <v>10</v>
      </c>
      <c r="Q127" s="1"/>
    </row>
    <row r="128" spans="1:17" ht="15.75" hidden="1" customHeight="1">
      <c r="A128" s="1" t="str">
        <f t="shared" si="1"/>
        <v/>
      </c>
      <c r="B128" s="1"/>
      <c r="C128" s="25" t="str">
        <f>IF('Census Block Input'!J92="","",'Census Block Input'!B92)</f>
        <v/>
      </c>
      <c r="D128" s="184" t="str">
        <f>IF('Census Block Input'!J92="","",UPPER('Census Block Input'!J92))</f>
        <v/>
      </c>
      <c r="E128" s="26" t="str">
        <f>IF('Census Block Input'!J92="","",'Census Block Input'!I92)</f>
        <v/>
      </c>
      <c r="F128" s="27" t="str">
        <f>IF('Census Block Input'!J92="","",'Census Block Input'!C92)</f>
        <v/>
      </c>
      <c r="G128" s="29" t="str">
        <f>IF('Census Block Input'!J92="","",'Census Block Input'!D92)</f>
        <v/>
      </c>
      <c r="H128" s="30" t="str">
        <f>IF('Census Block Input'!J92="","",'Census Block Input'!G92)</f>
        <v/>
      </c>
      <c r="I128" s="30" t="str">
        <f>IF('Census Block Input'!J92="","",'Census Block Input'!F92)</f>
        <v/>
      </c>
      <c r="J128" s="32" t="str">
        <f t="shared" si="4"/>
        <v/>
      </c>
      <c r="K128" s="105" t="str">
        <f>IF('Census Block Input'!J92="","",'Census Block Input'!D92)</f>
        <v/>
      </c>
      <c r="L128" s="106" t="str">
        <f>IF('Census Block Input'!J92="","",'Census Block Input'!G92)</f>
        <v/>
      </c>
      <c r="M128" s="106" t="str">
        <f>IF('Census Block Input'!J92="","",'Census Block Input'!F92)</f>
        <v/>
      </c>
      <c r="N128" s="32" t="str">
        <f t="shared" si="5"/>
        <v/>
      </c>
      <c r="O128" s="124" t="s">
        <v>10</v>
      </c>
      <c r="P128" s="123" t="s">
        <v>10</v>
      </c>
      <c r="Q128" s="1"/>
    </row>
    <row r="129" spans="1:17" ht="15.75" hidden="1" customHeight="1">
      <c r="A129" s="1" t="str">
        <f t="shared" si="1"/>
        <v/>
      </c>
      <c r="B129" s="1"/>
      <c r="C129" s="25" t="str">
        <f>IF('Census Block Input'!J93="","",'Census Block Input'!B93)</f>
        <v/>
      </c>
      <c r="D129" s="184" t="str">
        <f>IF('Census Block Input'!J93="","",UPPER('Census Block Input'!J93))</f>
        <v/>
      </c>
      <c r="E129" s="26" t="str">
        <f>IF('Census Block Input'!J93="","",'Census Block Input'!I93)</f>
        <v/>
      </c>
      <c r="F129" s="27" t="str">
        <f>IF('Census Block Input'!J93="","",'Census Block Input'!C93)</f>
        <v/>
      </c>
      <c r="G129" s="29" t="str">
        <f>IF('Census Block Input'!J93="","",'Census Block Input'!D93)</f>
        <v/>
      </c>
      <c r="H129" s="30" t="str">
        <f>IF('Census Block Input'!J93="","",'Census Block Input'!G93)</f>
        <v/>
      </c>
      <c r="I129" s="30" t="str">
        <f>IF('Census Block Input'!J93="","",'Census Block Input'!F93)</f>
        <v/>
      </c>
      <c r="J129" s="32" t="str">
        <f t="shared" si="4"/>
        <v/>
      </c>
      <c r="K129" s="105" t="str">
        <f>IF('Census Block Input'!J93="","",'Census Block Input'!D93)</f>
        <v/>
      </c>
      <c r="L129" s="106" t="str">
        <f>IF('Census Block Input'!J93="","",'Census Block Input'!G93)</f>
        <v/>
      </c>
      <c r="M129" s="106" t="str">
        <f>IF('Census Block Input'!J93="","",'Census Block Input'!F93)</f>
        <v/>
      </c>
      <c r="N129" s="32" t="str">
        <f t="shared" si="5"/>
        <v/>
      </c>
      <c r="O129" s="124" t="s">
        <v>10</v>
      </c>
      <c r="P129" s="123" t="s">
        <v>10</v>
      </c>
      <c r="Q129" s="1"/>
    </row>
    <row r="130" spans="1:17" ht="15.75" hidden="1" customHeight="1">
      <c r="A130" s="1" t="str">
        <f t="shared" si="1"/>
        <v/>
      </c>
      <c r="B130" s="1"/>
      <c r="C130" s="25" t="str">
        <f>IF('Census Block Input'!J94="","",'Census Block Input'!B94)</f>
        <v/>
      </c>
      <c r="D130" s="184" t="str">
        <f>IF('Census Block Input'!J94="","",UPPER('Census Block Input'!J94))</f>
        <v/>
      </c>
      <c r="E130" s="26" t="str">
        <f>IF('Census Block Input'!J94="","",'Census Block Input'!I94)</f>
        <v/>
      </c>
      <c r="F130" s="27" t="str">
        <f>IF('Census Block Input'!J94="","",'Census Block Input'!C94)</f>
        <v/>
      </c>
      <c r="G130" s="29" t="str">
        <f>IF('Census Block Input'!J94="","",'Census Block Input'!D94)</f>
        <v/>
      </c>
      <c r="H130" s="30" t="str">
        <f>IF('Census Block Input'!J94="","",'Census Block Input'!G94)</f>
        <v/>
      </c>
      <c r="I130" s="30" t="str">
        <f>IF('Census Block Input'!J94="","",'Census Block Input'!F94)</f>
        <v/>
      </c>
      <c r="J130" s="32" t="str">
        <f t="shared" si="4"/>
        <v/>
      </c>
      <c r="K130" s="105" t="str">
        <f>IF('Census Block Input'!J94="","",'Census Block Input'!D94)</f>
        <v/>
      </c>
      <c r="L130" s="106" t="str">
        <f>IF('Census Block Input'!J94="","",'Census Block Input'!G94)</f>
        <v/>
      </c>
      <c r="M130" s="106" t="str">
        <f>IF('Census Block Input'!J94="","",'Census Block Input'!F94)</f>
        <v/>
      </c>
      <c r="N130" s="32" t="str">
        <f t="shared" si="5"/>
        <v/>
      </c>
      <c r="O130" s="124" t="s">
        <v>10</v>
      </c>
      <c r="P130" s="123" t="s">
        <v>10</v>
      </c>
      <c r="Q130" s="1"/>
    </row>
    <row r="131" spans="1:17" ht="15.75" hidden="1" customHeight="1">
      <c r="A131" s="1" t="str">
        <f t="shared" si="1"/>
        <v/>
      </c>
      <c r="B131" s="1"/>
      <c r="C131" s="25" t="str">
        <f>IF('Census Block Input'!J95="","",'Census Block Input'!B95)</f>
        <v/>
      </c>
      <c r="D131" s="184" t="str">
        <f>IF('Census Block Input'!J95="","",UPPER('Census Block Input'!J95))</f>
        <v/>
      </c>
      <c r="E131" s="26" t="str">
        <f>IF('Census Block Input'!J95="","",'Census Block Input'!I95)</f>
        <v/>
      </c>
      <c r="F131" s="27" t="str">
        <f>IF('Census Block Input'!J95="","",'Census Block Input'!C95)</f>
        <v/>
      </c>
      <c r="G131" s="29" t="str">
        <f>IF('Census Block Input'!J95="","",'Census Block Input'!D95)</f>
        <v/>
      </c>
      <c r="H131" s="30" t="str">
        <f>IF('Census Block Input'!J95="","",'Census Block Input'!G95)</f>
        <v/>
      </c>
      <c r="I131" s="30" t="str">
        <f>IF('Census Block Input'!J95="","",'Census Block Input'!F95)</f>
        <v/>
      </c>
      <c r="J131" s="32" t="str">
        <f t="shared" si="4"/>
        <v/>
      </c>
      <c r="K131" s="105" t="str">
        <f>IF('Census Block Input'!J95="","",'Census Block Input'!D95)</f>
        <v/>
      </c>
      <c r="L131" s="106" t="str">
        <f>IF('Census Block Input'!J95="","",'Census Block Input'!G95)</f>
        <v/>
      </c>
      <c r="M131" s="106" t="str">
        <f>IF('Census Block Input'!J95="","",'Census Block Input'!F95)</f>
        <v/>
      </c>
      <c r="N131" s="32" t="str">
        <f t="shared" si="5"/>
        <v/>
      </c>
      <c r="O131" s="124" t="s">
        <v>10</v>
      </c>
      <c r="P131" s="123" t="s">
        <v>10</v>
      </c>
      <c r="Q131" s="1"/>
    </row>
    <row r="132" spans="1:17" ht="15.75" hidden="1" customHeight="1">
      <c r="A132" s="1" t="str">
        <f t="shared" si="1"/>
        <v/>
      </c>
      <c r="B132" s="1"/>
      <c r="C132" s="25" t="str">
        <f>IF('Census Block Input'!J96="","",'Census Block Input'!B96)</f>
        <v/>
      </c>
      <c r="D132" s="184" t="str">
        <f>IF('Census Block Input'!J96="","",UPPER('Census Block Input'!J96))</f>
        <v/>
      </c>
      <c r="E132" s="26" t="str">
        <f>IF('Census Block Input'!J96="","",'Census Block Input'!I96)</f>
        <v/>
      </c>
      <c r="F132" s="27" t="str">
        <f>IF('Census Block Input'!J96="","",'Census Block Input'!C96)</f>
        <v/>
      </c>
      <c r="G132" s="29" t="str">
        <f>IF('Census Block Input'!J96="","",'Census Block Input'!D96)</f>
        <v/>
      </c>
      <c r="H132" s="30" t="str">
        <f>IF('Census Block Input'!J96="","",'Census Block Input'!G96)</f>
        <v/>
      </c>
      <c r="I132" s="30" t="str">
        <f>IF('Census Block Input'!J96="","",'Census Block Input'!F96)</f>
        <v/>
      </c>
      <c r="J132" s="32" t="str">
        <f t="shared" si="4"/>
        <v/>
      </c>
      <c r="K132" s="105" t="str">
        <f>IF('Census Block Input'!J96="","",'Census Block Input'!D96)</f>
        <v/>
      </c>
      <c r="L132" s="106" t="str">
        <f>IF('Census Block Input'!J96="","",'Census Block Input'!G96)</f>
        <v/>
      </c>
      <c r="M132" s="106" t="str">
        <f>IF('Census Block Input'!J96="","",'Census Block Input'!F96)</f>
        <v/>
      </c>
      <c r="N132" s="32" t="str">
        <f t="shared" si="5"/>
        <v/>
      </c>
      <c r="O132" s="124" t="s">
        <v>10</v>
      </c>
      <c r="P132" s="123" t="s">
        <v>10</v>
      </c>
      <c r="Q132" s="1"/>
    </row>
    <row r="133" spans="1:17" ht="15.75" hidden="1" customHeight="1">
      <c r="A133" s="1" t="str">
        <f t="shared" si="1"/>
        <v/>
      </c>
      <c r="B133" s="1"/>
      <c r="C133" s="25" t="str">
        <f>IF('Census Block Input'!J97="","",'Census Block Input'!B97)</f>
        <v/>
      </c>
      <c r="D133" s="184" t="str">
        <f>IF('Census Block Input'!J97="","",UPPER('Census Block Input'!J97))</f>
        <v/>
      </c>
      <c r="E133" s="26" t="str">
        <f>IF('Census Block Input'!J97="","",'Census Block Input'!I97)</f>
        <v/>
      </c>
      <c r="F133" s="27" t="str">
        <f>IF('Census Block Input'!J97="","",'Census Block Input'!C97)</f>
        <v/>
      </c>
      <c r="G133" s="29" t="str">
        <f>IF('Census Block Input'!J97="","",'Census Block Input'!D97)</f>
        <v/>
      </c>
      <c r="H133" s="30" t="str">
        <f>IF('Census Block Input'!J97="","",'Census Block Input'!G97)</f>
        <v/>
      </c>
      <c r="I133" s="30" t="str">
        <f>IF('Census Block Input'!J97="","",'Census Block Input'!F97)</f>
        <v/>
      </c>
      <c r="J133" s="32" t="str">
        <f t="shared" si="4"/>
        <v/>
      </c>
      <c r="K133" s="105" t="str">
        <f>IF('Census Block Input'!J97="","",'Census Block Input'!D97)</f>
        <v/>
      </c>
      <c r="L133" s="106" t="str">
        <f>IF('Census Block Input'!J97="","",'Census Block Input'!G97)</f>
        <v/>
      </c>
      <c r="M133" s="106" t="str">
        <f>IF('Census Block Input'!J97="","",'Census Block Input'!F97)</f>
        <v/>
      </c>
      <c r="N133" s="32" t="str">
        <f t="shared" si="5"/>
        <v/>
      </c>
      <c r="O133" s="124" t="s">
        <v>10</v>
      </c>
      <c r="P133" s="123" t="s">
        <v>10</v>
      </c>
      <c r="Q133" s="1"/>
    </row>
    <row r="134" spans="1:17" ht="15.75" hidden="1" customHeight="1">
      <c r="A134" s="1" t="str">
        <f t="shared" si="1"/>
        <v/>
      </c>
      <c r="B134" s="1"/>
      <c r="C134" s="25" t="str">
        <f>IF('Census Block Input'!J98="","",'Census Block Input'!B98)</f>
        <v/>
      </c>
      <c r="D134" s="184" t="str">
        <f>IF('Census Block Input'!J98="","",UPPER('Census Block Input'!J98))</f>
        <v/>
      </c>
      <c r="E134" s="26" t="str">
        <f>IF('Census Block Input'!J98="","",'Census Block Input'!I98)</f>
        <v/>
      </c>
      <c r="F134" s="27" t="str">
        <f>IF('Census Block Input'!J98="","",'Census Block Input'!C98)</f>
        <v/>
      </c>
      <c r="G134" s="29" t="str">
        <f>IF('Census Block Input'!J98="","",'Census Block Input'!D98)</f>
        <v/>
      </c>
      <c r="H134" s="30" t="str">
        <f>IF('Census Block Input'!J98="","",'Census Block Input'!G98)</f>
        <v/>
      </c>
      <c r="I134" s="30" t="str">
        <f>IF('Census Block Input'!J98="","",'Census Block Input'!F98)</f>
        <v/>
      </c>
      <c r="J134" s="32" t="str">
        <f t="shared" si="4"/>
        <v/>
      </c>
      <c r="K134" s="105" t="str">
        <f>IF('Census Block Input'!J98="","",'Census Block Input'!D98)</f>
        <v/>
      </c>
      <c r="L134" s="106" t="str">
        <f>IF('Census Block Input'!J98="","",'Census Block Input'!G98)</f>
        <v/>
      </c>
      <c r="M134" s="106" t="str">
        <f>IF('Census Block Input'!J98="","",'Census Block Input'!F98)</f>
        <v/>
      </c>
      <c r="N134" s="32" t="str">
        <f t="shared" si="5"/>
        <v/>
      </c>
      <c r="O134" s="124" t="s">
        <v>10</v>
      </c>
      <c r="P134" s="123" t="s">
        <v>10</v>
      </c>
      <c r="Q134" s="1"/>
    </row>
    <row r="135" spans="1:17" ht="15.75" hidden="1" customHeight="1">
      <c r="A135" s="1" t="str">
        <f t="shared" si="1"/>
        <v/>
      </c>
      <c r="B135" s="1"/>
      <c r="C135" s="25" t="str">
        <f>IF('Census Block Input'!J99="","",'Census Block Input'!B99)</f>
        <v/>
      </c>
      <c r="D135" s="184" t="str">
        <f>IF('Census Block Input'!J99="","",UPPER('Census Block Input'!J99))</f>
        <v/>
      </c>
      <c r="E135" s="26" t="str">
        <f>IF('Census Block Input'!J99="","",'Census Block Input'!I99)</f>
        <v/>
      </c>
      <c r="F135" s="27" t="str">
        <f>IF('Census Block Input'!J99="","",'Census Block Input'!C99)</f>
        <v/>
      </c>
      <c r="G135" s="29" t="str">
        <f>IF('Census Block Input'!J99="","",'Census Block Input'!D99)</f>
        <v/>
      </c>
      <c r="H135" s="30" t="str">
        <f>IF('Census Block Input'!J99="","",'Census Block Input'!G99)</f>
        <v/>
      </c>
      <c r="I135" s="30" t="str">
        <f>IF('Census Block Input'!J99="","",'Census Block Input'!F99)</f>
        <v/>
      </c>
      <c r="J135" s="32" t="str">
        <f t="shared" si="4"/>
        <v/>
      </c>
      <c r="K135" s="105" t="str">
        <f>IF('Census Block Input'!J99="","",'Census Block Input'!D99)</f>
        <v/>
      </c>
      <c r="L135" s="106" t="str">
        <f>IF('Census Block Input'!J99="","",'Census Block Input'!G99)</f>
        <v/>
      </c>
      <c r="M135" s="106" t="str">
        <f>IF('Census Block Input'!J99="","",'Census Block Input'!F99)</f>
        <v/>
      </c>
      <c r="N135" s="32" t="str">
        <f t="shared" si="5"/>
        <v/>
      </c>
      <c r="O135" s="124" t="s">
        <v>10</v>
      </c>
      <c r="P135" s="123" t="s">
        <v>10</v>
      </c>
      <c r="Q135" s="1"/>
    </row>
    <row r="136" spans="1:17" ht="15.75" hidden="1" customHeight="1">
      <c r="A136" s="1" t="str">
        <f t="shared" si="1"/>
        <v/>
      </c>
      <c r="B136" s="1"/>
      <c r="C136" s="25" t="str">
        <f>IF('Census Block Input'!J100="","",'Census Block Input'!B100)</f>
        <v/>
      </c>
      <c r="D136" s="184" t="str">
        <f>IF('Census Block Input'!J100="","",UPPER('Census Block Input'!J100))</f>
        <v/>
      </c>
      <c r="E136" s="26" t="str">
        <f>IF('Census Block Input'!J100="","",'Census Block Input'!I100)</f>
        <v/>
      </c>
      <c r="F136" s="27" t="str">
        <f>IF('Census Block Input'!J100="","",'Census Block Input'!C100)</f>
        <v/>
      </c>
      <c r="G136" s="29" t="str">
        <f>IF('Census Block Input'!J100="","",'Census Block Input'!D100)</f>
        <v/>
      </c>
      <c r="H136" s="30" t="str">
        <f>IF('Census Block Input'!J100="","",'Census Block Input'!G100)</f>
        <v/>
      </c>
      <c r="I136" s="30" t="str">
        <f>IF('Census Block Input'!J100="","",'Census Block Input'!F100)</f>
        <v/>
      </c>
      <c r="J136" s="32" t="str">
        <f t="shared" si="4"/>
        <v/>
      </c>
      <c r="K136" s="105" t="str">
        <f>IF('Census Block Input'!J100="","",'Census Block Input'!D100)</f>
        <v/>
      </c>
      <c r="L136" s="106" t="str">
        <f>IF('Census Block Input'!J100="","",'Census Block Input'!G100)</f>
        <v/>
      </c>
      <c r="M136" s="106" t="str">
        <f>IF('Census Block Input'!J100="","",'Census Block Input'!F100)</f>
        <v/>
      </c>
      <c r="N136" s="32" t="str">
        <f t="shared" si="5"/>
        <v/>
      </c>
      <c r="O136" s="124" t="s">
        <v>10</v>
      </c>
      <c r="P136" s="123" t="s">
        <v>10</v>
      </c>
      <c r="Q136" s="1"/>
    </row>
    <row r="137" spans="1:17" ht="15.75" hidden="1" customHeight="1">
      <c r="A137" s="1" t="str">
        <f t="shared" si="1"/>
        <v/>
      </c>
      <c r="B137" s="1"/>
      <c r="C137" s="25" t="str">
        <f>IF('Census Block Input'!J101="","",'Census Block Input'!B101)</f>
        <v/>
      </c>
      <c r="D137" s="184" t="str">
        <f>IF('Census Block Input'!J101="","",UPPER('Census Block Input'!J101))</f>
        <v/>
      </c>
      <c r="E137" s="26" t="str">
        <f>IF('Census Block Input'!J101="","",'Census Block Input'!I101)</f>
        <v/>
      </c>
      <c r="F137" s="27" t="str">
        <f>IF('Census Block Input'!J101="","",'Census Block Input'!C101)</f>
        <v/>
      </c>
      <c r="G137" s="29" t="str">
        <f>IF('Census Block Input'!J101="","",'Census Block Input'!D101)</f>
        <v/>
      </c>
      <c r="H137" s="30" t="str">
        <f>IF('Census Block Input'!J101="","",'Census Block Input'!G101)</f>
        <v/>
      </c>
      <c r="I137" s="30" t="str">
        <f>IF('Census Block Input'!J101="","",'Census Block Input'!F101)</f>
        <v/>
      </c>
      <c r="J137" s="32" t="str">
        <f t="shared" si="4"/>
        <v/>
      </c>
      <c r="K137" s="105" t="str">
        <f>IF('Census Block Input'!J101="","",'Census Block Input'!D101)</f>
        <v/>
      </c>
      <c r="L137" s="106" t="str">
        <f>IF('Census Block Input'!J101="","",'Census Block Input'!G101)</f>
        <v/>
      </c>
      <c r="M137" s="106" t="str">
        <f>IF('Census Block Input'!J101="","",'Census Block Input'!F101)</f>
        <v/>
      </c>
      <c r="N137" s="32" t="str">
        <f t="shared" si="5"/>
        <v/>
      </c>
      <c r="O137" s="124" t="s">
        <v>10</v>
      </c>
      <c r="P137" s="123" t="s">
        <v>10</v>
      </c>
      <c r="Q137" s="1"/>
    </row>
    <row r="138" spans="1:17" ht="15.75" hidden="1" customHeight="1">
      <c r="A138" s="1" t="str">
        <f t="shared" si="1"/>
        <v/>
      </c>
      <c r="B138" s="1"/>
      <c r="C138" s="25" t="str">
        <f>IF('Census Block Input'!J102="","",'Census Block Input'!B102)</f>
        <v/>
      </c>
      <c r="D138" s="184" t="str">
        <f>IF('Census Block Input'!J102="","",UPPER('Census Block Input'!J102))</f>
        <v/>
      </c>
      <c r="E138" s="26" t="str">
        <f>IF('Census Block Input'!J102="","",'Census Block Input'!I102)</f>
        <v/>
      </c>
      <c r="F138" s="27" t="str">
        <f>IF('Census Block Input'!J102="","",'Census Block Input'!C102)</f>
        <v/>
      </c>
      <c r="G138" s="29" t="str">
        <f>IF('Census Block Input'!J102="","",'Census Block Input'!D102)</f>
        <v/>
      </c>
      <c r="H138" s="30" t="str">
        <f>IF('Census Block Input'!J102="","",'Census Block Input'!G102)</f>
        <v/>
      </c>
      <c r="I138" s="30" t="str">
        <f>IF('Census Block Input'!J102="","",'Census Block Input'!F102)</f>
        <v/>
      </c>
      <c r="J138" s="32" t="str">
        <f t="shared" si="4"/>
        <v/>
      </c>
      <c r="K138" s="105" t="str">
        <f>IF('Census Block Input'!J102="","",'Census Block Input'!D102)</f>
        <v/>
      </c>
      <c r="L138" s="106" t="str">
        <f>IF('Census Block Input'!J102="","",'Census Block Input'!G102)</f>
        <v/>
      </c>
      <c r="M138" s="106" t="str">
        <f>IF('Census Block Input'!J102="","",'Census Block Input'!F102)</f>
        <v/>
      </c>
      <c r="N138" s="32" t="str">
        <f t="shared" si="5"/>
        <v/>
      </c>
      <c r="O138" s="124" t="s">
        <v>10</v>
      </c>
      <c r="P138" s="123" t="s">
        <v>10</v>
      </c>
      <c r="Q138" s="1"/>
    </row>
    <row r="139" spans="1:17" ht="15.75" hidden="1" customHeight="1">
      <c r="A139" s="1" t="str">
        <f t="shared" si="1"/>
        <v/>
      </c>
      <c r="B139" s="1"/>
      <c r="C139" s="25" t="str">
        <f>IF('Census Block Input'!J103="","",'Census Block Input'!B103)</f>
        <v/>
      </c>
      <c r="D139" s="184" t="str">
        <f>IF('Census Block Input'!J103="","",UPPER('Census Block Input'!J103))</f>
        <v/>
      </c>
      <c r="E139" s="26" t="str">
        <f>IF('Census Block Input'!J103="","",'Census Block Input'!I103)</f>
        <v/>
      </c>
      <c r="F139" s="27" t="str">
        <f>IF('Census Block Input'!J103="","",'Census Block Input'!C103)</f>
        <v/>
      </c>
      <c r="G139" s="29" t="str">
        <f>IF('Census Block Input'!J103="","",'Census Block Input'!D103)</f>
        <v/>
      </c>
      <c r="H139" s="30" t="str">
        <f>IF('Census Block Input'!J103="","",'Census Block Input'!G103)</f>
        <v/>
      </c>
      <c r="I139" s="30" t="str">
        <f>IF('Census Block Input'!J103="","",'Census Block Input'!F103)</f>
        <v/>
      </c>
      <c r="J139" s="32" t="str">
        <f t="shared" si="4"/>
        <v/>
      </c>
      <c r="K139" s="105" t="str">
        <f>IF('Census Block Input'!J103="","",'Census Block Input'!D103)</f>
        <v/>
      </c>
      <c r="L139" s="106" t="str">
        <f>IF('Census Block Input'!J103="","",'Census Block Input'!G103)</f>
        <v/>
      </c>
      <c r="M139" s="106" t="str">
        <f>IF('Census Block Input'!J103="","",'Census Block Input'!F103)</f>
        <v/>
      </c>
      <c r="N139" s="32" t="str">
        <f t="shared" si="5"/>
        <v/>
      </c>
      <c r="O139" s="124" t="s">
        <v>10</v>
      </c>
      <c r="P139" s="123" t="s">
        <v>10</v>
      </c>
      <c r="Q139" s="1"/>
    </row>
    <row r="140" spans="1:17" ht="15.75" hidden="1" customHeight="1">
      <c r="A140" s="1" t="str">
        <f t="shared" si="1"/>
        <v/>
      </c>
      <c r="B140" s="1"/>
      <c r="C140" s="25" t="str">
        <f>IF('Census Block Input'!J104="","",'Census Block Input'!B104)</f>
        <v/>
      </c>
      <c r="D140" s="184" t="str">
        <f>IF('Census Block Input'!J104="","",UPPER('Census Block Input'!J104))</f>
        <v/>
      </c>
      <c r="E140" s="26" t="str">
        <f>IF('Census Block Input'!J104="","",'Census Block Input'!I104)</f>
        <v/>
      </c>
      <c r="F140" s="27" t="str">
        <f>IF('Census Block Input'!J104="","",'Census Block Input'!C104)</f>
        <v/>
      </c>
      <c r="G140" s="29" t="str">
        <f>IF('Census Block Input'!J104="","",'Census Block Input'!D104)</f>
        <v/>
      </c>
      <c r="H140" s="30" t="str">
        <f>IF('Census Block Input'!J104="","",'Census Block Input'!G104)</f>
        <v/>
      </c>
      <c r="I140" s="30" t="str">
        <f>IF('Census Block Input'!J104="","",'Census Block Input'!F104)</f>
        <v/>
      </c>
      <c r="J140" s="32" t="str">
        <f t="shared" si="4"/>
        <v/>
      </c>
      <c r="K140" s="105" t="str">
        <f>IF('Census Block Input'!J104="","",'Census Block Input'!D104)</f>
        <v/>
      </c>
      <c r="L140" s="106" t="str">
        <f>IF('Census Block Input'!J104="","",'Census Block Input'!G104)</f>
        <v/>
      </c>
      <c r="M140" s="106" t="str">
        <f>IF('Census Block Input'!J104="","",'Census Block Input'!F104)</f>
        <v/>
      </c>
      <c r="N140" s="32" t="str">
        <f t="shared" si="5"/>
        <v/>
      </c>
      <c r="O140" s="124" t="s">
        <v>10</v>
      </c>
      <c r="P140" s="123" t="s">
        <v>10</v>
      </c>
      <c r="Q140" s="1"/>
    </row>
    <row r="141" spans="1:17" ht="15.75" hidden="1" customHeight="1">
      <c r="A141" s="1" t="str">
        <f t="shared" si="1"/>
        <v/>
      </c>
      <c r="B141" s="1"/>
      <c r="C141" s="25" t="str">
        <f>IF('Census Block Input'!J105="","",'Census Block Input'!B105)</f>
        <v/>
      </c>
      <c r="D141" s="184" t="str">
        <f>IF('Census Block Input'!J105="","",UPPER('Census Block Input'!J105))</f>
        <v/>
      </c>
      <c r="E141" s="26" t="str">
        <f>IF('Census Block Input'!J105="","",'Census Block Input'!I105)</f>
        <v/>
      </c>
      <c r="F141" s="27" t="str">
        <f>IF('Census Block Input'!J105="","",'Census Block Input'!C105)</f>
        <v/>
      </c>
      <c r="G141" s="29" t="str">
        <f>IF('Census Block Input'!J105="","",'Census Block Input'!D105)</f>
        <v/>
      </c>
      <c r="H141" s="30" t="str">
        <f>IF('Census Block Input'!J105="","",'Census Block Input'!G105)</f>
        <v/>
      </c>
      <c r="I141" s="30" t="str">
        <f>IF('Census Block Input'!J105="","",'Census Block Input'!F105)</f>
        <v/>
      </c>
      <c r="J141" s="32" t="str">
        <f t="shared" si="4"/>
        <v/>
      </c>
      <c r="K141" s="105" t="str">
        <f>IF('Census Block Input'!J105="","",'Census Block Input'!D105)</f>
        <v/>
      </c>
      <c r="L141" s="106" t="str">
        <f>IF('Census Block Input'!J105="","",'Census Block Input'!G105)</f>
        <v/>
      </c>
      <c r="M141" s="106" t="str">
        <f>IF('Census Block Input'!J105="","",'Census Block Input'!F105)</f>
        <v/>
      </c>
      <c r="N141" s="32" t="str">
        <f t="shared" si="5"/>
        <v/>
      </c>
      <c r="O141" s="124" t="s">
        <v>10</v>
      </c>
      <c r="P141" s="123" t="s">
        <v>10</v>
      </c>
      <c r="Q141" s="1"/>
    </row>
    <row r="142" spans="1:17" ht="15.75" hidden="1" customHeight="1">
      <c r="A142" s="1" t="str">
        <f t="shared" si="1"/>
        <v/>
      </c>
      <c r="B142" s="1"/>
      <c r="C142" s="25" t="str">
        <f>IF('Census Block Input'!J106="","",'Census Block Input'!B106)</f>
        <v/>
      </c>
      <c r="D142" s="184" t="str">
        <f>IF('Census Block Input'!J106="","",UPPER('Census Block Input'!J106))</f>
        <v/>
      </c>
      <c r="E142" s="26" t="str">
        <f>IF('Census Block Input'!J106="","",'Census Block Input'!I106)</f>
        <v/>
      </c>
      <c r="F142" s="27" t="str">
        <f>IF('Census Block Input'!J106="","",'Census Block Input'!C106)</f>
        <v/>
      </c>
      <c r="G142" s="29" t="str">
        <f>IF('Census Block Input'!J106="","",'Census Block Input'!D106)</f>
        <v/>
      </c>
      <c r="H142" s="30" t="str">
        <f>IF('Census Block Input'!J106="","",'Census Block Input'!G106)</f>
        <v/>
      </c>
      <c r="I142" s="30" t="str">
        <f>IF('Census Block Input'!J106="","",'Census Block Input'!F106)</f>
        <v/>
      </c>
      <c r="J142" s="32" t="str">
        <f t="shared" si="4"/>
        <v/>
      </c>
      <c r="K142" s="105" t="str">
        <f>IF('Census Block Input'!J106="","",'Census Block Input'!D106)</f>
        <v/>
      </c>
      <c r="L142" s="106" t="str">
        <f>IF('Census Block Input'!J106="","",'Census Block Input'!G106)</f>
        <v/>
      </c>
      <c r="M142" s="106" t="str">
        <f>IF('Census Block Input'!J106="","",'Census Block Input'!F106)</f>
        <v/>
      </c>
      <c r="N142" s="32" t="str">
        <f t="shared" si="5"/>
        <v/>
      </c>
      <c r="O142" s="124" t="s">
        <v>10</v>
      </c>
      <c r="P142" s="123" t="s">
        <v>10</v>
      </c>
      <c r="Q142" s="1"/>
    </row>
    <row r="143" spans="1:17" ht="15.75" hidden="1" customHeight="1">
      <c r="A143" s="1" t="str">
        <f t="shared" si="1"/>
        <v/>
      </c>
      <c r="B143" s="1"/>
      <c r="C143" s="25" t="str">
        <f>IF('Census Block Input'!J107="","",'Census Block Input'!B107)</f>
        <v/>
      </c>
      <c r="D143" s="184" t="str">
        <f>IF('Census Block Input'!J107="","",UPPER('Census Block Input'!J107))</f>
        <v/>
      </c>
      <c r="E143" s="26" t="str">
        <f>IF('Census Block Input'!J107="","",'Census Block Input'!I107)</f>
        <v/>
      </c>
      <c r="F143" s="27" t="str">
        <f>IF('Census Block Input'!J107="","",'Census Block Input'!C107)</f>
        <v/>
      </c>
      <c r="G143" s="29" t="str">
        <f>IF('Census Block Input'!J107="","",'Census Block Input'!D107)</f>
        <v/>
      </c>
      <c r="H143" s="30" t="str">
        <f>IF('Census Block Input'!J107="","",'Census Block Input'!G107)</f>
        <v/>
      </c>
      <c r="I143" s="30" t="str">
        <f>IF('Census Block Input'!J107="","",'Census Block Input'!F107)</f>
        <v/>
      </c>
      <c r="J143" s="32" t="str">
        <f t="shared" si="4"/>
        <v/>
      </c>
      <c r="K143" s="105" t="str">
        <f>IF('Census Block Input'!J107="","",'Census Block Input'!D107)</f>
        <v/>
      </c>
      <c r="L143" s="106" t="str">
        <f>IF('Census Block Input'!J107="","",'Census Block Input'!G107)</f>
        <v/>
      </c>
      <c r="M143" s="106" t="str">
        <f>IF('Census Block Input'!J107="","",'Census Block Input'!F107)</f>
        <v/>
      </c>
      <c r="N143" s="32" t="str">
        <f t="shared" si="5"/>
        <v/>
      </c>
      <c r="O143" s="124" t="s">
        <v>10</v>
      </c>
      <c r="P143" s="123" t="s">
        <v>10</v>
      </c>
      <c r="Q143" s="1"/>
    </row>
    <row r="144" spans="1:17" ht="15.75" hidden="1" customHeight="1">
      <c r="A144" s="1" t="str">
        <f t="shared" si="1"/>
        <v/>
      </c>
      <c r="B144" s="1"/>
      <c r="C144" s="25" t="str">
        <f>IF('Census Block Input'!J108="","",'Census Block Input'!B108)</f>
        <v/>
      </c>
      <c r="D144" s="184" t="str">
        <f>IF('Census Block Input'!J108="","",UPPER('Census Block Input'!J108))</f>
        <v/>
      </c>
      <c r="E144" s="26" t="str">
        <f>IF('Census Block Input'!J108="","",'Census Block Input'!I108)</f>
        <v/>
      </c>
      <c r="F144" s="27" t="str">
        <f>IF('Census Block Input'!J108="","",'Census Block Input'!C108)</f>
        <v/>
      </c>
      <c r="G144" s="29" t="str">
        <f>IF('Census Block Input'!J108="","",'Census Block Input'!D108)</f>
        <v/>
      </c>
      <c r="H144" s="30" t="str">
        <f>IF('Census Block Input'!J108="","",'Census Block Input'!G108)</f>
        <v/>
      </c>
      <c r="I144" s="30" t="str">
        <f>IF('Census Block Input'!J108="","",'Census Block Input'!F108)</f>
        <v/>
      </c>
      <c r="J144" s="32" t="str">
        <f t="shared" si="4"/>
        <v/>
      </c>
      <c r="K144" s="105" t="str">
        <f>IF('Census Block Input'!J108="","",'Census Block Input'!D108)</f>
        <v/>
      </c>
      <c r="L144" s="106" t="str">
        <f>IF('Census Block Input'!J108="","",'Census Block Input'!G108)</f>
        <v/>
      </c>
      <c r="M144" s="106" t="str">
        <f>IF('Census Block Input'!J108="","",'Census Block Input'!F108)</f>
        <v/>
      </c>
      <c r="N144" s="32" t="str">
        <f t="shared" si="5"/>
        <v/>
      </c>
      <c r="O144" s="124" t="s">
        <v>10</v>
      </c>
      <c r="P144" s="123" t="s">
        <v>10</v>
      </c>
      <c r="Q144" s="1"/>
    </row>
    <row r="145" spans="1:17" ht="15.75" hidden="1" customHeight="1">
      <c r="A145" s="1" t="str">
        <f t="shared" si="1"/>
        <v/>
      </c>
      <c r="B145" s="1"/>
      <c r="C145" s="25" t="str">
        <f>IF('Census Block Input'!J109="","",'Census Block Input'!B109)</f>
        <v/>
      </c>
      <c r="D145" s="184" t="str">
        <f>IF('Census Block Input'!J109="","",UPPER('Census Block Input'!J109))</f>
        <v/>
      </c>
      <c r="E145" s="26" t="str">
        <f>IF('Census Block Input'!J109="","",'Census Block Input'!I109)</f>
        <v/>
      </c>
      <c r="F145" s="27" t="str">
        <f>IF('Census Block Input'!J109="","",'Census Block Input'!C109)</f>
        <v/>
      </c>
      <c r="G145" s="29" t="str">
        <f>IF('Census Block Input'!J109="","",'Census Block Input'!D109)</f>
        <v/>
      </c>
      <c r="H145" s="30" t="str">
        <f>IF('Census Block Input'!J109="","",'Census Block Input'!G109)</f>
        <v/>
      </c>
      <c r="I145" s="30" t="str">
        <f>IF('Census Block Input'!J109="","",'Census Block Input'!F109)</f>
        <v/>
      </c>
      <c r="J145" s="32" t="str">
        <f t="shared" si="4"/>
        <v/>
      </c>
      <c r="K145" s="105" t="str">
        <f>IF('Census Block Input'!J109="","",'Census Block Input'!D109)</f>
        <v/>
      </c>
      <c r="L145" s="106" t="str">
        <f>IF('Census Block Input'!J109="","",'Census Block Input'!G109)</f>
        <v/>
      </c>
      <c r="M145" s="106" t="str">
        <f>IF('Census Block Input'!J109="","",'Census Block Input'!F109)</f>
        <v/>
      </c>
      <c r="N145" s="32" t="str">
        <f t="shared" si="5"/>
        <v/>
      </c>
      <c r="O145" s="124" t="s">
        <v>10</v>
      </c>
      <c r="P145" s="123" t="s">
        <v>10</v>
      </c>
      <c r="Q145" s="1"/>
    </row>
    <row r="146" spans="1:17" ht="15.75" hidden="1" customHeight="1">
      <c r="A146" s="1" t="str">
        <f t="shared" si="1"/>
        <v/>
      </c>
      <c r="B146" s="1"/>
      <c r="C146" s="25" t="str">
        <f>IF('Census Block Input'!J110="","",'Census Block Input'!B110)</f>
        <v/>
      </c>
      <c r="D146" s="184" t="str">
        <f>IF('Census Block Input'!J110="","",UPPER('Census Block Input'!J110))</f>
        <v/>
      </c>
      <c r="E146" s="26" t="str">
        <f>IF('Census Block Input'!J110="","",'Census Block Input'!I110)</f>
        <v/>
      </c>
      <c r="F146" s="27" t="str">
        <f>IF('Census Block Input'!J110="","",'Census Block Input'!C110)</f>
        <v/>
      </c>
      <c r="G146" s="29" t="str">
        <f>IF('Census Block Input'!J110="","",'Census Block Input'!D110)</f>
        <v/>
      </c>
      <c r="H146" s="30" t="str">
        <f>IF('Census Block Input'!J110="","",'Census Block Input'!G110)</f>
        <v/>
      </c>
      <c r="I146" s="30" t="str">
        <f>IF('Census Block Input'!J110="","",'Census Block Input'!F110)</f>
        <v/>
      </c>
      <c r="J146" s="32" t="str">
        <f t="shared" si="4"/>
        <v/>
      </c>
      <c r="K146" s="105" t="str">
        <f>IF('Census Block Input'!J110="","",'Census Block Input'!D110)</f>
        <v/>
      </c>
      <c r="L146" s="106" t="str">
        <f>IF('Census Block Input'!J110="","",'Census Block Input'!G110)</f>
        <v/>
      </c>
      <c r="M146" s="106" t="str">
        <f>IF('Census Block Input'!J110="","",'Census Block Input'!F110)</f>
        <v/>
      </c>
      <c r="N146" s="32" t="str">
        <f t="shared" si="5"/>
        <v/>
      </c>
      <c r="O146" s="124" t="s">
        <v>10</v>
      </c>
      <c r="P146" s="123" t="s">
        <v>10</v>
      </c>
      <c r="Q146" s="1"/>
    </row>
    <row r="147" spans="1:17" ht="15.75" hidden="1" customHeight="1">
      <c r="A147" s="1" t="str">
        <f t="shared" si="1"/>
        <v/>
      </c>
      <c r="B147" s="1"/>
      <c r="C147" s="25" t="str">
        <f>IF('Census Block Input'!J111="","",'Census Block Input'!B111)</f>
        <v/>
      </c>
      <c r="D147" s="184" t="str">
        <f>IF('Census Block Input'!J111="","",UPPER('Census Block Input'!J111))</f>
        <v/>
      </c>
      <c r="E147" s="26" t="str">
        <f>IF('Census Block Input'!J111="","",'Census Block Input'!I111)</f>
        <v/>
      </c>
      <c r="F147" s="27" t="str">
        <f>IF('Census Block Input'!J111="","",'Census Block Input'!C111)</f>
        <v/>
      </c>
      <c r="G147" s="29" t="str">
        <f>IF('Census Block Input'!J111="","",'Census Block Input'!D111)</f>
        <v/>
      </c>
      <c r="H147" s="30" t="str">
        <f>IF('Census Block Input'!J111="","",'Census Block Input'!G111)</f>
        <v/>
      </c>
      <c r="I147" s="30" t="str">
        <f>IF('Census Block Input'!J111="","",'Census Block Input'!F111)</f>
        <v/>
      </c>
      <c r="J147" s="32" t="str">
        <f t="shared" si="4"/>
        <v/>
      </c>
      <c r="K147" s="105" t="str">
        <f>IF('Census Block Input'!J111="","",'Census Block Input'!D111)</f>
        <v/>
      </c>
      <c r="L147" s="106" t="str">
        <f>IF('Census Block Input'!J111="","",'Census Block Input'!G111)</f>
        <v/>
      </c>
      <c r="M147" s="106" t="str">
        <f>IF('Census Block Input'!J111="","",'Census Block Input'!F111)</f>
        <v/>
      </c>
      <c r="N147" s="32" t="str">
        <f t="shared" si="5"/>
        <v/>
      </c>
      <c r="O147" s="124" t="s">
        <v>10</v>
      </c>
      <c r="P147" s="123" t="s">
        <v>10</v>
      </c>
      <c r="Q147" s="1"/>
    </row>
    <row r="148" spans="1:17" ht="15.75" hidden="1" customHeight="1">
      <c r="A148" s="1" t="str">
        <f t="shared" si="1"/>
        <v/>
      </c>
      <c r="B148" s="1"/>
      <c r="C148" s="25" t="str">
        <f>IF('Census Block Input'!J112="","",'Census Block Input'!B112)</f>
        <v/>
      </c>
      <c r="D148" s="184" t="str">
        <f>IF('Census Block Input'!J112="","",UPPER('Census Block Input'!J112))</f>
        <v/>
      </c>
      <c r="E148" s="26" t="str">
        <f>IF('Census Block Input'!J112="","",'Census Block Input'!I112)</f>
        <v/>
      </c>
      <c r="F148" s="27" t="str">
        <f>IF('Census Block Input'!J112="","",'Census Block Input'!C112)</f>
        <v/>
      </c>
      <c r="G148" s="29" t="str">
        <f>IF('Census Block Input'!J112="","",'Census Block Input'!D112)</f>
        <v/>
      </c>
      <c r="H148" s="30" t="str">
        <f>IF('Census Block Input'!J112="","",'Census Block Input'!G112)</f>
        <v/>
      </c>
      <c r="I148" s="30" t="str">
        <f>IF('Census Block Input'!J112="","",'Census Block Input'!F112)</f>
        <v/>
      </c>
      <c r="J148" s="32" t="str">
        <f t="shared" si="4"/>
        <v/>
      </c>
      <c r="K148" s="105" t="str">
        <f>IF('Census Block Input'!J112="","",'Census Block Input'!D112)</f>
        <v/>
      </c>
      <c r="L148" s="106" t="str">
        <f>IF('Census Block Input'!J112="","",'Census Block Input'!G112)</f>
        <v/>
      </c>
      <c r="M148" s="106" t="str">
        <f>IF('Census Block Input'!J112="","",'Census Block Input'!F112)</f>
        <v/>
      </c>
      <c r="N148" s="32" t="str">
        <f t="shared" si="5"/>
        <v/>
      </c>
      <c r="O148" s="124" t="s">
        <v>10</v>
      </c>
      <c r="P148" s="123" t="s">
        <v>10</v>
      </c>
      <c r="Q148" s="1"/>
    </row>
    <row r="149" spans="1:17" ht="15.75" hidden="1" customHeight="1">
      <c r="A149" s="1" t="str">
        <f t="shared" si="1"/>
        <v/>
      </c>
      <c r="B149" s="1"/>
      <c r="C149" s="25" t="str">
        <f>IF('Census Block Input'!J113="","",'Census Block Input'!B113)</f>
        <v/>
      </c>
      <c r="D149" s="184" t="str">
        <f>IF('Census Block Input'!J113="","",UPPER('Census Block Input'!J113))</f>
        <v/>
      </c>
      <c r="E149" s="26" t="str">
        <f>IF('Census Block Input'!J113="","",'Census Block Input'!I113)</f>
        <v/>
      </c>
      <c r="F149" s="27" t="str">
        <f>IF('Census Block Input'!J113="","",'Census Block Input'!C113)</f>
        <v/>
      </c>
      <c r="G149" s="29" t="str">
        <f>IF('Census Block Input'!J113="","",'Census Block Input'!D113)</f>
        <v/>
      </c>
      <c r="H149" s="30" t="str">
        <f>IF('Census Block Input'!J113="","",'Census Block Input'!G113)</f>
        <v/>
      </c>
      <c r="I149" s="30" t="str">
        <f>IF('Census Block Input'!J113="","",'Census Block Input'!F113)</f>
        <v/>
      </c>
      <c r="J149" s="32" t="str">
        <f t="shared" si="4"/>
        <v/>
      </c>
      <c r="K149" s="105" t="str">
        <f>IF('Census Block Input'!J113="","",'Census Block Input'!D113)</f>
        <v/>
      </c>
      <c r="L149" s="106" t="str">
        <f>IF('Census Block Input'!J113="","",'Census Block Input'!G113)</f>
        <v/>
      </c>
      <c r="M149" s="106" t="str">
        <f>IF('Census Block Input'!J113="","",'Census Block Input'!F113)</f>
        <v/>
      </c>
      <c r="N149" s="32" t="str">
        <f t="shared" si="5"/>
        <v/>
      </c>
      <c r="O149" s="124" t="s">
        <v>10</v>
      </c>
      <c r="P149" s="123" t="s">
        <v>10</v>
      </c>
      <c r="Q149" s="1"/>
    </row>
    <row r="150" spans="1:17" ht="15.75" hidden="1" customHeight="1">
      <c r="A150" s="1" t="str">
        <f t="shared" si="1"/>
        <v/>
      </c>
      <c r="B150" s="1"/>
      <c r="C150" s="25" t="str">
        <f>IF('Census Block Input'!J114="","",'Census Block Input'!B114)</f>
        <v/>
      </c>
      <c r="D150" s="184" t="str">
        <f>IF('Census Block Input'!J114="","",UPPER('Census Block Input'!J114))</f>
        <v/>
      </c>
      <c r="E150" s="26" t="str">
        <f>IF('Census Block Input'!J114="","",'Census Block Input'!I114)</f>
        <v/>
      </c>
      <c r="F150" s="27" t="str">
        <f>IF('Census Block Input'!J114="","",'Census Block Input'!C114)</f>
        <v/>
      </c>
      <c r="G150" s="29" t="str">
        <f>IF('Census Block Input'!J114="","",'Census Block Input'!D114)</f>
        <v/>
      </c>
      <c r="H150" s="30" t="str">
        <f>IF('Census Block Input'!J114="","",'Census Block Input'!G114)</f>
        <v/>
      </c>
      <c r="I150" s="30" t="str">
        <f>IF('Census Block Input'!J114="","",'Census Block Input'!F114)</f>
        <v/>
      </c>
      <c r="J150" s="32" t="str">
        <f t="shared" si="4"/>
        <v/>
      </c>
      <c r="K150" s="105" t="str">
        <f>IF('Census Block Input'!J114="","",'Census Block Input'!D114)</f>
        <v/>
      </c>
      <c r="L150" s="106" t="str">
        <f>IF('Census Block Input'!J114="","",'Census Block Input'!G114)</f>
        <v/>
      </c>
      <c r="M150" s="106" t="str">
        <f>IF('Census Block Input'!J114="","",'Census Block Input'!F114)</f>
        <v/>
      </c>
      <c r="N150" s="32" t="str">
        <f t="shared" si="5"/>
        <v/>
      </c>
      <c r="O150" s="124" t="s">
        <v>10</v>
      </c>
      <c r="P150" s="123" t="s">
        <v>10</v>
      </c>
      <c r="Q150" s="1"/>
    </row>
    <row r="151" spans="1:17" ht="15.75" hidden="1" customHeight="1">
      <c r="A151" s="1" t="str">
        <f t="shared" si="1"/>
        <v/>
      </c>
      <c r="B151" s="1"/>
      <c r="C151" s="25" t="str">
        <f>IF('Census Block Input'!J115="","",'Census Block Input'!B115)</f>
        <v/>
      </c>
      <c r="D151" s="184" t="str">
        <f>IF('Census Block Input'!J115="","",UPPER('Census Block Input'!J115))</f>
        <v/>
      </c>
      <c r="E151" s="26" t="str">
        <f>IF('Census Block Input'!J115="","",'Census Block Input'!I115)</f>
        <v/>
      </c>
      <c r="F151" s="27" t="str">
        <f>IF('Census Block Input'!J115="","",'Census Block Input'!C115)</f>
        <v/>
      </c>
      <c r="G151" s="29" t="str">
        <f>IF('Census Block Input'!J115="","",'Census Block Input'!D115)</f>
        <v/>
      </c>
      <c r="H151" s="30" t="str">
        <f>IF('Census Block Input'!J115="","",'Census Block Input'!G115)</f>
        <v/>
      </c>
      <c r="I151" s="30" t="str">
        <f>IF('Census Block Input'!J115="","",'Census Block Input'!F115)</f>
        <v/>
      </c>
      <c r="J151" s="32" t="str">
        <f t="shared" si="4"/>
        <v/>
      </c>
      <c r="K151" s="105" t="str">
        <f>IF('Census Block Input'!J115="","",'Census Block Input'!D115)</f>
        <v/>
      </c>
      <c r="L151" s="106" t="str">
        <f>IF('Census Block Input'!J115="","",'Census Block Input'!G115)</f>
        <v/>
      </c>
      <c r="M151" s="106" t="str">
        <f>IF('Census Block Input'!J115="","",'Census Block Input'!F115)</f>
        <v/>
      </c>
      <c r="N151" s="32" t="str">
        <f t="shared" si="5"/>
        <v/>
      </c>
      <c r="O151" s="124" t="s">
        <v>10</v>
      </c>
      <c r="P151" s="123" t="s">
        <v>10</v>
      </c>
      <c r="Q151" s="1"/>
    </row>
    <row r="152" spans="1:17" ht="15.75" hidden="1" customHeight="1">
      <c r="A152" s="1" t="str">
        <f t="shared" si="1"/>
        <v/>
      </c>
      <c r="B152" s="1"/>
      <c r="C152" s="25" t="str">
        <f>IF('Census Block Input'!J116="","",'Census Block Input'!B116)</f>
        <v/>
      </c>
      <c r="D152" s="184" t="str">
        <f>IF('Census Block Input'!J116="","",UPPER('Census Block Input'!J116))</f>
        <v/>
      </c>
      <c r="E152" s="26" t="str">
        <f>IF('Census Block Input'!J116="","",'Census Block Input'!I116)</f>
        <v/>
      </c>
      <c r="F152" s="27" t="str">
        <f>IF('Census Block Input'!J116="","",'Census Block Input'!C116)</f>
        <v/>
      </c>
      <c r="G152" s="29" t="str">
        <f>IF('Census Block Input'!J116="","",'Census Block Input'!D116)</f>
        <v/>
      </c>
      <c r="H152" s="30" t="str">
        <f>IF('Census Block Input'!J116="","",'Census Block Input'!G116)</f>
        <v/>
      </c>
      <c r="I152" s="30" t="str">
        <f>IF('Census Block Input'!J116="","",'Census Block Input'!F116)</f>
        <v/>
      </c>
      <c r="J152" s="32" t="str">
        <f t="shared" si="4"/>
        <v/>
      </c>
      <c r="K152" s="105" t="str">
        <f>IF('Census Block Input'!J116="","",'Census Block Input'!D116)</f>
        <v/>
      </c>
      <c r="L152" s="106" t="str">
        <f>IF('Census Block Input'!J116="","",'Census Block Input'!G116)</f>
        <v/>
      </c>
      <c r="M152" s="106" t="str">
        <f>IF('Census Block Input'!J116="","",'Census Block Input'!F116)</f>
        <v/>
      </c>
      <c r="N152" s="32" t="str">
        <f t="shared" si="5"/>
        <v/>
      </c>
      <c r="O152" s="124" t="s">
        <v>10</v>
      </c>
      <c r="P152" s="123" t="s">
        <v>10</v>
      </c>
      <c r="Q152" s="1"/>
    </row>
    <row r="153" spans="1:17" ht="15.75" hidden="1" customHeight="1">
      <c r="A153" s="1" t="str">
        <f t="shared" si="1"/>
        <v/>
      </c>
      <c r="B153" s="1"/>
      <c r="C153" s="25" t="str">
        <f>IF('Census Block Input'!J117="","",'Census Block Input'!B117)</f>
        <v/>
      </c>
      <c r="D153" s="184" t="str">
        <f>IF('Census Block Input'!J117="","",UPPER('Census Block Input'!J117))</f>
        <v/>
      </c>
      <c r="E153" s="26" t="str">
        <f>IF('Census Block Input'!J117="","",'Census Block Input'!I117)</f>
        <v/>
      </c>
      <c r="F153" s="27" t="str">
        <f>IF('Census Block Input'!J117="","",'Census Block Input'!C117)</f>
        <v/>
      </c>
      <c r="G153" s="29" t="str">
        <f>IF('Census Block Input'!J117="","",'Census Block Input'!D117)</f>
        <v/>
      </c>
      <c r="H153" s="30" t="str">
        <f>IF('Census Block Input'!J117="","",'Census Block Input'!G117)</f>
        <v/>
      </c>
      <c r="I153" s="30" t="str">
        <f>IF('Census Block Input'!J117="","",'Census Block Input'!F117)</f>
        <v/>
      </c>
      <c r="J153" s="32" t="str">
        <f t="shared" si="4"/>
        <v/>
      </c>
      <c r="K153" s="105" t="str">
        <f>IF('Census Block Input'!J117="","",'Census Block Input'!D117)</f>
        <v/>
      </c>
      <c r="L153" s="106" t="str">
        <f>IF('Census Block Input'!J117="","",'Census Block Input'!G117)</f>
        <v/>
      </c>
      <c r="M153" s="106" t="str">
        <f>IF('Census Block Input'!J117="","",'Census Block Input'!F117)</f>
        <v/>
      </c>
      <c r="N153" s="32" t="str">
        <f t="shared" si="5"/>
        <v/>
      </c>
      <c r="O153" s="124" t="s">
        <v>10</v>
      </c>
      <c r="P153" s="123" t="s">
        <v>10</v>
      </c>
      <c r="Q153" s="1"/>
    </row>
    <row r="154" spans="1:17" ht="15.75" hidden="1" customHeight="1">
      <c r="A154" s="1" t="str">
        <f t="shared" si="1"/>
        <v/>
      </c>
      <c r="B154" s="1"/>
      <c r="C154" s="25" t="str">
        <f>IF('Census Block Input'!J118="","",'Census Block Input'!B118)</f>
        <v/>
      </c>
      <c r="D154" s="184" t="str">
        <f>IF('Census Block Input'!J118="","",UPPER('Census Block Input'!J118))</f>
        <v/>
      </c>
      <c r="E154" s="26" t="str">
        <f>IF('Census Block Input'!J118="","",'Census Block Input'!I118)</f>
        <v/>
      </c>
      <c r="F154" s="27" t="str">
        <f>IF('Census Block Input'!J118="","",'Census Block Input'!C118)</f>
        <v/>
      </c>
      <c r="G154" s="29" t="str">
        <f>IF('Census Block Input'!J118="","",'Census Block Input'!D118)</f>
        <v/>
      </c>
      <c r="H154" s="30" t="str">
        <f>IF('Census Block Input'!J118="","",'Census Block Input'!G118)</f>
        <v/>
      </c>
      <c r="I154" s="30" t="str">
        <f>IF('Census Block Input'!J118="","",'Census Block Input'!F118)</f>
        <v/>
      </c>
      <c r="J154" s="32" t="str">
        <f t="shared" si="4"/>
        <v/>
      </c>
      <c r="K154" s="105" t="str">
        <f>IF('Census Block Input'!J118="","",'Census Block Input'!D118)</f>
        <v/>
      </c>
      <c r="L154" s="106" t="str">
        <f>IF('Census Block Input'!J118="","",'Census Block Input'!G118)</f>
        <v/>
      </c>
      <c r="M154" s="106" t="str">
        <f>IF('Census Block Input'!J118="","",'Census Block Input'!F118)</f>
        <v/>
      </c>
      <c r="N154" s="32" t="str">
        <f t="shared" si="5"/>
        <v/>
      </c>
      <c r="O154" s="124" t="s">
        <v>10</v>
      </c>
      <c r="P154" s="123" t="s">
        <v>10</v>
      </c>
      <c r="Q154" s="1"/>
    </row>
    <row r="155" spans="1:17" ht="15.75" hidden="1" customHeight="1">
      <c r="A155" s="1" t="str">
        <f t="shared" si="1"/>
        <v/>
      </c>
      <c r="B155" s="1"/>
      <c r="C155" s="25" t="str">
        <f>IF('Census Block Input'!J119="","",'Census Block Input'!B119)</f>
        <v/>
      </c>
      <c r="D155" s="184" t="str">
        <f>IF('Census Block Input'!J119="","",UPPER('Census Block Input'!J119))</f>
        <v/>
      </c>
      <c r="E155" s="26" t="str">
        <f>IF('Census Block Input'!J119="","",'Census Block Input'!I119)</f>
        <v/>
      </c>
      <c r="F155" s="27" t="str">
        <f>IF('Census Block Input'!J119="","",'Census Block Input'!C119)</f>
        <v/>
      </c>
      <c r="G155" s="29" t="str">
        <f>IF('Census Block Input'!J119="","",'Census Block Input'!D119)</f>
        <v/>
      </c>
      <c r="H155" s="30" t="str">
        <f>IF('Census Block Input'!J119="","",'Census Block Input'!G119)</f>
        <v/>
      </c>
      <c r="I155" s="30" t="str">
        <f>IF('Census Block Input'!J119="","",'Census Block Input'!F119)</f>
        <v/>
      </c>
      <c r="J155" s="32" t="str">
        <f t="shared" si="4"/>
        <v/>
      </c>
      <c r="K155" s="105" t="str">
        <f>IF('Census Block Input'!J119="","",'Census Block Input'!D119)</f>
        <v/>
      </c>
      <c r="L155" s="106" t="str">
        <f>IF('Census Block Input'!J119="","",'Census Block Input'!G119)</f>
        <v/>
      </c>
      <c r="M155" s="106" t="str">
        <f>IF('Census Block Input'!J119="","",'Census Block Input'!F119)</f>
        <v/>
      </c>
      <c r="N155" s="32" t="str">
        <f t="shared" si="5"/>
        <v/>
      </c>
      <c r="O155" s="124" t="s">
        <v>10</v>
      </c>
      <c r="P155" s="123" t="s">
        <v>10</v>
      </c>
      <c r="Q155" s="1"/>
    </row>
    <row r="156" spans="1:17" ht="15.75" hidden="1" customHeight="1">
      <c r="A156" s="1" t="str">
        <f t="shared" si="1"/>
        <v/>
      </c>
      <c r="B156" s="1"/>
      <c r="C156" s="25" t="str">
        <f>IF('Census Block Input'!J120="","",'Census Block Input'!B120)</f>
        <v/>
      </c>
      <c r="D156" s="184" t="str">
        <f>IF('Census Block Input'!J120="","",UPPER('Census Block Input'!J120))</f>
        <v/>
      </c>
      <c r="E156" s="26" t="str">
        <f>IF('Census Block Input'!J120="","",'Census Block Input'!I120)</f>
        <v/>
      </c>
      <c r="F156" s="27" t="str">
        <f>IF('Census Block Input'!J120="","",'Census Block Input'!C120)</f>
        <v/>
      </c>
      <c r="G156" s="29" t="str">
        <f>IF('Census Block Input'!J120="","",'Census Block Input'!D120)</f>
        <v/>
      </c>
      <c r="H156" s="30" t="str">
        <f>IF('Census Block Input'!J120="","",'Census Block Input'!G120)</f>
        <v/>
      </c>
      <c r="I156" s="30" t="str">
        <f>IF('Census Block Input'!J120="","",'Census Block Input'!F120)</f>
        <v/>
      </c>
      <c r="J156" s="32" t="str">
        <f t="shared" si="4"/>
        <v/>
      </c>
      <c r="K156" s="105" t="str">
        <f>IF('Census Block Input'!J120="","",'Census Block Input'!D120)</f>
        <v/>
      </c>
      <c r="L156" s="106" t="str">
        <f>IF('Census Block Input'!J120="","",'Census Block Input'!G120)</f>
        <v/>
      </c>
      <c r="M156" s="106" t="str">
        <f>IF('Census Block Input'!J120="","",'Census Block Input'!F120)</f>
        <v/>
      </c>
      <c r="N156" s="32" t="str">
        <f t="shared" si="5"/>
        <v/>
      </c>
      <c r="O156" s="124" t="s">
        <v>10</v>
      </c>
      <c r="P156" s="123" t="s">
        <v>10</v>
      </c>
      <c r="Q156" s="1"/>
    </row>
    <row r="157" spans="1:17" ht="15.75" hidden="1" customHeight="1">
      <c r="A157" s="1" t="str">
        <f t="shared" si="1"/>
        <v/>
      </c>
      <c r="B157" s="1"/>
      <c r="C157" s="25" t="str">
        <f>IF('Census Block Input'!J121="","",'Census Block Input'!B121)</f>
        <v/>
      </c>
      <c r="D157" s="184" t="str">
        <f>IF('Census Block Input'!J121="","",UPPER('Census Block Input'!J121))</f>
        <v/>
      </c>
      <c r="E157" s="26" t="str">
        <f>IF('Census Block Input'!J121="","",'Census Block Input'!I121)</f>
        <v/>
      </c>
      <c r="F157" s="27" t="str">
        <f>IF('Census Block Input'!J121="","",'Census Block Input'!C121)</f>
        <v/>
      </c>
      <c r="G157" s="29" t="str">
        <f>IF('Census Block Input'!J121="","",'Census Block Input'!D121)</f>
        <v/>
      </c>
      <c r="H157" s="30" t="str">
        <f>IF('Census Block Input'!J121="","",'Census Block Input'!G121)</f>
        <v/>
      </c>
      <c r="I157" s="30" t="str">
        <f>IF('Census Block Input'!J121="","",'Census Block Input'!F121)</f>
        <v/>
      </c>
      <c r="J157" s="32" t="str">
        <f t="shared" si="4"/>
        <v/>
      </c>
      <c r="K157" s="105" t="str">
        <f>IF('Census Block Input'!J121="","",'Census Block Input'!D121)</f>
        <v/>
      </c>
      <c r="L157" s="106" t="str">
        <f>IF('Census Block Input'!J121="","",'Census Block Input'!G121)</f>
        <v/>
      </c>
      <c r="M157" s="106" t="str">
        <f>IF('Census Block Input'!J121="","",'Census Block Input'!F121)</f>
        <v/>
      </c>
      <c r="N157" s="32" t="str">
        <f t="shared" si="5"/>
        <v/>
      </c>
      <c r="O157" s="124" t="s">
        <v>10</v>
      </c>
      <c r="P157" s="123" t="s">
        <v>10</v>
      </c>
      <c r="Q157" s="1"/>
    </row>
    <row r="158" spans="1:17" ht="15.75" hidden="1" customHeight="1">
      <c r="A158" s="1" t="str">
        <f t="shared" si="1"/>
        <v/>
      </c>
      <c r="B158" s="1"/>
      <c r="C158" s="25" t="str">
        <f>IF('Census Block Input'!J122="","",'Census Block Input'!B122)</f>
        <v/>
      </c>
      <c r="D158" s="184" t="str">
        <f>IF('Census Block Input'!J122="","",UPPER('Census Block Input'!J122))</f>
        <v/>
      </c>
      <c r="E158" s="26" t="str">
        <f>IF('Census Block Input'!J122="","",'Census Block Input'!I122)</f>
        <v/>
      </c>
      <c r="F158" s="27" t="str">
        <f>IF('Census Block Input'!J122="","",'Census Block Input'!C122)</f>
        <v/>
      </c>
      <c r="G158" s="29" t="str">
        <f>IF('Census Block Input'!J122="","",'Census Block Input'!D122)</f>
        <v/>
      </c>
      <c r="H158" s="30" t="str">
        <f>IF('Census Block Input'!J122="","",'Census Block Input'!G122)</f>
        <v/>
      </c>
      <c r="I158" s="30" t="str">
        <f>IF('Census Block Input'!J122="","",'Census Block Input'!F122)</f>
        <v/>
      </c>
      <c r="J158" s="32" t="str">
        <f t="shared" si="4"/>
        <v/>
      </c>
      <c r="K158" s="105" t="str">
        <f>IF('Census Block Input'!J122="","",'Census Block Input'!D122)</f>
        <v/>
      </c>
      <c r="L158" s="106" t="str">
        <f>IF('Census Block Input'!J122="","",'Census Block Input'!G122)</f>
        <v/>
      </c>
      <c r="M158" s="106" t="str">
        <f>IF('Census Block Input'!J122="","",'Census Block Input'!F122)</f>
        <v/>
      </c>
      <c r="N158" s="32" t="str">
        <f t="shared" si="5"/>
        <v/>
      </c>
      <c r="O158" s="124" t="s">
        <v>10</v>
      </c>
      <c r="P158" s="123" t="s">
        <v>10</v>
      </c>
      <c r="Q158" s="1"/>
    </row>
    <row r="159" spans="1:17" ht="15.75" hidden="1" customHeight="1">
      <c r="A159" s="1" t="str">
        <f t="shared" si="1"/>
        <v/>
      </c>
      <c r="B159" s="1"/>
      <c r="C159" s="25" t="str">
        <f>IF('Census Block Input'!J123="","",'Census Block Input'!B123)</f>
        <v/>
      </c>
      <c r="D159" s="184" t="str">
        <f>IF('Census Block Input'!J123="","",UPPER('Census Block Input'!J123))</f>
        <v/>
      </c>
      <c r="E159" s="26" t="str">
        <f>IF('Census Block Input'!J123="","",'Census Block Input'!I123)</f>
        <v/>
      </c>
      <c r="F159" s="27" t="str">
        <f>IF('Census Block Input'!J123="","",'Census Block Input'!C123)</f>
        <v/>
      </c>
      <c r="G159" s="29" t="str">
        <f>IF('Census Block Input'!J123="","",'Census Block Input'!D123)</f>
        <v/>
      </c>
      <c r="H159" s="30" t="str">
        <f>IF('Census Block Input'!J123="","",'Census Block Input'!G123)</f>
        <v/>
      </c>
      <c r="I159" s="30" t="str">
        <f>IF('Census Block Input'!J123="","",'Census Block Input'!F123)</f>
        <v/>
      </c>
      <c r="J159" s="32" t="str">
        <f t="shared" si="4"/>
        <v/>
      </c>
      <c r="K159" s="105" t="str">
        <f>IF('Census Block Input'!J123="","",'Census Block Input'!D123)</f>
        <v/>
      </c>
      <c r="L159" s="106" t="str">
        <f>IF('Census Block Input'!J123="","",'Census Block Input'!G123)</f>
        <v/>
      </c>
      <c r="M159" s="106" t="str">
        <f>IF('Census Block Input'!J123="","",'Census Block Input'!F123)</f>
        <v/>
      </c>
      <c r="N159" s="32" t="str">
        <f t="shared" si="5"/>
        <v/>
      </c>
      <c r="O159" s="124" t="s">
        <v>10</v>
      </c>
      <c r="P159" s="123" t="s">
        <v>10</v>
      </c>
      <c r="Q159" s="1"/>
    </row>
    <row r="160" spans="1:17" ht="15.75" hidden="1" customHeight="1">
      <c r="A160" s="1" t="str">
        <f t="shared" si="1"/>
        <v/>
      </c>
      <c r="B160" s="1"/>
      <c r="C160" s="25" t="str">
        <f>IF('Census Block Input'!J124="","",'Census Block Input'!B124)</f>
        <v/>
      </c>
      <c r="D160" s="184" t="str">
        <f>IF('Census Block Input'!J124="","",UPPER('Census Block Input'!J124))</f>
        <v/>
      </c>
      <c r="E160" s="26" t="str">
        <f>IF('Census Block Input'!J124="","",'Census Block Input'!I124)</f>
        <v/>
      </c>
      <c r="F160" s="27" t="str">
        <f>IF('Census Block Input'!J124="","",'Census Block Input'!C124)</f>
        <v/>
      </c>
      <c r="G160" s="29" t="str">
        <f>IF('Census Block Input'!J124="","",'Census Block Input'!D124)</f>
        <v/>
      </c>
      <c r="H160" s="30" t="str">
        <f>IF('Census Block Input'!J124="","",'Census Block Input'!G124)</f>
        <v/>
      </c>
      <c r="I160" s="30" t="str">
        <f>IF('Census Block Input'!J124="","",'Census Block Input'!F124)</f>
        <v/>
      </c>
      <c r="J160" s="32" t="str">
        <f t="shared" si="4"/>
        <v/>
      </c>
      <c r="K160" s="105" t="str">
        <f>IF('Census Block Input'!J124="","",'Census Block Input'!D124)</f>
        <v/>
      </c>
      <c r="L160" s="106" t="str">
        <f>IF('Census Block Input'!J124="","",'Census Block Input'!G124)</f>
        <v/>
      </c>
      <c r="M160" s="106" t="str">
        <f>IF('Census Block Input'!J124="","",'Census Block Input'!F124)</f>
        <v/>
      </c>
      <c r="N160" s="32" t="str">
        <f t="shared" si="5"/>
        <v/>
      </c>
      <c r="O160" s="124" t="s">
        <v>10</v>
      </c>
      <c r="P160" s="123" t="s">
        <v>10</v>
      </c>
      <c r="Q160" s="1"/>
    </row>
    <row r="161" spans="1:17" ht="15.75" hidden="1" customHeight="1">
      <c r="A161" s="1" t="str">
        <f t="shared" si="1"/>
        <v/>
      </c>
      <c r="B161" s="1"/>
      <c r="C161" s="25" t="str">
        <f>IF('Census Block Input'!J125="","",'Census Block Input'!B125)</f>
        <v/>
      </c>
      <c r="D161" s="184" t="str">
        <f>IF('Census Block Input'!J125="","",UPPER('Census Block Input'!J125))</f>
        <v/>
      </c>
      <c r="E161" s="26" t="str">
        <f>IF('Census Block Input'!J125="","",'Census Block Input'!I125)</f>
        <v/>
      </c>
      <c r="F161" s="27" t="str">
        <f>IF('Census Block Input'!J125="","",'Census Block Input'!C125)</f>
        <v/>
      </c>
      <c r="G161" s="29" t="str">
        <f>IF('Census Block Input'!J125="","",'Census Block Input'!D125)</f>
        <v/>
      </c>
      <c r="H161" s="30" t="str">
        <f>IF('Census Block Input'!J125="","",'Census Block Input'!G125)</f>
        <v/>
      </c>
      <c r="I161" s="30" t="str">
        <f>IF('Census Block Input'!J125="","",'Census Block Input'!F125)</f>
        <v/>
      </c>
      <c r="J161" s="32" t="str">
        <f t="shared" si="4"/>
        <v/>
      </c>
      <c r="K161" s="105" t="str">
        <f>IF('Census Block Input'!J125="","",'Census Block Input'!D125)</f>
        <v/>
      </c>
      <c r="L161" s="106" t="str">
        <f>IF('Census Block Input'!J125="","",'Census Block Input'!G125)</f>
        <v/>
      </c>
      <c r="M161" s="106" t="str">
        <f>IF('Census Block Input'!J125="","",'Census Block Input'!F125)</f>
        <v/>
      </c>
      <c r="N161" s="32" t="str">
        <f t="shared" si="5"/>
        <v/>
      </c>
      <c r="O161" s="124" t="s">
        <v>10</v>
      </c>
      <c r="P161" s="123" t="s">
        <v>10</v>
      </c>
      <c r="Q161" s="1"/>
    </row>
    <row r="162" spans="1:17" ht="15.75" hidden="1" customHeight="1">
      <c r="A162" s="1" t="str">
        <f t="shared" si="1"/>
        <v/>
      </c>
      <c r="B162" s="1"/>
      <c r="C162" s="25" t="str">
        <f>IF('Census Block Input'!J126="","",'Census Block Input'!B126)</f>
        <v/>
      </c>
      <c r="D162" s="184" t="str">
        <f>IF('Census Block Input'!J126="","",UPPER('Census Block Input'!J126))</f>
        <v/>
      </c>
      <c r="E162" s="26" t="str">
        <f>IF('Census Block Input'!J126="","",'Census Block Input'!I126)</f>
        <v/>
      </c>
      <c r="F162" s="27" t="str">
        <f>IF('Census Block Input'!J126="","",'Census Block Input'!C126)</f>
        <v/>
      </c>
      <c r="G162" s="29" t="str">
        <f>IF('Census Block Input'!J126="","",'Census Block Input'!D126)</f>
        <v/>
      </c>
      <c r="H162" s="30" t="str">
        <f>IF('Census Block Input'!J126="","",'Census Block Input'!G126)</f>
        <v/>
      </c>
      <c r="I162" s="30" t="str">
        <f>IF('Census Block Input'!J126="","",'Census Block Input'!F126)</f>
        <v/>
      </c>
      <c r="J162" s="32" t="str">
        <f t="shared" si="4"/>
        <v/>
      </c>
      <c r="K162" s="105" t="str">
        <f>IF('Census Block Input'!J126="","",'Census Block Input'!D126)</f>
        <v/>
      </c>
      <c r="L162" s="106" t="str">
        <f>IF('Census Block Input'!J126="","",'Census Block Input'!G126)</f>
        <v/>
      </c>
      <c r="M162" s="106" t="str">
        <f>IF('Census Block Input'!J126="","",'Census Block Input'!F126)</f>
        <v/>
      </c>
      <c r="N162" s="32" t="str">
        <f t="shared" si="5"/>
        <v/>
      </c>
      <c r="O162" s="124" t="s">
        <v>10</v>
      </c>
      <c r="P162" s="123" t="s">
        <v>10</v>
      </c>
      <c r="Q162" s="1"/>
    </row>
    <row r="163" spans="1:17" ht="15.75" hidden="1" customHeight="1">
      <c r="A163" s="1" t="str">
        <f t="shared" si="1"/>
        <v/>
      </c>
      <c r="B163" s="1"/>
      <c r="C163" s="25" t="str">
        <f>IF('Census Block Input'!J127="","",'Census Block Input'!B127)</f>
        <v/>
      </c>
      <c r="D163" s="184" t="str">
        <f>IF('Census Block Input'!J127="","",UPPER('Census Block Input'!J127))</f>
        <v/>
      </c>
      <c r="E163" s="26" t="str">
        <f>IF('Census Block Input'!J127="","",'Census Block Input'!I127)</f>
        <v/>
      </c>
      <c r="F163" s="27" t="str">
        <f>IF('Census Block Input'!J127="","",'Census Block Input'!C127)</f>
        <v/>
      </c>
      <c r="G163" s="29" t="str">
        <f>IF('Census Block Input'!J127="","",'Census Block Input'!D127)</f>
        <v/>
      </c>
      <c r="H163" s="30" t="str">
        <f>IF('Census Block Input'!J127="","",'Census Block Input'!G127)</f>
        <v/>
      </c>
      <c r="I163" s="30" t="str">
        <f>IF('Census Block Input'!J127="","",'Census Block Input'!F127)</f>
        <v/>
      </c>
      <c r="J163" s="32" t="str">
        <f t="shared" si="4"/>
        <v/>
      </c>
      <c r="K163" s="105" t="str">
        <f>IF('Census Block Input'!J127="","",'Census Block Input'!D127)</f>
        <v/>
      </c>
      <c r="L163" s="106" t="str">
        <f>IF('Census Block Input'!J127="","",'Census Block Input'!G127)</f>
        <v/>
      </c>
      <c r="M163" s="106" t="str">
        <f>IF('Census Block Input'!J127="","",'Census Block Input'!F127)</f>
        <v/>
      </c>
      <c r="N163" s="32" t="str">
        <f t="shared" si="5"/>
        <v/>
      </c>
      <c r="O163" s="124" t="s">
        <v>10</v>
      </c>
      <c r="P163" s="123" t="s">
        <v>10</v>
      </c>
      <c r="Q163" s="1"/>
    </row>
    <row r="164" spans="1:17" ht="15.75" hidden="1" customHeight="1">
      <c r="A164" s="1" t="str">
        <f t="shared" si="1"/>
        <v/>
      </c>
      <c r="B164" s="1"/>
      <c r="C164" s="25" t="str">
        <f>IF('Census Block Input'!J128="","",'Census Block Input'!B128)</f>
        <v/>
      </c>
      <c r="D164" s="184" t="str">
        <f>IF('Census Block Input'!J128="","",UPPER('Census Block Input'!J128))</f>
        <v/>
      </c>
      <c r="E164" s="26" t="str">
        <f>IF('Census Block Input'!J128="","",'Census Block Input'!I128)</f>
        <v/>
      </c>
      <c r="F164" s="27" t="str">
        <f>IF('Census Block Input'!J128="","",'Census Block Input'!C128)</f>
        <v/>
      </c>
      <c r="G164" s="29" t="str">
        <f>IF('Census Block Input'!J128="","",'Census Block Input'!D128)</f>
        <v/>
      </c>
      <c r="H164" s="30" t="str">
        <f>IF('Census Block Input'!J128="","",'Census Block Input'!G128)</f>
        <v/>
      </c>
      <c r="I164" s="30" t="str">
        <f>IF('Census Block Input'!J128="","",'Census Block Input'!F128)</f>
        <v/>
      </c>
      <c r="J164" s="32" t="str">
        <f t="shared" si="4"/>
        <v/>
      </c>
      <c r="K164" s="105" t="str">
        <f>IF('Census Block Input'!J128="","",'Census Block Input'!D128)</f>
        <v/>
      </c>
      <c r="L164" s="106" t="str">
        <f>IF('Census Block Input'!J128="","",'Census Block Input'!G128)</f>
        <v/>
      </c>
      <c r="M164" s="106" t="str">
        <f>IF('Census Block Input'!J128="","",'Census Block Input'!F128)</f>
        <v/>
      </c>
      <c r="N164" s="32" t="str">
        <f t="shared" si="5"/>
        <v/>
      </c>
      <c r="O164" s="124" t="s">
        <v>10</v>
      </c>
      <c r="P164" s="123" t="s">
        <v>10</v>
      </c>
      <c r="Q164" s="1"/>
    </row>
    <row r="165" spans="1:17" ht="15.75" hidden="1" customHeight="1">
      <c r="A165" s="1" t="str">
        <f t="shared" si="1"/>
        <v/>
      </c>
      <c r="B165" s="1"/>
      <c r="C165" s="25" t="str">
        <f>IF('Census Block Input'!J129="","",'Census Block Input'!B129)</f>
        <v/>
      </c>
      <c r="D165" s="184" t="str">
        <f>IF('Census Block Input'!J129="","",UPPER('Census Block Input'!J129))</f>
        <v/>
      </c>
      <c r="E165" s="26" t="str">
        <f>IF('Census Block Input'!J129="","",'Census Block Input'!I129)</f>
        <v/>
      </c>
      <c r="F165" s="27" t="str">
        <f>IF('Census Block Input'!J129="","",'Census Block Input'!C129)</f>
        <v/>
      </c>
      <c r="G165" s="29" t="str">
        <f>IF('Census Block Input'!J129="","",'Census Block Input'!D129)</f>
        <v/>
      </c>
      <c r="H165" s="30" t="str">
        <f>IF('Census Block Input'!J129="","",'Census Block Input'!G129)</f>
        <v/>
      </c>
      <c r="I165" s="30" t="str">
        <f>IF('Census Block Input'!J129="","",'Census Block Input'!F129)</f>
        <v/>
      </c>
      <c r="J165" s="32" t="str">
        <f t="shared" si="4"/>
        <v/>
      </c>
      <c r="K165" s="105" t="str">
        <f>IF('Census Block Input'!J129="","",'Census Block Input'!D129)</f>
        <v/>
      </c>
      <c r="L165" s="106" t="str">
        <f>IF('Census Block Input'!J129="","",'Census Block Input'!G129)</f>
        <v/>
      </c>
      <c r="M165" s="106" t="str">
        <f>IF('Census Block Input'!J129="","",'Census Block Input'!F129)</f>
        <v/>
      </c>
      <c r="N165" s="32" t="str">
        <f t="shared" si="5"/>
        <v/>
      </c>
      <c r="O165" s="124" t="s">
        <v>10</v>
      </c>
      <c r="P165" s="123" t="s">
        <v>10</v>
      </c>
      <c r="Q165" s="1"/>
    </row>
    <row r="166" spans="1:17" ht="15.75" hidden="1" customHeight="1">
      <c r="A166" s="1" t="str">
        <f t="shared" si="1"/>
        <v/>
      </c>
      <c r="B166" s="1"/>
      <c r="C166" s="25" t="str">
        <f>IF('Census Block Input'!J130="","",'Census Block Input'!B130)</f>
        <v/>
      </c>
      <c r="D166" s="184" t="str">
        <f>IF('Census Block Input'!J130="","",UPPER('Census Block Input'!J130))</f>
        <v/>
      </c>
      <c r="E166" s="26" t="str">
        <f>IF('Census Block Input'!J130="","",'Census Block Input'!I130)</f>
        <v/>
      </c>
      <c r="F166" s="27" t="str">
        <f>IF('Census Block Input'!J130="","",'Census Block Input'!C130)</f>
        <v/>
      </c>
      <c r="G166" s="29" t="str">
        <f>IF('Census Block Input'!J130="","",'Census Block Input'!D130)</f>
        <v/>
      </c>
      <c r="H166" s="30" t="str">
        <f>IF('Census Block Input'!J130="","",'Census Block Input'!G130)</f>
        <v/>
      </c>
      <c r="I166" s="30" t="str">
        <f>IF('Census Block Input'!J130="","",'Census Block Input'!F130)</f>
        <v/>
      </c>
      <c r="J166" s="32" t="str">
        <f t="shared" si="4"/>
        <v/>
      </c>
      <c r="K166" s="105" t="str">
        <f>IF('Census Block Input'!J130="","",'Census Block Input'!D130)</f>
        <v/>
      </c>
      <c r="L166" s="106" t="str">
        <f>IF('Census Block Input'!J130="","",'Census Block Input'!G130)</f>
        <v/>
      </c>
      <c r="M166" s="106" t="str">
        <f>IF('Census Block Input'!J130="","",'Census Block Input'!F130)</f>
        <v/>
      </c>
      <c r="N166" s="32" t="str">
        <f t="shared" si="5"/>
        <v/>
      </c>
      <c r="O166" s="124" t="s">
        <v>10</v>
      </c>
      <c r="P166" s="123" t="s">
        <v>10</v>
      </c>
      <c r="Q166" s="1"/>
    </row>
    <row r="167" spans="1:17" ht="15.75" hidden="1" customHeight="1">
      <c r="A167" s="1" t="str">
        <f t="shared" si="1"/>
        <v/>
      </c>
      <c r="B167" s="1"/>
      <c r="C167" s="25" t="str">
        <f>IF('Census Block Input'!J131="","",'Census Block Input'!B131)</f>
        <v/>
      </c>
      <c r="D167" s="184" t="str">
        <f>IF('Census Block Input'!J131="","",UPPER('Census Block Input'!J131))</f>
        <v/>
      </c>
      <c r="E167" s="26" t="str">
        <f>IF('Census Block Input'!J131="","",'Census Block Input'!I131)</f>
        <v/>
      </c>
      <c r="F167" s="27" t="str">
        <f>IF('Census Block Input'!J131="","",'Census Block Input'!C131)</f>
        <v/>
      </c>
      <c r="G167" s="29" t="str">
        <f>IF('Census Block Input'!J131="","",'Census Block Input'!D131)</f>
        <v/>
      </c>
      <c r="H167" s="30" t="str">
        <f>IF('Census Block Input'!J131="","",'Census Block Input'!G131)</f>
        <v/>
      </c>
      <c r="I167" s="30" t="str">
        <f>IF('Census Block Input'!J131="","",'Census Block Input'!F131)</f>
        <v/>
      </c>
      <c r="J167" s="32" t="str">
        <f t="shared" si="4"/>
        <v/>
      </c>
      <c r="K167" s="105" t="str">
        <f>IF('Census Block Input'!J131="","",'Census Block Input'!D131)</f>
        <v/>
      </c>
      <c r="L167" s="106" t="str">
        <f>IF('Census Block Input'!J131="","",'Census Block Input'!G131)</f>
        <v/>
      </c>
      <c r="M167" s="106" t="str">
        <f>IF('Census Block Input'!J131="","",'Census Block Input'!F131)</f>
        <v/>
      </c>
      <c r="N167" s="32" t="str">
        <f t="shared" si="5"/>
        <v/>
      </c>
      <c r="O167" s="124" t="s">
        <v>10</v>
      </c>
      <c r="P167" s="123" t="s">
        <v>10</v>
      </c>
      <c r="Q167" s="1"/>
    </row>
    <row r="168" spans="1:17" ht="15.75" hidden="1" customHeight="1">
      <c r="A168" s="1" t="str">
        <f t="shared" si="1"/>
        <v/>
      </c>
      <c r="B168" s="1"/>
      <c r="C168" s="25" t="str">
        <f>IF('Census Block Input'!J132="","",'Census Block Input'!B132)</f>
        <v/>
      </c>
      <c r="D168" s="184" t="str">
        <f>IF('Census Block Input'!J132="","",UPPER('Census Block Input'!J132))</f>
        <v/>
      </c>
      <c r="E168" s="26" t="str">
        <f>IF('Census Block Input'!J132="","",'Census Block Input'!I132)</f>
        <v/>
      </c>
      <c r="F168" s="27" t="str">
        <f>IF('Census Block Input'!J132="","",'Census Block Input'!C132)</f>
        <v/>
      </c>
      <c r="G168" s="29" t="str">
        <f>IF('Census Block Input'!J132="","",'Census Block Input'!D132)</f>
        <v/>
      </c>
      <c r="H168" s="30" t="str">
        <f>IF('Census Block Input'!J132="","",'Census Block Input'!G132)</f>
        <v/>
      </c>
      <c r="I168" s="30" t="str">
        <f>IF('Census Block Input'!J132="","",'Census Block Input'!F132)</f>
        <v/>
      </c>
      <c r="J168" s="32" t="str">
        <f t="shared" ref="J168:J231" si="6">IF($C168="","",SUM(G168:I168))</f>
        <v/>
      </c>
      <c r="K168" s="105" t="str">
        <f>IF('Census Block Input'!J132="","",'Census Block Input'!D132)</f>
        <v/>
      </c>
      <c r="L168" s="106" t="str">
        <f>IF('Census Block Input'!J132="","",'Census Block Input'!G132)</f>
        <v/>
      </c>
      <c r="M168" s="106" t="str">
        <f>IF('Census Block Input'!J132="","",'Census Block Input'!F132)</f>
        <v/>
      </c>
      <c r="N168" s="32" t="str">
        <f t="shared" ref="N168:N231" si="7">IF($C168="","",SUM(K168:M168))</f>
        <v/>
      </c>
      <c r="O168" s="124" t="s">
        <v>10</v>
      </c>
      <c r="P168" s="123" t="s">
        <v>10</v>
      </c>
      <c r="Q168" s="1"/>
    </row>
    <row r="169" spans="1:17" ht="15.75" hidden="1" customHeight="1">
      <c r="A169" s="1" t="str">
        <f t="shared" si="1"/>
        <v/>
      </c>
      <c r="B169" s="1"/>
      <c r="C169" s="25" t="str">
        <f>IF('Census Block Input'!J133="","",'Census Block Input'!B133)</f>
        <v/>
      </c>
      <c r="D169" s="184" t="str">
        <f>IF('Census Block Input'!J133="","",UPPER('Census Block Input'!J133))</f>
        <v/>
      </c>
      <c r="E169" s="26" t="str">
        <f>IF('Census Block Input'!J133="","",'Census Block Input'!I133)</f>
        <v/>
      </c>
      <c r="F169" s="27" t="str">
        <f>IF('Census Block Input'!J133="","",'Census Block Input'!C133)</f>
        <v/>
      </c>
      <c r="G169" s="29" t="str">
        <f>IF('Census Block Input'!J133="","",'Census Block Input'!D133)</f>
        <v/>
      </c>
      <c r="H169" s="30" t="str">
        <f>IF('Census Block Input'!J133="","",'Census Block Input'!G133)</f>
        <v/>
      </c>
      <c r="I169" s="30" t="str">
        <f>IF('Census Block Input'!J133="","",'Census Block Input'!F133)</f>
        <v/>
      </c>
      <c r="J169" s="32" t="str">
        <f t="shared" si="6"/>
        <v/>
      </c>
      <c r="K169" s="105" t="str">
        <f>IF('Census Block Input'!J133="","",'Census Block Input'!D133)</f>
        <v/>
      </c>
      <c r="L169" s="106" t="str">
        <f>IF('Census Block Input'!J133="","",'Census Block Input'!G133)</f>
        <v/>
      </c>
      <c r="M169" s="106" t="str">
        <f>IF('Census Block Input'!J133="","",'Census Block Input'!F133)</f>
        <v/>
      </c>
      <c r="N169" s="32" t="str">
        <f t="shared" si="7"/>
        <v/>
      </c>
      <c r="O169" s="124" t="s">
        <v>10</v>
      </c>
      <c r="P169" s="123" t="s">
        <v>10</v>
      </c>
      <c r="Q169" s="1"/>
    </row>
    <row r="170" spans="1:17" ht="15.75" hidden="1" customHeight="1">
      <c r="A170" s="1" t="str">
        <f t="shared" si="1"/>
        <v/>
      </c>
      <c r="B170" s="1"/>
      <c r="C170" s="25" t="str">
        <f>IF('Census Block Input'!J134="","",'Census Block Input'!B134)</f>
        <v/>
      </c>
      <c r="D170" s="184" t="str">
        <f>IF('Census Block Input'!J134="","",UPPER('Census Block Input'!J134))</f>
        <v/>
      </c>
      <c r="E170" s="26" t="str">
        <f>IF('Census Block Input'!J134="","",'Census Block Input'!I134)</f>
        <v/>
      </c>
      <c r="F170" s="27" t="str">
        <f>IF('Census Block Input'!J134="","",'Census Block Input'!C134)</f>
        <v/>
      </c>
      <c r="G170" s="29" t="str">
        <f>IF('Census Block Input'!J134="","",'Census Block Input'!D134)</f>
        <v/>
      </c>
      <c r="H170" s="30" t="str">
        <f>IF('Census Block Input'!J134="","",'Census Block Input'!G134)</f>
        <v/>
      </c>
      <c r="I170" s="30" t="str">
        <f>IF('Census Block Input'!J134="","",'Census Block Input'!F134)</f>
        <v/>
      </c>
      <c r="J170" s="32" t="str">
        <f t="shared" si="6"/>
        <v/>
      </c>
      <c r="K170" s="105" t="str">
        <f>IF('Census Block Input'!J134="","",'Census Block Input'!D134)</f>
        <v/>
      </c>
      <c r="L170" s="106" t="str">
        <f>IF('Census Block Input'!J134="","",'Census Block Input'!G134)</f>
        <v/>
      </c>
      <c r="M170" s="106" t="str">
        <f>IF('Census Block Input'!J134="","",'Census Block Input'!F134)</f>
        <v/>
      </c>
      <c r="N170" s="32" t="str">
        <f t="shared" si="7"/>
        <v/>
      </c>
      <c r="O170" s="124" t="s">
        <v>10</v>
      </c>
      <c r="P170" s="123" t="s">
        <v>10</v>
      </c>
      <c r="Q170" s="1"/>
    </row>
    <row r="171" spans="1:17" ht="15.75" hidden="1" customHeight="1">
      <c r="A171" s="1" t="str">
        <f t="shared" si="1"/>
        <v/>
      </c>
      <c r="B171" s="1"/>
      <c r="C171" s="25" t="str">
        <f>IF('Census Block Input'!J135="","",'Census Block Input'!B135)</f>
        <v/>
      </c>
      <c r="D171" s="184" t="str">
        <f>IF('Census Block Input'!J135="","",UPPER('Census Block Input'!J135))</f>
        <v/>
      </c>
      <c r="E171" s="26" t="str">
        <f>IF('Census Block Input'!J135="","",'Census Block Input'!I135)</f>
        <v/>
      </c>
      <c r="F171" s="27" t="str">
        <f>IF('Census Block Input'!J135="","",'Census Block Input'!C135)</f>
        <v/>
      </c>
      <c r="G171" s="29" t="str">
        <f>IF('Census Block Input'!J135="","",'Census Block Input'!D135)</f>
        <v/>
      </c>
      <c r="H171" s="30" t="str">
        <f>IF('Census Block Input'!J135="","",'Census Block Input'!G135)</f>
        <v/>
      </c>
      <c r="I171" s="30" t="str">
        <f>IF('Census Block Input'!J135="","",'Census Block Input'!F135)</f>
        <v/>
      </c>
      <c r="J171" s="32" t="str">
        <f t="shared" si="6"/>
        <v/>
      </c>
      <c r="K171" s="105" t="str">
        <f>IF('Census Block Input'!J135="","",'Census Block Input'!D135)</f>
        <v/>
      </c>
      <c r="L171" s="106" t="str">
        <f>IF('Census Block Input'!J135="","",'Census Block Input'!G135)</f>
        <v/>
      </c>
      <c r="M171" s="106" t="str">
        <f>IF('Census Block Input'!J135="","",'Census Block Input'!F135)</f>
        <v/>
      </c>
      <c r="N171" s="32" t="str">
        <f t="shared" si="7"/>
        <v/>
      </c>
      <c r="O171" s="124" t="s">
        <v>10</v>
      </c>
      <c r="P171" s="123" t="s">
        <v>10</v>
      </c>
      <c r="Q171" s="1"/>
    </row>
    <row r="172" spans="1:17" ht="15.75" hidden="1" customHeight="1">
      <c r="A172" s="1" t="str">
        <f t="shared" si="1"/>
        <v/>
      </c>
      <c r="B172" s="1"/>
      <c r="C172" s="25" t="str">
        <f>IF('Census Block Input'!J136="","",'Census Block Input'!B136)</f>
        <v/>
      </c>
      <c r="D172" s="184" t="str">
        <f>IF('Census Block Input'!J136="","",UPPER('Census Block Input'!J136))</f>
        <v/>
      </c>
      <c r="E172" s="26" t="str">
        <f>IF('Census Block Input'!J136="","",'Census Block Input'!I136)</f>
        <v/>
      </c>
      <c r="F172" s="27" t="str">
        <f>IF('Census Block Input'!J136="","",'Census Block Input'!C136)</f>
        <v/>
      </c>
      <c r="G172" s="29" t="str">
        <f>IF('Census Block Input'!J136="","",'Census Block Input'!D136)</f>
        <v/>
      </c>
      <c r="H172" s="30" t="str">
        <f>IF('Census Block Input'!J136="","",'Census Block Input'!G136)</f>
        <v/>
      </c>
      <c r="I172" s="30" t="str">
        <f>IF('Census Block Input'!J136="","",'Census Block Input'!F136)</f>
        <v/>
      </c>
      <c r="J172" s="32" t="str">
        <f t="shared" si="6"/>
        <v/>
      </c>
      <c r="K172" s="105" t="str">
        <f>IF('Census Block Input'!J136="","",'Census Block Input'!D136)</f>
        <v/>
      </c>
      <c r="L172" s="106" t="str">
        <f>IF('Census Block Input'!J136="","",'Census Block Input'!G136)</f>
        <v/>
      </c>
      <c r="M172" s="106" t="str">
        <f>IF('Census Block Input'!J136="","",'Census Block Input'!F136)</f>
        <v/>
      </c>
      <c r="N172" s="32" t="str">
        <f t="shared" si="7"/>
        <v/>
      </c>
      <c r="O172" s="124" t="s">
        <v>10</v>
      </c>
      <c r="P172" s="123" t="s">
        <v>10</v>
      </c>
      <c r="Q172" s="1"/>
    </row>
    <row r="173" spans="1:17" ht="15.75" hidden="1" customHeight="1">
      <c r="A173" s="1" t="str">
        <f t="shared" si="1"/>
        <v/>
      </c>
      <c r="B173" s="1"/>
      <c r="C173" s="25" t="str">
        <f>IF('Census Block Input'!J137="","",'Census Block Input'!B137)</f>
        <v/>
      </c>
      <c r="D173" s="184" t="str">
        <f>IF('Census Block Input'!J137="","",UPPER('Census Block Input'!J137))</f>
        <v/>
      </c>
      <c r="E173" s="26" t="str">
        <f>IF('Census Block Input'!J137="","",'Census Block Input'!I137)</f>
        <v/>
      </c>
      <c r="F173" s="27" t="str">
        <f>IF('Census Block Input'!J137="","",'Census Block Input'!C137)</f>
        <v/>
      </c>
      <c r="G173" s="29" t="str">
        <f>IF('Census Block Input'!J137="","",'Census Block Input'!D137)</f>
        <v/>
      </c>
      <c r="H173" s="30" t="str">
        <f>IF('Census Block Input'!J137="","",'Census Block Input'!G137)</f>
        <v/>
      </c>
      <c r="I173" s="30" t="str">
        <f>IF('Census Block Input'!J137="","",'Census Block Input'!F137)</f>
        <v/>
      </c>
      <c r="J173" s="32" t="str">
        <f t="shared" si="6"/>
        <v/>
      </c>
      <c r="K173" s="105" t="str">
        <f>IF('Census Block Input'!J137="","",'Census Block Input'!D137)</f>
        <v/>
      </c>
      <c r="L173" s="106" t="str">
        <f>IF('Census Block Input'!J137="","",'Census Block Input'!G137)</f>
        <v/>
      </c>
      <c r="M173" s="106" t="str">
        <f>IF('Census Block Input'!J137="","",'Census Block Input'!F137)</f>
        <v/>
      </c>
      <c r="N173" s="32" t="str">
        <f t="shared" si="7"/>
        <v/>
      </c>
      <c r="O173" s="124" t="s">
        <v>10</v>
      </c>
      <c r="P173" s="123" t="s">
        <v>10</v>
      </c>
      <c r="Q173" s="1"/>
    </row>
    <row r="174" spans="1:17" ht="15.75" hidden="1" customHeight="1">
      <c r="A174" s="1" t="str">
        <f t="shared" si="1"/>
        <v/>
      </c>
      <c r="B174" s="1"/>
      <c r="C174" s="25" t="str">
        <f>IF('Census Block Input'!J138="","",'Census Block Input'!B138)</f>
        <v/>
      </c>
      <c r="D174" s="184" t="str">
        <f>IF('Census Block Input'!J138="","",UPPER('Census Block Input'!J138))</f>
        <v/>
      </c>
      <c r="E174" s="26" t="str">
        <f>IF('Census Block Input'!J138="","",'Census Block Input'!I138)</f>
        <v/>
      </c>
      <c r="F174" s="27" t="str">
        <f>IF('Census Block Input'!J138="","",'Census Block Input'!C138)</f>
        <v/>
      </c>
      <c r="G174" s="29" t="str">
        <f>IF('Census Block Input'!J138="","",'Census Block Input'!D138)</f>
        <v/>
      </c>
      <c r="H174" s="30" t="str">
        <f>IF('Census Block Input'!J138="","",'Census Block Input'!G138)</f>
        <v/>
      </c>
      <c r="I174" s="30" t="str">
        <f>IF('Census Block Input'!J138="","",'Census Block Input'!F138)</f>
        <v/>
      </c>
      <c r="J174" s="32" t="str">
        <f t="shared" si="6"/>
        <v/>
      </c>
      <c r="K174" s="105" t="str">
        <f>IF('Census Block Input'!J138="","",'Census Block Input'!D138)</f>
        <v/>
      </c>
      <c r="L174" s="106" t="str">
        <f>IF('Census Block Input'!J138="","",'Census Block Input'!G138)</f>
        <v/>
      </c>
      <c r="M174" s="106" t="str">
        <f>IF('Census Block Input'!J138="","",'Census Block Input'!F138)</f>
        <v/>
      </c>
      <c r="N174" s="32" t="str">
        <f t="shared" si="7"/>
        <v/>
      </c>
      <c r="O174" s="124" t="s">
        <v>10</v>
      </c>
      <c r="P174" s="123" t="s">
        <v>10</v>
      </c>
      <c r="Q174" s="1"/>
    </row>
    <row r="175" spans="1:17" ht="15.75" hidden="1" customHeight="1">
      <c r="A175" s="1" t="str">
        <f t="shared" si="1"/>
        <v/>
      </c>
      <c r="B175" s="1"/>
      <c r="C175" s="25" t="str">
        <f>IF('Census Block Input'!J139="","",'Census Block Input'!B139)</f>
        <v/>
      </c>
      <c r="D175" s="184" t="str">
        <f>IF('Census Block Input'!J139="","",UPPER('Census Block Input'!J139))</f>
        <v/>
      </c>
      <c r="E175" s="26" t="str">
        <f>IF('Census Block Input'!J139="","",'Census Block Input'!I139)</f>
        <v/>
      </c>
      <c r="F175" s="27" t="str">
        <f>IF('Census Block Input'!J139="","",'Census Block Input'!C139)</f>
        <v/>
      </c>
      <c r="G175" s="29" t="str">
        <f>IF('Census Block Input'!J139="","",'Census Block Input'!D139)</f>
        <v/>
      </c>
      <c r="H175" s="30" t="str">
        <f>IF('Census Block Input'!J139="","",'Census Block Input'!G139)</f>
        <v/>
      </c>
      <c r="I175" s="30" t="str">
        <f>IF('Census Block Input'!J139="","",'Census Block Input'!F139)</f>
        <v/>
      </c>
      <c r="J175" s="32" t="str">
        <f t="shared" si="6"/>
        <v/>
      </c>
      <c r="K175" s="105" t="str">
        <f>IF('Census Block Input'!J139="","",'Census Block Input'!D139)</f>
        <v/>
      </c>
      <c r="L175" s="106" t="str">
        <f>IF('Census Block Input'!J139="","",'Census Block Input'!G139)</f>
        <v/>
      </c>
      <c r="M175" s="106" t="str">
        <f>IF('Census Block Input'!J139="","",'Census Block Input'!F139)</f>
        <v/>
      </c>
      <c r="N175" s="32" t="str">
        <f t="shared" si="7"/>
        <v/>
      </c>
      <c r="O175" s="124" t="s">
        <v>10</v>
      </c>
      <c r="P175" s="123" t="s">
        <v>10</v>
      </c>
      <c r="Q175" s="1"/>
    </row>
    <row r="176" spans="1:17" ht="15.75" hidden="1" customHeight="1">
      <c r="A176" s="1" t="str">
        <f t="shared" si="1"/>
        <v/>
      </c>
      <c r="B176" s="1"/>
      <c r="C176" s="25" t="str">
        <f>IF('Census Block Input'!J140="","",'Census Block Input'!B140)</f>
        <v/>
      </c>
      <c r="D176" s="184" t="str">
        <f>IF('Census Block Input'!J140="","",UPPER('Census Block Input'!J140))</f>
        <v/>
      </c>
      <c r="E176" s="26" t="str">
        <f>IF('Census Block Input'!J140="","",'Census Block Input'!I140)</f>
        <v/>
      </c>
      <c r="F176" s="27" t="str">
        <f>IF('Census Block Input'!J140="","",'Census Block Input'!C140)</f>
        <v/>
      </c>
      <c r="G176" s="29" t="str">
        <f>IF('Census Block Input'!J140="","",'Census Block Input'!D140)</f>
        <v/>
      </c>
      <c r="H176" s="30" t="str">
        <f>IF('Census Block Input'!J140="","",'Census Block Input'!G140)</f>
        <v/>
      </c>
      <c r="I176" s="30" t="str">
        <f>IF('Census Block Input'!J140="","",'Census Block Input'!F140)</f>
        <v/>
      </c>
      <c r="J176" s="32" t="str">
        <f t="shared" si="6"/>
        <v/>
      </c>
      <c r="K176" s="105" t="str">
        <f>IF('Census Block Input'!J140="","",'Census Block Input'!D140)</f>
        <v/>
      </c>
      <c r="L176" s="106" t="str">
        <f>IF('Census Block Input'!J140="","",'Census Block Input'!G140)</f>
        <v/>
      </c>
      <c r="M176" s="106" t="str">
        <f>IF('Census Block Input'!J140="","",'Census Block Input'!F140)</f>
        <v/>
      </c>
      <c r="N176" s="32" t="str">
        <f t="shared" si="7"/>
        <v/>
      </c>
      <c r="O176" s="124" t="s">
        <v>10</v>
      </c>
      <c r="P176" s="123" t="s">
        <v>10</v>
      </c>
      <c r="Q176" s="1"/>
    </row>
    <row r="177" spans="1:17" ht="15.75" hidden="1" customHeight="1">
      <c r="A177" s="1" t="str">
        <f t="shared" si="1"/>
        <v/>
      </c>
      <c r="B177" s="1"/>
      <c r="C177" s="25" t="str">
        <f>IF('Census Block Input'!J141="","",'Census Block Input'!B141)</f>
        <v/>
      </c>
      <c r="D177" s="184" t="str">
        <f>IF('Census Block Input'!J141="","",UPPER('Census Block Input'!J141))</f>
        <v/>
      </c>
      <c r="E177" s="26" t="str">
        <f>IF('Census Block Input'!J141="","",'Census Block Input'!I141)</f>
        <v/>
      </c>
      <c r="F177" s="27" t="str">
        <f>IF('Census Block Input'!J141="","",'Census Block Input'!C141)</f>
        <v/>
      </c>
      <c r="G177" s="29" t="str">
        <f>IF('Census Block Input'!J141="","",'Census Block Input'!D141)</f>
        <v/>
      </c>
      <c r="H177" s="30" t="str">
        <f>IF('Census Block Input'!J141="","",'Census Block Input'!G141)</f>
        <v/>
      </c>
      <c r="I177" s="30" t="str">
        <f>IF('Census Block Input'!J141="","",'Census Block Input'!F141)</f>
        <v/>
      </c>
      <c r="J177" s="32" t="str">
        <f t="shared" si="6"/>
        <v/>
      </c>
      <c r="K177" s="105" t="str">
        <f>IF('Census Block Input'!J141="","",'Census Block Input'!D141)</f>
        <v/>
      </c>
      <c r="L177" s="106" t="str">
        <f>IF('Census Block Input'!J141="","",'Census Block Input'!G141)</f>
        <v/>
      </c>
      <c r="M177" s="106" t="str">
        <f>IF('Census Block Input'!J141="","",'Census Block Input'!F141)</f>
        <v/>
      </c>
      <c r="N177" s="32" t="str">
        <f t="shared" si="7"/>
        <v/>
      </c>
      <c r="O177" s="124" t="s">
        <v>10</v>
      </c>
      <c r="P177" s="123" t="s">
        <v>10</v>
      </c>
      <c r="Q177" s="1"/>
    </row>
    <row r="178" spans="1:17" ht="15.75" hidden="1" customHeight="1">
      <c r="A178" s="1" t="str">
        <f t="shared" si="1"/>
        <v/>
      </c>
      <c r="B178" s="1"/>
      <c r="C178" s="25" t="str">
        <f>IF('Census Block Input'!J142="","",'Census Block Input'!B142)</f>
        <v/>
      </c>
      <c r="D178" s="184" t="str">
        <f>IF('Census Block Input'!J142="","",UPPER('Census Block Input'!J142))</f>
        <v/>
      </c>
      <c r="E178" s="26" t="str">
        <f>IF('Census Block Input'!J142="","",'Census Block Input'!I142)</f>
        <v/>
      </c>
      <c r="F178" s="27" t="str">
        <f>IF('Census Block Input'!J142="","",'Census Block Input'!C142)</f>
        <v/>
      </c>
      <c r="G178" s="29" t="str">
        <f>IF('Census Block Input'!J142="","",'Census Block Input'!D142)</f>
        <v/>
      </c>
      <c r="H178" s="30" t="str">
        <f>IF('Census Block Input'!J142="","",'Census Block Input'!G142)</f>
        <v/>
      </c>
      <c r="I178" s="30" t="str">
        <f>IF('Census Block Input'!J142="","",'Census Block Input'!F142)</f>
        <v/>
      </c>
      <c r="J178" s="32" t="str">
        <f t="shared" si="6"/>
        <v/>
      </c>
      <c r="K178" s="105" t="str">
        <f>IF('Census Block Input'!J142="","",'Census Block Input'!D142)</f>
        <v/>
      </c>
      <c r="L178" s="106" t="str">
        <f>IF('Census Block Input'!J142="","",'Census Block Input'!G142)</f>
        <v/>
      </c>
      <c r="M178" s="106" t="str">
        <f>IF('Census Block Input'!J142="","",'Census Block Input'!F142)</f>
        <v/>
      </c>
      <c r="N178" s="32" t="str">
        <f t="shared" si="7"/>
        <v/>
      </c>
      <c r="O178" s="124" t="s">
        <v>10</v>
      </c>
      <c r="P178" s="123" t="s">
        <v>10</v>
      </c>
      <c r="Q178" s="1"/>
    </row>
    <row r="179" spans="1:17" ht="15.75" hidden="1" customHeight="1">
      <c r="A179" s="1" t="str">
        <f t="shared" si="1"/>
        <v/>
      </c>
      <c r="B179" s="1"/>
      <c r="C179" s="25" t="str">
        <f>IF('Census Block Input'!J143="","",'Census Block Input'!B143)</f>
        <v/>
      </c>
      <c r="D179" s="184" t="str">
        <f>IF('Census Block Input'!J143="","",UPPER('Census Block Input'!J143))</f>
        <v/>
      </c>
      <c r="E179" s="26" t="str">
        <f>IF('Census Block Input'!J143="","",'Census Block Input'!I143)</f>
        <v/>
      </c>
      <c r="F179" s="27" t="str">
        <f>IF('Census Block Input'!J143="","",'Census Block Input'!C143)</f>
        <v/>
      </c>
      <c r="G179" s="29" t="str">
        <f>IF('Census Block Input'!J143="","",'Census Block Input'!D143)</f>
        <v/>
      </c>
      <c r="H179" s="30" t="str">
        <f>IF('Census Block Input'!J143="","",'Census Block Input'!G143)</f>
        <v/>
      </c>
      <c r="I179" s="30" t="str">
        <f>IF('Census Block Input'!J143="","",'Census Block Input'!F143)</f>
        <v/>
      </c>
      <c r="J179" s="32" t="str">
        <f t="shared" si="6"/>
        <v/>
      </c>
      <c r="K179" s="105" t="str">
        <f>IF('Census Block Input'!J143="","",'Census Block Input'!D143)</f>
        <v/>
      </c>
      <c r="L179" s="106" t="str">
        <f>IF('Census Block Input'!J143="","",'Census Block Input'!G143)</f>
        <v/>
      </c>
      <c r="M179" s="106" t="str">
        <f>IF('Census Block Input'!J143="","",'Census Block Input'!F143)</f>
        <v/>
      </c>
      <c r="N179" s="32" t="str">
        <f t="shared" si="7"/>
        <v/>
      </c>
      <c r="O179" s="124" t="s">
        <v>10</v>
      </c>
      <c r="P179" s="123" t="s">
        <v>10</v>
      </c>
      <c r="Q179" s="1"/>
    </row>
    <row r="180" spans="1:17" ht="15.75" hidden="1" customHeight="1">
      <c r="A180" s="1" t="str">
        <f t="shared" si="1"/>
        <v/>
      </c>
      <c r="B180" s="1"/>
      <c r="C180" s="25" t="str">
        <f>IF('Census Block Input'!J144="","",'Census Block Input'!B144)</f>
        <v/>
      </c>
      <c r="D180" s="184" t="str">
        <f>IF('Census Block Input'!J144="","",UPPER('Census Block Input'!J144))</f>
        <v/>
      </c>
      <c r="E180" s="26" t="str">
        <f>IF('Census Block Input'!J144="","",'Census Block Input'!I144)</f>
        <v/>
      </c>
      <c r="F180" s="27" t="str">
        <f>IF('Census Block Input'!J144="","",'Census Block Input'!C144)</f>
        <v/>
      </c>
      <c r="G180" s="29" t="str">
        <f>IF('Census Block Input'!J144="","",'Census Block Input'!D144)</f>
        <v/>
      </c>
      <c r="H180" s="30" t="str">
        <f>IF('Census Block Input'!J144="","",'Census Block Input'!G144)</f>
        <v/>
      </c>
      <c r="I180" s="30" t="str">
        <f>IF('Census Block Input'!J144="","",'Census Block Input'!F144)</f>
        <v/>
      </c>
      <c r="J180" s="32" t="str">
        <f t="shared" si="6"/>
        <v/>
      </c>
      <c r="K180" s="105" t="str">
        <f>IF('Census Block Input'!J144="","",'Census Block Input'!D144)</f>
        <v/>
      </c>
      <c r="L180" s="106" t="str">
        <f>IF('Census Block Input'!J144="","",'Census Block Input'!G144)</f>
        <v/>
      </c>
      <c r="M180" s="106" t="str">
        <f>IF('Census Block Input'!J144="","",'Census Block Input'!F144)</f>
        <v/>
      </c>
      <c r="N180" s="32" t="str">
        <f t="shared" si="7"/>
        <v/>
      </c>
      <c r="O180" s="124" t="s">
        <v>10</v>
      </c>
      <c r="P180" s="123" t="s">
        <v>10</v>
      </c>
      <c r="Q180" s="1"/>
    </row>
    <row r="181" spans="1:17" ht="15.75" hidden="1" customHeight="1">
      <c r="A181" s="1" t="str">
        <f t="shared" si="1"/>
        <v/>
      </c>
      <c r="B181" s="1"/>
      <c r="C181" s="25" t="str">
        <f>IF('Census Block Input'!J145="","",'Census Block Input'!B145)</f>
        <v/>
      </c>
      <c r="D181" s="184" t="str">
        <f>IF('Census Block Input'!J145="","",UPPER('Census Block Input'!J145))</f>
        <v/>
      </c>
      <c r="E181" s="26" t="str">
        <f>IF('Census Block Input'!J145="","",'Census Block Input'!I145)</f>
        <v/>
      </c>
      <c r="F181" s="27" t="str">
        <f>IF('Census Block Input'!J145="","",'Census Block Input'!C145)</f>
        <v/>
      </c>
      <c r="G181" s="29" t="str">
        <f>IF('Census Block Input'!J145="","",'Census Block Input'!D145)</f>
        <v/>
      </c>
      <c r="H181" s="30" t="str">
        <f>IF('Census Block Input'!J145="","",'Census Block Input'!G145)</f>
        <v/>
      </c>
      <c r="I181" s="30" t="str">
        <f>IF('Census Block Input'!J145="","",'Census Block Input'!F145)</f>
        <v/>
      </c>
      <c r="J181" s="32" t="str">
        <f t="shared" si="6"/>
        <v/>
      </c>
      <c r="K181" s="105" t="str">
        <f>IF('Census Block Input'!J145="","",'Census Block Input'!D145)</f>
        <v/>
      </c>
      <c r="L181" s="106" t="str">
        <f>IF('Census Block Input'!J145="","",'Census Block Input'!G145)</f>
        <v/>
      </c>
      <c r="M181" s="106" t="str">
        <f>IF('Census Block Input'!J145="","",'Census Block Input'!F145)</f>
        <v/>
      </c>
      <c r="N181" s="32" t="str">
        <f t="shared" si="7"/>
        <v/>
      </c>
      <c r="O181" s="124" t="s">
        <v>10</v>
      </c>
      <c r="P181" s="123" t="s">
        <v>10</v>
      </c>
      <c r="Q181" s="1"/>
    </row>
    <row r="182" spans="1:17" ht="15.75" hidden="1" customHeight="1">
      <c r="A182" s="1" t="str">
        <f t="shared" si="1"/>
        <v/>
      </c>
      <c r="B182" s="1"/>
      <c r="C182" s="25" t="str">
        <f>IF('Census Block Input'!J146="","",'Census Block Input'!B146)</f>
        <v/>
      </c>
      <c r="D182" s="184" t="str">
        <f>IF('Census Block Input'!J146="","",UPPER('Census Block Input'!J146))</f>
        <v/>
      </c>
      <c r="E182" s="26" t="str">
        <f>IF('Census Block Input'!J146="","",'Census Block Input'!I146)</f>
        <v/>
      </c>
      <c r="F182" s="27" t="str">
        <f>IF('Census Block Input'!J146="","",'Census Block Input'!C146)</f>
        <v/>
      </c>
      <c r="G182" s="29" t="str">
        <f>IF('Census Block Input'!J146="","",'Census Block Input'!D146)</f>
        <v/>
      </c>
      <c r="H182" s="30" t="str">
        <f>IF('Census Block Input'!J146="","",'Census Block Input'!G146)</f>
        <v/>
      </c>
      <c r="I182" s="30" t="str">
        <f>IF('Census Block Input'!J146="","",'Census Block Input'!F146)</f>
        <v/>
      </c>
      <c r="J182" s="32" t="str">
        <f t="shared" si="6"/>
        <v/>
      </c>
      <c r="K182" s="105" t="str">
        <f>IF('Census Block Input'!J146="","",'Census Block Input'!D146)</f>
        <v/>
      </c>
      <c r="L182" s="106" t="str">
        <f>IF('Census Block Input'!J146="","",'Census Block Input'!G146)</f>
        <v/>
      </c>
      <c r="M182" s="106" t="str">
        <f>IF('Census Block Input'!J146="","",'Census Block Input'!F146)</f>
        <v/>
      </c>
      <c r="N182" s="32" t="str">
        <f t="shared" si="7"/>
        <v/>
      </c>
      <c r="O182" s="124" t="s">
        <v>10</v>
      </c>
      <c r="P182" s="123" t="s">
        <v>10</v>
      </c>
      <c r="Q182" s="1"/>
    </row>
    <row r="183" spans="1:17" ht="15.75" hidden="1" customHeight="1">
      <c r="A183" s="1" t="str">
        <f t="shared" si="1"/>
        <v/>
      </c>
      <c r="B183" s="1"/>
      <c r="C183" s="25" t="str">
        <f>IF('Census Block Input'!J147="","",'Census Block Input'!B147)</f>
        <v/>
      </c>
      <c r="D183" s="184" t="str">
        <f>IF('Census Block Input'!J147="","",UPPER('Census Block Input'!J147))</f>
        <v/>
      </c>
      <c r="E183" s="26" t="str">
        <f>IF('Census Block Input'!J147="","",'Census Block Input'!I147)</f>
        <v/>
      </c>
      <c r="F183" s="27" t="str">
        <f>IF('Census Block Input'!J147="","",'Census Block Input'!C147)</f>
        <v/>
      </c>
      <c r="G183" s="29" t="str">
        <f>IF('Census Block Input'!J147="","",'Census Block Input'!D147)</f>
        <v/>
      </c>
      <c r="H183" s="30" t="str">
        <f>IF('Census Block Input'!J147="","",'Census Block Input'!G147)</f>
        <v/>
      </c>
      <c r="I183" s="30" t="str">
        <f>IF('Census Block Input'!J147="","",'Census Block Input'!F147)</f>
        <v/>
      </c>
      <c r="J183" s="32" t="str">
        <f t="shared" si="6"/>
        <v/>
      </c>
      <c r="K183" s="105" t="str">
        <f>IF('Census Block Input'!J147="","",'Census Block Input'!D147)</f>
        <v/>
      </c>
      <c r="L183" s="106" t="str">
        <f>IF('Census Block Input'!J147="","",'Census Block Input'!G147)</f>
        <v/>
      </c>
      <c r="M183" s="106" t="str">
        <f>IF('Census Block Input'!J147="","",'Census Block Input'!F147)</f>
        <v/>
      </c>
      <c r="N183" s="32" t="str">
        <f t="shared" si="7"/>
        <v/>
      </c>
      <c r="O183" s="124" t="s">
        <v>10</v>
      </c>
      <c r="P183" s="123" t="s">
        <v>10</v>
      </c>
      <c r="Q183" s="1"/>
    </row>
    <row r="184" spans="1:17" ht="15.75" hidden="1" customHeight="1">
      <c r="A184" s="1" t="str">
        <f t="shared" si="1"/>
        <v/>
      </c>
      <c r="B184" s="1"/>
      <c r="C184" s="25" t="str">
        <f>IF('Census Block Input'!J148="","",'Census Block Input'!B148)</f>
        <v/>
      </c>
      <c r="D184" s="184" t="str">
        <f>IF('Census Block Input'!J148="","",UPPER('Census Block Input'!J148))</f>
        <v/>
      </c>
      <c r="E184" s="26" t="str">
        <f>IF('Census Block Input'!J148="","",'Census Block Input'!I148)</f>
        <v/>
      </c>
      <c r="F184" s="27" t="str">
        <f>IF('Census Block Input'!J148="","",'Census Block Input'!C148)</f>
        <v/>
      </c>
      <c r="G184" s="29" t="str">
        <f>IF('Census Block Input'!J148="","",'Census Block Input'!D148)</f>
        <v/>
      </c>
      <c r="H184" s="30" t="str">
        <f>IF('Census Block Input'!J148="","",'Census Block Input'!G148)</f>
        <v/>
      </c>
      <c r="I184" s="30" t="str">
        <f>IF('Census Block Input'!J148="","",'Census Block Input'!F148)</f>
        <v/>
      </c>
      <c r="J184" s="32" t="str">
        <f t="shared" si="6"/>
        <v/>
      </c>
      <c r="K184" s="105" t="str">
        <f>IF('Census Block Input'!J148="","",'Census Block Input'!D148)</f>
        <v/>
      </c>
      <c r="L184" s="106" t="str">
        <f>IF('Census Block Input'!J148="","",'Census Block Input'!G148)</f>
        <v/>
      </c>
      <c r="M184" s="106" t="str">
        <f>IF('Census Block Input'!J148="","",'Census Block Input'!F148)</f>
        <v/>
      </c>
      <c r="N184" s="32" t="str">
        <f t="shared" si="7"/>
        <v/>
      </c>
      <c r="O184" s="124" t="s">
        <v>10</v>
      </c>
      <c r="P184" s="123" t="s">
        <v>10</v>
      </c>
      <c r="Q184" s="1"/>
    </row>
    <row r="185" spans="1:17" ht="15.75" hidden="1" customHeight="1">
      <c r="A185" s="1" t="str">
        <f t="shared" si="1"/>
        <v/>
      </c>
      <c r="B185" s="1"/>
      <c r="C185" s="25" t="str">
        <f>IF('Census Block Input'!J149="","",'Census Block Input'!B149)</f>
        <v/>
      </c>
      <c r="D185" s="184" t="str">
        <f>IF('Census Block Input'!J149="","",UPPER('Census Block Input'!J149))</f>
        <v/>
      </c>
      <c r="E185" s="26" t="str">
        <f>IF('Census Block Input'!J149="","",'Census Block Input'!I149)</f>
        <v/>
      </c>
      <c r="F185" s="27" t="str">
        <f>IF('Census Block Input'!J149="","",'Census Block Input'!C149)</f>
        <v/>
      </c>
      <c r="G185" s="29" t="str">
        <f>IF('Census Block Input'!J149="","",'Census Block Input'!D149)</f>
        <v/>
      </c>
      <c r="H185" s="30" t="str">
        <f>IF('Census Block Input'!J149="","",'Census Block Input'!G149)</f>
        <v/>
      </c>
      <c r="I185" s="30" t="str">
        <f>IF('Census Block Input'!J149="","",'Census Block Input'!F149)</f>
        <v/>
      </c>
      <c r="J185" s="32" t="str">
        <f t="shared" si="6"/>
        <v/>
      </c>
      <c r="K185" s="105" t="str">
        <f>IF('Census Block Input'!J149="","",'Census Block Input'!D149)</f>
        <v/>
      </c>
      <c r="L185" s="106" t="str">
        <f>IF('Census Block Input'!J149="","",'Census Block Input'!G149)</f>
        <v/>
      </c>
      <c r="M185" s="106" t="str">
        <f>IF('Census Block Input'!J149="","",'Census Block Input'!F149)</f>
        <v/>
      </c>
      <c r="N185" s="32" t="str">
        <f t="shared" si="7"/>
        <v/>
      </c>
      <c r="O185" s="124" t="s">
        <v>10</v>
      </c>
      <c r="P185" s="123" t="s">
        <v>10</v>
      </c>
      <c r="Q185" s="1"/>
    </row>
    <row r="186" spans="1:17" ht="15.75" hidden="1" customHeight="1">
      <c r="A186" s="1" t="str">
        <f t="shared" si="1"/>
        <v/>
      </c>
      <c r="B186" s="1"/>
      <c r="C186" s="25" t="str">
        <f>IF('Census Block Input'!J150="","",'Census Block Input'!B150)</f>
        <v/>
      </c>
      <c r="D186" s="184" t="str">
        <f>IF('Census Block Input'!J150="","",UPPER('Census Block Input'!J150))</f>
        <v/>
      </c>
      <c r="E186" s="26" t="str">
        <f>IF('Census Block Input'!J150="","",'Census Block Input'!I150)</f>
        <v/>
      </c>
      <c r="F186" s="27" t="str">
        <f>IF('Census Block Input'!J150="","",'Census Block Input'!C150)</f>
        <v/>
      </c>
      <c r="G186" s="29" t="str">
        <f>IF('Census Block Input'!J150="","",'Census Block Input'!D150)</f>
        <v/>
      </c>
      <c r="H186" s="30" t="str">
        <f>IF('Census Block Input'!J150="","",'Census Block Input'!G150)</f>
        <v/>
      </c>
      <c r="I186" s="30" t="str">
        <f>IF('Census Block Input'!J150="","",'Census Block Input'!F150)</f>
        <v/>
      </c>
      <c r="J186" s="32" t="str">
        <f t="shared" si="6"/>
        <v/>
      </c>
      <c r="K186" s="105" t="str">
        <f>IF('Census Block Input'!J150="","",'Census Block Input'!D150)</f>
        <v/>
      </c>
      <c r="L186" s="106" t="str">
        <f>IF('Census Block Input'!J150="","",'Census Block Input'!G150)</f>
        <v/>
      </c>
      <c r="M186" s="106" t="str">
        <f>IF('Census Block Input'!J150="","",'Census Block Input'!F150)</f>
        <v/>
      </c>
      <c r="N186" s="32" t="str">
        <f t="shared" si="7"/>
        <v/>
      </c>
      <c r="O186" s="124" t="s">
        <v>10</v>
      </c>
      <c r="P186" s="123" t="s">
        <v>10</v>
      </c>
      <c r="Q186" s="1"/>
    </row>
    <row r="187" spans="1:17" ht="15.75" hidden="1" customHeight="1">
      <c r="A187" s="1" t="str">
        <f t="shared" si="1"/>
        <v/>
      </c>
      <c r="B187" s="1"/>
      <c r="C187" s="25" t="str">
        <f>IF('Census Block Input'!J151="","",'Census Block Input'!B151)</f>
        <v/>
      </c>
      <c r="D187" s="184" t="str">
        <f>IF('Census Block Input'!J151="","",UPPER('Census Block Input'!J151))</f>
        <v/>
      </c>
      <c r="E187" s="26" t="str">
        <f>IF('Census Block Input'!J151="","",'Census Block Input'!I151)</f>
        <v/>
      </c>
      <c r="F187" s="27" t="str">
        <f>IF('Census Block Input'!J151="","",'Census Block Input'!C151)</f>
        <v/>
      </c>
      <c r="G187" s="29" t="str">
        <f>IF('Census Block Input'!J151="","",'Census Block Input'!D151)</f>
        <v/>
      </c>
      <c r="H187" s="30" t="str">
        <f>IF('Census Block Input'!J151="","",'Census Block Input'!G151)</f>
        <v/>
      </c>
      <c r="I187" s="30" t="str">
        <f>IF('Census Block Input'!J151="","",'Census Block Input'!F151)</f>
        <v/>
      </c>
      <c r="J187" s="32" t="str">
        <f t="shared" si="6"/>
        <v/>
      </c>
      <c r="K187" s="105" t="str">
        <f>IF('Census Block Input'!J151="","",'Census Block Input'!D151)</f>
        <v/>
      </c>
      <c r="L187" s="106" t="str">
        <f>IF('Census Block Input'!J151="","",'Census Block Input'!G151)</f>
        <v/>
      </c>
      <c r="M187" s="106" t="str">
        <f>IF('Census Block Input'!J151="","",'Census Block Input'!F151)</f>
        <v/>
      </c>
      <c r="N187" s="32" t="str">
        <f t="shared" si="7"/>
        <v/>
      </c>
      <c r="O187" s="124" t="s">
        <v>10</v>
      </c>
      <c r="P187" s="123" t="s">
        <v>10</v>
      </c>
      <c r="Q187" s="1"/>
    </row>
    <row r="188" spans="1:17" ht="15.75" hidden="1" customHeight="1">
      <c r="A188" s="1" t="str">
        <f t="shared" si="1"/>
        <v/>
      </c>
      <c r="B188" s="1"/>
      <c r="C188" s="25" t="str">
        <f>IF('Census Block Input'!J152="","",'Census Block Input'!B152)</f>
        <v/>
      </c>
      <c r="D188" s="184" t="str">
        <f>IF('Census Block Input'!J152="","",UPPER('Census Block Input'!J152))</f>
        <v/>
      </c>
      <c r="E188" s="26" t="str">
        <f>IF('Census Block Input'!J152="","",'Census Block Input'!I152)</f>
        <v/>
      </c>
      <c r="F188" s="27" t="str">
        <f>IF('Census Block Input'!J152="","",'Census Block Input'!C152)</f>
        <v/>
      </c>
      <c r="G188" s="29" t="str">
        <f>IF('Census Block Input'!J152="","",'Census Block Input'!D152)</f>
        <v/>
      </c>
      <c r="H188" s="30" t="str">
        <f>IF('Census Block Input'!J152="","",'Census Block Input'!G152)</f>
        <v/>
      </c>
      <c r="I188" s="30" t="str">
        <f>IF('Census Block Input'!J152="","",'Census Block Input'!F152)</f>
        <v/>
      </c>
      <c r="J188" s="32" t="str">
        <f t="shared" si="6"/>
        <v/>
      </c>
      <c r="K188" s="105" t="str">
        <f>IF('Census Block Input'!J152="","",'Census Block Input'!D152)</f>
        <v/>
      </c>
      <c r="L188" s="106" t="str">
        <f>IF('Census Block Input'!J152="","",'Census Block Input'!G152)</f>
        <v/>
      </c>
      <c r="M188" s="106" t="str">
        <f>IF('Census Block Input'!J152="","",'Census Block Input'!F152)</f>
        <v/>
      </c>
      <c r="N188" s="32" t="str">
        <f t="shared" si="7"/>
        <v/>
      </c>
      <c r="O188" s="124" t="s">
        <v>10</v>
      </c>
      <c r="P188" s="123" t="s">
        <v>10</v>
      </c>
      <c r="Q188" s="1"/>
    </row>
    <row r="189" spans="1:17" ht="15.75" hidden="1" customHeight="1">
      <c r="A189" s="1" t="str">
        <f t="shared" si="1"/>
        <v/>
      </c>
      <c r="B189" s="1"/>
      <c r="C189" s="25" t="str">
        <f>IF('Census Block Input'!J153="","",'Census Block Input'!B153)</f>
        <v/>
      </c>
      <c r="D189" s="184" t="str">
        <f>IF('Census Block Input'!J153="","",UPPER('Census Block Input'!J153))</f>
        <v/>
      </c>
      <c r="E189" s="26" t="str">
        <f>IF('Census Block Input'!J153="","",'Census Block Input'!I153)</f>
        <v/>
      </c>
      <c r="F189" s="27" t="str">
        <f>IF('Census Block Input'!J153="","",'Census Block Input'!C153)</f>
        <v/>
      </c>
      <c r="G189" s="29" t="str">
        <f>IF('Census Block Input'!J153="","",'Census Block Input'!D153)</f>
        <v/>
      </c>
      <c r="H189" s="30" t="str">
        <f>IF('Census Block Input'!J153="","",'Census Block Input'!G153)</f>
        <v/>
      </c>
      <c r="I189" s="30" t="str">
        <f>IF('Census Block Input'!J153="","",'Census Block Input'!F153)</f>
        <v/>
      </c>
      <c r="J189" s="32" t="str">
        <f t="shared" si="6"/>
        <v/>
      </c>
      <c r="K189" s="105" t="str">
        <f>IF('Census Block Input'!J153="","",'Census Block Input'!D153)</f>
        <v/>
      </c>
      <c r="L189" s="106" t="str">
        <f>IF('Census Block Input'!J153="","",'Census Block Input'!G153)</f>
        <v/>
      </c>
      <c r="M189" s="106" t="str">
        <f>IF('Census Block Input'!J153="","",'Census Block Input'!F153)</f>
        <v/>
      </c>
      <c r="N189" s="32" t="str">
        <f t="shared" si="7"/>
        <v/>
      </c>
      <c r="O189" s="124" t="s">
        <v>10</v>
      </c>
      <c r="P189" s="123" t="s">
        <v>10</v>
      </c>
      <c r="Q189" s="1"/>
    </row>
    <row r="190" spans="1:17" ht="15.75" hidden="1" customHeight="1">
      <c r="A190" s="1" t="str">
        <f t="shared" si="1"/>
        <v/>
      </c>
      <c r="B190" s="1"/>
      <c r="C190" s="25" t="str">
        <f>IF('Census Block Input'!J154="","",'Census Block Input'!B154)</f>
        <v/>
      </c>
      <c r="D190" s="184" t="str">
        <f>IF('Census Block Input'!J154="","",UPPER('Census Block Input'!J154))</f>
        <v/>
      </c>
      <c r="E190" s="26" t="str">
        <f>IF('Census Block Input'!J154="","",'Census Block Input'!I154)</f>
        <v/>
      </c>
      <c r="F190" s="27" t="str">
        <f>IF('Census Block Input'!J154="","",'Census Block Input'!C154)</f>
        <v/>
      </c>
      <c r="G190" s="29" t="str">
        <f>IF('Census Block Input'!J154="","",'Census Block Input'!D154)</f>
        <v/>
      </c>
      <c r="H190" s="30" t="str">
        <f>IF('Census Block Input'!J154="","",'Census Block Input'!G154)</f>
        <v/>
      </c>
      <c r="I190" s="30" t="str">
        <f>IF('Census Block Input'!J154="","",'Census Block Input'!F154)</f>
        <v/>
      </c>
      <c r="J190" s="32" t="str">
        <f t="shared" si="6"/>
        <v/>
      </c>
      <c r="K190" s="105" t="str">
        <f>IF('Census Block Input'!J154="","",'Census Block Input'!D154)</f>
        <v/>
      </c>
      <c r="L190" s="106" t="str">
        <f>IF('Census Block Input'!J154="","",'Census Block Input'!G154)</f>
        <v/>
      </c>
      <c r="M190" s="106" t="str">
        <f>IF('Census Block Input'!J154="","",'Census Block Input'!F154)</f>
        <v/>
      </c>
      <c r="N190" s="32" t="str">
        <f t="shared" si="7"/>
        <v/>
      </c>
      <c r="O190" s="124" t="s">
        <v>10</v>
      </c>
      <c r="P190" s="123" t="s">
        <v>10</v>
      </c>
      <c r="Q190" s="1"/>
    </row>
    <row r="191" spans="1:17" ht="15.75" hidden="1" customHeight="1">
      <c r="A191" s="1" t="str">
        <f t="shared" si="1"/>
        <v/>
      </c>
      <c r="B191" s="1"/>
      <c r="C191" s="25" t="str">
        <f>IF('Census Block Input'!J155="","",'Census Block Input'!B155)</f>
        <v/>
      </c>
      <c r="D191" s="184" t="str">
        <f>IF('Census Block Input'!J155="","",UPPER('Census Block Input'!J155))</f>
        <v/>
      </c>
      <c r="E191" s="26" t="str">
        <f>IF('Census Block Input'!J155="","",'Census Block Input'!I155)</f>
        <v/>
      </c>
      <c r="F191" s="27" t="str">
        <f>IF('Census Block Input'!J155="","",'Census Block Input'!C155)</f>
        <v/>
      </c>
      <c r="G191" s="29" t="str">
        <f>IF('Census Block Input'!J155="","",'Census Block Input'!D155)</f>
        <v/>
      </c>
      <c r="H191" s="30" t="str">
        <f>IF('Census Block Input'!J155="","",'Census Block Input'!G155)</f>
        <v/>
      </c>
      <c r="I191" s="30" t="str">
        <f>IF('Census Block Input'!J155="","",'Census Block Input'!F155)</f>
        <v/>
      </c>
      <c r="J191" s="32" t="str">
        <f t="shared" si="6"/>
        <v/>
      </c>
      <c r="K191" s="105" t="str">
        <f>IF('Census Block Input'!J155="","",'Census Block Input'!D155)</f>
        <v/>
      </c>
      <c r="L191" s="106" t="str">
        <f>IF('Census Block Input'!J155="","",'Census Block Input'!G155)</f>
        <v/>
      </c>
      <c r="M191" s="106" t="str">
        <f>IF('Census Block Input'!J155="","",'Census Block Input'!F155)</f>
        <v/>
      </c>
      <c r="N191" s="32" t="str">
        <f t="shared" si="7"/>
        <v/>
      </c>
      <c r="O191" s="124" t="s">
        <v>10</v>
      </c>
      <c r="P191" s="123" t="s">
        <v>10</v>
      </c>
      <c r="Q191" s="1"/>
    </row>
    <row r="192" spans="1:17" ht="15.75" hidden="1" customHeight="1">
      <c r="A192" s="1" t="str">
        <f t="shared" si="1"/>
        <v/>
      </c>
      <c r="B192" s="1"/>
      <c r="C192" s="25" t="str">
        <f>IF('Census Block Input'!J156="","",'Census Block Input'!B156)</f>
        <v/>
      </c>
      <c r="D192" s="184" t="str">
        <f>IF('Census Block Input'!J156="","",UPPER('Census Block Input'!J156))</f>
        <v/>
      </c>
      <c r="E192" s="26" t="str">
        <f>IF('Census Block Input'!J156="","",'Census Block Input'!I156)</f>
        <v/>
      </c>
      <c r="F192" s="27" t="str">
        <f>IF('Census Block Input'!J156="","",'Census Block Input'!C156)</f>
        <v/>
      </c>
      <c r="G192" s="29" t="str">
        <f>IF('Census Block Input'!J156="","",'Census Block Input'!D156)</f>
        <v/>
      </c>
      <c r="H192" s="30" t="str">
        <f>IF('Census Block Input'!J156="","",'Census Block Input'!G156)</f>
        <v/>
      </c>
      <c r="I192" s="30" t="str">
        <f>IF('Census Block Input'!J156="","",'Census Block Input'!F156)</f>
        <v/>
      </c>
      <c r="J192" s="32" t="str">
        <f t="shared" si="6"/>
        <v/>
      </c>
      <c r="K192" s="105" t="str">
        <f>IF('Census Block Input'!J156="","",'Census Block Input'!D156)</f>
        <v/>
      </c>
      <c r="L192" s="106" t="str">
        <f>IF('Census Block Input'!J156="","",'Census Block Input'!G156)</f>
        <v/>
      </c>
      <c r="M192" s="106" t="str">
        <f>IF('Census Block Input'!J156="","",'Census Block Input'!F156)</f>
        <v/>
      </c>
      <c r="N192" s="32" t="str">
        <f t="shared" si="7"/>
        <v/>
      </c>
      <c r="O192" s="124" t="s">
        <v>10</v>
      </c>
      <c r="P192" s="123" t="s">
        <v>10</v>
      </c>
      <c r="Q192" s="1"/>
    </row>
    <row r="193" spans="1:17" ht="15.75" hidden="1" customHeight="1">
      <c r="A193" s="1" t="str">
        <f t="shared" si="1"/>
        <v/>
      </c>
      <c r="B193" s="1"/>
      <c r="C193" s="25" t="str">
        <f>IF('Census Block Input'!J157="","",'Census Block Input'!B157)</f>
        <v/>
      </c>
      <c r="D193" s="184" t="str">
        <f>IF('Census Block Input'!J157="","",UPPER('Census Block Input'!J157))</f>
        <v/>
      </c>
      <c r="E193" s="26" t="str">
        <f>IF('Census Block Input'!J157="","",'Census Block Input'!I157)</f>
        <v/>
      </c>
      <c r="F193" s="27" t="str">
        <f>IF('Census Block Input'!J157="","",'Census Block Input'!C157)</f>
        <v/>
      </c>
      <c r="G193" s="29" t="str">
        <f>IF('Census Block Input'!J157="","",'Census Block Input'!D157)</f>
        <v/>
      </c>
      <c r="H193" s="30" t="str">
        <f>IF('Census Block Input'!J157="","",'Census Block Input'!G157)</f>
        <v/>
      </c>
      <c r="I193" s="30" t="str">
        <f>IF('Census Block Input'!J157="","",'Census Block Input'!F157)</f>
        <v/>
      </c>
      <c r="J193" s="32" t="str">
        <f t="shared" si="6"/>
        <v/>
      </c>
      <c r="K193" s="105" t="str">
        <f>IF('Census Block Input'!J157="","",'Census Block Input'!D157)</f>
        <v/>
      </c>
      <c r="L193" s="106" t="str">
        <f>IF('Census Block Input'!J157="","",'Census Block Input'!G157)</f>
        <v/>
      </c>
      <c r="M193" s="106" t="str">
        <f>IF('Census Block Input'!J157="","",'Census Block Input'!F157)</f>
        <v/>
      </c>
      <c r="N193" s="32" t="str">
        <f t="shared" si="7"/>
        <v/>
      </c>
      <c r="O193" s="124" t="s">
        <v>10</v>
      </c>
      <c r="P193" s="123" t="s">
        <v>10</v>
      </c>
      <c r="Q193" s="1"/>
    </row>
    <row r="194" spans="1:17" ht="15.75" hidden="1" customHeight="1">
      <c r="A194" s="1" t="str">
        <f t="shared" si="1"/>
        <v/>
      </c>
      <c r="B194" s="1"/>
      <c r="C194" s="25" t="str">
        <f>IF('Census Block Input'!J158="","",'Census Block Input'!B158)</f>
        <v/>
      </c>
      <c r="D194" s="184" t="str">
        <f>IF('Census Block Input'!J158="","",UPPER('Census Block Input'!J158))</f>
        <v/>
      </c>
      <c r="E194" s="26" t="str">
        <f>IF('Census Block Input'!J158="","",'Census Block Input'!I158)</f>
        <v/>
      </c>
      <c r="F194" s="27" t="str">
        <f>IF('Census Block Input'!J158="","",'Census Block Input'!C158)</f>
        <v/>
      </c>
      <c r="G194" s="29" t="str">
        <f>IF('Census Block Input'!J158="","",'Census Block Input'!D158)</f>
        <v/>
      </c>
      <c r="H194" s="30" t="str">
        <f>IF('Census Block Input'!J158="","",'Census Block Input'!G158)</f>
        <v/>
      </c>
      <c r="I194" s="30" t="str">
        <f>IF('Census Block Input'!J158="","",'Census Block Input'!F158)</f>
        <v/>
      </c>
      <c r="J194" s="32" t="str">
        <f t="shared" si="6"/>
        <v/>
      </c>
      <c r="K194" s="105" t="str">
        <f>IF('Census Block Input'!J158="","",'Census Block Input'!D158)</f>
        <v/>
      </c>
      <c r="L194" s="106" t="str">
        <f>IF('Census Block Input'!J158="","",'Census Block Input'!G158)</f>
        <v/>
      </c>
      <c r="M194" s="106" t="str">
        <f>IF('Census Block Input'!J158="","",'Census Block Input'!F158)</f>
        <v/>
      </c>
      <c r="N194" s="32" t="str">
        <f t="shared" si="7"/>
        <v/>
      </c>
      <c r="O194" s="124" t="s">
        <v>10</v>
      </c>
      <c r="P194" s="123" t="s">
        <v>10</v>
      </c>
      <c r="Q194" s="1"/>
    </row>
    <row r="195" spans="1:17" ht="15.75" hidden="1" customHeight="1">
      <c r="A195" s="1" t="str">
        <f t="shared" si="1"/>
        <v/>
      </c>
      <c r="B195" s="1"/>
      <c r="C195" s="25" t="str">
        <f>IF('Census Block Input'!J159="","",'Census Block Input'!B159)</f>
        <v/>
      </c>
      <c r="D195" s="184" t="str">
        <f>IF('Census Block Input'!J159="","",UPPER('Census Block Input'!J159))</f>
        <v/>
      </c>
      <c r="E195" s="26" t="str">
        <f>IF('Census Block Input'!J159="","",'Census Block Input'!I159)</f>
        <v/>
      </c>
      <c r="F195" s="27" t="str">
        <f>IF('Census Block Input'!J159="","",'Census Block Input'!C159)</f>
        <v/>
      </c>
      <c r="G195" s="29" t="str">
        <f>IF('Census Block Input'!J159="","",'Census Block Input'!D159)</f>
        <v/>
      </c>
      <c r="H195" s="30" t="str">
        <f>IF('Census Block Input'!J159="","",'Census Block Input'!G159)</f>
        <v/>
      </c>
      <c r="I195" s="30" t="str">
        <f>IF('Census Block Input'!J159="","",'Census Block Input'!F159)</f>
        <v/>
      </c>
      <c r="J195" s="32" t="str">
        <f t="shared" si="6"/>
        <v/>
      </c>
      <c r="K195" s="105" t="str">
        <f>IF('Census Block Input'!J159="","",'Census Block Input'!D159)</f>
        <v/>
      </c>
      <c r="L195" s="106" t="str">
        <f>IF('Census Block Input'!J159="","",'Census Block Input'!G159)</f>
        <v/>
      </c>
      <c r="M195" s="106" t="str">
        <f>IF('Census Block Input'!J159="","",'Census Block Input'!F159)</f>
        <v/>
      </c>
      <c r="N195" s="32" t="str">
        <f t="shared" si="7"/>
        <v/>
      </c>
      <c r="O195" s="124" t="s">
        <v>10</v>
      </c>
      <c r="P195" s="123" t="s">
        <v>10</v>
      </c>
      <c r="Q195" s="1"/>
    </row>
    <row r="196" spans="1:17" ht="15.75" hidden="1" customHeight="1">
      <c r="A196" s="1" t="str">
        <f t="shared" si="1"/>
        <v/>
      </c>
      <c r="B196" s="1"/>
      <c r="C196" s="25" t="str">
        <f>IF('Census Block Input'!J160="","",'Census Block Input'!B160)</f>
        <v/>
      </c>
      <c r="D196" s="184" t="str">
        <f>IF('Census Block Input'!J160="","",UPPER('Census Block Input'!J160))</f>
        <v/>
      </c>
      <c r="E196" s="26" t="str">
        <f>IF('Census Block Input'!J160="","",'Census Block Input'!I160)</f>
        <v/>
      </c>
      <c r="F196" s="27" t="str">
        <f>IF('Census Block Input'!J160="","",'Census Block Input'!C160)</f>
        <v/>
      </c>
      <c r="G196" s="29" t="str">
        <f>IF('Census Block Input'!J160="","",'Census Block Input'!D160)</f>
        <v/>
      </c>
      <c r="H196" s="30" t="str">
        <f>IF('Census Block Input'!J160="","",'Census Block Input'!G160)</f>
        <v/>
      </c>
      <c r="I196" s="30" t="str">
        <f>IF('Census Block Input'!J160="","",'Census Block Input'!F160)</f>
        <v/>
      </c>
      <c r="J196" s="32" t="str">
        <f t="shared" si="6"/>
        <v/>
      </c>
      <c r="K196" s="105" t="str">
        <f>IF('Census Block Input'!J160="","",'Census Block Input'!D160)</f>
        <v/>
      </c>
      <c r="L196" s="106" t="str">
        <f>IF('Census Block Input'!J160="","",'Census Block Input'!G160)</f>
        <v/>
      </c>
      <c r="M196" s="106" t="str">
        <f>IF('Census Block Input'!J160="","",'Census Block Input'!F160)</f>
        <v/>
      </c>
      <c r="N196" s="32" t="str">
        <f t="shared" si="7"/>
        <v/>
      </c>
      <c r="O196" s="124" t="s">
        <v>10</v>
      </c>
      <c r="P196" s="123" t="s">
        <v>10</v>
      </c>
      <c r="Q196" s="1"/>
    </row>
    <row r="197" spans="1:17" ht="15.75" hidden="1" customHeight="1">
      <c r="A197" s="1" t="str">
        <f t="shared" si="1"/>
        <v/>
      </c>
      <c r="B197" s="1"/>
      <c r="C197" s="25" t="str">
        <f>IF('Census Block Input'!J161="","",'Census Block Input'!B161)</f>
        <v/>
      </c>
      <c r="D197" s="184" t="str">
        <f>IF('Census Block Input'!J161="","",UPPER('Census Block Input'!J161))</f>
        <v/>
      </c>
      <c r="E197" s="26" t="str">
        <f>IF('Census Block Input'!J161="","",'Census Block Input'!I161)</f>
        <v/>
      </c>
      <c r="F197" s="27" t="str">
        <f>IF('Census Block Input'!J161="","",'Census Block Input'!C161)</f>
        <v/>
      </c>
      <c r="G197" s="29" t="str">
        <f>IF('Census Block Input'!J161="","",'Census Block Input'!D161)</f>
        <v/>
      </c>
      <c r="H197" s="30" t="str">
        <f>IF('Census Block Input'!J161="","",'Census Block Input'!G161)</f>
        <v/>
      </c>
      <c r="I197" s="30" t="str">
        <f>IF('Census Block Input'!J161="","",'Census Block Input'!F161)</f>
        <v/>
      </c>
      <c r="J197" s="32" t="str">
        <f t="shared" si="6"/>
        <v/>
      </c>
      <c r="K197" s="105" t="str">
        <f>IF('Census Block Input'!J161="","",'Census Block Input'!D161)</f>
        <v/>
      </c>
      <c r="L197" s="106" t="str">
        <f>IF('Census Block Input'!J161="","",'Census Block Input'!G161)</f>
        <v/>
      </c>
      <c r="M197" s="106" t="str">
        <f>IF('Census Block Input'!J161="","",'Census Block Input'!F161)</f>
        <v/>
      </c>
      <c r="N197" s="32" t="str">
        <f t="shared" si="7"/>
        <v/>
      </c>
      <c r="O197" s="124" t="s">
        <v>10</v>
      </c>
      <c r="P197" s="123" t="s">
        <v>10</v>
      </c>
      <c r="Q197" s="1"/>
    </row>
    <row r="198" spans="1:17" ht="15.75" hidden="1" customHeight="1">
      <c r="A198" s="1" t="str">
        <f t="shared" si="1"/>
        <v/>
      </c>
      <c r="B198" s="1"/>
      <c r="C198" s="25" t="str">
        <f>IF('Census Block Input'!J162="","",'Census Block Input'!B162)</f>
        <v/>
      </c>
      <c r="D198" s="184" t="str">
        <f>IF('Census Block Input'!J162="","",UPPER('Census Block Input'!J162))</f>
        <v/>
      </c>
      <c r="E198" s="26" t="str">
        <f>IF('Census Block Input'!J162="","",'Census Block Input'!I162)</f>
        <v/>
      </c>
      <c r="F198" s="27" t="str">
        <f>IF('Census Block Input'!J162="","",'Census Block Input'!C162)</f>
        <v/>
      </c>
      <c r="G198" s="29" t="str">
        <f>IF('Census Block Input'!J162="","",'Census Block Input'!D162)</f>
        <v/>
      </c>
      <c r="H198" s="30" t="str">
        <f>IF('Census Block Input'!J162="","",'Census Block Input'!G162)</f>
        <v/>
      </c>
      <c r="I198" s="30" t="str">
        <f>IF('Census Block Input'!J162="","",'Census Block Input'!F162)</f>
        <v/>
      </c>
      <c r="J198" s="32" t="str">
        <f t="shared" si="6"/>
        <v/>
      </c>
      <c r="K198" s="105" t="str">
        <f>IF('Census Block Input'!J162="","",'Census Block Input'!D162)</f>
        <v/>
      </c>
      <c r="L198" s="106" t="str">
        <f>IF('Census Block Input'!J162="","",'Census Block Input'!G162)</f>
        <v/>
      </c>
      <c r="M198" s="106" t="str">
        <f>IF('Census Block Input'!J162="","",'Census Block Input'!F162)</f>
        <v/>
      </c>
      <c r="N198" s="32" t="str">
        <f t="shared" si="7"/>
        <v/>
      </c>
      <c r="O198" s="124" t="s">
        <v>10</v>
      </c>
      <c r="P198" s="123" t="s">
        <v>10</v>
      </c>
      <c r="Q198" s="1"/>
    </row>
    <row r="199" spans="1:17" ht="15.75" hidden="1" customHeight="1">
      <c r="A199" s="1" t="str">
        <f t="shared" si="1"/>
        <v/>
      </c>
      <c r="B199" s="1"/>
      <c r="C199" s="25" t="str">
        <f>IF('Census Block Input'!J163="","",'Census Block Input'!B163)</f>
        <v/>
      </c>
      <c r="D199" s="184" t="str">
        <f>IF('Census Block Input'!J163="","",UPPER('Census Block Input'!J163))</f>
        <v/>
      </c>
      <c r="E199" s="26" t="str">
        <f>IF('Census Block Input'!J163="","",'Census Block Input'!I163)</f>
        <v/>
      </c>
      <c r="F199" s="27" t="str">
        <f>IF('Census Block Input'!J163="","",'Census Block Input'!C163)</f>
        <v/>
      </c>
      <c r="G199" s="29" t="str">
        <f>IF('Census Block Input'!J163="","",'Census Block Input'!D163)</f>
        <v/>
      </c>
      <c r="H199" s="30" t="str">
        <f>IF('Census Block Input'!J163="","",'Census Block Input'!G163)</f>
        <v/>
      </c>
      <c r="I199" s="30" t="str">
        <f>IF('Census Block Input'!J163="","",'Census Block Input'!F163)</f>
        <v/>
      </c>
      <c r="J199" s="32" t="str">
        <f t="shared" si="6"/>
        <v/>
      </c>
      <c r="K199" s="105" t="str">
        <f>IF('Census Block Input'!J163="","",'Census Block Input'!D163)</f>
        <v/>
      </c>
      <c r="L199" s="106" t="str">
        <f>IF('Census Block Input'!J163="","",'Census Block Input'!G163)</f>
        <v/>
      </c>
      <c r="M199" s="106" t="str">
        <f>IF('Census Block Input'!J163="","",'Census Block Input'!F163)</f>
        <v/>
      </c>
      <c r="N199" s="32" t="str">
        <f t="shared" si="7"/>
        <v/>
      </c>
      <c r="O199" s="124" t="s">
        <v>10</v>
      </c>
      <c r="P199" s="123" t="s">
        <v>10</v>
      </c>
      <c r="Q199" s="1"/>
    </row>
    <row r="200" spans="1:17" ht="15.75" hidden="1" customHeight="1">
      <c r="A200" s="1" t="str">
        <f t="shared" si="1"/>
        <v/>
      </c>
      <c r="B200" s="1"/>
      <c r="C200" s="25" t="str">
        <f>IF('Census Block Input'!J164="","",'Census Block Input'!B164)</f>
        <v/>
      </c>
      <c r="D200" s="184" t="str">
        <f>IF('Census Block Input'!J164="","",UPPER('Census Block Input'!J164))</f>
        <v/>
      </c>
      <c r="E200" s="26" t="str">
        <f>IF('Census Block Input'!J164="","",'Census Block Input'!I164)</f>
        <v/>
      </c>
      <c r="F200" s="27" t="str">
        <f>IF('Census Block Input'!J164="","",'Census Block Input'!C164)</f>
        <v/>
      </c>
      <c r="G200" s="29" t="str">
        <f>IF('Census Block Input'!J164="","",'Census Block Input'!D164)</f>
        <v/>
      </c>
      <c r="H200" s="30" t="str">
        <f>IF('Census Block Input'!J164="","",'Census Block Input'!G164)</f>
        <v/>
      </c>
      <c r="I200" s="30" t="str">
        <f>IF('Census Block Input'!J164="","",'Census Block Input'!F164)</f>
        <v/>
      </c>
      <c r="J200" s="32" t="str">
        <f t="shared" si="6"/>
        <v/>
      </c>
      <c r="K200" s="105" t="str">
        <f>IF('Census Block Input'!J164="","",'Census Block Input'!D164)</f>
        <v/>
      </c>
      <c r="L200" s="106" t="str">
        <f>IF('Census Block Input'!J164="","",'Census Block Input'!G164)</f>
        <v/>
      </c>
      <c r="M200" s="106" t="str">
        <f>IF('Census Block Input'!J164="","",'Census Block Input'!F164)</f>
        <v/>
      </c>
      <c r="N200" s="32" t="str">
        <f t="shared" si="7"/>
        <v/>
      </c>
      <c r="O200" s="124" t="s">
        <v>10</v>
      </c>
      <c r="P200" s="123" t="s">
        <v>10</v>
      </c>
      <c r="Q200" s="1"/>
    </row>
    <row r="201" spans="1:17" ht="15.75" hidden="1" customHeight="1">
      <c r="A201" s="1" t="str">
        <f t="shared" si="1"/>
        <v/>
      </c>
      <c r="B201" s="1"/>
      <c r="C201" s="25" t="str">
        <f>IF('Census Block Input'!J165="","",'Census Block Input'!B165)</f>
        <v/>
      </c>
      <c r="D201" s="184" t="str">
        <f>IF('Census Block Input'!J165="","",UPPER('Census Block Input'!J165))</f>
        <v/>
      </c>
      <c r="E201" s="26" t="str">
        <f>IF('Census Block Input'!J165="","",'Census Block Input'!I165)</f>
        <v/>
      </c>
      <c r="F201" s="27" t="str">
        <f>IF('Census Block Input'!J165="","",'Census Block Input'!C165)</f>
        <v/>
      </c>
      <c r="G201" s="29" t="str">
        <f>IF('Census Block Input'!J165="","",'Census Block Input'!D165)</f>
        <v/>
      </c>
      <c r="H201" s="30" t="str">
        <f>IF('Census Block Input'!J165="","",'Census Block Input'!G165)</f>
        <v/>
      </c>
      <c r="I201" s="30" t="str">
        <f>IF('Census Block Input'!J165="","",'Census Block Input'!F165)</f>
        <v/>
      </c>
      <c r="J201" s="32" t="str">
        <f t="shared" si="6"/>
        <v/>
      </c>
      <c r="K201" s="105" t="str">
        <f>IF('Census Block Input'!J165="","",'Census Block Input'!D165)</f>
        <v/>
      </c>
      <c r="L201" s="106" t="str">
        <f>IF('Census Block Input'!J165="","",'Census Block Input'!G165)</f>
        <v/>
      </c>
      <c r="M201" s="106" t="str">
        <f>IF('Census Block Input'!J165="","",'Census Block Input'!F165)</f>
        <v/>
      </c>
      <c r="N201" s="32" t="str">
        <f t="shared" si="7"/>
        <v/>
      </c>
      <c r="O201" s="124" t="s">
        <v>10</v>
      </c>
      <c r="P201" s="123" t="s">
        <v>10</v>
      </c>
      <c r="Q201" s="1"/>
    </row>
    <row r="202" spans="1:17" ht="15.75" hidden="1" customHeight="1">
      <c r="A202" s="1" t="str">
        <f t="shared" si="1"/>
        <v/>
      </c>
      <c r="B202" s="1"/>
      <c r="C202" s="25" t="str">
        <f>IF('Census Block Input'!J166="","",'Census Block Input'!B166)</f>
        <v/>
      </c>
      <c r="D202" s="184" t="str">
        <f>IF('Census Block Input'!J166="","",UPPER('Census Block Input'!J166))</f>
        <v/>
      </c>
      <c r="E202" s="26" t="str">
        <f>IF('Census Block Input'!J166="","",'Census Block Input'!I166)</f>
        <v/>
      </c>
      <c r="F202" s="27" t="str">
        <f>IF('Census Block Input'!J166="","",'Census Block Input'!C166)</f>
        <v/>
      </c>
      <c r="G202" s="29" t="str">
        <f>IF('Census Block Input'!J166="","",'Census Block Input'!D166)</f>
        <v/>
      </c>
      <c r="H202" s="30" t="str">
        <f>IF('Census Block Input'!J166="","",'Census Block Input'!G166)</f>
        <v/>
      </c>
      <c r="I202" s="30" t="str">
        <f>IF('Census Block Input'!J166="","",'Census Block Input'!F166)</f>
        <v/>
      </c>
      <c r="J202" s="32" t="str">
        <f t="shared" si="6"/>
        <v/>
      </c>
      <c r="K202" s="105" t="str">
        <f>IF('Census Block Input'!J166="","",'Census Block Input'!D166)</f>
        <v/>
      </c>
      <c r="L202" s="106" t="str">
        <f>IF('Census Block Input'!J166="","",'Census Block Input'!G166)</f>
        <v/>
      </c>
      <c r="M202" s="106" t="str">
        <f>IF('Census Block Input'!J166="","",'Census Block Input'!F166)</f>
        <v/>
      </c>
      <c r="N202" s="32" t="str">
        <f t="shared" si="7"/>
        <v/>
      </c>
      <c r="O202" s="124" t="s">
        <v>10</v>
      </c>
      <c r="P202" s="123" t="s">
        <v>10</v>
      </c>
      <c r="Q202" s="1"/>
    </row>
    <row r="203" spans="1:17" ht="15.75" hidden="1" customHeight="1">
      <c r="A203" s="1" t="str">
        <f t="shared" si="1"/>
        <v/>
      </c>
      <c r="B203" s="1"/>
      <c r="C203" s="25" t="str">
        <f>IF('Census Block Input'!J167="","",'Census Block Input'!B167)</f>
        <v/>
      </c>
      <c r="D203" s="184" t="str">
        <f>IF('Census Block Input'!J167="","",UPPER('Census Block Input'!J167))</f>
        <v/>
      </c>
      <c r="E203" s="26" t="str">
        <f>IF('Census Block Input'!J167="","",'Census Block Input'!I167)</f>
        <v/>
      </c>
      <c r="F203" s="27" t="str">
        <f>IF('Census Block Input'!J167="","",'Census Block Input'!C167)</f>
        <v/>
      </c>
      <c r="G203" s="29" t="str">
        <f>IF('Census Block Input'!J167="","",'Census Block Input'!D167)</f>
        <v/>
      </c>
      <c r="H203" s="30" t="str">
        <f>IF('Census Block Input'!J167="","",'Census Block Input'!G167)</f>
        <v/>
      </c>
      <c r="I203" s="30" t="str">
        <f>IF('Census Block Input'!J167="","",'Census Block Input'!F167)</f>
        <v/>
      </c>
      <c r="J203" s="32" t="str">
        <f t="shared" si="6"/>
        <v/>
      </c>
      <c r="K203" s="105" t="str">
        <f>IF('Census Block Input'!J167="","",'Census Block Input'!D167)</f>
        <v/>
      </c>
      <c r="L203" s="106" t="str">
        <f>IF('Census Block Input'!J167="","",'Census Block Input'!G167)</f>
        <v/>
      </c>
      <c r="M203" s="106" t="str">
        <f>IF('Census Block Input'!J167="","",'Census Block Input'!F167)</f>
        <v/>
      </c>
      <c r="N203" s="32" t="str">
        <f t="shared" si="7"/>
        <v/>
      </c>
      <c r="O203" s="124" t="s">
        <v>10</v>
      </c>
      <c r="P203" s="123" t="s">
        <v>10</v>
      </c>
      <c r="Q203" s="1"/>
    </row>
    <row r="204" spans="1:17" ht="15.75" hidden="1" customHeight="1">
      <c r="A204" s="1" t="str">
        <f t="shared" si="1"/>
        <v/>
      </c>
      <c r="B204" s="1"/>
      <c r="C204" s="25" t="str">
        <f>IF('Census Block Input'!J168="","",'Census Block Input'!B168)</f>
        <v/>
      </c>
      <c r="D204" s="184" t="str">
        <f>IF('Census Block Input'!J168="","",UPPER('Census Block Input'!J168))</f>
        <v/>
      </c>
      <c r="E204" s="26" t="str">
        <f>IF('Census Block Input'!J168="","",'Census Block Input'!I168)</f>
        <v/>
      </c>
      <c r="F204" s="27" t="str">
        <f>IF('Census Block Input'!J168="","",'Census Block Input'!C168)</f>
        <v/>
      </c>
      <c r="G204" s="29" t="str">
        <f>IF('Census Block Input'!J168="","",'Census Block Input'!D168)</f>
        <v/>
      </c>
      <c r="H204" s="30" t="str">
        <f>IF('Census Block Input'!J168="","",'Census Block Input'!G168)</f>
        <v/>
      </c>
      <c r="I204" s="30" t="str">
        <f>IF('Census Block Input'!J168="","",'Census Block Input'!F168)</f>
        <v/>
      </c>
      <c r="J204" s="32" t="str">
        <f t="shared" si="6"/>
        <v/>
      </c>
      <c r="K204" s="105" t="str">
        <f>IF('Census Block Input'!J168="","",'Census Block Input'!D168)</f>
        <v/>
      </c>
      <c r="L204" s="106" t="str">
        <f>IF('Census Block Input'!J168="","",'Census Block Input'!G168)</f>
        <v/>
      </c>
      <c r="M204" s="106" t="str">
        <f>IF('Census Block Input'!J168="","",'Census Block Input'!F168)</f>
        <v/>
      </c>
      <c r="N204" s="32" t="str">
        <f t="shared" si="7"/>
        <v/>
      </c>
      <c r="O204" s="124" t="s">
        <v>10</v>
      </c>
      <c r="P204" s="123" t="s">
        <v>10</v>
      </c>
      <c r="Q204" s="1"/>
    </row>
    <row r="205" spans="1:17" ht="15.75" hidden="1" customHeight="1">
      <c r="A205" s="1" t="str">
        <f t="shared" si="1"/>
        <v/>
      </c>
      <c r="B205" s="1"/>
      <c r="C205" s="25" t="str">
        <f>IF('Census Block Input'!J169="","",'Census Block Input'!B169)</f>
        <v/>
      </c>
      <c r="D205" s="184" t="str">
        <f>IF('Census Block Input'!J169="","",UPPER('Census Block Input'!J169))</f>
        <v/>
      </c>
      <c r="E205" s="26" t="str">
        <f>IF('Census Block Input'!J169="","",'Census Block Input'!I169)</f>
        <v/>
      </c>
      <c r="F205" s="27" t="str">
        <f>IF('Census Block Input'!J169="","",'Census Block Input'!C169)</f>
        <v/>
      </c>
      <c r="G205" s="29" t="str">
        <f>IF('Census Block Input'!J169="","",'Census Block Input'!D169)</f>
        <v/>
      </c>
      <c r="H205" s="30" t="str">
        <f>IF('Census Block Input'!J169="","",'Census Block Input'!G169)</f>
        <v/>
      </c>
      <c r="I205" s="30" t="str">
        <f>IF('Census Block Input'!J169="","",'Census Block Input'!F169)</f>
        <v/>
      </c>
      <c r="J205" s="32" t="str">
        <f t="shared" si="6"/>
        <v/>
      </c>
      <c r="K205" s="105" t="str">
        <f>IF('Census Block Input'!J169="","",'Census Block Input'!D169)</f>
        <v/>
      </c>
      <c r="L205" s="106" t="str">
        <f>IF('Census Block Input'!J169="","",'Census Block Input'!G169)</f>
        <v/>
      </c>
      <c r="M205" s="106" t="str">
        <f>IF('Census Block Input'!J169="","",'Census Block Input'!F169)</f>
        <v/>
      </c>
      <c r="N205" s="32" t="str">
        <f t="shared" si="7"/>
        <v/>
      </c>
      <c r="O205" s="124" t="s">
        <v>10</v>
      </c>
      <c r="P205" s="123" t="s">
        <v>10</v>
      </c>
      <c r="Q205" s="1"/>
    </row>
    <row r="206" spans="1:17" ht="15.75" hidden="1" customHeight="1">
      <c r="A206" s="1" t="str">
        <f t="shared" si="1"/>
        <v/>
      </c>
      <c r="B206" s="1"/>
      <c r="C206" s="25" t="str">
        <f>IF('Census Block Input'!J170="","",'Census Block Input'!B170)</f>
        <v/>
      </c>
      <c r="D206" s="184" t="str">
        <f>IF('Census Block Input'!J170="","",UPPER('Census Block Input'!J170))</f>
        <v/>
      </c>
      <c r="E206" s="26" t="str">
        <f>IF('Census Block Input'!J170="","",'Census Block Input'!I170)</f>
        <v/>
      </c>
      <c r="F206" s="27" t="str">
        <f>IF('Census Block Input'!J170="","",'Census Block Input'!C170)</f>
        <v/>
      </c>
      <c r="G206" s="29" t="str">
        <f>IF('Census Block Input'!J170="","",'Census Block Input'!D170)</f>
        <v/>
      </c>
      <c r="H206" s="30" t="str">
        <f>IF('Census Block Input'!J170="","",'Census Block Input'!G170)</f>
        <v/>
      </c>
      <c r="I206" s="30" t="str">
        <f>IF('Census Block Input'!J170="","",'Census Block Input'!F170)</f>
        <v/>
      </c>
      <c r="J206" s="32" t="str">
        <f t="shared" si="6"/>
        <v/>
      </c>
      <c r="K206" s="105" t="str">
        <f>IF('Census Block Input'!J170="","",'Census Block Input'!D170)</f>
        <v/>
      </c>
      <c r="L206" s="106" t="str">
        <f>IF('Census Block Input'!J170="","",'Census Block Input'!G170)</f>
        <v/>
      </c>
      <c r="M206" s="106" t="str">
        <f>IF('Census Block Input'!J170="","",'Census Block Input'!F170)</f>
        <v/>
      </c>
      <c r="N206" s="32" t="str">
        <f t="shared" si="7"/>
        <v/>
      </c>
      <c r="O206" s="124" t="s">
        <v>10</v>
      </c>
      <c r="P206" s="123" t="s">
        <v>10</v>
      </c>
      <c r="Q206" s="1"/>
    </row>
    <row r="207" spans="1:17" ht="15.75" hidden="1" customHeight="1">
      <c r="A207" s="1" t="str">
        <f t="shared" si="1"/>
        <v/>
      </c>
      <c r="B207" s="1"/>
      <c r="C207" s="25" t="str">
        <f>IF('Census Block Input'!J171="","",'Census Block Input'!B171)</f>
        <v/>
      </c>
      <c r="D207" s="184" t="str">
        <f>IF('Census Block Input'!J171="","",UPPER('Census Block Input'!J171))</f>
        <v/>
      </c>
      <c r="E207" s="26" t="str">
        <f>IF('Census Block Input'!J171="","",'Census Block Input'!I171)</f>
        <v/>
      </c>
      <c r="F207" s="27" t="str">
        <f>IF('Census Block Input'!J171="","",'Census Block Input'!C171)</f>
        <v/>
      </c>
      <c r="G207" s="29" t="str">
        <f>IF('Census Block Input'!J171="","",'Census Block Input'!D171)</f>
        <v/>
      </c>
      <c r="H207" s="30" t="str">
        <f>IF('Census Block Input'!J171="","",'Census Block Input'!G171)</f>
        <v/>
      </c>
      <c r="I207" s="30" t="str">
        <f>IF('Census Block Input'!J171="","",'Census Block Input'!F171)</f>
        <v/>
      </c>
      <c r="J207" s="32" t="str">
        <f t="shared" si="6"/>
        <v/>
      </c>
      <c r="K207" s="105" t="str">
        <f>IF('Census Block Input'!J171="","",'Census Block Input'!D171)</f>
        <v/>
      </c>
      <c r="L207" s="106" t="str">
        <f>IF('Census Block Input'!J171="","",'Census Block Input'!G171)</f>
        <v/>
      </c>
      <c r="M207" s="106" t="str">
        <f>IF('Census Block Input'!J171="","",'Census Block Input'!F171)</f>
        <v/>
      </c>
      <c r="N207" s="32" t="str">
        <f t="shared" si="7"/>
        <v/>
      </c>
      <c r="O207" s="124" t="s">
        <v>10</v>
      </c>
      <c r="P207" s="123" t="s">
        <v>10</v>
      </c>
      <c r="Q207" s="1"/>
    </row>
    <row r="208" spans="1:17" ht="15.75" hidden="1" customHeight="1">
      <c r="A208" s="1" t="str">
        <f t="shared" si="1"/>
        <v/>
      </c>
      <c r="B208" s="1"/>
      <c r="C208" s="25" t="str">
        <f>IF('Census Block Input'!J172="","",'Census Block Input'!B172)</f>
        <v/>
      </c>
      <c r="D208" s="184" t="str">
        <f>IF('Census Block Input'!J172="","",UPPER('Census Block Input'!J172))</f>
        <v/>
      </c>
      <c r="E208" s="26" t="str">
        <f>IF('Census Block Input'!J172="","",'Census Block Input'!I172)</f>
        <v/>
      </c>
      <c r="F208" s="27" t="str">
        <f>IF('Census Block Input'!J172="","",'Census Block Input'!C172)</f>
        <v/>
      </c>
      <c r="G208" s="29" t="str">
        <f>IF('Census Block Input'!J172="","",'Census Block Input'!D172)</f>
        <v/>
      </c>
      <c r="H208" s="30" t="str">
        <f>IF('Census Block Input'!J172="","",'Census Block Input'!G172)</f>
        <v/>
      </c>
      <c r="I208" s="30" t="str">
        <f>IF('Census Block Input'!J172="","",'Census Block Input'!F172)</f>
        <v/>
      </c>
      <c r="J208" s="32" t="str">
        <f t="shared" si="6"/>
        <v/>
      </c>
      <c r="K208" s="105" t="str">
        <f>IF('Census Block Input'!J172="","",'Census Block Input'!D172)</f>
        <v/>
      </c>
      <c r="L208" s="106" t="str">
        <f>IF('Census Block Input'!J172="","",'Census Block Input'!G172)</f>
        <v/>
      </c>
      <c r="M208" s="106" t="str">
        <f>IF('Census Block Input'!J172="","",'Census Block Input'!F172)</f>
        <v/>
      </c>
      <c r="N208" s="32" t="str">
        <f t="shared" si="7"/>
        <v/>
      </c>
      <c r="O208" s="124" t="s">
        <v>10</v>
      </c>
      <c r="P208" s="123" t="s">
        <v>10</v>
      </c>
      <c r="Q208" s="1"/>
    </row>
    <row r="209" spans="1:17" ht="15.75" hidden="1" customHeight="1">
      <c r="A209" s="1" t="str">
        <f t="shared" si="1"/>
        <v/>
      </c>
      <c r="B209" s="1"/>
      <c r="C209" s="25" t="str">
        <f>IF('Census Block Input'!J173="","",'Census Block Input'!B173)</f>
        <v/>
      </c>
      <c r="D209" s="184" t="str">
        <f>IF('Census Block Input'!J173="","",UPPER('Census Block Input'!J173))</f>
        <v/>
      </c>
      <c r="E209" s="26" t="str">
        <f>IF('Census Block Input'!J173="","",'Census Block Input'!I173)</f>
        <v/>
      </c>
      <c r="F209" s="27" t="str">
        <f>IF('Census Block Input'!J173="","",'Census Block Input'!C173)</f>
        <v/>
      </c>
      <c r="G209" s="29" t="str">
        <f>IF('Census Block Input'!J173="","",'Census Block Input'!D173)</f>
        <v/>
      </c>
      <c r="H209" s="30" t="str">
        <f>IF('Census Block Input'!J173="","",'Census Block Input'!G173)</f>
        <v/>
      </c>
      <c r="I209" s="30" t="str">
        <f>IF('Census Block Input'!J173="","",'Census Block Input'!F173)</f>
        <v/>
      </c>
      <c r="J209" s="32" t="str">
        <f t="shared" si="6"/>
        <v/>
      </c>
      <c r="K209" s="105" t="str">
        <f>IF('Census Block Input'!J173="","",'Census Block Input'!D173)</f>
        <v/>
      </c>
      <c r="L209" s="106" t="str">
        <f>IF('Census Block Input'!J173="","",'Census Block Input'!G173)</f>
        <v/>
      </c>
      <c r="M209" s="106" t="str">
        <f>IF('Census Block Input'!J173="","",'Census Block Input'!F173)</f>
        <v/>
      </c>
      <c r="N209" s="32" t="str">
        <f t="shared" si="7"/>
        <v/>
      </c>
      <c r="O209" s="124" t="s">
        <v>10</v>
      </c>
      <c r="P209" s="123" t="s">
        <v>10</v>
      </c>
      <c r="Q209" s="1"/>
    </row>
    <row r="210" spans="1:17" ht="15.75" hidden="1" customHeight="1">
      <c r="A210" s="1" t="str">
        <f t="shared" si="1"/>
        <v/>
      </c>
      <c r="B210" s="1"/>
      <c r="C210" s="25" t="str">
        <f>IF('Census Block Input'!J174="","",'Census Block Input'!B174)</f>
        <v/>
      </c>
      <c r="D210" s="184" t="str">
        <f>IF('Census Block Input'!J174="","",UPPER('Census Block Input'!J174))</f>
        <v/>
      </c>
      <c r="E210" s="26" t="str">
        <f>IF('Census Block Input'!J174="","",'Census Block Input'!I174)</f>
        <v/>
      </c>
      <c r="F210" s="27" t="str">
        <f>IF('Census Block Input'!J174="","",'Census Block Input'!C174)</f>
        <v/>
      </c>
      <c r="G210" s="29" t="str">
        <f>IF('Census Block Input'!J174="","",'Census Block Input'!D174)</f>
        <v/>
      </c>
      <c r="H210" s="30" t="str">
        <f>IF('Census Block Input'!J174="","",'Census Block Input'!G174)</f>
        <v/>
      </c>
      <c r="I210" s="30" t="str">
        <f>IF('Census Block Input'!J174="","",'Census Block Input'!F174)</f>
        <v/>
      </c>
      <c r="J210" s="32" t="str">
        <f t="shared" si="6"/>
        <v/>
      </c>
      <c r="K210" s="105" t="str">
        <f>IF('Census Block Input'!J174="","",'Census Block Input'!D174)</f>
        <v/>
      </c>
      <c r="L210" s="106" t="str">
        <f>IF('Census Block Input'!J174="","",'Census Block Input'!G174)</f>
        <v/>
      </c>
      <c r="M210" s="106" t="str">
        <f>IF('Census Block Input'!J174="","",'Census Block Input'!F174)</f>
        <v/>
      </c>
      <c r="N210" s="32" t="str">
        <f t="shared" si="7"/>
        <v/>
      </c>
      <c r="O210" s="124" t="s">
        <v>10</v>
      </c>
      <c r="P210" s="123" t="s">
        <v>10</v>
      </c>
      <c r="Q210" s="1"/>
    </row>
    <row r="211" spans="1:17" ht="15.75" hidden="1" customHeight="1">
      <c r="A211" s="1" t="str">
        <f t="shared" si="1"/>
        <v/>
      </c>
      <c r="B211" s="1"/>
      <c r="C211" s="25" t="str">
        <f>IF('Census Block Input'!J175="","",'Census Block Input'!B175)</f>
        <v/>
      </c>
      <c r="D211" s="184" t="str">
        <f>IF('Census Block Input'!J175="","",UPPER('Census Block Input'!J175))</f>
        <v/>
      </c>
      <c r="E211" s="26" t="str">
        <f>IF('Census Block Input'!J175="","",'Census Block Input'!I175)</f>
        <v/>
      </c>
      <c r="F211" s="27" t="str">
        <f>IF('Census Block Input'!J175="","",'Census Block Input'!C175)</f>
        <v/>
      </c>
      <c r="G211" s="29" t="str">
        <f>IF('Census Block Input'!J175="","",'Census Block Input'!D175)</f>
        <v/>
      </c>
      <c r="H211" s="30" t="str">
        <f>IF('Census Block Input'!J175="","",'Census Block Input'!G175)</f>
        <v/>
      </c>
      <c r="I211" s="30" t="str">
        <f>IF('Census Block Input'!J175="","",'Census Block Input'!F175)</f>
        <v/>
      </c>
      <c r="J211" s="32" t="str">
        <f t="shared" si="6"/>
        <v/>
      </c>
      <c r="K211" s="105" t="str">
        <f>IF('Census Block Input'!J175="","",'Census Block Input'!D175)</f>
        <v/>
      </c>
      <c r="L211" s="106" t="str">
        <f>IF('Census Block Input'!J175="","",'Census Block Input'!G175)</f>
        <v/>
      </c>
      <c r="M211" s="106" t="str">
        <f>IF('Census Block Input'!J175="","",'Census Block Input'!F175)</f>
        <v/>
      </c>
      <c r="N211" s="32" t="str">
        <f t="shared" si="7"/>
        <v/>
      </c>
      <c r="O211" s="124" t="s">
        <v>10</v>
      </c>
      <c r="P211" s="123" t="s">
        <v>10</v>
      </c>
      <c r="Q211" s="1"/>
    </row>
    <row r="212" spans="1:17" ht="15.75" hidden="1" customHeight="1">
      <c r="A212" s="1" t="str">
        <f t="shared" si="1"/>
        <v/>
      </c>
      <c r="B212" s="1"/>
      <c r="C212" s="25" t="str">
        <f>IF('Census Block Input'!J176="","",'Census Block Input'!B176)</f>
        <v/>
      </c>
      <c r="D212" s="184" t="str">
        <f>IF('Census Block Input'!J176="","",UPPER('Census Block Input'!J176))</f>
        <v/>
      </c>
      <c r="E212" s="26" t="str">
        <f>IF('Census Block Input'!J176="","",'Census Block Input'!I176)</f>
        <v/>
      </c>
      <c r="F212" s="27" t="str">
        <f>IF('Census Block Input'!J176="","",'Census Block Input'!C176)</f>
        <v/>
      </c>
      <c r="G212" s="29" t="str">
        <f>IF('Census Block Input'!J176="","",'Census Block Input'!D176)</f>
        <v/>
      </c>
      <c r="H212" s="30" t="str">
        <f>IF('Census Block Input'!J176="","",'Census Block Input'!G176)</f>
        <v/>
      </c>
      <c r="I212" s="30" t="str">
        <f>IF('Census Block Input'!J176="","",'Census Block Input'!F176)</f>
        <v/>
      </c>
      <c r="J212" s="32" t="str">
        <f t="shared" si="6"/>
        <v/>
      </c>
      <c r="K212" s="105" t="str">
        <f>IF('Census Block Input'!J176="","",'Census Block Input'!D176)</f>
        <v/>
      </c>
      <c r="L212" s="106" t="str">
        <f>IF('Census Block Input'!J176="","",'Census Block Input'!G176)</f>
        <v/>
      </c>
      <c r="M212" s="106" t="str">
        <f>IF('Census Block Input'!J176="","",'Census Block Input'!F176)</f>
        <v/>
      </c>
      <c r="N212" s="32" t="str">
        <f t="shared" si="7"/>
        <v/>
      </c>
      <c r="O212" s="124" t="s">
        <v>10</v>
      </c>
      <c r="P212" s="123" t="s">
        <v>10</v>
      </c>
      <c r="Q212" s="1"/>
    </row>
    <row r="213" spans="1:17" ht="15.75" hidden="1" customHeight="1">
      <c r="A213" s="1" t="str">
        <f t="shared" si="1"/>
        <v/>
      </c>
      <c r="B213" s="1"/>
      <c r="C213" s="25" t="str">
        <f>IF('Census Block Input'!J177="","",'Census Block Input'!B177)</f>
        <v/>
      </c>
      <c r="D213" s="184" t="str">
        <f>IF('Census Block Input'!J177="","",UPPER('Census Block Input'!J177))</f>
        <v/>
      </c>
      <c r="E213" s="26" t="str">
        <f>IF('Census Block Input'!J177="","",'Census Block Input'!I177)</f>
        <v/>
      </c>
      <c r="F213" s="27" t="str">
        <f>IF('Census Block Input'!J177="","",'Census Block Input'!C177)</f>
        <v/>
      </c>
      <c r="G213" s="29" t="str">
        <f>IF('Census Block Input'!J177="","",'Census Block Input'!D177)</f>
        <v/>
      </c>
      <c r="H213" s="30" t="str">
        <f>IF('Census Block Input'!J177="","",'Census Block Input'!G177)</f>
        <v/>
      </c>
      <c r="I213" s="30" t="str">
        <f>IF('Census Block Input'!J177="","",'Census Block Input'!F177)</f>
        <v/>
      </c>
      <c r="J213" s="32" t="str">
        <f t="shared" si="6"/>
        <v/>
      </c>
      <c r="K213" s="105" t="str">
        <f>IF('Census Block Input'!J177="","",'Census Block Input'!D177)</f>
        <v/>
      </c>
      <c r="L213" s="106" t="str">
        <f>IF('Census Block Input'!J177="","",'Census Block Input'!G177)</f>
        <v/>
      </c>
      <c r="M213" s="106" t="str">
        <f>IF('Census Block Input'!J177="","",'Census Block Input'!F177)</f>
        <v/>
      </c>
      <c r="N213" s="32" t="str">
        <f t="shared" si="7"/>
        <v/>
      </c>
      <c r="O213" s="124" t="s">
        <v>10</v>
      </c>
      <c r="P213" s="123" t="s">
        <v>10</v>
      </c>
      <c r="Q213" s="1"/>
    </row>
    <row r="214" spans="1:17" ht="15.75" hidden="1" customHeight="1">
      <c r="A214" s="1" t="str">
        <f t="shared" si="1"/>
        <v/>
      </c>
      <c r="B214" s="1"/>
      <c r="C214" s="25" t="str">
        <f>IF('Census Block Input'!J178="","",'Census Block Input'!B178)</f>
        <v/>
      </c>
      <c r="D214" s="184" t="str">
        <f>IF('Census Block Input'!J178="","",UPPER('Census Block Input'!J178))</f>
        <v/>
      </c>
      <c r="E214" s="26" t="str">
        <f>IF('Census Block Input'!J178="","",'Census Block Input'!I178)</f>
        <v/>
      </c>
      <c r="F214" s="27" t="str">
        <f>IF('Census Block Input'!J178="","",'Census Block Input'!C178)</f>
        <v/>
      </c>
      <c r="G214" s="29" t="str">
        <f>IF('Census Block Input'!J178="","",'Census Block Input'!D178)</f>
        <v/>
      </c>
      <c r="H214" s="30" t="str">
        <f>IF('Census Block Input'!J178="","",'Census Block Input'!G178)</f>
        <v/>
      </c>
      <c r="I214" s="30" t="str">
        <f>IF('Census Block Input'!J178="","",'Census Block Input'!F178)</f>
        <v/>
      </c>
      <c r="J214" s="32" t="str">
        <f t="shared" si="6"/>
        <v/>
      </c>
      <c r="K214" s="105" t="str">
        <f>IF('Census Block Input'!J178="","",'Census Block Input'!D178)</f>
        <v/>
      </c>
      <c r="L214" s="106" t="str">
        <f>IF('Census Block Input'!J178="","",'Census Block Input'!G178)</f>
        <v/>
      </c>
      <c r="M214" s="106" t="str">
        <f>IF('Census Block Input'!J178="","",'Census Block Input'!F178)</f>
        <v/>
      </c>
      <c r="N214" s="32" t="str">
        <f t="shared" si="7"/>
        <v/>
      </c>
      <c r="O214" s="124" t="s">
        <v>10</v>
      </c>
      <c r="P214" s="123" t="s">
        <v>10</v>
      </c>
      <c r="Q214" s="1"/>
    </row>
    <row r="215" spans="1:17" ht="15.75" hidden="1" customHeight="1">
      <c r="A215" s="1" t="str">
        <f t="shared" si="1"/>
        <v/>
      </c>
      <c r="B215" s="1"/>
      <c r="C215" s="25" t="str">
        <f>IF('Census Block Input'!J179="","",'Census Block Input'!B179)</f>
        <v/>
      </c>
      <c r="D215" s="184" t="str">
        <f>IF('Census Block Input'!J179="","",UPPER('Census Block Input'!J179))</f>
        <v/>
      </c>
      <c r="E215" s="26" t="str">
        <f>IF('Census Block Input'!J179="","",'Census Block Input'!I179)</f>
        <v/>
      </c>
      <c r="F215" s="27" t="str">
        <f>IF('Census Block Input'!J179="","",'Census Block Input'!C179)</f>
        <v/>
      </c>
      <c r="G215" s="29" t="str">
        <f>IF('Census Block Input'!J179="","",'Census Block Input'!D179)</f>
        <v/>
      </c>
      <c r="H215" s="30" t="str">
        <f>IF('Census Block Input'!J179="","",'Census Block Input'!G179)</f>
        <v/>
      </c>
      <c r="I215" s="30" t="str">
        <f>IF('Census Block Input'!J179="","",'Census Block Input'!F179)</f>
        <v/>
      </c>
      <c r="J215" s="32" t="str">
        <f t="shared" si="6"/>
        <v/>
      </c>
      <c r="K215" s="105" t="str">
        <f>IF('Census Block Input'!J179="","",'Census Block Input'!D179)</f>
        <v/>
      </c>
      <c r="L215" s="106" t="str">
        <f>IF('Census Block Input'!J179="","",'Census Block Input'!G179)</f>
        <v/>
      </c>
      <c r="M215" s="106" t="str">
        <f>IF('Census Block Input'!J179="","",'Census Block Input'!F179)</f>
        <v/>
      </c>
      <c r="N215" s="32" t="str">
        <f t="shared" si="7"/>
        <v/>
      </c>
      <c r="O215" s="124" t="s">
        <v>10</v>
      </c>
      <c r="P215" s="123" t="s">
        <v>10</v>
      </c>
      <c r="Q215" s="1"/>
    </row>
    <row r="216" spans="1:17" ht="15.75" hidden="1" customHeight="1">
      <c r="A216" s="1" t="str">
        <f t="shared" si="1"/>
        <v/>
      </c>
      <c r="B216" s="1"/>
      <c r="C216" s="25" t="str">
        <f>IF('Census Block Input'!J180="","",'Census Block Input'!B180)</f>
        <v/>
      </c>
      <c r="D216" s="184" t="str">
        <f>IF('Census Block Input'!J180="","",UPPER('Census Block Input'!J180))</f>
        <v/>
      </c>
      <c r="E216" s="26" t="str">
        <f>IF('Census Block Input'!J180="","",'Census Block Input'!I180)</f>
        <v/>
      </c>
      <c r="F216" s="27" t="str">
        <f>IF('Census Block Input'!J180="","",'Census Block Input'!C180)</f>
        <v/>
      </c>
      <c r="G216" s="29" t="str">
        <f>IF('Census Block Input'!J180="","",'Census Block Input'!D180)</f>
        <v/>
      </c>
      <c r="H216" s="30" t="str">
        <f>IF('Census Block Input'!J180="","",'Census Block Input'!G180)</f>
        <v/>
      </c>
      <c r="I216" s="30" t="str">
        <f>IF('Census Block Input'!J180="","",'Census Block Input'!F180)</f>
        <v/>
      </c>
      <c r="J216" s="32" t="str">
        <f t="shared" si="6"/>
        <v/>
      </c>
      <c r="K216" s="105" t="str">
        <f>IF('Census Block Input'!J180="","",'Census Block Input'!D180)</f>
        <v/>
      </c>
      <c r="L216" s="106" t="str">
        <f>IF('Census Block Input'!J180="","",'Census Block Input'!G180)</f>
        <v/>
      </c>
      <c r="M216" s="106" t="str">
        <f>IF('Census Block Input'!J180="","",'Census Block Input'!F180)</f>
        <v/>
      </c>
      <c r="N216" s="32" t="str">
        <f t="shared" si="7"/>
        <v/>
      </c>
      <c r="O216" s="124" t="s">
        <v>10</v>
      </c>
      <c r="P216" s="123" t="s">
        <v>10</v>
      </c>
      <c r="Q216" s="1"/>
    </row>
    <row r="217" spans="1:17" ht="15.75" hidden="1" customHeight="1">
      <c r="A217" s="1" t="str">
        <f t="shared" si="1"/>
        <v/>
      </c>
      <c r="B217" s="1"/>
      <c r="C217" s="25" t="str">
        <f>IF('Census Block Input'!J181="","",'Census Block Input'!B181)</f>
        <v/>
      </c>
      <c r="D217" s="184" t="str">
        <f>IF('Census Block Input'!J181="","",UPPER('Census Block Input'!J181))</f>
        <v/>
      </c>
      <c r="E217" s="26" t="str">
        <f>IF('Census Block Input'!J181="","",'Census Block Input'!I181)</f>
        <v/>
      </c>
      <c r="F217" s="27" t="str">
        <f>IF('Census Block Input'!J181="","",'Census Block Input'!C181)</f>
        <v/>
      </c>
      <c r="G217" s="29" t="str">
        <f>IF('Census Block Input'!J181="","",'Census Block Input'!D181)</f>
        <v/>
      </c>
      <c r="H217" s="30" t="str">
        <f>IF('Census Block Input'!J181="","",'Census Block Input'!G181)</f>
        <v/>
      </c>
      <c r="I217" s="30" t="str">
        <f>IF('Census Block Input'!J181="","",'Census Block Input'!F181)</f>
        <v/>
      </c>
      <c r="J217" s="32" t="str">
        <f t="shared" si="6"/>
        <v/>
      </c>
      <c r="K217" s="105" t="str">
        <f>IF('Census Block Input'!J181="","",'Census Block Input'!D181)</f>
        <v/>
      </c>
      <c r="L217" s="106" t="str">
        <f>IF('Census Block Input'!J181="","",'Census Block Input'!G181)</f>
        <v/>
      </c>
      <c r="M217" s="106" t="str">
        <f>IF('Census Block Input'!J181="","",'Census Block Input'!F181)</f>
        <v/>
      </c>
      <c r="N217" s="32" t="str">
        <f t="shared" si="7"/>
        <v/>
      </c>
      <c r="O217" s="124" t="s">
        <v>10</v>
      </c>
      <c r="P217" s="123" t="s">
        <v>10</v>
      </c>
      <c r="Q217" s="1"/>
    </row>
    <row r="218" spans="1:17" ht="15.75" hidden="1" customHeight="1">
      <c r="A218" s="1" t="str">
        <f t="shared" si="1"/>
        <v/>
      </c>
      <c r="B218" s="1"/>
      <c r="C218" s="25" t="str">
        <f>IF('Census Block Input'!J182="","",'Census Block Input'!B182)</f>
        <v/>
      </c>
      <c r="D218" s="184" t="str">
        <f>IF('Census Block Input'!J182="","",UPPER('Census Block Input'!J182))</f>
        <v/>
      </c>
      <c r="E218" s="26" t="str">
        <f>IF('Census Block Input'!J182="","",'Census Block Input'!I182)</f>
        <v/>
      </c>
      <c r="F218" s="27" t="str">
        <f>IF('Census Block Input'!J182="","",'Census Block Input'!C182)</f>
        <v/>
      </c>
      <c r="G218" s="29" t="str">
        <f>IF('Census Block Input'!J182="","",'Census Block Input'!D182)</f>
        <v/>
      </c>
      <c r="H218" s="30" t="str">
        <f>IF('Census Block Input'!J182="","",'Census Block Input'!G182)</f>
        <v/>
      </c>
      <c r="I218" s="30" t="str">
        <f>IF('Census Block Input'!J182="","",'Census Block Input'!F182)</f>
        <v/>
      </c>
      <c r="J218" s="32" t="str">
        <f t="shared" si="6"/>
        <v/>
      </c>
      <c r="K218" s="105" t="str">
        <f>IF('Census Block Input'!J182="","",'Census Block Input'!D182)</f>
        <v/>
      </c>
      <c r="L218" s="106" t="str">
        <f>IF('Census Block Input'!J182="","",'Census Block Input'!G182)</f>
        <v/>
      </c>
      <c r="M218" s="106" t="str">
        <f>IF('Census Block Input'!J182="","",'Census Block Input'!F182)</f>
        <v/>
      </c>
      <c r="N218" s="32" t="str">
        <f t="shared" si="7"/>
        <v/>
      </c>
      <c r="O218" s="124" t="s">
        <v>10</v>
      </c>
      <c r="P218" s="123" t="s">
        <v>10</v>
      </c>
      <c r="Q218" s="1"/>
    </row>
    <row r="219" spans="1:17" ht="15.75" hidden="1" customHeight="1">
      <c r="A219" s="1" t="str">
        <f t="shared" si="1"/>
        <v/>
      </c>
      <c r="B219" s="1"/>
      <c r="C219" s="25" t="str">
        <f>IF('Census Block Input'!J183="","",'Census Block Input'!B183)</f>
        <v/>
      </c>
      <c r="D219" s="184" t="str">
        <f>IF('Census Block Input'!J183="","",UPPER('Census Block Input'!J183))</f>
        <v/>
      </c>
      <c r="E219" s="26" t="str">
        <f>IF('Census Block Input'!J183="","",'Census Block Input'!I183)</f>
        <v/>
      </c>
      <c r="F219" s="27" t="str">
        <f>IF('Census Block Input'!J183="","",'Census Block Input'!C183)</f>
        <v/>
      </c>
      <c r="G219" s="29" t="str">
        <f>IF('Census Block Input'!J183="","",'Census Block Input'!D183)</f>
        <v/>
      </c>
      <c r="H219" s="30" t="str">
        <f>IF('Census Block Input'!J183="","",'Census Block Input'!G183)</f>
        <v/>
      </c>
      <c r="I219" s="30" t="str">
        <f>IF('Census Block Input'!J183="","",'Census Block Input'!F183)</f>
        <v/>
      </c>
      <c r="J219" s="32" t="str">
        <f t="shared" si="6"/>
        <v/>
      </c>
      <c r="K219" s="105" t="str">
        <f>IF('Census Block Input'!J183="","",'Census Block Input'!D183)</f>
        <v/>
      </c>
      <c r="L219" s="106" t="str">
        <f>IF('Census Block Input'!J183="","",'Census Block Input'!G183)</f>
        <v/>
      </c>
      <c r="M219" s="106" t="str">
        <f>IF('Census Block Input'!J183="","",'Census Block Input'!F183)</f>
        <v/>
      </c>
      <c r="N219" s="32" t="str">
        <f t="shared" si="7"/>
        <v/>
      </c>
      <c r="O219" s="124" t="s">
        <v>10</v>
      </c>
      <c r="P219" s="123" t="s">
        <v>10</v>
      </c>
      <c r="Q219" s="1"/>
    </row>
    <row r="220" spans="1:17" ht="15.75" hidden="1" customHeight="1">
      <c r="A220" s="1" t="str">
        <f t="shared" si="1"/>
        <v/>
      </c>
      <c r="B220" s="1"/>
      <c r="C220" s="25" t="str">
        <f>IF('Census Block Input'!J184="","",'Census Block Input'!B184)</f>
        <v/>
      </c>
      <c r="D220" s="184" t="str">
        <f>IF('Census Block Input'!J184="","",UPPER('Census Block Input'!J184))</f>
        <v/>
      </c>
      <c r="E220" s="26" t="str">
        <f>IF('Census Block Input'!J184="","",'Census Block Input'!I184)</f>
        <v/>
      </c>
      <c r="F220" s="27" t="str">
        <f>IF('Census Block Input'!J184="","",'Census Block Input'!C184)</f>
        <v/>
      </c>
      <c r="G220" s="29" t="str">
        <f>IF('Census Block Input'!J184="","",'Census Block Input'!D184)</f>
        <v/>
      </c>
      <c r="H220" s="30" t="str">
        <f>IF('Census Block Input'!J184="","",'Census Block Input'!G184)</f>
        <v/>
      </c>
      <c r="I220" s="30" t="str">
        <f>IF('Census Block Input'!J184="","",'Census Block Input'!F184)</f>
        <v/>
      </c>
      <c r="J220" s="32" t="str">
        <f t="shared" si="6"/>
        <v/>
      </c>
      <c r="K220" s="105" t="str">
        <f>IF('Census Block Input'!J184="","",'Census Block Input'!D184)</f>
        <v/>
      </c>
      <c r="L220" s="106" t="str">
        <f>IF('Census Block Input'!J184="","",'Census Block Input'!G184)</f>
        <v/>
      </c>
      <c r="M220" s="106" t="str">
        <f>IF('Census Block Input'!J184="","",'Census Block Input'!F184)</f>
        <v/>
      </c>
      <c r="N220" s="32" t="str">
        <f t="shared" si="7"/>
        <v/>
      </c>
      <c r="O220" s="124" t="s">
        <v>10</v>
      </c>
      <c r="P220" s="123" t="s">
        <v>10</v>
      </c>
      <c r="Q220" s="1"/>
    </row>
    <row r="221" spans="1:17" ht="15.75" hidden="1" customHeight="1">
      <c r="A221" s="1" t="str">
        <f t="shared" si="1"/>
        <v/>
      </c>
      <c r="B221" s="1"/>
      <c r="C221" s="25" t="str">
        <f>IF('Census Block Input'!J185="","",'Census Block Input'!B185)</f>
        <v/>
      </c>
      <c r="D221" s="184" t="str">
        <f>IF('Census Block Input'!J185="","",UPPER('Census Block Input'!J185))</f>
        <v/>
      </c>
      <c r="E221" s="26" t="str">
        <f>IF('Census Block Input'!J185="","",'Census Block Input'!I185)</f>
        <v/>
      </c>
      <c r="F221" s="27" t="str">
        <f>IF('Census Block Input'!J185="","",'Census Block Input'!C185)</f>
        <v/>
      </c>
      <c r="G221" s="29" t="str">
        <f>IF('Census Block Input'!J185="","",'Census Block Input'!D185)</f>
        <v/>
      </c>
      <c r="H221" s="30" t="str">
        <f>IF('Census Block Input'!J185="","",'Census Block Input'!G185)</f>
        <v/>
      </c>
      <c r="I221" s="30" t="str">
        <f>IF('Census Block Input'!J185="","",'Census Block Input'!F185)</f>
        <v/>
      </c>
      <c r="J221" s="32" t="str">
        <f t="shared" si="6"/>
        <v/>
      </c>
      <c r="K221" s="105" t="str">
        <f>IF('Census Block Input'!J185="","",'Census Block Input'!D185)</f>
        <v/>
      </c>
      <c r="L221" s="106" t="str">
        <f>IF('Census Block Input'!J185="","",'Census Block Input'!G185)</f>
        <v/>
      </c>
      <c r="M221" s="106" t="str">
        <f>IF('Census Block Input'!J185="","",'Census Block Input'!F185)</f>
        <v/>
      </c>
      <c r="N221" s="32" t="str">
        <f t="shared" si="7"/>
        <v/>
      </c>
      <c r="O221" s="124" t="s">
        <v>10</v>
      </c>
      <c r="P221" s="123" t="s">
        <v>10</v>
      </c>
      <c r="Q221" s="1"/>
    </row>
    <row r="222" spans="1:17" ht="15.75" hidden="1" customHeight="1">
      <c r="A222" s="1" t="str">
        <f t="shared" si="1"/>
        <v/>
      </c>
      <c r="B222" s="1"/>
      <c r="C222" s="25" t="str">
        <f>IF('Census Block Input'!J186="","",'Census Block Input'!B186)</f>
        <v/>
      </c>
      <c r="D222" s="184" t="str">
        <f>IF('Census Block Input'!J186="","",UPPER('Census Block Input'!J186))</f>
        <v/>
      </c>
      <c r="E222" s="26" t="str">
        <f>IF('Census Block Input'!J186="","",'Census Block Input'!I186)</f>
        <v/>
      </c>
      <c r="F222" s="27" t="str">
        <f>IF('Census Block Input'!J186="","",'Census Block Input'!C186)</f>
        <v/>
      </c>
      <c r="G222" s="29" t="str">
        <f>IF('Census Block Input'!J186="","",'Census Block Input'!D186)</f>
        <v/>
      </c>
      <c r="H222" s="30" t="str">
        <f>IF('Census Block Input'!J186="","",'Census Block Input'!G186)</f>
        <v/>
      </c>
      <c r="I222" s="30" t="str">
        <f>IF('Census Block Input'!J186="","",'Census Block Input'!F186)</f>
        <v/>
      </c>
      <c r="J222" s="32" t="str">
        <f t="shared" si="6"/>
        <v/>
      </c>
      <c r="K222" s="105" t="str">
        <f>IF('Census Block Input'!J186="","",'Census Block Input'!D186)</f>
        <v/>
      </c>
      <c r="L222" s="106" t="str">
        <f>IF('Census Block Input'!J186="","",'Census Block Input'!G186)</f>
        <v/>
      </c>
      <c r="M222" s="106" t="str">
        <f>IF('Census Block Input'!J186="","",'Census Block Input'!F186)</f>
        <v/>
      </c>
      <c r="N222" s="32" t="str">
        <f t="shared" si="7"/>
        <v/>
      </c>
      <c r="O222" s="124" t="s">
        <v>10</v>
      </c>
      <c r="P222" s="123" t="s">
        <v>10</v>
      </c>
      <c r="Q222" s="1"/>
    </row>
    <row r="223" spans="1:17" ht="15.75" hidden="1" customHeight="1">
      <c r="A223" s="1" t="str">
        <f t="shared" si="1"/>
        <v/>
      </c>
      <c r="B223" s="1"/>
      <c r="C223" s="25" t="str">
        <f>IF('Census Block Input'!J187="","",'Census Block Input'!B187)</f>
        <v/>
      </c>
      <c r="D223" s="184" t="str">
        <f>IF('Census Block Input'!J187="","",UPPER('Census Block Input'!J187))</f>
        <v/>
      </c>
      <c r="E223" s="26" t="str">
        <f>IF('Census Block Input'!J187="","",'Census Block Input'!I187)</f>
        <v/>
      </c>
      <c r="F223" s="27" t="str">
        <f>IF('Census Block Input'!J187="","",'Census Block Input'!C187)</f>
        <v/>
      </c>
      <c r="G223" s="29" t="str">
        <f>IF('Census Block Input'!J187="","",'Census Block Input'!D187)</f>
        <v/>
      </c>
      <c r="H223" s="30" t="str">
        <f>IF('Census Block Input'!J187="","",'Census Block Input'!G187)</f>
        <v/>
      </c>
      <c r="I223" s="30" t="str">
        <f>IF('Census Block Input'!J187="","",'Census Block Input'!F187)</f>
        <v/>
      </c>
      <c r="J223" s="32" t="str">
        <f t="shared" si="6"/>
        <v/>
      </c>
      <c r="K223" s="105" t="str">
        <f>IF('Census Block Input'!J187="","",'Census Block Input'!D187)</f>
        <v/>
      </c>
      <c r="L223" s="106" t="str">
        <f>IF('Census Block Input'!J187="","",'Census Block Input'!G187)</f>
        <v/>
      </c>
      <c r="M223" s="106" t="str">
        <f>IF('Census Block Input'!J187="","",'Census Block Input'!F187)</f>
        <v/>
      </c>
      <c r="N223" s="32" t="str">
        <f t="shared" si="7"/>
        <v/>
      </c>
      <c r="O223" s="124" t="s">
        <v>10</v>
      </c>
      <c r="P223" s="123" t="s">
        <v>10</v>
      </c>
      <c r="Q223" s="1"/>
    </row>
    <row r="224" spans="1:17" ht="15.75" hidden="1" customHeight="1">
      <c r="A224" s="1" t="str">
        <f t="shared" si="1"/>
        <v/>
      </c>
      <c r="B224" s="1"/>
      <c r="C224" s="25" t="str">
        <f>IF('Census Block Input'!J188="","",'Census Block Input'!B188)</f>
        <v/>
      </c>
      <c r="D224" s="184" t="str">
        <f>IF('Census Block Input'!J188="","",UPPER('Census Block Input'!J188))</f>
        <v/>
      </c>
      <c r="E224" s="26" t="str">
        <f>IF('Census Block Input'!J188="","",'Census Block Input'!I188)</f>
        <v/>
      </c>
      <c r="F224" s="27" t="str">
        <f>IF('Census Block Input'!J188="","",'Census Block Input'!C188)</f>
        <v/>
      </c>
      <c r="G224" s="29" t="str">
        <f>IF('Census Block Input'!J188="","",'Census Block Input'!D188)</f>
        <v/>
      </c>
      <c r="H224" s="30" t="str">
        <f>IF('Census Block Input'!J188="","",'Census Block Input'!G188)</f>
        <v/>
      </c>
      <c r="I224" s="30" t="str">
        <f>IF('Census Block Input'!J188="","",'Census Block Input'!F188)</f>
        <v/>
      </c>
      <c r="J224" s="32" t="str">
        <f t="shared" si="6"/>
        <v/>
      </c>
      <c r="K224" s="105" t="str">
        <f>IF('Census Block Input'!J188="","",'Census Block Input'!D188)</f>
        <v/>
      </c>
      <c r="L224" s="106" t="str">
        <f>IF('Census Block Input'!J188="","",'Census Block Input'!G188)</f>
        <v/>
      </c>
      <c r="M224" s="106" t="str">
        <f>IF('Census Block Input'!J188="","",'Census Block Input'!F188)</f>
        <v/>
      </c>
      <c r="N224" s="32" t="str">
        <f t="shared" si="7"/>
        <v/>
      </c>
      <c r="O224" s="124" t="s">
        <v>10</v>
      </c>
      <c r="P224" s="123" t="s">
        <v>10</v>
      </c>
      <c r="Q224" s="1"/>
    </row>
    <row r="225" spans="1:17" ht="15.75" hidden="1" customHeight="1">
      <c r="A225" s="1" t="str">
        <f t="shared" si="1"/>
        <v/>
      </c>
      <c r="B225" s="1"/>
      <c r="C225" s="25" t="str">
        <f>IF('Census Block Input'!J189="","",'Census Block Input'!B189)</f>
        <v/>
      </c>
      <c r="D225" s="184" t="str">
        <f>IF('Census Block Input'!J189="","",UPPER('Census Block Input'!J189))</f>
        <v/>
      </c>
      <c r="E225" s="26" t="str">
        <f>IF('Census Block Input'!J189="","",'Census Block Input'!I189)</f>
        <v/>
      </c>
      <c r="F225" s="27" t="str">
        <f>IF('Census Block Input'!J189="","",'Census Block Input'!C189)</f>
        <v/>
      </c>
      <c r="G225" s="29" t="str">
        <f>IF('Census Block Input'!J189="","",'Census Block Input'!D189)</f>
        <v/>
      </c>
      <c r="H225" s="30" t="str">
        <f>IF('Census Block Input'!J189="","",'Census Block Input'!G189)</f>
        <v/>
      </c>
      <c r="I225" s="30" t="str">
        <f>IF('Census Block Input'!J189="","",'Census Block Input'!F189)</f>
        <v/>
      </c>
      <c r="J225" s="32" t="str">
        <f t="shared" si="6"/>
        <v/>
      </c>
      <c r="K225" s="105" t="str">
        <f>IF('Census Block Input'!J189="","",'Census Block Input'!D189)</f>
        <v/>
      </c>
      <c r="L225" s="106" t="str">
        <f>IF('Census Block Input'!J189="","",'Census Block Input'!G189)</f>
        <v/>
      </c>
      <c r="M225" s="106" t="str">
        <f>IF('Census Block Input'!J189="","",'Census Block Input'!F189)</f>
        <v/>
      </c>
      <c r="N225" s="32" t="str">
        <f t="shared" si="7"/>
        <v/>
      </c>
      <c r="O225" s="124" t="s">
        <v>10</v>
      </c>
      <c r="P225" s="123" t="s">
        <v>10</v>
      </c>
      <c r="Q225" s="1"/>
    </row>
    <row r="226" spans="1:17" ht="15.75" hidden="1" customHeight="1">
      <c r="A226" s="1" t="str">
        <f t="shared" si="1"/>
        <v/>
      </c>
      <c r="B226" s="1"/>
      <c r="C226" s="25" t="str">
        <f>IF('Census Block Input'!J190="","",'Census Block Input'!B190)</f>
        <v/>
      </c>
      <c r="D226" s="184" t="str">
        <f>IF('Census Block Input'!J190="","",UPPER('Census Block Input'!J190))</f>
        <v/>
      </c>
      <c r="E226" s="26" t="str">
        <f>IF('Census Block Input'!J190="","",'Census Block Input'!I190)</f>
        <v/>
      </c>
      <c r="F226" s="27" t="str">
        <f>IF('Census Block Input'!J190="","",'Census Block Input'!C190)</f>
        <v/>
      </c>
      <c r="G226" s="29" t="str">
        <f>IF('Census Block Input'!J190="","",'Census Block Input'!D190)</f>
        <v/>
      </c>
      <c r="H226" s="30" t="str">
        <f>IF('Census Block Input'!J190="","",'Census Block Input'!G190)</f>
        <v/>
      </c>
      <c r="I226" s="30" t="str">
        <f>IF('Census Block Input'!J190="","",'Census Block Input'!F190)</f>
        <v/>
      </c>
      <c r="J226" s="32" t="str">
        <f t="shared" si="6"/>
        <v/>
      </c>
      <c r="K226" s="105" t="str">
        <f>IF('Census Block Input'!J190="","",'Census Block Input'!D190)</f>
        <v/>
      </c>
      <c r="L226" s="106" t="str">
        <f>IF('Census Block Input'!J190="","",'Census Block Input'!G190)</f>
        <v/>
      </c>
      <c r="M226" s="106" t="str">
        <f>IF('Census Block Input'!J190="","",'Census Block Input'!F190)</f>
        <v/>
      </c>
      <c r="N226" s="32" t="str">
        <f t="shared" si="7"/>
        <v/>
      </c>
      <c r="O226" s="124" t="s">
        <v>10</v>
      </c>
      <c r="P226" s="123" t="s">
        <v>10</v>
      </c>
      <c r="Q226" s="1"/>
    </row>
    <row r="227" spans="1:17" ht="15.75" hidden="1" customHeight="1">
      <c r="A227" s="1" t="str">
        <f t="shared" si="1"/>
        <v/>
      </c>
      <c r="B227" s="1"/>
      <c r="C227" s="25" t="str">
        <f>IF('Census Block Input'!J191="","",'Census Block Input'!B191)</f>
        <v/>
      </c>
      <c r="D227" s="184" t="str">
        <f>IF('Census Block Input'!J191="","",UPPER('Census Block Input'!J191))</f>
        <v/>
      </c>
      <c r="E227" s="26" t="str">
        <f>IF('Census Block Input'!J191="","",'Census Block Input'!I191)</f>
        <v/>
      </c>
      <c r="F227" s="27" t="str">
        <f>IF('Census Block Input'!J191="","",'Census Block Input'!C191)</f>
        <v/>
      </c>
      <c r="G227" s="29" t="str">
        <f>IF('Census Block Input'!J191="","",'Census Block Input'!D191)</f>
        <v/>
      </c>
      <c r="H227" s="30" t="str">
        <f>IF('Census Block Input'!J191="","",'Census Block Input'!G191)</f>
        <v/>
      </c>
      <c r="I227" s="30" t="str">
        <f>IF('Census Block Input'!J191="","",'Census Block Input'!F191)</f>
        <v/>
      </c>
      <c r="J227" s="32" t="str">
        <f t="shared" si="6"/>
        <v/>
      </c>
      <c r="K227" s="105" t="str">
        <f>IF('Census Block Input'!J191="","",'Census Block Input'!D191)</f>
        <v/>
      </c>
      <c r="L227" s="106" t="str">
        <f>IF('Census Block Input'!J191="","",'Census Block Input'!G191)</f>
        <v/>
      </c>
      <c r="M227" s="106" t="str">
        <f>IF('Census Block Input'!J191="","",'Census Block Input'!F191)</f>
        <v/>
      </c>
      <c r="N227" s="32" t="str">
        <f t="shared" si="7"/>
        <v/>
      </c>
      <c r="O227" s="124" t="s">
        <v>10</v>
      </c>
      <c r="P227" s="123" t="s">
        <v>10</v>
      </c>
      <c r="Q227" s="1"/>
    </row>
    <row r="228" spans="1:17" ht="15.75" hidden="1" customHeight="1">
      <c r="A228" s="1" t="str">
        <f t="shared" si="1"/>
        <v/>
      </c>
      <c r="B228" s="1"/>
      <c r="C228" s="25" t="str">
        <f>IF('Census Block Input'!J192="","",'Census Block Input'!B192)</f>
        <v/>
      </c>
      <c r="D228" s="184" t="str">
        <f>IF('Census Block Input'!J192="","",UPPER('Census Block Input'!J192))</f>
        <v/>
      </c>
      <c r="E228" s="26" t="str">
        <f>IF('Census Block Input'!J192="","",'Census Block Input'!I192)</f>
        <v/>
      </c>
      <c r="F228" s="27" t="str">
        <f>IF('Census Block Input'!J192="","",'Census Block Input'!C192)</f>
        <v/>
      </c>
      <c r="G228" s="29" t="str">
        <f>IF('Census Block Input'!J192="","",'Census Block Input'!D192)</f>
        <v/>
      </c>
      <c r="H228" s="30" t="str">
        <f>IF('Census Block Input'!J192="","",'Census Block Input'!G192)</f>
        <v/>
      </c>
      <c r="I228" s="30" t="str">
        <f>IF('Census Block Input'!J192="","",'Census Block Input'!F192)</f>
        <v/>
      </c>
      <c r="J228" s="32" t="str">
        <f t="shared" si="6"/>
        <v/>
      </c>
      <c r="K228" s="105" t="str">
        <f>IF('Census Block Input'!J192="","",'Census Block Input'!D192)</f>
        <v/>
      </c>
      <c r="L228" s="106" t="str">
        <f>IF('Census Block Input'!J192="","",'Census Block Input'!G192)</f>
        <v/>
      </c>
      <c r="M228" s="106" t="str">
        <f>IF('Census Block Input'!J192="","",'Census Block Input'!F192)</f>
        <v/>
      </c>
      <c r="N228" s="32" t="str">
        <f t="shared" si="7"/>
        <v/>
      </c>
      <c r="O228" s="124" t="s">
        <v>10</v>
      </c>
      <c r="P228" s="123" t="s">
        <v>10</v>
      </c>
      <c r="Q228" s="1"/>
    </row>
    <row r="229" spans="1:17" ht="15.75" hidden="1" customHeight="1">
      <c r="A229" s="1" t="str">
        <f t="shared" si="1"/>
        <v/>
      </c>
      <c r="B229" s="1"/>
      <c r="C229" s="25" t="str">
        <f>IF('Census Block Input'!J193="","",'Census Block Input'!B193)</f>
        <v/>
      </c>
      <c r="D229" s="184" t="str">
        <f>IF('Census Block Input'!J193="","",UPPER('Census Block Input'!J193))</f>
        <v/>
      </c>
      <c r="E229" s="26" t="str">
        <f>IF('Census Block Input'!J193="","",'Census Block Input'!I193)</f>
        <v/>
      </c>
      <c r="F229" s="27" t="str">
        <f>IF('Census Block Input'!J193="","",'Census Block Input'!C193)</f>
        <v/>
      </c>
      <c r="G229" s="29" t="str">
        <f>IF('Census Block Input'!J193="","",'Census Block Input'!D193)</f>
        <v/>
      </c>
      <c r="H229" s="30" t="str">
        <f>IF('Census Block Input'!J193="","",'Census Block Input'!G193)</f>
        <v/>
      </c>
      <c r="I229" s="30" t="str">
        <f>IF('Census Block Input'!J193="","",'Census Block Input'!F193)</f>
        <v/>
      </c>
      <c r="J229" s="32" t="str">
        <f t="shared" si="6"/>
        <v/>
      </c>
      <c r="K229" s="105" t="str">
        <f>IF('Census Block Input'!J193="","",'Census Block Input'!D193)</f>
        <v/>
      </c>
      <c r="L229" s="106" t="str">
        <f>IF('Census Block Input'!J193="","",'Census Block Input'!G193)</f>
        <v/>
      </c>
      <c r="M229" s="106" t="str">
        <f>IF('Census Block Input'!J193="","",'Census Block Input'!F193)</f>
        <v/>
      </c>
      <c r="N229" s="32" t="str">
        <f t="shared" si="7"/>
        <v/>
      </c>
      <c r="O229" s="124" t="s">
        <v>10</v>
      </c>
      <c r="P229" s="123" t="s">
        <v>10</v>
      </c>
      <c r="Q229" s="1"/>
    </row>
    <row r="230" spans="1:17" ht="15.75" hidden="1" customHeight="1">
      <c r="A230" s="1" t="str">
        <f t="shared" si="1"/>
        <v/>
      </c>
      <c r="B230" s="1"/>
      <c r="C230" s="25" t="str">
        <f>IF('Census Block Input'!J194="","",'Census Block Input'!B194)</f>
        <v/>
      </c>
      <c r="D230" s="184" t="str">
        <f>IF('Census Block Input'!J194="","",UPPER('Census Block Input'!J194))</f>
        <v/>
      </c>
      <c r="E230" s="26" t="str">
        <f>IF('Census Block Input'!J194="","",'Census Block Input'!I194)</f>
        <v/>
      </c>
      <c r="F230" s="27" t="str">
        <f>IF('Census Block Input'!J194="","",'Census Block Input'!C194)</f>
        <v/>
      </c>
      <c r="G230" s="29" t="str">
        <f>IF('Census Block Input'!J194="","",'Census Block Input'!D194)</f>
        <v/>
      </c>
      <c r="H230" s="30" t="str">
        <f>IF('Census Block Input'!J194="","",'Census Block Input'!G194)</f>
        <v/>
      </c>
      <c r="I230" s="30" t="str">
        <f>IF('Census Block Input'!J194="","",'Census Block Input'!F194)</f>
        <v/>
      </c>
      <c r="J230" s="32" t="str">
        <f t="shared" si="6"/>
        <v/>
      </c>
      <c r="K230" s="105" t="str">
        <f>IF('Census Block Input'!J194="","",'Census Block Input'!D194)</f>
        <v/>
      </c>
      <c r="L230" s="106" t="str">
        <f>IF('Census Block Input'!J194="","",'Census Block Input'!G194)</f>
        <v/>
      </c>
      <c r="M230" s="106" t="str">
        <f>IF('Census Block Input'!J194="","",'Census Block Input'!F194)</f>
        <v/>
      </c>
      <c r="N230" s="32" t="str">
        <f t="shared" si="7"/>
        <v/>
      </c>
      <c r="O230" s="124" t="s">
        <v>10</v>
      </c>
      <c r="P230" s="123" t="s">
        <v>10</v>
      </c>
      <c r="Q230" s="1"/>
    </row>
    <row r="231" spans="1:17" ht="15.75" hidden="1" customHeight="1">
      <c r="A231" s="1" t="str">
        <f t="shared" si="1"/>
        <v/>
      </c>
      <c r="B231" s="1"/>
      <c r="C231" s="25" t="str">
        <f>IF('Census Block Input'!J195="","",'Census Block Input'!B195)</f>
        <v/>
      </c>
      <c r="D231" s="184" t="str">
        <f>IF('Census Block Input'!J195="","",UPPER('Census Block Input'!J195))</f>
        <v/>
      </c>
      <c r="E231" s="26" t="str">
        <f>IF('Census Block Input'!J195="","",'Census Block Input'!I195)</f>
        <v/>
      </c>
      <c r="F231" s="27" t="str">
        <f>IF('Census Block Input'!J195="","",'Census Block Input'!C195)</f>
        <v/>
      </c>
      <c r="G231" s="29" t="str">
        <f>IF('Census Block Input'!J195="","",'Census Block Input'!D195)</f>
        <v/>
      </c>
      <c r="H231" s="30" t="str">
        <f>IF('Census Block Input'!J195="","",'Census Block Input'!G195)</f>
        <v/>
      </c>
      <c r="I231" s="30" t="str">
        <f>IF('Census Block Input'!J195="","",'Census Block Input'!F195)</f>
        <v/>
      </c>
      <c r="J231" s="32" t="str">
        <f t="shared" si="6"/>
        <v/>
      </c>
      <c r="K231" s="105" t="str">
        <f>IF('Census Block Input'!J195="","",'Census Block Input'!D195)</f>
        <v/>
      </c>
      <c r="L231" s="106" t="str">
        <f>IF('Census Block Input'!J195="","",'Census Block Input'!G195)</f>
        <v/>
      </c>
      <c r="M231" s="106" t="str">
        <f>IF('Census Block Input'!J195="","",'Census Block Input'!F195)</f>
        <v/>
      </c>
      <c r="N231" s="32" t="str">
        <f t="shared" si="7"/>
        <v/>
      </c>
      <c r="O231" s="124" t="s">
        <v>10</v>
      </c>
      <c r="P231" s="123" t="s">
        <v>10</v>
      </c>
      <c r="Q231" s="1"/>
    </row>
    <row r="232" spans="1:17" ht="15.75" hidden="1" customHeight="1">
      <c r="A232" s="1" t="str">
        <f t="shared" si="1"/>
        <v/>
      </c>
      <c r="B232" s="1"/>
      <c r="C232" s="25" t="str">
        <f>IF('Census Block Input'!J196="","",'Census Block Input'!B196)</f>
        <v/>
      </c>
      <c r="D232" s="184" t="str">
        <f>IF('Census Block Input'!J196="","",UPPER('Census Block Input'!J196))</f>
        <v/>
      </c>
      <c r="E232" s="26" t="str">
        <f>IF('Census Block Input'!J196="","",'Census Block Input'!I196)</f>
        <v/>
      </c>
      <c r="F232" s="27" t="str">
        <f>IF('Census Block Input'!J196="","",'Census Block Input'!C196)</f>
        <v/>
      </c>
      <c r="G232" s="29" t="str">
        <f>IF('Census Block Input'!J196="","",'Census Block Input'!D196)</f>
        <v/>
      </c>
      <c r="H232" s="30" t="str">
        <f>IF('Census Block Input'!J196="","",'Census Block Input'!G196)</f>
        <v/>
      </c>
      <c r="I232" s="30" t="str">
        <f>IF('Census Block Input'!J196="","",'Census Block Input'!F196)</f>
        <v/>
      </c>
      <c r="J232" s="32" t="str">
        <f t="shared" ref="J232:J295" si="8">IF($C232="","",SUM(G232:I232))</f>
        <v/>
      </c>
      <c r="K232" s="105" t="str">
        <f>IF('Census Block Input'!J196="","",'Census Block Input'!D196)</f>
        <v/>
      </c>
      <c r="L232" s="106" t="str">
        <f>IF('Census Block Input'!J196="","",'Census Block Input'!G196)</f>
        <v/>
      </c>
      <c r="M232" s="106" t="str">
        <f>IF('Census Block Input'!J196="","",'Census Block Input'!F196)</f>
        <v/>
      </c>
      <c r="N232" s="32" t="str">
        <f t="shared" ref="N232:N295" si="9">IF($C232="","",SUM(K232:M232))</f>
        <v/>
      </c>
      <c r="O232" s="124" t="s">
        <v>10</v>
      </c>
      <c r="P232" s="123" t="s">
        <v>10</v>
      </c>
      <c r="Q232" s="1"/>
    </row>
    <row r="233" spans="1:17" ht="15.75" hidden="1" customHeight="1">
      <c r="A233" s="1" t="str">
        <f t="shared" si="1"/>
        <v/>
      </c>
      <c r="B233" s="1"/>
      <c r="C233" s="25" t="str">
        <f>IF('Census Block Input'!J197="","",'Census Block Input'!B197)</f>
        <v/>
      </c>
      <c r="D233" s="184" t="str">
        <f>IF('Census Block Input'!J197="","",UPPER('Census Block Input'!J197))</f>
        <v/>
      </c>
      <c r="E233" s="26" t="str">
        <f>IF('Census Block Input'!J197="","",'Census Block Input'!I197)</f>
        <v/>
      </c>
      <c r="F233" s="27" t="str">
        <f>IF('Census Block Input'!J197="","",'Census Block Input'!C197)</f>
        <v/>
      </c>
      <c r="G233" s="29" t="str">
        <f>IF('Census Block Input'!J197="","",'Census Block Input'!D197)</f>
        <v/>
      </c>
      <c r="H233" s="30" t="str">
        <f>IF('Census Block Input'!J197="","",'Census Block Input'!G197)</f>
        <v/>
      </c>
      <c r="I233" s="30" t="str">
        <f>IF('Census Block Input'!J197="","",'Census Block Input'!F197)</f>
        <v/>
      </c>
      <c r="J233" s="32" t="str">
        <f t="shared" si="8"/>
        <v/>
      </c>
      <c r="K233" s="105" t="str">
        <f>IF('Census Block Input'!J197="","",'Census Block Input'!D197)</f>
        <v/>
      </c>
      <c r="L233" s="106" t="str">
        <f>IF('Census Block Input'!J197="","",'Census Block Input'!G197)</f>
        <v/>
      </c>
      <c r="M233" s="106" t="str">
        <f>IF('Census Block Input'!J197="","",'Census Block Input'!F197)</f>
        <v/>
      </c>
      <c r="N233" s="32" t="str">
        <f t="shared" si="9"/>
        <v/>
      </c>
      <c r="O233" s="124" t="s">
        <v>10</v>
      </c>
      <c r="P233" s="123" t="s">
        <v>10</v>
      </c>
      <c r="Q233" s="1"/>
    </row>
    <row r="234" spans="1:17" ht="15.75" hidden="1" customHeight="1">
      <c r="A234" s="1" t="str">
        <f t="shared" si="1"/>
        <v/>
      </c>
      <c r="B234" s="1"/>
      <c r="C234" s="25" t="str">
        <f>IF('Census Block Input'!J198="","",'Census Block Input'!B198)</f>
        <v/>
      </c>
      <c r="D234" s="184" t="str">
        <f>IF('Census Block Input'!J198="","",UPPER('Census Block Input'!J198))</f>
        <v/>
      </c>
      <c r="E234" s="26" t="str">
        <f>IF('Census Block Input'!J198="","",'Census Block Input'!I198)</f>
        <v/>
      </c>
      <c r="F234" s="27" t="str">
        <f>IF('Census Block Input'!J198="","",'Census Block Input'!C198)</f>
        <v/>
      </c>
      <c r="G234" s="29" t="str">
        <f>IF('Census Block Input'!J198="","",'Census Block Input'!D198)</f>
        <v/>
      </c>
      <c r="H234" s="30" t="str">
        <f>IF('Census Block Input'!J198="","",'Census Block Input'!G198)</f>
        <v/>
      </c>
      <c r="I234" s="30" t="str">
        <f>IF('Census Block Input'!J198="","",'Census Block Input'!F198)</f>
        <v/>
      </c>
      <c r="J234" s="32" t="str">
        <f t="shared" si="8"/>
        <v/>
      </c>
      <c r="K234" s="105" t="str">
        <f>IF('Census Block Input'!J198="","",'Census Block Input'!D198)</f>
        <v/>
      </c>
      <c r="L234" s="106" t="str">
        <f>IF('Census Block Input'!J198="","",'Census Block Input'!G198)</f>
        <v/>
      </c>
      <c r="M234" s="106" t="str">
        <f>IF('Census Block Input'!J198="","",'Census Block Input'!F198)</f>
        <v/>
      </c>
      <c r="N234" s="32" t="str">
        <f t="shared" si="9"/>
        <v/>
      </c>
      <c r="O234" s="124" t="s">
        <v>10</v>
      </c>
      <c r="P234" s="123" t="s">
        <v>10</v>
      </c>
      <c r="Q234" s="1"/>
    </row>
    <row r="235" spans="1:17" ht="15.75" hidden="1" customHeight="1">
      <c r="A235" s="1" t="str">
        <f t="shared" si="1"/>
        <v/>
      </c>
      <c r="B235" s="1"/>
      <c r="C235" s="25" t="str">
        <f>IF('Census Block Input'!J199="","",'Census Block Input'!B199)</f>
        <v/>
      </c>
      <c r="D235" s="184" t="str">
        <f>IF('Census Block Input'!J199="","",UPPER('Census Block Input'!J199))</f>
        <v/>
      </c>
      <c r="E235" s="26" t="str">
        <f>IF('Census Block Input'!J199="","",'Census Block Input'!I199)</f>
        <v/>
      </c>
      <c r="F235" s="27" t="str">
        <f>IF('Census Block Input'!J199="","",'Census Block Input'!C199)</f>
        <v/>
      </c>
      <c r="G235" s="29" t="str">
        <f>IF('Census Block Input'!J199="","",'Census Block Input'!D199)</f>
        <v/>
      </c>
      <c r="H235" s="30" t="str">
        <f>IF('Census Block Input'!J199="","",'Census Block Input'!G199)</f>
        <v/>
      </c>
      <c r="I235" s="30" t="str">
        <f>IF('Census Block Input'!J199="","",'Census Block Input'!F199)</f>
        <v/>
      </c>
      <c r="J235" s="32" t="str">
        <f t="shared" si="8"/>
        <v/>
      </c>
      <c r="K235" s="105" t="str">
        <f>IF('Census Block Input'!J199="","",'Census Block Input'!D199)</f>
        <v/>
      </c>
      <c r="L235" s="106" t="str">
        <f>IF('Census Block Input'!J199="","",'Census Block Input'!G199)</f>
        <v/>
      </c>
      <c r="M235" s="106" t="str">
        <f>IF('Census Block Input'!J199="","",'Census Block Input'!F199)</f>
        <v/>
      </c>
      <c r="N235" s="32" t="str">
        <f t="shared" si="9"/>
        <v/>
      </c>
      <c r="O235" s="124" t="s">
        <v>10</v>
      </c>
      <c r="P235" s="123" t="s">
        <v>10</v>
      </c>
      <c r="Q235" s="1"/>
    </row>
    <row r="236" spans="1:17" ht="15.75" hidden="1" customHeight="1">
      <c r="A236" s="1" t="str">
        <f t="shared" si="1"/>
        <v/>
      </c>
      <c r="B236" s="1"/>
      <c r="C236" s="25" t="str">
        <f>IF('Census Block Input'!J200="","",'Census Block Input'!B200)</f>
        <v/>
      </c>
      <c r="D236" s="184" t="str">
        <f>IF('Census Block Input'!J200="","",UPPER('Census Block Input'!J200))</f>
        <v/>
      </c>
      <c r="E236" s="26" t="str">
        <f>IF('Census Block Input'!J200="","",'Census Block Input'!I200)</f>
        <v/>
      </c>
      <c r="F236" s="27" t="str">
        <f>IF('Census Block Input'!J200="","",'Census Block Input'!C200)</f>
        <v/>
      </c>
      <c r="G236" s="29" t="str">
        <f>IF('Census Block Input'!J200="","",'Census Block Input'!D200)</f>
        <v/>
      </c>
      <c r="H236" s="30" t="str">
        <f>IF('Census Block Input'!J200="","",'Census Block Input'!G200)</f>
        <v/>
      </c>
      <c r="I236" s="30" t="str">
        <f>IF('Census Block Input'!J200="","",'Census Block Input'!F200)</f>
        <v/>
      </c>
      <c r="J236" s="32" t="str">
        <f t="shared" si="8"/>
        <v/>
      </c>
      <c r="K236" s="105" t="str">
        <f>IF('Census Block Input'!J200="","",'Census Block Input'!D200)</f>
        <v/>
      </c>
      <c r="L236" s="106" t="str">
        <f>IF('Census Block Input'!J200="","",'Census Block Input'!G200)</f>
        <v/>
      </c>
      <c r="M236" s="106" t="str">
        <f>IF('Census Block Input'!J200="","",'Census Block Input'!F200)</f>
        <v/>
      </c>
      <c r="N236" s="32" t="str">
        <f t="shared" si="9"/>
        <v/>
      </c>
      <c r="O236" s="124" t="s">
        <v>10</v>
      </c>
      <c r="P236" s="123" t="s">
        <v>10</v>
      </c>
      <c r="Q236" s="1"/>
    </row>
    <row r="237" spans="1:17" ht="15.75" hidden="1" customHeight="1">
      <c r="A237" s="1" t="str">
        <f t="shared" si="1"/>
        <v/>
      </c>
      <c r="B237" s="1"/>
      <c r="C237" s="25" t="str">
        <f>IF('Census Block Input'!J201="","",'Census Block Input'!B201)</f>
        <v/>
      </c>
      <c r="D237" s="184" t="str">
        <f>IF('Census Block Input'!J201="","",UPPER('Census Block Input'!J201))</f>
        <v/>
      </c>
      <c r="E237" s="26" t="str">
        <f>IF('Census Block Input'!J201="","",'Census Block Input'!I201)</f>
        <v/>
      </c>
      <c r="F237" s="27" t="str">
        <f>IF('Census Block Input'!J201="","",'Census Block Input'!C201)</f>
        <v/>
      </c>
      <c r="G237" s="29" t="str">
        <f>IF('Census Block Input'!J201="","",'Census Block Input'!D201)</f>
        <v/>
      </c>
      <c r="H237" s="30" t="str">
        <f>IF('Census Block Input'!J201="","",'Census Block Input'!G201)</f>
        <v/>
      </c>
      <c r="I237" s="30" t="str">
        <f>IF('Census Block Input'!J201="","",'Census Block Input'!F201)</f>
        <v/>
      </c>
      <c r="J237" s="32" t="str">
        <f t="shared" si="8"/>
        <v/>
      </c>
      <c r="K237" s="105" t="str">
        <f>IF('Census Block Input'!J201="","",'Census Block Input'!D201)</f>
        <v/>
      </c>
      <c r="L237" s="106" t="str">
        <f>IF('Census Block Input'!J201="","",'Census Block Input'!G201)</f>
        <v/>
      </c>
      <c r="M237" s="106" t="str">
        <f>IF('Census Block Input'!J201="","",'Census Block Input'!F201)</f>
        <v/>
      </c>
      <c r="N237" s="32" t="str">
        <f t="shared" si="9"/>
        <v/>
      </c>
      <c r="O237" s="124" t="s">
        <v>10</v>
      </c>
      <c r="P237" s="123" t="s">
        <v>10</v>
      </c>
      <c r="Q237" s="1"/>
    </row>
    <row r="238" spans="1:17" ht="15.75" hidden="1" customHeight="1">
      <c r="A238" s="1" t="str">
        <f t="shared" si="1"/>
        <v/>
      </c>
      <c r="B238" s="1"/>
      <c r="C238" s="25" t="str">
        <f>IF('Census Block Input'!J202="","",'Census Block Input'!B202)</f>
        <v/>
      </c>
      <c r="D238" s="184" t="str">
        <f>IF('Census Block Input'!J202="","",UPPER('Census Block Input'!J202))</f>
        <v/>
      </c>
      <c r="E238" s="26" t="str">
        <f>IF('Census Block Input'!J202="","",'Census Block Input'!I202)</f>
        <v/>
      </c>
      <c r="F238" s="27" t="str">
        <f>IF('Census Block Input'!J202="","",'Census Block Input'!C202)</f>
        <v/>
      </c>
      <c r="G238" s="29" t="str">
        <f>IF('Census Block Input'!J202="","",'Census Block Input'!D202)</f>
        <v/>
      </c>
      <c r="H238" s="30" t="str">
        <f>IF('Census Block Input'!J202="","",'Census Block Input'!G202)</f>
        <v/>
      </c>
      <c r="I238" s="30" t="str">
        <f>IF('Census Block Input'!J202="","",'Census Block Input'!F202)</f>
        <v/>
      </c>
      <c r="J238" s="32" t="str">
        <f t="shared" si="8"/>
        <v/>
      </c>
      <c r="K238" s="105" t="str">
        <f>IF('Census Block Input'!J202="","",'Census Block Input'!D202)</f>
        <v/>
      </c>
      <c r="L238" s="106" t="str">
        <f>IF('Census Block Input'!J202="","",'Census Block Input'!G202)</f>
        <v/>
      </c>
      <c r="M238" s="106" t="str">
        <f>IF('Census Block Input'!J202="","",'Census Block Input'!F202)</f>
        <v/>
      </c>
      <c r="N238" s="32" t="str">
        <f t="shared" si="9"/>
        <v/>
      </c>
      <c r="O238" s="124" t="s">
        <v>10</v>
      </c>
      <c r="P238" s="123" t="s">
        <v>10</v>
      </c>
      <c r="Q238" s="1"/>
    </row>
    <row r="239" spans="1:17" ht="15.75" hidden="1" customHeight="1">
      <c r="A239" s="1" t="str">
        <f t="shared" si="1"/>
        <v/>
      </c>
      <c r="B239" s="1"/>
      <c r="C239" s="25" t="str">
        <f>IF('Census Block Input'!J203="","",'Census Block Input'!B203)</f>
        <v/>
      </c>
      <c r="D239" s="184" t="str">
        <f>IF('Census Block Input'!J203="","",UPPER('Census Block Input'!J203))</f>
        <v/>
      </c>
      <c r="E239" s="26" t="str">
        <f>IF('Census Block Input'!J203="","",'Census Block Input'!I203)</f>
        <v/>
      </c>
      <c r="F239" s="27" t="str">
        <f>IF('Census Block Input'!J203="","",'Census Block Input'!C203)</f>
        <v/>
      </c>
      <c r="G239" s="29" t="str">
        <f>IF('Census Block Input'!J203="","",'Census Block Input'!D203)</f>
        <v/>
      </c>
      <c r="H239" s="30" t="str">
        <f>IF('Census Block Input'!J203="","",'Census Block Input'!G203)</f>
        <v/>
      </c>
      <c r="I239" s="30" t="str">
        <f>IF('Census Block Input'!J203="","",'Census Block Input'!F203)</f>
        <v/>
      </c>
      <c r="J239" s="32" t="str">
        <f t="shared" si="8"/>
        <v/>
      </c>
      <c r="K239" s="105" t="str">
        <f>IF('Census Block Input'!J203="","",'Census Block Input'!D203)</f>
        <v/>
      </c>
      <c r="L239" s="106" t="str">
        <f>IF('Census Block Input'!J203="","",'Census Block Input'!G203)</f>
        <v/>
      </c>
      <c r="M239" s="106" t="str">
        <f>IF('Census Block Input'!J203="","",'Census Block Input'!F203)</f>
        <v/>
      </c>
      <c r="N239" s="32" t="str">
        <f t="shared" si="9"/>
        <v/>
      </c>
      <c r="O239" s="124" t="s">
        <v>10</v>
      </c>
      <c r="P239" s="123" t="s">
        <v>10</v>
      </c>
      <c r="Q239" s="1"/>
    </row>
    <row r="240" spans="1:17" ht="15.75" hidden="1" customHeight="1">
      <c r="A240" s="1" t="str">
        <f t="shared" si="1"/>
        <v/>
      </c>
      <c r="B240" s="1"/>
      <c r="C240" s="25" t="str">
        <f>IF('Census Block Input'!J204="","",'Census Block Input'!B204)</f>
        <v/>
      </c>
      <c r="D240" s="184" t="str">
        <f>IF('Census Block Input'!J204="","",UPPER('Census Block Input'!J204))</f>
        <v/>
      </c>
      <c r="E240" s="26" t="str">
        <f>IF('Census Block Input'!J204="","",'Census Block Input'!I204)</f>
        <v/>
      </c>
      <c r="F240" s="27" t="str">
        <f>IF('Census Block Input'!J204="","",'Census Block Input'!C204)</f>
        <v/>
      </c>
      <c r="G240" s="29" t="str">
        <f>IF('Census Block Input'!J204="","",'Census Block Input'!D204)</f>
        <v/>
      </c>
      <c r="H240" s="30" t="str">
        <f>IF('Census Block Input'!J204="","",'Census Block Input'!G204)</f>
        <v/>
      </c>
      <c r="I240" s="30" t="str">
        <f>IF('Census Block Input'!J204="","",'Census Block Input'!F204)</f>
        <v/>
      </c>
      <c r="J240" s="32" t="str">
        <f t="shared" si="8"/>
        <v/>
      </c>
      <c r="K240" s="105" t="str">
        <f>IF('Census Block Input'!J204="","",'Census Block Input'!D204)</f>
        <v/>
      </c>
      <c r="L240" s="106" t="str">
        <f>IF('Census Block Input'!J204="","",'Census Block Input'!G204)</f>
        <v/>
      </c>
      <c r="M240" s="106" t="str">
        <f>IF('Census Block Input'!J204="","",'Census Block Input'!F204)</f>
        <v/>
      </c>
      <c r="N240" s="32" t="str">
        <f t="shared" si="9"/>
        <v/>
      </c>
      <c r="O240" s="124" t="s">
        <v>10</v>
      </c>
      <c r="P240" s="123" t="s">
        <v>10</v>
      </c>
      <c r="Q240" s="1"/>
    </row>
    <row r="241" spans="1:17" ht="15.75" hidden="1" customHeight="1">
      <c r="A241" s="1" t="str">
        <f t="shared" si="1"/>
        <v/>
      </c>
      <c r="B241" s="1"/>
      <c r="C241" s="25" t="str">
        <f>IF('Census Block Input'!J205="","",'Census Block Input'!B205)</f>
        <v/>
      </c>
      <c r="D241" s="184" t="str">
        <f>IF('Census Block Input'!J205="","",UPPER('Census Block Input'!J205))</f>
        <v/>
      </c>
      <c r="E241" s="26" t="str">
        <f>IF('Census Block Input'!J205="","",'Census Block Input'!I205)</f>
        <v/>
      </c>
      <c r="F241" s="27" t="str">
        <f>IF('Census Block Input'!J205="","",'Census Block Input'!C205)</f>
        <v/>
      </c>
      <c r="G241" s="29" t="str">
        <f>IF('Census Block Input'!J205="","",'Census Block Input'!D205)</f>
        <v/>
      </c>
      <c r="H241" s="30" t="str">
        <f>IF('Census Block Input'!J205="","",'Census Block Input'!G205)</f>
        <v/>
      </c>
      <c r="I241" s="30" t="str">
        <f>IF('Census Block Input'!J205="","",'Census Block Input'!F205)</f>
        <v/>
      </c>
      <c r="J241" s="32" t="str">
        <f t="shared" si="8"/>
        <v/>
      </c>
      <c r="K241" s="105" t="str">
        <f>IF('Census Block Input'!J205="","",'Census Block Input'!D205)</f>
        <v/>
      </c>
      <c r="L241" s="106" t="str">
        <f>IF('Census Block Input'!J205="","",'Census Block Input'!G205)</f>
        <v/>
      </c>
      <c r="M241" s="106" t="str">
        <f>IF('Census Block Input'!J205="","",'Census Block Input'!F205)</f>
        <v/>
      </c>
      <c r="N241" s="32" t="str">
        <f t="shared" si="9"/>
        <v/>
      </c>
      <c r="O241" s="124" t="s">
        <v>10</v>
      </c>
      <c r="P241" s="123" t="s">
        <v>10</v>
      </c>
      <c r="Q241" s="1"/>
    </row>
    <row r="242" spans="1:17" ht="15.75" hidden="1" customHeight="1">
      <c r="A242" s="1" t="str">
        <f t="shared" si="1"/>
        <v/>
      </c>
      <c r="B242" s="1"/>
      <c r="C242" s="25" t="str">
        <f>IF('Census Block Input'!J206="","",'Census Block Input'!B206)</f>
        <v/>
      </c>
      <c r="D242" s="184" t="str">
        <f>IF('Census Block Input'!J206="","",UPPER('Census Block Input'!J206))</f>
        <v/>
      </c>
      <c r="E242" s="26" t="str">
        <f>IF('Census Block Input'!J206="","",'Census Block Input'!I206)</f>
        <v/>
      </c>
      <c r="F242" s="27" t="str">
        <f>IF('Census Block Input'!J206="","",'Census Block Input'!C206)</f>
        <v/>
      </c>
      <c r="G242" s="29" t="str">
        <f>IF('Census Block Input'!J206="","",'Census Block Input'!D206)</f>
        <v/>
      </c>
      <c r="H242" s="30" t="str">
        <f>IF('Census Block Input'!J206="","",'Census Block Input'!G206)</f>
        <v/>
      </c>
      <c r="I242" s="30" t="str">
        <f>IF('Census Block Input'!J206="","",'Census Block Input'!F206)</f>
        <v/>
      </c>
      <c r="J242" s="32" t="str">
        <f t="shared" si="8"/>
        <v/>
      </c>
      <c r="K242" s="105" t="str">
        <f>IF('Census Block Input'!J206="","",'Census Block Input'!D206)</f>
        <v/>
      </c>
      <c r="L242" s="106" t="str">
        <f>IF('Census Block Input'!J206="","",'Census Block Input'!G206)</f>
        <v/>
      </c>
      <c r="M242" s="106" t="str">
        <f>IF('Census Block Input'!J206="","",'Census Block Input'!F206)</f>
        <v/>
      </c>
      <c r="N242" s="32" t="str">
        <f t="shared" si="9"/>
        <v/>
      </c>
      <c r="O242" s="124" t="s">
        <v>10</v>
      </c>
      <c r="P242" s="123" t="s">
        <v>10</v>
      </c>
      <c r="Q242" s="1"/>
    </row>
    <row r="243" spans="1:17" ht="15.75" hidden="1" customHeight="1">
      <c r="A243" s="1" t="str">
        <f t="shared" si="1"/>
        <v/>
      </c>
      <c r="B243" s="1"/>
      <c r="C243" s="25" t="str">
        <f>IF('Census Block Input'!J207="","",'Census Block Input'!B207)</f>
        <v/>
      </c>
      <c r="D243" s="184" t="str">
        <f>IF('Census Block Input'!J207="","",UPPER('Census Block Input'!J207))</f>
        <v/>
      </c>
      <c r="E243" s="26" t="str">
        <f>IF('Census Block Input'!J207="","",'Census Block Input'!I207)</f>
        <v/>
      </c>
      <c r="F243" s="27" t="str">
        <f>IF('Census Block Input'!J207="","",'Census Block Input'!C207)</f>
        <v/>
      </c>
      <c r="G243" s="29" t="str">
        <f>IF('Census Block Input'!J207="","",'Census Block Input'!D207)</f>
        <v/>
      </c>
      <c r="H243" s="30" t="str">
        <f>IF('Census Block Input'!J207="","",'Census Block Input'!G207)</f>
        <v/>
      </c>
      <c r="I243" s="30" t="str">
        <f>IF('Census Block Input'!J207="","",'Census Block Input'!F207)</f>
        <v/>
      </c>
      <c r="J243" s="32" t="str">
        <f t="shared" si="8"/>
        <v/>
      </c>
      <c r="K243" s="105" t="str">
        <f>IF('Census Block Input'!J207="","",'Census Block Input'!D207)</f>
        <v/>
      </c>
      <c r="L243" s="106" t="str">
        <f>IF('Census Block Input'!J207="","",'Census Block Input'!G207)</f>
        <v/>
      </c>
      <c r="M243" s="106" t="str">
        <f>IF('Census Block Input'!J207="","",'Census Block Input'!F207)</f>
        <v/>
      </c>
      <c r="N243" s="32" t="str">
        <f t="shared" si="9"/>
        <v/>
      </c>
      <c r="O243" s="124" t="s">
        <v>10</v>
      </c>
      <c r="P243" s="123" t="s">
        <v>10</v>
      </c>
      <c r="Q243" s="1"/>
    </row>
    <row r="244" spans="1:17" ht="15.75" hidden="1" customHeight="1">
      <c r="A244" s="1" t="str">
        <f t="shared" si="1"/>
        <v/>
      </c>
      <c r="B244" s="1"/>
      <c r="C244" s="25" t="str">
        <f>IF('Census Block Input'!J208="","",'Census Block Input'!B208)</f>
        <v/>
      </c>
      <c r="D244" s="184" t="str">
        <f>IF('Census Block Input'!J208="","",UPPER('Census Block Input'!J208))</f>
        <v/>
      </c>
      <c r="E244" s="26" t="str">
        <f>IF('Census Block Input'!J208="","",'Census Block Input'!I208)</f>
        <v/>
      </c>
      <c r="F244" s="27" t="str">
        <f>IF('Census Block Input'!J208="","",'Census Block Input'!C208)</f>
        <v/>
      </c>
      <c r="G244" s="29" t="str">
        <f>IF('Census Block Input'!J208="","",'Census Block Input'!D208)</f>
        <v/>
      </c>
      <c r="H244" s="30" t="str">
        <f>IF('Census Block Input'!J208="","",'Census Block Input'!G208)</f>
        <v/>
      </c>
      <c r="I244" s="30" t="str">
        <f>IF('Census Block Input'!J208="","",'Census Block Input'!F208)</f>
        <v/>
      </c>
      <c r="J244" s="32" t="str">
        <f t="shared" si="8"/>
        <v/>
      </c>
      <c r="K244" s="105" t="str">
        <f>IF('Census Block Input'!J208="","",'Census Block Input'!D208)</f>
        <v/>
      </c>
      <c r="L244" s="106" t="str">
        <f>IF('Census Block Input'!J208="","",'Census Block Input'!G208)</f>
        <v/>
      </c>
      <c r="M244" s="106" t="str">
        <f>IF('Census Block Input'!J208="","",'Census Block Input'!F208)</f>
        <v/>
      </c>
      <c r="N244" s="32" t="str">
        <f t="shared" si="9"/>
        <v/>
      </c>
      <c r="O244" s="124" t="s">
        <v>10</v>
      </c>
      <c r="P244" s="123" t="s">
        <v>10</v>
      </c>
      <c r="Q244" s="1"/>
    </row>
    <row r="245" spans="1:17" ht="15.75" hidden="1" customHeight="1">
      <c r="A245" s="1" t="str">
        <f t="shared" si="1"/>
        <v/>
      </c>
      <c r="B245" s="1"/>
      <c r="C245" s="25" t="str">
        <f>IF('Census Block Input'!J209="","",'Census Block Input'!B209)</f>
        <v/>
      </c>
      <c r="D245" s="184" t="str">
        <f>IF('Census Block Input'!J209="","",UPPER('Census Block Input'!J209))</f>
        <v/>
      </c>
      <c r="E245" s="26" t="str">
        <f>IF('Census Block Input'!J209="","",'Census Block Input'!I209)</f>
        <v/>
      </c>
      <c r="F245" s="27" t="str">
        <f>IF('Census Block Input'!J209="","",'Census Block Input'!C209)</f>
        <v/>
      </c>
      <c r="G245" s="29" t="str">
        <f>IF('Census Block Input'!J209="","",'Census Block Input'!D209)</f>
        <v/>
      </c>
      <c r="H245" s="30" t="str">
        <f>IF('Census Block Input'!J209="","",'Census Block Input'!G209)</f>
        <v/>
      </c>
      <c r="I245" s="30" t="str">
        <f>IF('Census Block Input'!J209="","",'Census Block Input'!F209)</f>
        <v/>
      </c>
      <c r="J245" s="32" t="str">
        <f t="shared" si="8"/>
        <v/>
      </c>
      <c r="K245" s="105" t="str">
        <f>IF('Census Block Input'!J209="","",'Census Block Input'!D209)</f>
        <v/>
      </c>
      <c r="L245" s="106" t="str">
        <f>IF('Census Block Input'!J209="","",'Census Block Input'!G209)</f>
        <v/>
      </c>
      <c r="M245" s="106" t="str">
        <f>IF('Census Block Input'!J209="","",'Census Block Input'!F209)</f>
        <v/>
      </c>
      <c r="N245" s="32" t="str">
        <f t="shared" si="9"/>
        <v/>
      </c>
      <c r="O245" s="124" t="s">
        <v>10</v>
      </c>
      <c r="P245" s="123" t="s">
        <v>10</v>
      </c>
      <c r="Q245" s="1"/>
    </row>
    <row r="246" spans="1:17" ht="15.75" hidden="1" customHeight="1">
      <c r="A246" s="1" t="str">
        <f t="shared" si="1"/>
        <v/>
      </c>
      <c r="B246" s="1"/>
      <c r="C246" s="25" t="str">
        <f>IF('Census Block Input'!J210="","",'Census Block Input'!B210)</f>
        <v/>
      </c>
      <c r="D246" s="184" t="str">
        <f>IF('Census Block Input'!J210="","",UPPER('Census Block Input'!J210))</f>
        <v/>
      </c>
      <c r="E246" s="26" t="str">
        <f>IF('Census Block Input'!J210="","",'Census Block Input'!I210)</f>
        <v/>
      </c>
      <c r="F246" s="27" t="str">
        <f>IF('Census Block Input'!J210="","",'Census Block Input'!C210)</f>
        <v/>
      </c>
      <c r="G246" s="29" t="str">
        <f>IF('Census Block Input'!J210="","",'Census Block Input'!D210)</f>
        <v/>
      </c>
      <c r="H246" s="30" t="str">
        <f>IF('Census Block Input'!J210="","",'Census Block Input'!G210)</f>
        <v/>
      </c>
      <c r="I246" s="30" t="str">
        <f>IF('Census Block Input'!J210="","",'Census Block Input'!F210)</f>
        <v/>
      </c>
      <c r="J246" s="32" t="str">
        <f t="shared" si="8"/>
        <v/>
      </c>
      <c r="K246" s="105" t="str">
        <f>IF('Census Block Input'!J210="","",'Census Block Input'!D210)</f>
        <v/>
      </c>
      <c r="L246" s="106" t="str">
        <f>IF('Census Block Input'!J210="","",'Census Block Input'!G210)</f>
        <v/>
      </c>
      <c r="M246" s="106" t="str">
        <f>IF('Census Block Input'!J210="","",'Census Block Input'!F210)</f>
        <v/>
      </c>
      <c r="N246" s="32" t="str">
        <f t="shared" si="9"/>
        <v/>
      </c>
      <c r="O246" s="124" t="s">
        <v>10</v>
      </c>
      <c r="P246" s="123" t="s">
        <v>10</v>
      </c>
      <c r="Q246" s="1"/>
    </row>
    <row r="247" spans="1:17" ht="15.75" hidden="1" customHeight="1">
      <c r="A247" s="1" t="str">
        <f t="shared" si="1"/>
        <v/>
      </c>
      <c r="B247" s="1"/>
      <c r="C247" s="25" t="str">
        <f>IF('Census Block Input'!J211="","",'Census Block Input'!B211)</f>
        <v/>
      </c>
      <c r="D247" s="184" t="str">
        <f>IF('Census Block Input'!J211="","",UPPER('Census Block Input'!J211))</f>
        <v/>
      </c>
      <c r="E247" s="26" t="str">
        <f>IF('Census Block Input'!J211="","",'Census Block Input'!I211)</f>
        <v/>
      </c>
      <c r="F247" s="27" t="str">
        <f>IF('Census Block Input'!J211="","",'Census Block Input'!C211)</f>
        <v/>
      </c>
      <c r="G247" s="29" t="str">
        <f>IF('Census Block Input'!J211="","",'Census Block Input'!D211)</f>
        <v/>
      </c>
      <c r="H247" s="30" t="str">
        <f>IF('Census Block Input'!J211="","",'Census Block Input'!G211)</f>
        <v/>
      </c>
      <c r="I247" s="30" t="str">
        <f>IF('Census Block Input'!J211="","",'Census Block Input'!F211)</f>
        <v/>
      </c>
      <c r="J247" s="32" t="str">
        <f t="shared" si="8"/>
        <v/>
      </c>
      <c r="K247" s="105" t="str">
        <f>IF('Census Block Input'!J211="","",'Census Block Input'!D211)</f>
        <v/>
      </c>
      <c r="L247" s="106" t="str">
        <f>IF('Census Block Input'!J211="","",'Census Block Input'!G211)</f>
        <v/>
      </c>
      <c r="M247" s="106" t="str">
        <f>IF('Census Block Input'!J211="","",'Census Block Input'!F211)</f>
        <v/>
      </c>
      <c r="N247" s="32" t="str">
        <f t="shared" si="9"/>
        <v/>
      </c>
      <c r="O247" s="124" t="s">
        <v>10</v>
      </c>
      <c r="P247" s="123" t="s">
        <v>10</v>
      </c>
      <c r="Q247" s="1"/>
    </row>
    <row r="248" spans="1:17" ht="15.75" hidden="1" customHeight="1">
      <c r="A248" s="1" t="str">
        <f t="shared" si="1"/>
        <v/>
      </c>
      <c r="B248" s="1"/>
      <c r="C248" s="25" t="str">
        <f>IF('Census Block Input'!J212="","",'Census Block Input'!B212)</f>
        <v/>
      </c>
      <c r="D248" s="184" t="str">
        <f>IF('Census Block Input'!J212="","",UPPER('Census Block Input'!J212))</f>
        <v/>
      </c>
      <c r="E248" s="26" t="str">
        <f>IF('Census Block Input'!J212="","",'Census Block Input'!I212)</f>
        <v/>
      </c>
      <c r="F248" s="27" t="str">
        <f>IF('Census Block Input'!J212="","",'Census Block Input'!C212)</f>
        <v/>
      </c>
      <c r="G248" s="29" t="str">
        <f>IF('Census Block Input'!J212="","",'Census Block Input'!D212)</f>
        <v/>
      </c>
      <c r="H248" s="30" t="str">
        <f>IF('Census Block Input'!J212="","",'Census Block Input'!G212)</f>
        <v/>
      </c>
      <c r="I248" s="30" t="str">
        <f>IF('Census Block Input'!J212="","",'Census Block Input'!F212)</f>
        <v/>
      </c>
      <c r="J248" s="32" t="str">
        <f t="shared" si="8"/>
        <v/>
      </c>
      <c r="K248" s="105" t="str">
        <f>IF('Census Block Input'!J212="","",'Census Block Input'!D212)</f>
        <v/>
      </c>
      <c r="L248" s="106" t="str">
        <f>IF('Census Block Input'!J212="","",'Census Block Input'!G212)</f>
        <v/>
      </c>
      <c r="M248" s="106" t="str">
        <f>IF('Census Block Input'!J212="","",'Census Block Input'!F212)</f>
        <v/>
      </c>
      <c r="N248" s="32" t="str">
        <f t="shared" si="9"/>
        <v/>
      </c>
      <c r="O248" s="124" t="s">
        <v>10</v>
      </c>
      <c r="P248" s="123" t="s">
        <v>10</v>
      </c>
      <c r="Q248" s="1"/>
    </row>
    <row r="249" spans="1:17" ht="15.75" hidden="1" customHeight="1">
      <c r="A249" s="1" t="str">
        <f t="shared" si="1"/>
        <v/>
      </c>
      <c r="B249" s="1"/>
      <c r="C249" s="25" t="str">
        <f>IF('Census Block Input'!J213="","",'Census Block Input'!B213)</f>
        <v/>
      </c>
      <c r="D249" s="184" t="str">
        <f>IF('Census Block Input'!J213="","",UPPER('Census Block Input'!J213))</f>
        <v/>
      </c>
      <c r="E249" s="26" t="str">
        <f>IF('Census Block Input'!J213="","",'Census Block Input'!I213)</f>
        <v/>
      </c>
      <c r="F249" s="27" t="str">
        <f>IF('Census Block Input'!J213="","",'Census Block Input'!C213)</f>
        <v/>
      </c>
      <c r="G249" s="29" t="str">
        <f>IF('Census Block Input'!J213="","",'Census Block Input'!D213)</f>
        <v/>
      </c>
      <c r="H249" s="30" t="str">
        <f>IF('Census Block Input'!J213="","",'Census Block Input'!G213)</f>
        <v/>
      </c>
      <c r="I249" s="30" t="str">
        <f>IF('Census Block Input'!J213="","",'Census Block Input'!F213)</f>
        <v/>
      </c>
      <c r="J249" s="32" t="str">
        <f t="shared" si="8"/>
        <v/>
      </c>
      <c r="K249" s="105" t="str">
        <f>IF('Census Block Input'!J213="","",'Census Block Input'!D213)</f>
        <v/>
      </c>
      <c r="L249" s="106" t="str">
        <f>IF('Census Block Input'!J213="","",'Census Block Input'!G213)</f>
        <v/>
      </c>
      <c r="M249" s="106" t="str">
        <f>IF('Census Block Input'!J213="","",'Census Block Input'!F213)</f>
        <v/>
      </c>
      <c r="N249" s="32" t="str">
        <f t="shared" si="9"/>
        <v/>
      </c>
      <c r="O249" s="124" t="s">
        <v>10</v>
      </c>
      <c r="P249" s="123" t="s">
        <v>10</v>
      </c>
      <c r="Q249" s="1"/>
    </row>
    <row r="250" spans="1:17" ht="15.75" hidden="1" customHeight="1">
      <c r="A250" s="1" t="str">
        <f t="shared" si="1"/>
        <v/>
      </c>
      <c r="B250" s="1"/>
      <c r="C250" s="25" t="str">
        <f>IF('Census Block Input'!J214="","",'Census Block Input'!B214)</f>
        <v/>
      </c>
      <c r="D250" s="184" t="str">
        <f>IF('Census Block Input'!J214="","",UPPER('Census Block Input'!J214))</f>
        <v/>
      </c>
      <c r="E250" s="26" t="str">
        <f>IF('Census Block Input'!J214="","",'Census Block Input'!I214)</f>
        <v/>
      </c>
      <c r="F250" s="27" t="str">
        <f>IF('Census Block Input'!J214="","",'Census Block Input'!C214)</f>
        <v/>
      </c>
      <c r="G250" s="29" t="str">
        <f>IF('Census Block Input'!J214="","",'Census Block Input'!D214)</f>
        <v/>
      </c>
      <c r="H250" s="30" t="str">
        <f>IF('Census Block Input'!J214="","",'Census Block Input'!G214)</f>
        <v/>
      </c>
      <c r="I250" s="30" t="str">
        <f>IF('Census Block Input'!J214="","",'Census Block Input'!F214)</f>
        <v/>
      </c>
      <c r="J250" s="32" t="str">
        <f t="shared" si="8"/>
        <v/>
      </c>
      <c r="K250" s="105" t="str">
        <f>IF('Census Block Input'!J214="","",'Census Block Input'!D214)</f>
        <v/>
      </c>
      <c r="L250" s="106" t="str">
        <f>IF('Census Block Input'!J214="","",'Census Block Input'!G214)</f>
        <v/>
      </c>
      <c r="M250" s="106" t="str">
        <f>IF('Census Block Input'!J214="","",'Census Block Input'!F214)</f>
        <v/>
      </c>
      <c r="N250" s="32" t="str">
        <f t="shared" si="9"/>
        <v/>
      </c>
      <c r="O250" s="124" t="s">
        <v>10</v>
      </c>
      <c r="P250" s="123" t="s">
        <v>10</v>
      </c>
      <c r="Q250" s="1"/>
    </row>
    <row r="251" spans="1:17" ht="15.75" hidden="1" customHeight="1">
      <c r="A251" s="1" t="str">
        <f t="shared" si="1"/>
        <v/>
      </c>
      <c r="B251" s="1"/>
      <c r="C251" s="25" t="str">
        <f>IF('Census Block Input'!J215="","",'Census Block Input'!B215)</f>
        <v/>
      </c>
      <c r="D251" s="184" t="str">
        <f>IF('Census Block Input'!J215="","",UPPER('Census Block Input'!J215))</f>
        <v/>
      </c>
      <c r="E251" s="26" t="str">
        <f>IF('Census Block Input'!J215="","",'Census Block Input'!I215)</f>
        <v/>
      </c>
      <c r="F251" s="27" t="str">
        <f>IF('Census Block Input'!J215="","",'Census Block Input'!C215)</f>
        <v/>
      </c>
      <c r="G251" s="29" t="str">
        <f>IF('Census Block Input'!J215="","",'Census Block Input'!D215)</f>
        <v/>
      </c>
      <c r="H251" s="30" t="str">
        <f>IF('Census Block Input'!J215="","",'Census Block Input'!G215)</f>
        <v/>
      </c>
      <c r="I251" s="30" t="str">
        <f>IF('Census Block Input'!J215="","",'Census Block Input'!F215)</f>
        <v/>
      </c>
      <c r="J251" s="32" t="str">
        <f t="shared" si="8"/>
        <v/>
      </c>
      <c r="K251" s="105" t="str">
        <f>IF('Census Block Input'!J215="","",'Census Block Input'!D215)</f>
        <v/>
      </c>
      <c r="L251" s="106" t="str">
        <f>IF('Census Block Input'!J215="","",'Census Block Input'!G215)</f>
        <v/>
      </c>
      <c r="M251" s="106" t="str">
        <f>IF('Census Block Input'!J215="","",'Census Block Input'!F215)</f>
        <v/>
      </c>
      <c r="N251" s="32" t="str">
        <f t="shared" si="9"/>
        <v/>
      </c>
      <c r="O251" s="124" t="s">
        <v>10</v>
      </c>
      <c r="P251" s="123" t="s">
        <v>10</v>
      </c>
      <c r="Q251" s="1"/>
    </row>
    <row r="252" spans="1:17" ht="15.75" hidden="1" customHeight="1">
      <c r="A252" s="1" t="str">
        <f t="shared" si="1"/>
        <v/>
      </c>
      <c r="B252" s="1"/>
      <c r="C252" s="25" t="str">
        <f>IF('Census Block Input'!J216="","",'Census Block Input'!B216)</f>
        <v/>
      </c>
      <c r="D252" s="184" t="str">
        <f>IF('Census Block Input'!J216="","",UPPER('Census Block Input'!J216))</f>
        <v/>
      </c>
      <c r="E252" s="26" t="str">
        <f>IF('Census Block Input'!J216="","",'Census Block Input'!I216)</f>
        <v/>
      </c>
      <c r="F252" s="27" t="str">
        <f>IF('Census Block Input'!J216="","",'Census Block Input'!C216)</f>
        <v/>
      </c>
      <c r="G252" s="29" t="str">
        <f>IF('Census Block Input'!J216="","",'Census Block Input'!D216)</f>
        <v/>
      </c>
      <c r="H252" s="30" t="str">
        <f>IF('Census Block Input'!J216="","",'Census Block Input'!G216)</f>
        <v/>
      </c>
      <c r="I252" s="30" t="str">
        <f>IF('Census Block Input'!J216="","",'Census Block Input'!F216)</f>
        <v/>
      </c>
      <c r="J252" s="32" t="str">
        <f t="shared" si="8"/>
        <v/>
      </c>
      <c r="K252" s="105" t="str">
        <f>IF('Census Block Input'!J216="","",'Census Block Input'!D216)</f>
        <v/>
      </c>
      <c r="L252" s="106" t="str">
        <f>IF('Census Block Input'!J216="","",'Census Block Input'!G216)</f>
        <v/>
      </c>
      <c r="M252" s="106" t="str">
        <f>IF('Census Block Input'!J216="","",'Census Block Input'!F216)</f>
        <v/>
      </c>
      <c r="N252" s="32" t="str">
        <f t="shared" si="9"/>
        <v/>
      </c>
      <c r="O252" s="124" t="s">
        <v>10</v>
      </c>
      <c r="P252" s="123" t="s">
        <v>10</v>
      </c>
      <c r="Q252" s="1"/>
    </row>
    <row r="253" spans="1:17" ht="15.75" hidden="1" customHeight="1">
      <c r="A253" s="1" t="str">
        <f t="shared" si="1"/>
        <v/>
      </c>
      <c r="B253" s="1"/>
      <c r="C253" s="25" t="str">
        <f>IF('Census Block Input'!J217="","",'Census Block Input'!B217)</f>
        <v/>
      </c>
      <c r="D253" s="184" t="str">
        <f>IF('Census Block Input'!J217="","",UPPER('Census Block Input'!J217))</f>
        <v/>
      </c>
      <c r="E253" s="26" t="str">
        <f>IF('Census Block Input'!J217="","",'Census Block Input'!I217)</f>
        <v/>
      </c>
      <c r="F253" s="27" t="str">
        <f>IF('Census Block Input'!J217="","",'Census Block Input'!C217)</f>
        <v/>
      </c>
      <c r="G253" s="29" t="str">
        <f>IF('Census Block Input'!J217="","",'Census Block Input'!D217)</f>
        <v/>
      </c>
      <c r="H253" s="30" t="str">
        <f>IF('Census Block Input'!J217="","",'Census Block Input'!G217)</f>
        <v/>
      </c>
      <c r="I253" s="30" t="str">
        <f>IF('Census Block Input'!J217="","",'Census Block Input'!F217)</f>
        <v/>
      </c>
      <c r="J253" s="32" t="str">
        <f t="shared" si="8"/>
        <v/>
      </c>
      <c r="K253" s="105" t="str">
        <f>IF('Census Block Input'!J217="","",'Census Block Input'!D217)</f>
        <v/>
      </c>
      <c r="L253" s="106" t="str">
        <f>IF('Census Block Input'!J217="","",'Census Block Input'!G217)</f>
        <v/>
      </c>
      <c r="M253" s="106" t="str">
        <f>IF('Census Block Input'!J217="","",'Census Block Input'!F217)</f>
        <v/>
      </c>
      <c r="N253" s="32" t="str">
        <f t="shared" si="9"/>
        <v/>
      </c>
      <c r="O253" s="124" t="s">
        <v>10</v>
      </c>
      <c r="P253" s="123" t="s">
        <v>10</v>
      </c>
      <c r="Q253" s="1"/>
    </row>
    <row r="254" spans="1:17" ht="15.75" hidden="1" customHeight="1">
      <c r="A254" s="1" t="str">
        <f t="shared" si="1"/>
        <v/>
      </c>
      <c r="B254" s="1"/>
      <c r="C254" s="25" t="str">
        <f>IF('Census Block Input'!J218="","",'Census Block Input'!B218)</f>
        <v/>
      </c>
      <c r="D254" s="184" t="str">
        <f>IF('Census Block Input'!J218="","",UPPER('Census Block Input'!J218))</f>
        <v/>
      </c>
      <c r="E254" s="26" t="str">
        <f>IF('Census Block Input'!J218="","",'Census Block Input'!I218)</f>
        <v/>
      </c>
      <c r="F254" s="27" t="str">
        <f>IF('Census Block Input'!J218="","",'Census Block Input'!C218)</f>
        <v/>
      </c>
      <c r="G254" s="29" t="str">
        <f>IF('Census Block Input'!J218="","",'Census Block Input'!D218)</f>
        <v/>
      </c>
      <c r="H254" s="30" t="str">
        <f>IF('Census Block Input'!J218="","",'Census Block Input'!G218)</f>
        <v/>
      </c>
      <c r="I254" s="30" t="str">
        <f>IF('Census Block Input'!J218="","",'Census Block Input'!F218)</f>
        <v/>
      </c>
      <c r="J254" s="32" t="str">
        <f t="shared" si="8"/>
        <v/>
      </c>
      <c r="K254" s="105" t="str">
        <f>IF('Census Block Input'!J218="","",'Census Block Input'!D218)</f>
        <v/>
      </c>
      <c r="L254" s="106" t="str">
        <f>IF('Census Block Input'!J218="","",'Census Block Input'!G218)</f>
        <v/>
      </c>
      <c r="M254" s="106" t="str">
        <f>IF('Census Block Input'!J218="","",'Census Block Input'!F218)</f>
        <v/>
      </c>
      <c r="N254" s="32" t="str">
        <f t="shared" si="9"/>
        <v/>
      </c>
      <c r="O254" s="124" t="s">
        <v>10</v>
      </c>
      <c r="P254" s="123" t="s">
        <v>10</v>
      </c>
      <c r="Q254" s="1"/>
    </row>
    <row r="255" spans="1:17" ht="15.75" hidden="1" customHeight="1">
      <c r="A255" s="1" t="str">
        <f t="shared" si="1"/>
        <v/>
      </c>
      <c r="B255" s="1"/>
      <c r="C255" s="25" t="str">
        <f>IF('Census Block Input'!J219="","",'Census Block Input'!B219)</f>
        <v/>
      </c>
      <c r="D255" s="184" t="str">
        <f>IF('Census Block Input'!J219="","",UPPER('Census Block Input'!J219))</f>
        <v/>
      </c>
      <c r="E255" s="26" t="str">
        <f>IF('Census Block Input'!J219="","",'Census Block Input'!I219)</f>
        <v/>
      </c>
      <c r="F255" s="27" t="str">
        <f>IF('Census Block Input'!J219="","",'Census Block Input'!C219)</f>
        <v/>
      </c>
      <c r="G255" s="29" t="str">
        <f>IF('Census Block Input'!J219="","",'Census Block Input'!D219)</f>
        <v/>
      </c>
      <c r="H255" s="30" t="str">
        <f>IF('Census Block Input'!J219="","",'Census Block Input'!G219)</f>
        <v/>
      </c>
      <c r="I255" s="30" t="str">
        <f>IF('Census Block Input'!J219="","",'Census Block Input'!F219)</f>
        <v/>
      </c>
      <c r="J255" s="32" t="str">
        <f t="shared" si="8"/>
        <v/>
      </c>
      <c r="K255" s="105" t="str">
        <f>IF('Census Block Input'!J219="","",'Census Block Input'!D219)</f>
        <v/>
      </c>
      <c r="L255" s="106" t="str">
        <f>IF('Census Block Input'!J219="","",'Census Block Input'!G219)</f>
        <v/>
      </c>
      <c r="M255" s="106" t="str">
        <f>IF('Census Block Input'!J219="","",'Census Block Input'!F219)</f>
        <v/>
      </c>
      <c r="N255" s="32" t="str">
        <f t="shared" si="9"/>
        <v/>
      </c>
      <c r="O255" s="124" t="s">
        <v>10</v>
      </c>
      <c r="P255" s="123" t="s">
        <v>10</v>
      </c>
      <c r="Q255" s="1"/>
    </row>
    <row r="256" spans="1:17" ht="15.75" hidden="1" customHeight="1">
      <c r="A256" s="1" t="str">
        <f t="shared" si="1"/>
        <v/>
      </c>
      <c r="B256" s="1"/>
      <c r="C256" s="25" t="str">
        <f>IF('Census Block Input'!J220="","",'Census Block Input'!B220)</f>
        <v/>
      </c>
      <c r="D256" s="184" t="str">
        <f>IF('Census Block Input'!J220="","",UPPER('Census Block Input'!J220))</f>
        <v/>
      </c>
      <c r="E256" s="26" t="str">
        <f>IF('Census Block Input'!J220="","",'Census Block Input'!I220)</f>
        <v/>
      </c>
      <c r="F256" s="27" t="str">
        <f>IF('Census Block Input'!J220="","",'Census Block Input'!C220)</f>
        <v/>
      </c>
      <c r="G256" s="29" t="str">
        <f>IF('Census Block Input'!J220="","",'Census Block Input'!D220)</f>
        <v/>
      </c>
      <c r="H256" s="30" t="str">
        <f>IF('Census Block Input'!J220="","",'Census Block Input'!G220)</f>
        <v/>
      </c>
      <c r="I256" s="30" t="str">
        <f>IF('Census Block Input'!J220="","",'Census Block Input'!F220)</f>
        <v/>
      </c>
      <c r="J256" s="32" t="str">
        <f t="shared" si="8"/>
        <v/>
      </c>
      <c r="K256" s="105" t="str">
        <f>IF('Census Block Input'!J220="","",'Census Block Input'!D220)</f>
        <v/>
      </c>
      <c r="L256" s="106" t="str">
        <f>IF('Census Block Input'!J220="","",'Census Block Input'!G220)</f>
        <v/>
      </c>
      <c r="M256" s="106" t="str">
        <f>IF('Census Block Input'!J220="","",'Census Block Input'!F220)</f>
        <v/>
      </c>
      <c r="N256" s="32" t="str">
        <f t="shared" si="9"/>
        <v/>
      </c>
      <c r="O256" s="124" t="s">
        <v>10</v>
      </c>
      <c r="P256" s="123" t="s">
        <v>10</v>
      </c>
      <c r="Q256" s="1"/>
    </row>
    <row r="257" spans="1:17" ht="15.75" hidden="1" customHeight="1">
      <c r="A257" s="1" t="str">
        <f t="shared" si="1"/>
        <v/>
      </c>
      <c r="B257" s="1"/>
      <c r="C257" s="25" t="str">
        <f>IF('Census Block Input'!J221="","",'Census Block Input'!B221)</f>
        <v/>
      </c>
      <c r="D257" s="184" t="str">
        <f>IF('Census Block Input'!J221="","",UPPER('Census Block Input'!J221))</f>
        <v/>
      </c>
      <c r="E257" s="26" t="str">
        <f>IF('Census Block Input'!J221="","",'Census Block Input'!I221)</f>
        <v/>
      </c>
      <c r="F257" s="27" t="str">
        <f>IF('Census Block Input'!J221="","",'Census Block Input'!C221)</f>
        <v/>
      </c>
      <c r="G257" s="29" t="str">
        <f>IF('Census Block Input'!J221="","",'Census Block Input'!D221)</f>
        <v/>
      </c>
      <c r="H257" s="30" t="str">
        <f>IF('Census Block Input'!J221="","",'Census Block Input'!G221)</f>
        <v/>
      </c>
      <c r="I257" s="30" t="str">
        <f>IF('Census Block Input'!J221="","",'Census Block Input'!F221)</f>
        <v/>
      </c>
      <c r="J257" s="32" t="str">
        <f t="shared" si="8"/>
        <v/>
      </c>
      <c r="K257" s="105" t="str">
        <f>IF('Census Block Input'!J221="","",'Census Block Input'!D221)</f>
        <v/>
      </c>
      <c r="L257" s="106" t="str">
        <f>IF('Census Block Input'!J221="","",'Census Block Input'!G221)</f>
        <v/>
      </c>
      <c r="M257" s="106" t="str">
        <f>IF('Census Block Input'!J221="","",'Census Block Input'!F221)</f>
        <v/>
      </c>
      <c r="N257" s="32" t="str">
        <f t="shared" si="9"/>
        <v/>
      </c>
      <c r="O257" s="124" t="s">
        <v>10</v>
      </c>
      <c r="P257" s="123" t="s">
        <v>10</v>
      </c>
      <c r="Q257" s="1"/>
    </row>
    <row r="258" spans="1:17" ht="15.75" hidden="1" customHeight="1">
      <c r="A258" s="1" t="str">
        <f t="shared" si="1"/>
        <v/>
      </c>
      <c r="B258" s="1"/>
      <c r="C258" s="25" t="str">
        <f>IF('Census Block Input'!J222="","",'Census Block Input'!B222)</f>
        <v/>
      </c>
      <c r="D258" s="184" t="str">
        <f>IF('Census Block Input'!J222="","",UPPER('Census Block Input'!J222))</f>
        <v/>
      </c>
      <c r="E258" s="26" t="str">
        <f>IF('Census Block Input'!J222="","",'Census Block Input'!I222)</f>
        <v/>
      </c>
      <c r="F258" s="27" t="str">
        <f>IF('Census Block Input'!J222="","",'Census Block Input'!C222)</f>
        <v/>
      </c>
      <c r="G258" s="29" t="str">
        <f>IF('Census Block Input'!J222="","",'Census Block Input'!D222)</f>
        <v/>
      </c>
      <c r="H258" s="30" t="str">
        <f>IF('Census Block Input'!J222="","",'Census Block Input'!G222)</f>
        <v/>
      </c>
      <c r="I258" s="30" t="str">
        <f>IF('Census Block Input'!J222="","",'Census Block Input'!F222)</f>
        <v/>
      </c>
      <c r="J258" s="32" t="str">
        <f t="shared" si="8"/>
        <v/>
      </c>
      <c r="K258" s="105" t="str">
        <f>IF('Census Block Input'!J222="","",'Census Block Input'!D222)</f>
        <v/>
      </c>
      <c r="L258" s="106" t="str">
        <f>IF('Census Block Input'!J222="","",'Census Block Input'!G222)</f>
        <v/>
      </c>
      <c r="M258" s="106" t="str">
        <f>IF('Census Block Input'!J222="","",'Census Block Input'!F222)</f>
        <v/>
      </c>
      <c r="N258" s="32" t="str">
        <f t="shared" si="9"/>
        <v/>
      </c>
      <c r="O258" s="124" t="s">
        <v>10</v>
      </c>
      <c r="P258" s="123" t="s">
        <v>10</v>
      </c>
      <c r="Q258" s="1"/>
    </row>
    <row r="259" spans="1:17" ht="15.75" hidden="1" customHeight="1">
      <c r="A259" s="1" t="str">
        <f t="shared" si="1"/>
        <v/>
      </c>
      <c r="B259" s="1"/>
      <c r="C259" s="25" t="str">
        <f>IF('Census Block Input'!J223="","",'Census Block Input'!B223)</f>
        <v/>
      </c>
      <c r="D259" s="184" t="str">
        <f>IF('Census Block Input'!J223="","",UPPER('Census Block Input'!J223))</f>
        <v/>
      </c>
      <c r="E259" s="26" t="str">
        <f>IF('Census Block Input'!J223="","",'Census Block Input'!I223)</f>
        <v/>
      </c>
      <c r="F259" s="27" t="str">
        <f>IF('Census Block Input'!J223="","",'Census Block Input'!C223)</f>
        <v/>
      </c>
      <c r="G259" s="29" t="str">
        <f>IF('Census Block Input'!J223="","",'Census Block Input'!D223)</f>
        <v/>
      </c>
      <c r="H259" s="30" t="str">
        <f>IF('Census Block Input'!J223="","",'Census Block Input'!G223)</f>
        <v/>
      </c>
      <c r="I259" s="30" t="str">
        <f>IF('Census Block Input'!J223="","",'Census Block Input'!F223)</f>
        <v/>
      </c>
      <c r="J259" s="32" t="str">
        <f t="shared" si="8"/>
        <v/>
      </c>
      <c r="K259" s="105" t="str">
        <f>IF('Census Block Input'!J223="","",'Census Block Input'!D223)</f>
        <v/>
      </c>
      <c r="L259" s="106" t="str">
        <f>IF('Census Block Input'!J223="","",'Census Block Input'!G223)</f>
        <v/>
      </c>
      <c r="M259" s="106" t="str">
        <f>IF('Census Block Input'!J223="","",'Census Block Input'!F223)</f>
        <v/>
      </c>
      <c r="N259" s="32" t="str">
        <f t="shared" si="9"/>
        <v/>
      </c>
      <c r="O259" s="124" t="s">
        <v>10</v>
      </c>
      <c r="P259" s="123" t="s">
        <v>10</v>
      </c>
      <c r="Q259" s="1"/>
    </row>
    <row r="260" spans="1:17" ht="15.75" hidden="1" customHeight="1">
      <c r="A260" s="1" t="str">
        <f t="shared" si="1"/>
        <v/>
      </c>
      <c r="B260" s="1"/>
      <c r="C260" s="25" t="str">
        <f>IF('Census Block Input'!J224="","",'Census Block Input'!B224)</f>
        <v/>
      </c>
      <c r="D260" s="184" t="str">
        <f>IF('Census Block Input'!J224="","",UPPER('Census Block Input'!J224))</f>
        <v/>
      </c>
      <c r="E260" s="26" t="str">
        <f>IF('Census Block Input'!J224="","",'Census Block Input'!I224)</f>
        <v/>
      </c>
      <c r="F260" s="27" t="str">
        <f>IF('Census Block Input'!J224="","",'Census Block Input'!C224)</f>
        <v/>
      </c>
      <c r="G260" s="29" t="str">
        <f>IF('Census Block Input'!J224="","",'Census Block Input'!D224)</f>
        <v/>
      </c>
      <c r="H260" s="30" t="str">
        <f>IF('Census Block Input'!J224="","",'Census Block Input'!G224)</f>
        <v/>
      </c>
      <c r="I260" s="30" t="str">
        <f>IF('Census Block Input'!J224="","",'Census Block Input'!F224)</f>
        <v/>
      </c>
      <c r="J260" s="32" t="str">
        <f t="shared" si="8"/>
        <v/>
      </c>
      <c r="K260" s="105" t="str">
        <f>IF('Census Block Input'!J224="","",'Census Block Input'!D224)</f>
        <v/>
      </c>
      <c r="L260" s="106" t="str">
        <f>IF('Census Block Input'!J224="","",'Census Block Input'!G224)</f>
        <v/>
      </c>
      <c r="M260" s="106" t="str">
        <f>IF('Census Block Input'!J224="","",'Census Block Input'!F224)</f>
        <v/>
      </c>
      <c r="N260" s="32" t="str">
        <f t="shared" si="9"/>
        <v/>
      </c>
      <c r="O260" s="124" t="s">
        <v>10</v>
      </c>
      <c r="P260" s="123" t="s">
        <v>10</v>
      </c>
      <c r="Q260" s="1"/>
    </row>
    <row r="261" spans="1:17" ht="15.75" hidden="1" customHeight="1">
      <c r="A261" s="1" t="str">
        <f t="shared" si="1"/>
        <v/>
      </c>
      <c r="B261" s="1"/>
      <c r="C261" s="25" t="str">
        <f>IF('Census Block Input'!J225="","",'Census Block Input'!B225)</f>
        <v/>
      </c>
      <c r="D261" s="184" t="str">
        <f>IF('Census Block Input'!J225="","",UPPER('Census Block Input'!J225))</f>
        <v/>
      </c>
      <c r="E261" s="26" t="str">
        <f>IF('Census Block Input'!J225="","",'Census Block Input'!I225)</f>
        <v/>
      </c>
      <c r="F261" s="27" t="str">
        <f>IF('Census Block Input'!J225="","",'Census Block Input'!C225)</f>
        <v/>
      </c>
      <c r="G261" s="29" t="str">
        <f>IF('Census Block Input'!J225="","",'Census Block Input'!D225)</f>
        <v/>
      </c>
      <c r="H261" s="30" t="str">
        <f>IF('Census Block Input'!J225="","",'Census Block Input'!G225)</f>
        <v/>
      </c>
      <c r="I261" s="30" t="str">
        <f>IF('Census Block Input'!J225="","",'Census Block Input'!F225)</f>
        <v/>
      </c>
      <c r="J261" s="32" t="str">
        <f t="shared" si="8"/>
        <v/>
      </c>
      <c r="K261" s="105" t="str">
        <f>IF('Census Block Input'!J225="","",'Census Block Input'!D225)</f>
        <v/>
      </c>
      <c r="L261" s="106" t="str">
        <f>IF('Census Block Input'!J225="","",'Census Block Input'!G225)</f>
        <v/>
      </c>
      <c r="M261" s="106" t="str">
        <f>IF('Census Block Input'!J225="","",'Census Block Input'!F225)</f>
        <v/>
      </c>
      <c r="N261" s="32" t="str">
        <f t="shared" si="9"/>
        <v/>
      </c>
      <c r="O261" s="124" t="s">
        <v>10</v>
      </c>
      <c r="P261" s="123" t="s">
        <v>10</v>
      </c>
      <c r="Q261" s="1"/>
    </row>
    <row r="262" spans="1:17" ht="15.75" hidden="1" customHeight="1">
      <c r="A262" s="1" t="str">
        <f t="shared" si="1"/>
        <v/>
      </c>
      <c r="B262" s="1"/>
      <c r="C262" s="25" t="str">
        <f>IF('Census Block Input'!J226="","",'Census Block Input'!B226)</f>
        <v/>
      </c>
      <c r="D262" s="184" t="str">
        <f>IF('Census Block Input'!J226="","",UPPER('Census Block Input'!J226))</f>
        <v/>
      </c>
      <c r="E262" s="26" t="str">
        <f>IF('Census Block Input'!J226="","",'Census Block Input'!I226)</f>
        <v/>
      </c>
      <c r="F262" s="27" t="str">
        <f>IF('Census Block Input'!J226="","",'Census Block Input'!C226)</f>
        <v/>
      </c>
      <c r="G262" s="29" t="str">
        <f>IF('Census Block Input'!J226="","",'Census Block Input'!D226)</f>
        <v/>
      </c>
      <c r="H262" s="30" t="str">
        <f>IF('Census Block Input'!J226="","",'Census Block Input'!G226)</f>
        <v/>
      </c>
      <c r="I262" s="30" t="str">
        <f>IF('Census Block Input'!J226="","",'Census Block Input'!F226)</f>
        <v/>
      </c>
      <c r="J262" s="32" t="str">
        <f t="shared" si="8"/>
        <v/>
      </c>
      <c r="K262" s="105" t="str">
        <f>IF('Census Block Input'!J226="","",'Census Block Input'!D226)</f>
        <v/>
      </c>
      <c r="L262" s="106" t="str">
        <f>IF('Census Block Input'!J226="","",'Census Block Input'!G226)</f>
        <v/>
      </c>
      <c r="M262" s="106" t="str">
        <f>IF('Census Block Input'!J226="","",'Census Block Input'!F226)</f>
        <v/>
      </c>
      <c r="N262" s="32" t="str">
        <f t="shared" si="9"/>
        <v/>
      </c>
      <c r="O262" s="124" t="s">
        <v>10</v>
      </c>
      <c r="P262" s="123" t="s">
        <v>10</v>
      </c>
      <c r="Q262" s="1"/>
    </row>
    <row r="263" spans="1:17" ht="15.75" hidden="1" customHeight="1">
      <c r="A263" s="1" t="str">
        <f t="shared" si="1"/>
        <v/>
      </c>
      <c r="B263" s="1"/>
      <c r="C263" s="25" t="str">
        <f>IF('Census Block Input'!J227="","",'Census Block Input'!B227)</f>
        <v/>
      </c>
      <c r="D263" s="184" t="str">
        <f>IF('Census Block Input'!J227="","",UPPER('Census Block Input'!J227))</f>
        <v/>
      </c>
      <c r="E263" s="26" t="str">
        <f>IF('Census Block Input'!J227="","",'Census Block Input'!I227)</f>
        <v/>
      </c>
      <c r="F263" s="27" t="str">
        <f>IF('Census Block Input'!J227="","",'Census Block Input'!C227)</f>
        <v/>
      </c>
      <c r="G263" s="29" t="str">
        <f>IF('Census Block Input'!J227="","",'Census Block Input'!D227)</f>
        <v/>
      </c>
      <c r="H263" s="30" t="str">
        <f>IF('Census Block Input'!J227="","",'Census Block Input'!G227)</f>
        <v/>
      </c>
      <c r="I263" s="30" t="str">
        <f>IF('Census Block Input'!J227="","",'Census Block Input'!F227)</f>
        <v/>
      </c>
      <c r="J263" s="32" t="str">
        <f t="shared" si="8"/>
        <v/>
      </c>
      <c r="K263" s="105" t="str">
        <f>IF('Census Block Input'!J227="","",'Census Block Input'!D227)</f>
        <v/>
      </c>
      <c r="L263" s="106" t="str">
        <f>IF('Census Block Input'!J227="","",'Census Block Input'!G227)</f>
        <v/>
      </c>
      <c r="M263" s="106" t="str">
        <f>IF('Census Block Input'!J227="","",'Census Block Input'!F227)</f>
        <v/>
      </c>
      <c r="N263" s="32" t="str">
        <f t="shared" si="9"/>
        <v/>
      </c>
      <c r="O263" s="124" t="s">
        <v>10</v>
      </c>
      <c r="P263" s="123" t="s">
        <v>10</v>
      </c>
      <c r="Q263" s="1"/>
    </row>
    <row r="264" spans="1:17" ht="15.75" hidden="1" customHeight="1">
      <c r="A264" s="1" t="str">
        <f t="shared" si="1"/>
        <v/>
      </c>
      <c r="B264" s="1"/>
      <c r="C264" s="25" t="str">
        <f>IF('Census Block Input'!J228="","",'Census Block Input'!B228)</f>
        <v/>
      </c>
      <c r="D264" s="184" t="str">
        <f>IF('Census Block Input'!J228="","",UPPER('Census Block Input'!J228))</f>
        <v/>
      </c>
      <c r="E264" s="26" t="str">
        <f>IF('Census Block Input'!J228="","",'Census Block Input'!I228)</f>
        <v/>
      </c>
      <c r="F264" s="27" t="str">
        <f>IF('Census Block Input'!J228="","",'Census Block Input'!C228)</f>
        <v/>
      </c>
      <c r="G264" s="29" t="str">
        <f>IF('Census Block Input'!J228="","",'Census Block Input'!D228)</f>
        <v/>
      </c>
      <c r="H264" s="30" t="str">
        <f>IF('Census Block Input'!J228="","",'Census Block Input'!G228)</f>
        <v/>
      </c>
      <c r="I264" s="30" t="str">
        <f>IF('Census Block Input'!J228="","",'Census Block Input'!F228)</f>
        <v/>
      </c>
      <c r="J264" s="32" t="str">
        <f t="shared" si="8"/>
        <v/>
      </c>
      <c r="K264" s="105" t="str">
        <f>IF('Census Block Input'!J228="","",'Census Block Input'!D228)</f>
        <v/>
      </c>
      <c r="L264" s="106" t="str">
        <f>IF('Census Block Input'!J228="","",'Census Block Input'!G228)</f>
        <v/>
      </c>
      <c r="M264" s="106" t="str">
        <f>IF('Census Block Input'!J228="","",'Census Block Input'!F228)</f>
        <v/>
      </c>
      <c r="N264" s="32" t="str">
        <f t="shared" si="9"/>
        <v/>
      </c>
      <c r="O264" s="124" t="s">
        <v>10</v>
      </c>
      <c r="P264" s="123" t="s">
        <v>10</v>
      </c>
      <c r="Q264" s="1"/>
    </row>
    <row r="265" spans="1:17" ht="15.75" hidden="1" customHeight="1">
      <c r="A265" s="1" t="str">
        <f t="shared" si="1"/>
        <v/>
      </c>
      <c r="B265" s="1"/>
      <c r="C265" s="25" t="str">
        <f>IF('Census Block Input'!J229="","",'Census Block Input'!B229)</f>
        <v/>
      </c>
      <c r="D265" s="184" t="str">
        <f>IF('Census Block Input'!J229="","",UPPER('Census Block Input'!J229))</f>
        <v/>
      </c>
      <c r="E265" s="26" t="str">
        <f>IF('Census Block Input'!J229="","",'Census Block Input'!I229)</f>
        <v/>
      </c>
      <c r="F265" s="27" t="str">
        <f>IF('Census Block Input'!J229="","",'Census Block Input'!C229)</f>
        <v/>
      </c>
      <c r="G265" s="29" t="str">
        <f>IF('Census Block Input'!J229="","",'Census Block Input'!D229)</f>
        <v/>
      </c>
      <c r="H265" s="30" t="str">
        <f>IF('Census Block Input'!J229="","",'Census Block Input'!G229)</f>
        <v/>
      </c>
      <c r="I265" s="30" t="str">
        <f>IF('Census Block Input'!J229="","",'Census Block Input'!F229)</f>
        <v/>
      </c>
      <c r="J265" s="32" t="str">
        <f t="shared" si="8"/>
        <v/>
      </c>
      <c r="K265" s="105" t="str">
        <f>IF('Census Block Input'!J229="","",'Census Block Input'!D229)</f>
        <v/>
      </c>
      <c r="L265" s="106" t="str">
        <f>IF('Census Block Input'!J229="","",'Census Block Input'!G229)</f>
        <v/>
      </c>
      <c r="M265" s="106" t="str">
        <f>IF('Census Block Input'!J229="","",'Census Block Input'!F229)</f>
        <v/>
      </c>
      <c r="N265" s="32" t="str">
        <f t="shared" si="9"/>
        <v/>
      </c>
      <c r="O265" s="124" t="s">
        <v>10</v>
      </c>
      <c r="P265" s="123" t="s">
        <v>10</v>
      </c>
      <c r="Q265" s="1"/>
    </row>
    <row r="266" spans="1:17" ht="15.75" hidden="1" customHeight="1">
      <c r="A266" s="1" t="str">
        <f t="shared" si="1"/>
        <v/>
      </c>
      <c r="B266" s="1"/>
      <c r="C266" s="25" t="str">
        <f>IF('Census Block Input'!J230="","",'Census Block Input'!B230)</f>
        <v/>
      </c>
      <c r="D266" s="184" t="str">
        <f>IF('Census Block Input'!J230="","",UPPER('Census Block Input'!J230))</f>
        <v/>
      </c>
      <c r="E266" s="26" t="str">
        <f>IF('Census Block Input'!J230="","",'Census Block Input'!I230)</f>
        <v/>
      </c>
      <c r="F266" s="27" t="str">
        <f>IF('Census Block Input'!J230="","",'Census Block Input'!C230)</f>
        <v/>
      </c>
      <c r="G266" s="29" t="str">
        <f>IF('Census Block Input'!J230="","",'Census Block Input'!D230)</f>
        <v/>
      </c>
      <c r="H266" s="30" t="str">
        <f>IF('Census Block Input'!J230="","",'Census Block Input'!G230)</f>
        <v/>
      </c>
      <c r="I266" s="30" t="str">
        <f>IF('Census Block Input'!J230="","",'Census Block Input'!F230)</f>
        <v/>
      </c>
      <c r="J266" s="32" t="str">
        <f t="shared" si="8"/>
        <v/>
      </c>
      <c r="K266" s="105" t="str">
        <f>IF('Census Block Input'!J230="","",'Census Block Input'!D230)</f>
        <v/>
      </c>
      <c r="L266" s="106" t="str">
        <f>IF('Census Block Input'!J230="","",'Census Block Input'!G230)</f>
        <v/>
      </c>
      <c r="M266" s="106" t="str">
        <f>IF('Census Block Input'!J230="","",'Census Block Input'!F230)</f>
        <v/>
      </c>
      <c r="N266" s="32" t="str">
        <f t="shared" si="9"/>
        <v/>
      </c>
      <c r="O266" s="124" t="s">
        <v>10</v>
      </c>
      <c r="P266" s="123" t="s">
        <v>10</v>
      </c>
      <c r="Q266" s="1"/>
    </row>
    <row r="267" spans="1:17" ht="15.75" hidden="1" customHeight="1">
      <c r="A267" s="1" t="str">
        <f t="shared" si="1"/>
        <v/>
      </c>
      <c r="B267" s="1"/>
      <c r="C267" s="25" t="str">
        <f>IF('Census Block Input'!J231="","",'Census Block Input'!B231)</f>
        <v/>
      </c>
      <c r="D267" s="184" t="str">
        <f>IF('Census Block Input'!J231="","",UPPER('Census Block Input'!J231))</f>
        <v/>
      </c>
      <c r="E267" s="26" t="str">
        <f>IF('Census Block Input'!J231="","",'Census Block Input'!I231)</f>
        <v/>
      </c>
      <c r="F267" s="27" t="str">
        <f>IF('Census Block Input'!J231="","",'Census Block Input'!C231)</f>
        <v/>
      </c>
      <c r="G267" s="29" t="str">
        <f>IF('Census Block Input'!J231="","",'Census Block Input'!D231)</f>
        <v/>
      </c>
      <c r="H267" s="30" t="str">
        <f>IF('Census Block Input'!J231="","",'Census Block Input'!G231)</f>
        <v/>
      </c>
      <c r="I267" s="30" t="str">
        <f>IF('Census Block Input'!J231="","",'Census Block Input'!F231)</f>
        <v/>
      </c>
      <c r="J267" s="32" t="str">
        <f t="shared" si="8"/>
        <v/>
      </c>
      <c r="K267" s="105" t="str">
        <f>IF('Census Block Input'!J231="","",'Census Block Input'!D231)</f>
        <v/>
      </c>
      <c r="L267" s="106" t="str">
        <f>IF('Census Block Input'!J231="","",'Census Block Input'!G231)</f>
        <v/>
      </c>
      <c r="M267" s="106" t="str">
        <f>IF('Census Block Input'!J231="","",'Census Block Input'!F231)</f>
        <v/>
      </c>
      <c r="N267" s="32" t="str">
        <f t="shared" si="9"/>
        <v/>
      </c>
      <c r="O267" s="124" t="s">
        <v>10</v>
      </c>
      <c r="P267" s="123" t="s">
        <v>10</v>
      </c>
      <c r="Q267" s="1"/>
    </row>
    <row r="268" spans="1:17" ht="15.75" hidden="1" customHeight="1">
      <c r="A268" s="1" t="str">
        <f t="shared" si="1"/>
        <v/>
      </c>
      <c r="B268" s="1"/>
      <c r="C268" s="25" t="str">
        <f>IF('Census Block Input'!J232="","",'Census Block Input'!B232)</f>
        <v/>
      </c>
      <c r="D268" s="184" t="str">
        <f>IF('Census Block Input'!J232="","",UPPER('Census Block Input'!J232))</f>
        <v/>
      </c>
      <c r="E268" s="26" t="str">
        <f>IF('Census Block Input'!J232="","",'Census Block Input'!I232)</f>
        <v/>
      </c>
      <c r="F268" s="27" t="str">
        <f>IF('Census Block Input'!J232="","",'Census Block Input'!C232)</f>
        <v/>
      </c>
      <c r="G268" s="29" t="str">
        <f>IF('Census Block Input'!J232="","",'Census Block Input'!D232)</f>
        <v/>
      </c>
      <c r="H268" s="30" t="str">
        <f>IF('Census Block Input'!J232="","",'Census Block Input'!G232)</f>
        <v/>
      </c>
      <c r="I268" s="30" t="str">
        <f>IF('Census Block Input'!J232="","",'Census Block Input'!F232)</f>
        <v/>
      </c>
      <c r="J268" s="32" t="str">
        <f t="shared" si="8"/>
        <v/>
      </c>
      <c r="K268" s="105" t="str">
        <f>IF('Census Block Input'!J232="","",'Census Block Input'!D232)</f>
        <v/>
      </c>
      <c r="L268" s="106" t="str">
        <f>IF('Census Block Input'!J232="","",'Census Block Input'!G232)</f>
        <v/>
      </c>
      <c r="M268" s="106" t="str">
        <f>IF('Census Block Input'!J232="","",'Census Block Input'!F232)</f>
        <v/>
      </c>
      <c r="N268" s="32" t="str">
        <f t="shared" si="9"/>
        <v/>
      </c>
      <c r="O268" s="124" t="s">
        <v>10</v>
      </c>
      <c r="P268" s="123" t="s">
        <v>10</v>
      </c>
      <c r="Q268" s="1"/>
    </row>
    <row r="269" spans="1:17" ht="15.75" hidden="1" customHeight="1">
      <c r="A269" s="1" t="str">
        <f t="shared" si="1"/>
        <v/>
      </c>
      <c r="B269" s="1"/>
      <c r="C269" s="25" t="str">
        <f>IF('Census Block Input'!J233="","",'Census Block Input'!B233)</f>
        <v/>
      </c>
      <c r="D269" s="184" t="str">
        <f>IF('Census Block Input'!J233="","",UPPER('Census Block Input'!J233))</f>
        <v/>
      </c>
      <c r="E269" s="26" t="str">
        <f>IF('Census Block Input'!J233="","",'Census Block Input'!I233)</f>
        <v/>
      </c>
      <c r="F269" s="27" t="str">
        <f>IF('Census Block Input'!J233="","",'Census Block Input'!C233)</f>
        <v/>
      </c>
      <c r="G269" s="29" t="str">
        <f>IF('Census Block Input'!J233="","",'Census Block Input'!D233)</f>
        <v/>
      </c>
      <c r="H269" s="30" t="str">
        <f>IF('Census Block Input'!J233="","",'Census Block Input'!G233)</f>
        <v/>
      </c>
      <c r="I269" s="30" t="str">
        <f>IF('Census Block Input'!J233="","",'Census Block Input'!F233)</f>
        <v/>
      </c>
      <c r="J269" s="32" t="str">
        <f t="shared" si="8"/>
        <v/>
      </c>
      <c r="K269" s="105" t="str">
        <f>IF('Census Block Input'!J233="","",'Census Block Input'!D233)</f>
        <v/>
      </c>
      <c r="L269" s="106" t="str">
        <f>IF('Census Block Input'!J233="","",'Census Block Input'!G233)</f>
        <v/>
      </c>
      <c r="M269" s="106" t="str">
        <f>IF('Census Block Input'!J233="","",'Census Block Input'!F233)</f>
        <v/>
      </c>
      <c r="N269" s="32" t="str">
        <f t="shared" si="9"/>
        <v/>
      </c>
      <c r="O269" s="124" t="s">
        <v>10</v>
      </c>
      <c r="P269" s="123" t="s">
        <v>10</v>
      </c>
      <c r="Q269" s="1"/>
    </row>
    <row r="270" spans="1:17" ht="15.75" hidden="1" customHeight="1">
      <c r="A270" s="1" t="str">
        <f t="shared" si="1"/>
        <v/>
      </c>
      <c r="B270" s="1"/>
      <c r="C270" s="25" t="str">
        <f>IF('Census Block Input'!J234="","",'Census Block Input'!B234)</f>
        <v/>
      </c>
      <c r="D270" s="184" t="str">
        <f>IF('Census Block Input'!J234="","",UPPER('Census Block Input'!J234))</f>
        <v/>
      </c>
      <c r="E270" s="26" t="str">
        <f>IF('Census Block Input'!J234="","",'Census Block Input'!I234)</f>
        <v/>
      </c>
      <c r="F270" s="27" t="str">
        <f>IF('Census Block Input'!J234="","",'Census Block Input'!C234)</f>
        <v/>
      </c>
      <c r="G270" s="29" t="str">
        <f>IF('Census Block Input'!J234="","",'Census Block Input'!D234)</f>
        <v/>
      </c>
      <c r="H270" s="30" t="str">
        <f>IF('Census Block Input'!J234="","",'Census Block Input'!G234)</f>
        <v/>
      </c>
      <c r="I270" s="30" t="str">
        <f>IF('Census Block Input'!J234="","",'Census Block Input'!F234)</f>
        <v/>
      </c>
      <c r="J270" s="32" t="str">
        <f t="shared" si="8"/>
        <v/>
      </c>
      <c r="K270" s="105" t="str">
        <f>IF('Census Block Input'!J234="","",'Census Block Input'!D234)</f>
        <v/>
      </c>
      <c r="L270" s="106" t="str">
        <f>IF('Census Block Input'!J234="","",'Census Block Input'!G234)</f>
        <v/>
      </c>
      <c r="M270" s="106" t="str">
        <f>IF('Census Block Input'!J234="","",'Census Block Input'!F234)</f>
        <v/>
      </c>
      <c r="N270" s="32" t="str">
        <f t="shared" si="9"/>
        <v/>
      </c>
      <c r="O270" s="124" t="s">
        <v>10</v>
      </c>
      <c r="P270" s="123" t="s">
        <v>10</v>
      </c>
      <c r="Q270" s="1"/>
    </row>
    <row r="271" spans="1:17" ht="15.75" hidden="1" customHeight="1">
      <c r="A271" s="1" t="str">
        <f t="shared" si="1"/>
        <v/>
      </c>
      <c r="B271" s="1"/>
      <c r="C271" s="25" t="str">
        <f>IF('Census Block Input'!J235="","",'Census Block Input'!B235)</f>
        <v/>
      </c>
      <c r="D271" s="184" t="str">
        <f>IF('Census Block Input'!J235="","",UPPER('Census Block Input'!J235))</f>
        <v/>
      </c>
      <c r="E271" s="26" t="str">
        <f>IF('Census Block Input'!J235="","",'Census Block Input'!I235)</f>
        <v/>
      </c>
      <c r="F271" s="27" t="str">
        <f>IF('Census Block Input'!J235="","",'Census Block Input'!C235)</f>
        <v/>
      </c>
      <c r="G271" s="29" t="str">
        <f>IF('Census Block Input'!J235="","",'Census Block Input'!D235)</f>
        <v/>
      </c>
      <c r="H271" s="30" t="str">
        <f>IF('Census Block Input'!J235="","",'Census Block Input'!G235)</f>
        <v/>
      </c>
      <c r="I271" s="30" t="str">
        <f>IF('Census Block Input'!J235="","",'Census Block Input'!F235)</f>
        <v/>
      </c>
      <c r="J271" s="32" t="str">
        <f t="shared" si="8"/>
        <v/>
      </c>
      <c r="K271" s="105" t="str">
        <f>IF('Census Block Input'!J235="","",'Census Block Input'!D235)</f>
        <v/>
      </c>
      <c r="L271" s="106" t="str">
        <f>IF('Census Block Input'!J235="","",'Census Block Input'!G235)</f>
        <v/>
      </c>
      <c r="M271" s="106" t="str">
        <f>IF('Census Block Input'!J235="","",'Census Block Input'!F235)</f>
        <v/>
      </c>
      <c r="N271" s="32" t="str">
        <f t="shared" si="9"/>
        <v/>
      </c>
      <c r="O271" s="124" t="s">
        <v>10</v>
      </c>
      <c r="P271" s="123" t="s">
        <v>10</v>
      </c>
      <c r="Q271" s="1"/>
    </row>
    <row r="272" spans="1:17" ht="15.75" hidden="1" customHeight="1">
      <c r="A272" s="1" t="str">
        <f t="shared" si="1"/>
        <v/>
      </c>
      <c r="B272" s="1"/>
      <c r="C272" s="25" t="str">
        <f>IF('Census Block Input'!J236="","",'Census Block Input'!B236)</f>
        <v/>
      </c>
      <c r="D272" s="184" t="str">
        <f>IF('Census Block Input'!J236="","",UPPER('Census Block Input'!J236))</f>
        <v/>
      </c>
      <c r="E272" s="26" t="str">
        <f>IF('Census Block Input'!J236="","",'Census Block Input'!I236)</f>
        <v/>
      </c>
      <c r="F272" s="27" t="str">
        <f>IF('Census Block Input'!J236="","",'Census Block Input'!C236)</f>
        <v/>
      </c>
      <c r="G272" s="29" t="str">
        <f>IF('Census Block Input'!J236="","",'Census Block Input'!D236)</f>
        <v/>
      </c>
      <c r="H272" s="30" t="str">
        <f>IF('Census Block Input'!J236="","",'Census Block Input'!G236)</f>
        <v/>
      </c>
      <c r="I272" s="30" t="str">
        <f>IF('Census Block Input'!J236="","",'Census Block Input'!F236)</f>
        <v/>
      </c>
      <c r="J272" s="32" t="str">
        <f t="shared" si="8"/>
        <v/>
      </c>
      <c r="K272" s="105" t="str">
        <f>IF('Census Block Input'!J236="","",'Census Block Input'!D236)</f>
        <v/>
      </c>
      <c r="L272" s="106" t="str">
        <f>IF('Census Block Input'!J236="","",'Census Block Input'!G236)</f>
        <v/>
      </c>
      <c r="M272" s="106" t="str">
        <f>IF('Census Block Input'!J236="","",'Census Block Input'!F236)</f>
        <v/>
      </c>
      <c r="N272" s="32" t="str">
        <f t="shared" si="9"/>
        <v/>
      </c>
      <c r="O272" s="124" t="s">
        <v>10</v>
      </c>
      <c r="P272" s="123" t="s">
        <v>10</v>
      </c>
      <c r="Q272" s="1"/>
    </row>
    <row r="273" spans="1:17" ht="15.75" hidden="1" customHeight="1">
      <c r="A273" s="1" t="str">
        <f t="shared" si="1"/>
        <v/>
      </c>
      <c r="B273" s="1"/>
      <c r="C273" s="25" t="str">
        <f>IF('Census Block Input'!J237="","",'Census Block Input'!B237)</f>
        <v/>
      </c>
      <c r="D273" s="184" t="str">
        <f>IF('Census Block Input'!J237="","",UPPER('Census Block Input'!J237))</f>
        <v/>
      </c>
      <c r="E273" s="26" t="str">
        <f>IF('Census Block Input'!J237="","",'Census Block Input'!I237)</f>
        <v/>
      </c>
      <c r="F273" s="27" t="str">
        <f>IF('Census Block Input'!J237="","",'Census Block Input'!C237)</f>
        <v/>
      </c>
      <c r="G273" s="29" t="str">
        <f>IF('Census Block Input'!J237="","",'Census Block Input'!D237)</f>
        <v/>
      </c>
      <c r="H273" s="30" t="str">
        <f>IF('Census Block Input'!J237="","",'Census Block Input'!G237)</f>
        <v/>
      </c>
      <c r="I273" s="30" t="str">
        <f>IF('Census Block Input'!J237="","",'Census Block Input'!F237)</f>
        <v/>
      </c>
      <c r="J273" s="32" t="str">
        <f t="shared" si="8"/>
        <v/>
      </c>
      <c r="K273" s="105" t="str">
        <f>IF('Census Block Input'!J237="","",'Census Block Input'!D237)</f>
        <v/>
      </c>
      <c r="L273" s="106" t="str">
        <f>IF('Census Block Input'!J237="","",'Census Block Input'!G237)</f>
        <v/>
      </c>
      <c r="M273" s="106" t="str">
        <f>IF('Census Block Input'!J237="","",'Census Block Input'!F237)</f>
        <v/>
      </c>
      <c r="N273" s="32" t="str">
        <f t="shared" si="9"/>
        <v/>
      </c>
      <c r="O273" s="124" t="s">
        <v>10</v>
      </c>
      <c r="P273" s="123" t="s">
        <v>10</v>
      </c>
      <c r="Q273" s="1"/>
    </row>
    <row r="274" spans="1:17" ht="15.75" hidden="1" customHeight="1">
      <c r="A274" s="1" t="str">
        <f t="shared" si="1"/>
        <v/>
      </c>
      <c r="B274" s="1"/>
      <c r="C274" s="25" t="str">
        <f>IF('Census Block Input'!J238="","",'Census Block Input'!B238)</f>
        <v/>
      </c>
      <c r="D274" s="184" t="str">
        <f>IF('Census Block Input'!J238="","",UPPER('Census Block Input'!J238))</f>
        <v/>
      </c>
      <c r="E274" s="26" t="str">
        <f>IF('Census Block Input'!J238="","",'Census Block Input'!I238)</f>
        <v/>
      </c>
      <c r="F274" s="27" t="str">
        <f>IF('Census Block Input'!J238="","",'Census Block Input'!C238)</f>
        <v/>
      </c>
      <c r="G274" s="29" t="str">
        <f>IF('Census Block Input'!J238="","",'Census Block Input'!D238)</f>
        <v/>
      </c>
      <c r="H274" s="30" t="str">
        <f>IF('Census Block Input'!J238="","",'Census Block Input'!G238)</f>
        <v/>
      </c>
      <c r="I274" s="30" t="str">
        <f>IF('Census Block Input'!J238="","",'Census Block Input'!F238)</f>
        <v/>
      </c>
      <c r="J274" s="32" t="str">
        <f t="shared" si="8"/>
        <v/>
      </c>
      <c r="K274" s="105" t="str">
        <f>IF('Census Block Input'!J238="","",'Census Block Input'!D238)</f>
        <v/>
      </c>
      <c r="L274" s="106" t="str">
        <f>IF('Census Block Input'!J238="","",'Census Block Input'!G238)</f>
        <v/>
      </c>
      <c r="M274" s="106" t="str">
        <f>IF('Census Block Input'!J238="","",'Census Block Input'!F238)</f>
        <v/>
      </c>
      <c r="N274" s="32" t="str">
        <f t="shared" si="9"/>
        <v/>
      </c>
      <c r="O274" s="124" t="s">
        <v>10</v>
      </c>
      <c r="P274" s="123" t="s">
        <v>10</v>
      </c>
      <c r="Q274" s="1"/>
    </row>
    <row r="275" spans="1:17" ht="15.75" hidden="1" customHeight="1">
      <c r="A275" s="1" t="str">
        <f t="shared" si="1"/>
        <v/>
      </c>
      <c r="B275" s="1"/>
      <c r="C275" s="25" t="str">
        <f>IF('Census Block Input'!J239="","",'Census Block Input'!B239)</f>
        <v/>
      </c>
      <c r="D275" s="184" t="str">
        <f>IF('Census Block Input'!J239="","",UPPER('Census Block Input'!J239))</f>
        <v/>
      </c>
      <c r="E275" s="26" t="str">
        <f>IF('Census Block Input'!J239="","",'Census Block Input'!I239)</f>
        <v/>
      </c>
      <c r="F275" s="27" t="str">
        <f>IF('Census Block Input'!J239="","",'Census Block Input'!C239)</f>
        <v/>
      </c>
      <c r="G275" s="29" t="str">
        <f>IF('Census Block Input'!J239="","",'Census Block Input'!D239)</f>
        <v/>
      </c>
      <c r="H275" s="30" t="str">
        <f>IF('Census Block Input'!J239="","",'Census Block Input'!G239)</f>
        <v/>
      </c>
      <c r="I275" s="30" t="str">
        <f>IF('Census Block Input'!J239="","",'Census Block Input'!F239)</f>
        <v/>
      </c>
      <c r="J275" s="32" t="str">
        <f t="shared" si="8"/>
        <v/>
      </c>
      <c r="K275" s="105" t="str">
        <f>IF('Census Block Input'!J239="","",'Census Block Input'!D239)</f>
        <v/>
      </c>
      <c r="L275" s="106" t="str">
        <f>IF('Census Block Input'!J239="","",'Census Block Input'!G239)</f>
        <v/>
      </c>
      <c r="M275" s="106" t="str">
        <f>IF('Census Block Input'!J239="","",'Census Block Input'!F239)</f>
        <v/>
      </c>
      <c r="N275" s="32" t="str">
        <f t="shared" si="9"/>
        <v/>
      </c>
      <c r="O275" s="124" t="s">
        <v>10</v>
      </c>
      <c r="P275" s="123" t="s">
        <v>10</v>
      </c>
      <c r="Q275" s="1"/>
    </row>
    <row r="276" spans="1:17" ht="15.75" hidden="1" customHeight="1">
      <c r="A276" s="1" t="str">
        <f t="shared" si="1"/>
        <v/>
      </c>
      <c r="B276" s="1"/>
      <c r="C276" s="25" t="str">
        <f>IF('Census Block Input'!J240="","",'Census Block Input'!B240)</f>
        <v/>
      </c>
      <c r="D276" s="184" t="str">
        <f>IF('Census Block Input'!J240="","",UPPER('Census Block Input'!J240))</f>
        <v/>
      </c>
      <c r="E276" s="26" t="str">
        <f>IF('Census Block Input'!J240="","",'Census Block Input'!I240)</f>
        <v/>
      </c>
      <c r="F276" s="27" t="str">
        <f>IF('Census Block Input'!J240="","",'Census Block Input'!C240)</f>
        <v/>
      </c>
      <c r="G276" s="29" t="str">
        <f>IF('Census Block Input'!J240="","",'Census Block Input'!D240)</f>
        <v/>
      </c>
      <c r="H276" s="30" t="str">
        <f>IF('Census Block Input'!J240="","",'Census Block Input'!G240)</f>
        <v/>
      </c>
      <c r="I276" s="30" t="str">
        <f>IF('Census Block Input'!J240="","",'Census Block Input'!F240)</f>
        <v/>
      </c>
      <c r="J276" s="32" t="str">
        <f t="shared" si="8"/>
        <v/>
      </c>
      <c r="K276" s="105" t="str">
        <f>IF('Census Block Input'!J240="","",'Census Block Input'!D240)</f>
        <v/>
      </c>
      <c r="L276" s="106" t="str">
        <f>IF('Census Block Input'!J240="","",'Census Block Input'!G240)</f>
        <v/>
      </c>
      <c r="M276" s="106" t="str">
        <f>IF('Census Block Input'!J240="","",'Census Block Input'!F240)</f>
        <v/>
      </c>
      <c r="N276" s="32" t="str">
        <f t="shared" si="9"/>
        <v/>
      </c>
      <c r="O276" s="124" t="s">
        <v>10</v>
      </c>
      <c r="P276" s="123" t="s">
        <v>10</v>
      </c>
      <c r="Q276" s="1"/>
    </row>
    <row r="277" spans="1:17" ht="15.75" hidden="1" customHeight="1">
      <c r="A277" s="1" t="str">
        <f t="shared" si="1"/>
        <v/>
      </c>
      <c r="B277" s="1"/>
      <c r="C277" s="25" t="str">
        <f>IF('Census Block Input'!J241="","",'Census Block Input'!B241)</f>
        <v/>
      </c>
      <c r="D277" s="184" t="str">
        <f>IF('Census Block Input'!J241="","",UPPER('Census Block Input'!J241))</f>
        <v/>
      </c>
      <c r="E277" s="26" t="str">
        <f>IF('Census Block Input'!J241="","",'Census Block Input'!I241)</f>
        <v/>
      </c>
      <c r="F277" s="27" t="str">
        <f>IF('Census Block Input'!J241="","",'Census Block Input'!C241)</f>
        <v/>
      </c>
      <c r="G277" s="29" t="str">
        <f>IF('Census Block Input'!J241="","",'Census Block Input'!D241)</f>
        <v/>
      </c>
      <c r="H277" s="30" t="str">
        <f>IF('Census Block Input'!J241="","",'Census Block Input'!G241)</f>
        <v/>
      </c>
      <c r="I277" s="30" t="str">
        <f>IF('Census Block Input'!J241="","",'Census Block Input'!F241)</f>
        <v/>
      </c>
      <c r="J277" s="32" t="str">
        <f t="shared" si="8"/>
        <v/>
      </c>
      <c r="K277" s="105" t="str">
        <f>IF('Census Block Input'!J241="","",'Census Block Input'!D241)</f>
        <v/>
      </c>
      <c r="L277" s="106" t="str">
        <f>IF('Census Block Input'!J241="","",'Census Block Input'!G241)</f>
        <v/>
      </c>
      <c r="M277" s="106" t="str">
        <f>IF('Census Block Input'!J241="","",'Census Block Input'!F241)</f>
        <v/>
      </c>
      <c r="N277" s="32" t="str">
        <f t="shared" si="9"/>
        <v/>
      </c>
      <c r="O277" s="124" t="s">
        <v>10</v>
      </c>
      <c r="P277" s="123" t="s">
        <v>10</v>
      </c>
      <c r="Q277" s="1"/>
    </row>
    <row r="278" spans="1:17" ht="15.75" hidden="1" customHeight="1">
      <c r="A278" s="1" t="str">
        <f t="shared" si="1"/>
        <v/>
      </c>
      <c r="B278" s="1"/>
      <c r="C278" s="25" t="str">
        <f>IF('Census Block Input'!J242="","",'Census Block Input'!B242)</f>
        <v/>
      </c>
      <c r="D278" s="184" t="str">
        <f>IF('Census Block Input'!J242="","",UPPER('Census Block Input'!J242))</f>
        <v/>
      </c>
      <c r="E278" s="26" t="str">
        <f>IF('Census Block Input'!J242="","",'Census Block Input'!I242)</f>
        <v/>
      </c>
      <c r="F278" s="27" t="str">
        <f>IF('Census Block Input'!J242="","",'Census Block Input'!C242)</f>
        <v/>
      </c>
      <c r="G278" s="29" t="str">
        <f>IF('Census Block Input'!J242="","",'Census Block Input'!D242)</f>
        <v/>
      </c>
      <c r="H278" s="30" t="str">
        <f>IF('Census Block Input'!J242="","",'Census Block Input'!G242)</f>
        <v/>
      </c>
      <c r="I278" s="30" t="str">
        <f>IF('Census Block Input'!J242="","",'Census Block Input'!F242)</f>
        <v/>
      </c>
      <c r="J278" s="32" t="str">
        <f t="shared" si="8"/>
        <v/>
      </c>
      <c r="K278" s="105" t="str">
        <f>IF('Census Block Input'!J242="","",'Census Block Input'!D242)</f>
        <v/>
      </c>
      <c r="L278" s="106" t="str">
        <f>IF('Census Block Input'!J242="","",'Census Block Input'!G242)</f>
        <v/>
      </c>
      <c r="M278" s="106" t="str">
        <f>IF('Census Block Input'!J242="","",'Census Block Input'!F242)</f>
        <v/>
      </c>
      <c r="N278" s="32" t="str">
        <f t="shared" si="9"/>
        <v/>
      </c>
      <c r="O278" s="124" t="s">
        <v>10</v>
      </c>
      <c r="P278" s="123" t="s">
        <v>10</v>
      </c>
      <c r="Q278" s="1"/>
    </row>
    <row r="279" spans="1:17" ht="15.75" hidden="1" customHeight="1">
      <c r="A279" s="1" t="str">
        <f t="shared" si="1"/>
        <v/>
      </c>
      <c r="B279" s="1"/>
      <c r="C279" s="25" t="str">
        <f>IF('Census Block Input'!J243="","",'Census Block Input'!B243)</f>
        <v/>
      </c>
      <c r="D279" s="184" t="str">
        <f>IF('Census Block Input'!J243="","",UPPER('Census Block Input'!J243))</f>
        <v/>
      </c>
      <c r="E279" s="26" t="str">
        <f>IF('Census Block Input'!J243="","",'Census Block Input'!I243)</f>
        <v/>
      </c>
      <c r="F279" s="27" t="str">
        <f>IF('Census Block Input'!J243="","",'Census Block Input'!C243)</f>
        <v/>
      </c>
      <c r="G279" s="29" t="str">
        <f>IF('Census Block Input'!J243="","",'Census Block Input'!D243)</f>
        <v/>
      </c>
      <c r="H279" s="30" t="str">
        <f>IF('Census Block Input'!J243="","",'Census Block Input'!G243)</f>
        <v/>
      </c>
      <c r="I279" s="30" t="str">
        <f>IF('Census Block Input'!J243="","",'Census Block Input'!F243)</f>
        <v/>
      </c>
      <c r="J279" s="32" t="str">
        <f t="shared" si="8"/>
        <v/>
      </c>
      <c r="K279" s="105" t="str">
        <f>IF('Census Block Input'!J243="","",'Census Block Input'!D243)</f>
        <v/>
      </c>
      <c r="L279" s="106" t="str">
        <f>IF('Census Block Input'!J243="","",'Census Block Input'!G243)</f>
        <v/>
      </c>
      <c r="M279" s="106" t="str">
        <f>IF('Census Block Input'!J243="","",'Census Block Input'!F243)</f>
        <v/>
      </c>
      <c r="N279" s="32" t="str">
        <f t="shared" si="9"/>
        <v/>
      </c>
      <c r="O279" s="124" t="s">
        <v>10</v>
      </c>
      <c r="P279" s="123" t="s">
        <v>10</v>
      </c>
      <c r="Q279" s="1"/>
    </row>
    <row r="280" spans="1:17" ht="15.75" hidden="1" customHeight="1">
      <c r="A280" s="1" t="str">
        <f t="shared" si="1"/>
        <v/>
      </c>
      <c r="B280" s="1"/>
      <c r="C280" s="25" t="str">
        <f>IF('Census Block Input'!J244="","",'Census Block Input'!B244)</f>
        <v/>
      </c>
      <c r="D280" s="184" t="str">
        <f>IF('Census Block Input'!J244="","",UPPER('Census Block Input'!J244))</f>
        <v/>
      </c>
      <c r="E280" s="26" t="str">
        <f>IF('Census Block Input'!J244="","",'Census Block Input'!I244)</f>
        <v/>
      </c>
      <c r="F280" s="27" t="str">
        <f>IF('Census Block Input'!J244="","",'Census Block Input'!C244)</f>
        <v/>
      </c>
      <c r="G280" s="29" t="str">
        <f>IF('Census Block Input'!J244="","",'Census Block Input'!D244)</f>
        <v/>
      </c>
      <c r="H280" s="30" t="str">
        <f>IF('Census Block Input'!J244="","",'Census Block Input'!G244)</f>
        <v/>
      </c>
      <c r="I280" s="30" t="str">
        <f>IF('Census Block Input'!J244="","",'Census Block Input'!F244)</f>
        <v/>
      </c>
      <c r="J280" s="32" t="str">
        <f t="shared" si="8"/>
        <v/>
      </c>
      <c r="K280" s="105" t="str">
        <f>IF('Census Block Input'!J244="","",'Census Block Input'!D244)</f>
        <v/>
      </c>
      <c r="L280" s="106" t="str">
        <f>IF('Census Block Input'!J244="","",'Census Block Input'!G244)</f>
        <v/>
      </c>
      <c r="M280" s="106" t="str">
        <f>IF('Census Block Input'!J244="","",'Census Block Input'!F244)</f>
        <v/>
      </c>
      <c r="N280" s="32" t="str">
        <f t="shared" si="9"/>
        <v/>
      </c>
      <c r="O280" s="124" t="s">
        <v>10</v>
      </c>
      <c r="P280" s="123" t="s">
        <v>10</v>
      </c>
      <c r="Q280" s="1"/>
    </row>
    <row r="281" spans="1:17" ht="15.75" hidden="1" customHeight="1">
      <c r="A281" s="1" t="str">
        <f t="shared" si="1"/>
        <v/>
      </c>
      <c r="B281" s="1"/>
      <c r="C281" s="25" t="str">
        <f>IF('Census Block Input'!J245="","",'Census Block Input'!B245)</f>
        <v/>
      </c>
      <c r="D281" s="184" t="str">
        <f>IF('Census Block Input'!J245="","",UPPER('Census Block Input'!J245))</f>
        <v/>
      </c>
      <c r="E281" s="26" t="str">
        <f>IF('Census Block Input'!J245="","",'Census Block Input'!I245)</f>
        <v/>
      </c>
      <c r="F281" s="27" t="str">
        <f>IF('Census Block Input'!J245="","",'Census Block Input'!C245)</f>
        <v/>
      </c>
      <c r="G281" s="29" t="str">
        <f>IF('Census Block Input'!J245="","",'Census Block Input'!D245)</f>
        <v/>
      </c>
      <c r="H281" s="30" t="str">
        <f>IF('Census Block Input'!J245="","",'Census Block Input'!G245)</f>
        <v/>
      </c>
      <c r="I281" s="30" t="str">
        <f>IF('Census Block Input'!J245="","",'Census Block Input'!F245)</f>
        <v/>
      </c>
      <c r="J281" s="32" t="str">
        <f t="shared" si="8"/>
        <v/>
      </c>
      <c r="K281" s="105" t="str">
        <f>IF('Census Block Input'!J245="","",'Census Block Input'!D245)</f>
        <v/>
      </c>
      <c r="L281" s="106" t="str">
        <f>IF('Census Block Input'!J245="","",'Census Block Input'!G245)</f>
        <v/>
      </c>
      <c r="M281" s="106" t="str">
        <f>IF('Census Block Input'!J245="","",'Census Block Input'!F245)</f>
        <v/>
      </c>
      <c r="N281" s="32" t="str">
        <f t="shared" si="9"/>
        <v/>
      </c>
      <c r="O281" s="124" t="s">
        <v>10</v>
      </c>
      <c r="P281" s="123" t="s">
        <v>10</v>
      </c>
      <c r="Q281" s="1"/>
    </row>
    <row r="282" spans="1:17" ht="15.75" hidden="1" customHeight="1">
      <c r="A282" s="1" t="str">
        <f t="shared" si="1"/>
        <v/>
      </c>
      <c r="B282" s="1"/>
      <c r="C282" s="25" t="str">
        <f>IF('Census Block Input'!J246="","",'Census Block Input'!B246)</f>
        <v/>
      </c>
      <c r="D282" s="184" t="str">
        <f>IF('Census Block Input'!J246="","",UPPER('Census Block Input'!J246))</f>
        <v/>
      </c>
      <c r="E282" s="26" t="str">
        <f>IF('Census Block Input'!J246="","",'Census Block Input'!I246)</f>
        <v/>
      </c>
      <c r="F282" s="27" t="str">
        <f>IF('Census Block Input'!J246="","",'Census Block Input'!C246)</f>
        <v/>
      </c>
      <c r="G282" s="29" t="str">
        <f>IF('Census Block Input'!J246="","",'Census Block Input'!D246)</f>
        <v/>
      </c>
      <c r="H282" s="30" t="str">
        <f>IF('Census Block Input'!J246="","",'Census Block Input'!G246)</f>
        <v/>
      </c>
      <c r="I282" s="30" t="str">
        <f>IF('Census Block Input'!J246="","",'Census Block Input'!F246)</f>
        <v/>
      </c>
      <c r="J282" s="32" t="str">
        <f t="shared" si="8"/>
        <v/>
      </c>
      <c r="K282" s="105" t="str">
        <f>IF('Census Block Input'!J246="","",'Census Block Input'!D246)</f>
        <v/>
      </c>
      <c r="L282" s="106" t="str">
        <f>IF('Census Block Input'!J246="","",'Census Block Input'!G246)</f>
        <v/>
      </c>
      <c r="M282" s="106" t="str">
        <f>IF('Census Block Input'!J246="","",'Census Block Input'!F246)</f>
        <v/>
      </c>
      <c r="N282" s="32" t="str">
        <f t="shared" si="9"/>
        <v/>
      </c>
      <c r="O282" s="124" t="s">
        <v>10</v>
      </c>
      <c r="P282" s="123" t="s">
        <v>10</v>
      </c>
      <c r="Q282" s="1"/>
    </row>
    <row r="283" spans="1:17" ht="15.75" hidden="1" customHeight="1">
      <c r="A283" s="1" t="str">
        <f t="shared" si="1"/>
        <v/>
      </c>
      <c r="B283" s="1"/>
      <c r="C283" s="25" t="str">
        <f>IF('Census Block Input'!J247="","",'Census Block Input'!B247)</f>
        <v/>
      </c>
      <c r="D283" s="184" t="str">
        <f>IF('Census Block Input'!J247="","",UPPER('Census Block Input'!J247))</f>
        <v/>
      </c>
      <c r="E283" s="26" t="str">
        <f>IF('Census Block Input'!J247="","",'Census Block Input'!I247)</f>
        <v/>
      </c>
      <c r="F283" s="27" t="str">
        <f>IF('Census Block Input'!J247="","",'Census Block Input'!C247)</f>
        <v/>
      </c>
      <c r="G283" s="29" t="str">
        <f>IF('Census Block Input'!J247="","",'Census Block Input'!D247)</f>
        <v/>
      </c>
      <c r="H283" s="30" t="str">
        <f>IF('Census Block Input'!J247="","",'Census Block Input'!G247)</f>
        <v/>
      </c>
      <c r="I283" s="30" t="str">
        <f>IF('Census Block Input'!J247="","",'Census Block Input'!F247)</f>
        <v/>
      </c>
      <c r="J283" s="32" t="str">
        <f t="shared" si="8"/>
        <v/>
      </c>
      <c r="K283" s="105" t="str">
        <f>IF('Census Block Input'!J247="","",'Census Block Input'!D247)</f>
        <v/>
      </c>
      <c r="L283" s="106" t="str">
        <f>IF('Census Block Input'!J247="","",'Census Block Input'!G247)</f>
        <v/>
      </c>
      <c r="M283" s="106" t="str">
        <f>IF('Census Block Input'!J247="","",'Census Block Input'!F247)</f>
        <v/>
      </c>
      <c r="N283" s="32" t="str">
        <f t="shared" si="9"/>
        <v/>
      </c>
      <c r="O283" s="124" t="s">
        <v>10</v>
      </c>
      <c r="P283" s="123" t="s">
        <v>10</v>
      </c>
      <c r="Q283" s="1"/>
    </row>
    <row r="284" spans="1:17" ht="15.75" hidden="1" customHeight="1">
      <c r="A284" s="1" t="str">
        <f t="shared" si="1"/>
        <v/>
      </c>
      <c r="B284" s="1"/>
      <c r="C284" s="25" t="str">
        <f>IF('Census Block Input'!J248="","",'Census Block Input'!B248)</f>
        <v/>
      </c>
      <c r="D284" s="184" t="str">
        <f>IF('Census Block Input'!J248="","",UPPER('Census Block Input'!J248))</f>
        <v/>
      </c>
      <c r="E284" s="26" t="str">
        <f>IF('Census Block Input'!J248="","",'Census Block Input'!I248)</f>
        <v/>
      </c>
      <c r="F284" s="27" t="str">
        <f>IF('Census Block Input'!J248="","",'Census Block Input'!C248)</f>
        <v/>
      </c>
      <c r="G284" s="29" t="str">
        <f>IF('Census Block Input'!J248="","",'Census Block Input'!D248)</f>
        <v/>
      </c>
      <c r="H284" s="30" t="str">
        <f>IF('Census Block Input'!J248="","",'Census Block Input'!G248)</f>
        <v/>
      </c>
      <c r="I284" s="30" t="str">
        <f>IF('Census Block Input'!J248="","",'Census Block Input'!F248)</f>
        <v/>
      </c>
      <c r="J284" s="32" t="str">
        <f t="shared" si="8"/>
        <v/>
      </c>
      <c r="K284" s="105" t="str">
        <f>IF('Census Block Input'!J248="","",'Census Block Input'!D248)</f>
        <v/>
      </c>
      <c r="L284" s="106" t="str">
        <f>IF('Census Block Input'!J248="","",'Census Block Input'!G248)</f>
        <v/>
      </c>
      <c r="M284" s="106" t="str">
        <f>IF('Census Block Input'!J248="","",'Census Block Input'!F248)</f>
        <v/>
      </c>
      <c r="N284" s="32" t="str">
        <f t="shared" si="9"/>
        <v/>
      </c>
      <c r="O284" s="124" t="s">
        <v>10</v>
      </c>
      <c r="P284" s="123" t="s">
        <v>10</v>
      </c>
      <c r="Q284" s="1"/>
    </row>
    <row r="285" spans="1:17" ht="15.75" hidden="1" customHeight="1">
      <c r="A285" s="1" t="str">
        <f t="shared" si="1"/>
        <v/>
      </c>
      <c r="B285" s="1"/>
      <c r="C285" s="25" t="str">
        <f>IF('Census Block Input'!J249="","",'Census Block Input'!B249)</f>
        <v/>
      </c>
      <c r="D285" s="184" t="str">
        <f>IF('Census Block Input'!J249="","",UPPER('Census Block Input'!J249))</f>
        <v/>
      </c>
      <c r="E285" s="26" t="str">
        <f>IF('Census Block Input'!J249="","",'Census Block Input'!I249)</f>
        <v/>
      </c>
      <c r="F285" s="27" t="str">
        <f>IF('Census Block Input'!J249="","",'Census Block Input'!C249)</f>
        <v/>
      </c>
      <c r="G285" s="29" t="str">
        <f>IF('Census Block Input'!J249="","",'Census Block Input'!D249)</f>
        <v/>
      </c>
      <c r="H285" s="30" t="str">
        <f>IF('Census Block Input'!J249="","",'Census Block Input'!G249)</f>
        <v/>
      </c>
      <c r="I285" s="30" t="str">
        <f>IF('Census Block Input'!J249="","",'Census Block Input'!F249)</f>
        <v/>
      </c>
      <c r="J285" s="32" t="str">
        <f t="shared" si="8"/>
        <v/>
      </c>
      <c r="K285" s="105" t="str">
        <f>IF('Census Block Input'!J249="","",'Census Block Input'!D249)</f>
        <v/>
      </c>
      <c r="L285" s="106" t="str">
        <f>IF('Census Block Input'!J249="","",'Census Block Input'!G249)</f>
        <v/>
      </c>
      <c r="M285" s="106" t="str">
        <f>IF('Census Block Input'!J249="","",'Census Block Input'!F249)</f>
        <v/>
      </c>
      <c r="N285" s="32" t="str">
        <f t="shared" si="9"/>
        <v/>
      </c>
      <c r="O285" s="124" t="s">
        <v>10</v>
      </c>
      <c r="P285" s="123" t="s">
        <v>10</v>
      </c>
      <c r="Q285" s="1"/>
    </row>
    <row r="286" spans="1:17" ht="15.75" hidden="1" customHeight="1">
      <c r="A286" s="1" t="str">
        <f t="shared" si="1"/>
        <v/>
      </c>
      <c r="B286" s="1"/>
      <c r="C286" s="25" t="str">
        <f>IF('Census Block Input'!J250="","",'Census Block Input'!B250)</f>
        <v/>
      </c>
      <c r="D286" s="184" t="str">
        <f>IF('Census Block Input'!J250="","",UPPER('Census Block Input'!J250))</f>
        <v/>
      </c>
      <c r="E286" s="26" t="str">
        <f>IF('Census Block Input'!J250="","",'Census Block Input'!I250)</f>
        <v/>
      </c>
      <c r="F286" s="27" t="str">
        <f>IF('Census Block Input'!J250="","",'Census Block Input'!C250)</f>
        <v/>
      </c>
      <c r="G286" s="29" t="str">
        <f>IF('Census Block Input'!J250="","",'Census Block Input'!D250)</f>
        <v/>
      </c>
      <c r="H286" s="30" t="str">
        <f>IF('Census Block Input'!J250="","",'Census Block Input'!G250)</f>
        <v/>
      </c>
      <c r="I286" s="30" t="str">
        <f>IF('Census Block Input'!J250="","",'Census Block Input'!F250)</f>
        <v/>
      </c>
      <c r="J286" s="32" t="str">
        <f t="shared" si="8"/>
        <v/>
      </c>
      <c r="K286" s="105" t="str">
        <f>IF('Census Block Input'!J250="","",'Census Block Input'!D250)</f>
        <v/>
      </c>
      <c r="L286" s="106" t="str">
        <f>IF('Census Block Input'!J250="","",'Census Block Input'!G250)</f>
        <v/>
      </c>
      <c r="M286" s="106" t="str">
        <f>IF('Census Block Input'!J250="","",'Census Block Input'!F250)</f>
        <v/>
      </c>
      <c r="N286" s="32" t="str">
        <f t="shared" si="9"/>
        <v/>
      </c>
      <c r="O286" s="124" t="s">
        <v>10</v>
      </c>
      <c r="P286" s="123" t="s">
        <v>10</v>
      </c>
      <c r="Q286" s="1"/>
    </row>
    <row r="287" spans="1:17" ht="15.75" hidden="1" customHeight="1">
      <c r="A287" s="1" t="str">
        <f t="shared" si="1"/>
        <v/>
      </c>
      <c r="B287" s="1"/>
      <c r="C287" s="25" t="str">
        <f>IF('Census Block Input'!J251="","",'Census Block Input'!B251)</f>
        <v/>
      </c>
      <c r="D287" s="184" t="str">
        <f>IF('Census Block Input'!J251="","",UPPER('Census Block Input'!J251))</f>
        <v/>
      </c>
      <c r="E287" s="26" t="str">
        <f>IF('Census Block Input'!J251="","",'Census Block Input'!I251)</f>
        <v/>
      </c>
      <c r="F287" s="27" t="str">
        <f>IF('Census Block Input'!J251="","",'Census Block Input'!C251)</f>
        <v/>
      </c>
      <c r="G287" s="29" t="str">
        <f>IF('Census Block Input'!J251="","",'Census Block Input'!D251)</f>
        <v/>
      </c>
      <c r="H287" s="30" t="str">
        <f>IF('Census Block Input'!J251="","",'Census Block Input'!G251)</f>
        <v/>
      </c>
      <c r="I287" s="30" t="str">
        <f>IF('Census Block Input'!J251="","",'Census Block Input'!F251)</f>
        <v/>
      </c>
      <c r="J287" s="32" t="str">
        <f t="shared" si="8"/>
        <v/>
      </c>
      <c r="K287" s="105" t="str">
        <f>IF('Census Block Input'!J251="","",'Census Block Input'!D251)</f>
        <v/>
      </c>
      <c r="L287" s="106" t="str">
        <f>IF('Census Block Input'!J251="","",'Census Block Input'!G251)</f>
        <v/>
      </c>
      <c r="M287" s="106" t="str">
        <f>IF('Census Block Input'!J251="","",'Census Block Input'!F251)</f>
        <v/>
      </c>
      <c r="N287" s="32" t="str">
        <f t="shared" si="9"/>
        <v/>
      </c>
      <c r="O287" s="124" t="s">
        <v>10</v>
      </c>
      <c r="P287" s="123" t="s">
        <v>10</v>
      </c>
      <c r="Q287" s="1"/>
    </row>
    <row r="288" spans="1:17" ht="15.75" hidden="1" customHeight="1">
      <c r="A288" s="1" t="str">
        <f t="shared" si="1"/>
        <v/>
      </c>
      <c r="B288" s="1"/>
      <c r="C288" s="25" t="str">
        <f>IF('Census Block Input'!J252="","",'Census Block Input'!B252)</f>
        <v/>
      </c>
      <c r="D288" s="184" t="str">
        <f>IF('Census Block Input'!J252="","",UPPER('Census Block Input'!J252))</f>
        <v/>
      </c>
      <c r="E288" s="26" t="str">
        <f>IF('Census Block Input'!J252="","",'Census Block Input'!I252)</f>
        <v/>
      </c>
      <c r="F288" s="27" t="str">
        <f>IF('Census Block Input'!J252="","",'Census Block Input'!C252)</f>
        <v/>
      </c>
      <c r="G288" s="29" t="str">
        <f>IF('Census Block Input'!J252="","",'Census Block Input'!D252)</f>
        <v/>
      </c>
      <c r="H288" s="30" t="str">
        <f>IF('Census Block Input'!J252="","",'Census Block Input'!G252)</f>
        <v/>
      </c>
      <c r="I288" s="30" t="str">
        <f>IF('Census Block Input'!J252="","",'Census Block Input'!F252)</f>
        <v/>
      </c>
      <c r="J288" s="32" t="str">
        <f t="shared" si="8"/>
        <v/>
      </c>
      <c r="K288" s="105" t="str">
        <f>IF('Census Block Input'!J252="","",'Census Block Input'!D252)</f>
        <v/>
      </c>
      <c r="L288" s="106" t="str">
        <f>IF('Census Block Input'!J252="","",'Census Block Input'!G252)</f>
        <v/>
      </c>
      <c r="M288" s="106" t="str">
        <f>IF('Census Block Input'!J252="","",'Census Block Input'!F252)</f>
        <v/>
      </c>
      <c r="N288" s="32" t="str">
        <f t="shared" si="9"/>
        <v/>
      </c>
      <c r="O288" s="124" t="s">
        <v>10</v>
      </c>
      <c r="P288" s="123" t="s">
        <v>10</v>
      </c>
      <c r="Q288" s="1"/>
    </row>
    <row r="289" spans="1:17" ht="15.75" hidden="1" customHeight="1">
      <c r="A289" s="1" t="str">
        <f t="shared" si="1"/>
        <v/>
      </c>
      <c r="B289" s="1"/>
      <c r="C289" s="25" t="str">
        <f>IF('Census Block Input'!J253="","",'Census Block Input'!B253)</f>
        <v/>
      </c>
      <c r="D289" s="184" t="str">
        <f>IF('Census Block Input'!J253="","",UPPER('Census Block Input'!J253))</f>
        <v/>
      </c>
      <c r="E289" s="26" t="str">
        <f>IF('Census Block Input'!J253="","",'Census Block Input'!I253)</f>
        <v/>
      </c>
      <c r="F289" s="27" t="str">
        <f>IF('Census Block Input'!J253="","",'Census Block Input'!C253)</f>
        <v/>
      </c>
      <c r="G289" s="29" t="str">
        <f>IF('Census Block Input'!J253="","",'Census Block Input'!D253)</f>
        <v/>
      </c>
      <c r="H289" s="30" t="str">
        <f>IF('Census Block Input'!J253="","",'Census Block Input'!G253)</f>
        <v/>
      </c>
      <c r="I289" s="30" t="str">
        <f>IF('Census Block Input'!J253="","",'Census Block Input'!F253)</f>
        <v/>
      </c>
      <c r="J289" s="32" t="str">
        <f t="shared" si="8"/>
        <v/>
      </c>
      <c r="K289" s="105" t="str">
        <f>IF('Census Block Input'!J253="","",'Census Block Input'!D253)</f>
        <v/>
      </c>
      <c r="L289" s="106" t="str">
        <f>IF('Census Block Input'!J253="","",'Census Block Input'!G253)</f>
        <v/>
      </c>
      <c r="M289" s="106" t="str">
        <f>IF('Census Block Input'!J253="","",'Census Block Input'!F253)</f>
        <v/>
      </c>
      <c r="N289" s="32" t="str">
        <f t="shared" si="9"/>
        <v/>
      </c>
      <c r="O289" s="124" t="s">
        <v>10</v>
      </c>
      <c r="P289" s="123" t="s">
        <v>10</v>
      </c>
      <c r="Q289" s="1"/>
    </row>
    <row r="290" spans="1:17" ht="15.75" hidden="1" customHeight="1">
      <c r="A290" s="1" t="str">
        <f t="shared" si="1"/>
        <v/>
      </c>
      <c r="B290" s="1"/>
      <c r="C290" s="25" t="str">
        <f>IF('Census Block Input'!J254="","",'Census Block Input'!B254)</f>
        <v/>
      </c>
      <c r="D290" s="184" t="str">
        <f>IF('Census Block Input'!J254="","",UPPER('Census Block Input'!J254))</f>
        <v/>
      </c>
      <c r="E290" s="26" t="str">
        <f>IF('Census Block Input'!J254="","",'Census Block Input'!I254)</f>
        <v/>
      </c>
      <c r="F290" s="27" t="str">
        <f>IF('Census Block Input'!J254="","",'Census Block Input'!C254)</f>
        <v/>
      </c>
      <c r="G290" s="29" t="str">
        <f>IF('Census Block Input'!J254="","",'Census Block Input'!D254)</f>
        <v/>
      </c>
      <c r="H290" s="30" t="str">
        <f>IF('Census Block Input'!J254="","",'Census Block Input'!G254)</f>
        <v/>
      </c>
      <c r="I290" s="30" t="str">
        <f>IF('Census Block Input'!J254="","",'Census Block Input'!F254)</f>
        <v/>
      </c>
      <c r="J290" s="32" t="str">
        <f t="shared" si="8"/>
        <v/>
      </c>
      <c r="K290" s="105" t="str">
        <f>IF('Census Block Input'!J254="","",'Census Block Input'!D254)</f>
        <v/>
      </c>
      <c r="L290" s="106" t="str">
        <f>IF('Census Block Input'!J254="","",'Census Block Input'!G254)</f>
        <v/>
      </c>
      <c r="M290" s="106" t="str">
        <f>IF('Census Block Input'!J254="","",'Census Block Input'!F254)</f>
        <v/>
      </c>
      <c r="N290" s="32" t="str">
        <f t="shared" si="9"/>
        <v/>
      </c>
      <c r="O290" s="124" t="s">
        <v>10</v>
      </c>
      <c r="P290" s="123" t="s">
        <v>10</v>
      </c>
      <c r="Q290" s="1"/>
    </row>
    <row r="291" spans="1:17" ht="15.75" hidden="1" customHeight="1">
      <c r="A291" s="1" t="str">
        <f t="shared" si="1"/>
        <v/>
      </c>
      <c r="B291" s="1"/>
      <c r="C291" s="25" t="str">
        <f>IF('Census Block Input'!J255="","",'Census Block Input'!B255)</f>
        <v/>
      </c>
      <c r="D291" s="184" t="str">
        <f>IF('Census Block Input'!J255="","",UPPER('Census Block Input'!J255))</f>
        <v/>
      </c>
      <c r="E291" s="26" t="str">
        <f>IF('Census Block Input'!J255="","",'Census Block Input'!I255)</f>
        <v/>
      </c>
      <c r="F291" s="27" t="str">
        <f>IF('Census Block Input'!J255="","",'Census Block Input'!C255)</f>
        <v/>
      </c>
      <c r="G291" s="29" t="str">
        <f>IF('Census Block Input'!J255="","",'Census Block Input'!D255)</f>
        <v/>
      </c>
      <c r="H291" s="30" t="str">
        <f>IF('Census Block Input'!J255="","",'Census Block Input'!G255)</f>
        <v/>
      </c>
      <c r="I291" s="30" t="str">
        <f>IF('Census Block Input'!J255="","",'Census Block Input'!F255)</f>
        <v/>
      </c>
      <c r="J291" s="32" t="str">
        <f t="shared" si="8"/>
        <v/>
      </c>
      <c r="K291" s="105" t="str">
        <f>IF('Census Block Input'!J255="","",'Census Block Input'!D255)</f>
        <v/>
      </c>
      <c r="L291" s="106" t="str">
        <f>IF('Census Block Input'!J255="","",'Census Block Input'!G255)</f>
        <v/>
      </c>
      <c r="M291" s="106" t="str">
        <f>IF('Census Block Input'!J255="","",'Census Block Input'!F255)</f>
        <v/>
      </c>
      <c r="N291" s="32" t="str">
        <f t="shared" si="9"/>
        <v/>
      </c>
      <c r="O291" s="124" t="s">
        <v>10</v>
      </c>
      <c r="P291" s="123" t="s">
        <v>10</v>
      </c>
      <c r="Q291" s="1"/>
    </row>
    <row r="292" spans="1:17" ht="15.75" hidden="1" customHeight="1">
      <c r="A292" s="1" t="str">
        <f t="shared" si="1"/>
        <v/>
      </c>
      <c r="B292" s="1"/>
      <c r="C292" s="25" t="str">
        <f>IF('Census Block Input'!J256="","",'Census Block Input'!B256)</f>
        <v/>
      </c>
      <c r="D292" s="184" t="str">
        <f>IF('Census Block Input'!J256="","",UPPER('Census Block Input'!J256))</f>
        <v/>
      </c>
      <c r="E292" s="26" t="str">
        <f>IF('Census Block Input'!J256="","",'Census Block Input'!I256)</f>
        <v/>
      </c>
      <c r="F292" s="27" t="str">
        <f>IF('Census Block Input'!J256="","",'Census Block Input'!C256)</f>
        <v/>
      </c>
      <c r="G292" s="29" t="str">
        <f>IF('Census Block Input'!J256="","",'Census Block Input'!D256)</f>
        <v/>
      </c>
      <c r="H292" s="30" t="str">
        <f>IF('Census Block Input'!J256="","",'Census Block Input'!G256)</f>
        <v/>
      </c>
      <c r="I292" s="30" t="str">
        <f>IF('Census Block Input'!J256="","",'Census Block Input'!F256)</f>
        <v/>
      </c>
      <c r="J292" s="32" t="str">
        <f t="shared" si="8"/>
        <v/>
      </c>
      <c r="K292" s="105" t="str">
        <f>IF('Census Block Input'!J256="","",'Census Block Input'!D256)</f>
        <v/>
      </c>
      <c r="L292" s="106" t="str">
        <f>IF('Census Block Input'!J256="","",'Census Block Input'!G256)</f>
        <v/>
      </c>
      <c r="M292" s="106" t="str">
        <f>IF('Census Block Input'!J256="","",'Census Block Input'!F256)</f>
        <v/>
      </c>
      <c r="N292" s="32" t="str">
        <f t="shared" si="9"/>
        <v/>
      </c>
      <c r="O292" s="124" t="s">
        <v>10</v>
      </c>
      <c r="P292" s="123" t="s">
        <v>10</v>
      </c>
      <c r="Q292" s="1"/>
    </row>
    <row r="293" spans="1:17" ht="15.75" hidden="1" customHeight="1">
      <c r="A293" s="1" t="str">
        <f t="shared" si="1"/>
        <v/>
      </c>
      <c r="B293" s="1"/>
      <c r="C293" s="25" t="str">
        <f>IF('Census Block Input'!J257="","",'Census Block Input'!B257)</f>
        <v/>
      </c>
      <c r="D293" s="184" t="str">
        <f>IF('Census Block Input'!J257="","",UPPER('Census Block Input'!J257))</f>
        <v/>
      </c>
      <c r="E293" s="26" t="str">
        <f>IF('Census Block Input'!J257="","",'Census Block Input'!I257)</f>
        <v/>
      </c>
      <c r="F293" s="27" t="str">
        <f>IF('Census Block Input'!J257="","",'Census Block Input'!C257)</f>
        <v/>
      </c>
      <c r="G293" s="29" t="str">
        <f>IF('Census Block Input'!J257="","",'Census Block Input'!D257)</f>
        <v/>
      </c>
      <c r="H293" s="30" t="str">
        <f>IF('Census Block Input'!J257="","",'Census Block Input'!G257)</f>
        <v/>
      </c>
      <c r="I293" s="30" t="str">
        <f>IF('Census Block Input'!J257="","",'Census Block Input'!F257)</f>
        <v/>
      </c>
      <c r="J293" s="32" t="str">
        <f t="shared" si="8"/>
        <v/>
      </c>
      <c r="K293" s="105" t="str">
        <f>IF('Census Block Input'!J257="","",'Census Block Input'!D257)</f>
        <v/>
      </c>
      <c r="L293" s="106" t="str">
        <f>IF('Census Block Input'!J257="","",'Census Block Input'!G257)</f>
        <v/>
      </c>
      <c r="M293" s="106" t="str">
        <f>IF('Census Block Input'!J257="","",'Census Block Input'!F257)</f>
        <v/>
      </c>
      <c r="N293" s="32" t="str">
        <f t="shared" si="9"/>
        <v/>
      </c>
      <c r="O293" s="124" t="s">
        <v>10</v>
      </c>
      <c r="P293" s="123" t="s">
        <v>10</v>
      </c>
      <c r="Q293" s="1"/>
    </row>
    <row r="294" spans="1:17" ht="15.75" hidden="1" customHeight="1">
      <c r="A294" s="1" t="str">
        <f t="shared" si="1"/>
        <v/>
      </c>
      <c r="B294" s="1"/>
      <c r="C294" s="25" t="str">
        <f>IF('Census Block Input'!J258="","",'Census Block Input'!B258)</f>
        <v/>
      </c>
      <c r="D294" s="184" t="str">
        <f>IF('Census Block Input'!J258="","",UPPER('Census Block Input'!J258))</f>
        <v/>
      </c>
      <c r="E294" s="26" t="str">
        <f>IF('Census Block Input'!J258="","",'Census Block Input'!I258)</f>
        <v/>
      </c>
      <c r="F294" s="27" t="str">
        <f>IF('Census Block Input'!J258="","",'Census Block Input'!C258)</f>
        <v/>
      </c>
      <c r="G294" s="29" t="str">
        <f>IF('Census Block Input'!J258="","",'Census Block Input'!D258)</f>
        <v/>
      </c>
      <c r="H294" s="30" t="str">
        <f>IF('Census Block Input'!J258="","",'Census Block Input'!G258)</f>
        <v/>
      </c>
      <c r="I294" s="30" t="str">
        <f>IF('Census Block Input'!J258="","",'Census Block Input'!F258)</f>
        <v/>
      </c>
      <c r="J294" s="32" t="str">
        <f t="shared" si="8"/>
        <v/>
      </c>
      <c r="K294" s="105" t="str">
        <f>IF('Census Block Input'!J258="","",'Census Block Input'!D258)</f>
        <v/>
      </c>
      <c r="L294" s="106" t="str">
        <f>IF('Census Block Input'!J258="","",'Census Block Input'!G258)</f>
        <v/>
      </c>
      <c r="M294" s="106" t="str">
        <f>IF('Census Block Input'!J258="","",'Census Block Input'!F258)</f>
        <v/>
      </c>
      <c r="N294" s="32" t="str">
        <f t="shared" si="9"/>
        <v/>
      </c>
      <c r="O294" s="124" t="s">
        <v>10</v>
      </c>
      <c r="P294" s="123" t="s">
        <v>10</v>
      </c>
      <c r="Q294" s="1"/>
    </row>
    <row r="295" spans="1:17" ht="15.75" hidden="1" customHeight="1">
      <c r="A295" s="1" t="str">
        <f t="shared" si="1"/>
        <v/>
      </c>
      <c r="B295" s="1"/>
      <c r="C295" s="25" t="str">
        <f>IF('Census Block Input'!J259="","",'Census Block Input'!B259)</f>
        <v/>
      </c>
      <c r="D295" s="184" t="str">
        <f>IF('Census Block Input'!J259="","",UPPER('Census Block Input'!J259))</f>
        <v/>
      </c>
      <c r="E295" s="26" t="str">
        <f>IF('Census Block Input'!J259="","",'Census Block Input'!I259)</f>
        <v/>
      </c>
      <c r="F295" s="27" t="str">
        <f>IF('Census Block Input'!J259="","",'Census Block Input'!C259)</f>
        <v/>
      </c>
      <c r="G295" s="29" t="str">
        <f>IF('Census Block Input'!J259="","",'Census Block Input'!D259)</f>
        <v/>
      </c>
      <c r="H295" s="30" t="str">
        <f>IF('Census Block Input'!J259="","",'Census Block Input'!G259)</f>
        <v/>
      </c>
      <c r="I295" s="30" t="str">
        <f>IF('Census Block Input'!J259="","",'Census Block Input'!F259)</f>
        <v/>
      </c>
      <c r="J295" s="32" t="str">
        <f t="shared" si="8"/>
        <v/>
      </c>
      <c r="K295" s="105" t="str">
        <f>IF('Census Block Input'!J259="","",'Census Block Input'!D259)</f>
        <v/>
      </c>
      <c r="L295" s="106" t="str">
        <f>IF('Census Block Input'!J259="","",'Census Block Input'!G259)</f>
        <v/>
      </c>
      <c r="M295" s="106" t="str">
        <f>IF('Census Block Input'!J259="","",'Census Block Input'!F259)</f>
        <v/>
      </c>
      <c r="N295" s="32" t="str">
        <f t="shared" si="9"/>
        <v/>
      </c>
      <c r="O295" s="124" t="s">
        <v>10</v>
      </c>
      <c r="P295" s="123" t="s">
        <v>10</v>
      </c>
      <c r="Q295" s="1"/>
    </row>
    <row r="296" spans="1:17" ht="15.75" hidden="1" customHeight="1">
      <c r="A296" s="1" t="str">
        <f t="shared" si="1"/>
        <v/>
      </c>
      <c r="B296" s="1"/>
      <c r="C296" s="25" t="str">
        <f>IF('Census Block Input'!J260="","",'Census Block Input'!B260)</f>
        <v/>
      </c>
      <c r="D296" s="184" t="str">
        <f>IF('Census Block Input'!J260="","",UPPER('Census Block Input'!J260))</f>
        <v/>
      </c>
      <c r="E296" s="26" t="str">
        <f>IF('Census Block Input'!J260="","",'Census Block Input'!I260)</f>
        <v/>
      </c>
      <c r="F296" s="27" t="str">
        <f>IF('Census Block Input'!J260="","",'Census Block Input'!C260)</f>
        <v/>
      </c>
      <c r="G296" s="29" t="str">
        <f>IF('Census Block Input'!J260="","",'Census Block Input'!D260)</f>
        <v/>
      </c>
      <c r="H296" s="30" t="str">
        <f>IF('Census Block Input'!J260="","",'Census Block Input'!G260)</f>
        <v/>
      </c>
      <c r="I296" s="30" t="str">
        <f>IF('Census Block Input'!J260="","",'Census Block Input'!F260)</f>
        <v/>
      </c>
      <c r="J296" s="32" t="str">
        <f t="shared" ref="J296:J359" si="10">IF($C296="","",SUM(G296:I296))</f>
        <v/>
      </c>
      <c r="K296" s="105" t="str">
        <f>IF('Census Block Input'!J260="","",'Census Block Input'!D260)</f>
        <v/>
      </c>
      <c r="L296" s="106" t="str">
        <f>IF('Census Block Input'!J260="","",'Census Block Input'!G260)</f>
        <v/>
      </c>
      <c r="M296" s="106" t="str">
        <f>IF('Census Block Input'!J260="","",'Census Block Input'!F260)</f>
        <v/>
      </c>
      <c r="N296" s="32" t="str">
        <f t="shared" ref="N296:N359" si="11">IF($C296="","",SUM(K296:M296))</f>
        <v/>
      </c>
      <c r="O296" s="124" t="s">
        <v>10</v>
      </c>
      <c r="P296" s="123" t="s">
        <v>10</v>
      </c>
      <c r="Q296" s="1"/>
    </row>
    <row r="297" spans="1:17" ht="15.75" hidden="1" customHeight="1">
      <c r="A297" s="1" t="str">
        <f t="shared" si="1"/>
        <v/>
      </c>
      <c r="B297" s="1"/>
      <c r="C297" s="25" t="str">
        <f>IF('Census Block Input'!J261="","",'Census Block Input'!B261)</f>
        <v/>
      </c>
      <c r="D297" s="184" t="str">
        <f>IF('Census Block Input'!J261="","",UPPER('Census Block Input'!J261))</f>
        <v/>
      </c>
      <c r="E297" s="26" t="str">
        <f>IF('Census Block Input'!J261="","",'Census Block Input'!I261)</f>
        <v/>
      </c>
      <c r="F297" s="27" t="str">
        <f>IF('Census Block Input'!J261="","",'Census Block Input'!C261)</f>
        <v/>
      </c>
      <c r="G297" s="29" t="str">
        <f>IF('Census Block Input'!J261="","",'Census Block Input'!D261)</f>
        <v/>
      </c>
      <c r="H297" s="30" t="str">
        <f>IF('Census Block Input'!J261="","",'Census Block Input'!G261)</f>
        <v/>
      </c>
      <c r="I297" s="30" t="str">
        <f>IF('Census Block Input'!J261="","",'Census Block Input'!F261)</f>
        <v/>
      </c>
      <c r="J297" s="32" t="str">
        <f t="shared" si="10"/>
        <v/>
      </c>
      <c r="K297" s="105" t="str">
        <f>IF('Census Block Input'!J261="","",'Census Block Input'!D261)</f>
        <v/>
      </c>
      <c r="L297" s="106" t="str">
        <f>IF('Census Block Input'!J261="","",'Census Block Input'!G261)</f>
        <v/>
      </c>
      <c r="M297" s="106" t="str">
        <f>IF('Census Block Input'!J261="","",'Census Block Input'!F261)</f>
        <v/>
      </c>
      <c r="N297" s="32" t="str">
        <f t="shared" si="11"/>
        <v/>
      </c>
      <c r="O297" s="124" t="s">
        <v>10</v>
      </c>
      <c r="P297" s="123" t="s">
        <v>10</v>
      </c>
      <c r="Q297" s="1"/>
    </row>
    <row r="298" spans="1:17" ht="15.75" hidden="1" customHeight="1">
      <c r="A298" s="1" t="str">
        <f t="shared" si="1"/>
        <v/>
      </c>
      <c r="B298" s="1"/>
      <c r="C298" s="25" t="str">
        <f>IF('Census Block Input'!J262="","",'Census Block Input'!B262)</f>
        <v/>
      </c>
      <c r="D298" s="184" t="str">
        <f>IF('Census Block Input'!J262="","",UPPER('Census Block Input'!J262))</f>
        <v/>
      </c>
      <c r="E298" s="26" t="str">
        <f>IF('Census Block Input'!J262="","",'Census Block Input'!I262)</f>
        <v/>
      </c>
      <c r="F298" s="27" t="str">
        <f>IF('Census Block Input'!J262="","",'Census Block Input'!C262)</f>
        <v/>
      </c>
      <c r="G298" s="29" t="str">
        <f>IF('Census Block Input'!J262="","",'Census Block Input'!D262)</f>
        <v/>
      </c>
      <c r="H298" s="30" t="str">
        <f>IF('Census Block Input'!J262="","",'Census Block Input'!G262)</f>
        <v/>
      </c>
      <c r="I298" s="30" t="str">
        <f>IF('Census Block Input'!J262="","",'Census Block Input'!F262)</f>
        <v/>
      </c>
      <c r="J298" s="32" t="str">
        <f t="shared" si="10"/>
        <v/>
      </c>
      <c r="K298" s="105" t="str">
        <f>IF('Census Block Input'!J262="","",'Census Block Input'!D262)</f>
        <v/>
      </c>
      <c r="L298" s="106" t="str">
        <f>IF('Census Block Input'!J262="","",'Census Block Input'!G262)</f>
        <v/>
      </c>
      <c r="M298" s="106" t="str">
        <f>IF('Census Block Input'!J262="","",'Census Block Input'!F262)</f>
        <v/>
      </c>
      <c r="N298" s="32" t="str">
        <f t="shared" si="11"/>
        <v/>
      </c>
      <c r="O298" s="124" t="s">
        <v>10</v>
      </c>
      <c r="P298" s="123" t="s">
        <v>10</v>
      </c>
      <c r="Q298" s="1"/>
    </row>
    <row r="299" spans="1:17" ht="15.75" hidden="1" customHeight="1">
      <c r="A299" s="1" t="str">
        <f t="shared" si="1"/>
        <v/>
      </c>
      <c r="B299" s="1"/>
      <c r="C299" s="25" t="str">
        <f>IF('Census Block Input'!J263="","",'Census Block Input'!B263)</f>
        <v/>
      </c>
      <c r="D299" s="184" t="str">
        <f>IF('Census Block Input'!J263="","",UPPER('Census Block Input'!J263))</f>
        <v/>
      </c>
      <c r="E299" s="26" t="str">
        <f>IF('Census Block Input'!J263="","",'Census Block Input'!I263)</f>
        <v/>
      </c>
      <c r="F299" s="27" t="str">
        <f>IF('Census Block Input'!J263="","",'Census Block Input'!C263)</f>
        <v/>
      </c>
      <c r="G299" s="29" t="str">
        <f>IF('Census Block Input'!J263="","",'Census Block Input'!D263)</f>
        <v/>
      </c>
      <c r="H299" s="30" t="str">
        <f>IF('Census Block Input'!J263="","",'Census Block Input'!G263)</f>
        <v/>
      </c>
      <c r="I299" s="30" t="str">
        <f>IF('Census Block Input'!J263="","",'Census Block Input'!F263)</f>
        <v/>
      </c>
      <c r="J299" s="32" t="str">
        <f t="shared" si="10"/>
        <v/>
      </c>
      <c r="K299" s="105" t="str">
        <f>IF('Census Block Input'!J263="","",'Census Block Input'!D263)</f>
        <v/>
      </c>
      <c r="L299" s="106" t="str">
        <f>IF('Census Block Input'!J263="","",'Census Block Input'!G263)</f>
        <v/>
      </c>
      <c r="M299" s="106" t="str">
        <f>IF('Census Block Input'!J263="","",'Census Block Input'!F263)</f>
        <v/>
      </c>
      <c r="N299" s="32" t="str">
        <f t="shared" si="11"/>
        <v/>
      </c>
      <c r="O299" s="124" t="s">
        <v>10</v>
      </c>
      <c r="P299" s="123" t="s">
        <v>10</v>
      </c>
      <c r="Q299" s="1"/>
    </row>
    <row r="300" spans="1:17" ht="15.75" hidden="1" customHeight="1">
      <c r="A300" s="1" t="str">
        <f t="shared" si="1"/>
        <v/>
      </c>
      <c r="B300" s="1"/>
      <c r="C300" s="25" t="str">
        <f>IF('Census Block Input'!J264="","",'Census Block Input'!B264)</f>
        <v/>
      </c>
      <c r="D300" s="184" t="str">
        <f>IF('Census Block Input'!J264="","",UPPER('Census Block Input'!J264))</f>
        <v/>
      </c>
      <c r="E300" s="26" t="str">
        <f>IF('Census Block Input'!J264="","",'Census Block Input'!I264)</f>
        <v/>
      </c>
      <c r="F300" s="27" t="str">
        <f>IF('Census Block Input'!J264="","",'Census Block Input'!C264)</f>
        <v/>
      </c>
      <c r="G300" s="29" t="str">
        <f>IF('Census Block Input'!J264="","",'Census Block Input'!D264)</f>
        <v/>
      </c>
      <c r="H300" s="30" t="str">
        <f>IF('Census Block Input'!J264="","",'Census Block Input'!G264)</f>
        <v/>
      </c>
      <c r="I300" s="30" t="str">
        <f>IF('Census Block Input'!J264="","",'Census Block Input'!F264)</f>
        <v/>
      </c>
      <c r="J300" s="32" t="str">
        <f t="shared" si="10"/>
        <v/>
      </c>
      <c r="K300" s="105" t="str">
        <f>IF('Census Block Input'!J264="","",'Census Block Input'!D264)</f>
        <v/>
      </c>
      <c r="L300" s="106" t="str">
        <f>IF('Census Block Input'!J264="","",'Census Block Input'!G264)</f>
        <v/>
      </c>
      <c r="M300" s="106" t="str">
        <f>IF('Census Block Input'!J264="","",'Census Block Input'!F264)</f>
        <v/>
      </c>
      <c r="N300" s="32" t="str">
        <f t="shared" si="11"/>
        <v/>
      </c>
      <c r="O300" s="124" t="s">
        <v>10</v>
      </c>
      <c r="P300" s="123" t="s">
        <v>10</v>
      </c>
      <c r="Q300" s="1"/>
    </row>
    <row r="301" spans="1:17" ht="15.75" hidden="1" customHeight="1">
      <c r="A301" s="1" t="str">
        <f t="shared" si="1"/>
        <v/>
      </c>
      <c r="B301" s="1"/>
      <c r="C301" s="25" t="str">
        <f>IF('Census Block Input'!J265="","",'Census Block Input'!B265)</f>
        <v/>
      </c>
      <c r="D301" s="184" t="str">
        <f>IF('Census Block Input'!J265="","",UPPER('Census Block Input'!J265))</f>
        <v/>
      </c>
      <c r="E301" s="26" t="str">
        <f>IF('Census Block Input'!J265="","",'Census Block Input'!I265)</f>
        <v/>
      </c>
      <c r="F301" s="27" t="str">
        <f>IF('Census Block Input'!J265="","",'Census Block Input'!C265)</f>
        <v/>
      </c>
      <c r="G301" s="29" t="str">
        <f>IF('Census Block Input'!J265="","",'Census Block Input'!D265)</f>
        <v/>
      </c>
      <c r="H301" s="30" t="str">
        <f>IF('Census Block Input'!J265="","",'Census Block Input'!G265)</f>
        <v/>
      </c>
      <c r="I301" s="30" t="str">
        <f>IF('Census Block Input'!J265="","",'Census Block Input'!F265)</f>
        <v/>
      </c>
      <c r="J301" s="32" t="str">
        <f t="shared" si="10"/>
        <v/>
      </c>
      <c r="K301" s="105" t="str">
        <f>IF('Census Block Input'!J265="","",'Census Block Input'!D265)</f>
        <v/>
      </c>
      <c r="L301" s="106" t="str">
        <f>IF('Census Block Input'!J265="","",'Census Block Input'!G265)</f>
        <v/>
      </c>
      <c r="M301" s="106" t="str">
        <f>IF('Census Block Input'!J265="","",'Census Block Input'!F265)</f>
        <v/>
      </c>
      <c r="N301" s="32" t="str">
        <f t="shared" si="11"/>
        <v/>
      </c>
      <c r="O301" s="124" t="s">
        <v>10</v>
      </c>
      <c r="P301" s="123" t="s">
        <v>10</v>
      </c>
      <c r="Q301" s="1"/>
    </row>
    <row r="302" spans="1:17" ht="15.75" hidden="1" customHeight="1">
      <c r="A302" s="1" t="str">
        <f t="shared" si="1"/>
        <v/>
      </c>
      <c r="B302" s="1"/>
      <c r="C302" s="25" t="str">
        <f>IF('Census Block Input'!J266="","",'Census Block Input'!B266)</f>
        <v/>
      </c>
      <c r="D302" s="184" t="str">
        <f>IF('Census Block Input'!J266="","",UPPER('Census Block Input'!J266))</f>
        <v/>
      </c>
      <c r="E302" s="26" t="str">
        <f>IF('Census Block Input'!J266="","",'Census Block Input'!I266)</f>
        <v/>
      </c>
      <c r="F302" s="27" t="str">
        <f>IF('Census Block Input'!J266="","",'Census Block Input'!C266)</f>
        <v/>
      </c>
      <c r="G302" s="29" t="str">
        <f>IF('Census Block Input'!J266="","",'Census Block Input'!D266)</f>
        <v/>
      </c>
      <c r="H302" s="30" t="str">
        <f>IF('Census Block Input'!J266="","",'Census Block Input'!G266)</f>
        <v/>
      </c>
      <c r="I302" s="30" t="str">
        <f>IF('Census Block Input'!J266="","",'Census Block Input'!F266)</f>
        <v/>
      </c>
      <c r="J302" s="32" t="str">
        <f t="shared" si="10"/>
        <v/>
      </c>
      <c r="K302" s="105" t="str">
        <f>IF('Census Block Input'!J266="","",'Census Block Input'!D266)</f>
        <v/>
      </c>
      <c r="L302" s="106" t="str">
        <f>IF('Census Block Input'!J266="","",'Census Block Input'!G266)</f>
        <v/>
      </c>
      <c r="M302" s="106" t="str">
        <f>IF('Census Block Input'!J266="","",'Census Block Input'!F266)</f>
        <v/>
      </c>
      <c r="N302" s="32" t="str">
        <f t="shared" si="11"/>
        <v/>
      </c>
      <c r="O302" s="124" t="s">
        <v>10</v>
      </c>
      <c r="P302" s="123" t="s">
        <v>10</v>
      </c>
      <c r="Q302" s="1"/>
    </row>
    <row r="303" spans="1:17" ht="15.75" hidden="1" customHeight="1">
      <c r="A303" s="1" t="str">
        <f t="shared" si="1"/>
        <v/>
      </c>
      <c r="B303" s="1"/>
      <c r="C303" s="25" t="str">
        <f>IF('Census Block Input'!J267="","",'Census Block Input'!B267)</f>
        <v/>
      </c>
      <c r="D303" s="184" t="str">
        <f>IF('Census Block Input'!J267="","",UPPER('Census Block Input'!J267))</f>
        <v/>
      </c>
      <c r="E303" s="26" t="str">
        <f>IF('Census Block Input'!J267="","",'Census Block Input'!I267)</f>
        <v/>
      </c>
      <c r="F303" s="27" t="str">
        <f>IF('Census Block Input'!J267="","",'Census Block Input'!C267)</f>
        <v/>
      </c>
      <c r="G303" s="29" t="str">
        <f>IF('Census Block Input'!J267="","",'Census Block Input'!D267)</f>
        <v/>
      </c>
      <c r="H303" s="30" t="str">
        <f>IF('Census Block Input'!J267="","",'Census Block Input'!G267)</f>
        <v/>
      </c>
      <c r="I303" s="30" t="str">
        <f>IF('Census Block Input'!J267="","",'Census Block Input'!F267)</f>
        <v/>
      </c>
      <c r="J303" s="32" t="str">
        <f t="shared" si="10"/>
        <v/>
      </c>
      <c r="K303" s="105" t="str">
        <f>IF('Census Block Input'!J267="","",'Census Block Input'!D267)</f>
        <v/>
      </c>
      <c r="L303" s="106" t="str">
        <f>IF('Census Block Input'!J267="","",'Census Block Input'!G267)</f>
        <v/>
      </c>
      <c r="M303" s="106" t="str">
        <f>IF('Census Block Input'!J267="","",'Census Block Input'!F267)</f>
        <v/>
      </c>
      <c r="N303" s="32" t="str">
        <f t="shared" si="11"/>
        <v/>
      </c>
      <c r="O303" s="124" t="s">
        <v>10</v>
      </c>
      <c r="P303" s="123" t="s">
        <v>10</v>
      </c>
      <c r="Q303" s="1"/>
    </row>
    <row r="304" spans="1:17" ht="15.75" hidden="1" customHeight="1">
      <c r="A304" s="1" t="str">
        <f t="shared" si="1"/>
        <v/>
      </c>
      <c r="B304" s="1"/>
      <c r="C304" s="25" t="str">
        <f>IF('Census Block Input'!J268="","",'Census Block Input'!B268)</f>
        <v/>
      </c>
      <c r="D304" s="184" t="str">
        <f>IF('Census Block Input'!J268="","",UPPER('Census Block Input'!J268))</f>
        <v/>
      </c>
      <c r="E304" s="26" t="str">
        <f>IF('Census Block Input'!J268="","",'Census Block Input'!I268)</f>
        <v/>
      </c>
      <c r="F304" s="27" t="str">
        <f>IF('Census Block Input'!J268="","",'Census Block Input'!C268)</f>
        <v/>
      </c>
      <c r="G304" s="29" t="str">
        <f>IF('Census Block Input'!J268="","",'Census Block Input'!D268)</f>
        <v/>
      </c>
      <c r="H304" s="30" t="str">
        <f>IF('Census Block Input'!J268="","",'Census Block Input'!G268)</f>
        <v/>
      </c>
      <c r="I304" s="30" t="str">
        <f>IF('Census Block Input'!J268="","",'Census Block Input'!F268)</f>
        <v/>
      </c>
      <c r="J304" s="32" t="str">
        <f t="shared" si="10"/>
        <v/>
      </c>
      <c r="K304" s="105" t="str">
        <f>IF('Census Block Input'!J268="","",'Census Block Input'!D268)</f>
        <v/>
      </c>
      <c r="L304" s="106" t="str">
        <f>IF('Census Block Input'!J268="","",'Census Block Input'!G268)</f>
        <v/>
      </c>
      <c r="M304" s="106" t="str">
        <f>IF('Census Block Input'!J268="","",'Census Block Input'!F268)</f>
        <v/>
      </c>
      <c r="N304" s="32" t="str">
        <f t="shared" si="11"/>
        <v/>
      </c>
      <c r="O304" s="124" t="s">
        <v>10</v>
      </c>
      <c r="P304" s="123" t="s">
        <v>10</v>
      </c>
      <c r="Q304" s="1"/>
    </row>
    <row r="305" spans="1:17" ht="15.75" hidden="1" customHeight="1">
      <c r="A305" s="1" t="str">
        <f t="shared" si="1"/>
        <v/>
      </c>
      <c r="B305" s="1"/>
      <c r="C305" s="25" t="str">
        <f>IF('Census Block Input'!J269="","",'Census Block Input'!B269)</f>
        <v/>
      </c>
      <c r="D305" s="184" t="str">
        <f>IF('Census Block Input'!J269="","",UPPER('Census Block Input'!J269))</f>
        <v/>
      </c>
      <c r="E305" s="26" t="str">
        <f>IF('Census Block Input'!J269="","",'Census Block Input'!I269)</f>
        <v/>
      </c>
      <c r="F305" s="27" t="str">
        <f>IF('Census Block Input'!J269="","",'Census Block Input'!C269)</f>
        <v/>
      </c>
      <c r="G305" s="29" t="str">
        <f>IF('Census Block Input'!J269="","",'Census Block Input'!D269)</f>
        <v/>
      </c>
      <c r="H305" s="30" t="str">
        <f>IF('Census Block Input'!J269="","",'Census Block Input'!G269)</f>
        <v/>
      </c>
      <c r="I305" s="30" t="str">
        <f>IF('Census Block Input'!J269="","",'Census Block Input'!F269)</f>
        <v/>
      </c>
      <c r="J305" s="32" t="str">
        <f t="shared" si="10"/>
        <v/>
      </c>
      <c r="K305" s="105" t="str">
        <f>IF('Census Block Input'!J269="","",'Census Block Input'!D269)</f>
        <v/>
      </c>
      <c r="L305" s="106" t="str">
        <f>IF('Census Block Input'!J269="","",'Census Block Input'!G269)</f>
        <v/>
      </c>
      <c r="M305" s="106" t="str">
        <f>IF('Census Block Input'!J269="","",'Census Block Input'!F269)</f>
        <v/>
      </c>
      <c r="N305" s="32" t="str">
        <f t="shared" si="11"/>
        <v/>
      </c>
      <c r="O305" s="124" t="s">
        <v>10</v>
      </c>
      <c r="P305" s="123" t="s">
        <v>10</v>
      </c>
      <c r="Q305" s="1"/>
    </row>
    <row r="306" spans="1:17" ht="15.75" hidden="1" customHeight="1">
      <c r="A306" s="1" t="str">
        <f t="shared" si="1"/>
        <v/>
      </c>
      <c r="B306" s="1"/>
      <c r="C306" s="25" t="str">
        <f>IF('Census Block Input'!J270="","",'Census Block Input'!B270)</f>
        <v/>
      </c>
      <c r="D306" s="184" t="str">
        <f>IF('Census Block Input'!J270="","",UPPER('Census Block Input'!J270))</f>
        <v/>
      </c>
      <c r="E306" s="26" t="str">
        <f>IF('Census Block Input'!J270="","",'Census Block Input'!I270)</f>
        <v/>
      </c>
      <c r="F306" s="27" t="str">
        <f>IF('Census Block Input'!J270="","",'Census Block Input'!C270)</f>
        <v/>
      </c>
      <c r="G306" s="29" t="str">
        <f>IF('Census Block Input'!J270="","",'Census Block Input'!D270)</f>
        <v/>
      </c>
      <c r="H306" s="30" t="str">
        <f>IF('Census Block Input'!J270="","",'Census Block Input'!G270)</f>
        <v/>
      </c>
      <c r="I306" s="30" t="str">
        <f>IF('Census Block Input'!J270="","",'Census Block Input'!F270)</f>
        <v/>
      </c>
      <c r="J306" s="32" t="str">
        <f t="shared" si="10"/>
        <v/>
      </c>
      <c r="K306" s="105" t="str">
        <f>IF('Census Block Input'!J270="","",'Census Block Input'!D270)</f>
        <v/>
      </c>
      <c r="L306" s="106" t="str">
        <f>IF('Census Block Input'!J270="","",'Census Block Input'!G270)</f>
        <v/>
      </c>
      <c r="M306" s="106" t="str">
        <f>IF('Census Block Input'!J270="","",'Census Block Input'!F270)</f>
        <v/>
      </c>
      <c r="N306" s="32" t="str">
        <f t="shared" si="11"/>
        <v/>
      </c>
      <c r="O306" s="124" t="s">
        <v>10</v>
      </c>
      <c r="P306" s="123" t="s">
        <v>10</v>
      </c>
      <c r="Q306" s="1"/>
    </row>
    <row r="307" spans="1:17" ht="15.75" hidden="1" customHeight="1">
      <c r="A307" s="1" t="str">
        <f t="shared" si="1"/>
        <v/>
      </c>
      <c r="B307" s="1"/>
      <c r="C307" s="25" t="str">
        <f>IF('Census Block Input'!J271="","",'Census Block Input'!B271)</f>
        <v/>
      </c>
      <c r="D307" s="184" t="str">
        <f>IF('Census Block Input'!J271="","",UPPER('Census Block Input'!J271))</f>
        <v/>
      </c>
      <c r="E307" s="26" t="str">
        <f>IF('Census Block Input'!J271="","",'Census Block Input'!I271)</f>
        <v/>
      </c>
      <c r="F307" s="27" t="str">
        <f>IF('Census Block Input'!J271="","",'Census Block Input'!C271)</f>
        <v/>
      </c>
      <c r="G307" s="29" t="str">
        <f>IF('Census Block Input'!J271="","",'Census Block Input'!D271)</f>
        <v/>
      </c>
      <c r="H307" s="30" t="str">
        <f>IF('Census Block Input'!J271="","",'Census Block Input'!G271)</f>
        <v/>
      </c>
      <c r="I307" s="30" t="str">
        <f>IF('Census Block Input'!J271="","",'Census Block Input'!F271)</f>
        <v/>
      </c>
      <c r="J307" s="32" t="str">
        <f t="shared" si="10"/>
        <v/>
      </c>
      <c r="K307" s="105" t="str">
        <f>IF('Census Block Input'!J271="","",'Census Block Input'!D271)</f>
        <v/>
      </c>
      <c r="L307" s="106" t="str">
        <f>IF('Census Block Input'!J271="","",'Census Block Input'!G271)</f>
        <v/>
      </c>
      <c r="M307" s="106" t="str">
        <f>IF('Census Block Input'!J271="","",'Census Block Input'!F271)</f>
        <v/>
      </c>
      <c r="N307" s="32" t="str">
        <f t="shared" si="11"/>
        <v/>
      </c>
      <c r="O307" s="124" t="s">
        <v>10</v>
      </c>
      <c r="P307" s="123" t="s">
        <v>10</v>
      </c>
      <c r="Q307" s="1"/>
    </row>
    <row r="308" spans="1:17" ht="15.75" hidden="1" customHeight="1">
      <c r="A308" s="1" t="str">
        <f t="shared" si="1"/>
        <v/>
      </c>
      <c r="B308" s="1"/>
      <c r="C308" s="25" t="str">
        <f>IF('Census Block Input'!J272="","",'Census Block Input'!B272)</f>
        <v/>
      </c>
      <c r="D308" s="184" t="str">
        <f>IF('Census Block Input'!J272="","",UPPER('Census Block Input'!J272))</f>
        <v/>
      </c>
      <c r="E308" s="26" t="str">
        <f>IF('Census Block Input'!J272="","",'Census Block Input'!I272)</f>
        <v/>
      </c>
      <c r="F308" s="27" t="str">
        <f>IF('Census Block Input'!J272="","",'Census Block Input'!C272)</f>
        <v/>
      </c>
      <c r="G308" s="29" t="str">
        <f>IF('Census Block Input'!J272="","",'Census Block Input'!D272)</f>
        <v/>
      </c>
      <c r="H308" s="30" t="str">
        <f>IF('Census Block Input'!J272="","",'Census Block Input'!G272)</f>
        <v/>
      </c>
      <c r="I308" s="30" t="str">
        <f>IF('Census Block Input'!J272="","",'Census Block Input'!F272)</f>
        <v/>
      </c>
      <c r="J308" s="32" t="str">
        <f t="shared" si="10"/>
        <v/>
      </c>
      <c r="K308" s="105" t="str">
        <f>IF('Census Block Input'!J272="","",'Census Block Input'!D272)</f>
        <v/>
      </c>
      <c r="L308" s="106" t="str">
        <f>IF('Census Block Input'!J272="","",'Census Block Input'!G272)</f>
        <v/>
      </c>
      <c r="M308" s="106" t="str">
        <f>IF('Census Block Input'!J272="","",'Census Block Input'!F272)</f>
        <v/>
      </c>
      <c r="N308" s="32" t="str">
        <f t="shared" si="11"/>
        <v/>
      </c>
      <c r="O308" s="124" t="s">
        <v>10</v>
      </c>
      <c r="P308" s="123" t="s">
        <v>10</v>
      </c>
      <c r="Q308" s="1"/>
    </row>
    <row r="309" spans="1:17" ht="15.75" hidden="1" customHeight="1">
      <c r="A309" s="1" t="str">
        <f t="shared" si="1"/>
        <v/>
      </c>
      <c r="B309" s="1"/>
      <c r="C309" s="25" t="str">
        <f>IF('Census Block Input'!J273="","",'Census Block Input'!B273)</f>
        <v/>
      </c>
      <c r="D309" s="184" t="str">
        <f>IF('Census Block Input'!J273="","",UPPER('Census Block Input'!J273))</f>
        <v/>
      </c>
      <c r="E309" s="26" t="str">
        <f>IF('Census Block Input'!J273="","",'Census Block Input'!I273)</f>
        <v/>
      </c>
      <c r="F309" s="27" t="str">
        <f>IF('Census Block Input'!J273="","",'Census Block Input'!C273)</f>
        <v/>
      </c>
      <c r="G309" s="29" t="str">
        <f>IF('Census Block Input'!J273="","",'Census Block Input'!D273)</f>
        <v/>
      </c>
      <c r="H309" s="30" t="str">
        <f>IF('Census Block Input'!J273="","",'Census Block Input'!G273)</f>
        <v/>
      </c>
      <c r="I309" s="30" t="str">
        <f>IF('Census Block Input'!J273="","",'Census Block Input'!F273)</f>
        <v/>
      </c>
      <c r="J309" s="32" t="str">
        <f t="shared" si="10"/>
        <v/>
      </c>
      <c r="K309" s="105" t="str">
        <f>IF('Census Block Input'!J273="","",'Census Block Input'!D273)</f>
        <v/>
      </c>
      <c r="L309" s="106" t="str">
        <f>IF('Census Block Input'!J273="","",'Census Block Input'!G273)</f>
        <v/>
      </c>
      <c r="M309" s="106" t="str">
        <f>IF('Census Block Input'!J273="","",'Census Block Input'!F273)</f>
        <v/>
      </c>
      <c r="N309" s="32" t="str">
        <f t="shared" si="11"/>
        <v/>
      </c>
      <c r="O309" s="124" t="s">
        <v>10</v>
      </c>
      <c r="P309" s="123" t="s">
        <v>10</v>
      </c>
      <c r="Q309" s="1"/>
    </row>
    <row r="310" spans="1:17" ht="15.75" hidden="1" customHeight="1">
      <c r="A310" s="1" t="str">
        <f t="shared" si="1"/>
        <v/>
      </c>
      <c r="B310" s="1"/>
      <c r="C310" s="25" t="str">
        <f>IF('Census Block Input'!J274="","",'Census Block Input'!B274)</f>
        <v/>
      </c>
      <c r="D310" s="184" t="str">
        <f>IF('Census Block Input'!J274="","",UPPER('Census Block Input'!J274))</f>
        <v/>
      </c>
      <c r="E310" s="26" t="str">
        <f>IF('Census Block Input'!J274="","",'Census Block Input'!I274)</f>
        <v/>
      </c>
      <c r="F310" s="27" t="str">
        <f>IF('Census Block Input'!J274="","",'Census Block Input'!C274)</f>
        <v/>
      </c>
      <c r="G310" s="29" t="str">
        <f>IF('Census Block Input'!J274="","",'Census Block Input'!D274)</f>
        <v/>
      </c>
      <c r="H310" s="30" t="str">
        <f>IF('Census Block Input'!J274="","",'Census Block Input'!G274)</f>
        <v/>
      </c>
      <c r="I310" s="30" t="str">
        <f>IF('Census Block Input'!J274="","",'Census Block Input'!F274)</f>
        <v/>
      </c>
      <c r="J310" s="32" t="str">
        <f t="shared" si="10"/>
        <v/>
      </c>
      <c r="K310" s="105" t="str">
        <f>IF('Census Block Input'!J274="","",'Census Block Input'!D274)</f>
        <v/>
      </c>
      <c r="L310" s="106" t="str">
        <f>IF('Census Block Input'!J274="","",'Census Block Input'!G274)</f>
        <v/>
      </c>
      <c r="M310" s="106" t="str">
        <f>IF('Census Block Input'!J274="","",'Census Block Input'!F274)</f>
        <v/>
      </c>
      <c r="N310" s="32" t="str">
        <f t="shared" si="11"/>
        <v/>
      </c>
      <c r="O310" s="124" t="s">
        <v>10</v>
      </c>
      <c r="P310" s="123" t="s">
        <v>10</v>
      </c>
      <c r="Q310" s="1"/>
    </row>
    <row r="311" spans="1:17" ht="15.75" hidden="1" customHeight="1">
      <c r="A311" s="1" t="str">
        <f t="shared" si="1"/>
        <v/>
      </c>
      <c r="B311" s="1"/>
      <c r="C311" s="25" t="str">
        <f>IF('Census Block Input'!J275="","",'Census Block Input'!B275)</f>
        <v/>
      </c>
      <c r="D311" s="184" t="str">
        <f>IF('Census Block Input'!J275="","",UPPER('Census Block Input'!J275))</f>
        <v/>
      </c>
      <c r="E311" s="26" t="str">
        <f>IF('Census Block Input'!J275="","",'Census Block Input'!I275)</f>
        <v/>
      </c>
      <c r="F311" s="27" t="str">
        <f>IF('Census Block Input'!J275="","",'Census Block Input'!C275)</f>
        <v/>
      </c>
      <c r="G311" s="29" t="str">
        <f>IF('Census Block Input'!J275="","",'Census Block Input'!D275)</f>
        <v/>
      </c>
      <c r="H311" s="30" t="str">
        <f>IF('Census Block Input'!J275="","",'Census Block Input'!G275)</f>
        <v/>
      </c>
      <c r="I311" s="30" t="str">
        <f>IF('Census Block Input'!J275="","",'Census Block Input'!F275)</f>
        <v/>
      </c>
      <c r="J311" s="32" t="str">
        <f t="shared" si="10"/>
        <v/>
      </c>
      <c r="K311" s="105" t="str">
        <f>IF('Census Block Input'!J275="","",'Census Block Input'!D275)</f>
        <v/>
      </c>
      <c r="L311" s="106" t="str">
        <f>IF('Census Block Input'!J275="","",'Census Block Input'!G275)</f>
        <v/>
      </c>
      <c r="M311" s="106" t="str">
        <f>IF('Census Block Input'!J275="","",'Census Block Input'!F275)</f>
        <v/>
      </c>
      <c r="N311" s="32" t="str">
        <f t="shared" si="11"/>
        <v/>
      </c>
      <c r="O311" s="124" t="s">
        <v>10</v>
      </c>
      <c r="P311" s="123" t="s">
        <v>10</v>
      </c>
      <c r="Q311" s="1"/>
    </row>
    <row r="312" spans="1:17" ht="15.75" hidden="1" customHeight="1">
      <c r="A312" s="1" t="str">
        <f t="shared" si="1"/>
        <v/>
      </c>
      <c r="B312" s="1"/>
      <c r="C312" s="25" t="str">
        <f>IF('Census Block Input'!J276="","",'Census Block Input'!B276)</f>
        <v/>
      </c>
      <c r="D312" s="184" t="str">
        <f>IF('Census Block Input'!J276="","",UPPER('Census Block Input'!J276))</f>
        <v/>
      </c>
      <c r="E312" s="26" t="str">
        <f>IF('Census Block Input'!J276="","",'Census Block Input'!I276)</f>
        <v/>
      </c>
      <c r="F312" s="27" t="str">
        <f>IF('Census Block Input'!J276="","",'Census Block Input'!C276)</f>
        <v/>
      </c>
      <c r="G312" s="29" t="str">
        <f>IF('Census Block Input'!J276="","",'Census Block Input'!D276)</f>
        <v/>
      </c>
      <c r="H312" s="30" t="str">
        <f>IF('Census Block Input'!J276="","",'Census Block Input'!G276)</f>
        <v/>
      </c>
      <c r="I312" s="30" t="str">
        <f>IF('Census Block Input'!J276="","",'Census Block Input'!F276)</f>
        <v/>
      </c>
      <c r="J312" s="32" t="str">
        <f t="shared" si="10"/>
        <v/>
      </c>
      <c r="K312" s="105" t="str">
        <f>IF('Census Block Input'!J276="","",'Census Block Input'!D276)</f>
        <v/>
      </c>
      <c r="L312" s="106" t="str">
        <f>IF('Census Block Input'!J276="","",'Census Block Input'!G276)</f>
        <v/>
      </c>
      <c r="M312" s="106" t="str">
        <f>IF('Census Block Input'!J276="","",'Census Block Input'!F276)</f>
        <v/>
      </c>
      <c r="N312" s="32" t="str">
        <f t="shared" si="11"/>
        <v/>
      </c>
      <c r="O312" s="124" t="s">
        <v>10</v>
      </c>
      <c r="P312" s="123" t="s">
        <v>10</v>
      </c>
      <c r="Q312" s="1"/>
    </row>
    <row r="313" spans="1:17" ht="15.75" hidden="1" customHeight="1">
      <c r="A313" s="1" t="str">
        <f t="shared" si="1"/>
        <v/>
      </c>
      <c r="B313" s="1"/>
      <c r="C313" s="25" t="str">
        <f>IF('Census Block Input'!J277="","",'Census Block Input'!B277)</f>
        <v/>
      </c>
      <c r="D313" s="184" t="str">
        <f>IF('Census Block Input'!J277="","",UPPER('Census Block Input'!J277))</f>
        <v/>
      </c>
      <c r="E313" s="26" t="str">
        <f>IF('Census Block Input'!J277="","",'Census Block Input'!I277)</f>
        <v/>
      </c>
      <c r="F313" s="27" t="str">
        <f>IF('Census Block Input'!J277="","",'Census Block Input'!C277)</f>
        <v/>
      </c>
      <c r="G313" s="29" t="str">
        <f>IF('Census Block Input'!J277="","",'Census Block Input'!D277)</f>
        <v/>
      </c>
      <c r="H313" s="30" t="str">
        <f>IF('Census Block Input'!J277="","",'Census Block Input'!G277)</f>
        <v/>
      </c>
      <c r="I313" s="30" t="str">
        <f>IF('Census Block Input'!J277="","",'Census Block Input'!F277)</f>
        <v/>
      </c>
      <c r="J313" s="32" t="str">
        <f t="shared" si="10"/>
        <v/>
      </c>
      <c r="K313" s="105" t="str">
        <f>IF('Census Block Input'!J277="","",'Census Block Input'!D277)</f>
        <v/>
      </c>
      <c r="L313" s="106" t="str">
        <f>IF('Census Block Input'!J277="","",'Census Block Input'!G277)</f>
        <v/>
      </c>
      <c r="M313" s="106" t="str">
        <f>IF('Census Block Input'!J277="","",'Census Block Input'!F277)</f>
        <v/>
      </c>
      <c r="N313" s="32" t="str">
        <f t="shared" si="11"/>
        <v/>
      </c>
      <c r="O313" s="124" t="s">
        <v>10</v>
      </c>
      <c r="P313" s="123" t="s">
        <v>10</v>
      </c>
      <c r="Q313" s="1"/>
    </row>
    <row r="314" spans="1:17" ht="15.75" hidden="1" customHeight="1">
      <c r="A314" s="1" t="str">
        <f t="shared" si="1"/>
        <v/>
      </c>
      <c r="B314" s="1"/>
      <c r="C314" s="25" t="str">
        <f>IF('Census Block Input'!J278="","",'Census Block Input'!B278)</f>
        <v/>
      </c>
      <c r="D314" s="184" t="str">
        <f>IF('Census Block Input'!J278="","",UPPER('Census Block Input'!J278))</f>
        <v/>
      </c>
      <c r="E314" s="26" t="str">
        <f>IF('Census Block Input'!J278="","",'Census Block Input'!I278)</f>
        <v/>
      </c>
      <c r="F314" s="27" t="str">
        <f>IF('Census Block Input'!J278="","",'Census Block Input'!C278)</f>
        <v/>
      </c>
      <c r="G314" s="29" t="str">
        <f>IF('Census Block Input'!J278="","",'Census Block Input'!D278)</f>
        <v/>
      </c>
      <c r="H314" s="30" t="str">
        <f>IF('Census Block Input'!J278="","",'Census Block Input'!G278)</f>
        <v/>
      </c>
      <c r="I314" s="30" t="str">
        <f>IF('Census Block Input'!J278="","",'Census Block Input'!F278)</f>
        <v/>
      </c>
      <c r="J314" s="32" t="str">
        <f t="shared" si="10"/>
        <v/>
      </c>
      <c r="K314" s="105" t="str">
        <f>IF('Census Block Input'!J278="","",'Census Block Input'!D278)</f>
        <v/>
      </c>
      <c r="L314" s="106" t="str">
        <f>IF('Census Block Input'!J278="","",'Census Block Input'!G278)</f>
        <v/>
      </c>
      <c r="M314" s="106" t="str">
        <f>IF('Census Block Input'!J278="","",'Census Block Input'!F278)</f>
        <v/>
      </c>
      <c r="N314" s="32" t="str">
        <f t="shared" si="11"/>
        <v/>
      </c>
      <c r="O314" s="124" t="s">
        <v>10</v>
      </c>
      <c r="P314" s="123" t="s">
        <v>10</v>
      </c>
      <c r="Q314" s="1"/>
    </row>
    <row r="315" spans="1:17" ht="15.75" hidden="1" customHeight="1">
      <c r="A315" s="1" t="str">
        <f t="shared" si="1"/>
        <v/>
      </c>
      <c r="B315" s="1"/>
      <c r="C315" s="25" t="str">
        <f>IF('Census Block Input'!J279="","",'Census Block Input'!B279)</f>
        <v/>
      </c>
      <c r="D315" s="184" t="str">
        <f>IF('Census Block Input'!J279="","",UPPER('Census Block Input'!J279))</f>
        <v/>
      </c>
      <c r="E315" s="26" t="str">
        <f>IF('Census Block Input'!J279="","",'Census Block Input'!I279)</f>
        <v/>
      </c>
      <c r="F315" s="27" t="str">
        <f>IF('Census Block Input'!J279="","",'Census Block Input'!C279)</f>
        <v/>
      </c>
      <c r="G315" s="29" t="str">
        <f>IF('Census Block Input'!J279="","",'Census Block Input'!D279)</f>
        <v/>
      </c>
      <c r="H315" s="30" t="str">
        <f>IF('Census Block Input'!J279="","",'Census Block Input'!G279)</f>
        <v/>
      </c>
      <c r="I315" s="30" t="str">
        <f>IF('Census Block Input'!J279="","",'Census Block Input'!F279)</f>
        <v/>
      </c>
      <c r="J315" s="32" t="str">
        <f t="shared" si="10"/>
        <v/>
      </c>
      <c r="K315" s="105" t="str">
        <f>IF('Census Block Input'!J279="","",'Census Block Input'!D279)</f>
        <v/>
      </c>
      <c r="L315" s="106" t="str">
        <f>IF('Census Block Input'!J279="","",'Census Block Input'!G279)</f>
        <v/>
      </c>
      <c r="M315" s="106" t="str">
        <f>IF('Census Block Input'!J279="","",'Census Block Input'!F279)</f>
        <v/>
      </c>
      <c r="N315" s="32" t="str">
        <f t="shared" si="11"/>
        <v/>
      </c>
      <c r="O315" s="124" t="s">
        <v>10</v>
      </c>
      <c r="P315" s="123" t="s">
        <v>10</v>
      </c>
      <c r="Q315" s="1"/>
    </row>
    <row r="316" spans="1:17" ht="15.75" hidden="1" customHeight="1">
      <c r="A316" s="1" t="str">
        <f t="shared" si="1"/>
        <v/>
      </c>
      <c r="B316" s="1"/>
      <c r="C316" s="25" t="str">
        <f>IF('Census Block Input'!J280="","",'Census Block Input'!B280)</f>
        <v/>
      </c>
      <c r="D316" s="184" t="str">
        <f>IF('Census Block Input'!J280="","",UPPER('Census Block Input'!J280))</f>
        <v/>
      </c>
      <c r="E316" s="26" t="str">
        <f>IF('Census Block Input'!J280="","",'Census Block Input'!I280)</f>
        <v/>
      </c>
      <c r="F316" s="27" t="str">
        <f>IF('Census Block Input'!J280="","",'Census Block Input'!C280)</f>
        <v/>
      </c>
      <c r="G316" s="29" t="str">
        <f>IF('Census Block Input'!J280="","",'Census Block Input'!D280)</f>
        <v/>
      </c>
      <c r="H316" s="30" t="str">
        <f>IF('Census Block Input'!J280="","",'Census Block Input'!G280)</f>
        <v/>
      </c>
      <c r="I316" s="30" t="str">
        <f>IF('Census Block Input'!J280="","",'Census Block Input'!F280)</f>
        <v/>
      </c>
      <c r="J316" s="32" t="str">
        <f t="shared" si="10"/>
        <v/>
      </c>
      <c r="K316" s="105" t="str">
        <f>IF('Census Block Input'!J280="","",'Census Block Input'!D280)</f>
        <v/>
      </c>
      <c r="L316" s="106" t="str">
        <f>IF('Census Block Input'!J280="","",'Census Block Input'!G280)</f>
        <v/>
      </c>
      <c r="M316" s="106" t="str">
        <f>IF('Census Block Input'!J280="","",'Census Block Input'!F280)</f>
        <v/>
      </c>
      <c r="N316" s="32" t="str">
        <f t="shared" si="11"/>
        <v/>
      </c>
      <c r="O316" s="124" t="s">
        <v>10</v>
      </c>
      <c r="P316" s="123" t="s">
        <v>10</v>
      </c>
      <c r="Q316" s="1"/>
    </row>
    <row r="317" spans="1:17" ht="15.75" hidden="1" customHeight="1">
      <c r="A317" s="1" t="str">
        <f t="shared" si="1"/>
        <v/>
      </c>
      <c r="B317" s="1"/>
      <c r="C317" s="25" t="str">
        <f>IF('Census Block Input'!J281="","",'Census Block Input'!B281)</f>
        <v/>
      </c>
      <c r="D317" s="184" t="str">
        <f>IF('Census Block Input'!J281="","",UPPER('Census Block Input'!J281))</f>
        <v/>
      </c>
      <c r="E317" s="26" t="str">
        <f>IF('Census Block Input'!J281="","",'Census Block Input'!I281)</f>
        <v/>
      </c>
      <c r="F317" s="27" t="str">
        <f>IF('Census Block Input'!J281="","",'Census Block Input'!C281)</f>
        <v/>
      </c>
      <c r="G317" s="29" t="str">
        <f>IF('Census Block Input'!J281="","",'Census Block Input'!D281)</f>
        <v/>
      </c>
      <c r="H317" s="30" t="str">
        <f>IF('Census Block Input'!J281="","",'Census Block Input'!G281)</f>
        <v/>
      </c>
      <c r="I317" s="30" t="str">
        <f>IF('Census Block Input'!J281="","",'Census Block Input'!F281)</f>
        <v/>
      </c>
      <c r="J317" s="32" t="str">
        <f t="shared" si="10"/>
        <v/>
      </c>
      <c r="K317" s="105" t="str">
        <f>IF('Census Block Input'!J281="","",'Census Block Input'!D281)</f>
        <v/>
      </c>
      <c r="L317" s="106" t="str">
        <f>IF('Census Block Input'!J281="","",'Census Block Input'!G281)</f>
        <v/>
      </c>
      <c r="M317" s="106" t="str">
        <f>IF('Census Block Input'!J281="","",'Census Block Input'!F281)</f>
        <v/>
      </c>
      <c r="N317" s="32" t="str">
        <f t="shared" si="11"/>
        <v/>
      </c>
      <c r="O317" s="124" t="s">
        <v>10</v>
      </c>
      <c r="P317" s="123" t="s">
        <v>10</v>
      </c>
      <c r="Q317" s="1"/>
    </row>
    <row r="318" spans="1:17" ht="15.75" hidden="1" customHeight="1">
      <c r="A318" s="1" t="str">
        <f t="shared" si="1"/>
        <v/>
      </c>
      <c r="B318" s="1"/>
      <c r="C318" s="25" t="str">
        <f>IF('Census Block Input'!J282="","",'Census Block Input'!B282)</f>
        <v/>
      </c>
      <c r="D318" s="184" t="str">
        <f>IF('Census Block Input'!J282="","",UPPER('Census Block Input'!J282))</f>
        <v/>
      </c>
      <c r="E318" s="26" t="str">
        <f>IF('Census Block Input'!J282="","",'Census Block Input'!I282)</f>
        <v/>
      </c>
      <c r="F318" s="27" t="str">
        <f>IF('Census Block Input'!J282="","",'Census Block Input'!C282)</f>
        <v/>
      </c>
      <c r="G318" s="29" t="str">
        <f>IF('Census Block Input'!J282="","",'Census Block Input'!D282)</f>
        <v/>
      </c>
      <c r="H318" s="30" t="str">
        <f>IF('Census Block Input'!J282="","",'Census Block Input'!G282)</f>
        <v/>
      </c>
      <c r="I318" s="30" t="str">
        <f>IF('Census Block Input'!J282="","",'Census Block Input'!F282)</f>
        <v/>
      </c>
      <c r="J318" s="32" t="str">
        <f t="shared" si="10"/>
        <v/>
      </c>
      <c r="K318" s="105" t="str">
        <f>IF('Census Block Input'!J282="","",'Census Block Input'!D282)</f>
        <v/>
      </c>
      <c r="L318" s="106" t="str">
        <f>IF('Census Block Input'!J282="","",'Census Block Input'!G282)</f>
        <v/>
      </c>
      <c r="M318" s="106" t="str">
        <f>IF('Census Block Input'!J282="","",'Census Block Input'!F282)</f>
        <v/>
      </c>
      <c r="N318" s="32" t="str">
        <f t="shared" si="11"/>
        <v/>
      </c>
      <c r="O318" s="124" t="s">
        <v>10</v>
      </c>
      <c r="P318" s="123" t="s">
        <v>10</v>
      </c>
      <c r="Q318" s="1"/>
    </row>
    <row r="319" spans="1:17" ht="15.75" hidden="1" customHeight="1">
      <c r="A319" s="1" t="str">
        <f t="shared" si="1"/>
        <v/>
      </c>
      <c r="B319" s="1"/>
      <c r="C319" s="25" t="str">
        <f>IF('Census Block Input'!J283="","",'Census Block Input'!B283)</f>
        <v/>
      </c>
      <c r="D319" s="184" t="str">
        <f>IF('Census Block Input'!J283="","",UPPER('Census Block Input'!J283))</f>
        <v/>
      </c>
      <c r="E319" s="26" t="str">
        <f>IF('Census Block Input'!J283="","",'Census Block Input'!I283)</f>
        <v/>
      </c>
      <c r="F319" s="27" t="str">
        <f>IF('Census Block Input'!J283="","",'Census Block Input'!C283)</f>
        <v/>
      </c>
      <c r="G319" s="29" t="str">
        <f>IF('Census Block Input'!J283="","",'Census Block Input'!D283)</f>
        <v/>
      </c>
      <c r="H319" s="30" t="str">
        <f>IF('Census Block Input'!J283="","",'Census Block Input'!G283)</f>
        <v/>
      </c>
      <c r="I319" s="30" t="str">
        <f>IF('Census Block Input'!J283="","",'Census Block Input'!F283)</f>
        <v/>
      </c>
      <c r="J319" s="32" t="str">
        <f t="shared" si="10"/>
        <v/>
      </c>
      <c r="K319" s="105" t="str">
        <f>IF('Census Block Input'!J283="","",'Census Block Input'!D283)</f>
        <v/>
      </c>
      <c r="L319" s="106" t="str">
        <f>IF('Census Block Input'!J283="","",'Census Block Input'!G283)</f>
        <v/>
      </c>
      <c r="M319" s="106" t="str">
        <f>IF('Census Block Input'!J283="","",'Census Block Input'!F283)</f>
        <v/>
      </c>
      <c r="N319" s="32" t="str">
        <f t="shared" si="11"/>
        <v/>
      </c>
      <c r="O319" s="124" t="s">
        <v>10</v>
      </c>
      <c r="P319" s="123" t="s">
        <v>10</v>
      </c>
      <c r="Q319" s="1"/>
    </row>
    <row r="320" spans="1:17" ht="15.75" hidden="1" customHeight="1">
      <c r="A320" s="1" t="str">
        <f t="shared" si="1"/>
        <v/>
      </c>
      <c r="B320" s="1"/>
      <c r="C320" s="25" t="str">
        <f>IF('Census Block Input'!J284="","",'Census Block Input'!B284)</f>
        <v/>
      </c>
      <c r="D320" s="184" t="str">
        <f>IF('Census Block Input'!J284="","",UPPER('Census Block Input'!J284))</f>
        <v/>
      </c>
      <c r="E320" s="26" t="str">
        <f>IF('Census Block Input'!J284="","",'Census Block Input'!I284)</f>
        <v/>
      </c>
      <c r="F320" s="27" t="str">
        <f>IF('Census Block Input'!J284="","",'Census Block Input'!C284)</f>
        <v/>
      </c>
      <c r="G320" s="29" t="str">
        <f>IF('Census Block Input'!J284="","",'Census Block Input'!D284)</f>
        <v/>
      </c>
      <c r="H320" s="30" t="str">
        <f>IF('Census Block Input'!J284="","",'Census Block Input'!G284)</f>
        <v/>
      </c>
      <c r="I320" s="30" t="str">
        <f>IF('Census Block Input'!J284="","",'Census Block Input'!F284)</f>
        <v/>
      </c>
      <c r="J320" s="32" t="str">
        <f t="shared" si="10"/>
        <v/>
      </c>
      <c r="K320" s="105" t="str">
        <f>IF('Census Block Input'!J284="","",'Census Block Input'!D284)</f>
        <v/>
      </c>
      <c r="L320" s="106" t="str">
        <f>IF('Census Block Input'!J284="","",'Census Block Input'!G284)</f>
        <v/>
      </c>
      <c r="M320" s="106" t="str">
        <f>IF('Census Block Input'!J284="","",'Census Block Input'!F284)</f>
        <v/>
      </c>
      <c r="N320" s="32" t="str">
        <f t="shared" si="11"/>
        <v/>
      </c>
      <c r="O320" s="124" t="s">
        <v>10</v>
      </c>
      <c r="P320" s="123" t="s">
        <v>10</v>
      </c>
      <c r="Q320" s="1"/>
    </row>
    <row r="321" spans="1:17" ht="15.75" hidden="1" customHeight="1">
      <c r="A321" s="1" t="str">
        <f t="shared" si="1"/>
        <v/>
      </c>
      <c r="B321" s="1"/>
      <c r="C321" s="25" t="str">
        <f>IF('Census Block Input'!J285="","",'Census Block Input'!B285)</f>
        <v/>
      </c>
      <c r="D321" s="184" t="str">
        <f>IF('Census Block Input'!J285="","",UPPER('Census Block Input'!J285))</f>
        <v/>
      </c>
      <c r="E321" s="26" t="str">
        <f>IF('Census Block Input'!J285="","",'Census Block Input'!I285)</f>
        <v/>
      </c>
      <c r="F321" s="27" t="str">
        <f>IF('Census Block Input'!J285="","",'Census Block Input'!C285)</f>
        <v/>
      </c>
      <c r="G321" s="29" t="str">
        <f>IF('Census Block Input'!J285="","",'Census Block Input'!D285)</f>
        <v/>
      </c>
      <c r="H321" s="30" t="str">
        <f>IF('Census Block Input'!J285="","",'Census Block Input'!G285)</f>
        <v/>
      </c>
      <c r="I321" s="30" t="str">
        <f>IF('Census Block Input'!J285="","",'Census Block Input'!F285)</f>
        <v/>
      </c>
      <c r="J321" s="32" t="str">
        <f t="shared" si="10"/>
        <v/>
      </c>
      <c r="K321" s="105" t="str">
        <f>IF('Census Block Input'!J285="","",'Census Block Input'!D285)</f>
        <v/>
      </c>
      <c r="L321" s="106" t="str">
        <f>IF('Census Block Input'!J285="","",'Census Block Input'!G285)</f>
        <v/>
      </c>
      <c r="M321" s="106" t="str">
        <f>IF('Census Block Input'!J285="","",'Census Block Input'!F285)</f>
        <v/>
      </c>
      <c r="N321" s="32" t="str">
        <f t="shared" si="11"/>
        <v/>
      </c>
      <c r="O321" s="124" t="s">
        <v>10</v>
      </c>
      <c r="P321" s="123" t="s">
        <v>10</v>
      </c>
      <c r="Q321" s="1"/>
    </row>
    <row r="322" spans="1:17" ht="15.75" hidden="1" customHeight="1">
      <c r="A322" s="1" t="str">
        <f t="shared" si="1"/>
        <v/>
      </c>
      <c r="B322" s="1"/>
      <c r="C322" s="25" t="str">
        <f>IF('Census Block Input'!J286="","",'Census Block Input'!B286)</f>
        <v/>
      </c>
      <c r="D322" s="184" t="str">
        <f>IF('Census Block Input'!J286="","",UPPER('Census Block Input'!J286))</f>
        <v/>
      </c>
      <c r="E322" s="26" t="str">
        <f>IF('Census Block Input'!J286="","",'Census Block Input'!I286)</f>
        <v/>
      </c>
      <c r="F322" s="27" t="str">
        <f>IF('Census Block Input'!J286="","",'Census Block Input'!C286)</f>
        <v/>
      </c>
      <c r="G322" s="29" t="str">
        <f>IF('Census Block Input'!J286="","",'Census Block Input'!D286)</f>
        <v/>
      </c>
      <c r="H322" s="30" t="str">
        <f>IF('Census Block Input'!J286="","",'Census Block Input'!G286)</f>
        <v/>
      </c>
      <c r="I322" s="30" t="str">
        <f>IF('Census Block Input'!J286="","",'Census Block Input'!F286)</f>
        <v/>
      </c>
      <c r="J322" s="32" t="str">
        <f t="shared" si="10"/>
        <v/>
      </c>
      <c r="K322" s="105" t="str">
        <f>IF('Census Block Input'!J286="","",'Census Block Input'!D286)</f>
        <v/>
      </c>
      <c r="L322" s="106" t="str">
        <f>IF('Census Block Input'!J286="","",'Census Block Input'!G286)</f>
        <v/>
      </c>
      <c r="M322" s="106" t="str">
        <f>IF('Census Block Input'!J286="","",'Census Block Input'!F286)</f>
        <v/>
      </c>
      <c r="N322" s="32" t="str">
        <f t="shared" si="11"/>
        <v/>
      </c>
      <c r="O322" s="124" t="s">
        <v>10</v>
      </c>
      <c r="P322" s="123" t="s">
        <v>10</v>
      </c>
      <c r="Q322" s="1"/>
    </row>
    <row r="323" spans="1:17" ht="15.75" hidden="1" customHeight="1">
      <c r="A323" s="1" t="str">
        <f t="shared" si="1"/>
        <v/>
      </c>
      <c r="B323" s="1"/>
      <c r="C323" s="25" t="str">
        <f>IF('Census Block Input'!J287="","",'Census Block Input'!B287)</f>
        <v/>
      </c>
      <c r="D323" s="184" t="str">
        <f>IF('Census Block Input'!J287="","",UPPER('Census Block Input'!J287))</f>
        <v/>
      </c>
      <c r="E323" s="26" t="str">
        <f>IF('Census Block Input'!J287="","",'Census Block Input'!I287)</f>
        <v/>
      </c>
      <c r="F323" s="27" t="str">
        <f>IF('Census Block Input'!J287="","",'Census Block Input'!C287)</f>
        <v/>
      </c>
      <c r="G323" s="29" t="str">
        <f>IF('Census Block Input'!J287="","",'Census Block Input'!D287)</f>
        <v/>
      </c>
      <c r="H323" s="30" t="str">
        <f>IF('Census Block Input'!J287="","",'Census Block Input'!G287)</f>
        <v/>
      </c>
      <c r="I323" s="30" t="str">
        <f>IF('Census Block Input'!J287="","",'Census Block Input'!F287)</f>
        <v/>
      </c>
      <c r="J323" s="32" t="str">
        <f t="shared" si="10"/>
        <v/>
      </c>
      <c r="K323" s="105" t="str">
        <f>IF('Census Block Input'!J287="","",'Census Block Input'!D287)</f>
        <v/>
      </c>
      <c r="L323" s="106" t="str">
        <f>IF('Census Block Input'!J287="","",'Census Block Input'!G287)</f>
        <v/>
      </c>
      <c r="M323" s="106" t="str">
        <f>IF('Census Block Input'!J287="","",'Census Block Input'!F287)</f>
        <v/>
      </c>
      <c r="N323" s="32" t="str">
        <f t="shared" si="11"/>
        <v/>
      </c>
      <c r="O323" s="124" t="s">
        <v>10</v>
      </c>
      <c r="P323" s="123" t="s">
        <v>10</v>
      </c>
      <c r="Q323" s="1"/>
    </row>
    <row r="324" spans="1:17" ht="15.75" hidden="1" customHeight="1">
      <c r="A324" s="1" t="str">
        <f t="shared" si="1"/>
        <v/>
      </c>
      <c r="B324" s="1"/>
      <c r="C324" s="25" t="str">
        <f>IF('Census Block Input'!J288="","",'Census Block Input'!B288)</f>
        <v/>
      </c>
      <c r="D324" s="184" t="str">
        <f>IF('Census Block Input'!J288="","",UPPER('Census Block Input'!J288))</f>
        <v/>
      </c>
      <c r="E324" s="26" t="str">
        <f>IF('Census Block Input'!J288="","",'Census Block Input'!I288)</f>
        <v/>
      </c>
      <c r="F324" s="27" t="str">
        <f>IF('Census Block Input'!J288="","",'Census Block Input'!C288)</f>
        <v/>
      </c>
      <c r="G324" s="29" t="str">
        <f>IF('Census Block Input'!J288="","",'Census Block Input'!D288)</f>
        <v/>
      </c>
      <c r="H324" s="30" t="str">
        <f>IF('Census Block Input'!J288="","",'Census Block Input'!G288)</f>
        <v/>
      </c>
      <c r="I324" s="30" t="str">
        <f>IF('Census Block Input'!J288="","",'Census Block Input'!F288)</f>
        <v/>
      </c>
      <c r="J324" s="32" t="str">
        <f t="shared" si="10"/>
        <v/>
      </c>
      <c r="K324" s="105" t="str">
        <f>IF('Census Block Input'!J288="","",'Census Block Input'!D288)</f>
        <v/>
      </c>
      <c r="L324" s="106" t="str">
        <f>IF('Census Block Input'!J288="","",'Census Block Input'!G288)</f>
        <v/>
      </c>
      <c r="M324" s="106" t="str">
        <f>IF('Census Block Input'!J288="","",'Census Block Input'!F288)</f>
        <v/>
      </c>
      <c r="N324" s="32" t="str">
        <f t="shared" si="11"/>
        <v/>
      </c>
      <c r="O324" s="124" t="s">
        <v>10</v>
      </c>
      <c r="P324" s="123" t="s">
        <v>10</v>
      </c>
      <c r="Q324" s="1"/>
    </row>
    <row r="325" spans="1:17" ht="15.75" hidden="1" customHeight="1">
      <c r="A325" s="1" t="str">
        <f t="shared" si="1"/>
        <v/>
      </c>
      <c r="B325" s="1"/>
      <c r="C325" s="25" t="str">
        <f>IF('Census Block Input'!J289="","",'Census Block Input'!B289)</f>
        <v/>
      </c>
      <c r="D325" s="184" t="str">
        <f>IF('Census Block Input'!J289="","",UPPER('Census Block Input'!J289))</f>
        <v/>
      </c>
      <c r="E325" s="26" t="str">
        <f>IF('Census Block Input'!J289="","",'Census Block Input'!I289)</f>
        <v/>
      </c>
      <c r="F325" s="27" t="str">
        <f>IF('Census Block Input'!J289="","",'Census Block Input'!C289)</f>
        <v/>
      </c>
      <c r="G325" s="29" t="str">
        <f>IF('Census Block Input'!J289="","",'Census Block Input'!D289)</f>
        <v/>
      </c>
      <c r="H325" s="30" t="str">
        <f>IF('Census Block Input'!J289="","",'Census Block Input'!G289)</f>
        <v/>
      </c>
      <c r="I325" s="30" t="str">
        <f>IF('Census Block Input'!J289="","",'Census Block Input'!F289)</f>
        <v/>
      </c>
      <c r="J325" s="32" t="str">
        <f t="shared" si="10"/>
        <v/>
      </c>
      <c r="K325" s="105" t="str">
        <f>IF('Census Block Input'!J289="","",'Census Block Input'!D289)</f>
        <v/>
      </c>
      <c r="L325" s="106" t="str">
        <f>IF('Census Block Input'!J289="","",'Census Block Input'!G289)</f>
        <v/>
      </c>
      <c r="M325" s="106" t="str">
        <f>IF('Census Block Input'!J289="","",'Census Block Input'!F289)</f>
        <v/>
      </c>
      <c r="N325" s="32" t="str">
        <f t="shared" si="11"/>
        <v/>
      </c>
      <c r="O325" s="124" t="s">
        <v>10</v>
      </c>
      <c r="P325" s="123" t="s">
        <v>10</v>
      </c>
      <c r="Q325" s="1"/>
    </row>
    <row r="326" spans="1:17" ht="15.75" hidden="1" customHeight="1">
      <c r="A326" s="1" t="str">
        <f t="shared" si="1"/>
        <v/>
      </c>
      <c r="B326" s="1"/>
      <c r="C326" s="25" t="str">
        <f>IF('Census Block Input'!J290="","",'Census Block Input'!B290)</f>
        <v/>
      </c>
      <c r="D326" s="184" t="str">
        <f>IF('Census Block Input'!J290="","",UPPER('Census Block Input'!J290))</f>
        <v/>
      </c>
      <c r="E326" s="26" t="str">
        <f>IF('Census Block Input'!J290="","",'Census Block Input'!I290)</f>
        <v/>
      </c>
      <c r="F326" s="27" t="str">
        <f>IF('Census Block Input'!J290="","",'Census Block Input'!C290)</f>
        <v/>
      </c>
      <c r="G326" s="29" t="str">
        <f>IF('Census Block Input'!J290="","",'Census Block Input'!D290)</f>
        <v/>
      </c>
      <c r="H326" s="30" t="str">
        <f>IF('Census Block Input'!J290="","",'Census Block Input'!G290)</f>
        <v/>
      </c>
      <c r="I326" s="30" t="str">
        <f>IF('Census Block Input'!J290="","",'Census Block Input'!F290)</f>
        <v/>
      </c>
      <c r="J326" s="32" t="str">
        <f t="shared" si="10"/>
        <v/>
      </c>
      <c r="K326" s="105" t="str">
        <f>IF('Census Block Input'!J290="","",'Census Block Input'!D290)</f>
        <v/>
      </c>
      <c r="L326" s="106" t="str">
        <f>IF('Census Block Input'!J290="","",'Census Block Input'!G290)</f>
        <v/>
      </c>
      <c r="M326" s="106" t="str">
        <f>IF('Census Block Input'!J290="","",'Census Block Input'!F290)</f>
        <v/>
      </c>
      <c r="N326" s="32" t="str">
        <f t="shared" si="11"/>
        <v/>
      </c>
      <c r="O326" s="124" t="s">
        <v>10</v>
      </c>
      <c r="P326" s="123" t="s">
        <v>10</v>
      </c>
      <c r="Q326" s="1"/>
    </row>
    <row r="327" spans="1:17" ht="15.75" hidden="1" customHeight="1">
      <c r="A327" s="1" t="str">
        <f t="shared" si="1"/>
        <v/>
      </c>
      <c r="B327" s="1"/>
      <c r="C327" s="25" t="str">
        <f>IF('Census Block Input'!J291="","",'Census Block Input'!B291)</f>
        <v/>
      </c>
      <c r="D327" s="184" t="str">
        <f>IF('Census Block Input'!J291="","",UPPER('Census Block Input'!J291))</f>
        <v/>
      </c>
      <c r="E327" s="26" t="str">
        <f>IF('Census Block Input'!J291="","",'Census Block Input'!I291)</f>
        <v/>
      </c>
      <c r="F327" s="27" t="str">
        <f>IF('Census Block Input'!J291="","",'Census Block Input'!C291)</f>
        <v/>
      </c>
      <c r="G327" s="29" t="str">
        <f>IF('Census Block Input'!J291="","",'Census Block Input'!D291)</f>
        <v/>
      </c>
      <c r="H327" s="30" t="str">
        <f>IF('Census Block Input'!J291="","",'Census Block Input'!G291)</f>
        <v/>
      </c>
      <c r="I327" s="30" t="str">
        <f>IF('Census Block Input'!J291="","",'Census Block Input'!F291)</f>
        <v/>
      </c>
      <c r="J327" s="32" t="str">
        <f t="shared" si="10"/>
        <v/>
      </c>
      <c r="K327" s="105" t="str">
        <f>IF('Census Block Input'!J291="","",'Census Block Input'!D291)</f>
        <v/>
      </c>
      <c r="L327" s="106" t="str">
        <f>IF('Census Block Input'!J291="","",'Census Block Input'!G291)</f>
        <v/>
      </c>
      <c r="M327" s="106" t="str">
        <f>IF('Census Block Input'!J291="","",'Census Block Input'!F291)</f>
        <v/>
      </c>
      <c r="N327" s="32" t="str">
        <f t="shared" si="11"/>
        <v/>
      </c>
      <c r="O327" s="124" t="s">
        <v>10</v>
      </c>
      <c r="P327" s="123" t="s">
        <v>10</v>
      </c>
      <c r="Q327" s="1"/>
    </row>
    <row r="328" spans="1:17" ht="15.75" hidden="1" customHeight="1">
      <c r="A328" s="1" t="str">
        <f t="shared" si="1"/>
        <v/>
      </c>
      <c r="B328" s="1"/>
      <c r="C328" s="25" t="str">
        <f>IF('Census Block Input'!J292="","",'Census Block Input'!B292)</f>
        <v/>
      </c>
      <c r="D328" s="184" t="str">
        <f>IF('Census Block Input'!J292="","",UPPER('Census Block Input'!J292))</f>
        <v/>
      </c>
      <c r="E328" s="26" t="str">
        <f>IF('Census Block Input'!J292="","",'Census Block Input'!I292)</f>
        <v/>
      </c>
      <c r="F328" s="27" t="str">
        <f>IF('Census Block Input'!J292="","",'Census Block Input'!C292)</f>
        <v/>
      </c>
      <c r="G328" s="29" t="str">
        <f>IF('Census Block Input'!J292="","",'Census Block Input'!D292)</f>
        <v/>
      </c>
      <c r="H328" s="30" t="str">
        <f>IF('Census Block Input'!J292="","",'Census Block Input'!G292)</f>
        <v/>
      </c>
      <c r="I328" s="30" t="str">
        <f>IF('Census Block Input'!J292="","",'Census Block Input'!F292)</f>
        <v/>
      </c>
      <c r="J328" s="32" t="str">
        <f t="shared" si="10"/>
        <v/>
      </c>
      <c r="K328" s="105" t="str">
        <f>IF('Census Block Input'!J292="","",'Census Block Input'!D292)</f>
        <v/>
      </c>
      <c r="L328" s="106" t="str">
        <f>IF('Census Block Input'!J292="","",'Census Block Input'!G292)</f>
        <v/>
      </c>
      <c r="M328" s="106" t="str">
        <f>IF('Census Block Input'!J292="","",'Census Block Input'!F292)</f>
        <v/>
      </c>
      <c r="N328" s="32" t="str">
        <f t="shared" si="11"/>
        <v/>
      </c>
      <c r="O328" s="124" t="s">
        <v>10</v>
      </c>
      <c r="P328" s="123" t="s">
        <v>10</v>
      </c>
      <c r="Q328" s="1"/>
    </row>
    <row r="329" spans="1:17" ht="15.75" hidden="1" customHeight="1">
      <c r="A329" s="1" t="str">
        <f t="shared" si="1"/>
        <v/>
      </c>
      <c r="B329" s="1"/>
      <c r="C329" s="25" t="str">
        <f>IF('Census Block Input'!J293="","",'Census Block Input'!B293)</f>
        <v/>
      </c>
      <c r="D329" s="184" t="str">
        <f>IF('Census Block Input'!J293="","",UPPER('Census Block Input'!J293))</f>
        <v/>
      </c>
      <c r="E329" s="26" t="str">
        <f>IF('Census Block Input'!J293="","",'Census Block Input'!I293)</f>
        <v/>
      </c>
      <c r="F329" s="27" t="str">
        <f>IF('Census Block Input'!J293="","",'Census Block Input'!C293)</f>
        <v/>
      </c>
      <c r="G329" s="29" t="str">
        <f>IF('Census Block Input'!J293="","",'Census Block Input'!D293)</f>
        <v/>
      </c>
      <c r="H329" s="30" t="str">
        <f>IF('Census Block Input'!J293="","",'Census Block Input'!G293)</f>
        <v/>
      </c>
      <c r="I329" s="30" t="str">
        <f>IF('Census Block Input'!J293="","",'Census Block Input'!F293)</f>
        <v/>
      </c>
      <c r="J329" s="32" t="str">
        <f t="shared" si="10"/>
        <v/>
      </c>
      <c r="K329" s="105" t="str">
        <f>IF('Census Block Input'!J293="","",'Census Block Input'!D293)</f>
        <v/>
      </c>
      <c r="L329" s="106" t="str">
        <f>IF('Census Block Input'!J293="","",'Census Block Input'!G293)</f>
        <v/>
      </c>
      <c r="M329" s="106" t="str">
        <f>IF('Census Block Input'!J293="","",'Census Block Input'!F293)</f>
        <v/>
      </c>
      <c r="N329" s="32" t="str">
        <f t="shared" si="11"/>
        <v/>
      </c>
      <c r="O329" s="124" t="s">
        <v>10</v>
      </c>
      <c r="P329" s="123" t="s">
        <v>10</v>
      </c>
      <c r="Q329" s="1"/>
    </row>
    <row r="330" spans="1:17" ht="15.75" hidden="1" customHeight="1">
      <c r="A330" s="1" t="str">
        <f t="shared" si="1"/>
        <v/>
      </c>
      <c r="B330" s="1"/>
      <c r="C330" s="25" t="str">
        <f>IF('Census Block Input'!J294="","",'Census Block Input'!B294)</f>
        <v/>
      </c>
      <c r="D330" s="184" t="str">
        <f>IF('Census Block Input'!J294="","",UPPER('Census Block Input'!J294))</f>
        <v/>
      </c>
      <c r="E330" s="26" t="str">
        <f>IF('Census Block Input'!J294="","",'Census Block Input'!I294)</f>
        <v/>
      </c>
      <c r="F330" s="27" t="str">
        <f>IF('Census Block Input'!J294="","",'Census Block Input'!C294)</f>
        <v/>
      </c>
      <c r="G330" s="29" t="str">
        <f>IF('Census Block Input'!J294="","",'Census Block Input'!D294)</f>
        <v/>
      </c>
      <c r="H330" s="30" t="str">
        <f>IF('Census Block Input'!J294="","",'Census Block Input'!G294)</f>
        <v/>
      </c>
      <c r="I330" s="30" t="str">
        <f>IF('Census Block Input'!J294="","",'Census Block Input'!F294)</f>
        <v/>
      </c>
      <c r="J330" s="32" t="str">
        <f t="shared" si="10"/>
        <v/>
      </c>
      <c r="K330" s="105" t="str">
        <f>IF('Census Block Input'!J294="","",'Census Block Input'!D294)</f>
        <v/>
      </c>
      <c r="L330" s="106" t="str">
        <f>IF('Census Block Input'!J294="","",'Census Block Input'!G294)</f>
        <v/>
      </c>
      <c r="M330" s="106" t="str">
        <f>IF('Census Block Input'!J294="","",'Census Block Input'!F294)</f>
        <v/>
      </c>
      <c r="N330" s="32" t="str">
        <f t="shared" si="11"/>
        <v/>
      </c>
      <c r="O330" s="124" t="s">
        <v>10</v>
      </c>
      <c r="P330" s="123" t="s">
        <v>10</v>
      </c>
      <c r="Q330" s="1"/>
    </row>
    <row r="331" spans="1:17" ht="15.75" hidden="1" customHeight="1">
      <c r="A331" s="1" t="str">
        <f t="shared" si="1"/>
        <v/>
      </c>
      <c r="B331" s="1"/>
      <c r="C331" s="25" t="str">
        <f>IF('Census Block Input'!J295="","",'Census Block Input'!B295)</f>
        <v/>
      </c>
      <c r="D331" s="184" t="str">
        <f>IF('Census Block Input'!J295="","",UPPER('Census Block Input'!J295))</f>
        <v/>
      </c>
      <c r="E331" s="26" t="str">
        <f>IF('Census Block Input'!J295="","",'Census Block Input'!I295)</f>
        <v/>
      </c>
      <c r="F331" s="27" t="str">
        <f>IF('Census Block Input'!J295="","",'Census Block Input'!C295)</f>
        <v/>
      </c>
      <c r="G331" s="29" t="str">
        <f>IF('Census Block Input'!J295="","",'Census Block Input'!D295)</f>
        <v/>
      </c>
      <c r="H331" s="30" t="str">
        <f>IF('Census Block Input'!J295="","",'Census Block Input'!G295)</f>
        <v/>
      </c>
      <c r="I331" s="30" t="str">
        <f>IF('Census Block Input'!J295="","",'Census Block Input'!F295)</f>
        <v/>
      </c>
      <c r="J331" s="32" t="str">
        <f t="shared" si="10"/>
        <v/>
      </c>
      <c r="K331" s="105" t="str">
        <f>IF('Census Block Input'!J295="","",'Census Block Input'!D295)</f>
        <v/>
      </c>
      <c r="L331" s="106" t="str">
        <f>IF('Census Block Input'!J295="","",'Census Block Input'!G295)</f>
        <v/>
      </c>
      <c r="M331" s="106" t="str">
        <f>IF('Census Block Input'!J295="","",'Census Block Input'!F295)</f>
        <v/>
      </c>
      <c r="N331" s="32" t="str">
        <f t="shared" si="11"/>
        <v/>
      </c>
      <c r="O331" s="124" t="s">
        <v>10</v>
      </c>
      <c r="P331" s="123" t="s">
        <v>10</v>
      </c>
      <c r="Q331" s="1"/>
    </row>
    <row r="332" spans="1:17" ht="15.75" hidden="1" customHeight="1">
      <c r="A332" s="1" t="str">
        <f t="shared" si="1"/>
        <v/>
      </c>
      <c r="B332" s="1"/>
      <c r="C332" s="25" t="str">
        <f>IF('Census Block Input'!J296="","",'Census Block Input'!B296)</f>
        <v/>
      </c>
      <c r="D332" s="184" t="str">
        <f>IF('Census Block Input'!J296="","",UPPER('Census Block Input'!J296))</f>
        <v/>
      </c>
      <c r="E332" s="26" t="str">
        <f>IF('Census Block Input'!J296="","",'Census Block Input'!I296)</f>
        <v/>
      </c>
      <c r="F332" s="27" t="str">
        <f>IF('Census Block Input'!J296="","",'Census Block Input'!C296)</f>
        <v/>
      </c>
      <c r="G332" s="29" t="str">
        <f>IF('Census Block Input'!J296="","",'Census Block Input'!D296)</f>
        <v/>
      </c>
      <c r="H332" s="30" t="str">
        <f>IF('Census Block Input'!J296="","",'Census Block Input'!G296)</f>
        <v/>
      </c>
      <c r="I332" s="30" t="str">
        <f>IF('Census Block Input'!J296="","",'Census Block Input'!F296)</f>
        <v/>
      </c>
      <c r="J332" s="32" t="str">
        <f t="shared" si="10"/>
        <v/>
      </c>
      <c r="K332" s="105" t="str">
        <f>IF('Census Block Input'!J296="","",'Census Block Input'!D296)</f>
        <v/>
      </c>
      <c r="L332" s="106" t="str">
        <f>IF('Census Block Input'!J296="","",'Census Block Input'!G296)</f>
        <v/>
      </c>
      <c r="M332" s="106" t="str">
        <f>IF('Census Block Input'!J296="","",'Census Block Input'!F296)</f>
        <v/>
      </c>
      <c r="N332" s="32" t="str">
        <f t="shared" si="11"/>
        <v/>
      </c>
      <c r="O332" s="124" t="s">
        <v>10</v>
      </c>
      <c r="P332" s="123" t="s">
        <v>10</v>
      </c>
      <c r="Q332" s="1"/>
    </row>
    <row r="333" spans="1:17" ht="15.75" hidden="1" customHeight="1">
      <c r="A333" s="1" t="str">
        <f t="shared" si="1"/>
        <v/>
      </c>
      <c r="B333" s="1"/>
      <c r="C333" s="25" t="str">
        <f>IF('Census Block Input'!J297="","",'Census Block Input'!B297)</f>
        <v/>
      </c>
      <c r="D333" s="184" t="str">
        <f>IF('Census Block Input'!J297="","",UPPER('Census Block Input'!J297))</f>
        <v/>
      </c>
      <c r="E333" s="26" t="str">
        <f>IF('Census Block Input'!J297="","",'Census Block Input'!I297)</f>
        <v/>
      </c>
      <c r="F333" s="27" t="str">
        <f>IF('Census Block Input'!J297="","",'Census Block Input'!C297)</f>
        <v/>
      </c>
      <c r="G333" s="29" t="str">
        <f>IF('Census Block Input'!J297="","",'Census Block Input'!D297)</f>
        <v/>
      </c>
      <c r="H333" s="30" t="str">
        <f>IF('Census Block Input'!J297="","",'Census Block Input'!G297)</f>
        <v/>
      </c>
      <c r="I333" s="30" t="str">
        <f>IF('Census Block Input'!J297="","",'Census Block Input'!F297)</f>
        <v/>
      </c>
      <c r="J333" s="32" t="str">
        <f t="shared" si="10"/>
        <v/>
      </c>
      <c r="K333" s="105" t="str">
        <f>IF('Census Block Input'!J297="","",'Census Block Input'!D297)</f>
        <v/>
      </c>
      <c r="L333" s="106" t="str">
        <f>IF('Census Block Input'!J297="","",'Census Block Input'!G297)</f>
        <v/>
      </c>
      <c r="M333" s="106" t="str">
        <f>IF('Census Block Input'!J297="","",'Census Block Input'!F297)</f>
        <v/>
      </c>
      <c r="N333" s="32" t="str">
        <f t="shared" si="11"/>
        <v/>
      </c>
      <c r="O333" s="124" t="s">
        <v>10</v>
      </c>
      <c r="P333" s="123" t="s">
        <v>10</v>
      </c>
      <c r="Q333" s="1"/>
    </row>
    <row r="334" spans="1:17" ht="15.75" hidden="1" customHeight="1">
      <c r="A334" s="1" t="str">
        <f t="shared" si="1"/>
        <v/>
      </c>
      <c r="B334" s="1"/>
      <c r="C334" s="25" t="str">
        <f>IF('Census Block Input'!J298="","",'Census Block Input'!B298)</f>
        <v/>
      </c>
      <c r="D334" s="184" t="str">
        <f>IF('Census Block Input'!J298="","",UPPER('Census Block Input'!J298))</f>
        <v/>
      </c>
      <c r="E334" s="26" t="str">
        <f>IF('Census Block Input'!J298="","",'Census Block Input'!I298)</f>
        <v/>
      </c>
      <c r="F334" s="27" t="str">
        <f>IF('Census Block Input'!J298="","",'Census Block Input'!C298)</f>
        <v/>
      </c>
      <c r="G334" s="29" t="str">
        <f>IF('Census Block Input'!J298="","",'Census Block Input'!D298)</f>
        <v/>
      </c>
      <c r="H334" s="30" t="str">
        <f>IF('Census Block Input'!J298="","",'Census Block Input'!G298)</f>
        <v/>
      </c>
      <c r="I334" s="30" t="str">
        <f>IF('Census Block Input'!J298="","",'Census Block Input'!F298)</f>
        <v/>
      </c>
      <c r="J334" s="32" t="str">
        <f t="shared" si="10"/>
        <v/>
      </c>
      <c r="K334" s="105" t="str">
        <f>IF('Census Block Input'!J298="","",'Census Block Input'!D298)</f>
        <v/>
      </c>
      <c r="L334" s="106" t="str">
        <f>IF('Census Block Input'!J298="","",'Census Block Input'!G298)</f>
        <v/>
      </c>
      <c r="M334" s="106" t="str">
        <f>IF('Census Block Input'!J298="","",'Census Block Input'!F298)</f>
        <v/>
      </c>
      <c r="N334" s="32" t="str">
        <f t="shared" si="11"/>
        <v/>
      </c>
      <c r="O334" s="124" t="s">
        <v>10</v>
      </c>
      <c r="P334" s="123" t="s">
        <v>10</v>
      </c>
      <c r="Q334" s="1"/>
    </row>
    <row r="335" spans="1:17" ht="15.75" hidden="1" customHeight="1">
      <c r="A335" s="1" t="str">
        <f t="shared" si="1"/>
        <v/>
      </c>
      <c r="B335" s="1"/>
      <c r="C335" s="25" t="str">
        <f>IF('Census Block Input'!J299="","",'Census Block Input'!B299)</f>
        <v/>
      </c>
      <c r="D335" s="184" t="str">
        <f>IF('Census Block Input'!J299="","",UPPER('Census Block Input'!J299))</f>
        <v/>
      </c>
      <c r="E335" s="26" t="str">
        <f>IF('Census Block Input'!J299="","",'Census Block Input'!I299)</f>
        <v/>
      </c>
      <c r="F335" s="27" t="str">
        <f>IF('Census Block Input'!J299="","",'Census Block Input'!C299)</f>
        <v/>
      </c>
      <c r="G335" s="29" t="str">
        <f>IF('Census Block Input'!J299="","",'Census Block Input'!D299)</f>
        <v/>
      </c>
      <c r="H335" s="30" t="str">
        <f>IF('Census Block Input'!J299="","",'Census Block Input'!G299)</f>
        <v/>
      </c>
      <c r="I335" s="30" t="str">
        <f>IF('Census Block Input'!J299="","",'Census Block Input'!F299)</f>
        <v/>
      </c>
      <c r="J335" s="32" t="str">
        <f t="shared" si="10"/>
        <v/>
      </c>
      <c r="K335" s="105" t="str">
        <f>IF('Census Block Input'!J299="","",'Census Block Input'!D299)</f>
        <v/>
      </c>
      <c r="L335" s="106" t="str">
        <f>IF('Census Block Input'!J299="","",'Census Block Input'!G299)</f>
        <v/>
      </c>
      <c r="M335" s="106" t="str">
        <f>IF('Census Block Input'!J299="","",'Census Block Input'!F299)</f>
        <v/>
      </c>
      <c r="N335" s="32" t="str">
        <f t="shared" si="11"/>
        <v/>
      </c>
      <c r="O335" s="124" t="s">
        <v>10</v>
      </c>
      <c r="P335" s="123" t="s">
        <v>10</v>
      </c>
      <c r="Q335" s="1"/>
    </row>
    <row r="336" spans="1:17" ht="15.75" hidden="1" customHeight="1">
      <c r="A336" s="1" t="str">
        <f t="shared" si="1"/>
        <v/>
      </c>
      <c r="B336" s="1"/>
      <c r="C336" s="25" t="str">
        <f>IF('Census Block Input'!J300="","",'Census Block Input'!B300)</f>
        <v/>
      </c>
      <c r="D336" s="184" t="str">
        <f>IF('Census Block Input'!J300="","",UPPER('Census Block Input'!J300))</f>
        <v/>
      </c>
      <c r="E336" s="26" t="str">
        <f>IF('Census Block Input'!J300="","",'Census Block Input'!I300)</f>
        <v/>
      </c>
      <c r="F336" s="27" t="str">
        <f>IF('Census Block Input'!J300="","",'Census Block Input'!C300)</f>
        <v/>
      </c>
      <c r="G336" s="29" t="str">
        <f>IF('Census Block Input'!J300="","",'Census Block Input'!D300)</f>
        <v/>
      </c>
      <c r="H336" s="30" t="str">
        <f>IF('Census Block Input'!J300="","",'Census Block Input'!G300)</f>
        <v/>
      </c>
      <c r="I336" s="30" t="str">
        <f>IF('Census Block Input'!J300="","",'Census Block Input'!F300)</f>
        <v/>
      </c>
      <c r="J336" s="32" t="str">
        <f t="shared" si="10"/>
        <v/>
      </c>
      <c r="K336" s="105" t="str">
        <f>IF('Census Block Input'!J300="","",'Census Block Input'!D300)</f>
        <v/>
      </c>
      <c r="L336" s="106" t="str">
        <f>IF('Census Block Input'!J300="","",'Census Block Input'!G300)</f>
        <v/>
      </c>
      <c r="M336" s="106" t="str">
        <f>IF('Census Block Input'!J300="","",'Census Block Input'!F300)</f>
        <v/>
      </c>
      <c r="N336" s="32" t="str">
        <f t="shared" si="11"/>
        <v/>
      </c>
      <c r="O336" s="124" t="s">
        <v>10</v>
      </c>
      <c r="P336" s="123" t="s">
        <v>10</v>
      </c>
      <c r="Q336" s="1"/>
    </row>
    <row r="337" spans="1:17" ht="15.75" hidden="1" customHeight="1">
      <c r="A337" s="1" t="str">
        <f t="shared" si="1"/>
        <v/>
      </c>
      <c r="B337" s="1"/>
      <c r="C337" s="25" t="str">
        <f>IF('Census Block Input'!J301="","",'Census Block Input'!B301)</f>
        <v/>
      </c>
      <c r="D337" s="184" t="str">
        <f>IF('Census Block Input'!J301="","",UPPER('Census Block Input'!J301))</f>
        <v/>
      </c>
      <c r="E337" s="26" t="str">
        <f>IF('Census Block Input'!J301="","",'Census Block Input'!I301)</f>
        <v/>
      </c>
      <c r="F337" s="27" t="str">
        <f>IF('Census Block Input'!J301="","",'Census Block Input'!C301)</f>
        <v/>
      </c>
      <c r="G337" s="29" t="str">
        <f>IF('Census Block Input'!J301="","",'Census Block Input'!D301)</f>
        <v/>
      </c>
      <c r="H337" s="30" t="str">
        <f>IF('Census Block Input'!J301="","",'Census Block Input'!G301)</f>
        <v/>
      </c>
      <c r="I337" s="30" t="str">
        <f>IF('Census Block Input'!J301="","",'Census Block Input'!F301)</f>
        <v/>
      </c>
      <c r="J337" s="32" t="str">
        <f t="shared" si="10"/>
        <v/>
      </c>
      <c r="K337" s="105" t="str">
        <f>IF('Census Block Input'!J301="","",'Census Block Input'!D301)</f>
        <v/>
      </c>
      <c r="L337" s="106" t="str">
        <f>IF('Census Block Input'!J301="","",'Census Block Input'!G301)</f>
        <v/>
      </c>
      <c r="M337" s="106" t="str">
        <f>IF('Census Block Input'!J301="","",'Census Block Input'!F301)</f>
        <v/>
      </c>
      <c r="N337" s="32" t="str">
        <f t="shared" si="11"/>
        <v/>
      </c>
      <c r="O337" s="124" t="s">
        <v>10</v>
      </c>
      <c r="P337" s="123" t="s">
        <v>10</v>
      </c>
      <c r="Q337" s="1"/>
    </row>
    <row r="338" spans="1:17" ht="15.75" hidden="1" customHeight="1">
      <c r="A338" s="1" t="str">
        <f t="shared" si="1"/>
        <v/>
      </c>
      <c r="B338" s="1"/>
      <c r="C338" s="25" t="str">
        <f>IF('Census Block Input'!J302="","",'Census Block Input'!B302)</f>
        <v/>
      </c>
      <c r="D338" s="184" t="str">
        <f>IF('Census Block Input'!J302="","",UPPER('Census Block Input'!J302))</f>
        <v/>
      </c>
      <c r="E338" s="26" t="str">
        <f>IF('Census Block Input'!J302="","",'Census Block Input'!I302)</f>
        <v/>
      </c>
      <c r="F338" s="27" t="str">
        <f>IF('Census Block Input'!J302="","",'Census Block Input'!C302)</f>
        <v/>
      </c>
      <c r="G338" s="29" t="str">
        <f>IF('Census Block Input'!J302="","",'Census Block Input'!D302)</f>
        <v/>
      </c>
      <c r="H338" s="30" t="str">
        <f>IF('Census Block Input'!J302="","",'Census Block Input'!G302)</f>
        <v/>
      </c>
      <c r="I338" s="30" t="str">
        <f>IF('Census Block Input'!J302="","",'Census Block Input'!F302)</f>
        <v/>
      </c>
      <c r="J338" s="32" t="str">
        <f t="shared" si="10"/>
        <v/>
      </c>
      <c r="K338" s="105" t="str">
        <f>IF('Census Block Input'!J302="","",'Census Block Input'!D302)</f>
        <v/>
      </c>
      <c r="L338" s="106" t="str">
        <f>IF('Census Block Input'!J302="","",'Census Block Input'!G302)</f>
        <v/>
      </c>
      <c r="M338" s="106" t="str">
        <f>IF('Census Block Input'!J302="","",'Census Block Input'!F302)</f>
        <v/>
      </c>
      <c r="N338" s="32" t="str">
        <f t="shared" si="11"/>
        <v/>
      </c>
      <c r="O338" s="124" t="s">
        <v>10</v>
      </c>
      <c r="P338" s="123" t="s">
        <v>10</v>
      </c>
      <c r="Q338" s="1"/>
    </row>
    <row r="339" spans="1:17" ht="15.75" hidden="1" customHeight="1">
      <c r="A339" s="1" t="str">
        <f t="shared" si="1"/>
        <v/>
      </c>
      <c r="B339" s="1"/>
      <c r="C339" s="25" t="str">
        <f>IF('Census Block Input'!J303="","",'Census Block Input'!B303)</f>
        <v/>
      </c>
      <c r="D339" s="184" t="str">
        <f>IF('Census Block Input'!J303="","",UPPER('Census Block Input'!J303))</f>
        <v/>
      </c>
      <c r="E339" s="26" t="str">
        <f>IF('Census Block Input'!J303="","",'Census Block Input'!I303)</f>
        <v/>
      </c>
      <c r="F339" s="27" t="str">
        <f>IF('Census Block Input'!J303="","",'Census Block Input'!C303)</f>
        <v/>
      </c>
      <c r="G339" s="29" t="str">
        <f>IF('Census Block Input'!J303="","",'Census Block Input'!D303)</f>
        <v/>
      </c>
      <c r="H339" s="30" t="str">
        <f>IF('Census Block Input'!J303="","",'Census Block Input'!G303)</f>
        <v/>
      </c>
      <c r="I339" s="30" t="str">
        <f>IF('Census Block Input'!J303="","",'Census Block Input'!F303)</f>
        <v/>
      </c>
      <c r="J339" s="32" t="str">
        <f t="shared" si="10"/>
        <v/>
      </c>
      <c r="K339" s="105" t="str">
        <f>IF('Census Block Input'!J303="","",'Census Block Input'!D303)</f>
        <v/>
      </c>
      <c r="L339" s="106" t="str">
        <f>IF('Census Block Input'!J303="","",'Census Block Input'!G303)</f>
        <v/>
      </c>
      <c r="M339" s="106" t="str">
        <f>IF('Census Block Input'!J303="","",'Census Block Input'!F303)</f>
        <v/>
      </c>
      <c r="N339" s="32" t="str">
        <f t="shared" si="11"/>
        <v/>
      </c>
      <c r="O339" s="124" t="s">
        <v>10</v>
      </c>
      <c r="P339" s="123" t="s">
        <v>10</v>
      </c>
      <c r="Q339" s="1"/>
    </row>
    <row r="340" spans="1:17" ht="15.75" hidden="1" customHeight="1">
      <c r="A340" s="1" t="str">
        <f t="shared" si="1"/>
        <v/>
      </c>
      <c r="B340" s="1"/>
      <c r="C340" s="25" t="str">
        <f>IF('Census Block Input'!J304="","",'Census Block Input'!B304)</f>
        <v/>
      </c>
      <c r="D340" s="184" t="str">
        <f>IF('Census Block Input'!J304="","",UPPER('Census Block Input'!J304))</f>
        <v/>
      </c>
      <c r="E340" s="26" t="str">
        <f>IF('Census Block Input'!J304="","",'Census Block Input'!I304)</f>
        <v/>
      </c>
      <c r="F340" s="27" t="str">
        <f>IF('Census Block Input'!J304="","",'Census Block Input'!C304)</f>
        <v/>
      </c>
      <c r="G340" s="29" t="str">
        <f>IF('Census Block Input'!J304="","",'Census Block Input'!D304)</f>
        <v/>
      </c>
      <c r="H340" s="30" t="str">
        <f>IF('Census Block Input'!J304="","",'Census Block Input'!G304)</f>
        <v/>
      </c>
      <c r="I340" s="30" t="str">
        <f>IF('Census Block Input'!J304="","",'Census Block Input'!F304)</f>
        <v/>
      </c>
      <c r="J340" s="32" t="str">
        <f t="shared" si="10"/>
        <v/>
      </c>
      <c r="K340" s="105" t="str">
        <f>IF('Census Block Input'!J304="","",'Census Block Input'!D304)</f>
        <v/>
      </c>
      <c r="L340" s="106" t="str">
        <f>IF('Census Block Input'!J304="","",'Census Block Input'!G304)</f>
        <v/>
      </c>
      <c r="M340" s="106" t="str">
        <f>IF('Census Block Input'!J304="","",'Census Block Input'!F304)</f>
        <v/>
      </c>
      <c r="N340" s="32" t="str">
        <f t="shared" si="11"/>
        <v/>
      </c>
      <c r="O340" s="124" t="s">
        <v>10</v>
      </c>
      <c r="P340" s="123" t="s">
        <v>10</v>
      </c>
      <c r="Q340" s="1"/>
    </row>
    <row r="341" spans="1:17" ht="15.75" hidden="1" customHeight="1">
      <c r="A341" s="1" t="str">
        <f t="shared" si="1"/>
        <v/>
      </c>
      <c r="B341" s="1"/>
      <c r="C341" s="25" t="str">
        <f>IF('Census Block Input'!J305="","",'Census Block Input'!B305)</f>
        <v/>
      </c>
      <c r="D341" s="184" t="str">
        <f>IF('Census Block Input'!J305="","",UPPER('Census Block Input'!J305))</f>
        <v/>
      </c>
      <c r="E341" s="26" t="str">
        <f>IF('Census Block Input'!J305="","",'Census Block Input'!I305)</f>
        <v/>
      </c>
      <c r="F341" s="27" t="str">
        <f>IF('Census Block Input'!J305="","",'Census Block Input'!C305)</f>
        <v/>
      </c>
      <c r="G341" s="29" t="str">
        <f>IF('Census Block Input'!J305="","",'Census Block Input'!D305)</f>
        <v/>
      </c>
      <c r="H341" s="30" t="str">
        <f>IF('Census Block Input'!J305="","",'Census Block Input'!G305)</f>
        <v/>
      </c>
      <c r="I341" s="30" t="str">
        <f>IF('Census Block Input'!J305="","",'Census Block Input'!F305)</f>
        <v/>
      </c>
      <c r="J341" s="32" t="str">
        <f t="shared" si="10"/>
        <v/>
      </c>
      <c r="K341" s="105" t="str">
        <f>IF('Census Block Input'!J305="","",'Census Block Input'!D305)</f>
        <v/>
      </c>
      <c r="L341" s="106" t="str">
        <f>IF('Census Block Input'!J305="","",'Census Block Input'!G305)</f>
        <v/>
      </c>
      <c r="M341" s="106" t="str">
        <f>IF('Census Block Input'!J305="","",'Census Block Input'!F305)</f>
        <v/>
      </c>
      <c r="N341" s="32" t="str">
        <f t="shared" si="11"/>
        <v/>
      </c>
      <c r="O341" s="124" t="s">
        <v>10</v>
      </c>
      <c r="P341" s="123" t="s">
        <v>10</v>
      </c>
      <c r="Q341" s="1"/>
    </row>
    <row r="342" spans="1:17" ht="15.75" hidden="1" customHeight="1">
      <c r="A342" s="1" t="str">
        <f t="shared" si="1"/>
        <v/>
      </c>
      <c r="B342" s="1"/>
      <c r="C342" s="25" t="str">
        <f>IF('Census Block Input'!J306="","",'Census Block Input'!B306)</f>
        <v/>
      </c>
      <c r="D342" s="184" t="str">
        <f>IF('Census Block Input'!J306="","",UPPER('Census Block Input'!J306))</f>
        <v/>
      </c>
      <c r="E342" s="26" t="str">
        <f>IF('Census Block Input'!J306="","",'Census Block Input'!I306)</f>
        <v/>
      </c>
      <c r="F342" s="27" t="str">
        <f>IF('Census Block Input'!J306="","",'Census Block Input'!C306)</f>
        <v/>
      </c>
      <c r="G342" s="29" t="str">
        <f>IF('Census Block Input'!J306="","",'Census Block Input'!D306)</f>
        <v/>
      </c>
      <c r="H342" s="30" t="str">
        <f>IF('Census Block Input'!J306="","",'Census Block Input'!G306)</f>
        <v/>
      </c>
      <c r="I342" s="30" t="str">
        <f>IF('Census Block Input'!J306="","",'Census Block Input'!F306)</f>
        <v/>
      </c>
      <c r="J342" s="32" t="str">
        <f t="shared" si="10"/>
        <v/>
      </c>
      <c r="K342" s="105" t="str">
        <f>IF('Census Block Input'!J306="","",'Census Block Input'!D306)</f>
        <v/>
      </c>
      <c r="L342" s="106" t="str">
        <f>IF('Census Block Input'!J306="","",'Census Block Input'!G306)</f>
        <v/>
      </c>
      <c r="M342" s="106" t="str">
        <f>IF('Census Block Input'!J306="","",'Census Block Input'!F306)</f>
        <v/>
      </c>
      <c r="N342" s="32" t="str">
        <f t="shared" si="11"/>
        <v/>
      </c>
      <c r="O342" s="124" t="s">
        <v>10</v>
      </c>
      <c r="P342" s="123" t="s">
        <v>10</v>
      </c>
      <c r="Q342" s="1"/>
    </row>
    <row r="343" spans="1:17" ht="15.75" hidden="1" customHeight="1">
      <c r="A343" s="1" t="str">
        <f t="shared" si="1"/>
        <v/>
      </c>
      <c r="B343" s="1"/>
      <c r="C343" s="25" t="str">
        <f>IF('Census Block Input'!J307="","",'Census Block Input'!B307)</f>
        <v/>
      </c>
      <c r="D343" s="184" t="str">
        <f>IF('Census Block Input'!J307="","",UPPER('Census Block Input'!J307))</f>
        <v/>
      </c>
      <c r="E343" s="26" t="str">
        <f>IF('Census Block Input'!J307="","",'Census Block Input'!I307)</f>
        <v/>
      </c>
      <c r="F343" s="27" t="str">
        <f>IF('Census Block Input'!J307="","",'Census Block Input'!C307)</f>
        <v/>
      </c>
      <c r="G343" s="29" t="str">
        <f>IF('Census Block Input'!J307="","",'Census Block Input'!D307)</f>
        <v/>
      </c>
      <c r="H343" s="30" t="str">
        <f>IF('Census Block Input'!J307="","",'Census Block Input'!G307)</f>
        <v/>
      </c>
      <c r="I343" s="30" t="str">
        <f>IF('Census Block Input'!J307="","",'Census Block Input'!F307)</f>
        <v/>
      </c>
      <c r="J343" s="32" t="str">
        <f t="shared" si="10"/>
        <v/>
      </c>
      <c r="K343" s="105" t="str">
        <f>IF('Census Block Input'!J307="","",'Census Block Input'!D307)</f>
        <v/>
      </c>
      <c r="L343" s="106" t="str">
        <f>IF('Census Block Input'!J307="","",'Census Block Input'!G307)</f>
        <v/>
      </c>
      <c r="M343" s="106" t="str">
        <f>IF('Census Block Input'!J307="","",'Census Block Input'!F307)</f>
        <v/>
      </c>
      <c r="N343" s="32" t="str">
        <f t="shared" si="11"/>
        <v/>
      </c>
      <c r="O343" s="124" t="s">
        <v>10</v>
      </c>
      <c r="P343" s="123" t="s">
        <v>10</v>
      </c>
      <c r="Q343" s="1"/>
    </row>
    <row r="344" spans="1:17" ht="15.75" hidden="1" customHeight="1">
      <c r="A344" s="1" t="str">
        <f t="shared" si="1"/>
        <v/>
      </c>
      <c r="B344" s="1"/>
      <c r="C344" s="25" t="str">
        <f>IF('Census Block Input'!J308="","",'Census Block Input'!B308)</f>
        <v/>
      </c>
      <c r="D344" s="184" t="str">
        <f>IF('Census Block Input'!J308="","",UPPER('Census Block Input'!J308))</f>
        <v/>
      </c>
      <c r="E344" s="26" t="str">
        <f>IF('Census Block Input'!J308="","",'Census Block Input'!I308)</f>
        <v/>
      </c>
      <c r="F344" s="27" t="str">
        <f>IF('Census Block Input'!J308="","",'Census Block Input'!C308)</f>
        <v/>
      </c>
      <c r="G344" s="29" t="str">
        <f>IF('Census Block Input'!J308="","",'Census Block Input'!D308)</f>
        <v/>
      </c>
      <c r="H344" s="30" t="str">
        <f>IF('Census Block Input'!J308="","",'Census Block Input'!G308)</f>
        <v/>
      </c>
      <c r="I344" s="30" t="str">
        <f>IF('Census Block Input'!J308="","",'Census Block Input'!F308)</f>
        <v/>
      </c>
      <c r="J344" s="32" t="str">
        <f t="shared" si="10"/>
        <v/>
      </c>
      <c r="K344" s="105" t="str">
        <f>IF('Census Block Input'!J308="","",'Census Block Input'!D308)</f>
        <v/>
      </c>
      <c r="L344" s="106" t="str">
        <f>IF('Census Block Input'!J308="","",'Census Block Input'!G308)</f>
        <v/>
      </c>
      <c r="M344" s="106" t="str">
        <f>IF('Census Block Input'!J308="","",'Census Block Input'!F308)</f>
        <v/>
      </c>
      <c r="N344" s="32" t="str">
        <f t="shared" si="11"/>
        <v/>
      </c>
      <c r="O344" s="124" t="s">
        <v>10</v>
      </c>
      <c r="P344" s="123" t="s">
        <v>10</v>
      </c>
      <c r="Q344" s="1"/>
    </row>
    <row r="345" spans="1:17" ht="15.75" hidden="1" customHeight="1">
      <c r="A345" s="1" t="str">
        <f t="shared" si="1"/>
        <v/>
      </c>
      <c r="B345" s="1"/>
      <c r="C345" s="25" t="str">
        <f>IF('Census Block Input'!J309="","",'Census Block Input'!B309)</f>
        <v/>
      </c>
      <c r="D345" s="184" t="str">
        <f>IF('Census Block Input'!J309="","",UPPER('Census Block Input'!J309))</f>
        <v/>
      </c>
      <c r="E345" s="26" t="str">
        <f>IF('Census Block Input'!J309="","",'Census Block Input'!I309)</f>
        <v/>
      </c>
      <c r="F345" s="27" t="str">
        <f>IF('Census Block Input'!J309="","",'Census Block Input'!C309)</f>
        <v/>
      </c>
      <c r="G345" s="29" t="str">
        <f>IF('Census Block Input'!J309="","",'Census Block Input'!D309)</f>
        <v/>
      </c>
      <c r="H345" s="30" t="str">
        <f>IF('Census Block Input'!J309="","",'Census Block Input'!G309)</f>
        <v/>
      </c>
      <c r="I345" s="30" t="str">
        <f>IF('Census Block Input'!J309="","",'Census Block Input'!F309)</f>
        <v/>
      </c>
      <c r="J345" s="32" t="str">
        <f t="shared" si="10"/>
        <v/>
      </c>
      <c r="K345" s="105" t="str">
        <f>IF('Census Block Input'!J309="","",'Census Block Input'!D309)</f>
        <v/>
      </c>
      <c r="L345" s="106" t="str">
        <f>IF('Census Block Input'!J309="","",'Census Block Input'!G309)</f>
        <v/>
      </c>
      <c r="M345" s="106" t="str">
        <f>IF('Census Block Input'!J309="","",'Census Block Input'!F309)</f>
        <v/>
      </c>
      <c r="N345" s="32" t="str">
        <f t="shared" si="11"/>
        <v/>
      </c>
      <c r="O345" s="124" t="s">
        <v>10</v>
      </c>
      <c r="P345" s="123" t="s">
        <v>10</v>
      </c>
      <c r="Q345" s="1"/>
    </row>
    <row r="346" spans="1:17" ht="15.75" hidden="1" customHeight="1">
      <c r="A346" s="1" t="str">
        <f t="shared" si="1"/>
        <v/>
      </c>
      <c r="B346" s="1"/>
      <c r="C346" s="25" t="str">
        <f>IF('Census Block Input'!J310="","",'Census Block Input'!B310)</f>
        <v/>
      </c>
      <c r="D346" s="184" t="str">
        <f>IF('Census Block Input'!J310="","",UPPER('Census Block Input'!J310))</f>
        <v/>
      </c>
      <c r="E346" s="26" t="str">
        <f>IF('Census Block Input'!J310="","",'Census Block Input'!I310)</f>
        <v/>
      </c>
      <c r="F346" s="27" t="str">
        <f>IF('Census Block Input'!J310="","",'Census Block Input'!C310)</f>
        <v/>
      </c>
      <c r="G346" s="29" t="str">
        <f>IF('Census Block Input'!J310="","",'Census Block Input'!D310)</f>
        <v/>
      </c>
      <c r="H346" s="30" t="str">
        <f>IF('Census Block Input'!J310="","",'Census Block Input'!G310)</f>
        <v/>
      </c>
      <c r="I346" s="30" t="str">
        <f>IF('Census Block Input'!J310="","",'Census Block Input'!F310)</f>
        <v/>
      </c>
      <c r="J346" s="32" t="str">
        <f t="shared" si="10"/>
        <v/>
      </c>
      <c r="K346" s="105" t="str">
        <f>IF('Census Block Input'!J310="","",'Census Block Input'!D310)</f>
        <v/>
      </c>
      <c r="L346" s="106" t="str">
        <f>IF('Census Block Input'!J310="","",'Census Block Input'!G310)</f>
        <v/>
      </c>
      <c r="M346" s="106" t="str">
        <f>IF('Census Block Input'!J310="","",'Census Block Input'!F310)</f>
        <v/>
      </c>
      <c r="N346" s="32" t="str">
        <f t="shared" si="11"/>
        <v/>
      </c>
      <c r="O346" s="124" t="s">
        <v>10</v>
      </c>
      <c r="P346" s="123" t="s">
        <v>10</v>
      </c>
      <c r="Q346" s="1"/>
    </row>
    <row r="347" spans="1:17" ht="15.75" hidden="1" customHeight="1">
      <c r="A347" s="1" t="str">
        <f t="shared" si="1"/>
        <v/>
      </c>
      <c r="B347" s="1"/>
      <c r="C347" s="25" t="str">
        <f>IF('Census Block Input'!J311="","",'Census Block Input'!B311)</f>
        <v/>
      </c>
      <c r="D347" s="184" t="str">
        <f>IF('Census Block Input'!J311="","",UPPER('Census Block Input'!J311))</f>
        <v/>
      </c>
      <c r="E347" s="26" t="str">
        <f>IF('Census Block Input'!J311="","",'Census Block Input'!I311)</f>
        <v/>
      </c>
      <c r="F347" s="27" t="str">
        <f>IF('Census Block Input'!J311="","",'Census Block Input'!C311)</f>
        <v/>
      </c>
      <c r="G347" s="29" t="str">
        <f>IF('Census Block Input'!J311="","",'Census Block Input'!D311)</f>
        <v/>
      </c>
      <c r="H347" s="30" t="str">
        <f>IF('Census Block Input'!J311="","",'Census Block Input'!G311)</f>
        <v/>
      </c>
      <c r="I347" s="30" t="str">
        <f>IF('Census Block Input'!J311="","",'Census Block Input'!F311)</f>
        <v/>
      </c>
      <c r="J347" s="32" t="str">
        <f t="shared" si="10"/>
        <v/>
      </c>
      <c r="K347" s="105" t="str">
        <f>IF('Census Block Input'!J311="","",'Census Block Input'!D311)</f>
        <v/>
      </c>
      <c r="L347" s="106" t="str">
        <f>IF('Census Block Input'!J311="","",'Census Block Input'!G311)</f>
        <v/>
      </c>
      <c r="M347" s="106" t="str">
        <f>IF('Census Block Input'!J311="","",'Census Block Input'!F311)</f>
        <v/>
      </c>
      <c r="N347" s="32" t="str">
        <f t="shared" si="11"/>
        <v/>
      </c>
      <c r="O347" s="124" t="s">
        <v>10</v>
      </c>
      <c r="P347" s="123" t="s">
        <v>10</v>
      </c>
      <c r="Q347" s="1"/>
    </row>
    <row r="348" spans="1:17" ht="15.75" hidden="1" customHeight="1">
      <c r="A348" s="1" t="str">
        <f t="shared" si="1"/>
        <v/>
      </c>
      <c r="B348" s="1"/>
      <c r="C348" s="25" t="str">
        <f>IF('Census Block Input'!J312="","",'Census Block Input'!B312)</f>
        <v/>
      </c>
      <c r="D348" s="184" t="str">
        <f>IF('Census Block Input'!J312="","",UPPER('Census Block Input'!J312))</f>
        <v/>
      </c>
      <c r="E348" s="26" t="str">
        <f>IF('Census Block Input'!J312="","",'Census Block Input'!I312)</f>
        <v/>
      </c>
      <c r="F348" s="27" t="str">
        <f>IF('Census Block Input'!J312="","",'Census Block Input'!C312)</f>
        <v/>
      </c>
      <c r="G348" s="29" t="str">
        <f>IF('Census Block Input'!J312="","",'Census Block Input'!D312)</f>
        <v/>
      </c>
      <c r="H348" s="30" t="str">
        <f>IF('Census Block Input'!J312="","",'Census Block Input'!G312)</f>
        <v/>
      </c>
      <c r="I348" s="30" t="str">
        <f>IF('Census Block Input'!J312="","",'Census Block Input'!F312)</f>
        <v/>
      </c>
      <c r="J348" s="32" t="str">
        <f t="shared" si="10"/>
        <v/>
      </c>
      <c r="K348" s="105" t="str">
        <f>IF('Census Block Input'!J312="","",'Census Block Input'!D312)</f>
        <v/>
      </c>
      <c r="L348" s="106" t="str">
        <f>IF('Census Block Input'!J312="","",'Census Block Input'!G312)</f>
        <v/>
      </c>
      <c r="M348" s="106" t="str">
        <f>IF('Census Block Input'!J312="","",'Census Block Input'!F312)</f>
        <v/>
      </c>
      <c r="N348" s="32" t="str">
        <f t="shared" si="11"/>
        <v/>
      </c>
      <c r="O348" s="124" t="s">
        <v>10</v>
      </c>
      <c r="P348" s="123" t="s">
        <v>10</v>
      </c>
      <c r="Q348" s="1"/>
    </row>
    <row r="349" spans="1:17" ht="15.75" hidden="1" customHeight="1">
      <c r="A349" s="1" t="str">
        <f t="shared" si="1"/>
        <v/>
      </c>
      <c r="B349" s="1"/>
      <c r="C349" s="25" t="str">
        <f>IF('Census Block Input'!J313="","",'Census Block Input'!B313)</f>
        <v/>
      </c>
      <c r="D349" s="184" t="str">
        <f>IF('Census Block Input'!J313="","",UPPER('Census Block Input'!J313))</f>
        <v/>
      </c>
      <c r="E349" s="26" t="str">
        <f>IF('Census Block Input'!J313="","",'Census Block Input'!I313)</f>
        <v/>
      </c>
      <c r="F349" s="27" t="str">
        <f>IF('Census Block Input'!J313="","",'Census Block Input'!C313)</f>
        <v/>
      </c>
      <c r="G349" s="29" t="str">
        <f>IF('Census Block Input'!J313="","",'Census Block Input'!D313)</f>
        <v/>
      </c>
      <c r="H349" s="30" t="str">
        <f>IF('Census Block Input'!J313="","",'Census Block Input'!G313)</f>
        <v/>
      </c>
      <c r="I349" s="30" t="str">
        <f>IF('Census Block Input'!J313="","",'Census Block Input'!F313)</f>
        <v/>
      </c>
      <c r="J349" s="32" t="str">
        <f t="shared" si="10"/>
        <v/>
      </c>
      <c r="K349" s="105" t="str">
        <f>IF('Census Block Input'!J313="","",'Census Block Input'!D313)</f>
        <v/>
      </c>
      <c r="L349" s="106" t="str">
        <f>IF('Census Block Input'!J313="","",'Census Block Input'!G313)</f>
        <v/>
      </c>
      <c r="M349" s="106" t="str">
        <f>IF('Census Block Input'!J313="","",'Census Block Input'!F313)</f>
        <v/>
      </c>
      <c r="N349" s="32" t="str">
        <f t="shared" si="11"/>
        <v/>
      </c>
      <c r="O349" s="124" t="s">
        <v>10</v>
      </c>
      <c r="P349" s="123" t="s">
        <v>10</v>
      </c>
      <c r="Q349" s="1"/>
    </row>
    <row r="350" spans="1:17" ht="15.75" hidden="1" customHeight="1">
      <c r="A350" s="1" t="str">
        <f t="shared" si="1"/>
        <v/>
      </c>
      <c r="B350" s="1"/>
      <c r="C350" s="25" t="str">
        <f>IF('Census Block Input'!J314="","",'Census Block Input'!B314)</f>
        <v/>
      </c>
      <c r="D350" s="184" t="str">
        <f>IF('Census Block Input'!J314="","",UPPER('Census Block Input'!J314))</f>
        <v/>
      </c>
      <c r="E350" s="26" t="str">
        <f>IF('Census Block Input'!J314="","",'Census Block Input'!I314)</f>
        <v/>
      </c>
      <c r="F350" s="27" t="str">
        <f>IF('Census Block Input'!J314="","",'Census Block Input'!C314)</f>
        <v/>
      </c>
      <c r="G350" s="29" t="str">
        <f>IF('Census Block Input'!J314="","",'Census Block Input'!D314)</f>
        <v/>
      </c>
      <c r="H350" s="30" t="str">
        <f>IF('Census Block Input'!J314="","",'Census Block Input'!G314)</f>
        <v/>
      </c>
      <c r="I350" s="30" t="str">
        <f>IF('Census Block Input'!J314="","",'Census Block Input'!F314)</f>
        <v/>
      </c>
      <c r="J350" s="32" t="str">
        <f t="shared" si="10"/>
        <v/>
      </c>
      <c r="K350" s="105" t="str">
        <f>IF('Census Block Input'!J314="","",'Census Block Input'!D314)</f>
        <v/>
      </c>
      <c r="L350" s="106" t="str">
        <f>IF('Census Block Input'!J314="","",'Census Block Input'!G314)</f>
        <v/>
      </c>
      <c r="M350" s="106" t="str">
        <f>IF('Census Block Input'!J314="","",'Census Block Input'!F314)</f>
        <v/>
      </c>
      <c r="N350" s="32" t="str">
        <f t="shared" si="11"/>
        <v/>
      </c>
      <c r="O350" s="124" t="s">
        <v>10</v>
      </c>
      <c r="P350" s="123" t="s">
        <v>10</v>
      </c>
      <c r="Q350" s="1"/>
    </row>
    <row r="351" spans="1:17" ht="15.75" hidden="1" customHeight="1">
      <c r="A351" s="1" t="str">
        <f t="shared" si="1"/>
        <v/>
      </c>
      <c r="B351" s="1"/>
      <c r="C351" s="25" t="str">
        <f>IF('Census Block Input'!J315="","",'Census Block Input'!B315)</f>
        <v/>
      </c>
      <c r="D351" s="184" t="str">
        <f>IF('Census Block Input'!J315="","",UPPER('Census Block Input'!J315))</f>
        <v/>
      </c>
      <c r="E351" s="26" t="str">
        <f>IF('Census Block Input'!J315="","",'Census Block Input'!I315)</f>
        <v/>
      </c>
      <c r="F351" s="27" t="str">
        <f>IF('Census Block Input'!J315="","",'Census Block Input'!C315)</f>
        <v/>
      </c>
      <c r="G351" s="29" t="str">
        <f>IF('Census Block Input'!J315="","",'Census Block Input'!D315)</f>
        <v/>
      </c>
      <c r="H351" s="30" t="str">
        <f>IF('Census Block Input'!J315="","",'Census Block Input'!G315)</f>
        <v/>
      </c>
      <c r="I351" s="30" t="str">
        <f>IF('Census Block Input'!J315="","",'Census Block Input'!F315)</f>
        <v/>
      </c>
      <c r="J351" s="32" t="str">
        <f t="shared" si="10"/>
        <v/>
      </c>
      <c r="K351" s="105" t="str">
        <f>IF('Census Block Input'!J315="","",'Census Block Input'!D315)</f>
        <v/>
      </c>
      <c r="L351" s="106" t="str">
        <f>IF('Census Block Input'!J315="","",'Census Block Input'!G315)</f>
        <v/>
      </c>
      <c r="M351" s="106" t="str">
        <f>IF('Census Block Input'!J315="","",'Census Block Input'!F315)</f>
        <v/>
      </c>
      <c r="N351" s="32" t="str">
        <f t="shared" si="11"/>
        <v/>
      </c>
      <c r="O351" s="124" t="s">
        <v>10</v>
      </c>
      <c r="P351" s="123" t="s">
        <v>10</v>
      </c>
      <c r="Q351" s="1"/>
    </row>
    <row r="352" spans="1:17" ht="15.75" hidden="1" customHeight="1">
      <c r="A352" s="1" t="str">
        <f t="shared" si="1"/>
        <v/>
      </c>
      <c r="B352" s="1"/>
      <c r="C352" s="25" t="str">
        <f>IF('Census Block Input'!J316="","",'Census Block Input'!B316)</f>
        <v/>
      </c>
      <c r="D352" s="184" t="str">
        <f>IF('Census Block Input'!J316="","",UPPER('Census Block Input'!J316))</f>
        <v/>
      </c>
      <c r="E352" s="26" t="str">
        <f>IF('Census Block Input'!J316="","",'Census Block Input'!I316)</f>
        <v/>
      </c>
      <c r="F352" s="27" t="str">
        <f>IF('Census Block Input'!J316="","",'Census Block Input'!C316)</f>
        <v/>
      </c>
      <c r="G352" s="29" t="str">
        <f>IF('Census Block Input'!J316="","",'Census Block Input'!D316)</f>
        <v/>
      </c>
      <c r="H352" s="30" t="str">
        <f>IF('Census Block Input'!J316="","",'Census Block Input'!G316)</f>
        <v/>
      </c>
      <c r="I352" s="30" t="str">
        <f>IF('Census Block Input'!J316="","",'Census Block Input'!F316)</f>
        <v/>
      </c>
      <c r="J352" s="32" t="str">
        <f t="shared" si="10"/>
        <v/>
      </c>
      <c r="K352" s="105" t="str">
        <f>IF('Census Block Input'!J316="","",'Census Block Input'!D316)</f>
        <v/>
      </c>
      <c r="L352" s="106" t="str">
        <f>IF('Census Block Input'!J316="","",'Census Block Input'!G316)</f>
        <v/>
      </c>
      <c r="M352" s="106" t="str">
        <f>IF('Census Block Input'!J316="","",'Census Block Input'!F316)</f>
        <v/>
      </c>
      <c r="N352" s="32" t="str">
        <f t="shared" si="11"/>
        <v/>
      </c>
      <c r="O352" s="124" t="s">
        <v>10</v>
      </c>
      <c r="P352" s="123" t="s">
        <v>10</v>
      </c>
      <c r="Q352" s="1"/>
    </row>
    <row r="353" spans="1:17" ht="15.75" hidden="1" customHeight="1">
      <c r="A353" s="1" t="str">
        <f t="shared" si="1"/>
        <v/>
      </c>
      <c r="B353" s="1"/>
      <c r="C353" s="25" t="str">
        <f>IF('Census Block Input'!J317="","",'Census Block Input'!B317)</f>
        <v/>
      </c>
      <c r="D353" s="184" t="str">
        <f>IF('Census Block Input'!J317="","",UPPER('Census Block Input'!J317))</f>
        <v/>
      </c>
      <c r="E353" s="26" t="str">
        <f>IF('Census Block Input'!J317="","",'Census Block Input'!I317)</f>
        <v/>
      </c>
      <c r="F353" s="27" t="str">
        <f>IF('Census Block Input'!J317="","",'Census Block Input'!C317)</f>
        <v/>
      </c>
      <c r="G353" s="29" t="str">
        <f>IF('Census Block Input'!J317="","",'Census Block Input'!D317)</f>
        <v/>
      </c>
      <c r="H353" s="30" t="str">
        <f>IF('Census Block Input'!J317="","",'Census Block Input'!G317)</f>
        <v/>
      </c>
      <c r="I353" s="30" t="str">
        <f>IF('Census Block Input'!J317="","",'Census Block Input'!F317)</f>
        <v/>
      </c>
      <c r="J353" s="32" t="str">
        <f t="shared" si="10"/>
        <v/>
      </c>
      <c r="K353" s="105" t="str">
        <f>IF('Census Block Input'!J317="","",'Census Block Input'!D317)</f>
        <v/>
      </c>
      <c r="L353" s="106" t="str">
        <f>IF('Census Block Input'!J317="","",'Census Block Input'!G317)</f>
        <v/>
      </c>
      <c r="M353" s="106" t="str">
        <f>IF('Census Block Input'!J317="","",'Census Block Input'!F317)</f>
        <v/>
      </c>
      <c r="N353" s="32" t="str">
        <f t="shared" si="11"/>
        <v/>
      </c>
      <c r="O353" s="124" t="s">
        <v>10</v>
      </c>
      <c r="P353" s="123" t="s">
        <v>10</v>
      </c>
      <c r="Q353" s="1"/>
    </row>
    <row r="354" spans="1:17" ht="15.75" hidden="1" customHeight="1">
      <c r="A354" s="1" t="str">
        <f t="shared" si="1"/>
        <v/>
      </c>
      <c r="B354" s="1"/>
      <c r="C354" s="25" t="str">
        <f>IF('Census Block Input'!J318="","",'Census Block Input'!B318)</f>
        <v/>
      </c>
      <c r="D354" s="184" t="str">
        <f>IF('Census Block Input'!J318="","",UPPER('Census Block Input'!J318))</f>
        <v/>
      </c>
      <c r="E354" s="26" t="str">
        <f>IF('Census Block Input'!J318="","",'Census Block Input'!I318)</f>
        <v/>
      </c>
      <c r="F354" s="27" t="str">
        <f>IF('Census Block Input'!J318="","",'Census Block Input'!C318)</f>
        <v/>
      </c>
      <c r="G354" s="29" t="str">
        <f>IF('Census Block Input'!J318="","",'Census Block Input'!D318)</f>
        <v/>
      </c>
      <c r="H354" s="30" t="str">
        <f>IF('Census Block Input'!J318="","",'Census Block Input'!G318)</f>
        <v/>
      </c>
      <c r="I354" s="30" t="str">
        <f>IF('Census Block Input'!J318="","",'Census Block Input'!F318)</f>
        <v/>
      </c>
      <c r="J354" s="32" t="str">
        <f t="shared" si="10"/>
        <v/>
      </c>
      <c r="K354" s="105" t="str">
        <f>IF('Census Block Input'!J318="","",'Census Block Input'!D318)</f>
        <v/>
      </c>
      <c r="L354" s="106" t="str">
        <f>IF('Census Block Input'!J318="","",'Census Block Input'!G318)</f>
        <v/>
      </c>
      <c r="M354" s="106" t="str">
        <f>IF('Census Block Input'!J318="","",'Census Block Input'!F318)</f>
        <v/>
      </c>
      <c r="N354" s="32" t="str">
        <f t="shared" si="11"/>
        <v/>
      </c>
      <c r="O354" s="124" t="s">
        <v>10</v>
      </c>
      <c r="P354" s="123" t="s">
        <v>10</v>
      </c>
      <c r="Q354" s="1"/>
    </row>
    <row r="355" spans="1:17" ht="15.75" hidden="1" customHeight="1">
      <c r="A355" s="1" t="str">
        <f t="shared" si="1"/>
        <v/>
      </c>
      <c r="B355" s="1"/>
      <c r="C355" s="25" t="str">
        <f>IF('Census Block Input'!J319="","",'Census Block Input'!B319)</f>
        <v/>
      </c>
      <c r="D355" s="184" t="str">
        <f>IF('Census Block Input'!J319="","",UPPER('Census Block Input'!J319))</f>
        <v/>
      </c>
      <c r="E355" s="26" t="str">
        <f>IF('Census Block Input'!J319="","",'Census Block Input'!I319)</f>
        <v/>
      </c>
      <c r="F355" s="27" t="str">
        <f>IF('Census Block Input'!J319="","",'Census Block Input'!C319)</f>
        <v/>
      </c>
      <c r="G355" s="29" t="str">
        <f>IF('Census Block Input'!J319="","",'Census Block Input'!D319)</f>
        <v/>
      </c>
      <c r="H355" s="30" t="str">
        <f>IF('Census Block Input'!J319="","",'Census Block Input'!G319)</f>
        <v/>
      </c>
      <c r="I355" s="30" t="str">
        <f>IF('Census Block Input'!J319="","",'Census Block Input'!F319)</f>
        <v/>
      </c>
      <c r="J355" s="32" t="str">
        <f t="shared" si="10"/>
        <v/>
      </c>
      <c r="K355" s="105" t="str">
        <f>IF('Census Block Input'!J319="","",'Census Block Input'!D319)</f>
        <v/>
      </c>
      <c r="L355" s="106" t="str">
        <f>IF('Census Block Input'!J319="","",'Census Block Input'!G319)</f>
        <v/>
      </c>
      <c r="M355" s="106" t="str">
        <f>IF('Census Block Input'!J319="","",'Census Block Input'!F319)</f>
        <v/>
      </c>
      <c r="N355" s="32" t="str">
        <f t="shared" si="11"/>
        <v/>
      </c>
      <c r="O355" s="124" t="s">
        <v>10</v>
      </c>
      <c r="P355" s="123" t="s">
        <v>10</v>
      </c>
      <c r="Q355" s="1"/>
    </row>
    <row r="356" spans="1:17" ht="15.75" hidden="1" customHeight="1">
      <c r="A356" s="1" t="str">
        <f t="shared" si="1"/>
        <v/>
      </c>
      <c r="B356" s="1"/>
      <c r="C356" s="25" t="str">
        <f>IF('Census Block Input'!J320="","",'Census Block Input'!B320)</f>
        <v/>
      </c>
      <c r="D356" s="184" t="str">
        <f>IF('Census Block Input'!J320="","",UPPER('Census Block Input'!J320))</f>
        <v/>
      </c>
      <c r="E356" s="26" t="str">
        <f>IF('Census Block Input'!J320="","",'Census Block Input'!I320)</f>
        <v/>
      </c>
      <c r="F356" s="27" t="str">
        <f>IF('Census Block Input'!J320="","",'Census Block Input'!C320)</f>
        <v/>
      </c>
      <c r="G356" s="29" t="str">
        <f>IF('Census Block Input'!J320="","",'Census Block Input'!D320)</f>
        <v/>
      </c>
      <c r="H356" s="30" t="str">
        <f>IF('Census Block Input'!J320="","",'Census Block Input'!G320)</f>
        <v/>
      </c>
      <c r="I356" s="30" t="str">
        <f>IF('Census Block Input'!J320="","",'Census Block Input'!F320)</f>
        <v/>
      </c>
      <c r="J356" s="32" t="str">
        <f t="shared" si="10"/>
        <v/>
      </c>
      <c r="K356" s="105" t="str">
        <f>IF('Census Block Input'!J320="","",'Census Block Input'!D320)</f>
        <v/>
      </c>
      <c r="L356" s="106" t="str">
        <f>IF('Census Block Input'!J320="","",'Census Block Input'!G320)</f>
        <v/>
      </c>
      <c r="M356" s="106" t="str">
        <f>IF('Census Block Input'!J320="","",'Census Block Input'!F320)</f>
        <v/>
      </c>
      <c r="N356" s="32" t="str">
        <f t="shared" si="11"/>
        <v/>
      </c>
      <c r="O356" s="124" t="s">
        <v>10</v>
      </c>
      <c r="P356" s="123" t="s">
        <v>10</v>
      </c>
      <c r="Q356" s="1"/>
    </row>
    <row r="357" spans="1:17" ht="15.75" hidden="1" customHeight="1">
      <c r="A357" s="1" t="str">
        <f t="shared" si="1"/>
        <v/>
      </c>
      <c r="B357" s="1"/>
      <c r="C357" s="25" t="str">
        <f>IF('Census Block Input'!J321="","",'Census Block Input'!B321)</f>
        <v/>
      </c>
      <c r="D357" s="184" t="str">
        <f>IF('Census Block Input'!J321="","",UPPER('Census Block Input'!J321))</f>
        <v/>
      </c>
      <c r="E357" s="26" t="str">
        <f>IF('Census Block Input'!J321="","",'Census Block Input'!I321)</f>
        <v/>
      </c>
      <c r="F357" s="27" t="str">
        <f>IF('Census Block Input'!J321="","",'Census Block Input'!C321)</f>
        <v/>
      </c>
      <c r="G357" s="29" t="str">
        <f>IF('Census Block Input'!J321="","",'Census Block Input'!D321)</f>
        <v/>
      </c>
      <c r="H357" s="30" t="str">
        <f>IF('Census Block Input'!J321="","",'Census Block Input'!G321)</f>
        <v/>
      </c>
      <c r="I357" s="30" t="str">
        <f>IF('Census Block Input'!J321="","",'Census Block Input'!F321)</f>
        <v/>
      </c>
      <c r="J357" s="32" t="str">
        <f t="shared" si="10"/>
        <v/>
      </c>
      <c r="K357" s="105" t="str">
        <f>IF('Census Block Input'!J321="","",'Census Block Input'!D321)</f>
        <v/>
      </c>
      <c r="L357" s="106" t="str">
        <f>IF('Census Block Input'!J321="","",'Census Block Input'!G321)</f>
        <v/>
      </c>
      <c r="M357" s="106" t="str">
        <f>IF('Census Block Input'!J321="","",'Census Block Input'!F321)</f>
        <v/>
      </c>
      <c r="N357" s="32" t="str">
        <f t="shared" si="11"/>
        <v/>
      </c>
      <c r="O357" s="124" t="s">
        <v>10</v>
      </c>
      <c r="P357" s="123" t="s">
        <v>10</v>
      </c>
      <c r="Q357" s="1"/>
    </row>
    <row r="358" spans="1:17" ht="15.75" hidden="1" customHeight="1">
      <c r="A358" s="1" t="str">
        <f t="shared" si="1"/>
        <v/>
      </c>
      <c r="B358" s="1"/>
      <c r="C358" s="25" t="str">
        <f>IF('Census Block Input'!J322="","",'Census Block Input'!B322)</f>
        <v/>
      </c>
      <c r="D358" s="184" t="str">
        <f>IF('Census Block Input'!J322="","",UPPER('Census Block Input'!J322))</f>
        <v/>
      </c>
      <c r="E358" s="26" t="str">
        <f>IF('Census Block Input'!J322="","",'Census Block Input'!I322)</f>
        <v/>
      </c>
      <c r="F358" s="27" t="str">
        <f>IF('Census Block Input'!J322="","",'Census Block Input'!C322)</f>
        <v/>
      </c>
      <c r="G358" s="29" t="str">
        <f>IF('Census Block Input'!J322="","",'Census Block Input'!D322)</f>
        <v/>
      </c>
      <c r="H358" s="30" t="str">
        <f>IF('Census Block Input'!J322="","",'Census Block Input'!G322)</f>
        <v/>
      </c>
      <c r="I358" s="30" t="str">
        <f>IF('Census Block Input'!J322="","",'Census Block Input'!F322)</f>
        <v/>
      </c>
      <c r="J358" s="32" t="str">
        <f t="shared" si="10"/>
        <v/>
      </c>
      <c r="K358" s="105" t="str">
        <f>IF('Census Block Input'!J322="","",'Census Block Input'!D322)</f>
        <v/>
      </c>
      <c r="L358" s="106" t="str">
        <f>IF('Census Block Input'!J322="","",'Census Block Input'!G322)</f>
        <v/>
      </c>
      <c r="M358" s="106" t="str">
        <f>IF('Census Block Input'!J322="","",'Census Block Input'!F322)</f>
        <v/>
      </c>
      <c r="N358" s="32" t="str">
        <f t="shared" si="11"/>
        <v/>
      </c>
      <c r="O358" s="124" t="s">
        <v>10</v>
      </c>
      <c r="P358" s="123" t="s">
        <v>10</v>
      </c>
      <c r="Q358" s="1"/>
    </row>
    <row r="359" spans="1:17" ht="15.75" hidden="1" customHeight="1">
      <c r="A359" s="1" t="str">
        <f t="shared" si="1"/>
        <v/>
      </c>
      <c r="B359" s="1"/>
      <c r="C359" s="25" t="str">
        <f>IF('Census Block Input'!J323="","",'Census Block Input'!B323)</f>
        <v/>
      </c>
      <c r="D359" s="184" t="str">
        <f>IF('Census Block Input'!J323="","",UPPER('Census Block Input'!J323))</f>
        <v/>
      </c>
      <c r="E359" s="26" t="str">
        <f>IF('Census Block Input'!J323="","",'Census Block Input'!I323)</f>
        <v/>
      </c>
      <c r="F359" s="27" t="str">
        <f>IF('Census Block Input'!J323="","",'Census Block Input'!C323)</f>
        <v/>
      </c>
      <c r="G359" s="29" t="str">
        <f>IF('Census Block Input'!J323="","",'Census Block Input'!D323)</f>
        <v/>
      </c>
      <c r="H359" s="30" t="str">
        <f>IF('Census Block Input'!J323="","",'Census Block Input'!G323)</f>
        <v/>
      </c>
      <c r="I359" s="30" t="str">
        <f>IF('Census Block Input'!J323="","",'Census Block Input'!F323)</f>
        <v/>
      </c>
      <c r="J359" s="32" t="str">
        <f t="shared" si="10"/>
        <v/>
      </c>
      <c r="K359" s="105" t="str">
        <f>IF('Census Block Input'!J323="","",'Census Block Input'!D323)</f>
        <v/>
      </c>
      <c r="L359" s="106" t="str">
        <f>IF('Census Block Input'!J323="","",'Census Block Input'!G323)</f>
        <v/>
      </c>
      <c r="M359" s="106" t="str">
        <f>IF('Census Block Input'!J323="","",'Census Block Input'!F323)</f>
        <v/>
      </c>
      <c r="N359" s="32" t="str">
        <f t="shared" si="11"/>
        <v/>
      </c>
      <c r="O359" s="124" t="s">
        <v>10</v>
      </c>
      <c r="P359" s="123" t="s">
        <v>10</v>
      </c>
      <c r="Q359" s="1"/>
    </row>
    <row r="360" spans="1:17" ht="15.75" hidden="1" customHeight="1">
      <c r="A360" s="1" t="str">
        <f t="shared" si="1"/>
        <v/>
      </c>
      <c r="B360" s="1"/>
      <c r="C360" s="25" t="str">
        <f>IF('Census Block Input'!J324="","",'Census Block Input'!B324)</f>
        <v/>
      </c>
      <c r="D360" s="184" t="str">
        <f>IF('Census Block Input'!J324="","",UPPER('Census Block Input'!J324))</f>
        <v/>
      </c>
      <c r="E360" s="26" t="str">
        <f>IF('Census Block Input'!J324="","",'Census Block Input'!I324)</f>
        <v/>
      </c>
      <c r="F360" s="27" t="str">
        <f>IF('Census Block Input'!J324="","",'Census Block Input'!C324)</f>
        <v/>
      </c>
      <c r="G360" s="29" t="str">
        <f>IF('Census Block Input'!J324="","",'Census Block Input'!D324)</f>
        <v/>
      </c>
      <c r="H360" s="30" t="str">
        <f>IF('Census Block Input'!J324="","",'Census Block Input'!G324)</f>
        <v/>
      </c>
      <c r="I360" s="30" t="str">
        <f>IF('Census Block Input'!J324="","",'Census Block Input'!F324)</f>
        <v/>
      </c>
      <c r="J360" s="32" t="str">
        <f t="shared" ref="J360:J423" si="12">IF($C360="","",SUM(G360:I360))</f>
        <v/>
      </c>
      <c r="K360" s="105" t="str">
        <f>IF('Census Block Input'!J324="","",'Census Block Input'!D324)</f>
        <v/>
      </c>
      <c r="L360" s="106" t="str">
        <f>IF('Census Block Input'!J324="","",'Census Block Input'!G324)</f>
        <v/>
      </c>
      <c r="M360" s="106" t="str">
        <f>IF('Census Block Input'!J324="","",'Census Block Input'!F324)</f>
        <v/>
      </c>
      <c r="N360" s="32" t="str">
        <f t="shared" ref="N360:N423" si="13">IF($C360="","",SUM(K360:M360))</f>
        <v/>
      </c>
      <c r="O360" s="124" t="s">
        <v>10</v>
      </c>
      <c r="P360" s="123" t="s">
        <v>10</v>
      </c>
      <c r="Q360" s="1"/>
    </row>
    <row r="361" spans="1:17" ht="15.75" hidden="1" customHeight="1">
      <c r="A361" s="1" t="str">
        <f t="shared" si="1"/>
        <v/>
      </c>
      <c r="B361" s="1"/>
      <c r="C361" s="25" t="str">
        <f>IF('Census Block Input'!J325="","",'Census Block Input'!B325)</f>
        <v/>
      </c>
      <c r="D361" s="184" t="str">
        <f>IF('Census Block Input'!J325="","",UPPER('Census Block Input'!J325))</f>
        <v/>
      </c>
      <c r="E361" s="26" t="str">
        <f>IF('Census Block Input'!J325="","",'Census Block Input'!I325)</f>
        <v/>
      </c>
      <c r="F361" s="27" t="str">
        <f>IF('Census Block Input'!J325="","",'Census Block Input'!C325)</f>
        <v/>
      </c>
      <c r="G361" s="29" t="str">
        <f>IF('Census Block Input'!J325="","",'Census Block Input'!D325)</f>
        <v/>
      </c>
      <c r="H361" s="30" t="str">
        <f>IF('Census Block Input'!J325="","",'Census Block Input'!G325)</f>
        <v/>
      </c>
      <c r="I361" s="30" t="str">
        <f>IF('Census Block Input'!J325="","",'Census Block Input'!F325)</f>
        <v/>
      </c>
      <c r="J361" s="32" t="str">
        <f t="shared" si="12"/>
        <v/>
      </c>
      <c r="K361" s="105" t="str">
        <f>IF('Census Block Input'!J325="","",'Census Block Input'!D325)</f>
        <v/>
      </c>
      <c r="L361" s="106" t="str">
        <f>IF('Census Block Input'!J325="","",'Census Block Input'!G325)</f>
        <v/>
      </c>
      <c r="M361" s="106" t="str">
        <f>IF('Census Block Input'!J325="","",'Census Block Input'!F325)</f>
        <v/>
      </c>
      <c r="N361" s="32" t="str">
        <f t="shared" si="13"/>
        <v/>
      </c>
      <c r="O361" s="124" t="s">
        <v>10</v>
      </c>
      <c r="P361" s="123" t="s">
        <v>10</v>
      </c>
      <c r="Q361" s="1"/>
    </row>
    <row r="362" spans="1:17" ht="15.75" hidden="1" customHeight="1">
      <c r="A362" s="1" t="str">
        <f t="shared" si="1"/>
        <v/>
      </c>
      <c r="B362" s="1"/>
      <c r="C362" s="25" t="str">
        <f>IF('Census Block Input'!J326="","",'Census Block Input'!B326)</f>
        <v/>
      </c>
      <c r="D362" s="184" t="str">
        <f>IF('Census Block Input'!J326="","",UPPER('Census Block Input'!J326))</f>
        <v/>
      </c>
      <c r="E362" s="26" t="str">
        <f>IF('Census Block Input'!J326="","",'Census Block Input'!I326)</f>
        <v/>
      </c>
      <c r="F362" s="27" t="str">
        <f>IF('Census Block Input'!J326="","",'Census Block Input'!C326)</f>
        <v/>
      </c>
      <c r="G362" s="29" t="str">
        <f>IF('Census Block Input'!J326="","",'Census Block Input'!D326)</f>
        <v/>
      </c>
      <c r="H362" s="30" t="str">
        <f>IF('Census Block Input'!J326="","",'Census Block Input'!G326)</f>
        <v/>
      </c>
      <c r="I362" s="30" t="str">
        <f>IF('Census Block Input'!J326="","",'Census Block Input'!F326)</f>
        <v/>
      </c>
      <c r="J362" s="32" t="str">
        <f t="shared" si="12"/>
        <v/>
      </c>
      <c r="K362" s="105" t="str">
        <f>IF('Census Block Input'!J326="","",'Census Block Input'!D326)</f>
        <v/>
      </c>
      <c r="L362" s="106" t="str">
        <f>IF('Census Block Input'!J326="","",'Census Block Input'!G326)</f>
        <v/>
      </c>
      <c r="M362" s="106" t="str">
        <f>IF('Census Block Input'!J326="","",'Census Block Input'!F326)</f>
        <v/>
      </c>
      <c r="N362" s="32" t="str">
        <f t="shared" si="13"/>
        <v/>
      </c>
      <c r="O362" s="124" t="s">
        <v>10</v>
      </c>
      <c r="P362" s="123" t="s">
        <v>10</v>
      </c>
      <c r="Q362" s="1"/>
    </row>
    <row r="363" spans="1:17" ht="15.75" hidden="1" customHeight="1">
      <c r="A363" s="1" t="str">
        <f t="shared" si="1"/>
        <v/>
      </c>
      <c r="B363" s="1"/>
      <c r="C363" s="25" t="str">
        <f>IF('Census Block Input'!J327="","",'Census Block Input'!B327)</f>
        <v/>
      </c>
      <c r="D363" s="184" t="str">
        <f>IF('Census Block Input'!J327="","",UPPER('Census Block Input'!J327))</f>
        <v/>
      </c>
      <c r="E363" s="26" t="str">
        <f>IF('Census Block Input'!J327="","",'Census Block Input'!I327)</f>
        <v/>
      </c>
      <c r="F363" s="27" t="str">
        <f>IF('Census Block Input'!J327="","",'Census Block Input'!C327)</f>
        <v/>
      </c>
      <c r="G363" s="29" t="str">
        <f>IF('Census Block Input'!J327="","",'Census Block Input'!D327)</f>
        <v/>
      </c>
      <c r="H363" s="30" t="str">
        <f>IF('Census Block Input'!J327="","",'Census Block Input'!G327)</f>
        <v/>
      </c>
      <c r="I363" s="30" t="str">
        <f>IF('Census Block Input'!J327="","",'Census Block Input'!F327)</f>
        <v/>
      </c>
      <c r="J363" s="32" t="str">
        <f t="shared" si="12"/>
        <v/>
      </c>
      <c r="K363" s="105" t="str">
        <f>IF('Census Block Input'!J327="","",'Census Block Input'!D327)</f>
        <v/>
      </c>
      <c r="L363" s="106" t="str">
        <f>IF('Census Block Input'!J327="","",'Census Block Input'!G327)</f>
        <v/>
      </c>
      <c r="M363" s="106" t="str">
        <f>IF('Census Block Input'!J327="","",'Census Block Input'!F327)</f>
        <v/>
      </c>
      <c r="N363" s="32" t="str">
        <f t="shared" si="13"/>
        <v/>
      </c>
      <c r="O363" s="124" t="s">
        <v>10</v>
      </c>
      <c r="P363" s="123" t="s">
        <v>10</v>
      </c>
      <c r="Q363" s="1"/>
    </row>
    <row r="364" spans="1:17" ht="15.75" hidden="1" customHeight="1">
      <c r="A364" s="1" t="str">
        <f t="shared" si="1"/>
        <v/>
      </c>
      <c r="B364" s="1"/>
      <c r="C364" s="25" t="str">
        <f>IF('Census Block Input'!J328="","",'Census Block Input'!B328)</f>
        <v/>
      </c>
      <c r="D364" s="184" t="str">
        <f>IF('Census Block Input'!J328="","",UPPER('Census Block Input'!J328))</f>
        <v/>
      </c>
      <c r="E364" s="26" t="str">
        <f>IF('Census Block Input'!J328="","",'Census Block Input'!I328)</f>
        <v/>
      </c>
      <c r="F364" s="27" t="str">
        <f>IF('Census Block Input'!J328="","",'Census Block Input'!C328)</f>
        <v/>
      </c>
      <c r="G364" s="29" t="str">
        <f>IF('Census Block Input'!J328="","",'Census Block Input'!D328)</f>
        <v/>
      </c>
      <c r="H364" s="30" t="str">
        <f>IF('Census Block Input'!J328="","",'Census Block Input'!G328)</f>
        <v/>
      </c>
      <c r="I364" s="30" t="str">
        <f>IF('Census Block Input'!J328="","",'Census Block Input'!F328)</f>
        <v/>
      </c>
      <c r="J364" s="32" t="str">
        <f t="shared" si="12"/>
        <v/>
      </c>
      <c r="K364" s="105" t="str">
        <f>IF('Census Block Input'!J328="","",'Census Block Input'!D328)</f>
        <v/>
      </c>
      <c r="L364" s="106" t="str">
        <f>IF('Census Block Input'!J328="","",'Census Block Input'!G328)</f>
        <v/>
      </c>
      <c r="M364" s="106" t="str">
        <f>IF('Census Block Input'!J328="","",'Census Block Input'!F328)</f>
        <v/>
      </c>
      <c r="N364" s="32" t="str">
        <f t="shared" si="13"/>
        <v/>
      </c>
      <c r="O364" s="124" t="s">
        <v>10</v>
      </c>
      <c r="P364" s="123" t="s">
        <v>10</v>
      </c>
      <c r="Q364" s="1"/>
    </row>
    <row r="365" spans="1:17" ht="15.75" hidden="1" customHeight="1">
      <c r="A365" s="1" t="str">
        <f t="shared" si="1"/>
        <v/>
      </c>
      <c r="B365" s="1"/>
      <c r="C365" s="25" t="str">
        <f>IF('Census Block Input'!J329="","",'Census Block Input'!B329)</f>
        <v/>
      </c>
      <c r="D365" s="184" t="str">
        <f>IF('Census Block Input'!J329="","",UPPER('Census Block Input'!J329))</f>
        <v/>
      </c>
      <c r="E365" s="26" t="str">
        <f>IF('Census Block Input'!J329="","",'Census Block Input'!I329)</f>
        <v/>
      </c>
      <c r="F365" s="27" t="str">
        <f>IF('Census Block Input'!J329="","",'Census Block Input'!C329)</f>
        <v/>
      </c>
      <c r="G365" s="29" t="str">
        <f>IF('Census Block Input'!J329="","",'Census Block Input'!D329)</f>
        <v/>
      </c>
      <c r="H365" s="30" t="str">
        <f>IF('Census Block Input'!J329="","",'Census Block Input'!G329)</f>
        <v/>
      </c>
      <c r="I365" s="30" t="str">
        <f>IF('Census Block Input'!J329="","",'Census Block Input'!F329)</f>
        <v/>
      </c>
      <c r="J365" s="32" t="str">
        <f t="shared" si="12"/>
        <v/>
      </c>
      <c r="K365" s="105" t="str">
        <f>IF('Census Block Input'!J329="","",'Census Block Input'!D329)</f>
        <v/>
      </c>
      <c r="L365" s="106" t="str">
        <f>IF('Census Block Input'!J329="","",'Census Block Input'!G329)</f>
        <v/>
      </c>
      <c r="M365" s="106" t="str">
        <f>IF('Census Block Input'!J329="","",'Census Block Input'!F329)</f>
        <v/>
      </c>
      <c r="N365" s="32" t="str">
        <f t="shared" si="13"/>
        <v/>
      </c>
      <c r="O365" s="124" t="s">
        <v>10</v>
      </c>
      <c r="P365" s="123" t="s">
        <v>10</v>
      </c>
      <c r="Q365" s="1"/>
    </row>
    <row r="366" spans="1:17" ht="15.75" hidden="1" customHeight="1">
      <c r="A366" s="1" t="str">
        <f t="shared" si="1"/>
        <v/>
      </c>
      <c r="B366" s="1"/>
      <c r="C366" s="25" t="str">
        <f>IF('Census Block Input'!J330="","",'Census Block Input'!B330)</f>
        <v/>
      </c>
      <c r="D366" s="184" t="str">
        <f>IF('Census Block Input'!J330="","",UPPER('Census Block Input'!J330))</f>
        <v/>
      </c>
      <c r="E366" s="26" t="str">
        <f>IF('Census Block Input'!J330="","",'Census Block Input'!I330)</f>
        <v/>
      </c>
      <c r="F366" s="27" t="str">
        <f>IF('Census Block Input'!J330="","",'Census Block Input'!C330)</f>
        <v/>
      </c>
      <c r="G366" s="29" t="str">
        <f>IF('Census Block Input'!J330="","",'Census Block Input'!D330)</f>
        <v/>
      </c>
      <c r="H366" s="30" t="str">
        <f>IF('Census Block Input'!J330="","",'Census Block Input'!G330)</f>
        <v/>
      </c>
      <c r="I366" s="30" t="str">
        <f>IF('Census Block Input'!J330="","",'Census Block Input'!F330)</f>
        <v/>
      </c>
      <c r="J366" s="32" t="str">
        <f t="shared" si="12"/>
        <v/>
      </c>
      <c r="K366" s="105" t="str">
        <f>IF('Census Block Input'!J330="","",'Census Block Input'!D330)</f>
        <v/>
      </c>
      <c r="L366" s="106" t="str">
        <f>IF('Census Block Input'!J330="","",'Census Block Input'!G330)</f>
        <v/>
      </c>
      <c r="M366" s="106" t="str">
        <f>IF('Census Block Input'!J330="","",'Census Block Input'!F330)</f>
        <v/>
      </c>
      <c r="N366" s="32" t="str">
        <f t="shared" si="13"/>
        <v/>
      </c>
      <c r="O366" s="124" t="s">
        <v>10</v>
      </c>
      <c r="P366" s="123" t="s">
        <v>10</v>
      </c>
      <c r="Q366" s="1"/>
    </row>
    <row r="367" spans="1:17" ht="15.75" hidden="1" customHeight="1">
      <c r="A367" s="1" t="str">
        <f t="shared" si="1"/>
        <v/>
      </c>
      <c r="B367" s="1"/>
      <c r="C367" s="25" t="str">
        <f>IF('Census Block Input'!J331="","",'Census Block Input'!B331)</f>
        <v/>
      </c>
      <c r="D367" s="184" t="str">
        <f>IF('Census Block Input'!J331="","",UPPER('Census Block Input'!J331))</f>
        <v/>
      </c>
      <c r="E367" s="26" t="str">
        <f>IF('Census Block Input'!J331="","",'Census Block Input'!I331)</f>
        <v/>
      </c>
      <c r="F367" s="27" t="str">
        <f>IF('Census Block Input'!J331="","",'Census Block Input'!C331)</f>
        <v/>
      </c>
      <c r="G367" s="29" t="str">
        <f>IF('Census Block Input'!J331="","",'Census Block Input'!D331)</f>
        <v/>
      </c>
      <c r="H367" s="30" t="str">
        <f>IF('Census Block Input'!J331="","",'Census Block Input'!G331)</f>
        <v/>
      </c>
      <c r="I367" s="30" t="str">
        <f>IF('Census Block Input'!J331="","",'Census Block Input'!F331)</f>
        <v/>
      </c>
      <c r="J367" s="32" t="str">
        <f t="shared" si="12"/>
        <v/>
      </c>
      <c r="K367" s="105" t="str">
        <f>IF('Census Block Input'!J331="","",'Census Block Input'!D331)</f>
        <v/>
      </c>
      <c r="L367" s="106" t="str">
        <f>IF('Census Block Input'!J331="","",'Census Block Input'!G331)</f>
        <v/>
      </c>
      <c r="M367" s="106" t="str">
        <f>IF('Census Block Input'!J331="","",'Census Block Input'!F331)</f>
        <v/>
      </c>
      <c r="N367" s="32" t="str">
        <f t="shared" si="13"/>
        <v/>
      </c>
      <c r="O367" s="124" t="s">
        <v>10</v>
      </c>
      <c r="P367" s="123" t="s">
        <v>10</v>
      </c>
      <c r="Q367" s="1"/>
    </row>
    <row r="368" spans="1:17" ht="15.75" hidden="1" customHeight="1">
      <c r="A368" s="1" t="str">
        <f t="shared" si="1"/>
        <v/>
      </c>
      <c r="B368" s="1"/>
      <c r="C368" s="25" t="str">
        <f>IF('Census Block Input'!J332="","",'Census Block Input'!B332)</f>
        <v/>
      </c>
      <c r="D368" s="184" t="str">
        <f>IF('Census Block Input'!J332="","",UPPER('Census Block Input'!J332))</f>
        <v/>
      </c>
      <c r="E368" s="26" t="str">
        <f>IF('Census Block Input'!J332="","",'Census Block Input'!I332)</f>
        <v/>
      </c>
      <c r="F368" s="27" t="str">
        <f>IF('Census Block Input'!J332="","",'Census Block Input'!C332)</f>
        <v/>
      </c>
      <c r="G368" s="29" t="str">
        <f>IF('Census Block Input'!J332="","",'Census Block Input'!D332)</f>
        <v/>
      </c>
      <c r="H368" s="30" t="str">
        <f>IF('Census Block Input'!J332="","",'Census Block Input'!G332)</f>
        <v/>
      </c>
      <c r="I368" s="30" t="str">
        <f>IF('Census Block Input'!J332="","",'Census Block Input'!F332)</f>
        <v/>
      </c>
      <c r="J368" s="32" t="str">
        <f t="shared" si="12"/>
        <v/>
      </c>
      <c r="K368" s="105" t="str">
        <f>IF('Census Block Input'!J332="","",'Census Block Input'!D332)</f>
        <v/>
      </c>
      <c r="L368" s="106" t="str">
        <f>IF('Census Block Input'!J332="","",'Census Block Input'!G332)</f>
        <v/>
      </c>
      <c r="M368" s="106" t="str">
        <f>IF('Census Block Input'!J332="","",'Census Block Input'!F332)</f>
        <v/>
      </c>
      <c r="N368" s="32" t="str">
        <f t="shared" si="13"/>
        <v/>
      </c>
      <c r="O368" s="124" t="s">
        <v>10</v>
      </c>
      <c r="P368" s="123" t="s">
        <v>10</v>
      </c>
      <c r="Q368" s="1"/>
    </row>
    <row r="369" spans="1:17" ht="15.75" hidden="1" customHeight="1">
      <c r="A369" s="1" t="str">
        <f t="shared" si="1"/>
        <v/>
      </c>
      <c r="B369" s="1"/>
      <c r="C369" s="25" t="str">
        <f>IF('Census Block Input'!J333="","",'Census Block Input'!B333)</f>
        <v/>
      </c>
      <c r="D369" s="184" t="str">
        <f>IF('Census Block Input'!J333="","",UPPER('Census Block Input'!J333))</f>
        <v/>
      </c>
      <c r="E369" s="26" t="str">
        <f>IF('Census Block Input'!J333="","",'Census Block Input'!I333)</f>
        <v/>
      </c>
      <c r="F369" s="27" t="str">
        <f>IF('Census Block Input'!J333="","",'Census Block Input'!C333)</f>
        <v/>
      </c>
      <c r="G369" s="29" t="str">
        <f>IF('Census Block Input'!J333="","",'Census Block Input'!D333)</f>
        <v/>
      </c>
      <c r="H369" s="30" t="str">
        <f>IF('Census Block Input'!J333="","",'Census Block Input'!G333)</f>
        <v/>
      </c>
      <c r="I369" s="30" t="str">
        <f>IF('Census Block Input'!J333="","",'Census Block Input'!F333)</f>
        <v/>
      </c>
      <c r="J369" s="32" t="str">
        <f t="shared" si="12"/>
        <v/>
      </c>
      <c r="K369" s="105" t="str">
        <f>IF('Census Block Input'!J333="","",'Census Block Input'!D333)</f>
        <v/>
      </c>
      <c r="L369" s="106" t="str">
        <f>IF('Census Block Input'!J333="","",'Census Block Input'!G333)</f>
        <v/>
      </c>
      <c r="M369" s="106" t="str">
        <f>IF('Census Block Input'!J333="","",'Census Block Input'!F333)</f>
        <v/>
      </c>
      <c r="N369" s="32" t="str">
        <f t="shared" si="13"/>
        <v/>
      </c>
      <c r="O369" s="124" t="s">
        <v>10</v>
      </c>
      <c r="P369" s="123" t="s">
        <v>10</v>
      </c>
      <c r="Q369" s="1"/>
    </row>
    <row r="370" spans="1:17" ht="15.75" hidden="1" customHeight="1">
      <c r="A370" s="1" t="str">
        <f t="shared" si="1"/>
        <v/>
      </c>
      <c r="B370" s="1"/>
      <c r="C370" s="25" t="str">
        <f>IF('Census Block Input'!J334="","",'Census Block Input'!B334)</f>
        <v/>
      </c>
      <c r="D370" s="184" t="str">
        <f>IF('Census Block Input'!J334="","",UPPER('Census Block Input'!J334))</f>
        <v/>
      </c>
      <c r="E370" s="26" t="str">
        <f>IF('Census Block Input'!J334="","",'Census Block Input'!I334)</f>
        <v/>
      </c>
      <c r="F370" s="27" t="str">
        <f>IF('Census Block Input'!J334="","",'Census Block Input'!C334)</f>
        <v/>
      </c>
      <c r="G370" s="29" t="str">
        <f>IF('Census Block Input'!J334="","",'Census Block Input'!D334)</f>
        <v/>
      </c>
      <c r="H370" s="30" t="str">
        <f>IF('Census Block Input'!J334="","",'Census Block Input'!G334)</f>
        <v/>
      </c>
      <c r="I370" s="30" t="str">
        <f>IF('Census Block Input'!J334="","",'Census Block Input'!F334)</f>
        <v/>
      </c>
      <c r="J370" s="32" t="str">
        <f t="shared" si="12"/>
        <v/>
      </c>
      <c r="K370" s="105" t="str">
        <f>IF('Census Block Input'!J334="","",'Census Block Input'!D334)</f>
        <v/>
      </c>
      <c r="L370" s="106" t="str">
        <f>IF('Census Block Input'!J334="","",'Census Block Input'!G334)</f>
        <v/>
      </c>
      <c r="M370" s="106" t="str">
        <f>IF('Census Block Input'!J334="","",'Census Block Input'!F334)</f>
        <v/>
      </c>
      <c r="N370" s="32" t="str">
        <f t="shared" si="13"/>
        <v/>
      </c>
      <c r="O370" s="124" t="s">
        <v>10</v>
      </c>
      <c r="P370" s="123" t="s">
        <v>10</v>
      </c>
      <c r="Q370" s="1"/>
    </row>
    <row r="371" spans="1:17" ht="15.75" hidden="1" customHeight="1">
      <c r="A371" s="1" t="str">
        <f t="shared" si="1"/>
        <v/>
      </c>
      <c r="B371" s="1"/>
      <c r="C371" s="25" t="str">
        <f>IF('Census Block Input'!J335="","",'Census Block Input'!B335)</f>
        <v/>
      </c>
      <c r="D371" s="184" t="str">
        <f>IF('Census Block Input'!J335="","",UPPER('Census Block Input'!J335))</f>
        <v/>
      </c>
      <c r="E371" s="26" t="str">
        <f>IF('Census Block Input'!J335="","",'Census Block Input'!I335)</f>
        <v/>
      </c>
      <c r="F371" s="27" t="str">
        <f>IF('Census Block Input'!J335="","",'Census Block Input'!C335)</f>
        <v/>
      </c>
      <c r="G371" s="29" t="str">
        <f>IF('Census Block Input'!J335="","",'Census Block Input'!D335)</f>
        <v/>
      </c>
      <c r="H371" s="30" t="str">
        <f>IF('Census Block Input'!J335="","",'Census Block Input'!G335)</f>
        <v/>
      </c>
      <c r="I371" s="30" t="str">
        <f>IF('Census Block Input'!J335="","",'Census Block Input'!F335)</f>
        <v/>
      </c>
      <c r="J371" s="32" t="str">
        <f t="shared" si="12"/>
        <v/>
      </c>
      <c r="K371" s="105" t="str">
        <f>IF('Census Block Input'!J335="","",'Census Block Input'!D335)</f>
        <v/>
      </c>
      <c r="L371" s="106" t="str">
        <f>IF('Census Block Input'!J335="","",'Census Block Input'!G335)</f>
        <v/>
      </c>
      <c r="M371" s="106" t="str">
        <f>IF('Census Block Input'!J335="","",'Census Block Input'!F335)</f>
        <v/>
      </c>
      <c r="N371" s="32" t="str">
        <f t="shared" si="13"/>
        <v/>
      </c>
      <c r="O371" s="124" t="s">
        <v>10</v>
      </c>
      <c r="P371" s="123" t="s">
        <v>10</v>
      </c>
      <c r="Q371" s="1"/>
    </row>
    <row r="372" spans="1:17" ht="15.75" hidden="1" customHeight="1">
      <c r="A372" s="1" t="str">
        <f t="shared" si="1"/>
        <v/>
      </c>
      <c r="B372" s="1"/>
      <c r="C372" s="25" t="str">
        <f>IF('Census Block Input'!J336="","",'Census Block Input'!B336)</f>
        <v/>
      </c>
      <c r="D372" s="184" t="str">
        <f>IF('Census Block Input'!J336="","",UPPER('Census Block Input'!J336))</f>
        <v/>
      </c>
      <c r="E372" s="26" t="str">
        <f>IF('Census Block Input'!J336="","",'Census Block Input'!I336)</f>
        <v/>
      </c>
      <c r="F372" s="27" t="str">
        <f>IF('Census Block Input'!J336="","",'Census Block Input'!C336)</f>
        <v/>
      </c>
      <c r="G372" s="29" t="str">
        <f>IF('Census Block Input'!J336="","",'Census Block Input'!D336)</f>
        <v/>
      </c>
      <c r="H372" s="30" t="str">
        <f>IF('Census Block Input'!J336="","",'Census Block Input'!G336)</f>
        <v/>
      </c>
      <c r="I372" s="30" t="str">
        <f>IF('Census Block Input'!J336="","",'Census Block Input'!F336)</f>
        <v/>
      </c>
      <c r="J372" s="32" t="str">
        <f t="shared" si="12"/>
        <v/>
      </c>
      <c r="K372" s="105" t="str">
        <f>IF('Census Block Input'!J336="","",'Census Block Input'!D336)</f>
        <v/>
      </c>
      <c r="L372" s="106" t="str">
        <f>IF('Census Block Input'!J336="","",'Census Block Input'!G336)</f>
        <v/>
      </c>
      <c r="M372" s="106" t="str">
        <f>IF('Census Block Input'!J336="","",'Census Block Input'!F336)</f>
        <v/>
      </c>
      <c r="N372" s="32" t="str">
        <f t="shared" si="13"/>
        <v/>
      </c>
      <c r="O372" s="124" t="s">
        <v>10</v>
      </c>
      <c r="P372" s="123" t="s">
        <v>10</v>
      </c>
      <c r="Q372" s="1"/>
    </row>
    <row r="373" spans="1:17" ht="15.75" hidden="1" customHeight="1">
      <c r="A373" s="1" t="str">
        <f t="shared" si="1"/>
        <v/>
      </c>
      <c r="B373" s="1"/>
      <c r="C373" s="25" t="str">
        <f>IF('Census Block Input'!J337="","",'Census Block Input'!B337)</f>
        <v/>
      </c>
      <c r="D373" s="184" t="str">
        <f>IF('Census Block Input'!J337="","",UPPER('Census Block Input'!J337))</f>
        <v/>
      </c>
      <c r="E373" s="26" t="str">
        <f>IF('Census Block Input'!J337="","",'Census Block Input'!I337)</f>
        <v/>
      </c>
      <c r="F373" s="27" t="str">
        <f>IF('Census Block Input'!J337="","",'Census Block Input'!C337)</f>
        <v/>
      </c>
      <c r="G373" s="29" t="str">
        <f>IF('Census Block Input'!J337="","",'Census Block Input'!D337)</f>
        <v/>
      </c>
      <c r="H373" s="30" t="str">
        <f>IF('Census Block Input'!J337="","",'Census Block Input'!G337)</f>
        <v/>
      </c>
      <c r="I373" s="30" t="str">
        <f>IF('Census Block Input'!J337="","",'Census Block Input'!F337)</f>
        <v/>
      </c>
      <c r="J373" s="32" t="str">
        <f t="shared" si="12"/>
        <v/>
      </c>
      <c r="K373" s="105" t="str">
        <f>IF('Census Block Input'!J337="","",'Census Block Input'!D337)</f>
        <v/>
      </c>
      <c r="L373" s="106" t="str">
        <f>IF('Census Block Input'!J337="","",'Census Block Input'!G337)</f>
        <v/>
      </c>
      <c r="M373" s="106" t="str">
        <f>IF('Census Block Input'!J337="","",'Census Block Input'!F337)</f>
        <v/>
      </c>
      <c r="N373" s="32" t="str">
        <f t="shared" si="13"/>
        <v/>
      </c>
      <c r="O373" s="124" t="s">
        <v>10</v>
      </c>
      <c r="P373" s="123" t="s">
        <v>10</v>
      </c>
      <c r="Q373" s="1"/>
    </row>
    <row r="374" spans="1:17" ht="15.75" hidden="1" customHeight="1">
      <c r="A374" s="1" t="str">
        <f t="shared" si="1"/>
        <v/>
      </c>
      <c r="B374" s="1"/>
      <c r="C374" s="25" t="str">
        <f>IF('Census Block Input'!J338="","",'Census Block Input'!B338)</f>
        <v/>
      </c>
      <c r="D374" s="184" t="str">
        <f>IF('Census Block Input'!J338="","",UPPER('Census Block Input'!J338))</f>
        <v/>
      </c>
      <c r="E374" s="26" t="str">
        <f>IF('Census Block Input'!J338="","",'Census Block Input'!I338)</f>
        <v/>
      </c>
      <c r="F374" s="27" t="str">
        <f>IF('Census Block Input'!J338="","",'Census Block Input'!C338)</f>
        <v/>
      </c>
      <c r="G374" s="29" t="str">
        <f>IF('Census Block Input'!J338="","",'Census Block Input'!D338)</f>
        <v/>
      </c>
      <c r="H374" s="30" t="str">
        <f>IF('Census Block Input'!J338="","",'Census Block Input'!G338)</f>
        <v/>
      </c>
      <c r="I374" s="30" t="str">
        <f>IF('Census Block Input'!J338="","",'Census Block Input'!F338)</f>
        <v/>
      </c>
      <c r="J374" s="32" t="str">
        <f t="shared" si="12"/>
        <v/>
      </c>
      <c r="K374" s="105" t="str">
        <f>IF('Census Block Input'!J338="","",'Census Block Input'!D338)</f>
        <v/>
      </c>
      <c r="L374" s="106" t="str">
        <f>IF('Census Block Input'!J338="","",'Census Block Input'!G338)</f>
        <v/>
      </c>
      <c r="M374" s="106" t="str">
        <f>IF('Census Block Input'!J338="","",'Census Block Input'!F338)</f>
        <v/>
      </c>
      <c r="N374" s="32" t="str">
        <f t="shared" si="13"/>
        <v/>
      </c>
      <c r="O374" s="124" t="s">
        <v>10</v>
      </c>
      <c r="P374" s="123" t="s">
        <v>10</v>
      </c>
      <c r="Q374" s="1"/>
    </row>
    <row r="375" spans="1:17" ht="15.75" hidden="1" customHeight="1">
      <c r="A375" s="1" t="str">
        <f t="shared" si="1"/>
        <v/>
      </c>
      <c r="B375" s="1"/>
      <c r="C375" s="25" t="str">
        <f>IF('Census Block Input'!J339="","",'Census Block Input'!B339)</f>
        <v/>
      </c>
      <c r="D375" s="184" t="str">
        <f>IF('Census Block Input'!J339="","",UPPER('Census Block Input'!J339))</f>
        <v/>
      </c>
      <c r="E375" s="26" t="str">
        <f>IF('Census Block Input'!J339="","",'Census Block Input'!I339)</f>
        <v/>
      </c>
      <c r="F375" s="27" t="str">
        <f>IF('Census Block Input'!J339="","",'Census Block Input'!C339)</f>
        <v/>
      </c>
      <c r="G375" s="29" t="str">
        <f>IF('Census Block Input'!J339="","",'Census Block Input'!D339)</f>
        <v/>
      </c>
      <c r="H375" s="30" t="str">
        <f>IF('Census Block Input'!J339="","",'Census Block Input'!G339)</f>
        <v/>
      </c>
      <c r="I375" s="30" t="str">
        <f>IF('Census Block Input'!J339="","",'Census Block Input'!F339)</f>
        <v/>
      </c>
      <c r="J375" s="32" t="str">
        <f t="shared" si="12"/>
        <v/>
      </c>
      <c r="K375" s="105" t="str">
        <f>IF('Census Block Input'!J339="","",'Census Block Input'!D339)</f>
        <v/>
      </c>
      <c r="L375" s="106" t="str">
        <f>IF('Census Block Input'!J339="","",'Census Block Input'!G339)</f>
        <v/>
      </c>
      <c r="M375" s="106" t="str">
        <f>IF('Census Block Input'!J339="","",'Census Block Input'!F339)</f>
        <v/>
      </c>
      <c r="N375" s="32" t="str">
        <f t="shared" si="13"/>
        <v/>
      </c>
      <c r="O375" s="124" t="s">
        <v>10</v>
      </c>
      <c r="P375" s="123" t="s">
        <v>10</v>
      </c>
      <c r="Q375" s="1"/>
    </row>
    <row r="376" spans="1:17" ht="15.75" hidden="1" customHeight="1">
      <c r="A376" s="1" t="str">
        <f t="shared" si="1"/>
        <v/>
      </c>
      <c r="B376" s="1"/>
      <c r="C376" s="25" t="str">
        <f>IF('Census Block Input'!J340="","",'Census Block Input'!B340)</f>
        <v/>
      </c>
      <c r="D376" s="184" t="str">
        <f>IF('Census Block Input'!J340="","",UPPER('Census Block Input'!J340))</f>
        <v/>
      </c>
      <c r="E376" s="26" t="str">
        <f>IF('Census Block Input'!J340="","",'Census Block Input'!I340)</f>
        <v/>
      </c>
      <c r="F376" s="27" t="str">
        <f>IF('Census Block Input'!J340="","",'Census Block Input'!C340)</f>
        <v/>
      </c>
      <c r="G376" s="29" t="str">
        <f>IF('Census Block Input'!J340="","",'Census Block Input'!D340)</f>
        <v/>
      </c>
      <c r="H376" s="30" t="str">
        <f>IF('Census Block Input'!J340="","",'Census Block Input'!G340)</f>
        <v/>
      </c>
      <c r="I376" s="30" t="str">
        <f>IF('Census Block Input'!J340="","",'Census Block Input'!F340)</f>
        <v/>
      </c>
      <c r="J376" s="32" t="str">
        <f t="shared" si="12"/>
        <v/>
      </c>
      <c r="K376" s="105" t="str">
        <f>IF('Census Block Input'!J340="","",'Census Block Input'!D340)</f>
        <v/>
      </c>
      <c r="L376" s="106" t="str">
        <f>IF('Census Block Input'!J340="","",'Census Block Input'!G340)</f>
        <v/>
      </c>
      <c r="M376" s="106" t="str">
        <f>IF('Census Block Input'!J340="","",'Census Block Input'!F340)</f>
        <v/>
      </c>
      <c r="N376" s="32" t="str">
        <f t="shared" si="13"/>
        <v/>
      </c>
      <c r="O376" s="124" t="s">
        <v>10</v>
      </c>
      <c r="P376" s="123" t="s">
        <v>10</v>
      </c>
      <c r="Q376" s="1"/>
    </row>
    <row r="377" spans="1:17" ht="15.75" hidden="1" customHeight="1">
      <c r="A377" s="1" t="str">
        <f t="shared" si="1"/>
        <v/>
      </c>
      <c r="B377" s="1"/>
      <c r="C377" s="25" t="str">
        <f>IF('Census Block Input'!J341="","",'Census Block Input'!B341)</f>
        <v/>
      </c>
      <c r="D377" s="184" t="str">
        <f>IF('Census Block Input'!J341="","",UPPER('Census Block Input'!J341))</f>
        <v/>
      </c>
      <c r="E377" s="26" t="str">
        <f>IF('Census Block Input'!J341="","",'Census Block Input'!I341)</f>
        <v/>
      </c>
      <c r="F377" s="27" t="str">
        <f>IF('Census Block Input'!J341="","",'Census Block Input'!C341)</f>
        <v/>
      </c>
      <c r="G377" s="29" t="str">
        <f>IF('Census Block Input'!J341="","",'Census Block Input'!D341)</f>
        <v/>
      </c>
      <c r="H377" s="30" t="str">
        <f>IF('Census Block Input'!J341="","",'Census Block Input'!G341)</f>
        <v/>
      </c>
      <c r="I377" s="30" t="str">
        <f>IF('Census Block Input'!J341="","",'Census Block Input'!F341)</f>
        <v/>
      </c>
      <c r="J377" s="32" t="str">
        <f t="shared" si="12"/>
        <v/>
      </c>
      <c r="K377" s="105" t="str">
        <f>IF('Census Block Input'!J341="","",'Census Block Input'!D341)</f>
        <v/>
      </c>
      <c r="L377" s="106" t="str">
        <f>IF('Census Block Input'!J341="","",'Census Block Input'!G341)</f>
        <v/>
      </c>
      <c r="M377" s="106" t="str">
        <f>IF('Census Block Input'!J341="","",'Census Block Input'!F341)</f>
        <v/>
      </c>
      <c r="N377" s="32" t="str">
        <f t="shared" si="13"/>
        <v/>
      </c>
      <c r="O377" s="124" t="s">
        <v>10</v>
      </c>
      <c r="P377" s="123" t="s">
        <v>10</v>
      </c>
      <c r="Q377" s="1"/>
    </row>
    <row r="378" spans="1:17" ht="15.75" hidden="1" customHeight="1">
      <c r="A378" s="1" t="str">
        <f t="shared" si="1"/>
        <v/>
      </c>
      <c r="B378" s="1"/>
      <c r="C378" s="25" t="str">
        <f>IF('Census Block Input'!J342="","",'Census Block Input'!B342)</f>
        <v/>
      </c>
      <c r="D378" s="184" t="str">
        <f>IF('Census Block Input'!J342="","",UPPER('Census Block Input'!J342))</f>
        <v/>
      </c>
      <c r="E378" s="26" t="str">
        <f>IF('Census Block Input'!J342="","",'Census Block Input'!I342)</f>
        <v/>
      </c>
      <c r="F378" s="27" t="str">
        <f>IF('Census Block Input'!J342="","",'Census Block Input'!C342)</f>
        <v/>
      </c>
      <c r="G378" s="29" t="str">
        <f>IF('Census Block Input'!J342="","",'Census Block Input'!D342)</f>
        <v/>
      </c>
      <c r="H378" s="30" t="str">
        <f>IF('Census Block Input'!J342="","",'Census Block Input'!G342)</f>
        <v/>
      </c>
      <c r="I378" s="30" t="str">
        <f>IF('Census Block Input'!J342="","",'Census Block Input'!F342)</f>
        <v/>
      </c>
      <c r="J378" s="32" t="str">
        <f t="shared" si="12"/>
        <v/>
      </c>
      <c r="K378" s="105" t="str">
        <f>IF('Census Block Input'!J342="","",'Census Block Input'!D342)</f>
        <v/>
      </c>
      <c r="L378" s="106" t="str">
        <f>IF('Census Block Input'!J342="","",'Census Block Input'!G342)</f>
        <v/>
      </c>
      <c r="M378" s="106" t="str">
        <f>IF('Census Block Input'!J342="","",'Census Block Input'!F342)</f>
        <v/>
      </c>
      <c r="N378" s="32" t="str">
        <f t="shared" si="13"/>
        <v/>
      </c>
      <c r="O378" s="124" t="s">
        <v>10</v>
      </c>
      <c r="P378" s="123" t="s">
        <v>10</v>
      </c>
      <c r="Q378" s="1"/>
    </row>
    <row r="379" spans="1:17" ht="15.75" hidden="1" customHeight="1">
      <c r="A379" s="1" t="str">
        <f t="shared" si="1"/>
        <v/>
      </c>
      <c r="B379" s="1"/>
      <c r="C379" s="25" t="str">
        <f>IF('Census Block Input'!J343="","",'Census Block Input'!B343)</f>
        <v/>
      </c>
      <c r="D379" s="184" t="str">
        <f>IF('Census Block Input'!J343="","",UPPER('Census Block Input'!J343))</f>
        <v/>
      </c>
      <c r="E379" s="26" t="str">
        <f>IF('Census Block Input'!J343="","",'Census Block Input'!I343)</f>
        <v/>
      </c>
      <c r="F379" s="27" t="str">
        <f>IF('Census Block Input'!J343="","",'Census Block Input'!C343)</f>
        <v/>
      </c>
      <c r="G379" s="29" t="str">
        <f>IF('Census Block Input'!J343="","",'Census Block Input'!D343)</f>
        <v/>
      </c>
      <c r="H379" s="30" t="str">
        <f>IF('Census Block Input'!J343="","",'Census Block Input'!G343)</f>
        <v/>
      </c>
      <c r="I379" s="30" t="str">
        <f>IF('Census Block Input'!J343="","",'Census Block Input'!F343)</f>
        <v/>
      </c>
      <c r="J379" s="32" t="str">
        <f t="shared" si="12"/>
        <v/>
      </c>
      <c r="K379" s="105" t="str">
        <f>IF('Census Block Input'!J343="","",'Census Block Input'!D343)</f>
        <v/>
      </c>
      <c r="L379" s="106" t="str">
        <f>IF('Census Block Input'!J343="","",'Census Block Input'!G343)</f>
        <v/>
      </c>
      <c r="M379" s="106" t="str">
        <f>IF('Census Block Input'!J343="","",'Census Block Input'!F343)</f>
        <v/>
      </c>
      <c r="N379" s="32" t="str">
        <f t="shared" si="13"/>
        <v/>
      </c>
      <c r="O379" s="124" t="s">
        <v>10</v>
      </c>
      <c r="P379" s="123" t="s">
        <v>10</v>
      </c>
      <c r="Q379" s="1"/>
    </row>
    <row r="380" spans="1:17" ht="15.75" hidden="1" customHeight="1">
      <c r="A380" s="1" t="str">
        <f t="shared" si="1"/>
        <v/>
      </c>
      <c r="B380" s="1"/>
      <c r="C380" s="25" t="str">
        <f>IF('Census Block Input'!J344="","",'Census Block Input'!B344)</f>
        <v/>
      </c>
      <c r="D380" s="184" t="str">
        <f>IF('Census Block Input'!J344="","",UPPER('Census Block Input'!J344))</f>
        <v/>
      </c>
      <c r="E380" s="26" t="str">
        <f>IF('Census Block Input'!J344="","",'Census Block Input'!I344)</f>
        <v/>
      </c>
      <c r="F380" s="27" t="str">
        <f>IF('Census Block Input'!J344="","",'Census Block Input'!C344)</f>
        <v/>
      </c>
      <c r="G380" s="29" t="str">
        <f>IF('Census Block Input'!J344="","",'Census Block Input'!D344)</f>
        <v/>
      </c>
      <c r="H380" s="30" t="str">
        <f>IF('Census Block Input'!J344="","",'Census Block Input'!G344)</f>
        <v/>
      </c>
      <c r="I380" s="30" t="str">
        <f>IF('Census Block Input'!J344="","",'Census Block Input'!F344)</f>
        <v/>
      </c>
      <c r="J380" s="32" t="str">
        <f t="shared" si="12"/>
        <v/>
      </c>
      <c r="K380" s="105" t="str">
        <f>IF('Census Block Input'!J344="","",'Census Block Input'!D344)</f>
        <v/>
      </c>
      <c r="L380" s="106" t="str">
        <f>IF('Census Block Input'!J344="","",'Census Block Input'!G344)</f>
        <v/>
      </c>
      <c r="M380" s="106" t="str">
        <f>IF('Census Block Input'!J344="","",'Census Block Input'!F344)</f>
        <v/>
      </c>
      <c r="N380" s="32" t="str">
        <f t="shared" si="13"/>
        <v/>
      </c>
      <c r="O380" s="124" t="s">
        <v>10</v>
      </c>
      <c r="P380" s="123" t="s">
        <v>10</v>
      </c>
      <c r="Q380" s="1"/>
    </row>
    <row r="381" spans="1:17" ht="15.75" hidden="1" customHeight="1">
      <c r="A381" s="1" t="str">
        <f t="shared" si="1"/>
        <v/>
      </c>
      <c r="B381" s="1"/>
      <c r="C381" s="25" t="str">
        <f>IF('Census Block Input'!J345="","",'Census Block Input'!B345)</f>
        <v/>
      </c>
      <c r="D381" s="184" t="str">
        <f>IF('Census Block Input'!J345="","",UPPER('Census Block Input'!J345))</f>
        <v/>
      </c>
      <c r="E381" s="26" t="str">
        <f>IF('Census Block Input'!J345="","",'Census Block Input'!I345)</f>
        <v/>
      </c>
      <c r="F381" s="27" t="str">
        <f>IF('Census Block Input'!J345="","",'Census Block Input'!C345)</f>
        <v/>
      </c>
      <c r="G381" s="29" t="str">
        <f>IF('Census Block Input'!J345="","",'Census Block Input'!D345)</f>
        <v/>
      </c>
      <c r="H381" s="30" t="str">
        <f>IF('Census Block Input'!J345="","",'Census Block Input'!G345)</f>
        <v/>
      </c>
      <c r="I381" s="30" t="str">
        <f>IF('Census Block Input'!J345="","",'Census Block Input'!F345)</f>
        <v/>
      </c>
      <c r="J381" s="32" t="str">
        <f t="shared" si="12"/>
        <v/>
      </c>
      <c r="K381" s="105" t="str">
        <f>IF('Census Block Input'!J345="","",'Census Block Input'!D345)</f>
        <v/>
      </c>
      <c r="L381" s="106" t="str">
        <f>IF('Census Block Input'!J345="","",'Census Block Input'!G345)</f>
        <v/>
      </c>
      <c r="M381" s="106" t="str">
        <f>IF('Census Block Input'!J345="","",'Census Block Input'!F345)</f>
        <v/>
      </c>
      <c r="N381" s="32" t="str">
        <f t="shared" si="13"/>
        <v/>
      </c>
      <c r="O381" s="124" t="s">
        <v>10</v>
      </c>
      <c r="P381" s="123" t="s">
        <v>10</v>
      </c>
      <c r="Q381" s="1"/>
    </row>
    <row r="382" spans="1:17" ht="15.75" hidden="1" customHeight="1">
      <c r="A382" s="1" t="str">
        <f t="shared" si="1"/>
        <v/>
      </c>
      <c r="B382" s="1"/>
      <c r="C382" s="25" t="str">
        <f>IF('Census Block Input'!J346="","",'Census Block Input'!B346)</f>
        <v/>
      </c>
      <c r="D382" s="184" t="str">
        <f>IF('Census Block Input'!J346="","",UPPER('Census Block Input'!J346))</f>
        <v/>
      </c>
      <c r="E382" s="26" t="str">
        <f>IF('Census Block Input'!J346="","",'Census Block Input'!I346)</f>
        <v/>
      </c>
      <c r="F382" s="27" t="str">
        <f>IF('Census Block Input'!J346="","",'Census Block Input'!C346)</f>
        <v/>
      </c>
      <c r="G382" s="29" t="str">
        <f>IF('Census Block Input'!J346="","",'Census Block Input'!D346)</f>
        <v/>
      </c>
      <c r="H382" s="30" t="str">
        <f>IF('Census Block Input'!J346="","",'Census Block Input'!G346)</f>
        <v/>
      </c>
      <c r="I382" s="30" t="str">
        <f>IF('Census Block Input'!J346="","",'Census Block Input'!F346)</f>
        <v/>
      </c>
      <c r="J382" s="32" t="str">
        <f t="shared" si="12"/>
        <v/>
      </c>
      <c r="K382" s="105" t="str">
        <f>IF('Census Block Input'!J346="","",'Census Block Input'!D346)</f>
        <v/>
      </c>
      <c r="L382" s="106" t="str">
        <f>IF('Census Block Input'!J346="","",'Census Block Input'!G346)</f>
        <v/>
      </c>
      <c r="M382" s="106" t="str">
        <f>IF('Census Block Input'!J346="","",'Census Block Input'!F346)</f>
        <v/>
      </c>
      <c r="N382" s="32" t="str">
        <f t="shared" si="13"/>
        <v/>
      </c>
      <c r="O382" s="124" t="s">
        <v>10</v>
      </c>
      <c r="P382" s="123" t="s">
        <v>10</v>
      </c>
      <c r="Q382" s="1"/>
    </row>
    <row r="383" spans="1:17" ht="15.75" hidden="1" customHeight="1">
      <c r="A383" s="1" t="str">
        <f t="shared" si="1"/>
        <v/>
      </c>
      <c r="B383" s="1"/>
      <c r="C383" s="25" t="str">
        <f>IF('Census Block Input'!J347="","",'Census Block Input'!B347)</f>
        <v/>
      </c>
      <c r="D383" s="184" t="str">
        <f>IF('Census Block Input'!J347="","",UPPER('Census Block Input'!J347))</f>
        <v/>
      </c>
      <c r="E383" s="26" t="str">
        <f>IF('Census Block Input'!J347="","",'Census Block Input'!I347)</f>
        <v/>
      </c>
      <c r="F383" s="27" t="str">
        <f>IF('Census Block Input'!J347="","",'Census Block Input'!C347)</f>
        <v/>
      </c>
      <c r="G383" s="29" t="str">
        <f>IF('Census Block Input'!J347="","",'Census Block Input'!D347)</f>
        <v/>
      </c>
      <c r="H383" s="30" t="str">
        <f>IF('Census Block Input'!J347="","",'Census Block Input'!G347)</f>
        <v/>
      </c>
      <c r="I383" s="30" t="str">
        <f>IF('Census Block Input'!J347="","",'Census Block Input'!F347)</f>
        <v/>
      </c>
      <c r="J383" s="32" t="str">
        <f t="shared" si="12"/>
        <v/>
      </c>
      <c r="K383" s="105" t="str">
        <f>IF('Census Block Input'!J347="","",'Census Block Input'!D347)</f>
        <v/>
      </c>
      <c r="L383" s="106" t="str">
        <f>IF('Census Block Input'!J347="","",'Census Block Input'!G347)</f>
        <v/>
      </c>
      <c r="M383" s="106" t="str">
        <f>IF('Census Block Input'!J347="","",'Census Block Input'!F347)</f>
        <v/>
      </c>
      <c r="N383" s="32" t="str">
        <f t="shared" si="13"/>
        <v/>
      </c>
      <c r="O383" s="124" t="s">
        <v>10</v>
      </c>
      <c r="P383" s="123" t="s">
        <v>10</v>
      </c>
      <c r="Q383" s="1"/>
    </row>
    <row r="384" spans="1:17" ht="15.75" hidden="1" customHeight="1">
      <c r="A384" s="1" t="str">
        <f t="shared" si="1"/>
        <v/>
      </c>
      <c r="B384" s="1"/>
      <c r="C384" s="25" t="str">
        <f>IF('Census Block Input'!J348="","",'Census Block Input'!B348)</f>
        <v/>
      </c>
      <c r="D384" s="184" t="str">
        <f>IF('Census Block Input'!J348="","",UPPER('Census Block Input'!J348))</f>
        <v/>
      </c>
      <c r="E384" s="26" t="str">
        <f>IF('Census Block Input'!J348="","",'Census Block Input'!I348)</f>
        <v/>
      </c>
      <c r="F384" s="27" t="str">
        <f>IF('Census Block Input'!J348="","",'Census Block Input'!C348)</f>
        <v/>
      </c>
      <c r="G384" s="29" t="str">
        <f>IF('Census Block Input'!J348="","",'Census Block Input'!D348)</f>
        <v/>
      </c>
      <c r="H384" s="30" t="str">
        <f>IF('Census Block Input'!J348="","",'Census Block Input'!G348)</f>
        <v/>
      </c>
      <c r="I384" s="30" t="str">
        <f>IF('Census Block Input'!J348="","",'Census Block Input'!F348)</f>
        <v/>
      </c>
      <c r="J384" s="32" t="str">
        <f t="shared" si="12"/>
        <v/>
      </c>
      <c r="K384" s="105" t="str">
        <f>IF('Census Block Input'!J348="","",'Census Block Input'!D348)</f>
        <v/>
      </c>
      <c r="L384" s="106" t="str">
        <f>IF('Census Block Input'!J348="","",'Census Block Input'!G348)</f>
        <v/>
      </c>
      <c r="M384" s="106" t="str">
        <f>IF('Census Block Input'!J348="","",'Census Block Input'!F348)</f>
        <v/>
      </c>
      <c r="N384" s="32" t="str">
        <f t="shared" si="13"/>
        <v/>
      </c>
      <c r="O384" s="124" t="s">
        <v>10</v>
      </c>
      <c r="P384" s="123" t="s">
        <v>10</v>
      </c>
      <c r="Q384" s="1"/>
    </row>
    <row r="385" spans="1:17" ht="15.75" hidden="1" customHeight="1">
      <c r="A385" s="1" t="str">
        <f t="shared" si="1"/>
        <v/>
      </c>
      <c r="B385" s="1"/>
      <c r="C385" s="25" t="str">
        <f>IF('Census Block Input'!J349="","",'Census Block Input'!B349)</f>
        <v/>
      </c>
      <c r="D385" s="184" t="str">
        <f>IF('Census Block Input'!J349="","",UPPER('Census Block Input'!J349))</f>
        <v/>
      </c>
      <c r="E385" s="26" t="str">
        <f>IF('Census Block Input'!J349="","",'Census Block Input'!I349)</f>
        <v/>
      </c>
      <c r="F385" s="27" t="str">
        <f>IF('Census Block Input'!J349="","",'Census Block Input'!C349)</f>
        <v/>
      </c>
      <c r="G385" s="29" t="str">
        <f>IF('Census Block Input'!J349="","",'Census Block Input'!D349)</f>
        <v/>
      </c>
      <c r="H385" s="30" t="str">
        <f>IF('Census Block Input'!J349="","",'Census Block Input'!G349)</f>
        <v/>
      </c>
      <c r="I385" s="30" t="str">
        <f>IF('Census Block Input'!J349="","",'Census Block Input'!F349)</f>
        <v/>
      </c>
      <c r="J385" s="32" t="str">
        <f t="shared" si="12"/>
        <v/>
      </c>
      <c r="K385" s="105" t="str">
        <f>IF('Census Block Input'!J349="","",'Census Block Input'!D349)</f>
        <v/>
      </c>
      <c r="L385" s="106" t="str">
        <f>IF('Census Block Input'!J349="","",'Census Block Input'!G349)</f>
        <v/>
      </c>
      <c r="M385" s="106" t="str">
        <f>IF('Census Block Input'!J349="","",'Census Block Input'!F349)</f>
        <v/>
      </c>
      <c r="N385" s="32" t="str">
        <f t="shared" si="13"/>
        <v/>
      </c>
      <c r="O385" s="124" t="s">
        <v>10</v>
      </c>
      <c r="P385" s="123" t="s">
        <v>10</v>
      </c>
      <c r="Q385" s="1"/>
    </row>
    <row r="386" spans="1:17" ht="15.75" hidden="1" customHeight="1">
      <c r="A386" s="1" t="str">
        <f t="shared" si="1"/>
        <v/>
      </c>
      <c r="B386" s="1"/>
      <c r="C386" s="25" t="str">
        <f>IF('Census Block Input'!J350="","",'Census Block Input'!B350)</f>
        <v/>
      </c>
      <c r="D386" s="184" t="str">
        <f>IF('Census Block Input'!J350="","",UPPER('Census Block Input'!J350))</f>
        <v/>
      </c>
      <c r="E386" s="26" t="str">
        <f>IF('Census Block Input'!J350="","",'Census Block Input'!I350)</f>
        <v/>
      </c>
      <c r="F386" s="27" t="str">
        <f>IF('Census Block Input'!J350="","",'Census Block Input'!C350)</f>
        <v/>
      </c>
      <c r="G386" s="29" t="str">
        <f>IF('Census Block Input'!J350="","",'Census Block Input'!D350)</f>
        <v/>
      </c>
      <c r="H386" s="30" t="str">
        <f>IF('Census Block Input'!J350="","",'Census Block Input'!G350)</f>
        <v/>
      </c>
      <c r="I386" s="30" t="str">
        <f>IF('Census Block Input'!J350="","",'Census Block Input'!F350)</f>
        <v/>
      </c>
      <c r="J386" s="32" t="str">
        <f t="shared" si="12"/>
        <v/>
      </c>
      <c r="K386" s="105" t="str">
        <f>IF('Census Block Input'!J350="","",'Census Block Input'!D350)</f>
        <v/>
      </c>
      <c r="L386" s="106" t="str">
        <f>IF('Census Block Input'!J350="","",'Census Block Input'!G350)</f>
        <v/>
      </c>
      <c r="M386" s="106" t="str">
        <f>IF('Census Block Input'!J350="","",'Census Block Input'!F350)</f>
        <v/>
      </c>
      <c r="N386" s="32" t="str">
        <f t="shared" si="13"/>
        <v/>
      </c>
      <c r="O386" s="124" t="s">
        <v>10</v>
      </c>
      <c r="P386" s="123" t="s">
        <v>10</v>
      </c>
      <c r="Q386" s="1"/>
    </row>
    <row r="387" spans="1:17" ht="15.75" hidden="1" customHeight="1">
      <c r="A387" s="1" t="str">
        <f t="shared" si="1"/>
        <v/>
      </c>
      <c r="B387" s="1"/>
      <c r="C387" s="25" t="str">
        <f>IF('Census Block Input'!J351="","",'Census Block Input'!B351)</f>
        <v/>
      </c>
      <c r="D387" s="184" t="str">
        <f>IF('Census Block Input'!J351="","",UPPER('Census Block Input'!J351))</f>
        <v/>
      </c>
      <c r="E387" s="26" t="str">
        <f>IF('Census Block Input'!J351="","",'Census Block Input'!I351)</f>
        <v/>
      </c>
      <c r="F387" s="27" t="str">
        <f>IF('Census Block Input'!J351="","",'Census Block Input'!C351)</f>
        <v/>
      </c>
      <c r="G387" s="29" t="str">
        <f>IF('Census Block Input'!J351="","",'Census Block Input'!D351)</f>
        <v/>
      </c>
      <c r="H387" s="30" t="str">
        <f>IF('Census Block Input'!J351="","",'Census Block Input'!G351)</f>
        <v/>
      </c>
      <c r="I387" s="30" t="str">
        <f>IF('Census Block Input'!J351="","",'Census Block Input'!F351)</f>
        <v/>
      </c>
      <c r="J387" s="32" t="str">
        <f t="shared" si="12"/>
        <v/>
      </c>
      <c r="K387" s="105" t="str">
        <f>IF('Census Block Input'!J351="","",'Census Block Input'!D351)</f>
        <v/>
      </c>
      <c r="L387" s="106" t="str">
        <f>IF('Census Block Input'!J351="","",'Census Block Input'!G351)</f>
        <v/>
      </c>
      <c r="M387" s="106" t="str">
        <f>IF('Census Block Input'!J351="","",'Census Block Input'!F351)</f>
        <v/>
      </c>
      <c r="N387" s="32" t="str">
        <f t="shared" si="13"/>
        <v/>
      </c>
      <c r="O387" s="124" t="s">
        <v>10</v>
      </c>
      <c r="P387" s="123" t="s">
        <v>10</v>
      </c>
      <c r="Q387" s="1"/>
    </row>
    <row r="388" spans="1:17" ht="15.75" hidden="1" customHeight="1">
      <c r="A388" s="1" t="str">
        <f t="shared" si="1"/>
        <v/>
      </c>
      <c r="B388" s="1"/>
      <c r="C388" s="25" t="str">
        <f>IF('Census Block Input'!J352="","",'Census Block Input'!B352)</f>
        <v/>
      </c>
      <c r="D388" s="184" t="str">
        <f>IF('Census Block Input'!J352="","",UPPER('Census Block Input'!J352))</f>
        <v/>
      </c>
      <c r="E388" s="26" t="str">
        <f>IF('Census Block Input'!J352="","",'Census Block Input'!I352)</f>
        <v/>
      </c>
      <c r="F388" s="27" t="str">
        <f>IF('Census Block Input'!J352="","",'Census Block Input'!C352)</f>
        <v/>
      </c>
      <c r="G388" s="29" t="str">
        <f>IF('Census Block Input'!J352="","",'Census Block Input'!D352)</f>
        <v/>
      </c>
      <c r="H388" s="30" t="str">
        <f>IF('Census Block Input'!J352="","",'Census Block Input'!G352)</f>
        <v/>
      </c>
      <c r="I388" s="30" t="str">
        <f>IF('Census Block Input'!J352="","",'Census Block Input'!F352)</f>
        <v/>
      </c>
      <c r="J388" s="32" t="str">
        <f t="shared" si="12"/>
        <v/>
      </c>
      <c r="K388" s="105" t="str">
        <f>IF('Census Block Input'!J352="","",'Census Block Input'!D352)</f>
        <v/>
      </c>
      <c r="L388" s="106" t="str">
        <f>IF('Census Block Input'!J352="","",'Census Block Input'!G352)</f>
        <v/>
      </c>
      <c r="M388" s="106" t="str">
        <f>IF('Census Block Input'!J352="","",'Census Block Input'!F352)</f>
        <v/>
      </c>
      <c r="N388" s="32" t="str">
        <f t="shared" si="13"/>
        <v/>
      </c>
      <c r="O388" s="124" t="s">
        <v>10</v>
      </c>
      <c r="P388" s="123" t="s">
        <v>10</v>
      </c>
      <c r="Q388" s="1"/>
    </row>
    <row r="389" spans="1:17" ht="15.75" hidden="1" customHeight="1">
      <c r="A389" s="1" t="str">
        <f t="shared" si="1"/>
        <v/>
      </c>
      <c r="B389" s="1"/>
      <c r="C389" s="25" t="str">
        <f>IF('Census Block Input'!J353="","",'Census Block Input'!B353)</f>
        <v/>
      </c>
      <c r="D389" s="184" t="str">
        <f>IF('Census Block Input'!J353="","",UPPER('Census Block Input'!J353))</f>
        <v/>
      </c>
      <c r="E389" s="26" t="str">
        <f>IF('Census Block Input'!J353="","",'Census Block Input'!I353)</f>
        <v/>
      </c>
      <c r="F389" s="27" t="str">
        <f>IF('Census Block Input'!J353="","",'Census Block Input'!C353)</f>
        <v/>
      </c>
      <c r="G389" s="29" t="str">
        <f>IF('Census Block Input'!J353="","",'Census Block Input'!D353)</f>
        <v/>
      </c>
      <c r="H389" s="30" t="str">
        <f>IF('Census Block Input'!J353="","",'Census Block Input'!G353)</f>
        <v/>
      </c>
      <c r="I389" s="30" t="str">
        <f>IF('Census Block Input'!J353="","",'Census Block Input'!F353)</f>
        <v/>
      </c>
      <c r="J389" s="32" t="str">
        <f t="shared" si="12"/>
        <v/>
      </c>
      <c r="K389" s="105" t="str">
        <f>IF('Census Block Input'!J353="","",'Census Block Input'!D353)</f>
        <v/>
      </c>
      <c r="L389" s="106" t="str">
        <f>IF('Census Block Input'!J353="","",'Census Block Input'!G353)</f>
        <v/>
      </c>
      <c r="M389" s="106" t="str">
        <f>IF('Census Block Input'!J353="","",'Census Block Input'!F353)</f>
        <v/>
      </c>
      <c r="N389" s="32" t="str">
        <f t="shared" si="13"/>
        <v/>
      </c>
      <c r="O389" s="124" t="s">
        <v>10</v>
      </c>
      <c r="P389" s="123" t="s">
        <v>10</v>
      </c>
      <c r="Q389" s="1"/>
    </row>
    <row r="390" spans="1:17" ht="15.75" hidden="1" customHeight="1">
      <c r="A390" s="1" t="str">
        <f t="shared" si="1"/>
        <v/>
      </c>
      <c r="B390" s="1"/>
      <c r="C390" s="25" t="str">
        <f>IF('Census Block Input'!J354="","",'Census Block Input'!B354)</f>
        <v/>
      </c>
      <c r="D390" s="184" t="str">
        <f>IF('Census Block Input'!J354="","",UPPER('Census Block Input'!J354))</f>
        <v/>
      </c>
      <c r="E390" s="26" t="str">
        <f>IF('Census Block Input'!J354="","",'Census Block Input'!I354)</f>
        <v/>
      </c>
      <c r="F390" s="27" t="str">
        <f>IF('Census Block Input'!J354="","",'Census Block Input'!C354)</f>
        <v/>
      </c>
      <c r="G390" s="29" t="str">
        <f>IF('Census Block Input'!J354="","",'Census Block Input'!D354)</f>
        <v/>
      </c>
      <c r="H390" s="30" t="str">
        <f>IF('Census Block Input'!J354="","",'Census Block Input'!G354)</f>
        <v/>
      </c>
      <c r="I390" s="30" t="str">
        <f>IF('Census Block Input'!J354="","",'Census Block Input'!F354)</f>
        <v/>
      </c>
      <c r="J390" s="32" t="str">
        <f t="shared" si="12"/>
        <v/>
      </c>
      <c r="K390" s="105" t="str">
        <f>IF('Census Block Input'!J354="","",'Census Block Input'!D354)</f>
        <v/>
      </c>
      <c r="L390" s="106" t="str">
        <f>IF('Census Block Input'!J354="","",'Census Block Input'!G354)</f>
        <v/>
      </c>
      <c r="M390" s="106" t="str">
        <f>IF('Census Block Input'!J354="","",'Census Block Input'!F354)</f>
        <v/>
      </c>
      <c r="N390" s="32" t="str">
        <f t="shared" si="13"/>
        <v/>
      </c>
      <c r="O390" s="124" t="s">
        <v>10</v>
      </c>
      <c r="P390" s="123" t="s">
        <v>10</v>
      </c>
      <c r="Q390" s="1"/>
    </row>
    <row r="391" spans="1:17" ht="15.75" hidden="1" customHeight="1">
      <c r="A391" s="1" t="str">
        <f t="shared" si="1"/>
        <v/>
      </c>
      <c r="B391" s="1"/>
      <c r="C391" s="25" t="str">
        <f>IF('Census Block Input'!J355="","",'Census Block Input'!B355)</f>
        <v/>
      </c>
      <c r="D391" s="184" t="str">
        <f>IF('Census Block Input'!J355="","",UPPER('Census Block Input'!J355))</f>
        <v/>
      </c>
      <c r="E391" s="26" t="str">
        <f>IF('Census Block Input'!J355="","",'Census Block Input'!I355)</f>
        <v/>
      </c>
      <c r="F391" s="27" t="str">
        <f>IF('Census Block Input'!J355="","",'Census Block Input'!C355)</f>
        <v/>
      </c>
      <c r="G391" s="29" t="str">
        <f>IF('Census Block Input'!J355="","",'Census Block Input'!D355)</f>
        <v/>
      </c>
      <c r="H391" s="30" t="str">
        <f>IF('Census Block Input'!J355="","",'Census Block Input'!G355)</f>
        <v/>
      </c>
      <c r="I391" s="30" t="str">
        <f>IF('Census Block Input'!J355="","",'Census Block Input'!F355)</f>
        <v/>
      </c>
      <c r="J391" s="32" t="str">
        <f t="shared" si="12"/>
        <v/>
      </c>
      <c r="K391" s="105" t="str">
        <f>IF('Census Block Input'!J355="","",'Census Block Input'!D355)</f>
        <v/>
      </c>
      <c r="L391" s="106" t="str">
        <f>IF('Census Block Input'!J355="","",'Census Block Input'!G355)</f>
        <v/>
      </c>
      <c r="M391" s="106" t="str">
        <f>IF('Census Block Input'!J355="","",'Census Block Input'!F355)</f>
        <v/>
      </c>
      <c r="N391" s="32" t="str">
        <f t="shared" si="13"/>
        <v/>
      </c>
      <c r="O391" s="124" t="s">
        <v>10</v>
      </c>
      <c r="P391" s="123" t="s">
        <v>10</v>
      </c>
      <c r="Q391" s="1"/>
    </row>
    <row r="392" spans="1:17" ht="15.75" hidden="1" customHeight="1">
      <c r="A392" s="1" t="str">
        <f t="shared" si="1"/>
        <v/>
      </c>
      <c r="B392" s="1"/>
      <c r="C392" s="25" t="str">
        <f>IF('Census Block Input'!J356="","",'Census Block Input'!B356)</f>
        <v/>
      </c>
      <c r="D392" s="184" t="str">
        <f>IF('Census Block Input'!J356="","",UPPER('Census Block Input'!J356))</f>
        <v/>
      </c>
      <c r="E392" s="26" t="str">
        <f>IF('Census Block Input'!J356="","",'Census Block Input'!I356)</f>
        <v/>
      </c>
      <c r="F392" s="27" t="str">
        <f>IF('Census Block Input'!J356="","",'Census Block Input'!C356)</f>
        <v/>
      </c>
      <c r="G392" s="29" t="str">
        <f>IF('Census Block Input'!J356="","",'Census Block Input'!D356)</f>
        <v/>
      </c>
      <c r="H392" s="30" t="str">
        <f>IF('Census Block Input'!J356="","",'Census Block Input'!G356)</f>
        <v/>
      </c>
      <c r="I392" s="30" t="str">
        <f>IF('Census Block Input'!J356="","",'Census Block Input'!F356)</f>
        <v/>
      </c>
      <c r="J392" s="32" t="str">
        <f t="shared" si="12"/>
        <v/>
      </c>
      <c r="K392" s="105" t="str">
        <f>IF('Census Block Input'!J356="","",'Census Block Input'!D356)</f>
        <v/>
      </c>
      <c r="L392" s="106" t="str">
        <f>IF('Census Block Input'!J356="","",'Census Block Input'!G356)</f>
        <v/>
      </c>
      <c r="M392" s="106" t="str">
        <f>IF('Census Block Input'!J356="","",'Census Block Input'!F356)</f>
        <v/>
      </c>
      <c r="N392" s="32" t="str">
        <f t="shared" si="13"/>
        <v/>
      </c>
      <c r="O392" s="124" t="s">
        <v>10</v>
      </c>
      <c r="P392" s="123" t="s">
        <v>10</v>
      </c>
      <c r="Q392" s="1"/>
    </row>
    <row r="393" spans="1:17" ht="15.75" hidden="1" customHeight="1">
      <c r="A393" s="1" t="str">
        <f t="shared" si="1"/>
        <v/>
      </c>
      <c r="B393" s="1"/>
      <c r="C393" s="25" t="str">
        <f>IF('Census Block Input'!J357="","",'Census Block Input'!B357)</f>
        <v/>
      </c>
      <c r="D393" s="184" t="str">
        <f>IF('Census Block Input'!J357="","",UPPER('Census Block Input'!J357))</f>
        <v/>
      </c>
      <c r="E393" s="26" t="str">
        <f>IF('Census Block Input'!J357="","",'Census Block Input'!I357)</f>
        <v/>
      </c>
      <c r="F393" s="27" t="str">
        <f>IF('Census Block Input'!J357="","",'Census Block Input'!C357)</f>
        <v/>
      </c>
      <c r="G393" s="29" t="str">
        <f>IF('Census Block Input'!J357="","",'Census Block Input'!D357)</f>
        <v/>
      </c>
      <c r="H393" s="30" t="str">
        <f>IF('Census Block Input'!J357="","",'Census Block Input'!G357)</f>
        <v/>
      </c>
      <c r="I393" s="30" t="str">
        <f>IF('Census Block Input'!J357="","",'Census Block Input'!F357)</f>
        <v/>
      </c>
      <c r="J393" s="32" t="str">
        <f t="shared" si="12"/>
        <v/>
      </c>
      <c r="K393" s="105" t="str">
        <f>IF('Census Block Input'!J357="","",'Census Block Input'!D357)</f>
        <v/>
      </c>
      <c r="L393" s="106" t="str">
        <f>IF('Census Block Input'!J357="","",'Census Block Input'!G357)</f>
        <v/>
      </c>
      <c r="M393" s="106" t="str">
        <f>IF('Census Block Input'!J357="","",'Census Block Input'!F357)</f>
        <v/>
      </c>
      <c r="N393" s="32" t="str">
        <f t="shared" si="13"/>
        <v/>
      </c>
      <c r="O393" s="124" t="s">
        <v>10</v>
      </c>
      <c r="P393" s="123" t="s">
        <v>10</v>
      </c>
      <c r="Q393" s="1"/>
    </row>
    <row r="394" spans="1:17" ht="15.75" hidden="1" customHeight="1">
      <c r="A394" s="1" t="str">
        <f t="shared" si="1"/>
        <v/>
      </c>
      <c r="B394" s="1"/>
      <c r="C394" s="25" t="str">
        <f>IF('Census Block Input'!J358="","",'Census Block Input'!B358)</f>
        <v/>
      </c>
      <c r="D394" s="184" t="str">
        <f>IF('Census Block Input'!J358="","",UPPER('Census Block Input'!J358))</f>
        <v/>
      </c>
      <c r="E394" s="26" t="str">
        <f>IF('Census Block Input'!J358="","",'Census Block Input'!I358)</f>
        <v/>
      </c>
      <c r="F394" s="27" t="str">
        <f>IF('Census Block Input'!J358="","",'Census Block Input'!C358)</f>
        <v/>
      </c>
      <c r="G394" s="29" t="str">
        <f>IF('Census Block Input'!J358="","",'Census Block Input'!D358)</f>
        <v/>
      </c>
      <c r="H394" s="30" t="str">
        <f>IF('Census Block Input'!J358="","",'Census Block Input'!G358)</f>
        <v/>
      </c>
      <c r="I394" s="30" t="str">
        <f>IF('Census Block Input'!J358="","",'Census Block Input'!F358)</f>
        <v/>
      </c>
      <c r="J394" s="32" t="str">
        <f t="shared" si="12"/>
        <v/>
      </c>
      <c r="K394" s="105" t="str">
        <f>IF('Census Block Input'!J358="","",'Census Block Input'!D358)</f>
        <v/>
      </c>
      <c r="L394" s="106" t="str">
        <f>IF('Census Block Input'!J358="","",'Census Block Input'!G358)</f>
        <v/>
      </c>
      <c r="M394" s="106" t="str">
        <f>IF('Census Block Input'!J358="","",'Census Block Input'!F358)</f>
        <v/>
      </c>
      <c r="N394" s="32" t="str">
        <f t="shared" si="13"/>
        <v/>
      </c>
      <c r="O394" s="124" t="s">
        <v>10</v>
      </c>
      <c r="P394" s="123" t="s">
        <v>10</v>
      </c>
      <c r="Q394" s="1"/>
    </row>
    <row r="395" spans="1:17" ht="15.75" hidden="1" customHeight="1">
      <c r="A395" s="1" t="str">
        <f t="shared" si="1"/>
        <v/>
      </c>
      <c r="B395" s="1"/>
      <c r="C395" s="25" t="str">
        <f>IF('Census Block Input'!J359="","",'Census Block Input'!B359)</f>
        <v/>
      </c>
      <c r="D395" s="184" t="str">
        <f>IF('Census Block Input'!J359="","",UPPER('Census Block Input'!J359))</f>
        <v/>
      </c>
      <c r="E395" s="26" t="str">
        <f>IF('Census Block Input'!J359="","",'Census Block Input'!I359)</f>
        <v/>
      </c>
      <c r="F395" s="27" t="str">
        <f>IF('Census Block Input'!J359="","",'Census Block Input'!C359)</f>
        <v/>
      </c>
      <c r="G395" s="29" t="str">
        <f>IF('Census Block Input'!J359="","",'Census Block Input'!D359)</f>
        <v/>
      </c>
      <c r="H395" s="30" t="str">
        <f>IF('Census Block Input'!J359="","",'Census Block Input'!G359)</f>
        <v/>
      </c>
      <c r="I395" s="30" t="str">
        <f>IF('Census Block Input'!J359="","",'Census Block Input'!F359)</f>
        <v/>
      </c>
      <c r="J395" s="32" t="str">
        <f t="shared" si="12"/>
        <v/>
      </c>
      <c r="K395" s="105" t="str">
        <f>IF('Census Block Input'!J359="","",'Census Block Input'!D359)</f>
        <v/>
      </c>
      <c r="L395" s="106" t="str">
        <f>IF('Census Block Input'!J359="","",'Census Block Input'!G359)</f>
        <v/>
      </c>
      <c r="M395" s="106" t="str">
        <f>IF('Census Block Input'!J359="","",'Census Block Input'!F359)</f>
        <v/>
      </c>
      <c r="N395" s="32" t="str">
        <f t="shared" si="13"/>
        <v/>
      </c>
      <c r="O395" s="124" t="s">
        <v>10</v>
      </c>
      <c r="P395" s="123" t="s">
        <v>10</v>
      </c>
      <c r="Q395" s="1"/>
    </row>
    <row r="396" spans="1:17" ht="15.75" hidden="1" customHeight="1">
      <c r="A396" s="1" t="str">
        <f t="shared" si="1"/>
        <v/>
      </c>
      <c r="B396" s="1"/>
      <c r="C396" s="25" t="str">
        <f>IF('Census Block Input'!J360="","",'Census Block Input'!B360)</f>
        <v/>
      </c>
      <c r="D396" s="184" t="str">
        <f>IF('Census Block Input'!J360="","",UPPER('Census Block Input'!J360))</f>
        <v/>
      </c>
      <c r="E396" s="26" t="str">
        <f>IF('Census Block Input'!J360="","",'Census Block Input'!I360)</f>
        <v/>
      </c>
      <c r="F396" s="27" t="str">
        <f>IF('Census Block Input'!J360="","",'Census Block Input'!C360)</f>
        <v/>
      </c>
      <c r="G396" s="29" t="str">
        <f>IF('Census Block Input'!J360="","",'Census Block Input'!D360)</f>
        <v/>
      </c>
      <c r="H396" s="30" t="str">
        <f>IF('Census Block Input'!J360="","",'Census Block Input'!G360)</f>
        <v/>
      </c>
      <c r="I396" s="30" t="str">
        <f>IF('Census Block Input'!J360="","",'Census Block Input'!F360)</f>
        <v/>
      </c>
      <c r="J396" s="32" t="str">
        <f t="shared" si="12"/>
        <v/>
      </c>
      <c r="K396" s="105" t="str">
        <f>IF('Census Block Input'!J360="","",'Census Block Input'!D360)</f>
        <v/>
      </c>
      <c r="L396" s="106" t="str">
        <f>IF('Census Block Input'!J360="","",'Census Block Input'!G360)</f>
        <v/>
      </c>
      <c r="M396" s="106" t="str">
        <f>IF('Census Block Input'!J360="","",'Census Block Input'!F360)</f>
        <v/>
      </c>
      <c r="N396" s="32" t="str">
        <f t="shared" si="13"/>
        <v/>
      </c>
      <c r="O396" s="124" t="s">
        <v>10</v>
      </c>
      <c r="P396" s="123" t="s">
        <v>10</v>
      </c>
      <c r="Q396" s="1"/>
    </row>
    <row r="397" spans="1:17" ht="15.75" hidden="1" customHeight="1">
      <c r="A397" s="1" t="str">
        <f t="shared" si="1"/>
        <v/>
      </c>
      <c r="B397" s="1"/>
      <c r="C397" s="25" t="str">
        <f>IF('Census Block Input'!J361="","",'Census Block Input'!B361)</f>
        <v/>
      </c>
      <c r="D397" s="184" t="str">
        <f>IF('Census Block Input'!J361="","",UPPER('Census Block Input'!J361))</f>
        <v/>
      </c>
      <c r="E397" s="26" t="str">
        <f>IF('Census Block Input'!J361="","",'Census Block Input'!I361)</f>
        <v/>
      </c>
      <c r="F397" s="27" t="str">
        <f>IF('Census Block Input'!J361="","",'Census Block Input'!C361)</f>
        <v/>
      </c>
      <c r="G397" s="29" t="str">
        <f>IF('Census Block Input'!J361="","",'Census Block Input'!D361)</f>
        <v/>
      </c>
      <c r="H397" s="30" t="str">
        <f>IF('Census Block Input'!J361="","",'Census Block Input'!G361)</f>
        <v/>
      </c>
      <c r="I397" s="30" t="str">
        <f>IF('Census Block Input'!J361="","",'Census Block Input'!F361)</f>
        <v/>
      </c>
      <c r="J397" s="32" t="str">
        <f t="shared" si="12"/>
        <v/>
      </c>
      <c r="K397" s="105" t="str">
        <f>IF('Census Block Input'!J361="","",'Census Block Input'!D361)</f>
        <v/>
      </c>
      <c r="L397" s="106" t="str">
        <f>IF('Census Block Input'!J361="","",'Census Block Input'!G361)</f>
        <v/>
      </c>
      <c r="M397" s="106" t="str">
        <f>IF('Census Block Input'!J361="","",'Census Block Input'!F361)</f>
        <v/>
      </c>
      <c r="N397" s="32" t="str">
        <f t="shared" si="13"/>
        <v/>
      </c>
      <c r="O397" s="124" t="s">
        <v>10</v>
      </c>
      <c r="P397" s="123" t="s">
        <v>10</v>
      </c>
      <c r="Q397" s="1"/>
    </row>
    <row r="398" spans="1:17" ht="15.75" hidden="1" customHeight="1">
      <c r="A398" s="1" t="str">
        <f t="shared" si="1"/>
        <v/>
      </c>
      <c r="B398" s="1"/>
      <c r="C398" s="25" t="str">
        <f>IF('Census Block Input'!J362="","",'Census Block Input'!B362)</f>
        <v/>
      </c>
      <c r="D398" s="184" t="str">
        <f>IF('Census Block Input'!J362="","",UPPER('Census Block Input'!J362))</f>
        <v/>
      </c>
      <c r="E398" s="26" t="str">
        <f>IF('Census Block Input'!J362="","",'Census Block Input'!I362)</f>
        <v/>
      </c>
      <c r="F398" s="27" t="str">
        <f>IF('Census Block Input'!J362="","",'Census Block Input'!C362)</f>
        <v/>
      </c>
      <c r="G398" s="29" t="str">
        <f>IF('Census Block Input'!J362="","",'Census Block Input'!D362)</f>
        <v/>
      </c>
      <c r="H398" s="30" t="str">
        <f>IF('Census Block Input'!J362="","",'Census Block Input'!G362)</f>
        <v/>
      </c>
      <c r="I398" s="30" t="str">
        <f>IF('Census Block Input'!J362="","",'Census Block Input'!F362)</f>
        <v/>
      </c>
      <c r="J398" s="32" t="str">
        <f t="shared" si="12"/>
        <v/>
      </c>
      <c r="K398" s="105" t="str">
        <f>IF('Census Block Input'!J362="","",'Census Block Input'!D362)</f>
        <v/>
      </c>
      <c r="L398" s="106" t="str">
        <f>IF('Census Block Input'!J362="","",'Census Block Input'!G362)</f>
        <v/>
      </c>
      <c r="M398" s="106" t="str">
        <f>IF('Census Block Input'!J362="","",'Census Block Input'!F362)</f>
        <v/>
      </c>
      <c r="N398" s="32" t="str">
        <f t="shared" si="13"/>
        <v/>
      </c>
      <c r="O398" s="124" t="s">
        <v>10</v>
      </c>
      <c r="P398" s="123" t="s">
        <v>10</v>
      </c>
      <c r="Q398" s="1"/>
    </row>
    <row r="399" spans="1:17" ht="15.75" hidden="1" customHeight="1">
      <c r="A399" s="1" t="str">
        <f t="shared" si="1"/>
        <v/>
      </c>
      <c r="B399" s="1"/>
      <c r="C399" s="25" t="str">
        <f>IF('Census Block Input'!J363="","",'Census Block Input'!B363)</f>
        <v/>
      </c>
      <c r="D399" s="184" t="str">
        <f>IF('Census Block Input'!J363="","",UPPER('Census Block Input'!J363))</f>
        <v/>
      </c>
      <c r="E399" s="26" t="str">
        <f>IF('Census Block Input'!J363="","",'Census Block Input'!I363)</f>
        <v/>
      </c>
      <c r="F399" s="27" t="str">
        <f>IF('Census Block Input'!J363="","",'Census Block Input'!C363)</f>
        <v/>
      </c>
      <c r="G399" s="29" t="str">
        <f>IF('Census Block Input'!J363="","",'Census Block Input'!D363)</f>
        <v/>
      </c>
      <c r="H399" s="30" t="str">
        <f>IF('Census Block Input'!J363="","",'Census Block Input'!G363)</f>
        <v/>
      </c>
      <c r="I399" s="30" t="str">
        <f>IF('Census Block Input'!J363="","",'Census Block Input'!F363)</f>
        <v/>
      </c>
      <c r="J399" s="32" t="str">
        <f t="shared" si="12"/>
        <v/>
      </c>
      <c r="K399" s="105" t="str">
        <f>IF('Census Block Input'!J363="","",'Census Block Input'!D363)</f>
        <v/>
      </c>
      <c r="L399" s="106" t="str">
        <f>IF('Census Block Input'!J363="","",'Census Block Input'!G363)</f>
        <v/>
      </c>
      <c r="M399" s="106" t="str">
        <f>IF('Census Block Input'!J363="","",'Census Block Input'!F363)</f>
        <v/>
      </c>
      <c r="N399" s="32" t="str">
        <f t="shared" si="13"/>
        <v/>
      </c>
      <c r="O399" s="124" t="s">
        <v>10</v>
      </c>
      <c r="P399" s="123" t="s">
        <v>10</v>
      </c>
      <c r="Q399" s="1"/>
    </row>
    <row r="400" spans="1:17" ht="15.75" hidden="1" customHeight="1">
      <c r="A400" s="1" t="str">
        <f t="shared" si="1"/>
        <v/>
      </c>
      <c r="B400" s="1"/>
      <c r="C400" s="25" t="str">
        <f>IF('Census Block Input'!J364="","",'Census Block Input'!B364)</f>
        <v/>
      </c>
      <c r="D400" s="184" t="str">
        <f>IF('Census Block Input'!J364="","",UPPER('Census Block Input'!J364))</f>
        <v/>
      </c>
      <c r="E400" s="26" t="str">
        <f>IF('Census Block Input'!J364="","",'Census Block Input'!I364)</f>
        <v/>
      </c>
      <c r="F400" s="27" t="str">
        <f>IF('Census Block Input'!J364="","",'Census Block Input'!C364)</f>
        <v/>
      </c>
      <c r="G400" s="29" t="str">
        <f>IF('Census Block Input'!J364="","",'Census Block Input'!D364)</f>
        <v/>
      </c>
      <c r="H400" s="30" t="str">
        <f>IF('Census Block Input'!J364="","",'Census Block Input'!G364)</f>
        <v/>
      </c>
      <c r="I400" s="30" t="str">
        <f>IF('Census Block Input'!J364="","",'Census Block Input'!F364)</f>
        <v/>
      </c>
      <c r="J400" s="32" t="str">
        <f t="shared" si="12"/>
        <v/>
      </c>
      <c r="K400" s="105" t="str">
        <f>IF('Census Block Input'!J364="","",'Census Block Input'!D364)</f>
        <v/>
      </c>
      <c r="L400" s="106" t="str">
        <f>IF('Census Block Input'!J364="","",'Census Block Input'!G364)</f>
        <v/>
      </c>
      <c r="M400" s="106" t="str">
        <f>IF('Census Block Input'!J364="","",'Census Block Input'!F364)</f>
        <v/>
      </c>
      <c r="N400" s="32" t="str">
        <f t="shared" si="13"/>
        <v/>
      </c>
      <c r="O400" s="124" t="s">
        <v>10</v>
      </c>
      <c r="P400" s="123" t="s">
        <v>10</v>
      </c>
      <c r="Q400" s="1"/>
    </row>
    <row r="401" spans="1:17" ht="15.75" hidden="1" customHeight="1">
      <c r="A401" s="1" t="str">
        <f t="shared" si="1"/>
        <v/>
      </c>
      <c r="B401" s="1"/>
      <c r="C401" s="25" t="str">
        <f>IF('Census Block Input'!J365="","",'Census Block Input'!B365)</f>
        <v/>
      </c>
      <c r="D401" s="184" t="str">
        <f>IF('Census Block Input'!J365="","",UPPER('Census Block Input'!J365))</f>
        <v/>
      </c>
      <c r="E401" s="26" t="str">
        <f>IF('Census Block Input'!J365="","",'Census Block Input'!I365)</f>
        <v/>
      </c>
      <c r="F401" s="27" t="str">
        <f>IF('Census Block Input'!J365="","",'Census Block Input'!C365)</f>
        <v/>
      </c>
      <c r="G401" s="29" t="str">
        <f>IF('Census Block Input'!J365="","",'Census Block Input'!D365)</f>
        <v/>
      </c>
      <c r="H401" s="30" t="str">
        <f>IF('Census Block Input'!J365="","",'Census Block Input'!G365)</f>
        <v/>
      </c>
      <c r="I401" s="30" t="str">
        <f>IF('Census Block Input'!J365="","",'Census Block Input'!F365)</f>
        <v/>
      </c>
      <c r="J401" s="32" t="str">
        <f t="shared" si="12"/>
        <v/>
      </c>
      <c r="K401" s="105" t="str">
        <f>IF('Census Block Input'!J365="","",'Census Block Input'!D365)</f>
        <v/>
      </c>
      <c r="L401" s="106" t="str">
        <f>IF('Census Block Input'!J365="","",'Census Block Input'!G365)</f>
        <v/>
      </c>
      <c r="M401" s="106" t="str">
        <f>IF('Census Block Input'!J365="","",'Census Block Input'!F365)</f>
        <v/>
      </c>
      <c r="N401" s="32" t="str">
        <f t="shared" si="13"/>
        <v/>
      </c>
      <c r="O401" s="124" t="s">
        <v>10</v>
      </c>
      <c r="P401" s="123" t="s">
        <v>10</v>
      </c>
      <c r="Q401" s="1"/>
    </row>
    <row r="402" spans="1:17" ht="15.75" hidden="1" customHeight="1">
      <c r="A402" s="1" t="str">
        <f t="shared" si="1"/>
        <v/>
      </c>
      <c r="B402" s="1"/>
      <c r="C402" s="25" t="str">
        <f>IF('Census Block Input'!J366="","",'Census Block Input'!B366)</f>
        <v/>
      </c>
      <c r="D402" s="184" t="str">
        <f>IF('Census Block Input'!J366="","",UPPER('Census Block Input'!J366))</f>
        <v/>
      </c>
      <c r="E402" s="26" t="str">
        <f>IF('Census Block Input'!J366="","",'Census Block Input'!I366)</f>
        <v/>
      </c>
      <c r="F402" s="27" t="str">
        <f>IF('Census Block Input'!J366="","",'Census Block Input'!C366)</f>
        <v/>
      </c>
      <c r="G402" s="29" t="str">
        <f>IF('Census Block Input'!J366="","",'Census Block Input'!D366)</f>
        <v/>
      </c>
      <c r="H402" s="30" t="str">
        <f>IF('Census Block Input'!J366="","",'Census Block Input'!G366)</f>
        <v/>
      </c>
      <c r="I402" s="30" t="str">
        <f>IF('Census Block Input'!J366="","",'Census Block Input'!F366)</f>
        <v/>
      </c>
      <c r="J402" s="32" t="str">
        <f t="shared" si="12"/>
        <v/>
      </c>
      <c r="K402" s="105" t="str">
        <f>IF('Census Block Input'!J366="","",'Census Block Input'!D366)</f>
        <v/>
      </c>
      <c r="L402" s="106" t="str">
        <f>IF('Census Block Input'!J366="","",'Census Block Input'!G366)</f>
        <v/>
      </c>
      <c r="M402" s="106" t="str">
        <f>IF('Census Block Input'!J366="","",'Census Block Input'!F366)</f>
        <v/>
      </c>
      <c r="N402" s="32" t="str">
        <f t="shared" si="13"/>
        <v/>
      </c>
      <c r="O402" s="124" t="s">
        <v>10</v>
      </c>
      <c r="P402" s="123" t="s">
        <v>10</v>
      </c>
      <c r="Q402" s="1"/>
    </row>
    <row r="403" spans="1:17" ht="15.75" hidden="1" customHeight="1">
      <c r="A403" s="1" t="str">
        <f t="shared" si="1"/>
        <v/>
      </c>
      <c r="B403" s="1"/>
      <c r="C403" s="25" t="str">
        <f>IF('Census Block Input'!J367="","",'Census Block Input'!B367)</f>
        <v/>
      </c>
      <c r="D403" s="184" t="str">
        <f>IF('Census Block Input'!J367="","",UPPER('Census Block Input'!J367))</f>
        <v/>
      </c>
      <c r="E403" s="26" t="str">
        <f>IF('Census Block Input'!J367="","",'Census Block Input'!I367)</f>
        <v/>
      </c>
      <c r="F403" s="27" t="str">
        <f>IF('Census Block Input'!J367="","",'Census Block Input'!C367)</f>
        <v/>
      </c>
      <c r="G403" s="29" t="str">
        <f>IF('Census Block Input'!J367="","",'Census Block Input'!D367)</f>
        <v/>
      </c>
      <c r="H403" s="30" t="str">
        <f>IF('Census Block Input'!J367="","",'Census Block Input'!G367)</f>
        <v/>
      </c>
      <c r="I403" s="30" t="str">
        <f>IF('Census Block Input'!J367="","",'Census Block Input'!F367)</f>
        <v/>
      </c>
      <c r="J403" s="32" t="str">
        <f t="shared" si="12"/>
        <v/>
      </c>
      <c r="K403" s="105" t="str">
        <f>IF('Census Block Input'!J367="","",'Census Block Input'!D367)</f>
        <v/>
      </c>
      <c r="L403" s="106" t="str">
        <f>IF('Census Block Input'!J367="","",'Census Block Input'!G367)</f>
        <v/>
      </c>
      <c r="M403" s="106" t="str">
        <f>IF('Census Block Input'!J367="","",'Census Block Input'!F367)</f>
        <v/>
      </c>
      <c r="N403" s="32" t="str">
        <f t="shared" si="13"/>
        <v/>
      </c>
      <c r="O403" s="124" t="s">
        <v>10</v>
      </c>
      <c r="P403" s="123" t="s">
        <v>10</v>
      </c>
      <c r="Q403" s="1"/>
    </row>
    <row r="404" spans="1:17" ht="15.75" hidden="1" customHeight="1">
      <c r="A404" s="1" t="str">
        <f t="shared" si="1"/>
        <v/>
      </c>
      <c r="B404" s="1"/>
      <c r="C404" s="25" t="str">
        <f>IF('Census Block Input'!J368="","",'Census Block Input'!B368)</f>
        <v/>
      </c>
      <c r="D404" s="184" t="str">
        <f>IF('Census Block Input'!J368="","",UPPER('Census Block Input'!J368))</f>
        <v/>
      </c>
      <c r="E404" s="26" t="str">
        <f>IF('Census Block Input'!J368="","",'Census Block Input'!I368)</f>
        <v/>
      </c>
      <c r="F404" s="27" t="str">
        <f>IF('Census Block Input'!J368="","",'Census Block Input'!C368)</f>
        <v/>
      </c>
      <c r="G404" s="29" t="str">
        <f>IF('Census Block Input'!J368="","",'Census Block Input'!D368)</f>
        <v/>
      </c>
      <c r="H404" s="30" t="str">
        <f>IF('Census Block Input'!J368="","",'Census Block Input'!G368)</f>
        <v/>
      </c>
      <c r="I404" s="30" t="str">
        <f>IF('Census Block Input'!J368="","",'Census Block Input'!F368)</f>
        <v/>
      </c>
      <c r="J404" s="32" t="str">
        <f t="shared" si="12"/>
        <v/>
      </c>
      <c r="K404" s="105" t="str">
        <f>IF('Census Block Input'!J368="","",'Census Block Input'!D368)</f>
        <v/>
      </c>
      <c r="L404" s="106" t="str">
        <f>IF('Census Block Input'!J368="","",'Census Block Input'!G368)</f>
        <v/>
      </c>
      <c r="M404" s="106" t="str">
        <f>IF('Census Block Input'!J368="","",'Census Block Input'!F368)</f>
        <v/>
      </c>
      <c r="N404" s="32" t="str">
        <f t="shared" si="13"/>
        <v/>
      </c>
      <c r="O404" s="124" t="s">
        <v>10</v>
      </c>
      <c r="P404" s="123" t="s">
        <v>10</v>
      </c>
      <c r="Q404" s="1"/>
    </row>
    <row r="405" spans="1:17" ht="15.75" hidden="1" customHeight="1">
      <c r="A405" s="1" t="str">
        <f t="shared" si="1"/>
        <v/>
      </c>
      <c r="B405" s="1"/>
      <c r="C405" s="25" t="str">
        <f>IF('Census Block Input'!J369="","",'Census Block Input'!B369)</f>
        <v/>
      </c>
      <c r="D405" s="184" t="str">
        <f>IF('Census Block Input'!J369="","",UPPER('Census Block Input'!J369))</f>
        <v/>
      </c>
      <c r="E405" s="26" t="str">
        <f>IF('Census Block Input'!J369="","",'Census Block Input'!I369)</f>
        <v/>
      </c>
      <c r="F405" s="27" t="str">
        <f>IF('Census Block Input'!J369="","",'Census Block Input'!C369)</f>
        <v/>
      </c>
      <c r="G405" s="29" t="str">
        <f>IF('Census Block Input'!J369="","",'Census Block Input'!D369)</f>
        <v/>
      </c>
      <c r="H405" s="30" t="str">
        <f>IF('Census Block Input'!J369="","",'Census Block Input'!G369)</f>
        <v/>
      </c>
      <c r="I405" s="30" t="str">
        <f>IF('Census Block Input'!J369="","",'Census Block Input'!F369)</f>
        <v/>
      </c>
      <c r="J405" s="32" t="str">
        <f t="shared" si="12"/>
        <v/>
      </c>
      <c r="K405" s="105" t="str">
        <f>IF('Census Block Input'!J369="","",'Census Block Input'!D369)</f>
        <v/>
      </c>
      <c r="L405" s="106" t="str">
        <f>IF('Census Block Input'!J369="","",'Census Block Input'!G369)</f>
        <v/>
      </c>
      <c r="M405" s="106" t="str">
        <f>IF('Census Block Input'!J369="","",'Census Block Input'!F369)</f>
        <v/>
      </c>
      <c r="N405" s="32" t="str">
        <f t="shared" si="13"/>
        <v/>
      </c>
      <c r="O405" s="124" t="s">
        <v>10</v>
      </c>
      <c r="P405" s="123" t="s">
        <v>10</v>
      </c>
      <c r="Q405" s="1"/>
    </row>
    <row r="406" spans="1:17" ht="15.75" hidden="1" customHeight="1">
      <c r="A406" s="1" t="str">
        <f t="shared" si="1"/>
        <v/>
      </c>
      <c r="B406" s="1"/>
      <c r="C406" s="25" t="str">
        <f>IF('Census Block Input'!J370="","",'Census Block Input'!B370)</f>
        <v/>
      </c>
      <c r="D406" s="184" t="str">
        <f>IF('Census Block Input'!J370="","",UPPER('Census Block Input'!J370))</f>
        <v/>
      </c>
      <c r="E406" s="26" t="str">
        <f>IF('Census Block Input'!J370="","",'Census Block Input'!I370)</f>
        <v/>
      </c>
      <c r="F406" s="27" t="str">
        <f>IF('Census Block Input'!J370="","",'Census Block Input'!C370)</f>
        <v/>
      </c>
      <c r="G406" s="29" t="str">
        <f>IF('Census Block Input'!J370="","",'Census Block Input'!D370)</f>
        <v/>
      </c>
      <c r="H406" s="30" t="str">
        <f>IF('Census Block Input'!J370="","",'Census Block Input'!G370)</f>
        <v/>
      </c>
      <c r="I406" s="30" t="str">
        <f>IF('Census Block Input'!J370="","",'Census Block Input'!F370)</f>
        <v/>
      </c>
      <c r="J406" s="32" t="str">
        <f t="shared" si="12"/>
        <v/>
      </c>
      <c r="K406" s="105" t="str">
        <f>IF('Census Block Input'!J370="","",'Census Block Input'!D370)</f>
        <v/>
      </c>
      <c r="L406" s="106" t="str">
        <f>IF('Census Block Input'!J370="","",'Census Block Input'!G370)</f>
        <v/>
      </c>
      <c r="M406" s="106" t="str">
        <f>IF('Census Block Input'!J370="","",'Census Block Input'!F370)</f>
        <v/>
      </c>
      <c r="N406" s="32" t="str">
        <f t="shared" si="13"/>
        <v/>
      </c>
      <c r="O406" s="124" t="s">
        <v>10</v>
      </c>
      <c r="P406" s="123" t="s">
        <v>10</v>
      </c>
      <c r="Q406" s="1"/>
    </row>
    <row r="407" spans="1:17" ht="15.75" hidden="1" customHeight="1">
      <c r="A407" s="1" t="str">
        <f t="shared" si="1"/>
        <v/>
      </c>
      <c r="B407" s="1"/>
      <c r="C407" s="25" t="str">
        <f>IF('Census Block Input'!J371="","",'Census Block Input'!B371)</f>
        <v/>
      </c>
      <c r="D407" s="184" t="str">
        <f>IF('Census Block Input'!J371="","",UPPER('Census Block Input'!J371))</f>
        <v/>
      </c>
      <c r="E407" s="26" t="str">
        <f>IF('Census Block Input'!J371="","",'Census Block Input'!I371)</f>
        <v/>
      </c>
      <c r="F407" s="27" t="str">
        <f>IF('Census Block Input'!J371="","",'Census Block Input'!C371)</f>
        <v/>
      </c>
      <c r="G407" s="29" t="str">
        <f>IF('Census Block Input'!J371="","",'Census Block Input'!D371)</f>
        <v/>
      </c>
      <c r="H407" s="30" t="str">
        <f>IF('Census Block Input'!J371="","",'Census Block Input'!G371)</f>
        <v/>
      </c>
      <c r="I407" s="30" t="str">
        <f>IF('Census Block Input'!J371="","",'Census Block Input'!F371)</f>
        <v/>
      </c>
      <c r="J407" s="32" t="str">
        <f t="shared" si="12"/>
        <v/>
      </c>
      <c r="K407" s="105" t="str">
        <f>IF('Census Block Input'!J371="","",'Census Block Input'!D371)</f>
        <v/>
      </c>
      <c r="L407" s="106" t="str">
        <f>IF('Census Block Input'!J371="","",'Census Block Input'!G371)</f>
        <v/>
      </c>
      <c r="M407" s="106" t="str">
        <f>IF('Census Block Input'!J371="","",'Census Block Input'!F371)</f>
        <v/>
      </c>
      <c r="N407" s="32" t="str">
        <f t="shared" si="13"/>
        <v/>
      </c>
      <c r="O407" s="124" t="s">
        <v>10</v>
      </c>
      <c r="P407" s="123" t="s">
        <v>10</v>
      </c>
      <c r="Q407" s="1"/>
    </row>
    <row r="408" spans="1:17" ht="15.75" hidden="1" customHeight="1">
      <c r="A408" s="1" t="str">
        <f t="shared" si="1"/>
        <v/>
      </c>
      <c r="B408" s="1"/>
      <c r="C408" s="25" t="str">
        <f>IF('Census Block Input'!J372="","",'Census Block Input'!B372)</f>
        <v/>
      </c>
      <c r="D408" s="184" t="str">
        <f>IF('Census Block Input'!J372="","",UPPER('Census Block Input'!J372))</f>
        <v/>
      </c>
      <c r="E408" s="26" t="str">
        <f>IF('Census Block Input'!J372="","",'Census Block Input'!I372)</f>
        <v/>
      </c>
      <c r="F408" s="27" t="str">
        <f>IF('Census Block Input'!J372="","",'Census Block Input'!C372)</f>
        <v/>
      </c>
      <c r="G408" s="29" t="str">
        <f>IF('Census Block Input'!J372="","",'Census Block Input'!D372)</f>
        <v/>
      </c>
      <c r="H408" s="30" t="str">
        <f>IF('Census Block Input'!J372="","",'Census Block Input'!G372)</f>
        <v/>
      </c>
      <c r="I408" s="30" t="str">
        <f>IF('Census Block Input'!J372="","",'Census Block Input'!F372)</f>
        <v/>
      </c>
      <c r="J408" s="32" t="str">
        <f t="shared" si="12"/>
        <v/>
      </c>
      <c r="K408" s="105" t="str">
        <f>IF('Census Block Input'!J372="","",'Census Block Input'!D372)</f>
        <v/>
      </c>
      <c r="L408" s="106" t="str">
        <f>IF('Census Block Input'!J372="","",'Census Block Input'!G372)</f>
        <v/>
      </c>
      <c r="M408" s="106" t="str">
        <f>IF('Census Block Input'!J372="","",'Census Block Input'!F372)</f>
        <v/>
      </c>
      <c r="N408" s="32" t="str">
        <f t="shared" si="13"/>
        <v/>
      </c>
      <c r="O408" s="124" t="s">
        <v>10</v>
      </c>
      <c r="P408" s="123" t="s">
        <v>10</v>
      </c>
      <c r="Q408" s="1"/>
    </row>
    <row r="409" spans="1:17" ht="15.75" hidden="1" customHeight="1">
      <c r="A409" s="1" t="str">
        <f t="shared" si="1"/>
        <v/>
      </c>
      <c r="B409" s="1"/>
      <c r="C409" s="25" t="str">
        <f>IF('Census Block Input'!J373="","",'Census Block Input'!B373)</f>
        <v/>
      </c>
      <c r="D409" s="184" t="str">
        <f>IF('Census Block Input'!J373="","",UPPER('Census Block Input'!J373))</f>
        <v/>
      </c>
      <c r="E409" s="26" t="str">
        <f>IF('Census Block Input'!J373="","",'Census Block Input'!I373)</f>
        <v/>
      </c>
      <c r="F409" s="27" t="str">
        <f>IF('Census Block Input'!J373="","",'Census Block Input'!C373)</f>
        <v/>
      </c>
      <c r="G409" s="29" t="str">
        <f>IF('Census Block Input'!J373="","",'Census Block Input'!D373)</f>
        <v/>
      </c>
      <c r="H409" s="30" t="str">
        <f>IF('Census Block Input'!J373="","",'Census Block Input'!G373)</f>
        <v/>
      </c>
      <c r="I409" s="30" t="str">
        <f>IF('Census Block Input'!J373="","",'Census Block Input'!F373)</f>
        <v/>
      </c>
      <c r="J409" s="32" t="str">
        <f t="shared" si="12"/>
        <v/>
      </c>
      <c r="K409" s="105" t="str">
        <f>IF('Census Block Input'!J373="","",'Census Block Input'!D373)</f>
        <v/>
      </c>
      <c r="L409" s="106" t="str">
        <f>IF('Census Block Input'!J373="","",'Census Block Input'!G373)</f>
        <v/>
      </c>
      <c r="M409" s="106" t="str">
        <f>IF('Census Block Input'!J373="","",'Census Block Input'!F373)</f>
        <v/>
      </c>
      <c r="N409" s="32" t="str">
        <f t="shared" si="13"/>
        <v/>
      </c>
      <c r="O409" s="124" t="s">
        <v>10</v>
      </c>
      <c r="P409" s="123" t="s">
        <v>10</v>
      </c>
      <c r="Q409" s="1"/>
    </row>
    <row r="410" spans="1:17" ht="15.75" hidden="1" customHeight="1">
      <c r="A410" s="1" t="str">
        <f t="shared" si="1"/>
        <v/>
      </c>
      <c r="B410" s="1"/>
      <c r="C410" s="25" t="str">
        <f>IF('Census Block Input'!J374="","",'Census Block Input'!B374)</f>
        <v/>
      </c>
      <c r="D410" s="184" t="str">
        <f>IF('Census Block Input'!J374="","",UPPER('Census Block Input'!J374))</f>
        <v/>
      </c>
      <c r="E410" s="26" t="str">
        <f>IF('Census Block Input'!J374="","",'Census Block Input'!I374)</f>
        <v/>
      </c>
      <c r="F410" s="27" t="str">
        <f>IF('Census Block Input'!J374="","",'Census Block Input'!C374)</f>
        <v/>
      </c>
      <c r="G410" s="29" t="str">
        <f>IF('Census Block Input'!J374="","",'Census Block Input'!D374)</f>
        <v/>
      </c>
      <c r="H410" s="30" t="str">
        <f>IF('Census Block Input'!J374="","",'Census Block Input'!G374)</f>
        <v/>
      </c>
      <c r="I410" s="30" t="str">
        <f>IF('Census Block Input'!J374="","",'Census Block Input'!F374)</f>
        <v/>
      </c>
      <c r="J410" s="32" t="str">
        <f t="shared" si="12"/>
        <v/>
      </c>
      <c r="K410" s="105" t="str">
        <f>IF('Census Block Input'!J374="","",'Census Block Input'!D374)</f>
        <v/>
      </c>
      <c r="L410" s="106" t="str">
        <f>IF('Census Block Input'!J374="","",'Census Block Input'!G374)</f>
        <v/>
      </c>
      <c r="M410" s="106" t="str">
        <f>IF('Census Block Input'!J374="","",'Census Block Input'!F374)</f>
        <v/>
      </c>
      <c r="N410" s="32" t="str">
        <f t="shared" si="13"/>
        <v/>
      </c>
      <c r="O410" s="124" t="s">
        <v>10</v>
      </c>
      <c r="P410" s="123" t="s">
        <v>10</v>
      </c>
      <c r="Q410" s="1"/>
    </row>
    <row r="411" spans="1:17" ht="15.75" hidden="1" customHeight="1">
      <c r="A411" s="1" t="str">
        <f t="shared" si="1"/>
        <v/>
      </c>
      <c r="B411" s="1"/>
      <c r="C411" s="25" t="str">
        <f>IF('Census Block Input'!J375="","",'Census Block Input'!B375)</f>
        <v/>
      </c>
      <c r="D411" s="184" t="str">
        <f>IF('Census Block Input'!J375="","",UPPER('Census Block Input'!J375))</f>
        <v/>
      </c>
      <c r="E411" s="26" t="str">
        <f>IF('Census Block Input'!J375="","",'Census Block Input'!I375)</f>
        <v/>
      </c>
      <c r="F411" s="27" t="str">
        <f>IF('Census Block Input'!J375="","",'Census Block Input'!C375)</f>
        <v/>
      </c>
      <c r="G411" s="29" t="str">
        <f>IF('Census Block Input'!J375="","",'Census Block Input'!D375)</f>
        <v/>
      </c>
      <c r="H411" s="30" t="str">
        <f>IF('Census Block Input'!J375="","",'Census Block Input'!G375)</f>
        <v/>
      </c>
      <c r="I411" s="30" t="str">
        <f>IF('Census Block Input'!J375="","",'Census Block Input'!F375)</f>
        <v/>
      </c>
      <c r="J411" s="32" t="str">
        <f t="shared" si="12"/>
        <v/>
      </c>
      <c r="K411" s="105" t="str">
        <f>IF('Census Block Input'!J375="","",'Census Block Input'!D375)</f>
        <v/>
      </c>
      <c r="L411" s="106" t="str">
        <f>IF('Census Block Input'!J375="","",'Census Block Input'!G375)</f>
        <v/>
      </c>
      <c r="M411" s="106" t="str">
        <f>IF('Census Block Input'!J375="","",'Census Block Input'!F375)</f>
        <v/>
      </c>
      <c r="N411" s="32" t="str">
        <f t="shared" si="13"/>
        <v/>
      </c>
      <c r="O411" s="124" t="s">
        <v>10</v>
      </c>
      <c r="P411" s="123" t="s">
        <v>10</v>
      </c>
      <c r="Q411" s="1"/>
    </row>
    <row r="412" spans="1:17" ht="15.75" hidden="1" customHeight="1">
      <c r="A412" s="1" t="str">
        <f t="shared" si="1"/>
        <v/>
      </c>
      <c r="B412" s="1"/>
      <c r="C412" s="25" t="str">
        <f>IF('Census Block Input'!J376="","",'Census Block Input'!B376)</f>
        <v/>
      </c>
      <c r="D412" s="184" t="str">
        <f>IF('Census Block Input'!J376="","",UPPER('Census Block Input'!J376))</f>
        <v/>
      </c>
      <c r="E412" s="26" t="str">
        <f>IF('Census Block Input'!J376="","",'Census Block Input'!I376)</f>
        <v/>
      </c>
      <c r="F412" s="27" t="str">
        <f>IF('Census Block Input'!J376="","",'Census Block Input'!C376)</f>
        <v/>
      </c>
      <c r="G412" s="29" t="str">
        <f>IF('Census Block Input'!J376="","",'Census Block Input'!D376)</f>
        <v/>
      </c>
      <c r="H412" s="30" t="str">
        <f>IF('Census Block Input'!J376="","",'Census Block Input'!G376)</f>
        <v/>
      </c>
      <c r="I412" s="30" t="str">
        <f>IF('Census Block Input'!J376="","",'Census Block Input'!F376)</f>
        <v/>
      </c>
      <c r="J412" s="32" t="str">
        <f t="shared" si="12"/>
        <v/>
      </c>
      <c r="K412" s="105" t="str">
        <f>IF('Census Block Input'!J376="","",'Census Block Input'!D376)</f>
        <v/>
      </c>
      <c r="L412" s="106" t="str">
        <f>IF('Census Block Input'!J376="","",'Census Block Input'!G376)</f>
        <v/>
      </c>
      <c r="M412" s="106" t="str">
        <f>IF('Census Block Input'!J376="","",'Census Block Input'!F376)</f>
        <v/>
      </c>
      <c r="N412" s="32" t="str">
        <f t="shared" si="13"/>
        <v/>
      </c>
      <c r="O412" s="124" t="s">
        <v>10</v>
      </c>
      <c r="P412" s="123" t="s">
        <v>10</v>
      </c>
      <c r="Q412" s="1"/>
    </row>
    <row r="413" spans="1:17" ht="15.75" hidden="1" customHeight="1">
      <c r="A413" s="1" t="str">
        <f t="shared" si="1"/>
        <v/>
      </c>
      <c r="B413" s="1"/>
      <c r="C413" s="25" t="str">
        <f>IF('Census Block Input'!J377="","",'Census Block Input'!B377)</f>
        <v/>
      </c>
      <c r="D413" s="184" t="str">
        <f>IF('Census Block Input'!J377="","",UPPER('Census Block Input'!J377))</f>
        <v/>
      </c>
      <c r="E413" s="26" t="str">
        <f>IF('Census Block Input'!J377="","",'Census Block Input'!I377)</f>
        <v/>
      </c>
      <c r="F413" s="27" t="str">
        <f>IF('Census Block Input'!J377="","",'Census Block Input'!C377)</f>
        <v/>
      </c>
      <c r="G413" s="29" t="str">
        <f>IF('Census Block Input'!J377="","",'Census Block Input'!D377)</f>
        <v/>
      </c>
      <c r="H413" s="30" t="str">
        <f>IF('Census Block Input'!J377="","",'Census Block Input'!G377)</f>
        <v/>
      </c>
      <c r="I413" s="30" t="str">
        <f>IF('Census Block Input'!J377="","",'Census Block Input'!F377)</f>
        <v/>
      </c>
      <c r="J413" s="32" t="str">
        <f t="shared" si="12"/>
        <v/>
      </c>
      <c r="K413" s="105" t="str">
        <f>IF('Census Block Input'!J377="","",'Census Block Input'!D377)</f>
        <v/>
      </c>
      <c r="L413" s="106" t="str">
        <f>IF('Census Block Input'!J377="","",'Census Block Input'!G377)</f>
        <v/>
      </c>
      <c r="M413" s="106" t="str">
        <f>IF('Census Block Input'!J377="","",'Census Block Input'!F377)</f>
        <v/>
      </c>
      <c r="N413" s="32" t="str">
        <f t="shared" si="13"/>
        <v/>
      </c>
      <c r="O413" s="124" t="s">
        <v>10</v>
      </c>
      <c r="P413" s="123" t="s">
        <v>10</v>
      </c>
      <c r="Q413" s="1"/>
    </row>
    <row r="414" spans="1:17" ht="15.75" hidden="1" customHeight="1">
      <c r="A414" s="1" t="str">
        <f t="shared" si="1"/>
        <v/>
      </c>
      <c r="B414" s="1"/>
      <c r="C414" s="25" t="str">
        <f>IF('Census Block Input'!J378="","",'Census Block Input'!B378)</f>
        <v/>
      </c>
      <c r="D414" s="184" t="str">
        <f>IF('Census Block Input'!J378="","",UPPER('Census Block Input'!J378))</f>
        <v/>
      </c>
      <c r="E414" s="26" t="str">
        <f>IF('Census Block Input'!J378="","",'Census Block Input'!I378)</f>
        <v/>
      </c>
      <c r="F414" s="27" t="str">
        <f>IF('Census Block Input'!J378="","",'Census Block Input'!C378)</f>
        <v/>
      </c>
      <c r="G414" s="29" t="str">
        <f>IF('Census Block Input'!J378="","",'Census Block Input'!D378)</f>
        <v/>
      </c>
      <c r="H414" s="30" t="str">
        <f>IF('Census Block Input'!J378="","",'Census Block Input'!G378)</f>
        <v/>
      </c>
      <c r="I414" s="30" t="str">
        <f>IF('Census Block Input'!J378="","",'Census Block Input'!F378)</f>
        <v/>
      </c>
      <c r="J414" s="32" t="str">
        <f t="shared" si="12"/>
        <v/>
      </c>
      <c r="K414" s="105" t="str">
        <f>IF('Census Block Input'!J378="","",'Census Block Input'!D378)</f>
        <v/>
      </c>
      <c r="L414" s="106" t="str">
        <f>IF('Census Block Input'!J378="","",'Census Block Input'!G378)</f>
        <v/>
      </c>
      <c r="M414" s="106" t="str">
        <f>IF('Census Block Input'!J378="","",'Census Block Input'!F378)</f>
        <v/>
      </c>
      <c r="N414" s="32" t="str">
        <f t="shared" si="13"/>
        <v/>
      </c>
      <c r="O414" s="124" t="s">
        <v>10</v>
      </c>
      <c r="P414" s="123" t="s">
        <v>10</v>
      </c>
      <c r="Q414" s="1"/>
    </row>
    <row r="415" spans="1:17" ht="15.75" hidden="1" customHeight="1">
      <c r="A415" s="1" t="str">
        <f t="shared" si="1"/>
        <v/>
      </c>
      <c r="B415" s="1"/>
      <c r="C415" s="25" t="str">
        <f>IF('Census Block Input'!J379="","",'Census Block Input'!B379)</f>
        <v/>
      </c>
      <c r="D415" s="184" t="str">
        <f>IF('Census Block Input'!J379="","",UPPER('Census Block Input'!J379))</f>
        <v/>
      </c>
      <c r="E415" s="26" t="str">
        <f>IF('Census Block Input'!J379="","",'Census Block Input'!I379)</f>
        <v/>
      </c>
      <c r="F415" s="27" t="str">
        <f>IF('Census Block Input'!J379="","",'Census Block Input'!C379)</f>
        <v/>
      </c>
      <c r="G415" s="29" t="str">
        <f>IF('Census Block Input'!J379="","",'Census Block Input'!D379)</f>
        <v/>
      </c>
      <c r="H415" s="30" t="str">
        <f>IF('Census Block Input'!J379="","",'Census Block Input'!G379)</f>
        <v/>
      </c>
      <c r="I415" s="30" t="str">
        <f>IF('Census Block Input'!J379="","",'Census Block Input'!F379)</f>
        <v/>
      </c>
      <c r="J415" s="32" t="str">
        <f t="shared" si="12"/>
        <v/>
      </c>
      <c r="K415" s="105" t="str">
        <f>IF('Census Block Input'!J379="","",'Census Block Input'!D379)</f>
        <v/>
      </c>
      <c r="L415" s="106" t="str">
        <f>IF('Census Block Input'!J379="","",'Census Block Input'!G379)</f>
        <v/>
      </c>
      <c r="M415" s="106" t="str">
        <f>IF('Census Block Input'!J379="","",'Census Block Input'!F379)</f>
        <v/>
      </c>
      <c r="N415" s="32" t="str">
        <f t="shared" si="13"/>
        <v/>
      </c>
      <c r="O415" s="124" t="s">
        <v>10</v>
      </c>
      <c r="P415" s="123" t="s">
        <v>10</v>
      </c>
      <c r="Q415" s="1"/>
    </row>
    <row r="416" spans="1:17" ht="15.75" hidden="1" customHeight="1">
      <c r="A416" s="1" t="str">
        <f t="shared" si="1"/>
        <v/>
      </c>
      <c r="B416" s="1"/>
      <c r="C416" s="25" t="str">
        <f>IF('Census Block Input'!J380="","",'Census Block Input'!B380)</f>
        <v/>
      </c>
      <c r="D416" s="184" t="str">
        <f>IF('Census Block Input'!J380="","",UPPER('Census Block Input'!J380))</f>
        <v/>
      </c>
      <c r="E416" s="26" t="str">
        <f>IF('Census Block Input'!J380="","",'Census Block Input'!I380)</f>
        <v/>
      </c>
      <c r="F416" s="27" t="str">
        <f>IF('Census Block Input'!J380="","",'Census Block Input'!C380)</f>
        <v/>
      </c>
      <c r="G416" s="29" t="str">
        <f>IF('Census Block Input'!J380="","",'Census Block Input'!D380)</f>
        <v/>
      </c>
      <c r="H416" s="30" t="str">
        <f>IF('Census Block Input'!J380="","",'Census Block Input'!G380)</f>
        <v/>
      </c>
      <c r="I416" s="30" t="str">
        <f>IF('Census Block Input'!J380="","",'Census Block Input'!F380)</f>
        <v/>
      </c>
      <c r="J416" s="32" t="str">
        <f t="shared" si="12"/>
        <v/>
      </c>
      <c r="K416" s="105" t="str">
        <f>IF('Census Block Input'!J380="","",'Census Block Input'!D380)</f>
        <v/>
      </c>
      <c r="L416" s="106" t="str">
        <f>IF('Census Block Input'!J380="","",'Census Block Input'!G380)</f>
        <v/>
      </c>
      <c r="M416" s="106" t="str">
        <f>IF('Census Block Input'!J380="","",'Census Block Input'!F380)</f>
        <v/>
      </c>
      <c r="N416" s="32" t="str">
        <f t="shared" si="13"/>
        <v/>
      </c>
      <c r="O416" s="124" t="s">
        <v>10</v>
      </c>
      <c r="P416" s="123" t="s">
        <v>10</v>
      </c>
      <c r="Q416" s="1"/>
    </row>
    <row r="417" spans="1:17" ht="15.75" hidden="1" customHeight="1">
      <c r="A417" s="1" t="str">
        <f t="shared" si="1"/>
        <v/>
      </c>
      <c r="B417" s="1"/>
      <c r="C417" s="25" t="str">
        <f>IF('Census Block Input'!J381="","",'Census Block Input'!B381)</f>
        <v/>
      </c>
      <c r="D417" s="184" t="str">
        <f>IF('Census Block Input'!J381="","",UPPER('Census Block Input'!J381))</f>
        <v/>
      </c>
      <c r="E417" s="26" t="str">
        <f>IF('Census Block Input'!J381="","",'Census Block Input'!I381)</f>
        <v/>
      </c>
      <c r="F417" s="27" t="str">
        <f>IF('Census Block Input'!J381="","",'Census Block Input'!C381)</f>
        <v/>
      </c>
      <c r="G417" s="29" t="str">
        <f>IF('Census Block Input'!J381="","",'Census Block Input'!D381)</f>
        <v/>
      </c>
      <c r="H417" s="30" t="str">
        <f>IF('Census Block Input'!J381="","",'Census Block Input'!G381)</f>
        <v/>
      </c>
      <c r="I417" s="30" t="str">
        <f>IF('Census Block Input'!J381="","",'Census Block Input'!F381)</f>
        <v/>
      </c>
      <c r="J417" s="32" t="str">
        <f t="shared" si="12"/>
        <v/>
      </c>
      <c r="K417" s="105" t="str">
        <f>IF('Census Block Input'!J381="","",'Census Block Input'!D381)</f>
        <v/>
      </c>
      <c r="L417" s="106" t="str">
        <f>IF('Census Block Input'!J381="","",'Census Block Input'!G381)</f>
        <v/>
      </c>
      <c r="M417" s="106" t="str">
        <f>IF('Census Block Input'!J381="","",'Census Block Input'!F381)</f>
        <v/>
      </c>
      <c r="N417" s="32" t="str">
        <f t="shared" si="13"/>
        <v/>
      </c>
      <c r="O417" s="124" t="s">
        <v>10</v>
      </c>
      <c r="P417" s="123" t="s">
        <v>10</v>
      </c>
      <c r="Q417" s="1"/>
    </row>
    <row r="418" spans="1:17" ht="15.75" hidden="1" customHeight="1">
      <c r="A418" s="1" t="str">
        <f t="shared" si="1"/>
        <v/>
      </c>
      <c r="B418" s="1"/>
      <c r="C418" s="25" t="str">
        <f>IF('Census Block Input'!J382="","",'Census Block Input'!B382)</f>
        <v/>
      </c>
      <c r="D418" s="184" t="str">
        <f>IF('Census Block Input'!J382="","",UPPER('Census Block Input'!J382))</f>
        <v/>
      </c>
      <c r="E418" s="26" t="str">
        <f>IF('Census Block Input'!J382="","",'Census Block Input'!I382)</f>
        <v/>
      </c>
      <c r="F418" s="27" t="str">
        <f>IF('Census Block Input'!J382="","",'Census Block Input'!C382)</f>
        <v/>
      </c>
      <c r="G418" s="29" t="str">
        <f>IF('Census Block Input'!J382="","",'Census Block Input'!D382)</f>
        <v/>
      </c>
      <c r="H418" s="30" t="str">
        <f>IF('Census Block Input'!J382="","",'Census Block Input'!G382)</f>
        <v/>
      </c>
      <c r="I418" s="30" t="str">
        <f>IF('Census Block Input'!J382="","",'Census Block Input'!F382)</f>
        <v/>
      </c>
      <c r="J418" s="32" t="str">
        <f t="shared" si="12"/>
        <v/>
      </c>
      <c r="K418" s="105" t="str">
        <f>IF('Census Block Input'!J382="","",'Census Block Input'!D382)</f>
        <v/>
      </c>
      <c r="L418" s="106" t="str">
        <f>IF('Census Block Input'!J382="","",'Census Block Input'!G382)</f>
        <v/>
      </c>
      <c r="M418" s="106" t="str">
        <f>IF('Census Block Input'!J382="","",'Census Block Input'!F382)</f>
        <v/>
      </c>
      <c r="N418" s="32" t="str">
        <f t="shared" si="13"/>
        <v/>
      </c>
      <c r="O418" s="124" t="s">
        <v>10</v>
      </c>
      <c r="P418" s="123" t="s">
        <v>10</v>
      </c>
      <c r="Q418" s="1"/>
    </row>
    <row r="419" spans="1:17" ht="15.75" hidden="1" customHeight="1">
      <c r="A419" s="1" t="str">
        <f t="shared" si="1"/>
        <v/>
      </c>
      <c r="B419" s="1"/>
      <c r="C419" s="25" t="str">
        <f>IF('Census Block Input'!J383="","",'Census Block Input'!B383)</f>
        <v/>
      </c>
      <c r="D419" s="184" t="str">
        <f>IF('Census Block Input'!J383="","",UPPER('Census Block Input'!J383))</f>
        <v/>
      </c>
      <c r="E419" s="26" t="str">
        <f>IF('Census Block Input'!J383="","",'Census Block Input'!I383)</f>
        <v/>
      </c>
      <c r="F419" s="27" t="str">
        <f>IF('Census Block Input'!J383="","",'Census Block Input'!C383)</f>
        <v/>
      </c>
      <c r="G419" s="29" t="str">
        <f>IF('Census Block Input'!J383="","",'Census Block Input'!D383)</f>
        <v/>
      </c>
      <c r="H419" s="30" t="str">
        <f>IF('Census Block Input'!J383="","",'Census Block Input'!G383)</f>
        <v/>
      </c>
      <c r="I419" s="30" t="str">
        <f>IF('Census Block Input'!J383="","",'Census Block Input'!F383)</f>
        <v/>
      </c>
      <c r="J419" s="32" t="str">
        <f t="shared" si="12"/>
        <v/>
      </c>
      <c r="K419" s="105" t="str">
        <f>IF('Census Block Input'!J383="","",'Census Block Input'!D383)</f>
        <v/>
      </c>
      <c r="L419" s="106" t="str">
        <f>IF('Census Block Input'!J383="","",'Census Block Input'!G383)</f>
        <v/>
      </c>
      <c r="M419" s="106" t="str">
        <f>IF('Census Block Input'!J383="","",'Census Block Input'!F383)</f>
        <v/>
      </c>
      <c r="N419" s="32" t="str">
        <f t="shared" si="13"/>
        <v/>
      </c>
      <c r="O419" s="124" t="s">
        <v>10</v>
      </c>
      <c r="P419" s="123" t="s">
        <v>10</v>
      </c>
      <c r="Q419" s="1"/>
    </row>
    <row r="420" spans="1:17" ht="15.75" hidden="1" customHeight="1">
      <c r="A420" s="1" t="str">
        <f t="shared" si="1"/>
        <v/>
      </c>
      <c r="B420" s="1"/>
      <c r="C420" s="25" t="str">
        <f>IF('Census Block Input'!J384="","",'Census Block Input'!B384)</f>
        <v/>
      </c>
      <c r="D420" s="184" t="str">
        <f>IF('Census Block Input'!J384="","",UPPER('Census Block Input'!J384))</f>
        <v/>
      </c>
      <c r="E420" s="26" t="str">
        <f>IF('Census Block Input'!J384="","",'Census Block Input'!I384)</f>
        <v/>
      </c>
      <c r="F420" s="27" t="str">
        <f>IF('Census Block Input'!J384="","",'Census Block Input'!C384)</f>
        <v/>
      </c>
      <c r="G420" s="29" t="str">
        <f>IF('Census Block Input'!J384="","",'Census Block Input'!D384)</f>
        <v/>
      </c>
      <c r="H420" s="30" t="str">
        <f>IF('Census Block Input'!J384="","",'Census Block Input'!G384)</f>
        <v/>
      </c>
      <c r="I420" s="30" t="str">
        <f>IF('Census Block Input'!J384="","",'Census Block Input'!F384)</f>
        <v/>
      </c>
      <c r="J420" s="32" t="str">
        <f t="shared" si="12"/>
        <v/>
      </c>
      <c r="K420" s="105" t="str">
        <f>IF('Census Block Input'!J384="","",'Census Block Input'!D384)</f>
        <v/>
      </c>
      <c r="L420" s="106" t="str">
        <f>IF('Census Block Input'!J384="","",'Census Block Input'!G384)</f>
        <v/>
      </c>
      <c r="M420" s="106" t="str">
        <f>IF('Census Block Input'!J384="","",'Census Block Input'!F384)</f>
        <v/>
      </c>
      <c r="N420" s="32" t="str">
        <f t="shared" si="13"/>
        <v/>
      </c>
      <c r="O420" s="124" t="s">
        <v>10</v>
      </c>
      <c r="P420" s="123" t="s">
        <v>10</v>
      </c>
      <c r="Q420" s="1"/>
    </row>
    <row r="421" spans="1:17" ht="15.75" hidden="1" customHeight="1">
      <c r="A421" s="1" t="str">
        <f t="shared" si="1"/>
        <v/>
      </c>
      <c r="B421" s="1"/>
      <c r="C421" s="25" t="str">
        <f>IF('Census Block Input'!J385="","",'Census Block Input'!B385)</f>
        <v/>
      </c>
      <c r="D421" s="184" t="str">
        <f>IF('Census Block Input'!J385="","",UPPER('Census Block Input'!J385))</f>
        <v/>
      </c>
      <c r="E421" s="26" t="str">
        <f>IF('Census Block Input'!J385="","",'Census Block Input'!I385)</f>
        <v/>
      </c>
      <c r="F421" s="27" t="str">
        <f>IF('Census Block Input'!J385="","",'Census Block Input'!C385)</f>
        <v/>
      </c>
      <c r="G421" s="29" t="str">
        <f>IF('Census Block Input'!J385="","",'Census Block Input'!D385)</f>
        <v/>
      </c>
      <c r="H421" s="30" t="str">
        <f>IF('Census Block Input'!J385="","",'Census Block Input'!G385)</f>
        <v/>
      </c>
      <c r="I421" s="30" t="str">
        <f>IF('Census Block Input'!J385="","",'Census Block Input'!F385)</f>
        <v/>
      </c>
      <c r="J421" s="32" t="str">
        <f t="shared" si="12"/>
        <v/>
      </c>
      <c r="K421" s="105" t="str">
        <f>IF('Census Block Input'!J385="","",'Census Block Input'!D385)</f>
        <v/>
      </c>
      <c r="L421" s="106" t="str">
        <f>IF('Census Block Input'!J385="","",'Census Block Input'!G385)</f>
        <v/>
      </c>
      <c r="M421" s="106" t="str">
        <f>IF('Census Block Input'!J385="","",'Census Block Input'!F385)</f>
        <v/>
      </c>
      <c r="N421" s="32" t="str">
        <f t="shared" si="13"/>
        <v/>
      </c>
      <c r="O421" s="124" t="s">
        <v>10</v>
      </c>
      <c r="P421" s="123" t="s">
        <v>10</v>
      </c>
      <c r="Q421" s="1"/>
    </row>
    <row r="422" spans="1:17" ht="15.75" hidden="1" customHeight="1">
      <c r="A422" s="1" t="str">
        <f t="shared" si="1"/>
        <v/>
      </c>
      <c r="B422" s="1"/>
      <c r="C422" s="25" t="str">
        <f>IF('Census Block Input'!J386="","",'Census Block Input'!B386)</f>
        <v/>
      </c>
      <c r="D422" s="184" t="str">
        <f>IF('Census Block Input'!J386="","",UPPER('Census Block Input'!J386))</f>
        <v/>
      </c>
      <c r="E422" s="26" t="str">
        <f>IF('Census Block Input'!J386="","",'Census Block Input'!I386)</f>
        <v/>
      </c>
      <c r="F422" s="27" t="str">
        <f>IF('Census Block Input'!J386="","",'Census Block Input'!C386)</f>
        <v/>
      </c>
      <c r="G422" s="29" t="str">
        <f>IF('Census Block Input'!J386="","",'Census Block Input'!D386)</f>
        <v/>
      </c>
      <c r="H422" s="30" t="str">
        <f>IF('Census Block Input'!J386="","",'Census Block Input'!G386)</f>
        <v/>
      </c>
      <c r="I422" s="30" t="str">
        <f>IF('Census Block Input'!J386="","",'Census Block Input'!F386)</f>
        <v/>
      </c>
      <c r="J422" s="32" t="str">
        <f t="shared" si="12"/>
        <v/>
      </c>
      <c r="K422" s="105" t="str">
        <f>IF('Census Block Input'!J386="","",'Census Block Input'!D386)</f>
        <v/>
      </c>
      <c r="L422" s="106" t="str">
        <f>IF('Census Block Input'!J386="","",'Census Block Input'!G386)</f>
        <v/>
      </c>
      <c r="M422" s="106" t="str">
        <f>IF('Census Block Input'!J386="","",'Census Block Input'!F386)</f>
        <v/>
      </c>
      <c r="N422" s="32" t="str">
        <f t="shared" si="13"/>
        <v/>
      </c>
      <c r="O422" s="124" t="s">
        <v>10</v>
      </c>
      <c r="P422" s="123" t="s">
        <v>10</v>
      </c>
      <c r="Q422" s="1"/>
    </row>
    <row r="423" spans="1:17" ht="15.75" hidden="1" customHeight="1">
      <c r="A423" s="1" t="str">
        <f t="shared" si="1"/>
        <v/>
      </c>
      <c r="B423" s="1"/>
      <c r="C423" s="25" t="str">
        <f>IF('Census Block Input'!J387="","",'Census Block Input'!B387)</f>
        <v/>
      </c>
      <c r="D423" s="184" t="str">
        <f>IF('Census Block Input'!J387="","",UPPER('Census Block Input'!J387))</f>
        <v/>
      </c>
      <c r="E423" s="26" t="str">
        <f>IF('Census Block Input'!J387="","",'Census Block Input'!I387)</f>
        <v/>
      </c>
      <c r="F423" s="27" t="str">
        <f>IF('Census Block Input'!J387="","",'Census Block Input'!C387)</f>
        <v/>
      </c>
      <c r="G423" s="29" t="str">
        <f>IF('Census Block Input'!J387="","",'Census Block Input'!D387)</f>
        <v/>
      </c>
      <c r="H423" s="30" t="str">
        <f>IF('Census Block Input'!J387="","",'Census Block Input'!G387)</f>
        <v/>
      </c>
      <c r="I423" s="30" t="str">
        <f>IF('Census Block Input'!J387="","",'Census Block Input'!F387)</f>
        <v/>
      </c>
      <c r="J423" s="32" t="str">
        <f t="shared" si="12"/>
        <v/>
      </c>
      <c r="K423" s="105" t="str">
        <f>IF('Census Block Input'!J387="","",'Census Block Input'!D387)</f>
        <v/>
      </c>
      <c r="L423" s="106" t="str">
        <f>IF('Census Block Input'!J387="","",'Census Block Input'!G387)</f>
        <v/>
      </c>
      <c r="M423" s="106" t="str">
        <f>IF('Census Block Input'!J387="","",'Census Block Input'!F387)</f>
        <v/>
      </c>
      <c r="N423" s="32" t="str">
        <f t="shared" si="13"/>
        <v/>
      </c>
      <c r="O423" s="124" t="s">
        <v>10</v>
      </c>
      <c r="P423" s="123" t="s">
        <v>10</v>
      </c>
      <c r="Q423" s="1"/>
    </row>
    <row r="424" spans="1:17" ht="15.75" hidden="1" customHeight="1">
      <c r="A424" s="1" t="str">
        <f t="shared" si="1"/>
        <v/>
      </c>
      <c r="B424" s="1"/>
      <c r="C424" s="25" t="str">
        <f>IF('Census Block Input'!J388="","",'Census Block Input'!B388)</f>
        <v/>
      </c>
      <c r="D424" s="184" t="str">
        <f>IF('Census Block Input'!J388="","",UPPER('Census Block Input'!J388))</f>
        <v/>
      </c>
      <c r="E424" s="26" t="str">
        <f>IF('Census Block Input'!J388="","",'Census Block Input'!I388)</f>
        <v/>
      </c>
      <c r="F424" s="27" t="str">
        <f>IF('Census Block Input'!J388="","",'Census Block Input'!C388)</f>
        <v/>
      </c>
      <c r="G424" s="29" t="str">
        <f>IF('Census Block Input'!J388="","",'Census Block Input'!D388)</f>
        <v/>
      </c>
      <c r="H424" s="30" t="str">
        <f>IF('Census Block Input'!J388="","",'Census Block Input'!G388)</f>
        <v/>
      </c>
      <c r="I424" s="30" t="str">
        <f>IF('Census Block Input'!J388="","",'Census Block Input'!F388)</f>
        <v/>
      </c>
      <c r="J424" s="32" t="str">
        <f t="shared" ref="J424:J487" si="14">IF($C424="","",SUM(G424:I424))</f>
        <v/>
      </c>
      <c r="K424" s="105" t="str">
        <f>IF('Census Block Input'!J388="","",'Census Block Input'!D388)</f>
        <v/>
      </c>
      <c r="L424" s="106" t="str">
        <f>IF('Census Block Input'!J388="","",'Census Block Input'!G388)</f>
        <v/>
      </c>
      <c r="M424" s="106" t="str">
        <f>IF('Census Block Input'!J388="","",'Census Block Input'!F388)</f>
        <v/>
      </c>
      <c r="N424" s="32" t="str">
        <f t="shared" ref="N424:N487" si="15">IF($C424="","",SUM(K424:M424))</f>
        <v/>
      </c>
      <c r="O424" s="124" t="s">
        <v>10</v>
      </c>
      <c r="P424" s="123" t="s">
        <v>10</v>
      </c>
      <c r="Q424" s="1"/>
    </row>
    <row r="425" spans="1:17" ht="15.75" hidden="1" customHeight="1">
      <c r="A425" s="1" t="str">
        <f t="shared" si="1"/>
        <v/>
      </c>
      <c r="B425" s="1"/>
      <c r="C425" s="25" t="str">
        <f>IF('Census Block Input'!J389="","",'Census Block Input'!B389)</f>
        <v/>
      </c>
      <c r="D425" s="184" t="str">
        <f>IF('Census Block Input'!J389="","",UPPER('Census Block Input'!J389))</f>
        <v/>
      </c>
      <c r="E425" s="26" t="str">
        <f>IF('Census Block Input'!J389="","",'Census Block Input'!I389)</f>
        <v/>
      </c>
      <c r="F425" s="27" t="str">
        <f>IF('Census Block Input'!J389="","",'Census Block Input'!C389)</f>
        <v/>
      </c>
      <c r="G425" s="29" t="str">
        <f>IF('Census Block Input'!J389="","",'Census Block Input'!D389)</f>
        <v/>
      </c>
      <c r="H425" s="30" t="str">
        <f>IF('Census Block Input'!J389="","",'Census Block Input'!G389)</f>
        <v/>
      </c>
      <c r="I425" s="30" t="str">
        <f>IF('Census Block Input'!J389="","",'Census Block Input'!F389)</f>
        <v/>
      </c>
      <c r="J425" s="32" t="str">
        <f t="shared" si="14"/>
        <v/>
      </c>
      <c r="K425" s="105" t="str">
        <f>IF('Census Block Input'!J389="","",'Census Block Input'!D389)</f>
        <v/>
      </c>
      <c r="L425" s="106" t="str">
        <f>IF('Census Block Input'!J389="","",'Census Block Input'!G389)</f>
        <v/>
      </c>
      <c r="M425" s="106" t="str">
        <f>IF('Census Block Input'!J389="","",'Census Block Input'!F389)</f>
        <v/>
      </c>
      <c r="N425" s="32" t="str">
        <f t="shared" si="15"/>
        <v/>
      </c>
      <c r="O425" s="124" t="s">
        <v>10</v>
      </c>
      <c r="P425" s="123" t="s">
        <v>10</v>
      </c>
      <c r="Q425" s="1"/>
    </row>
    <row r="426" spans="1:17" ht="15.75" hidden="1" customHeight="1">
      <c r="A426" s="1" t="str">
        <f t="shared" si="1"/>
        <v/>
      </c>
      <c r="B426" s="1"/>
      <c r="C426" s="25" t="str">
        <f>IF('Census Block Input'!J390="","",'Census Block Input'!B390)</f>
        <v/>
      </c>
      <c r="D426" s="184" t="str">
        <f>IF('Census Block Input'!J390="","",UPPER('Census Block Input'!J390))</f>
        <v/>
      </c>
      <c r="E426" s="26" t="str">
        <f>IF('Census Block Input'!J390="","",'Census Block Input'!I390)</f>
        <v/>
      </c>
      <c r="F426" s="27" t="str">
        <f>IF('Census Block Input'!J390="","",'Census Block Input'!C390)</f>
        <v/>
      </c>
      <c r="G426" s="29" t="str">
        <f>IF('Census Block Input'!J390="","",'Census Block Input'!D390)</f>
        <v/>
      </c>
      <c r="H426" s="30" t="str">
        <f>IF('Census Block Input'!J390="","",'Census Block Input'!G390)</f>
        <v/>
      </c>
      <c r="I426" s="30" t="str">
        <f>IF('Census Block Input'!J390="","",'Census Block Input'!F390)</f>
        <v/>
      </c>
      <c r="J426" s="32" t="str">
        <f t="shared" si="14"/>
        <v/>
      </c>
      <c r="K426" s="105" t="str">
        <f>IF('Census Block Input'!J390="","",'Census Block Input'!D390)</f>
        <v/>
      </c>
      <c r="L426" s="106" t="str">
        <f>IF('Census Block Input'!J390="","",'Census Block Input'!G390)</f>
        <v/>
      </c>
      <c r="M426" s="106" t="str">
        <f>IF('Census Block Input'!J390="","",'Census Block Input'!F390)</f>
        <v/>
      </c>
      <c r="N426" s="32" t="str">
        <f t="shared" si="15"/>
        <v/>
      </c>
      <c r="O426" s="124" t="s">
        <v>10</v>
      </c>
      <c r="P426" s="123" t="s">
        <v>10</v>
      </c>
      <c r="Q426" s="1"/>
    </row>
    <row r="427" spans="1:17" ht="15.75" hidden="1" customHeight="1">
      <c r="A427" s="1" t="str">
        <f t="shared" si="1"/>
        <v/>
      </c>
      <c r="B427" s="1"/>
      <c r="C427" s="25" t="str">
        <f>IF('Census Block Input'!J391="","",'Census Block Input'!B391)</f>
        <v/>
      </c>
      <c r="D427" s="184" t="str">
        <f>IF('Census Block Input'!J391="","",UPPER('Census Block Input'!J391))</f>
        <v/>
      </c>
      <c r="E427" s="26" t="str">
        <f>IF('Census Block Input'!J391="","",'Census Block Input'!I391)</f>
        <v/>
      </c>
      <c r="F427" s="27" t="str">
        <f>IF('Census Block Input'!J391="","",'Census Block Input'!C391)</f>
        <v/>
      </c>
      <c r="G427" s="29" t="str">
        <f>IF('Census Block Input'!J391="","",'Census Block Input'!D391)</f>
        <v/>
      </c>
      <c r="H427" s="30" t="str">
        <f>IF('Census Block Input'!J391="","",'Census Block Input'!G391)</f>
        <v/>
      </c>
      <c r="I427" s="30" t="str">
        <f>IF('Census Block Input'!J391="","",'Census Block Input'!F391)</f>
        <v/>
      </c>
      <c r="J427" s="32" t="str">
        <f t="shared" si="14"/>
        <v/>
      </c>
      <c r="K427" s="105" t="str">
        <f>IF('Census Block Input'!J391="","",'Census Block Input'!D391)</f>
        <v/>
      </c>
      <c r="L427" s="106" t="str">
        <f>IF('Census Block Input'!J391="","",'Census Block Input'!G391)</f>
        <v/>
      </c>
      <c r="M427" s="106" t="str">
        <f>IF('Census Block Input'!J391="","",'Census Block Input'!F391)</f>
        <v/>
      </c>
      <c r="N427" s="32" t="str">
        <f t="shared" si="15"/>
        <v/>
      </c>
      <c r="O427" s="124" t="s">
        <v>10</v>
      </c>
      <c r="P427" s="123" t="s">
        <v>10</v>
      </c>
      <c r="Q427" s="1"/>
    </row>
    <row r="428" spans="1:17" ht="15.75" hidden="1" customHeight="1">
      <c r="A428" s="1" t="str">
        <f t="shared" si="1"/>
        <v/>
      </c>
      <c r="B428" s="1"/>
      <c r="C428" s="25" t="str">
        <f>IF('Census Block Input'!J392="","",'Census Block Input'!B392)</f>
        <v/>
      </c>
      <c r="D428" s="184" t="str">
        <f>IF('Census Block Input'!J392="","",UPPER('Census Block Input'!J392))</f>
        <v/>
      </c>
      <c r="E428" s="26" t="str">
        <f>IF('Census Block Input'!J392="","",'Census Block Input'!I392)</f>
        <v/>
      </c>
      <c r="F428" s="27" t="str">
        <f>IF('Census Block Input'!J392="","",'Census Block Input'!C392)</f>
        <v/>
      </c>
      <c r="G428" s="29" t="str">
        <f>IF('Census Block Input'!J392="","",'Census Block Input'!D392)</f>
        <v/>
      </c>
      <c r="H428" s="30" t="str">
        <f>IF('Census Block Input'!J392="","",'Census Block Input'!G392)</f>
        <v/>
      </c>
      <c r="I428" s="30" t="str">
        <f>IF('Census Block Input'!J392="","",'Census Block Input'!F392)</f>
        <v/>
      </c>
      <c r="J428" s="32" t="str">
        <f t="shared" si="14"/>
        <v/>
      </c>
      <c r="K428" s="105" t="str">
        <f>IF('Census Block Input'!J392="","",'Census Block Input'!D392)</f>
        <v/>
      </c>
      <c r="L428" s="106" t="str">
        <f>IF('Census Block Input'!J392="","",'Census Block Input'!G392)</f>
        <v/>
      </c>
      <c r="M428" s="106" t="str">
        <f>IF('Census Block Input'!J392="","",'Census Block Input'!F392)</f>
        <v/>
      </c>
      <c r="N428" s="32" t="str">
        <f t="shared" si="15"/>
        <v/>
      </c>
      <c r="O428" s="124" t="s">
        <v>10</v>
      </c>
      <c r="P428" s="123" t="s">
        <v>10</v>
      </c>
      <c r="Q428" s="1"/>
    </row>
    <row r="429" spans="1:17" ht="15.75" hidden="1" customHeight="1">
      <c r="A429" s="1" t="str">
        <f t="shared" si="1"/>
        <v/>
      </c>
      <c r="B429" s="1"/>
      <c r="C429" s="25" t="str">
        <f>IF('Census Block Input'!J393="","",'Census Block Input'!B393)</f>
        <v/>
      </c>
      <c r="D429" s="184" t="str">
        <f>IF('Census Block Input'!J393="","",UPPER('Census Block Input'!J393))</f>
        <v/>
      </c>
      <c r="E429" s="26" t="str">
        <f>IF('Census Block Input'!J393="","",'Census Block Input'!I393)</f>
        <v/>
      </c>
      <c r="F429" s="27" t="str">
        <f>IF('Census Block Input'!J393="","",'Census Block Input'!C393)</f>
        <v/>
      </c>
      <c r="G429" s="29" t="str">
        <f>IF('Census Block Input'!J393="","",'Census Block Input'!D393)</f>
        <v/>
      </c>
      <c r="H429" s="30" t="str">
        <f>IF('Census Block Input'!J393="","",'Census Block Input'!G393)</f>
        <v/>
      </c>
      <c r="I429" s="30" t="str">
        <f>IF('Census Block Input'!J393="","",'Census Block Input'!F393)</f>
        <v/>
      </c>
      <c r="J429" s="32" t="str">
        <f t="shared" si="14"/>
        <v/>
      </c>
      <c r="K429" s="105" t="str">
        <f>IF('Census Block Input'!J393="","",'Census Block Input'!D393)</f>
        <v/>
      </c>
      <c r="L429" s="106" t="str">
        <f>IF('Census Block Input'!J393="","",'Census Block Input'!G393)</f>
        <v/>
      </c>
      <c r="M429" s="106" t="str">
        <f>IF('Census Block Input'!J393="","",'Census Block Input'!F393)</f>
        <v/>
      </c>
      <c r="N429" s="32" t="str">
        <f t="shared" si="15"/>
        <v/>
      </c>
      <c r="O429" s="124" t="s">
        <v>10</v>
      </c>
      <c r="P429" s="123" t="s">
        <v>10</v>
      </c>
      <c r="Q429" s="1"/>
    </row>
    <row r="430" spans="1:17" ht="15.75" hidden="1" customHeight="1">
      <c r="A430" s="1" t="str">
        <f t="shared" si="1"/>
        <v/>
      </c>
      <c r="B430" s="1"/>
      <c r="C430" s="25" t="str">
        <f>IF('Census Block Input'!J394="","",'Census Block Input'!B394)</f>
        <v/>
      </c>
      <c r="D430" s="184" t="str">
        <f>IF('Census Block Input'!J394="","",UPPER('Census Block Input'!J394))</f>
        <v/>
      </c>
      <c r="E430" s="26" t="str">
        <f>IF('Census Block Input'!J394="","",'Census Block Input'!I394)</f>
        <v/>
      </c>
      <c r="F430" s="27" t="str">
        <f>IF('Census Block Input'!J394="","",'Census Block Input'!C394)</f>
        <v/>
      </c>
      <c r="G430" s="29" t="str">
        <f>IF('Census Block Input'!J394="","",'Census Block Input'!D394)</f>
        <v/>
      </c>
      <c r="H430" s="30" t="str">
        <f>IF('Census Block Input'!J394="","",'Census Block Input'!G394)</f>
        <v/>
      </c>
      <c r="I430" s="30" t="str">
        <f>IF('Census Block Input'!J394="","",'Census Block Input'!F394)</f>
        <v/>
      </c>
      <c r="J430" s="32" t="str">
        <f t="shared" si="14"/>
        <v/>
      </c>
      <c r="K430" s="105" t="str">
        <f>IF('Census Block Input'!J394="","",'Census Block Input'!D394)</f>
        <v/>
      </c>
      <c r="L430" s="106" t="str">
        <f>IF('Census Block Input'!J394="","",'Census Block Input'!G394)</f>
        <v/>
      </c>
      <c r="M430" s="106" t="str">
        <f>IF('Census Block Input'!J394="","",'Census Block Input'!F394)</f>
        <v/>
      </c>
      <c r="N430" s="32" t="str">
        <f t="shared" si="15"/>
        <v/>
      </c>
      <c r="O430" s="124" t="s">
        <v>10</v>
      </c>
      <c r="P430" s="123" t="s">
        <v>10</v>
      </c>
      <c r="Q430" s="1"/>
    </row>
    <row r="431" spans="1:17" ht="15.75" hidden="1" customHeight="1">
      <c r="A431" s="1" t="str">
        <f t="shared" si="1"/>
        <v/>
      </c>
      <c r="B431" s="1"/>
      <c r="C431" s="25" t="str">
        <f>IF('Census Block Input'!J395="","",'Census Block Input'!B395)</f>
        <v/>
      </c>
      <c r="D431" s="184" t="str">
        <f>IF('Census Block Input'!J395="","",UPPER('Census Block Input'!J395))</f>
        <v/>
      </c>
      <c r="E431" s="26" t="str">
        <f>IF('Census Block Input'!J395="","",'Census Block Input'!I395)</f>
        <v/>
      </c>
      <c r="F431" s="27" t="str">
        <f>IF('Census Block Input'!J395="","",'Census Block Input'!C395)</f>
        <v/>
      </c>
      <c r="G431" s="29" t="str">
        <f>IF('Census Block Input'!J395="","",'Census Block Input'!D395)</f>
        <v/>
      </c>
      <c r="H431" s="30" t="str">
        <f>IF('Census Block Input'!J395="","",'Census Block Input'!G395)</f>
        <v/>
      </c>
      <c r="I431" s="30" t="str">
        <f>IF('Census Block Input'!J395="","",'Census Block Input'!F395)</f>
        <v/>
      </c>
      <c r="J431" s="32" t="str">
        <f t="shared" si="14"/>
        <v/>
      </c>
      <c r="K431" s="105" t="str">
        <f>IF('Census Block Input'!J395="","",'Census Block Input'!D395)</f>
        <v/>
      </c>
      <c r="L431" s="106" t="str">
        <f>IF('Census Block Input'!J395="","",'Census Block Input'!G395)</f>
        <v/>
      </c>
      <c r="M431" s="106" t="str">
        <f>IF('Census Block Input'!J395="","",'Census Block Input'!F395)</f>
        <v/>
      </c>
      <c r="N431" s="32" t="str">
        <f t="shared" si="15"/>
        <v/>
      </c>
      <c r="O431" s="124" t="s">
        <v>10</v>
      </c>
      <c r="P431" s="123" t="s">
        <v>10</v>
      </c>
      <c r="Q431" s="1"/>
    </row>
    <row r="432" spans="1:17" ht="15.75" hidden="1" customHeight="1">
      <c r="A432" s="1" t="str">
        <f t="shared" si="1"/>
        <v/>
      </c>
      <c r="B432" s="1"/>
      <c r="C432" s="25" t="str">
        <f>IF('Census Block Input'!J396="","",'Census Block Input'!B396)</f>
        <v/>
      </c>
      <c r="D432" s="184" t="str">
        <f>IF('Census Block Input'!J396="","",UPPER('Census Block Input'!J396))</f>
        <v/>
      </c>
      <c r="E432" s="26" t="str">
        <f>IF('Census Block Input'!J396="","",'Census Block Input'!I396)</f>
        <v/>
      </c>
      <c r="F432" s="27" t="str">
        <f>IF('Census Block Input'!J396="","",'Census Block Input'!C396)</f>
        <v/>
      </c>
      <c r="G432" s="29" t="str">
        <f>IF('Census Block Input'!J396="","",'Census Block Input'!D396)</f>
        <v/>
      </c>
      <c r="H432" s="30" t="str">
        <f>IF('Census Block Input'!J396="","",'Census Block Input'!G396)</f>
        <v/>
      </c>
      <c r="I432" s="30" t="str">
        <f>IF('Census Block Input'!J396="","",'Census Block Input'!F396)</f>
        <v/>
      </c>
      <c r="J432" s="32" t="str">
        <f t="shared" si="14"/>
        <v/>
      </c>
      <c r="K432" s="105" t="str">
        <f>IF('Census Block Input'!J396="","",'Census Block Input'!D396)</f>
        <v/>
      </c>
      <c r="L432" s="106" t="str">
        <f>IF('Census Block Input'!J396="","",'Census Block Input'!G396)</f>
        <v/>
      </c>
      <c r="M432" s="106" t="str">
        <f>IF('Census Block Input'!J396="","",'Census Block Input'!F396)</f>
        <v/>
      </c>
      <c r="N432" s="32" t="str">
        <f t="shared" si="15"/>
        <v/>
      </c>
      <c r="O432" s="124" t="s">
        <v>10</v>
      </c>
      <c r="P432" s="123" t="s">
        <v>10</v>
      </c>
      <c r="Q432" s="1"/>
    </row>
    <row r="433" spans="1:17" ht="15.75" hidden="1" customHeight="1">
      <c r="A433" s="1" t="str">
        <f t="shared" si="1"/>
        <v/>
      </c>
      <c r="B433" s="1"/>
      <c r="C433" s="25" t="str">
        <f>IF('Census Block Input'!J397="","",'Census Block Input'!B397)</f>
        <v/>
      </c>
      <c r="D433" s="184" t="str">
        <f>IF('Census Block Input'!J397="","",UPPER('Census Block Input'!J397))</f>
        <v/>
      </c>
      <c r="E433" s="26" t="str">
        <f>IF('Census Block Input'!J397="","",'Census Block Input'!I397)</f>
        <v/>
      </c>
      <c r="F433" s="27" t="str">
        <f>IF('Census Block Input'!J397="","",'Census Block Input'!C397)</f>
        <v/>
      </c>
      <c r="G433" s="29" t="str">
        <f>IF('Census Block Input'!J397="","",'Census Block Input'!D397)</f>
        <v/>
      </c>
      <c r="H433" s="30" t="str">
        <f>IF('Census Block Input'!J397="","",'Census Block Input'!G397)</f>
        <v/>
      </c>
      <c r="I433" s="30" t="str">
        <f>IF('Census Block Input'!J397="","",'Census Block Input'!F397)</f>
        <v/>
      </c>
      <c r="J433" s="32" t="str">
        <f t="shared" si="14"/>
        <v/>
      </c>
      <c r="K433" s="105" t="str">
        <f>IF('Census Block Input'!J397="","",'Census Block Input'!D397)</f>
        <v/>
      </c>
      <c r="L433" s="106" t="str">
        <f>IF('Census Block Input'!J397="","",'Census Block Input'!G397)</f>
        <v/>
      </c>
      <c r="M433" s="106" t="str">
        <f>IF('Census Block Input'!J397="","",'Census Block Input'!F397)</f>
        <v/>
      </c>
      <c r="N433" s="32" t="str">
        <f t="shared" si="15"/>
        <v/>
      </c>
      <c r="O433" s="124" t="s">
        <v>10</v>
      </c>
      <c r="P433" s="123" t="s">
        <v>10</v>
      </c>
      <c r="Q433" s="1"/>
    </row>
    <row r="434" spans="1:17" ht="15.75" hidden="1" customHeight="1">
      <c r="A434" s="1" t="str">
        <f t="shared" si="1"/>
        <v/>
      </c>
      <c r="B434" s="1"/>
      <c r="C434" s="25" t="str">
        <f>IF('Census Block Input'!J398="","",'Census Block Input'!B398)</f>
        <v/>
      </c>
      <c r="D434" s="184" t="str">
        <f>IF('Census Block Input'!J398="","",UPPER('Census Block Input'!J398))</f>
        <v/>
      </c>
      <c r="E434" s="26" t="str">
        <f>IF('Census Block Input'!J398="","",'Census Block Input'!I398)</f>
        <v/>
      </c>
      <c r="F434" s="27" t="str">
        <f>IF('Census Block Input'!J398="","",'Census Block Input'!C398)</f>
        <v/>
      </c>
      <c r="G434" s="29" t="str">
        <f>IF('Census Block Input'!J398="","",'Census Block Input'!D398)</f>
        <v/>
      </c>
      <c r="H434" s="30" t="str">
        <f>IF('Census Block Input'!J398="","",'Census Block Input'!G398)</f>
        <v/>
      </c>
      <c r="I434" s="30" t="str">
        <f>IF('Census Block Input'!J398="","",'Census Block Input'!F398)</f>
        <v/>
      </c>
      <c r="J434" s="32" t="str">
        <f t="shared" si="14"/>
        <v/>
      </c>
      <c r="K434" s="105" t="str">
        <f>IF('Census Block Input'!J398="","",'Census Block Input'!D398)</f>
        <v/>
      </c>
      <c r="L434" s="106" t="str">
        <f>IF('Census Block Input'!J398="","",'Census Block Input'!G398)</f>
        <v/>
      </c>
      <c r="M434" s="106" t="str">
        <f>IF('Census Block Input'!J398="","",'Census Block Input'!F398)</f>
        <v/>
      </c>
      <c r="N434" s="32" t="str">
        <f t="shared" si="15"/>
        <v/>
      </c>
      <c r="O434" s="124" t="s">
        <v>10</v>
      </c>
      <c r="P434" s="123" t="s">
        <v>10</v>
      </c>
      <c r="Q434" s="1"/>
    </row>
    <row r="435" spans="1:17" ht="15.75" hidden="1" customHeight="1">
      <c r="A435" s="1" t="str">
        <f t="shared" si="1"/>
        <v/>
      </c>
      <c r="B435" s="1"/>
      <c r="C435" s="25" t="str">
        <f>IF('Census Block Input'!J399="","",'Census Block Input'!B399)</f>
        <v/>
      </c>
      <c r="D435" s="184" t="str">
        <f>IF('Census Block Input'!J399="","",UPPER('Census Block Input'!J399))</f>
        <v/>
      </c>
      <c r="E435" s="26" t="str">
        <f>IF('Census Block Input'!J399="","",'Census Block Input'!I399)</f>
        <v/>
      </c>
      <c r="F435" s="27" t="str">
        <f>IF('Census Block Input'!J399="","",'Census Block Input'!C399)</f>
        <v/>
      </c>
      <c r="G435" s="29" t="str">
        <f>IF('Census Block Input'!J399="","",'Census Block Input'!D399)</f>
        <v/>
      </c>
      <c r="H435" s="30" t="str">
        <f>IF('Census Block Input'!J399="","",'Census Block Input'!G399)</f>
        <v/>
      </c>
      <c r="I435" s="30" t="str">
        <f>IF('Census Block Input'!J399="","",'Census Block Input'!F399)</f>
        <v/>
      </c>
      <c r="J435" s="32" t="str">
        <f t="shared" si="14"/>
        <v/>
      </c>
      <c r="K435" s="105" t="str">
        <f>IF('Census Block Input'!J399="","",'Census Block Input'!D399)</f>
        <v/>
      </c>
      <c r="L435" s="106" t="str">
        <f>IF('Census Block Input'!J399="","",'Census Block Input'!G399)</f>
        <v/>
      </c>
      <c r="M435" s="106" t="str">
        <f>IF('Census Block Input'!J399="","",'Census Block Input'!F399)</f>
        <v/>
      </c>
      <c r="N435" s="32" t="str">
        <f t="shared" si="15"/>
        <v/>
      </c>
      <c r="O435" s="124" t="s">
        <v>10</v>
      </c>
      <c r="P435" s="123" t="s">
        <v>10</v>
      </c>
      <c r="Q435" s="1"/>
    </row>
    <row r="436" spans="1:17" ht="15.75" hidden="1" customHeight="1">
      <c r="A436" s="1" t="str">
        <f t="shared" si="1"/>
        <v/>
      </c>
      <c r="B436" s="1"/>
      <c r="C436" s="25" t="str">
        <f>IF('Census Block Input'!J400="","",'Census Block Input'!B400)</f>
        <v/>
      </c>
      <c r="D436" s="184" t="str">
        <f>IF('Census Block Input'!J400="","",UPPER('Census Block Input'!J400))</f>
        <v/>
      </c>
      <c r="E436" s="26" t="str">
        <f>IF('Census Block Input'!J400="","",'Census Block Input'!I400)</f>
        <v/>
      </c>
      <c r="F436" s="27" t="str">
        <f>IF('Census Block Input'!J400="","",'Census Block Input'!C400)</f>
        <v/>
      </c>
      <c r="G436" s="29" t="str">
        <f>IF('Census Block Input'!J400="","",'Census Block Input'!D400)</f>
        <v/>
      </c>
      <c r="H436" s="30" t="str">
        <f>IF('Census Block Input'!J400="","",'Census Block Input'!G400)</f>
        <v/>
      </c>
      <c r="I436" s="30" t="str">
        <f>IF('Census Block Input'!J400="","",'Census Block Input'!F400)</f>
        <v/>
      </c>
      <c r="J436" s="32" t="str">
        <f t="shared" si="14"/>
        <v/>
      </c>
      <c r="K436" s="105" t="str">
        <f>IF('Census Block Input'!J400="","",'Census Block Input'!D400)</f>
        <v/>
      </c>
      <c r="L436" s="106" t="str">
        <f>IF('Census Block Input'!J400="","",'Census Block Input'!G400)</f>
        <v/>
      </c>
      <c r="M436" s="106" t="str">
        <f>IF('Census Block Input'!J400="","",'Census Block Input'!F400)</f>
        <v/>
      </c>
      <c r="N436" s="32" t="str">
        <f t="shared" si="15"/>
        <v/>
      </c>
      <c r="O436" s="124" t="s">
        <v>10</v>
      </c>
      <c r="P436" s="123" t="s">
        <v>10</v>
      </c>
      <c r="Q436" s="1"/>
    </row>
    <row r="437" spans="1:17" ht="15.75" hidden="1" customHeight="1">
      <c r="A437" s="1" t="str">
        <f t="shared" si="1"/>
        <v/>
      </c>
      <c r="B437" s="1"/>
      <c r="C437" s="25" t="str">
        <f>IF('Census Block Input'!J401="","",'Census Block Input'!B401)</f>
        <v/>
      </c>
      <c r="D437" s="184" t="str">
        <f>IF('Census Block Input'!J401="","",UPPER('Census Block Input'!J401))</f>
        <v/>
      </c>
      <c r="E437" s="26" t="str">
        <f>IF('Census Block Input'!J401="","",'Census Block Input'!I401)</f>
        <v/>
      </c>
      <c r="F437" s="27" t="str">
        <f>IF('Census Block Input'!J401="","",'Census Block Input'!C401)</f>
        <v/>
      </c>
      <c r="G437" s="29" t="str">
        <f>IF('Census Block Input'!J401="","",'Census Block Input'!D401)</f>
        <v/>
      </c>
      <c r="H437" s="30" t="str">
        <f>IF('Census Block Input'!J401="","",'Census Block Input'!G401)</f>
        <v/>
      </c>
      <c r="I437" s="30" t="str">
        <f>IF('Census Block Input'!J401="","",'Census Block Input'!F401)</f>
        <v/>
      </c>
      <c r="J437" s="32" t="str">
        <f t="shared" si="14"/>
        <v/>
      </c>
      <c r="K437" s="105" t="str">
        <f>IF('Census Block Input'!J401="","",'Census Block Input'!D401)</f>
        <v/>
      </c>
      <c r="L437" s="106" t="str">
        <f>IF('Census Block Input'!J401="","",'Census Block Input'!G401)</f>
        <v/>
      </c>
      <c r="M437" s="106" t="str">
        <f>IF('Census Block Input'!J401="","",'Census Block Input'!F401)</f>
        <v/>
      </c>
      <c r="N437" s="32" t="str">
        <f t="shared" si="15"/>
        <v/>
      </c>
      <c r="O437" s="124" t="s">
        <v>10</v>
      </c>
      <c r="P437" s="123" t="s">
        <v>10</v>
      </c>
      <c r="Q437" s="1"/>
    </row>
    <row r="438" spans="1:17" ht="15.75" hidden="1" customHeight="1">
      <c r="A438" s="1" t="str">
        <f t="shared" si="1"/>
        <v/>
      </c>
      <c r="B438" s="1"/>
      <c r="C438" s="25" t="str">
        <f>IF('Census Block Input'!J402="","",'Census Block Input'!B402)</f>
        <v/>
      </c>
      <c r="D438" s="184" t="str">
        <f>IF('Census Block Input'!J402="","",UPPER('Census Block Input'!J402))</f>
        <v/>
      </c>
      <c r="E438" s="26" t="str">
        <f>IF('Census Block Input'!J402="","",'Census Block Input'!I402)</f>
        <v/>
      </c>
      <c r="F438" s="27" t="str">
        <f>IF('Census Block Input'!J402="","",'Census Block Input'!C402)</f>
        <v/>
      </c>
      <c r="G438" s="29" t="str">
        <f>IF('Census Block Input'!J402="","",'Census Block Input'!D402)</f>
        <v/>
      </c>
      <c r="H438" s="30" t="str">
        <f>IF('Census Block Input'!J402="","",'Census Block Input'!G402)</f>
        <v/>
      </c>
      <c r="I438" s="30" t="str">
        <f>IF('Census Block Input'!J402="","",'Census Block Input'!F402)</f>
        <v/>
      </c>
      <c r="J438" s="32" t="str">
        <f t="shared" si="14"/>
        <v/>
      </c>
      <c r="K438" s="105" t="str">
        <f>IF('Census Block Input'!J402="","",'Census Block Input'!D402)</f>
        <v/>
      </c>
      <c r="L438" s="106" t="str">
        <f>IF('Census Block Input'!J402="","",'Census Block Input'!G402)</f>
        <v/>
      </c>
      <c r="M438" s="106" t="str">
        <f>IF('Census Block Input'!J402="","",'Census Block Input'!F402)</f>
        <v/>
      </c>
      <c r="N438" s="32" t="str">
        <f t="shared" si="15"/>
        <v/>
      </c>
      <c r="O438" s="124" t="s">
        <v>10</v>
      </c>
      <c r="P438" s="123" t="s">
        <v>10</v>
      </c>
      <c r="Q438" s="1"/>
    </row>
    <row r="439" spans="1:17" ht="15.75" hidden="1" customHeight="1">
      <c r="A439" s="1" t="str">
        <f t="shared" si="1"/>
        <v/>
      </c>
      <c r="B439" s="1"/>
      <c r="C439" s="25" t="str">
        <f>IF('Census Block Input'!J403="","",'Census Block Input'!B403)</f>
        <v/>
      </c>
      <c r="D439" s="184" t="str">
        <f>IF('Census Block Input'!J403="","",UPPER('Census Block Input'!J403))</f>
        <v/>
      </c>
      <c r="E439" s="26" t="str">
        <f>IF('Census Block Input'!J403="","",'Census Block Input'!I403)</f>
        <v/>
      </c>
      <c r="F439" s="27" t="str">
        <f>IF('Census Block Input'!J403="","",'Census Block Input'!C403)</f>
        <v/>
      </c>
      <c r="G439" s="29" t="str">
        <f>IF('Census Block Input'!J403="","",'Census Block Input'!D403)</f>
        <v/>
      </c>
      <c r="H439" s="30" t="str">
        <f>IF('Census Block Input'!J403="","",'Census Block Input'!G403)</f>
        <v/>
      </c>
      <c r="I439" s="30" t="str">
        <f>IF('Census Block Input'!J403="","",'Census Block Input'!F403)</f>
        <v/>
      </c>
      <c r="J439" s="32" t="str">
        <f t="shared" si="14"/>
        <v/>
      </c>
      <c r="K439" s="105" t="str">
        <f>IF('Census Block Input'!J403="","",'Census Block Input'!D403)</f>
        <v/>
      </c>
      <c r="L439" s="106" t="str">
        <f>IF('Census Block Input'!J403="","",'Census Block Input'!G403)</f>
        <v/>
      </c>
      <c r="M439" s="106" t="str">
        <f>IF('Census Block Input'!J403="","",'Census Block Input'!F403)</f>
        <v/>
      </c>
      <c r="N439" s="32" t="str">
        <f t="shared" si="15"/>
        <v/>
      </c>
      <c r="O439" s="124" t="s">
        <v>10</v>
      </c>
      <c r="P439" s="123" t="s">
        <v>10</v>
      </c>
      <c r="Q439" s="1"/>
    </row>
    <row r="440" spans="1:17" ht="15.75" hidden="1" customHeight="1">
      <c r="A440" s="1" t="str">
        <f t="shared" si="1"/>
        <v/>
      </c>
      <c r="B440" s="1"/>
      <c r="C440" s="25" t="str">
        <f>IF('Census Block Input'!J404="","",'Census Block Input'!B404)</f>
        <v/>
      </c>
      <c r="D440" s="184" t="str">
        <f>IF('Census Block Input'!J404="","",UPPER('Census Block Input'!J404))</f>
        <v/>
      </c>
      <c r="E440" s="26" t="str">
        <f>IF('Census Block Input'!J404="","",'Census Block Input'!I404)</f>
        <v/>
      </c>
      <c r="F440" s="27" t="str">
        <f>IF('Census Block Input'!J404="","",'Census Block Input'!C404)</f>
        <v/>
      </c>
      <c r="G440" s="29" t="str">
        <f>IF('Census Block Input'!J404="","",'Census Block Input'!D404)</f>
        <v/>
      </c>
      <c r="H440" s="30" t="str">
        <f>IF('Census Block Input'!J404="","",'Census Block Input'!G404)</f>
        <v/>
      </c>
      <c r="I440" s="30" t="str">
        <f>IF('Census Block Input'!J404="","",'Census Block Input'!F404)</f>
        <v/>
      </c>
      <c r="J440" s="32" t="str">
        <f t="shared" si="14"/>
        <v/>
      </c>
      <c r="K440" s="105" t="str">
        <f>IF('Census Block Input'!J404="","",'Census Block Input'!D404)</f>
        <v/>
      </c>
      <c r="L440" s="106" t="str">
        <f>IF('Census Block Input'!J404="","",'Census Block Input'!G404)</f>
        <v/>
      </c>
      <c r="M440" s="106" t="str">
        <f>IF('Census Block Input'!J404="","",'Census Block Input'!F404)</f>
        <v/>
      </c>
      <c r="N440" s="32" t="str">
        <f t="shared" si="15"/>
        <v/>
      </c>
      <c r="O440" s="124" t="s">
        <v>10</v>
      </c>
      <c r="P440" s="123" t="s">
        <v>10</v>
      </c>
      <c r="Q440" s="1"/>
    </row>
    <row r="441" spans="1:17" ht="15.75" hidden="1" customHeight="1">
      <c r="A441" s="1" t="str">
        <f t="shared" si="1"/>
        <v/>
      </c>
      <c r="B441" s="1"/>
      <c r="C441" s="25" t="str">
        <f>IF('Census Block Input'!J405="","",'Census Block Input'!B405)</f>
        <v/>
      </c>
      <c r="D441" s="184" t="str">
        <f>IF('Census Block Input'!J405="","",UPPER('Census Block Input'!J405))</f>
        <v/>
      </c>
      <c r="E441" s="26" t="str">
        <f>IF('Census Block Input'!J405="","",'Census Block Input'!I405)</f>
        <v/>
      </c>
      <c r="F441" s="27" t="str">
        <f>IF('Census Block Input'!J405="","",'Census Block Input'!C405)</f>
        <v/>
      </c>
      <c r="G441" s="29" t="str">
        <f>IF('Census Block Input'!J405="","",'Census Block Input'!D405)</f>
        <v/>
      </c>
      <c r="H441" s="30" t="str">
        <f>IF('Census Block Input'!J405="","",'Census Block Input'!G405)</f>
        <v/>
      </c>
      <c r="I441" s="30" t="str">
        <f>IF('Census Block Input'!J405="","",'Census Block Input'!F405)</f>
        <v/>
      </c>
      <c r="J441" s="32" t="str">
        <f t="shared" si="14"/>
        <v/>
      </c>
      <c r="K441" s="105" t="str">
        <f>IF('Census Block Input'!J405="","",'Census Block Input'!D405)</f>
        <v/>
      </c>
      <c r="L441" s="106" t="str">
        <f>IF('Census Block Input'!J405="","",'Census Block Input'!G405)</f>
        <v/>
      </c>
      <c r="M441" s="106" t="str">
        <f>IF('Census Block Input'!J405="","",'Census Block Input'!F405)</f>
        <v/>
      </c>
      <c r="N441" s="32" t="str">
        <f t="shared" si="15"/>
        <v/>
      </c>
      <c r="O441" s="124" t="s">
        <v>10</v>
      </c>
      <c r="P441" s="123" t="s">
        <v>10</v>
      </c>
      <c r="Q441" s="1"/>
    </row>
    <row r="442" spans="1:17" ht="15.75" hidden="1" customHeight="1">
      <c r="A442" s="1" t="str">
        <f t="shared" si="1"/>
        <v/>
      </c>
      <c r="B442" s="1"/>
      <c r="C442" s="25" t="str">
        <f>IF('Census Block Input'!J406="","",'Census Block Input'!B406)</f>
        <v/>
      </c>
      <c r="D442" s="184" t="str">
        <f>IF('Census Block Input'!J406="","",UPPER('Census Block Input'!J406))</f>
        <v/>
      </c>
      <c r="E442" s="26" t="str">
        <f>IF('Census Block Input'!J406="","",'Census Block Input'!I406)</f>
        <v/>
      </c>
      <c r="F442" s="27" t="str">
        <f>IF('Census Block Input'!J406="","",'Census Block Input'!C406)</f>
        <v/>
      </c>
      <c r="G442" s="29" t="str">
        <f>IF('Census Block Input'!J406="","",'Census Block Input'!D406)</f>
        <v/>
      </c>
      <c r="H442" s="30" t="str">
        <f>IF('Census Block Input'!J406="","",'Census Block Input'!G406)</f>
        <v/>
      </c>
      <c r="I442" s="30" t="str">
        <f>IF('Census Block Input'!J406="","",'Census Block Input'!F406)</f>
        <v/>
      </c>
      <c r="J442" s="32" t="str">
        <f t="shared" si="14"/>
        <v/>
      </c>
      <c r="K442" s="105" t="str">
        <f>IF('Census Block Input'!J406="","",'Census Block Input'!D406)</f>
        <v/>
      </c>
      <c r="L442" s="106" t="str">
        <f>IF('Census Block Input'!J406="","",'Census Block Input'!G406)</f>
        <v/>
      </c>
      <c r="M442" s="106" t="str">
        <f>IF('Census Block Input'!J406="","",'Census Block Input'!F406)</f>
        <v/>
      </c>
      <c r="N442" s="32" t="str">
        <f t="shared" si="15"/>
        <v/>
      </c>
      <c r="O442" s="124" t="s">
        <v>10</v>
      </c>
      <c r="P442" s="123" t="s">
        <v>10</v>
      </c>
      <c r="Q442" s="1"/>
    </row>
    <row r="443" spans="1:17" ht="15.75" hidden="1" customHeight="1">
      <c r="A443" s="1" t="str">
        <f t="shared" si="1"/>
        <v/>
      </c>
      <c r="B443" s="1"/>
      <c r="C443" s="25" t="str">
        <f>IF('Census Block Input'!J407="","",'Census Block Input'!B407)</f>
        <v/>
      </c>
      <c r="D443" s="184" t="str">
        <f>IF('Census Block Input'!J407="","",UPPER('Census Block Input'!J407))</f>
        <v/>
      </c>
      <c r="E443" s="26" t="str">
        <f>IF('Census Block Input'!J407="","",'Census Block Input'!I407)</f>
        <v/>
      </c>
      <c r="F443" s="27" t="str">
        <f>IF('Census Block Input'!J407="","",'Census Block Input'!C407)</f>
        <v/>
      </c>
      <c r="G443" s="29" t="str">
        <f>IF('Census Block Input'!J407="","",'Census Block Input'!D407)</f>
        <v/>
      </c>
      <c r="H443" s="30" t="str">
        <f>IF('Census Block Input'!J407="","",'Census Block Input'!G407)</f>
        <v/>
      </c>
      <c r="I443" s="30" t="str">
        <f>IF('Census Block Input'!J407="","",'Census Block Input'!F407)</f>
        <v/>
      </c>
      <c r="J443" s="32" t="str">
        <f t="shared" si="14"/>
        <v/>
      </c>
      <c r="K443" s="105" t="str">
        <f>IF('Census Block Input'!J407="","",'Census Block Input'!D407)</f>
        <v/>
      </c>
      <c r="L443" s="106" t="str">
        <f>IF('Census Block Input'!J407="","",'Census Block Input'!G407)</f>
        <v/>
      </c>
      <c r="M443" s="106" t="str">
        <f>IF('Census Block Input'!J407="","",'Census Block Input'!F407)</f>
        <v/>
      </c>
      <c r="N443" s="32" t="str">
        <f t="shared" si="15"/>
        <v/>
      </c>
      <c r="O443" s="124" t="s">
        <v>10</v>
      </c>
      <c r="P443" s="123" t="s">
        <v>10</v>
      </c>
      <c r="Q443" s="1"/>
    </row>
    <row r="444" spans="1:17" ht="15.75" hidden="1" customHeight="1">
      <c r="A444" s="1" t="str">
        <f t="shared" si="1"/>
        <v/>
      </c>
      <c r="B444" s="1"/>
      <c r="C444" s="25" t="str">
        <f>IF('Census Block Input'!J408="","",'Census Block Input'!B408)</f>
        <v/>
      </c>
      <c r="D444" s="184" t="str">
        <f>IF('Census Block Input'!J408="","",UPPER('Census Block Input'!J408))</f>
        <v/>
      </c>
      <c r="E444" s="26" t="str">
        <f>IF('Census Block Input'!J408="","",'Census Block Input'!I408)</f>
        <v/>
      </c>
      <c r="F444" s="27" t="str">
        <f>IF('Census Block Input'!J408="","",'Census Block Input'!C408)</f>
        <v/>
      </c>
      <c r="G444" s="29" t="str">
        <f>IF('Census Block Input'!J408="","",'Census Block Input'!D408)</f>
        <v/>
      </c>
      <c r="H444" s="30" t="str">
        <f>IF('Census Block Input'!J408="","",'Census Block Input'!G408)</f>
        <v/>
      </c>
      <c r="I444" s="30" t="str">
        <f>IF('Census Block Input'!J408="","",'Census Block Input'!F408)</f>
        <v/>
      </c>
      <c r="J444" s="32" t="str">
        <f t="shared" si="14"/>
        <v/>
      </c>
      <c r="K444" s="105" t="str">
        <f>IF('Census Block Input'!J408="","",'Census Block Input'!D408)</f>
        <v/>
      </c>
      <c r="L444" s="106" t="str">
        <f>IF('Census Block Input'!J408="","",'Census Block Input'!G408)</f>
        <v/>
      </c>
      <c r="M444" s="106" t="str">
        <f>IF('Census Block Input'!J408="","",'Census Block Input'!F408)</f>
        <v/>
      </c>
      <c r="N444" s="32" t="str">
        <f t="shared" si="15"/>
        <v/>
      </c>
      <c r="O444" s="124" t="s">
        <v>10</v>
      </c>
      <c r="P444" s="123" t="s">
        <v>10</v>
      </c>
      <c r="Q444" s="1"/>
    </row>
    <row r="445" spans="1:17" ht="15.75" hidden="1" customHeight="1">
      <c r="A445" s="1" t="str">
        <f t="shared" si="1"/>
        <v/>
      </c>
      <c r="B445" s="1"/>
      <c r="C445" s="25" t="str">
        <f>IF('Census Block Input'!J409="","",'Census Block Input'!B409)</f>
        <v/>
      </c>
      <c r="D445" s="184" t="str">
        <f>IF('Census Block Input'!J409="","",UPPER('Census Block Input'!J409))</f>
        <v/>
      </c>
      <c r="E445" s="26" t="str">
        <f>IF('Census Block Input'!J409="","",'Census Block Input'!I409)</f>
        <v/>
      </c>
      <c r="F445" s="27" t="str">
        <f>IF('Census Block Input'!J409="","",'Census Block Input'!C409)</f>
        <v/>
      </c>
      <c r="G445" s="29" t="str">
        <f>IF('Census Block Input'!J409="","",'Census Block Input'!D409)</f>
        <v/>
      </c>
      <c r="H445" s="30" t="str">
        <f>IF('Census Block Input'!J409="","",'Census Block Input'!G409)</f>
        <v/>
      </c>
      <c r="I445" s="30" t="str">
        <f>IF('Census Block Input'!J409="","",'Census Block Input'!F409)</f>
        <v/>
      </c>
      <c r="J445" s="32" t="str">
        <f t="shared" si="14"/>
        <v/>
      </c>
      <c r="K445" s="105" t="str">
        <f>IF('Census Block Input'!J409="","",'Census Block Input'!D409)</f>
        <v/>
      </c>
      <c r="L445" s="106" t="str">
        <f>IF('Census Block Input'!J409="","",'Census Block Input'!G409)</f>
        <v/>
      </c>
      <c r="M445" s="106" t="str">
        <f>IF('Census Block Input'!J409="","",'Census Block Input'!F409)</f>
        <v/>
      </c>
      <c r="N445" s="32" t="str">
        <f t="shared" si="15"/>
        <v/>
      </c>
      <c r="O445" s="124" t="s">
        <v>10</v>
      </c>
      <c r="P445" s="123" t="s">
        <v>10</v>
      </c>
      <c r="Q445" s="1"/>
    </row>
    <row r="446" spans="1:17" ht="15.75" hidden="1" customHeight="1">
      <c r="A446" s="1" t="str">
        <f t="shared" si="1"/>
        <v/>
      </c>
      <c r="B446" s="1"/>
      <c r="C446" s="25" t="str">
        <f>IF('Census Block Input'!J410="","",'Census Block Input'!B410)</f>
        <v/>
      </c>
      <c r="D446" s="184" t="str">
        <f>IF('Census Block Input'!J410="","",UPPER('Census Block Input'!J410))</f>
        <v/>
      </c>
      <c r="E446" s="26" t="str">
        <f>IF('Census Block Input'!J410="","",'Census Block Input'!I410)</f>
        <v/>
      </c>
      <c r="F446" s="27" t="str">
        <f>IF('Census Block Input'!J410="","",'Census Block Input'!C410)</f>
        <v/>
      </c>
      <c r="G446" s="29" t="str">
        <f>IF('Census Block Input'!J410="","",'Census Block Input'!D410)</f>
        <v/>
      </c>
      <c r="H446" s="30" t="str">
        <f>IF('Census Block Input'!J410="","",'Census Block Input'!G410)</f>
        <v/>
      </c>
      <c r="I446" s="30" t="str">
        <f>IF('Census Block Input'!J410="","",'Census Block Input'!F410)</f>
        <v/>
      </c>
      <c r="J446" s="32" t="str">
        <f t="shared" si="14"/>
        <v/>
      </c>
      <c r="K446" s="105" t="str">
        <f>IF('Census Block Input'!J410="","",'Census Block Input'!D410)</f>
        <v/>
      </c>
      <c r="L446" s="106" t="str">
        <f>IF('Census Block Input'!J410="","",'Census Block Input'!G410)</f>
        <v/>
      </c>
      <c r="M446" s="106" t="str">
        <f>IF('Census Block Input'!J410="","",'Census Block Input'!F410)</f>
        <v/>
      </c>
      <c r="N446" s="32" t="str">
        <f t="shared" si="15"/>
        <v/>
      </c>
      <c r="O446" s="124" t="s">
        <v>10</v>
      </c>
      <c r="P446" s="123" t="s">
        <v>10</v>
      </c>
      <c r="Q446" s="1"/>
    </row>
    <row r="447" spans="1:17" ht="15.75" hidden="1" customHeight="1">
      <c r="A447" s="1" t="str">
        <f t="shared" si="1"/>
        <v/>
      </c>
      <c r="B447" s="1"/>
      <c r="C447" s="25" t="str">
        <f>IF('Census Block Input'!J411="","",'Census Block Input'!B411)</f>
        <v/>
      </c>
      <c r="D447" s="184" t="str">
        <f>IF('Census Block Input'!J411="","",UPPER('Census Block Input'!J411))</f>
        <v/>
      </c>
      <c r="E447" s="26" t="str">
        <f>IF('Census Block Input'!J411="","",'Census Block Input'!I411)</f>
        <v/>
      </c>
      <c r="F447" s="27" t="str">
        <f>IF('Census Block Input'!J411="","",'Census Block Input'!C411)</f>
        <v/>
      </c>
      <c r="G447" s="29" t="str">
        <f>IF('Census Block Input'!J411="","",'Census Block Input'!D411)</f>
        <v/>
      </c>
      <c r="H447" s="30" t="str">
        <f>IF('Census Block Input'!J411="","",'Census Block Input'!G411)</f>
        <v/>
      </c>
      <c r="I447" s="30" t="str">
        <f>IF('Census Block Input'!J411="","",'Census Block Input'!F411)</f>
        <v/>
      </c>
      <c r="J447" s="32" t="str">
        <f t="shared" si="14"/>
        <v/>
      </c>
      <c r="K447" s="105" t="str">
        <f>IF('Census Block Input'!J411="","",'Census Block Input'!D411)</f>
        <v/>
      </c>
      <c r="L447" s="106" t="str">
        <f>IF('Census Block Input'!J411="","",'Census Block Input'!G411)</f>
        <v/>
      </c>
      <c r="M447" s="106" t="str">
        <f>IF('Census Block Input'!J411="","",'Census Block Input'!F411)</f>
        <v/>
      </c>
      <c r="N447" s="32" t="str">
        <f t="shared" si="15"/>
        <v/>
      </c>
      <c r="O447" s="124" t="s">
        <v>10</v>
      </c>
      <c r="P447" s="123" t="s">
        <v>10</v>
      </c>
      <c r="Q447" s="1"/>
    </row>
    <row r="448" spans="1:17" ht="15.75" hidden="1" customHeight="1">
      <c r="A448" s="1" t="str">
        <f t="shared" si="1"/>
        <v/>
      </c>
      <c r="B448" s="1"/>
      <c r="C448" s="25" t="str">
        <f>IF('Census Block Input'!J412="","",'Census Block Input'!B412)</f>
        <v/>
      </c>
      <c r="D448" s="184" t="str">
        <f>IF('Census Block Input'!J412="","",UPPER('Census Block Input'!J412))</f>
        <v/>
      </c>
      <c r="E448" s="26" t="str">
        <f>IF('Census Block Input'!J412="","",'Census Block Input'!I412)</f>
        <v/>
      </c>
      <c r="F448" s="27" t="str">
        <f>IF('Census Block Input'!J412="","",'Census Block Input'!C412)</f>
        <v/>
      </c>
      <c r="G448" s="29" t="str">
        <f>IF('Census Block Input'!J412="","",'Census Block Input'!D412)</f>
        <v/>
      </c>
      <c r="H448" s="30" t="str">
        <f>IF('Census Block Input'!J412="","",'Census Block Input'!G412)</f>
        <v/>
      </c>
      <c r="I448" s="30" t="str">
        <f>IF('Census Block Input'!J412="","",'Census Block Input'!F412)</f>
        <v/>
      </c>
      <c r="J448" s="32" t="str">
        <f t="shared" si="14"/>
        <v/>
      </c>
      <c r="K448" s="105" t="str">
        <f>IF('Census Block Input'!J412="","",'Census Block Input'!D412)</f>
        <v/>
      </c>
      <c r="L448" s="106" t="str">
        <f>IF('Census Block Input'!J412="","",'Census Block Input'!G412)</f>
        <v/>
      </c>
      <c r="M448" s="106" t="str">
        <f>IF('Census Block Input'!J412="","",'Census Block Input'!F412)</f>
        <v/>
      </c>
      <c r="N448" s="32" t="str">
        <f t="shared" si="15"/>
        <v/>
      </c>
      <c r="O448" s="124" t="s">
        <v>10</v>
      </c>
      <c r="P448" s="123" t="s">
        <v>10</v>
      </c>
      <c r="Q448" s="1"/>
    </row>
    <row r="449" spans="1:17" ht="15.75" hidden="1" customHeight="1">
      <c r="A449" s="1" t="str">
        <f t="shared" si="1"/>
        <v/>
      </c>
      <c r="B449" s="1"/>
      <c r="C449" s="25" t="str">
        <f>IF('Census Block Input'!J413="","",'Census Block Input'!B413)</f>
        <v/>
      </c>
      <c r="D449" s="184" t="str">
        <f>IF('Census Block Input'!J413="","",UPPER('Census Block Input'!J413))</f>
        <v/>
      </c>
      <c r="E449" s="26" t="str">
        <f>IF('Census Block Input'!J413="","",'Census Block Input'!I413)</f>
        <v/>
      </c>
      <c r="F449" s="27" t="str">
        <f>IF('Census Block Input'!J413="","",'Census Block Input'!C413)</f>
        <v/>
      </c>
      <c r="G449" s="29" t="str">
        <f>IF('Census Block Input'!J413="","",'Census Block Input'!D413)</f>
        <v/>
      </c>
      <c r="H449" s="30" t="str">
        <f>IF('Census Block Input'!J413="","",'Census Block Input'!G413)</f>
        <v/>
      </c>
      <c r="I449" s="30" t="str">
        <f>IF('Census Block Input'!J413="","",'Census Block Input'!F413)</f>
        <v/>
      </c>
      <c r="J449" s="32" t="str">
        <f t="shared" si="14"/>
        <v/>
      </c>
      <c r="K449" s="105" t="str">
        <f>IF('Census Block Input'!J413="","",'Census Block Input'!D413)</f>
        <v/>
      </c>
      <c r="L449" s="106" t="str">
        <f>IF('Census Block Input'!J413="","",'Census Block Input'!G413)</f>
        <v/>
      </c>
      <c r="M449" s="106" t="str">
        <f>IF('Census Block Input'!J413="","",'Census Block Input'!F413)</f>
        <v/>
      </c>
      <c r="N449" s="32" t="str">
        <f t="shared" si="15"/>
        <v/>
      </c>
      <c r="O449" s="124" t="s">
        <v>10</v>
      </c>
      <c r="P449" s="123" t="s">
        <v>10</v>
      </c>
      <c r="Q449" s="1"/>
    </row>
    <row r="450" spans="1:17" ht="15.75" hidden="1" customHeight="1">
      <c r="A450" s="1" t="str">
        <f t="shared" si="1"/>
        <v/>
      </c>
      <c r="B450" s="1"/>
      <c r="C450" s="25" t="str">
        <f>IF('Census Block Input'!J414="","",'Census Block Input'!B414)</f>
        <v/>
      </c>
      <c r="D450" s="184" t="str">
        <f>IF('Census Block Input'!J414="","",UPPER('Census Block Input'!J414))</f>
        <v/>
      </c>
      <c r="E450" s="26" t="str">
        <f>IF('Census Block Input'!J414="","",'Census Block Input'!I414)</f>
        <v/>
      </c>
      <c r="F450" s="27" t="str">
        <f>IF('Census Block Input'!J414="","",'Census Block Input'!C414)</f>
        <v/>
      </c>
      <c r="G450" s="29" t="str">
        <f>IF('Census Block Input'!J414="","",'Census Block Input'!D414)</f>
        <v/>
      </c>
      <c r="H450" s="30" t="str">
        <f>IF('Census Block Input'!J414="","",'Census Block Input'!G414)</f>
        <v/>
      </c>
      <c r="I450" s="30" t="str">
        <f>IF('Census Block Input'!J414="","",'Census Block Input'!F414)</f>
        <v/>
      </c>
      <c r="J450" s="32" t="str">
        <f t="shared" si="14"/>
        <v/>
      </c>
      <c r="K450" s="105" t="str">
        <f>IF('Census Block Input'!J414="","",'Census Block Input'!D414)</f>
        <v/>
      </c>
      <c r="L450" s="106" t="str">
        <f>IF('Census Block Input'!J414="","",'Census Block Input'!G414)</f>
        <v/>
      </c>
      <c r="M450" s="106" t="str">
        <f>IF('Census Block Input'!J414="","",'Census Block Input'!F414)</f>
        <v/>
      </c>
      <c r="N450" s="32" t="str">
        <f t="shared" si="15"/>
        <v/>
      </c>
      <c r="O450" s="124" t="s">
        <v>10</v>
      </c>
      <c r="P450" s="123" t="s">
        <v>10</v>
      </c>
      <c r="Q450" s="1"/>
    </row>
    <row r="451" spans="1:17" ht="15.75" hidden="1" customHeight="1">
      <c r="A451" s="1" t="str">
        <f t="shared" si="1"/>
        <v/>
      </c>
      <c r="B451" s="1"/>
      <c r="C451" s="25" t="str">
        <f>IF('Census Block Input'!J415="","",'Census Block Input'!B415)</f>
        <v/>
      </c>
      <c r="D451" s="184" t="str">
        <f>IF('Census Block Input'!J415="","",UPPER('Census Block Input'!J415))</f>
        <v/>
      </c>
      <c r="E451" s="26" t="str">
        <f>IF('Census Block Input'!J415="","",'Census Block Input'!I415)</f>
        <v/>
      </c>
      <c r="F451" s="27" t="str">
        <f>IF('Census Block Input'!J415="","",'Census Block Input'!C415)</f>
        <v/>
      </c>
      <c r="G451" s="29" t="str">
        <f>IF('Census Block Input'!J415="","",'Census Block Input'!D415)</f>
        <v/>
      </c>
      <c r="H451" s="30" t="str">
        <f>IF('Census Block Input'!J415="","",'Census Block Input'!G415)</f>
        <v/>
      </c>
      <c r="I451" s="30" t="str">
        <f>IF('Census Block Input'!J415="","",'Census Block Input'!F415)</f>
        <v/>
      </c>
      <c r="J451" s="32" t="str">
        <f t="shared" si="14"/>
        <v/>
      </c>
      <c r="K451" s="105" t="str">
        <f>IF('Census Block Input'!J415="","",'Census Block Input'!D415)</f>
        <v/>
      </c>
      <c r="L451" s="106" t="str">
        <f>IF('Census Block Input'!J415="","",'Census Block Input'!G415)</f>
        <v/>
      </c>
      <c r="M451" s="106" t="str">
        <f>IF('Census Block Input'!J415="","",'Census Block Input'!F415)</f>
        <v/>
      </c>
      <c r="N451" s="32" t="str">
        <f t="shared" si="15"/>
        <v/>
      </c>
      <c r="O451" s="124" t="s">
        <v>10</v>
      </c>
      <c r="P451" s="123" t="s">
        <v>10</v>
      </c>
      <c r="Q451" s="1"/>
    </row>
    <row r="452" spans="1:17" ht="15.75" hidden="1" customHeight="1">
      <c r="A452" s="1" t="str">
        <f t="shared" si="1"/>
        <v/>
      </c>
      <c r="B452" s="1"/>
      <c r="C452" s="25" t="str">
        <f>IF('Census Block Input'!J416="","",'Census Block Input'!B416)</f>
        <v/>
      </c>
      <c r="D452" s="184" t="str">
        <f>IF('Census Block Input'!J416="","",UPPER('Census Block Input'!J416))</f>
        <v/>
      </c>
      <c r="E452" s="26" t="str">
        <f>IF('Census Block Input'!J416="","",'Census Block Input'!I416)</f>
        <v/>
      </c>
      <c r="F452" s="27" t="str">
        <f>IF('Census Block Input'!J416="","",'Census Block Input'!C416)</f>
        <v/>
      </c>
      <c r="G452" s="29" t="str">
        <f>IF('Census Block Input'!J416="","",'Census Block Input'!D416)</f>
        <v/>
      </c>
      <c r="H452" s="30" t="str">
        <f>IF('Census Block Input'!J416="","",'Census Block Input'!G416)</f>
        <v/>
      </c>
      <c r="I452" s="30" t="str">
        <f>IF('Census Block Input'!J416="","",'Census Block Input'!F416)</f>
        <v/>
      </c>
      <c r="J452" s="32" t="str">
        <f t="shared" si="14"/>
        <v/>
      </c>
      <c r="K452" s="105" t="str">
        <f>IF('Census Block Input'!J416="","",'Census Block Input'!D416)</f>
        <v/>
      </c>
      <c r="L452" s="106" t="str">
        <f>IF('Census Block Input'!J416="","",'Census Block Input'!G416)</f>
        <v/>
      </c>
      <c r="M452" s="106" t="str">
        <f>IF('Census Block Input'!J416="","",'Census Block Input'!F416)</f>
        <v/>
      </c>
      <c r="N452" s="32" t="str">
        <f t="shared" si="15"/>
        <v/>
      </c>
      <c r="O452" s="124" t="s">
        <v>10</v>
      </c>
      <c r="P452" s="123" t="s">
        <v>10</v>
      </c>
      <c r="Q452" s="1"/>
    </row>
    <row r="453" spans="1:17" ht="15.75" hidden="1" customHeight="1">
      <c r="A453" s="1" t="str">
        <f t="shared" si="1"/>
        <v/>
      </c>
      <c r="B453" s="1"/>
      <c r="C453" s="25" t="str">
        <f>IF('Census Block Input'!J417="","",'Census Block Input'!B417)</f>
        <v/>
      </c>
      <c r="D453" s="184" t="str">
        <f>IF('Census Block Input'!J417="","",UPPER('Census Block Input'!J417))</f>
        <v/>
      </c>
      <c r="E453" s="26" t="str">
        <f>IF('Census Block Input'!J417="","",'Census Block Input'!I417)</f>
        <v/>
      </c>
      <c r="F453" s="27" t="str">
        <f>IF('Census Block Input'!J417="","",'Census Block Input'!C417)</f>
        <v/>
      </c>
      <c r="G453" s="29" t="str">
        <f>IF('Census Block Input'!J417="","",'Census Block Input'!D417)</f>
        <v/>
      </c>
      <c r="H453" s="30" t="str">
        <f>IF('Census Block Input'!J417="","",'Census Block Input'!G417)</f>
        <v/>
      </c>
      <c r="I453" s="30" t="str">
        <f>IF('Census Block Input'!J417="","",'Census Block Input'!F417)</f>
        <v/>
      </c>
      <c r="J453" s="32" t="str">
        <f t="shared" si="14"/>
        <v/>
      </c>
      <c r="K453" s="105" t="str">
        <f>IF('Census Block Input'!J417="","",'Census Block Input'!D417)</f>
        <v/>
      </c>
      <c r="L453" s="106" t="str">
        <f>IF('Census Block Input'!J417="","",'Census Block Input'!G417)</f>
        <v/>
      </c>
      <c r="M453" s="106" t="str">
        <f>IF('Census Block Input'!J417="","",'Census Block Input'!F417)</f>
        <v/>
      </c>
      <c r="N453" s="32" t="str">
        <f t="shared" si="15"/>
        <v/>
      </c>
      <c r="O453" s="124" t="s">
        <v>10</v>
      </c>
      <c r="P453" s="123" t="s">
        <v>10</v>
      </c>
      <c r="Q453" s="1"/>
    </row>
    <row r="454" spans="1:17" ht="15.75" hidden="1" customHeight="1">
      <c r="A454" s="1" t="str">
        <f t="shared" si="1"/>
        <v/>
      </c>
      <c r="B454" s="1"/>
      <c r="C454" s="25" t="str">
        <f>IF('Census Block Input'!J418="","",'Census Block Input'!B418)</f>
        <v/>
      </c>
      <c r="D454" s="184" t="str">
        <f>IF('Census Block Input'!J418="","",UPPER('Census Block Input'!J418))</f>
        <v/>
      </c>
      <c r="E454" s="26" t="str">
        <f>IF('Census Block Input'!J418="","",'Census Block Input'!I418)</f>
        <v/>
      </c>
      <c r="F454" s="27" t="str">
        <f>IF('Census Block Input'!J418="","",'Census Block Input'!C418)</f>
        <v/>
      </c>
      <c r="G454" s="29" t="str">
        <f>IF('Census Block Input'!J418="","",'Census Block Input'!D418)</f>
        <v/>
      </c>
      <c r="H454" s="30" t="str">
        <f>IF('Census Block Input'!J418="","",'Census Block Input'!G418)</f>
        <v/>
      </c>
      <c r="I454" s="30" t="str">
        <f>IF('Census Block Input'!J418="","",'Census Block Input'!F418)</f>
        <v/>
      </c>
      <c r="J454" s="32" t="str">
        <f t="shared" si="14"/>
        <v/>
      </c>
      <c r="K454" s="105" t="str">
        <f>IF('Census Block Input'!J418="","",'Census Block Input'!D418)</f>
        <v/>
      </c>
      <c r="L454" s="106" t="str">
        <f>IF('Census Block Input'!J418="","",'Census Block Input'!G418)</f>
        <v/>
      </c>
      <c r="M454" s="106" t="str">
        <f>IF('Census Block Input'!J418="","",'Census Block Input'!F418)</f>
        <v/>
      </c>
      <c r="N454" s="32" t="str">
        <f t="shared" si="15"/>
        <v/>
      </c>
      <c r="O454" s="124" t="s">
        <v>10</v>
      </c>
      <c r="P454" s="123" t="s">
        <v>10</v>
      </c>
      <c r="Q454" s="1"/>
    </row>
    <row r="455" spans="1:17" ht="15.75" hidden="1" customHeight="1">
      <c r="A455" s="1" t="str">
        <f t="shared" si="1"/>
        <v/>
      </c>
      <c r="B455" s="1"/>
      <c r="C455" s="25" t="str">
        <f>IF('Census Block Input'!J419="","",'Census Block Input'!B419)</f>
        <v/>
      </c>
      <c r="D455" s="184" t="str">
        <f>IF('Census Block Input'!J419="","",UPPER('Census Block Input'!J419))</f>
        <v/>
      </c>
      <c r="E455" s="26" t="str">
        <f>IF('Census Block Input'!J419="","",'Census Block Input'!I419)</f>
        <v/>
      </c>
      <c r="F455" s="27" t="str">
        <f>IF('Census Block Input'!J419="","",'Census Block Input'!C419)</f>
        <v/>
      </c>
      <c r="G455" s="29" t="str">
        <f>IF('Census Block Input'!J419="","",'Census Block Input'!D419)</f>
        <v/>
      </c>
      <c r="H455" s="30" t="str">
        <f>IF('Census Block Input'!J419="","",'Census Block Input'!G419)</f>
        <v/>
      </c>
      <c r="I455" s="30" t="str">
        <f>IF('Census Block Input'!J419="","",'Census Block Input'!F419)</f>
        <v/>
      </c>
      <c r="J455" s="32" t="str">
        <f t="shared" si="14"/>
        <v/>
      </c>
      <c r="K455" s="105" t="str">
        <f>IF('Census Block Input'!J419="","",'Census Block Input'!D419)</f>
        <v/>
      </c>
      <c r="L455" s="106" t="str">
        <f>IF('Census Block Input'!J419="","",'Census Block Input'!G419)</f>
        <v/>
      </c>
      <c r="M455" s="106" t="str">
        <f>IF('Census Block Input'!J419="","",'Census Block Input'!F419)</f>
        <v/>
      </c>
      <c r="N455" s="32" t="str">
        <f t="shared" si="15"/>
        <v/>
      </c>
      <c r="O455" s="124" t="s">
        <v>10</v>
      </c>
      <c r="P455" s="123" t="s">
        <v>10</v>
      </c>
      <c r="Q455" s="1"/>
    </row>
    <row r="456" spans="1:17" ht="15.75" hidden="1" customHeight="1">
      <c r="A456" s="1" t="str">
        <f t="shared" si="1"/>
        <v/>
      </c>
      <c r="B456" s="1"/>
      <c r="C456" s="25" t="str">
        <f>IF('Census Block Input'!J420="","",'Census Block Input'!B420)</f>
        <v/>
      </c>
      <c r="D456" s="184" t="str">
        <f>IF('Census Block Input'!J420="","",UPPER('Census Block Input'!J420))</f>
        <v/>
      </c>
      <c r="E456" s="26" t="str">
        <f>IF('Census Block Input'!J420="","",'Census Block Input'!I420)</f>
        <v/>
      </c>
      <c r="F456" s="27" t="str">
        <f>IF('Census Block Input'!J420="","",'Census Block Input'!C420)</f>
        <v/>
      </c>
      <c r="G456" s="29" t="str">
        <f>IF('Census Block Input'!J420="","",'Census Block Input'!D420)</f>
        <v/>
      </c>
      <c r="H456" s="30" t="str">
        <f>IF('Census Block Input'!J420="","",'Census Block Input'!G420)</f>
        <v/>
      </c>
      <c r="I456" s="30" t="str">
        <f>IF('Census Block Input'!J420="","",'Census Block Input'!F420)</f>
        <v/>
      </c>
      <c r="J456" s="32" t="str">
        <f t="shared" si="14"/>
        <v/>
      </c>
      <c r="K456" s="105" t="str">
        <f>IF('Census Block Input'!J420="","",'Census Block Input'!D420)</f>
        <v/>
      </c>
      <c r="L456" s="106" t="str">
        <f>IF('Census Block Input'!J420="","",'Census Block Input'!G420)</f>
        <v/>
      </c>
      <c r="M456" s="106" t="str">
        <f>IF('Census Block Input'!J420="","",'Census Block Input'!F420)</f>
        <v/>
      </c>
      <c r="N456" s="32" t="str">
        <f t="shared" si="15"/>
        <v/>
      </c>
      <c r="O456" s="124" t="s">
        <v>10</v>
      </c>
      <c r="P456" s="123" t="s">
        <v>10</v>
      </c>
      <c r="Q456" s="1"/>
    </row>
    <row r="457" spans="1:17" ht="15.75" hidden="1" customHeight="1">
      <c r="A457" s="1" t="str">
        <f t="shared" si="1"/>
        <v/>
      </c>
      <c r="B457" s="1"/>
      <c r="C457" s="25" t="str">
        <f>IF('Census Block Input'!J421="","",'Census Block Input'!B421)</f>
        <v/>
      </c>
      <c r="D457" s="184" t="str">
        <f>IF('Census Block Input'!J421="","",UPPER('Census Block Input'!J421))</f>
        <v/>
      </c>
      <c r="E457" s="26" t="str">
        <f>IF('Census Block Input'!J421="","",'Census Block Input'!I421)</f>
        <v/>
      </c>
      <c r="F457" s="27" t="str">
        <f>IF('Census Block Input'!J421="","",'Census Block Input'!C421)</f>
        <v/>
      </c>
      <c r="G457" s="29" t="str">
        <f>IF('Census Block Input'!J421="","",'Census Block Input'!D421)</f>
        <v/>
      </c>
      <c r="H457" s="30" t="str">
        <f>IF('Census Block Input'!J421="","",'Census Block Input'!G421)</f>
        <v/>
      </c>
      <c r="I457" s="30" t="str">
        <f>IF('Census Block Input'!J421="","",'Census Block Input'!F421)</f>
        <v/>
      </c>
      <c r="J457" s="32" t="str">
        <f t="shared" si="14"/>
        <v/>
      </c>
      <c r="K457" s="105" t="str">
        <f>IF('Census Block Input'!J421="","",'Census Block Input'!D421)</f>
        <v/>
      </c>
      <c r="L457" s="106" t="str">
        <f>IF('Census Block Input'!J421="","",'Census Block Input'!G421)</f>
        <v/>
      </c>
      <c r="M457" s="106" t="str">
        <f>IF('Census Block Input'!J421="","",'Census Block Input'!F421)</f>
        <v/>
      </c>
      <c r="N457" s="32" t="str">
        <f t="shared" si="15"/>
        <v/>
      </c>
      <c r="O457" s="124" t="s">
        <v>10</v>
      </c>
      <c r="P457" s="123" t="s">
        <v>10</v>
      </c>
      <c r="Q457" s="1"/>
    </row>
    <row r="458" spans="1:17" ht="15.75" hidden="1" customHeight="1">
      <c r="A458" s="1" t="str">
        <f t="shared" si="1"/>
        <v/>
      </c>
      <c r="B458" s="1"/>
      <c r="C458" s="25" t="str">
        <f>IF('Census Block Input'!J422="","",'Census Block Input'!B422)</f>
        <v/>
      </c>
      <c r="D458" s="184" t="str">
        <f>IF('Census Block Input'!J422="","",UPPER('Census Block Input'!J422))</f>
        <v/>
      </c>
      <c r="E458" s="26" t="str">
        <f>IF('Census Block Input'!J422="","",'Census Block Input'!I422)</f>
        <v/>
      </c>
      <c r="F458" s="27" t="str">
        <f>IF('Census Block Input'!J422="","",'Census Block Input'!C422)</f>
        <v/>
      </c>
      <c r="G458" s="29" t="str">
        <f>IF('Census Block Input'!J422="","",'Census Block Input'!D422)</f>
        <v/>
      </c>
      <c r="H458" s="30" t="str">
        <f>IF('Census Block Input'!J422="","",'Census Block Input'!G422)</f>
        <v/>
      </c>
      <c r="I458" s="30" t="str">
        <f>IF('Census Block Input'!J422="","",'Census Block Input'!F422)</f>
        <v/>
      </c>
      <c r="J458" s="32" t="str">
        <f t="shared" si="14"/>
        <v/>
      </c>
      <c r="K458" s="105" t="str">
        <f>IF('Census Block Input'!J422="","",'Census Block Input'!D422)</f>
        <v/>
      </c>
      <c r="L458" s="106" t="str">
        <f>IF('Census Block Input'!J422="","",'Census Block Input'!G422)</f>
        <v/>
      </c>
      <c r="M458" s="106" t="str">
        <f>IF('Census Block Input'!J422="","",'Census Block Input'!F422)</f>
        <v/>
      </c>
      <c r="N458" s="32" t="str">
        <f t="shared" si="15"/>
        <v/>
      </c>
      <c r="O458" s="124" t="s">
        <v>10</v>
      </c>
      <c r="P458" s="123" t="s">
        <v>10</v>
      </c>
      <c r="Q458" s="1"/>
    </row>
    <row r="459" spans="1:17" ht="15.75" hidden="1" customHeight="1">
      <c r="A459" s="1" t="str">
        <f t="shared" si="1"/>
        <v/>
      </c>
      <c r="B459" s="1"/>
      <c r="C459" s="25" t="str">
        <f>IF('Census Block Input'!J423="","",'Census Block Input'!B423)</f>
        <v/>
      </c>
      <c r="D459" s="184" t="str">
        <f>IF('Census Block Input'!J423="","",UPPER('Census Block Input'!J423))</f>
        <v/>
      </c>
      <c r="E459" s="26" t="str">
        <f>IF('Census Block Input'!J423="","",'Census Block Input'!I423)</f>
        <v/>
      </c>
      <c r="F459" s="27" t="str">
        <f>IF('Census Block Input'!J423="","",'Census Block Input'!C423)</f>
        <v/>
      </c>
      <c r="G459" s="29" t="str">
        <f>IF('Census Block Input'!J423="","",'Census Block Input'!D423)</f>
        <v/>
      </c>
      <c r="H459" s="30" t="str">
        <f>IF('Census Block Input'!J423="","",'Census Block Input'!G423)</f>
        <v/>
      </c>
      <c r="I459" s="30" t="str">
        <f>IF('Census Block Input'!J423="","",'Census Block Input'!F423)</f>
        <v/>
      </c>
      <c r="J459" s="32" t="str">
        <f t="shared" si="14"/>
        <v/>
      </c>
      <c r="K459" s="105" t="str">
        <f>IF('Census Block Input'!J423="","",'Census Block Input'!D423)</f>
        <v/>
      </c>
      <c r="L459" s="106" t="str">
        <f>IF('Census Block Input'!J423="","",'Census Block Input'!G423)</f>
        <v/>
      </c>
      <c r="M459" s="106" t="str">
        <f>IF('Census Block Input'!J423="","",'Census Block Input'!F423)</f>
        <v/>
      </c>
      <c r="N459" s="32" t="str">
        <f t="shared" si="15"/>
        <v/>
      </c>
      <c r="O459" s="124" t="s">
        <v>10</v>
      </c>
      <c r="P459" s="123" t="s">
        <v>10</v>
      </c>
      <c r="Q459" s="1"/>
    </row>
    <row r="460" spans="1:17" ht="15.75" hidden="1" customHeight="1">
      <c r="A460" s="1" t="str">
        <f t="shared" si="1"/>
        <v/>
      </c>
      <c r="B460" s="1"/>
      <c r="C460" s="25" t="str">
        <f>IF('Census Block Input'!J424="","",'Census Block Input'!B424)</f>
        <v/>
      </c>
      <c r="D460" s="184" t="str">
        <f>IF('Census Block Input'!J424="","",UPPER('Census Block Input'!J424))</f>
        <v/>
      </c>
      <c r="E460" s="26" t="str">
        <f>IF('Census Block Input'!J424="","",'Census Block Input'!I424)</f>
        <v/>
      </c>
      <c r="F460" s="27" t="str">
        <f>IF('Census Block Input'!J424="","",'Census Block Input'!C424)</f>
        <v/>
      </c>
      <c r="G460" s="29" t="str">
        <f>IF('Census Block Input'!J424="","",'Census Block Input'!D424)</f>
        <v/>
      </c>
      <c r="H460" s="30" t="str">
        <f>IF('Census Block Input'!J424="","",'Census Block Input'!G424)</f>
        <v/>
      </c>
      <c r="I460" s="30" t="str">
        <f>IF('Census Block Input'!J424="","",'Census Block Input'!F424)</f>
        <v/>
      </c>
      <c r="J460" s="32" t="str">
        <f t="shared" si="14"/>
        <v/>
      </c>
      <c r="K460" s="105" t="str">
        <f>IF('Census Block Input'!J424="","",'Census Block Input'!D424)</f>
        <v/>
      </c>
      <c r="L460" s="106" t="str">
        <f>IF('Census Block Input'!J424="","",'Census Block Input'!G424)</f>
        <v/>
      </c>
      <c r="M460" s="106" t="str">
        <f>IF('Census Block Input'!J424="","",'Census Block Input'!F424)</f>
        <v/>
      </c>
      <c r="N460" s="32" t="str">
        <f t="shared" si="15"/>
        <v/>
      </c>
      <c r="O460" s="124" t="s">
        <v>10</v>
      </c>
      <c r="P460" s="123" t="s">
        <v>10</v>
      </c>
      <c r="Q460" s="1"/>
    </row>
    <row r="461" spans="1:17" ht="15.75" hidden="1" customHeight="1">
      <c r="A461" s="1" t="str">
        <f t="shared" si="1"/>
        <v/>
      </c>
      <c r="B461" s="1"/>
      <c r="C461" s="25" t="str">
        <f>IF('Census Block Input'!J425="","",'Census Block Input'!B425)</f>
        <v/>
      </c>
      <c r="D461" s="184" t="str">
        <f>IF('Census Block Input'!J425="","",UPPER('Census Block Input'!J425))</f>
        <v/>
      </c>
      <c r="E461" s="26" t="str">
        <f>IF('Census Block Input'!J425="","",'Census Block Input'!I425)</f>
        <v/>
      </c>
      <c r="F461" s="27" t="str">
        <f>IF('Census Block Input'!J425="","",'Census Block Input'!C425)</f>
        <v/>
      </c>
      <c r="G461" s="29" t="str">
        <f>IF('Census Block Input'!J425="","",'Census Block Input'!D425)</f>
        <v/>
      </c>
      <c r="H461" s="30" t="str">
        <f>IF('Census Block Input'!J425="","",'Census Block Input'!G425)</f>
        <v/>
      </c>
      <c r="I461" s="30" t="str">
        <f>IF('Census Block Input'!J425="","",'Census Block Input'!F425)</f>
        <v/>
      </c>
      <c r="J461" s="32" t="str">
        <f t="shared" si="14"/>
        <v/>
      </c>
      <c r="K461" s="105" t="str">
        <f>IF('Census Block Input'!J425="","",'Census Block Input'!D425)</f>
        <v/>
      </c>
      <c r="L461" s="106" t="str">
        <f>IF('Census Block Input'!J425="","",'Census Block Input'!G425)</f>
        <v/>
      </c>
      <c r="M461" s="106" t="str">
        <f>IF('Census Block Input'!J425="","",'Census Block Input'!F425)</f>
        <v/>
      </c>
      <c r="N461" s="32" t="str">
        <f t="shared" si="15"/>
        <v/>
      </c>
      <c r="O461" s="124" t="s">
        <v>10</v>
      </c>
      <c r="P461" s="123" t="s">
        <v>10</v>
      </c>
      <c r="Q461" s="1"/>
    </row>
    <row r="462" spans="1:17" ht="15.75" hidden="1" customHeight="1">
      <c r="A462" s="1" t="str">
        <f t="shared" si="1"/>
        <v/>
      </c>
      <c r="B462" s="1"/>
      <c r="C462" s="25" t="str">
        <f>IF('Census Block Input'!J426="","",'Census Block Input'!B426)</f>
        <v/>
      </c>
      <c r="D462" s="184" t="str">
        <f>IF('Census Block Input'!J426="","",UPPER('Census Block Input'!J426))</f>
        <v/>
      </c>
      <c r="E462" s="26" t="str">
        <f>IF('Census Block Input'!J426="","",'Census Block Input'!I426)</f>
        <v/>
      </c>
      <c r="F462" s="27" t="str">
        <f>IF('Census Block Input'!J426="","",'Census Block Input'!C426)</f>
        <v/>
      </c>
      <c r="G462" s="29" t="str">
        <f>IF('Census Block Input'!J426="","",'Census Block Input'!D426)</f>
        <v/>
      </c>
      <c r="H462" s="30" t="str">
        <f>IF('Census Block Input'!J426="","",'Census Block Input'!G426)</f>
        <v/>
      </c>
      <c r="I462" s="30" t="str">
        <f>IF('Census Block Input'!J426="","",'Census Block Input'!F426)</f>
        <v/>
      </c>
      <c r="J462" s="32" t="str">
        <f t="shared" si="14"/>
        <v/>
      </c>
      <c r="K462" s="105" t="str">
        <f>IF('Census Block Input'!J426="","",'Census Block Input'!D426)</f>
        <v/>
      </c>
      <c r="L462" s="106" t="str">
        <f>IF('Census Block Input'!J426="","",'Census Block Input'!G426)</f>
        <v/>
      </c>
      <c r="M462" s="106" t="str">
        <f>IF('Census Block Input'!J426="","",'Census Block Input'!F426)</f>
        <v/>
      </c>
      <c r="N462" s="32" t="str">
        <f t="shared" si="15"/>
        <v/>
      </c>
      <c r="O462" s="124" t="s">
        <v>10</v>
      </c>
      <c r="P462" s="123" t="s">
        <v>10</v>
      </c>
      <c r="Q462" s="1"/>
    </row>
    <row r="463" spans="1:17" ht="15.75" hidden="1" customHeight="1">
      <c r="A463" s="1" t="str">
        <f t="shared" si="1"/>
        <v/>
      </c>
      <c r="B463" s="1"/>
      <c r="C463" s="25" t="str">
        <f>IF('Census Block Input'!J427="","",'Census Block Input'!B427)</f>
        <v/>
      </c>
      <c r="D463" s="184" t="str">
        <f>IF('Census Block Input'!J427="","",UPPER('Census Block Input'!J427))</f>
        <v/>
      </c>
      <c r="E463" s="26" t="str">
        <f>IF('Census Block Input'!J427="","",'Census Block Input'!I427)</f>
        <v/>
      </c>
      <c r="F463" s="27" t="str">
        <f>IF('Census Block Input'!J427="","",'Census Block Input'!C427)</f>
        <v/>
      </c>
      <c r="G463" s="29" t="str">
        <f>IF('Census Block Input'!J427="","",'Census Block Input'!D427)</f>
        <v/>
      </c>
      <c r="H463" s="30" t="str">
        <f>IF('Census Block Input'!J427="","",'Census Block Input'!G427)</f>
        <v/>
      </c>
      <c r="I463" s="30" t="str">
        <f>IF('Census Block Input'!J427="","",'Census Block Input'!F427)</f>
        <v/>
      </c>
      <c r="J463" s="32" t="str">
        <f t="shared" si="14"/>
        <v/>
      </c>
      <c r="K463" s="105" t="str">
        <f>IF('Census Block Input'!J427="","",'Census Block Input'!D427)</f>
        <v/>
      </c>
      <c r="L463" s="106" t="str">
        <f>IF('Census Block Input'!J427="","",'Census Block Input'!G427)</f>
        <v/>
      </c>
      <c r="M463" s="106" t="str">
        <f>IF('Census Block Input'!J427="","",'Census Block Input'!F427)</f>
        <v/>
      </c>
      <c r="N463" s="32" t="str">
        <f t="shared" si="15"/>
        <v/>
      </c>
      <c r="O463" s="124" t="s">
        <v>10</v>
      </c>
      <c r="P463" s="123" t="s">
        <v>10</v>
      </c>
      <c r="Q463" s="1"/>
    </row>
    <row r="464" spans="1:17" ht="15.75" hidden="1" customHeight="1">
      <c r="A464" s="1" t="str">
        <f t="shared" si="1"/>
        <v/>
      </c>
      <c r="B464" s="1"/>
      <c r="C464" s="25" t="str">
        <f>IF('Census Block Input'!J428="","",'Census Block Input'!B428)</f>
        <v/>
      </c>
      <c r="D464" s="184" t="str">
        <f>IF('Census Block Input'!J428="","",UPPER('Census Block Input'!J428))</f>
        <v/>
      </c>
      <c r="E464" s="26" t="str">
        <f>IF('Census Block Input'!J428="","",'Census Block Input'!I428)</f>
        <v/>
      </c>
      <c r="F464" s="27" t="str">
        <f>IF('Census Block Input'!J428="","",'Census Block Input'!C428)</f>
        <v/>
      </c>
      <c r="G464" s="29" t="str">
        <f>IF('Census Block Input'!J428="","",'Census Block Input'!D428)</f>
        <v/>
      </c>
      <c r="H464" s="30" t="str">
        <f>IF('Census Block Input'!J428="","",'Census Block Input'!G428)</f>
        <v/>
      </c>
      <c r="I464" s="30" t="str">
        <f>IF('Census Block Input'!J428="","",'Census Block Input'!F428)</f>
        <v/>
      </c>
      <c r="J464" s="32" t="str">
        <f t="shared" si="14"/>
        <v/>
      </c>
      <c r="K464" s="105" t="str">
        <f>IF('Census Block Input'!J428="","",'Census Block Input'!D428)</f>
        <v/>
      </c>
      <c r="L464" s="106" t="str">
        <f>IF('Census Block Input'!J428="","",'Census Block Input'!G428)</f>
        <v/>
      </c>
      <c r="M464" s="106" t="str">
        <f>IF('Census Block Input'!J428="","",'Census Block Input'!F428)</f>
        <v/>
      </c>
      <c r="N464" s="32" t="str">
        <f t="shared" si="15"/>
        <v/>
      </c>
      <c r="O464" s="124" t="s">
        <v>10</v>
      </c>
      <c r="P464" s="123" t="s">
        <v>10</v>
      </c>
      <c r="Q464" s="1"/>
    </row>
    <row r="465" spans="1:17" ht="15.75" hidden="1" customHeight="1">
      <c r="A465" s="1" t="str">
        <f t="shared" si="1"/>
        <v/>
      </c>
      <c r="B465" s="1"/>
      <c r="C465" s="25" t="str">
        <f>IF('Census Block Input'!J429="","",'Census Block Input'!B429)</f>
        <v/>
      </c>
      <c r="D465" s="184" t="str">
        <f>IF('Census Block Input'!J429="","",UPPER('Census Block Input'!J429))</f>
        <v/>
      </c>
      <c r="E465" s="26" t="str">
        <f>IF('Census Block Input'!J429="","",'Census Block Input'!I429)</f>
        <v/>
      </c>
      <c r="F465" s="27" t="str">
        <f>IF('Census Block Input'!J429="","",'Census Block Input'!C429)</f>
        <v/>
      </c>
      <c r="G465" s="29" t="str">
        <f>IF('Census Block Input'!J429="","",'Census Block Input'!D429)</f>
        <v/>
      </c>
      <c r="H465" s="30" t="str">
        <f>IF('Census Block Input'!J429="","",'Census Block Input'!G429)</f>
        <v/>
      </c>
      <c r="I465" s="30" t="str">
        <f>IF('Census Block Input'!J429="","",'Census Block Input'!F429)</f>
        <v/>
      </c>
      <c r="J465" s="32" t="str">
        <f t="shared" si="14"/>
        <v/>
      </c>
      <c r="K465" s="105" t="str">
        <f>IF('Census Block Input'!J429="","",'Census Block Input'!D429)</f>
        <v/>
      </c>
      <c r="L465" s="106" t="str">
        <f>IF('Census Block Input'!J429="","",'Census Block Input'!G429)</f>
        <v/>
      </c>
      <c r="M465" s="106" t="str">
        <f>IF('Census Block Input'!J429="","",'Census Block Input'!F429)</f>
        <v/>
      </c>
      <c r="N465" s="32" t="str">
        <f t="shared" si="15"/>
        <v/>
      </c>
      <c r="O465" s="124" t="s">
        <v>10</v>
      </c>
      <c r="P465" s="123" t="s">
        <v>10</v>
      </c>
      <c r="Q465" s="1"/>
    </row>
    <row r="466" spans="1:17" ht="15.75" hidden="1" customHeight="1">
      <c r="A466" s="1" t="str">
        <f t="shared" si="1"/>
        <v/>
      </c>
      <c r="B466" s="1"/>
      <c r="C466" s="25" t="str">
        <f>IF('Census Block Input'!J430="","",'Census Block Input'!B430)</f>
        <v/>
      </c>
      <c r="D466" s="184" t="str">
        <f>IF('Census Block Input'!J430="","",UPPER('Census Block Input'!J430))</f>
        <v/>
      </c>
      <c r="E466" s="26" t="str">
        <f>IF('Census Block Input'!J430="","",'Census Block Input'!I430)</f>
        <v/>
      </c>
      <c r="F466" s="27" t="str">
        <f>IF('Census Block Input'!J430="","",'Census Block Input'!C430)</f>
        <v/>
      </c>
      <c r="G466" s="29" t="str">
        <f>IF('Census Block Input'!J430="","",'Census Block Input'!D430)</f>
        <v/>
      </c>
      <c r="H466" s="30" t="str">
        <f>IF('Census Block Input'!J430="","",'Census Block Input'!G430)</f>
        <v/>
      </c>
      <c r="I466" s="30" t="str">
        <f>IF('Census Block Input'!J430="","",'Census Block Input'!F430)</f>
        <v/>
      </c>
      <c r="J466" s="32" t="str">
        <f t="shared" si="14"/>
        <v/>
      </c>
      <c r="K466" s="105" t="str">
        <f>IF('Census Block Input'!J430="","",'Census Block Input'!D430)</f>
        <v/>
      </c>
      <c r="L466" s="106" t="str">
        <f>IF('Census Block Input'!J430="","",'Census Block Input'!G430)</f>
        <v/>
      </c>
      <c r="M466" s="106" t="str">
        <f>IF('Census Block Input'!J430="","",'Census Block Input'!F430)</f>
        <v/>
      </c>
      <c r="N466" s="32" t="str">
        <f t="shared" si="15"/>
        <v/>
      </c>
      <c r="O466" s="124" t="s">
        <v>10</v>
      </c>
      <c r="P466" s="123" t="s">
        <v>10</v>
      </c>
      <c r="Q466" s="1"/>
    </row>
    <row r="467" spans="1:17" ht="15.75" hidden="1" customHeight="1">
      <c r="A467" s="1" t="str">
        <f t="shared" si="1"/>
        <v/>
      </c>
      <c r="B467" s="1"/>
      <c r="C467" s="25" t="str">
        <f>IF('Census Block Input'!J431="","",'Census Block Input'!B431)</f>
        <v/>
      </c>
      <c r="D467" s="184" t="str">
        <f>IF('Census Block Input'!J431="","",UPPER('Census Block Input'!J431))</f>
        <v/>
      </c>
      <c r="E467" s="26" t="str">
        <f>IF('Census Block Input'!J431="","",'Census Block Input'!I431)</f>
        <v/>
      </c>
      <c r="F467" s="27" t="str">
        <f>IF('Census Block Input'!J431="","",'Census Block Input'!C431)</f>
        <v/>
      </c>
      <c r="G467" s="29" t="str">
        <f>IF('Census Block Input'!J431="","",'Census Block Input'!D431)</f>
        <v/>
      </c>
      <c r="H467" s="30" t="str">
        <f>IF('Census Block Input'!J431="","",'Census Block Input'!G431)</f>
        <v/>
      </c>
      <c r="I467" s="30" t="str">
        <f>IF('Census Block Input'!J431="","",'Census Block Input'!F431)</f>
        <v/>
      </c>
      <c r="J467" s="32" t="str">
        <f t="shared" si="14"/>
        <v/>
      </c>
      <c r="K467" s="105" t="str">
        <f>IF('Census Block Input'!J431="","",'Census Block Input'!D431)</f>
        <v/>
      </c>
      <c r="L467" s="106" t="str">
        <f>IF('Census Block Input'!J431="","",'Census Block Input'!G431)</f>
        <v/>
      </c>
      <c r="M467" s="106" t="str">
        <f>IF('Census Block Input'!J431="","",'Census Block Input'!F431)</f>
        <v/>
      </c>
      <c r="N467" s="32" t="str">
        <f t="shared" si="15"/>
        <v/>
      </c>
      <c r="O467" s="124" t="s">
        <v>10</v>
      </c>
      <c r="P467" s="123" t="s">
        <v>10</v>
      </c>
      <c r="Q467" s="1"/>
    </row>
    <row r="468" spans="1:17" ht="15.75" hidden="1" customHeight="1">
      <c r="A468" s="1" t="str">
        <f t="shared" si="1"/>
        <v/>
      </c>
      <c r="B468" s="1"/>
      <c r="C468" s="25" t="str">
        <f>IF('Census Block Input'!J432="","",'Census Block Input'!B432)</f>
        <v/>
      </c>
      <c r="D468" s="184" t="str">
        <f>IF('Census Block Input'!J432="","",UPPER('Census Block Input'!J432))</f>
        <v/>
      </c>
      <c r="E468" s="26" t="str">
        <f>IF('Census Block Input'!J432="","",'Census Block Input'!I432)</f>
        <v/>
      </c>
      <c r="F468" s="27" t="str">
        <f>IF('Census Block Input'!J432="","",'Census Block Input'!C432)</f>
        <v/>
      </c>
      <c r="G468" s="29" t="str">
        <f>IF('Census Block Input'!J432="","",'Census Block Input'!D432)</f>
        <v/>
      </c>
      <c r="H468" s="30" t="str">
        <f>IF('Census Block Input'!J432="","",'Census Block Input'!G432)</f>
        <v/>
      </c>
      <c r="I468" s="30" t="str">
        <f>IF('Census Block Input'!J432="","",'Census Block Input'!F432)</f>
        <v/>
      </c>
      <c r="J468" s="32" t="str">
        <f t="shared" si="14"/>
        <v/>
      </c>
      <c r="K468" s="105" t="str">
        <f>IF('Census Block Input'!J432="","",'Census Block Input'!D432)</f>
        <v/>
      </c>
      <c r="L468" s="106" t="str">
        <f>IF('Census Block Input'!J432="","",'Census Block Input'!G432)</f>
        <v/>
      </c>
      <c r="M468" s="106" t="str">
        <f>IF('Census Block Input'!J432="","",'Census Block Input'!F432)</f>
        <v/>
      </c>
      <c r="N468" s="32" t="str">
        <f t="shared" si="15"/>
        <v/>
      </c>
      <c r="O468" s="124" t="s">
        <v>10</v>
      </c>
      <c r="P468" s="123" t="s">
        <v>10</v>
      </c>
      <c r="Q468" s="1"/>
    </row>
    <row r="469" spans="1:17" ht="15.75" hidden="1" customHeight="1">
      <c r="A469" s="1" t="str">
        <f t="shared" si="1"/>
        <v/>
      </c>
      <c r="B469" s="1"/>
      <c r="C469" s="25" t="str">
        <f>IF('Census Block Input'!J433="","",'Census Block Input'!B433)</f>
        <v/>
      </c>
      <c r="D469" s="184" t="str">
        <f>IF('Census Block Input'!J433="","",UPPER('Census Block Input'!J433))</f>
        <v/>
      </c>
      <c r="E469" s="26" t="str">
        <f>IF('Census Block Input'!J433="","",'Census Block Input'!I433)</f>
        <v/>
      </c>
      <c r="F469" s="27" t="str">
        <f>IF('Census Block Input'!J433="","",'Census Block Input'!C433)</f>
        <v/>
      </c>
      <c r="G469" s="29" t="str">
        <f>IF('Census Block Input'!J433="","",'Census Block Input'!D433)</f>
        <v/>
      </c>
      <c r="H469" s="30" t="str">
        <f>IF('Census Block Input'!J433="","",'Census Block Input'!G433)</f>
        <v/>
      </c>
      <c r="I469" s="30" t="str">
        <f>IF('Census Block Input'!J433="","",'Census Block Input'!F433)</f>
        <v/>
      </c>
      <c r="J469" s="32" t="str">
        <f t="shared" si="14"/>
        <v/>
      </c>
      <c r="K469" s="105" t="str">
        <f>IF('Census Block Input'!J433="","",'Census Block Input'!D433)</f>
        <v/>
      </c>
      <c r="L469" s="106" t="str">
        <f>IF('Census Block Input'!J433="","",'Census Block Input'!G433)</f>
        <v/>
      </c>
      <c r="M469" s="106" t="str">
        <f>IF('Census Block Input'!J433="","",'Census Block Input'!F433)</f>
        <v/>
      </c>
      <c r="N469" s="32" t="str">
        <f t="shared" si="15"/>
        <v/>
      </c>
      <c r="O469" s="124" t="s">
        <v>10</v>
      </c>
      <c r="P469" s="123" t="s">
        <v>10</v>
      </c>
      <c r="Q469" s="1"/>
    </row>
    <row r="470" spans="1:17" ht="15.75" hidden="1" customHeight="1">
      <c r="A470" s="1" t="str">
        <f t="shared" si="1"/>
        <v/>
      </c>
      <c r="B470" s="1"/>
      <c r="C470" s="25" t="str">
        <f>IF('Census Block Input'!J434="","",'Census Block Input'!B434)</f>
        <v/>
      </c>
      <c r="D470" s="184" t="str">
        <f>IF('Census Block Input'!J434="","",UPPER('Census Block Input'!J434))</f>
        <v/>
      </c>
      <c r="E470" s="26" t="str">
        <f>IF('Census Block Input'!J434="","",'Census Block Input'!I434)</f>
        <v/>
      </c>
      <c r="F470" s="27" t="str">
        <f>IF('Census Block Input'!J434="","",'Census Block Input'!C434)</f>
        <v/>
      </c>
      <c r="G470" s="29" t="str">
        <f>IF('Census Block Input'!J434="","",'Census Block Input'!D434)</f>
        <v/>
      </c>
      <c r="H470" s="30" t="str">
        <f>IF('Census Block Input'!J434="","",'Census Block Input'!G434)</f>
        <v/>
      </c>
      <c r="I470" s="30" t="str">
        <f>IF('Census Block Input'!J434="","",'Census Block Input'!F434)</f>
        <v/>
      </c>
      <c r="J470" s="32" t="str">
        <f t="shared" si="14"/>
        <v/>
      </c>
      <c r="K470" s="105" t="str">
        <f>IF('Census Block Input'!J434="","",'Census Block Input'!D434)</f>
        <v/>
      </c>
      <c r="L470" s="106" t="str">
        <f>IF('Census Block Input'!J434="","",'Census Block Input'!G434)</f>
        <v/>
      </c>
      <c r="M470" s="106" t="str">
        <f>IF('Census Block Input'!J434="","",'Census Block Input'!F434)</f>
        <v/>
      </c>
      <c r="N470" s="32" t="str">
        <f t="shared" si="15"/>
        <v/>
      </c>
      <c r="O470" s="124" t="s">
        <v>10</v>
      </c>
      <c r="P470" s="123" t="s">
        <v>10</v>
      </c>
      <c r="Q470" s="1"/>
    </row>
    <row r="471" spans="1:17" ht="15.75" hidden="1" customHeight="1">
      <c r="A471" s="1" t="str">
        <f t="shared" si="1"/>
        <v/>
      </c>
      <c r="B471" s="1"/>
      <c r="C471" s="25" t="str">
        <f>IF('Census Block Input'!J435="","",'Census Block Input'!B435)</f>
        <v/>
      </c>
      <c r="D471" s="184" t="str">
        <f>IF('Census Block Input'!J435="","",UPPER('Census Block Input'!J435))</f>
        <v/>
      </c>
      <c r="E471" s="26" t="str">
        <f>IF('Census Block Input'!J435="","",'Census Block Input'!I435)</f>
        <v/>
      </c>
      <c r="F471" s="27" t="str">
        <f>IF('Census Block Input'!J435="","",'Census Block Input'!C435)</f>
        <v/>
      </c>
      <c r="G471" s="29" t="str">
        <f>IF('Census Block Input'!J435="","",'Census Block Input'!D435)</f>
        <v/>
      </c>
      <c r="H471" s="30" t="str">
        <f>IF('Census Block Input'!J435="","",'Census Block Input'!G435)</f>
        <v/>
      </c>
      <c r="I471" s="30" t="str">
        <f>IF('Census Block Input'!J435="","",'Census Block Input'!F435)</f>
        <v/>
      </c>
      <c r="J471" s="32" t="str">
        <f t="shared" si="14"/>
        <v/>
      </c>
      <c r="K471" s="105" t="str">
        <f>IF('Census Block Input'!J435="","",'Census Block Input'!D435)</f>
        <v/>
      </c>
      <c r="L471" s="106" t="str">
        <f>IF('Census Block Input'!J435="","",'Census Block Input'!G435)</f>
        <v/>
      </c>
      <c r="M471" s="106" t="str">
        <f>IF('Census Block Input'!J435="","",'Census Block Input'!F435)</f>
        <v/>
      </c>
      <c r="N471" s="32" t="str">
        <f t="shared" si="15"/>
        <v/>
      </c>
      <c r="O471" s="124" t="s">
        <v>10</v>
      </c>
      <c r="P471" s="123" t="s">
        <v>10</v>
      </c>
      <c r="Q471" s="1"/>
    </row>
    <row r="472" spans="1:17" ht="15.75" hidden="1" customHeight="1">
      <c r="A472" s="1" t="str">
        <f t="shared" si="1"/>
        <v/>
      </c>
      <c r="B472" s="1"/>
      <c r="C472" s="25" t="str">
        <f>IF('Census Block Input'!J436="","",'Census Block Input'!B436)</f>
        <v/>
      </c>
      <c r="D472" s="184" t="str">
        <f>IF('Census Block Input'!J436="","",UPPER('Census Block Input'!J436))</f>
        <v/>
      </c>
      <c r="E472" s="26" t="str">
        <f>IF('Census Block Input'!J436="","",'Census Block Input'!I436)</f>
        <v/>
      </c>
      <c r="F472" s="27" t="str">
        <f>IF('Census Block Input'!J436="","",'Census Block Input'!C436)</f>
        <v/>
      </c>
      <c r="G472" s="29" t="str">
        <f>IF('Census Block Input'!J436="","",'Census Block Input'!D436)</f>
        <v/>
      </c>
      <c r="H472" s="30" t="str">
        <f>IF('Census Block Input'!J436="","",'Census Block Input'!G436)</f>
        <v/>
      </c>
      <c r="I472" s="30" t="str">
        <f>IF('Census Block Input'!J436="","",'Census Block Input'!F436)</f>
        <v/>
      </c>
      <c r="J472" s="32" t="str">
        <f t="shared" si="14"/>
        <v/>
      </c>
      <c r="K472" s="105" t="str">
        <f>IF('Census Block Input'!J436="","",'Census Block Input'!D436)</f>
        <v/>
      </c>
      <c r="L472" s="106" t="str">
        <f>IF('Census Block Input'!J436="","",'Census Block Input'!G436)</f>
        <v/>
      </c>
      <c r="M472" s="106" t="str">
        <f>IF('Census Block Input'!J436="","",'Census Block Input'!F436)</f>
        <v/>
      </c>
      <c r="N472" s="32" t="str">
        <f t="shared" si="15"/>
        <v/>
      </c>
      <c r="O472" s="124" t="s">
        <v>10</v>
      </c>
      <c r="P472" s="123" t="s">
        <v>10</v>
      </c>
      <c r="Q472" s="1"/>
    </row>
    <row r="473" spans="1:17" ht="15.75" hidden="1" customHeight="1">
      <c r="A473" s="1" t="str">
        <f t="shared" si="1"/>
        <v/>
      </c>
      <c r="B473" s="1"/>
      <c r="C473" s="25" t="str">
        <f>IF('Census Block Input'!J437="","",'Census Block Input'!B437)</f>
        <v/>
      </c>
      <c r="D473" s="184" t="str">
        <f>IF('Census Block Input'!J437="","",UPPER('Census Block Input'!J437))</f>
        <v/>
      </c>
      <c r="E473" s="26" t="str">
        <f>IF('Census Block Input'!J437="","",'Census Block Input'!I437)</f>
        <v/>
      </c>
      <c r="F473" s="27" t="str">
        <f>IF('Census Block Input'!J437="","",'Census Block Input'!C437)</f>
        <v/>
      </c>
      <c r="G473" s="29" t="str">
        <f>IF('Census Block Input'!J437="","",'Census Block Input'!D437)</f>
        <v/>
      </c>
      <c r="H473" s="30" t="str">
        <f>IF('Census Block Input'!J437="","",'Census Block Input'!G437)</f>
        <v/>
      </c>
      <c r="I473" s="30" t="str">
        <f>IF('Census Block Input'!J437="","",'Census Block Input'!F437)</f>
        <v/>
      </c>
      <c r="J473" s="32" t="str">
        <f t="shared" si="14"/>
        <v/>
      </c>
      <c r="K473" s="105" t="str">
        <f>IF('Census Block Input'!J437="","",'Census Block Input'!D437)</f>
        <v/>
      </c>
      <c r="L473" s="106" t="str">
        <f>IF('Census Block Input'!J437="","",'Census Block Input'!G437)</f>
        <v/>
      </c>
      <c r="M473" s="106" t="str">
        <f>IF('Census Block Input'!J437="","",'Census Block Input'!F437)</f>
        <v/>
      </c>
      <c r="N473" s="32" t="str">
        <f t="shared" si="15"/>
        <v/>
      </c>
      <c r="O473" s="124" t="s">
        <v>10</v>
      </c>
      <c r="P473" s="123" t="s">
        <v>10</v>
      </c>
      <c r="Q473" s="1"/>
    </row>
    <row r="474" spans="1:17" ht="15.75" hidden="1" customHeight="1">
      <c r="A474" s="1" t="str">
        <f t="shared" si="1"/>
        <v/>
      </c>
      <c r="B474" s="1"/>
      <c r="C474" s="25" t="str">
        <f>IF('Census Block Input'!J438="","",'Census Block Input'!B438)</f>
        <v/>
      </c>
      <c r="D474" s="184" t="str">
        <f>IF('Census Block Input'!J438="","",UPPER('Census Block Input'!J438))</f>
        <v/>
      </c>
      <c r="E474" s="26" t="str">
        <f>IF('Census Block Input'!J438="","",'Census Block Input'!I438)</f>
        <v/>
      </c>
      <c r="F474" s="27" t="str">
        <f>IF('Census Block Input'!J438="","",'Census Block Input'!C438)</f>
        <v/>
      </c>
      <c r="G474" s="29" t="str">
        <f>IF('Census Block Input'!J438="","",'Census Block Input'!D438)</f>
        <v/>
      </c>
      <c r="H474" s="30" t="str">
        <f>IF('Census Block Input'!J438="","",'Census Block Input'!G438)</f>
        <v/>
      </c>
      <c r="I474" s="30" t="str">
        <f>IF('Census Block Input'!J438="","",'Census Block Input'!F438)</f>
        <v/>
      </c>
      <c r="J474" s="32" t="str">
        <f t="shared" si="14"/>
        <v/>
      </c>
      <c r="K474" s="105" t="str">
        <f>IF('Census Block Input'!J438="","",'Census Block Input'!D438)</f>
        <v/>
      </c>
      <c r="L474" s="106" t="str">
        <f>IF('Census Block Input'!J438="","",'Census Block Input'!G438)</f>
        <v/>
      </c>
      <c r="M474" s="106" t="str">
        <f>IF('Census Block Input'!J438="","",'Census Block Input'!F438)</f>
        <v/>
      </c>
      <c r="N474" s="32" t="str">
        <f t="shared" si="15"/>
        <v/>
      </c>
      <c r="O474" s="124" t="s">
        <v>10</v>
      </c>
      <c r="P474" s="123" t="s">
        <v>10</v>
      </c>
      <c r="Q474" s="1"/>
    </row>
    <row r="475" spans="1:17" ht="15.75" hidden="1" customHeight="1">
      <c r="A475" s="1" t="str">
        <f t="shared" si="1"/>
        <v/>
      </c>
      <c r="B475" s="1"/>
      <c r="C475" s="25" t="str">
        <f>IF('Census Block Input'!J439="","",'Census Block Input'!B439)</f>
        <v/>
      </c>
      <c r="D475" s="184" t="str">
        <f>IF('Census Block Input'!J439="","",UPPER('Census Block Input'!J439))</f>
        <v/>
      </c>
      <c r="E475" s="26" t="str">
        <f>IF('Census Block Input'!J439="","",'Census Block Input'!I439)</f>
        <v/>
      </c>
      <c r="F475" s="27" t="str">
        <f>IF('Census Block Input'!J439="","",'Census Block Input'!C439)</f>
        <v/>
      </c>
      <c r="G475" s="29" t="str">
        <f>IF('Census Block Input'!J439="","",'Census Block Input'!D439)</f>
        <v/>
      </c>
      <c r="H475" s="30" t="str">
        <f>IF('Census Block Input'!J439="","",'Census Block Input'!G439)</f>
        <v/>
      </c>
      <c r="I475" s="30" t="str">
        <f>IF('Census Block Input'!J439="","",'Census Block Input'!F439)</f>
        <v/>
      </c>
      <c r="J475" s="32" t="str">
        <f t="shared" si="14"/>
        <v/>
      </c>
      <c r="K475" s="105" t="str">
        <f>IF('Census Block Input'!J439="","",'Census Block Input'!D439)</f>
        <v/>
      </c>
      <c r="L475" s="106" t="str">
        <f>IF('Census Block Input'!J439="","",'Census Block Input'!G439)</f>
        <v/>
      </c>
      <c r="M475" s="106" t="str">
        <f>IF('Census Block Input'!J439="","",'Census Block Input'!F439)</f>
        <v/>
      </c>
      <c r="N475" s="32" t="str">
        <f t="shared" si="15"/>
        <v/>
      </c>
      <c r="O475" s="124" t="s">
        <v>10</v>
      </c>
      <c r="P475" s="123" t="s">
        <v>10</v>
      </c>
      <c r="Q475" s="1"/>
    </row>
    <row r="476" spans="1:17" ht="15.75" hidden="1" customHeight="1">
      <c r="A476" s="1" t="str">
        <f t="shared" si="1"/>
        <v/>
      </c>
      <c r="B476" s="1"/>
      <c r="C476" s="25" t="str">
        <f>IF('Census Block Input'!J440="","",'Census Block Input'!B440)</f>
        <v/>
      </c>
      <c r="D476" s="184" t="str">
        <f>IF('Census Block Input'!J440="","",UPPER('Census Block Input'!J440))</f>
        <v/>
      </c>
      <c r="E476" s="26" t="str">
        <f>IF('Census Block Input'!J440="","",'Census Block Input'!I440)</f>
        <v/>
      </c>
      <c r="F476" s="27" t="str">
        <f>IF('Census Block Input'!J440="","",'Census Block Input'!C440)</f>
        <v/>
      </c>
      <c r="G476" s="29" t="str">
        <f>IF('Census Block Input'!J440="","",'Census Block Input'!D440)</f>
        <v/>
      </c>
      <c r="H476" s="30" t="str">
        <f>IF('Census Block Input'!J440="","",'Census Block Input'!G440)</f>
        <v/>
      </c>
      <c r="I476" s="30" t="str">
        <f>IF('Census Block Input'!J440="","",'Census Block Input'!F440)</f>
        <v/>
      </c>
      <c r="J476" s="32" t="str">
        <f t="shared" si="14"/>
        <v/>
      </c>
      <c r="K476" s="105" t="str">
        <f>IF('Census Block Input'!J440="","",'Census Block Input'!D440)</f>
        <v/>
      </c>
      <c r="L476" s="106" t="str">
        <f>IF('Census Block Input'!J440="","",'Census Block Input'!G440)</f>
        <v/>
      </c>
      <c r="M476" s="106" t="str">
        <f>IF('Census Block Input'!J440="","",'Census Block Input'!F440)</f>
        <v/>
      </c>
      <c r="N476" s="32" t="str">
        <f t="shared" si="15"/>
        <v/>
      </c>
      <c r="O476" s="124" t="s">
        <v>10</v>
      </c>
      <c r="P476" s="123" t="s">
        <v>10</v>
      </c>
      <c r="Q476" s="1"/>
    </row>
    <row r="477" spans="1:17" ht="15.75" hidden="1" customHeight="1">
      <c r="A477" s="1" t="str">
        <f t="shared" si="1"/>
        <v/>
      </c>
      <c r="B477" s="1"/>
      <c r="C477" s="25" t="str">
        <f>IF('Census Block Input'!J441="","",'Census Block Input'!B441)</f>
        <v/>
      </c>
      <c r="D477" s="184" t="str">
        <f>IF('Census Block Input'!J441="","",UPPER('Census Block Input'!J441))</f>
        <v/>
      </c>
      <c r="E477" s="26" t="str">
        <f>IF('Census Block Input'!J441="","",'Census Block Input'!I441)</f>
        <v/>
      </c>
      <c r="F477" s="27" t="str">
        <f>IF('Census Block Input'!J441="","",'Census Block Input'!C441)</f>
        <v/>
      </c>
      <c r="G477" s="29" t="str">
        <f>IF('Census Block Input'!J441="","",'Census Block Input'!D441)</f>
        <v/>
      </c>
      <c r="H477" s="30" t="str">
        <f>IF('Census Block Input'!J441="","",'Census Block Input'!G441)</f>
        <v/>
      </c>
      <c r="I477" s="30" t="str">
        <f>IF('Census Block Input'!J441="","",'Census Block Input'!F441)</f>
        <v/>
      </c>
      <c r="J477" s="32" t="str">
        <f t="shared" si="14"/>
        <v/>
      </c>
      <c r="K477" s="105" t="str">
        <f>IF('Census Block Input'!J441="","",'Census Block Input'!D441)</f>
        <v/>
      </c>
      <c r="L477" s="106" t="str">
        <f>IF('Census Block Input'!J441="","",'Census Block Input'!G441)</f>
        <v/>
      </c>
      <c r="M477" s="106" t="str">
        <f>IF('Census Block Input'!J441="","",'Census Block Input'!F441)</f>
        <v/>
      </c>
      <c r="N477" s="32" t="str">
        <f t="shared" si="15"/>
        <v/>
      </c>
      <c r="O477" s="124" t="s">
        <v>10</v>
      </c>
      <c r="P477" s="123" t="s">
        <v>10</v>
      </c>
      <c r="Q477" s="1"/>
    </row>
    <row r="478" spans="1:17" ht="15.75" hidden="1" customHeight="1">
      <c r="A478" s="1" t="str">
        <f t="shared" si="1"/>
        <v/>
      </c>
      <c r="B478" s="1"/>
      <c r="C478" s="25" t="str">
        <f>IF('Census Block Input'!J442="","",'Census Block Input'!B442)</f>
        <v/>
      </c>
      <c r="D478" s="184" t="str">
        <f>IF('Census Block Input'!J442="","",UPPER('Census Block Input'!J442))</f>
        <v/>
      </c>
      <c r="E478" s="26" t="str">
        <f>IF('Census Block Input'!J442="","",'Census Block Input'!I442)</f>
        <v/>
      </c>
      <c r="F478" s="27" t="str">
        <f>IF('Census Block Input'!J442="","",'Census Block Input'!C442)</f>
        <v/>
      </c>
      <c r="G478" s="29" t="str">
        <f>IF('Census Block Input'!J442="","",'Census Block Input'!D442)</f>
        <v/>
      </c>
      <c r="H478" s="30" t="str">
        <f>IF('Census Block Input'!J442="","",'Census Block Input'!G442)</f>
        <v/>
      </c>
      <c r="I478" s="30" t="str">
        <f>IF('Census Block Input'!J442="","",'Census Block Input'!F442)</f>
        <v/>
      </c>
      <c r="J478" s="32" t="str">
        <f t="shared" si="14"/>
        <v/>
      </c>
      <c r="K478" s="105" t="str">
        <f>IF('Census Block Input'!J442="","",'Census Block Input'!D442)</f>
        <v/>
      </c>
      <c r="L478" s="106" t="str">
        <f>IF('Census Block Input'!J442="","",'Census Block Input'!G442)</f>
        <v/>
      </c>
      <c r="M478" s="106" t="str">
        <f>IF('Census Block Input'!J442="","",'Census Block Input'!F442)</f>
        <v/>
      </c>
      <c r="N478" s="32" t="str">
        <f t="shared" si="15"/>
        <v/>
      </c>
      <c r="O478" s="124" t="s">
        <v>10</v>
      </c>
      <c r="P478" s="123" t="s">
        <v>10</v>
      </c>
      <c r="Q478" s="1"/>
    </row>
    <row r="479" spans="1:17" ht="15.75" hidden="1" customHeight="1">
      <c r="A479" s="1" t="str">
        <f t="shared" si="1"/>
        <v/>
      </c>
      <c r="B479" s="1"/>
      <c r="C479" s="25" t="str">
        <f>IF('Census Block Input'!J443="","",'Census Block Input'!B443)</f>
        <v/>
      </c>
      <c r="D479" s="184" t="str">
        <f>IF('Census Block Input'!J443="","",UPPER('Census Block Input'!J443))</f>
        <v/>
      </c>
      <c r="E479" s="26" t="str">
        <f>IF('Census Block Input'!J443="","",'Census Block Input'!I443)</f>
        <v/>
      </c>
      <c r="F479" s="27" t="str">
        <f>IF('Census Block Input'!J443="","",'Census Block Input'!C443)</f>
        <v/>
      </c>
      <c r="G479" s="29" t="str">
        <f>IF('Census Block Input'!J443="","",'Census Block Input'!D443)</f>
        <v/>
      </c>
      <c r="H479" s="30" t="str">
        <f>IF('Census Block Input'!J443="","",'Census Block Input'!G443)</f>
        <v/>
      </c>
      <c r="I479" s="30" t="str">
        <f>IF('Census Block Input'!J443="","",'Census Block Input'!F443)</f>
        <v/>
      </c>
      <c r="J479" s="32" t="str">
        <f t="shared" si="14"/>
        <v/>
      </c>
      <c r="K479" s="105" t="str">
        <f>IF('Census Block Input'!J443="","",'Census Block Input'!D443)</f>
        <v/>
      </c>
      <c r="L479" s="106" t="str">
        <f>IF('Census Block Input'!J443="","",'Census Block Input'!G443)</f>
        <v/>
      </c>
      <c r="M479" s="106" t="str">
        <f>IF('Census Block Input'!J443="","",'Census Block Input'!F443)</f>
        <v/>
      </c>
      <c r="N479" s="32" t="str">
        <f t="shared" si="15"/>
        <v/>
      </c>
      <c r="O479" s="124" t="s">
        <v>10</v>
      </c>
      <c r="P479" s="123" t="s">
        <v>10</v>
      </c>
      <c r="Q479" s="1"/>
    </row>
    <row r="480" spans="1:17" ht="15.75" hidden="1" customHeight="1">
      <c r="A480" s="1" t="str">
        <f t="shared" si="1"/>
        <v/>
      </c>
      <c r="B480" s="1"/>
      <c r="C480" s="25" t="str">
        <f>IF('Census Block Input'!J444="","",'Census Block Input'!B444)</f>
        <v/>
      </c>
      <c r="D480" s="184" t="str">
        <f>IF('Census Block Input'!J444="","",UPPER('Census Block Input'!J444))</f>
        <v/>
      </c>
      <c r="E480" s="26" t="str">
        <f>IF('Census Block Input'!J444="","",'Census Block Input'!I444)</f>
        <v/>
      </c>
      <c r="F480" s="27" t="str">
        <f>IF('Census Block Input'!J444="","",'Census Block Input'!C444)</f>
        <v/>
      </c>
      <c r="G480" s="29" t="str">
        <f>IF('Census Block Input'!J444="","",'Census Block Input'!D444)</f>
        <v/>
      </c>
      <c r="H480" s="30" t="str">
        <f>IF('Census Block Input'!J444="","",'Census Block Input'!G444)</f>
        <v/>
      </c>
      <c r="I480" s="30" t="str">
        <f>IF('Census Block Input'!J444="","",'Census Block Input'!F444)</f>
        <v/>
      </c>
      <c r="J480" s="32" t="str">
        <f t="shared" si="14"/>
        <v/>
      </c>
      <c r="K480" s="105" t="str">
        <f>IF('Census Block Input'!J444="","",'Census Block Input'!D444)</f>
        <v/>
      </c>
      <c r="L480" s="106" t="str">
        <f>IF('Census Block Input'!J444="","",'Census Block Input'!G444)</f>
        <v/>
      </c>
      <c r="M480" s="106" t="str">
        <f>IF('Census Block Input'!J444="","",'Census Block Input'!F444)</f>
        <v/>
      </c>
      <c r="N480" s="32" t="str">
        <f t="shared" si="15"/>
        <v/>
      </c>
      <c r="O480" s="124" t="s">
        <v>10</v>
      </c>
      <c r="P480" s="123" t="s">
        <v>10</v>
      </c>
      <c r="Q480" s="1"/>
    </row>
    <row r="481" spans="1:17" ht="15.75" hidden="1" customHeight="1">
      <c r="A481" s="1" t="str">
        <f t="shared" si="1"/>
        <v/>
      </c>
      <c r="B481" s="1"/>
      <c r="C481" s="25" t="str">
        <f>IF('Census Block Input'!J445="","",'Census Block Input'!B445)</f>
        <v/>
      </c>
      <c r="D481" s="184" t="str">
        <f>IF('Census Block Input'!J445="","",UPPER('Census Block Input'!J445))</f>
        <v/>
      </c>
      <c r="E481" s="26" t="str">
        <f>IF('Census Block Input'!J445="","",'Census Block Input'!I445)</f>
        <v/>
      </c>
      <c r="F481" s="27" t="str">
        <f>IF('Census Block Input'!J445="","",'Census Block Input'!C445)</f>
        <v/>
      </c>
      <c r="G481" s="29" t="str">
        <f>IF('Census Block Input'!J445="","",'Census Block Input'!D445)</f>
        <v/>
      </c>
      <c r="H481" s="30" t="str">
        <f>IF('Census Block Input'!J445="","",'Census Block Input'!G445)</f>
        <v/>
      </c>
      <c r="I481" s="30" t="str">
        <f>IF('Census Block Input'!J445="","",'Census Block Input'!F445)</f>
        <v/>
      </c>
      <c r="J481" s="32" t="str">
        <f t="shared" si="14"/>
        <v/>
      </c>
      <c r="K481" s="105" t="str">
        <f>IF('Census Block Input'!J445="","",'Census Block Input'!D445)</f>
        <v/>
      </c>
      <c r="L481" s="106" t="str">
        <f>IF('Census Block Input'!J445="","",'Census Block Input'!G445)</f>
        <v/>
      </c>
      <c r="M481" s="106" t="str">
        <f>IF('Census Block Input'!J445="","",'Census Block Input'!F445)</f>
        <v/>
      </c>
      <c r="N481" s="32" t="str">
        <f t="shared" si="15"/>
        <v/>
      </c>
      <c r="O481" s="124" t="s">
        <v>10</v>
      </c>
      <c r="P481" s="123" t="s">
        <v>10</v>
      </c>
      <c r="Q481" s="1"/>
    </row>
    <row r="482" spans="1:17" ht="15.75" hidden="1" customHeight="1">
      <c r="A482" s="1" t="str">
        <f t="shared" si="1"/>
        <v/>
      </c>
      <c r="B482" s="1"/>
      <c r="C482" s="25" t="str">
        <f>IF('Census Block Input'!J446="","",'Census Block Input'!B446)</f>
        <v/>
      </c>
      <c r="D482" s="184" t="str">
        <f>IF('Census Block Input'!J446="","",UPPER('Census Block Input'!J446))</f>
        <v/>
      </c>
      <c r="E482" s="26" t="str">
        <f>IF('Census Block Input'!J446="","",'Census Block Input'!I446)</f>
        <v/>
      </c>
      <c r="F482" s="27" t="str">
        <f>IF('Census Block Input'!J446="","",'Census Block Input'!C446)</f>
        <v/>
      </c>
      <c r="G482" s="29" t="str">
        <f>IF('Census Block Input'!J446="","",'Census Block Input'!D446)</f>
        <v/>
      </c>
      <c r="H482" s="30" t="str">
        <f>IF('Census Block Input'!J446="","",'Census Block Input'!G446)</f>
        <v/>
      </c>
      <c r="I482" s="30" t="str">
        <f>IF('Census Block Input'!J446="","",'Census Block Input'!F446)</f>
        <v/>
      </c>
      <c r="J482" s="32" t="str">
        <f t="shared" si="14"/>
        <v/>
      </c>
      <c r="K482" s="105" t="str">
        <f>IF('Census Block Input'!J446="","",'Census Block Input'!D446)</f>
        <v/>
      </c>
      <c r="L482" s="106" t="str">
        <f>IF('Census Block Input'!J446="","",'Census Block Input'!G446)</f>
        <v/>
      </c>
      <c r="M482" s="106" t="str">
        <f>IF('Census Block Input'!J446="","",'Census Block Input'!F446)</f>
        <v/>
      </c>
      <c r="N482" s="32" t="str">
        <f t="shared" si="15"/>
        <v/>
      </c>
      <c r="O482" s="124" t="s">
        <v>10</v>
      </c>
      <c r="P482" s="123" t="s">
        <v>10</v>
      </c>
      <c r="Q482" s="1"/>
    </row>
    <row r="483" spans="1:17" ht="15.75" hidden="1" customHeight="1">
      <c r="A483" s="1" t="str">
        <f t="shared" si="1"/>
        <v/>
      </c>
      <c r="B483" s="1"/>
      <c r="C483" s="25" t="str">
        <f>IF('Census Block Input'!J447="","",'Census Block Input'!B447)</f>
        <v/>
      </c>
      <c r="D483" s="184" t="str">
        <f>IF('Census Block Input'!J447="","",UPPER('Census Block Input'!J447))</f>
        <v/>
      </c>
      <c r="E483" s="26" t="str">
        <f>IF('Census Block Input'!J447="","",'Census Block Input'!I447)</f>
        <v/>
      </c>
      <c r="F483" s="27" t="str">
        <f>IF('Census Block Input'!J447="","",'Census Block Input'!C447)</f>
        <v/>
      </c>
      <c r="G483" s="29" t="str">
        <f>IF('Census Block Input'!J447="","",'Census Block Input'!D447)</f>
        <v/>
      </c>
      <c r="H483" s="30" t="str">
        <f>IF('Census Block Input'!J447="","",'Census Block Input'!G447)</f>
        <v/>
      </c>
      <c r="I483" s="30" t="str">
        <f>IF('Census Block Input'!J447="","",'Census Block Input'!F447)</f>
        <v/>
      </c>
      <c r="J483" s="32" t="str">
        <f t="shared" si="14"/>
        <v/>
      </c>
      <c r="K483" s="105" t="str">
        <f>IF('Census Block Input'!J447="","",'Census Block Input'!D447)</f>
        <v/>
      </c>
      <c r="L483" s="106" t="str">
        <f>IF('Census Block Input'!J447="","",'Census Block Input'!G447)</f>
        <v/>
      </c>
      <c r="M483" s="106" t="str">
        <f>IF('Census Block Input'!J447="","",'Census Block Input'!F447)</f>
        <v/>
      </c>
      <c r="N483" s="32" t="str">
        <f t="shared" si="15"/>
        <v/>
      </c>
      <c r="O483" s="124" t="s">
        <v>10</v>
      </c>
      <c r="P483" s="123" t="s">
        <v>10</v>
      </c>
      <c r="Q483" s="1"/>
    </row>
    <row r="484" spans="1:17" ht="15.75" hidden="1" customHeight="1">
      <c r="A484" s="1" t="str">
        <f t="shared" si="1"/>
        <v/>
      </c>
      <c r="B484" s="1"/>
      <c r="C484" s="25" t="str">
        <f>IF('Census Block Input'!J448="","",'Census Block Input'!B448)</f>
        <v/>
      </c>
      <c r="D484" s="184" t="str">
        <f>IF('Census Block Input'!J448="","",UPPER('Census Block Input'!J448))</f>
        <v/>
      </c>
      <c r="E484" s="26" t="str">
        <f>IF('Census Block Input'!J448="","",'Census Block Input'!I448)</f>
        <v/>
      </c>
      <c r="F484" s="27" t="str">
        <f>IF('Census Block Input'!J448="","",'Census Block Input'!C448)</f>
        <v/>
      </c>
      <c r="G484" s="29" t="str">
        <f>IF('Census Block Input'!J448="","",'Census Block Input'!D448)</f>
        <v/>
      </c>
      <c r="H484" s="30" t="str">
        <f>IF('Census Block Input'!J448="","",'Census Block Input'!G448)</f>
        <v/>
      </c>
      <c r="I484" s="30" t="str">
        <f>IF('Census Block Input'!J448="","",'Census Block Input'!F448)</f>
        <v/>
      </c>
      <c r="J484" s="32" t="str">
        <f t="shared" si="14"/>
        <v/>
      </c>
      <c r="K484" s="105" t="str">
        <f>IF('Census Block Input'!J448="","",'Census Block Input'!D448)</f>
        <v/>
      </c>
      <c r="L484" s="106" t="str">
        <f>IF('Census Block Input'!J448="","",'Census Block Input'!G448)</f>
        <v/>
      </c>
      <c r="M484" s="106" t="str">
        <f>IF('Census Block Input'!J448="","",'Census Block Input'!F448)</f>
        <v/>
      </c>
      <c r="N484" s="32" t="str">
        <f t="shared" si="15"/>
        <v/>
      </c>
      <c r="O484" s="124" t="s">
        <v>10</v>
      </c>
      <c r="P484" s="123" t="s">
        <v>10</v>
      </c>
      <c r="Q484" s="1"/>
    </row>
    <row r="485" spans="1:17" ht="15.75" hidden="1" customHeight="1">
      <c r="A485" s="1" t="str">
        <f t="shared" si="1"/>
        <v/>
      </c>
      <c r="B485" s="1"/>
      <c r="C485" s="25" t="str">
        <f>IF('Census Block Input'!J449="","",'Census Block Input'!B449)</f>
        <v/>
      </c>
      <c r="D485" s="184" t="str">
        <f>IF('Census Block Input'!J449="","",UPPER('Census Block Input'!J449))</f>
        <v/>
      </c>
      <c r="E485" s="26" t="str">
        <f>IF('Census Block Input'!J449="","",'Census Block Input'!I449)</f>
        <v/>
      </c>
      <c r="F485" s="27" t="str">
        <f>IF('Census Block Input'!J449="","",'Census Block Input'!C449)</f>
        <v/>
      </c>
      <c r="G485" s="29" t="str">
        <f>IF('Census Block Input'!J449="","",'Census Block Input'!D449)</f>
        <v/>
      </c>
      <c r="H485" s="30" t="str">
        <f>IF('Census Block Input'!J449="","",'Census Block Input'!G449)</f>
        <v/>
      </c>
      <c r="I485" s="30" t="str">
        <f>IF('Census Block Input'!J449="","",'Census Block Input'!F449)</f>
        <v/>
      </c>
      <c r="J485" s="32" t="str">
        <f t="shared" si="14"/>
        <v/>
      </c>
      <c r="K485" s="105" t="str">
        <f>IF('Census Block Input'!J449="","",'Census Block Input'!D449)</f>
        <v/>
      </c>
      <c r="L485" s="106" t="str">
        <f>IF('Census Block Input'!J449="","",'Census Block Input'!G449)</f>
        <v/>
      </c>
      <c r="M485" s="106" t="str">
        <f>IF('Census Block Input'!J449="","",'Census Block Input'!F449)</f>
        <v/>
      </c>
      <c r="N485" s="32" t="str">
        <f t="shared" si="15"/>
        <v/>
      </c>
      <c r="O485" s="124" t="s">
        <v>10</v>
      </c>
      <c r="P485" s="123" t="s">
        <v>10</v>
      </c>
      <c r="Q485" s="1"/>
    </row>
    <row r="486" spans="1:17" ht="15.75" hidden="1" customHeight="1">
      <c r="A486" s="1" t="str">
        <f t="shared" si="1"/>
        <v/>
      </c>
      <c r="B486" s="1"/>
      <c r="C486" s="25" t="str">
        <f>IF('Census Block Input'!J450="","",'Census Block Input'!B450)</f>
        <v/>
      </c>
      <c r="D486" s="184" t="str">
        <f>IF('Census Block Input'!J450="","",UPPER('Census Block Input'!J450))</f>
        <v/>
      </c>
      <c r="E486" s="26" t="str">
        <f>IF('Census Block Input'!J450="","",'Census Block Input'!I450)</f>
        <v/>
      </c>
      <c r="F486" s="27" t="str">
        <f>IF('Census Block Input'!J450="","",'Census Block Input'!C450)</f>
        <v/>
      </c>
      <c r="G486" s="29" t="str">
        <f>IF('Census Block Input'!J450="","",'Census Block Input'!D450)</f>
        <v/>
      </c>
      <c r="H486" s="30" t="str">
        <f>IF('Census Block Input'!J450="","",'Census Block Input'!G450)</f>
        <v/>
      </c>
      <c r="I486" s="30" t="str">
        <f>IF('Census Block Input'!J450="","",'Census Block Input'!F450)</f>
        <v/>
      </c>
      <c r="J486" s="32" t="str">
        <f t="shared" si="14"/>
        <v/>
      </c>
      <c r="K486" s="105" t="str">
        <f>IF('Census Block Input'!J450="","",'Census Block Input'!D450)</f>
        <v/>
      </c>
      <c r="L486" s="106" t="str">
        <f>IF('Census Block Input'!J450="","",'Census Block Input'!G450)</f>
        <v/>
      </c>
      <c r="M486" s="106" t="str">
        <f>IF('Census Block Input'!J450="","",'Census Block Input'!F450)</f>
        <v/>
      </c>
      <c r="N486" s="32" t="str">
        <f t="shared" si="15"/>
        <v/>
      </c>
      <c r="O486" s="124" t="s">
        <v>10</v>
      </c>
      <c r="P486" s="123" t="s">
        <v>10</v>
      </c>
      <c r="Q486" s="1"/>
    </row>
    <row r="487" spans="1:17" ht="15.75" hidden="1" customHeight="1">
      <c r="A487" s="1" t="str">
        <f t="shared" si="1"/>
        <v/>
      </c>
      <c r="B487" s="1"/>
      <c r="C487" s="25" t="str">
        <f>IF('Census Block Input'!J451="","",'Census Block Input'!B451)</f>
        <v/>
      </c>
      <c r="D487" s="184" t="str">
        <f>IF('Census Block Input'!J451="","",UPPER('Census Block Input'!J451))</f>
        <v/>
      </c>
      <c r="E487" s="26" t="str">
        <f>IF('Census Block Input'!J451="","",'Census Block Input'!I451)</f>
        <v/>
      </c>
      <c r="F487" s="27" t="str">
        <f>IF('Census Block Input'!J451="","",'Census Block Input'!C451)</f>
        <v/>
      </c>
      <c r="G487" s="29" t="str">
        <f>IF('Census Block Input'!J451="","",'Census Block Input'!D451)</f>
        <v/>
      </c>
      <c r="H487" s="30" t="str">
        <f>IF('Census Block Input'!J451="","",'Census Block Input'!G451)</f>
        <v/>
      </c>
      <c r="I487" s="30" t="str">
        <f>IF('Census Block Input'!J451="","",'Census Block Input'!F451)</f>
        <v/>
      </c>
      <c r="J487" s="32" t="str">
        <f t="shared" si="14"/>
        <v/>
      </c>
      <c r="K487" s="105" t="str">
        <f>IF('Census Block Input'!J451="","",'Census Block Input'!D451)</f>
        <v/>
      </c>
      <c r="L487" s="106" t="str">
        <f>IF('Census Block Input'!J451="","",'Census Block Input'!G451)</f>
        <v/>
      </c>
      <c r="M487" s="106" t="str">
        <f>IF('Census Block Input'!J451="","",'Census Block Input'!F451)</f>
        <v/>
      </c>
      <c r="N487" s="32" t="str">
        <f t="shared" si="15"/>
        <v/>
      </c>
      <c r="O487" s="124" t="s">
        <v>10</v>
      </c>
      <c r="P487" s="123" t="s">
        <v>10</v>
      </c>
      <c r="Q487" s="1"/>
    </row>
    <row r="488" spans="1:17" ht="15.75" hidden="1" customHeight="1">
      <c r="A488" s="1" t="str">
        <f t="shared" si="1"/>
        <v/>
      </c>
      <c r="B488" s="1"/>
      <c r="C488" s="25" t="str">
        <f>IF('Census Block Input'!J452="","",'Census Block Input'!B452)</f>
        <v/>
      </c>
      <c r="D488" s="184" t="str">
        <f>IF('Census Block Input'!J452="","",UPPER('Census Block Input'!J452))</f>
        <v/>
      </c>
      <c r="E488" s="26" t="str">
        <f>IF('Census Block Input'!J452="","",'Census Block Input'!I452)</f>
        <v/>
      </c>
      <c r="F488" s="27" t="str">
        <f>IF('Census Block Input'!J452="","",'Census Block Input'!C452)</f>
        <v/>
      </c>
      <c r="G488" s="29" t="str">
        <f>IF('Census Block Input'!J452="","",'Census Block Input'!D452)</f>
        <v/>
      </c>
      <c r="H488" s="30" t="str">
        <f>IF('Census Block Input'!J452="","",'Census Block Input'!G452)</f>
        <v/>
      </c>
      <c r="I488" s="30" t="str">
        <f>IF('Census Block Input'!J452="","",'Census Block Input'!F452)</f>
        <v/>
      </c>
      <c r="J488" s="32" t="str">
        <f t="shared" ref="J488:J551" si="16">IF($C488="","",SUM(G488:I488))</f>
        <v/>
      </c>
      <c r="K488" s="105" t="str">
        <f>IF('Census Block Input'!J452="","",'Census Block Input'!D452)</f>
        <v/>
      </c>
      <c r="L488" s="106" t="str">
        <f>IF('Census Block Input'!J452="","",'Census Block Input'!G452)</f>
        <v/>
      </c>
      <c r="M488" s="106" t="str">
        <f>IF('Census Block Input'!J452="","",'Census Block Input'!F452)</f>
        <v/>
      </c>
      <c r="N488" s="32" t="str">
        <f t="shared" ref="N488:N551" si="17">IF($C488="","",SUM(K488:M488))</f>
        <v/>
      </c>
      <c r="O488" s="124" t="s">
        <v>10</v>
      </c>
      <c r="P488" s="123" t="s">
        <v>10</v>
      </c>
      <c r="Q488" s="1"/>
    </row>
    <row r="489" spans="1:17" ht="15.75" hidden="1" customHeight="1">
      <c r="A489" s="1" t="str">
        <f t="shared" si="1"/>
        <v/>
      </c>
      <c r="B489" s="1"/>
      <c r="C489" s="25" t="str">
        <f>IF('Census Block Input'!J453="","",'Census Block Input'!B453)</f>
        <v/>
      </c>
      <c r="D489" s="184" t="str">
        <f>IF('Census Block Input'!J453="","",UPPER('Census Block Input'!J453))</f>
        <v/>
      </c>
      <c r="E489" s="26" t="str">
        <f>IF('Census Block Input'!J453="","",'Census Block Input'!I453)</f>
        <v/>
      </c>
      <c r="F489" s="27" t="str">
        <f>IF('Census Block Input'!J453="","",'Census Block Input'!C453)</f>
        <v/>
      </c>
      <c r="G489" s="29" t="str">
        <f>IF('Census Block Input'!J453="","",'Census Block Input'!D453)</f>
        <v/>
      </c>
      <c r="H489" s="30" t="str">
        <f>IF('Census Block Input'!J453="","",'Census Block Input'!G453)</f>
        <v/>
      </c>
      <c r="I489" s="30" t="str">
        <f>IF('Census Block Input'!J453="","",'Census Block Input'!F453)</f>
        <v/>
      </c>
      <c r="J489" s="32" t="str">
        <f t="shared" si="16"/>
        <v/>
      </c>
      <c r="K489" s="105" t="str">
        <f>IF('Census Block Input'!J453="","",'Census Block Input'!D453)</f>
        <v/>
      </c>
      <c r="L489" s="106" t="str">
        <f>IF('Census Block Input'!J453="","",'Census Block Input'!G453)</f>
        <v/>
      </c>
      <c r="M489" s="106" t="str">
        <f>IF('Census Block Input'!J453="","",'Census Block Input'!F453)</f>
        <v/>
      </c>
      <c r="N489" s="32" t="str">
        <f t="shared" si="17"/>
        <v/>
      </c>
      <c r="O489" s="124" t="s">
        <v>10</v>
      </c>
      <c r="P489" s="123" t="s">
        <v>10</v>
      </c>
      <c r="Q489" s="1"/>
    </row>
    <row r="490" spans="1:17" ht="15.75" hidden="1" customHeight="1">
      <c r="A490" s="1" t="str">
        <f t="shared" si="1"/>
        <v/>
      </c>
      <c r="B490" s="1"/>
      <c r="C490" s="25" t="str">
        <f>IF('Census Block Input'!J454="","",'Census Block Input'!B454)</f>
        <v/>
      </c>
      <c r="D490" s="184" t="str">
        <f>IF('Census Block Input'!J454="","",UPPER('Census Block Input'!J454))</f>
        <v/>
      </c>
      <c r="E490" s="26" t="str">
        <f>IF('Census Block Input'!J454="","",'Census Block Input'!I454)</f>
        <v/>
      </c>
      <c r="F490" s="27" t="str">
        <f>IF('Census Block Input'!J454="","",'Census Block Input'!C454)</f>
        <v/>
      </c>
      <c r="G490" s="29" t="str">
        <f>IF('Census Block Input'!J454="","",'Census Block Input'!D454)</f>
        <v/>
      </c>
      <c r="H490" s="30" t="str">
        <f>IF('Census Block Input'!J454="","",'Census Block Input'!G454)</f>
        <v/>
      </c>
      <c r="I490" s="30" t="str">
        <f>IF('Census Block Input'!J454="","",'Census Block Input'!F454)</f>
        <v/>
      </c>
      <c r="J490" s="32" t="str">
        <f t="shared" si="16"/>
        <v/>
      </c>
      <c r="K490" s="105" t="str">
        <f>IF('Census Block Input'!J454="","",'Census Block Input'!D454)</f>
        <v/>
      </c>
      <c r="L490" s="106" t="str">
        <f>IF('Census Block Input'!J454="","",'Census Block Input'!G454)</f>
        <v/>
      </c>
      <c r="M490" s="106" t="str">
        <f>IF('Census Block Input'!J454="","",'Census Block Input'!F454)</f>
        <v/>
      </c>
      <c r="N490" s="32" t="str">
        <f t="shared" si="17"/>
        <v/>
      </c>
      <c r="O490" s="124" t="s">
        <v>10</v>
      </c>
      <c r="P490" s="123" t="s">
        <v>10</v>
      </c>
      <c r="Q490" s="1"/>
    </row>
    <row r="491" spans="1:17" ht="15.75" hidden="1" customHeight="1">
      <c r="A491" s="1" t="str">
        <f t="shared" si="1"/>
        <v/>
      </c>
      <c r="B491" s="1"/>
      <c r="C491" s="25" t="str">
        <f>IF('Census Block Input'!J455="","",'Census Block Input'!B455)</f>
        <v/>
      </c>
      <c r="D491" s="184" t="str">
        <f>IF('Census Block Input'!J455="","",UPPER('Census Block Input'!J455))</f>
        <v/>
      </c>
      <c r="E491" s="26" t="str">
        <f>IF('Census Block Input'!J455="","",'Census Block Input'!I455)</f>
        <v/>
      </c>
      <c r="F491" s="27" t="str">
        <f>IF('Census Block Input'!J455="","",'Census Block Input'!C455)</f>
        <v/>
      </c>
      <c r="G491" s="29" t="str">
        <f>IF('Census Block Input'!J455="","",'Census Block Input'!D455)</f>
        <v/>
      </c>
      <c r="H491" s="30" t="str">
        <f>IF('Census Block Input'!J455="","",'Census Block Input'!G455)</f>
        <v/>
      </c>
      <c r="I491" s="30" t="str">
        <f>IF('Census Block Input'!J455="","",'Census Block Input'!F455)</f>
        <v/>
      </c>
      <c r="J491" s="32" t="str">
        <f t="shared" si="16"/>
        <v/>
      </c>
      <c r="K491" s="105" t="str">
        <f>IF('Census Block Input'!J455="","",'Census Block Input'!D455)</f>
        <v/>
      </c>
      <c r="L491" s="106" t="str">
        <f>IF('Census Block Input'!J455="","",'Census Block Input'!G455)</f>
        <v/>
      </c>
      <c r="M491" s="106" t="str">
        <f>IF('Census Block Input'!J455="","",'Census Block Input'!F455)</f>
        <v/>
      </c>
      <c r="N491" s="32" t="str">
        <f t="shared" si="17"/>
        <v/>
      </c>
      <c r="O491" s="124" t="s">
        <v>10</v>
      </c>
      <c r="P491" s="123" t="s">
        <v>10</v>
      </c>
      <c r="Q491" s="1"/>
    </row>
    <row r="492" spans="1:17" ht="15.75" hidden="1" customHeight="1">
      <c r="A492" s="1" t="str">
        <f t="shared" si="1"/>
        <v/>
      </c>
      <c r="B492" s="1"/>
      <c r="C492" s="25" t="str">
        <f>IF('Census Block Input'!J456="","",'Census Block Input'!B456)</f>
        <v/>
      </c>
      <c r="D492" s="184" t="str">
        <f>IF('Census Block Input'!J456="","",UPPER('Census Block Input'!J456))</f>
        <v/>
      </c>
      <c r="E492" s="26" t="str">
        <f>IF('Census Block Input'!J456="","",'Census Block Input'!I456)</f>
        <v/>
      </c>
      <c r="F492" s="27" t="str">
        <f>IF('Census Block Input'!J456="","",'Census Block Input'!C456)</f>
        <v/>
      </c>
      <c r="G492" s="29" t="str">
        <f>IF('Census Block Input'!J456="","",'Census Block Input'!D456)</f>
        <v/>
      </c>
      <c r="H492" s="30" t="str">
        <f>IF('Census Block Input'!J456="","",'Census Block Input'!G456)</f>
        <v/>
      </c>
      <c r="I492" s="30" t="str">
        <f>IF('Census Block Input'!J456="","",'Census Block Input'!F456)</f>
        <v/>
      </c>
      <c r="J492" s="32" t="str">
        <f t="shared" si="16"/>
        <v/>
      </c>
      <c r="K492" s="105" t="str">
        <f>IF('Census Block Input'!J456="","",'Census Block Input'!D456)</f>
        <v/>
      </c>
      <c r="L492" s="106" t="str">
        <f>IF('Census Block Input'!J456="","",'Census Block Input'!G456)</f>
        <v/>
      </c>
      <c r="M492" s="106" t="str">
        <f>IF('Census Block Input'!J456="","",'Census Block Input'!F456)</f>
        <v/>
      </c>
      <c r="N492" s="32" t="str">
        <f t="shared" si="17"/>
        <v/>
      </c>
      <c r="O492" s="124" t="s">
        <v>10</v>
      </c>
      <c r="P492" s="123" t="s">
        <v>10</v>
      </c>
      <c r="Q492" s="1"/>
    </row>
    <row r="493" spans="1:17" ht="15.75" hidden="1" customHeight="1">
      <c r="A493" s="1" t="str">
        <f t="shared" si="1"/>
        <v/>
      </c>
      <c r="B493" s="1"/>
      <c r="C493" s="25" t="str">
        <f>IF('Census Block Input'!J457="","",'Census Block Input'!B457)</f>
        <v/>
      </c>
      <c r="D493" s="184" t="str">
        <f>IF('Census Block Input'!J457="","",UPPER('Census Block Input'!J457))</f>
        <v/>
      </c>
      <c r="E493" s="26" t="str">
        <f>IF('Census Block Input'!J457="","",'Census Block Input'!I457)</f>
        <v/>
      </c>
      <c r="F493" s="27" t="str">
        <f>IF('Census Block Input'!J457="","",'Census Block Input'!C457)</f>
        <v/>
      </c>
      <c r="G493" s="29" t="str">
        <f>IF('Census Block Input'!J457="","",'Census Block Input'!D457)</f>
        <v/>
      </c>
      <c r="H493" s="30" t="str">
        <f>IF('Census Block Input'!J457="","",'Census Block Input'!G457)</f>
        <v/>
      </c>
      <c r="I493" s="30" t="str">
        <f>IF('Census Block Input'!J457="","",'Census Block Input'!F457)</f>
        <v/>
      </c>
      <c r="J493" s="32" t="str">
        <f t="shared" si="16"/>
        <v/>
      </c>
      <c r="K493" s="105" t="str">
        <f>IF('Census Block Input'!J457="","",'Census Block Input'!D457)</f>
        <v/>
      </c>
      <c r="L493" s="106" t="str">
        <f>IF('Census Block Input'!J457="","",'Census Block Input'!G457)</f>
        <v/>
      </c>
      <c r="M493" s="106" t="str">
        <f>IF('Census Block Input'!J457="","",'Census Block Input'!F457)</f>
        <v/>
      </c>
      <c r="N493" s="32" t="str">
        <f t="shared" si="17"/>
        <v/>
      </c>
      <c r="O493" s="124" t="s">
        <v>10</v>
      </c>
      <c r="P493" s="123" t="s">
        <v>10</v>
      </c>
      <c r="Q493" s="1"/>
    </row>
    <row r="494" spans="1:17" ht="15.75" hidden="1" customHeight="1">
      <c r="A494" s="1" t="str">
        <f t="shared" si="1"/>
        <v/>
      </c>
      <c r="B494" s="1"/>
      <c r="C494" s="25" t="str">
        <f>IF('Census Block Input'!J458="","",'Census Block Input'!B458)</f>
        <v/>
      </c>
      <c r="D494" s="184" t="str">
        <f>IF('Census Block Input'!J458="","",UPPER('Census Block Input'!J458))</f>
        <v/>
      </c>
      <c r="E494" s="26" t="str">
        <f>IF('Census Block Input'!J458="","",'Census Block Input'!I458)</f>
        <v/>
      </c>
      <c r="F494" s="27" t="str">
        <f>IF('Census Block Input'!J458="","",'Census Block Input'!C458)</f>
        <v/>
      </c>
      <c r="G494" s="29" t="str">
        <f>IF('Census Block Input'!J458="","",'Census Block Input'!D458)</f>
        <v/>
      </c>
      <c r="H494" s="30" t="str">
        <f>IF('Census Block Input'!J458="","",'Census Block Input'!G458)</f>
        <v/>
      </c>
      <c r="I494" s="30" t="str">
        <f>IF('Census Block Input'!J458="","",'Census Block Input'!F458)</f>
        <v/>
      </c>
      <c r="J494" s="32" t="str">
        <f t="shared" si="16"/>
        <v/>
      </c>
      <c r="K494" s="105" t="str">
        <f>IF('Census Block Input'!J458="","",'Census Block Input'!D458)</f>
        <v/>
      </c>
      <c r="L494" s="106" t="str">
        <f>IF('Census Block Input'!J458="","",'Census Block Input'!G458)</f>
        <v/>
      </c>
      <c r="M494" s="106" t="str">
        <f>IF('Census Block Input'!J458="","",'Census Block Input'!F458)</f>
        <v/>
      </c>
      <c r="N494" s="32" t="str">
        <f t="shared" si="17"/>
        <v/>
      </c>
      <c r="O494" s="124" t="s">
        <v>10</v>
      </c>
      <c r="P494" s="123" t="s">
        <v>10</v>
      </c>
      <c r="Q494" s="1"/>
    </row>
    <row r="495" spans="1:17" ht="15.75" hidden="1" customHeight="1">
      <c r="A495" s="1" t="str">
        <f t="shared" si="1"/>
        <v/>
      </c>
      <c r="B495" s="1"/>
      <c r="C495" s="25" t="str">
        <f>IF('Census Block Input'!J459="","",'Census Block Input'!B459)</f>
        <v/>
      </c>
      <c r="D495" s="184" t="str">
        <f>IF('Census Block Input'!J459="","",UPPER('Census Block Input'!J459))</f>
        <v/>
      </c>
      <c r="E495" s="26" t="str">
        <f>IF('Census Block Input'!J459="","",'Census Block Input'!I459)</f>
        <v/>
      </c>
      <c r="F495" s="27" t="str">
        <f>IF('Census Block Input'!J459="","",'Census Block Input'!C459)</f>
        <v/>
      </c>
      <c r="G495" s="29" t="str">
        <f>IF('Census Block Input'!J459="","",'Census Block Input'!D459)</f>
        <v/>
      </c>
      <c r="H495" s="30" t="str">
        <f>IF('Census Block Input'!J459="","",'Census Block Input'!G459)</f>
        <v/>
      </c>
      <c r="I495" s="30" t="str">
        <f>IF('Census Block Input'!J459="","",'Census Block Input'!F459)</f>
        <v/>
      </c>
      <c r="J495" s="32" t="str">
        <f t="shared" si="16"/>
        <v/>
      </c>
      <c r="K495" s="105" t="str">
        <f>IF('Census Block Input'!J459="","",'Census Block Input'!D459)</f>
        <v/>
      </c>
      <c r="L495" s="106" t="str">
        <f>IF('Census Block Input'!J459="","",'Census Block Input'!G459)</f>
        <v/>
      </c>
      <c r="M495" s="106" t="str">
        <f>IF('Census Block Input'!J459="","",'Census Block Input'!F459)</f>
        <v/>
      </c>
      <c r="N495" s="32" t="str">
        <f t="shared" si="17"/>
        <v/>
      </c>
      <c r="O495" s="124" t="s">
        <v>10</v>
      </c>
      <c r="P495" s="123" t="s">
        <v>10</v>
      </c>
      <c r="Q495" s="1"/>
    </row>
    <row r="496" spans="1:17" ht="15.75" hidden="1" customHeight="1">
      <c r="A496" s="1" t="str">
        <f t="shared" si="1"/>
        <v/>
      </c>
      <c r="B496" s="1"/>
      <c r="C496" s="25" t="str">
        <f>IF('Census Block Input'!J460="","",'Census Block Input'!B460)</f>
        <v/>
      </c>
      <c r="D496" s="184" t="str">
        <f>IF('Census Block Input'!J460="","",UPPER('Census Block Input'!J460))</f>
        <v/>
      </c>
      <c r="E496" s="26" t="str">
        <f>IF('Census Block Input'!J460="","",'Census Block Input'!I460)</f>
        <v/>
      </c>
      <c r="F496" s="27" t="str">
        <f>IF('Census Block Input'!J460="","",'Census Block Input'!C460)</f>
        <v/>
      </c>
      <c r="G496" s="29" t="str">
        <f>IF('Census Block Input'!J460="","",'Census Block Input'!D460)</f>
        <v/>
      </c>
      <c r="H496" s="30" t="str">
        <f>IF('Census Block Input'!J460="","",'Census Block Input'!G460)</f>
        <v/>
      </c>
      <c r="I496" s="30" t="str">
        <f>IF('Census Block Input'!J460="","",'Census Block Input'!F460)</f>
        <v/>
      </c>
      <c r="J496" s="32" t="str">
        <f t="shared" si="16"/>
        <v/>
      </c>
      <c r="K496" s="105" t="str">
        <f>IF('Census Block Input'!J460="","",'Census Block Input'!D460)</f>
        <v/>
      </c>
      <c r="L496" s="106" t="str">
        <f>IF('Census Block Input'!J460="","",'Census Block Input'!G460)</f>
        <v/>
      </c>
      <c r="M496" s="106" t="str">
        <f>IF('Census Block Input'!J460="","",'Census Block Input'!F460)</f>
        <v/>
      </c>
      <c r="N496" s="32" t="str">
        <f t="shared" si="17"/>
        <v/>
      </c>
      <c r="O496" s="124" t="s">
        <v>10</v>
      </c>
      <c r="P496" s="123" t="s">
        <v>10</v>
      </c>
      <c r="Q496" s="1"/>
    </row>
    <row r="497" spans="1:17" ht="15.75" hidden="1" customHeight="1">
      <c r="A497" s="1" t="str">
        <f t="shared" si="1"/>
        <v/>
      </c>
      <c r="B497" s="1"/>
      <c r="C497" s="25" t="str">
        <f>IF('Census Block Input'!J461="","",'Census Block Input'!B461)</f>
        <v/>
      </c>
      <c r="D497" s="184" t="str">
        <f>IF('Census Block Input'!J461="","",UPPER('Census Block Input'!J461))</f>
        <v/>
      </c>
      <c r="E497" s="26" t="str">
        <f>IF('Census Block Input'!J461="","",'Census Block Input'!I461)</f>
        <v/>
      </c>
      <c r="F497" s="27" t="str">
        <f>IF('Census Block Input'!J461="","",'Census Block Input'!C461)</f>
        <v/>
      </c>
      <c r="G497" s="29" t="str">
        <f>IF('Census Block Input'!J461="","",'Census Block Input'!D461)</f>
        <v/>
      </c>
      <c r="H497" s="30" t="str">
        <f>IF('Census Block Input'!J461="","",'Census Block Input'!G461)</f>
        <v/>
      </c>
      <c r="I497" s="30" t="str">
        <f>IF('Census Block Input'!J461="","",'Census Block Input'!F461)</f>
        <v/>
      </c>
      <c r="J497" s="32" t="str">
        <f t="shared" si="16"/>
        <v/>
      </c>
      <c r="K497" s="105" t="str">
        <f>IF('Census Block Input'!J461="","",'Census Block Input'!D461)</f>
        <v/>
      </c>
      <c r="L497" s="106" t="str">
        <f>IF('Census Block Input'!J461="","",'Census Block Input'!G461)</f>
        <v/>
      </c>
      <c r="M497" s="106" t="str">
        <f>IF('Census Block Input'!J461="","",'Census Block Input'!F461)</f>
        <v/>
      </c>
      <c r="N497" s="32" t="str">
        <f t="shared" si="17"/>
        <v/>
      </c>
      <c r="O497" s="124" t="s">
        <v>10</v>
      </c>
      <c r="P497" s="123" t="s">
        <v>10</v>
      </c>
      <c r="Q497" s="1"/>
    </row>
    <row r="498" spans="1:17" ht="15.75" hidden="1" customHeight="1">
      <c r="A498" s="1" t="str">
        <f t="shared" si="1"/>
        <v/>
      </c>
      <c r="B498" s="1"/>
      <c r="C498" s="25" t="str">
        <f>IF('Census Block Input'!J462="","",'Census Block Input'!B462)</f>
        <v/>
      </c>
      <c r="D498" s="184" t="str">
        <f>IF('Census Block Input'!J462="","",UPPER('Census Block Input'!J462))</f>
        <v/>
      </c>
      <c r="E498" s="26" t="str">
        <f>IF('Census Block Input'!J462="","",'Census Block Input'!I462)</f>
        <v/>
      </c>
      <c r="F498" s="27" t="str">
        <f>IF('Census Block Input'!J462="","",'Census Block Input'!C462)</f>
        <v/>
      </c>
      <c r="G498" s="29" t="str">
        <f>IF('Census Block Input'!J462="","",'Census Block Input'!D462)</f>
        <v/>
      </c>
      <c r="H498" s="30" t="str">
        <f>IF('Census Block Input'!J462="","",'Census Block Input'!G462)</f>
        <v/>
      </c>
      <c r="I498" s="30" t="str">
        <f>IF('Census Block Input'!J462="","",'Census Block Input'!F462)</f>
        <v/>
      </c>
      <c r="J498" s="32" t="str">
        <f t="shared" si="16"/>
        <v/>
      </c>
      <c r="K498" s="105" t="str">
        <f>IF('Census Block Input'!J462="","",'Census Block Input'!D462)</f>
        <v/>
      </c>
      <c r="L498" s="106" t="str">
        <f>IF('Census Block Input'!J462="","",'Census Block Input'!G462)</f>
        <v/>
      </c>
      <c r="M498" s="106" t="str">
        <f>IF('Census Block Input'!J462="","",'Census Block Input'!F462)</f>
        <v/>
      </c>
      <c r="N498" s="32" t="str">
        <f t="shared" si="17"/>
        <v/>
      </c>
      <c r="O498" s="124" t="s">
        <v>10</v>
      </c>
      <c r="P498" s="123" t="s">
        <v>10</v>
      </c>
      <c r="Q498" s="1"/>
    </row>
    <row r="499" spans="1:17" ht="15.75" hidden="1" customHeight="1">
      <c r="A499" s="1" t="str">
        <f t="shared" si="1"/>
        <v/>
      </c>
      <c r="B499" s="1"/>
      <c r="C499" s="25" t="str">
        <f>IF('Census Block Input'!J463="","",'Census Block Input'!B463)</f>
        <v/>
      </c>
      <c r="D499" s="184" t="str">
        <f>IF('Census Block Input'!J463="","",UPPER('Census Block Input'!J463))</f>
        <v/>
      </c>
      <c r="E499" s="26" t="str">
        <f>IF('Census Block Input'!J463="","",'Census Block Input'!I463)</f>
        <v/>
      </c>
      <c r="F499" s="27" t="str">
        <f>IF('Census Block Input'!J463="","",'Census Block Input'!C463)</f>
        <v/>
      </c>
      <c r="G499" s="29" t="str">
        <f>IF('Census Block Input'!J463="","",'Census Block Input'!D463)</f>
        <v/>
      </c>
      <c r="H499" s="30" t="str">
        <f>IF('Census Block Input'!J463="","",'Census Block Input'!G463)</f>
        <v/>
      </c>
      <c r="I499" s="30" t="str">
        <f>IF('Census Block Input'!J463="","",'Census Block Input'!F463)</f>
        <v/>
      </c>
      <c r="J499" s="32" t="str">
        <f t="shared" si="16"/>
        <v/>
      </c>
      <c r="K499" s="105" t="str">
        <f>IF('Census Block Input'!J463="","",'Census Block Input'!D463)</f>
        <v/>
      </c>
      <c r="L499" s="106" t="str">
        <f>IF('Census Block Input'!J463="","",'Census Block Input'!G463)</f>
        <v/>
      </c>
      <c r="M499" s="106" t="str">
        <f>IF('Census Block Input'!J463="","",'Census Block Input'!F463)</f>
        <v/>
      </c>
      <c r="N499" s="32" t="str">
        <f t="shared" si="17"/>
        <v/>
      </c>
      <c r="O499" s="124" t="s">
        <v>10</v>
      </c>
      <c r="P499" s="123" t="s">
        <v>10</v>
      </c>
      <c r="Q499" s="1"/>
    </row>
    <row r="500" spans="1:17" ht="15.75" hidden="1" customHeight="1">
      <c r="A500" s="1" t="str">
        <f t="shared" si="1"/>
        <v/>
      </c>
      <c r="B500" s="1"/>
      <c r="C500" s="25" t="str">
        <f>IF('Census Block Input'!J464="","",'Census Block Input'!B464)</f>
        <v/>
      </c>
      <c r="D500" s="184" t="str">
        <f>IF('Census Block Input'!J464="","",UPPER('Census Block Input'!J464))</f>
        <v/>
      </c>
      <c r="E500" s="26" t="str">
        <f>IF('Census Block Input'!J464="","",'Census Block Input'!I464)</f>
        <v/>
      </c>
      <c r="F500" s="27" t="str">
        <f>IF('Census Block Input'!J464="","",'Census Block Input'!C464)</f>
        <v/>
      </c>
      <c r="G500" s="29" t="str">
        <f>IF('Census Block Input'!J464="","",'Census Block Input'!D464)</f>
        <v/>
      </c>
      <c r="H500" s="30" t="str">
        <f>IF('Census Block Input'!J464="","",'Census Block Input'!G464)</f>
        <v/>
      </c>
      <c r="I500" s="30" t="str">
        <f>IF('Census Block Input'!J464="","",'Census Block Input'!F464)</f>
        <v/>
      </c>
      <c r="J500" s="32" t="str">
        <f t="shared" si="16"/>
        <v/>
      </c>
      <c r="K500" s="105" t="str">
        <f>IF('Census Block Input'!J464="","",'Census Block Input'!D464)</f>
        <v/>
      </c>
      <c r="L500" s="106" t="str">
        <f>IF('Census Block Input'!J464="","",'Census Block Input'!G464)</f>
        <v/>
      </c>
      <c r="M500" s="106" t="str">
        <f>IF('Census Block Input'!J464="","",'Census Block Input'!F464)</f>
        <v/>
      </c>
      <c r="N500" s="32" t="str">
        <f t="shared" si="17"/>
        <v/>
      </c>
      <c r="O500" s="124" t="s">
        <v>10</v>
      </c>
      <c r="P500" s="123" t="s">
        <v>10</v>
      </c>
      <c r="Q500" s="1"/>
    </row>
    <row r="501" spans="1:17" ht="15.75" hidden="1" customHeight="1">
      <c r="A501" s="1" t="str">
        <f t="shared" si="1"/>
        <v/>
      </c>
      <c r="B501" s="1"/>
      <c r="C501" s="25" t="str">
        <f>IF('Census Block Input'!J465="","",'Census Block Input'!B465)</f>
        <v/>
      </c>
      <c r="D501" s="184" t="str">
        <f>IF('Census Block Input'!J465="","",UPPER('Census Block Input'!J465))</f>
        <v/>
      </c>
      <c r="E501" s="26" t="str">
        <f>IF('Census Block Input'!J465="","",'Census Block Input'!I465)</f>
        <v/>
      </c>
      <c r="F501" s="27" t="str">
        <f>IF('Census Block Input'!J465="","",'Census Block Input'!C465)</f>
        <v/>
      </c>
      <c r="G501" s="29" t="str">
        <f>IF('Census Block Input'!J465="","",'Census Block Input'!D465)</f>
        <v/>
      </c>
      <c r="H501" s="30" t="str">
        <f>IF('Census Block Input'!J465="","",'Census Block Input'!G465)</f>
        <v/>
      </c>
      <c r="I501" s="30" t="str">
        <f>IF('Census Block Input'!J465="","",'Census Block Input'!F465)</f>
        <v/>
      </c>
      <c r="J501" s="32" t="str">
        <f t="shared" si="16"/>
        <v/>
      </c>
      <c r="K501" s="105" t="str">
        <f>IF('Census Block Input'!J465="","",'Census Block Input'!D465)</f>
        <v/>
      </c>
      <c r="L501" s="106" t="str">
        <f>IF('Census Block Input'!J465="","",'Census Block Input'!G465)</f>
        <v/>
      </c>
      <c r="M501" s="106" t="str">
        <f>IF('Census Block Input'!J465="","",'Census Block Input'!F465)</f>
        <v/>
      </c>
      <c r="N501" s="32" t="str">
        <f t="shared" si="17"/>
        <v/>
      </c>
      <c r="O501" s="124" t="s">
        <v>10</v>
      </c>
      <c r="P501" s="123" t="s">
        <v>10</v>
      </c>
      <c r="Q501" s="1"/>
    </row>
    <row r="502" spans="1:17" ht="15.75" hidden="1" customHeight="1">
      <c r="A502" s="1" t="str">
        <f t="shared" si="1"/>
        <v/>
      </c>
      <c r="B502" s="1"/>
      <c r="C502" s="25" t="str">
        <f>IF('Census Block Input'!J466="","",'Census Block Input'!B466)</f>
        <v/>
      </c>
      <c r="D502" s="184" t="str">
        <f>IF('Census Block Input'!J466="","",UPPER('Census Block Input'!J466))</f>
        <v/>
      </c>
      <c r="E502" s="26" t="str">
        <f>IF('Census Block Input'!J466="","",'Census Block Input'!I466)</f>
        <v/>
      </c>
      <c r="F502" s="27" t="str">
        <f>IF('Census Block Input'!J466="","",'Census Block Input'!C466)</f>
        <v/>
      </c>
      <c r="G502" s="29" t="str">
        <f>IF('Census Block Input'!J466="","",'Census Block Input'!D466)</f>
        <v/>
      </c>
      <c r="H502" s="30" t="str">
        <f>IF('Census Block Input'!J466="","",'Census Block Input'!G466)</f>
        <v/>
      </c>
      <c r="I502" s="30" t="str">
        <f>IF('Census Block Input'!J466="","",'Census Block Input'!F466)</f>
        <v/>
      </c>
      <c r="J502" s="32" t="str">
        <f t="shared" si="16"/>
        <v/>
      </c>
      <c r="K502" s="105" t="str">
        <f>IF('Census Block Input'!J466="","",'Census Block Input'!D466)</f>
        <v/>
      </c>
      <c r="L502" s="106" t="str">
        <f>IF('Census Block Input'!J466="","",'Census Block Input'!G466)</f>
        <v/>
      </c>
      <c r="M502" s="106" t="str">
        <f>IF('Census Block Input'!J466="","",'Census Block Input'!F466)</f>
        <v/>
      </c>
      <c r="N502" s="32" t="str">
        <f t="shared" si="17"/>
        <v/>
      </c>
      <c r="O502" s="124" t="s">
        <v>10</v>
      </c>
      <c r="P502" s="123" t="s">
        <v>10</v>
      </c>
      <c r="Q502" s="1"/>
    </row>
    <row r="503" spans="1:17" ht="15.75" hidden="1" customHeight="1">
      <c r="A503" s="1" t="str">
        <f t="shared" si="1"/>
        <v/>
      </c>
      <c r="B503" s="1"/>
      <c r="C503" s="25" t="str">
        <f>IF('Census Block Input'!J467="","",'Census Block Input'!B467)</f>
        <v/>
      </c>
      <c r="D503" s="184" t="str">
        <f>IF('Census Block Input'!J467="","",UPPER('Census Block Input'!J467))</f>
        <v/>
      </c>
      <c r="E503" s="26" t="str">
        <f>IF('Census Block Input'!J467="","",'Census Block Input'!I467)</f>
        <v/>
      </c>
      <c r="F503" s="27" t="str">
        <f>IF('Census Block Input'!J467="","",'Census Block Input'!C467)</f>
        <v/>
      </c>
      <c r="G503" s="29" t="str">
        <f>IF('Census Block Input'!J467="","",'Census Block Input'!D467)</f>
        <v/>
      </c>
      <c r="H503" s="30" t="str">
        <f>IF('Census Block Input'!J467="","",'Census Block Input'!G467)</f>
        <v/>
      </c>
      <c r="I503" s="30" t="str">
        <f>IF('Census Block Input'!J467="","",'Census Block Input'!F467)</f>
        <v/>
      </c>
      <c r="J503" s="32" t="str">
        <f t="shared" si="16"/>
        <v/>
      </c>
      <c r="K503" s="105" t="str">
        <f>IF('Census Block Input'!J467="","",'Census Block Input'!D467)</f>
        <v/>
      </c>
      <c r="L503" s="106" t="str">
        <f>IF('Census Block Input'!J467="","",'Census Block Input'!G467)</f>
        <v/>
      </c>
      <c r="M503" s="106" t="str">
        <f>IF('Census Block Input'!J467="","",'Census Block Input'!F467)</f>
        <v/>
      </c>
      <c r="N503" s="32" t="str">
        <f t="shared" si="17"/>
        <v/>
      </c>
      <c r="O503" s="124" t="s">
        <v>10</v>
      </c>
      <c r="P503" s="123" t="s">
        <v>10</v>
      </c>
      <c r="Q503" s="1"/>
    </row>
    <row r="504" spans="1:17" ht="15.75" hidden="1" customHeight="1">
      <c r="A504" s="1" t="str">
        <f t="shared" si="1"/>
        <v/>
      </c>
      <c r="B504" s="1"/>
      <c r="C504" s="25" t="str">
        <f>IF('Census Block Input'!J468="","",'Census Block Input'!B468)</f>
        <v/>
      </c>
      <c r="D504" s="184" t="str">
        <f>IF('Census Block Input'!J468="","",UPPER('Census Block Input'!J468))</f>
        <v/>
      </c>
      <c r="E504" s="26" t="str">
        <f>IF('Census Block Input'!J468="","",'Census Block Input'!I468)</f>
        <v/>
      </c>
      <c r="F504" s="27" t="str">
        <f>IF('Census Block Input'!J468="","",'Census Block Input'!C468)</f>
        <v/>
      </c>
      <c r="G504" s="29" t="str">
        <f>IF('Census Block Input'!J468="","",'Census Block Input'!D468)</f>
        <v/>
      </c>
      <c r="H504" s="30" t="str">
        <f>IF('Census Block Input'!J468="","",'Census Block Input'!G468)</f>
        <v/>
      </c>
      <c r="I504" s="30" t="str">
        <f>IF('Census Block Input'!J468="","",'Census Block Input'!F468)</f>
        <v/>
      </c>
      <c r="J504" s="32" t="str">
        <f t="shared" si="16"/>
        <v/>
      </c>
      <c r="K504" s="105" t="str">
        <f>IF('Census Block Input'!J468="","",'Census Block Input'!D468)</f>
        <v/>
      </c>
      <c r="L504" s="106" t="str">
        <f>IF('Census Block Input'!J468="","",'Census Block Input'!G468)</f>
        <v/>
      </c>
      <c r="M504" s="106" t="str">
        <f>IF('Census Block Input'!J468="","",'Census Block Input'!F468)</f>
        <v/>
      </c>
      <c r="N504" s="32" t="str">
        <f t="shared" si="17"/>
        <v/>
      </c>
      <c r="O504" s="124" t="s">
        <v>10</v>
      </c>
      <c r="P504" s="123" t="s">
        <v>10</v>
      </c>
      <c r="Q504" s="1"/>
    </row>
    <row r="505" spans="1:17" ht="15.75" hidden="1" customHeight="1">
      <c r="A505" s="1" t="str">
        <f t="shared" si="1"/>
        <v/>
      </c>
      <c r="B505" s="1"/>
      <c r="C505" s="25" t="str">
        <f>IF('Census Block Input'!J469="","",'Census Block Input'!B469)</f>
        <v/>
      </c>
      <c r="D505" s="184" t="str">
        <f>IF('Census Block Input'!J469="","",UPPER('Census Block Input'!J469))</f>
        <v/>
      </c>
      <c r="E505" s="26" t="str">
        <f>IF('Census Block Input'!J469="","",'Census Block Input'!I469)</f>
        <v/>
      </c>
      <c r="F505" s="27" t="str">
        <f>IF('Census Block Input'!J469="","",'Census Block Input'!C469)</f>
        <v/>
      </c>
      <c r="G505" s="29" t="str">
        <f>IF('Census Block Input'!J469="","",'Census Block Input'!D469)</f>
        <v/>
      </c>
      <c r="H505" s="30" t="str">
        <f>IF('Census Block Input'!J469="","",'Census Block Input'!G469)</f>
        <v/>
      </c>
      <c r="I505" s="30" t="str">
        <f>IF('Census Block Input'!J469="","",'Census Block Input'!F469)</f>
        <v/>
      </c>
      <c r="J505" s="32" t="str">
        <f t="shared" si="16"/>
        <v/>
      </c>
      <c r="K505" s="105" t="str">
        <f>IF('Census Block Input'!J469="","",'Census Block Input'!D469)</f>
        <v/>
      </c>
      <c r="L505" s="106" t="str">
        <f>IF('Census Block Input'!J469="","",'Census Block Input'!G469)</f>
        <v/>
      </c>
      <c r="M505" s="106" t="str">
        <f>IF('Census Block Input'!J469="","",'Census Block Input'!F469)</f>
        <v/>
      </c>
      <c r="N505" s="32" t="str">
        <f t="shared" si="17"/>
        <v/>
      </c>
      <c r="O505" s="124" t="s">
        <v>10</v>
      </c>
      <c r="P505" s="123" t="s">
        <v>10</v>
      </c>
      <c r="Q505" s="1"/>
    </row>
    <row r="506" spans="1:17" ht="15.75" hidden="1" customHeight="1">
      <c r="A506" s="1" t="str">
        <f t="shared" si="1"/>
        <v/>
      </c>
      <c r="B506" s="1"/>
      <c r="C506" s="25" t="str">
        <f>IF('Census Block Input'!J470="","",'Census Block Input'!B470)</f>
        <v/>
      </c>
      <c r="D506" s="184" t="str">
        <f>IF('Census Block Input'!J470="","",UPPER('Census Block Input'!J470))</f>
        <v/>
      </c>
      <c r="E506" s="26" t="str">
        <f>IF('Census Block Input'!J470="","",'Census Block Input'!I470)</f>
        <v/>
      </c>
      <c r="F506" s="27" t="str">
        <f>IF('Census Block Input'!J470="","",'Census Block Input'!C470)</f>
        <v/>
      </c>
      <c r="G506" s="29" t="str">
        <f>IF('Census Block Input'!J470="","",'Census Block Input'!D470)</f>
        <v/>
      </c>
      <c r="H506" s="30" t="str">
        <f>IF('Census Block Input'!J470="","",'Census Block Input'!G470)</f>
        <v/>
      </c>
      <c r="I506" s="30" t="str">
        <f>IF('Census Block Input'!J470="","",'Census Block Input'!F470)</f>
        <v/>
      </c>
      <c r="J506" s="32" t="str">
        <f t="shared" si="16"/>
        <v/>
      </c>
      <c r="K506" s="105" t="str">
        <f>IF('Census Block Input'!J470="","",'Census Block Input'!D470)</f>
        <v/>
      </c>
      <c r="L506" s="106" t="str">
        <f>IF('Census Block Input'!J470="","",'Census Block Input'!G470)</f>
        <v/>
      </c>
      <c r="M506" s="106" t="str">
        <f>IF('Census Block Input'!J470="","",'Census Block Input'!F470)</f>
        <v/>
      </c>
      <c r="N506" s="32" t="str">
        <f t="shared" si="17"/>
        <v/>
      </c>
      <c r="O506" s="124" t="s">
        <v>10</v>
      </c>
      <c r="P506" s="123" t="s">
        <v>10</v>
      </c>
      <c r="Q506" s="1"/>
    </row>
    <row r="507" spans="1:17" ht="15.75" hidden="1" customHeight="1">
      <c r="A507" s="1" t="str">
        <f t="shared" si="1"/>
        <v/>
      </c>
      <c r="B507" s="1"/>
      <c r="C507" s="25" t="str">
        <f>IF('Census Block Input'!J471="","",'Census Block Input'!B471)</f>
        <v/>
      </c>
      <c r="D507" s="184" t="str">
        <f>IF('Census Block Input'!J471="","",UPPER('Census Block Input'!J471))</f>
        <v/>
      </c>
      <c r="E507" s="26" t="str">
        <f>IF('Census Block Input'!J471="","",'Census Block Input'!I471)</f>
        <v/>
      </c>
      <c r="F507" s="27" t="str">
        <f>IF('Census Block Input'!J471="","",'Census Block Input'!C471)</f>
        <v/>
      </c>
      <c r="G507" s="29" t="str">
        <f>IF('Census Block Input'!J471="","",'Census Block Input'!D471)</f>
        <v/>
      </c>
      <c r="H507" s="30" t="str">
        <f>IF('Census Block Input'!J471="","",'Census Block Input'!G471)</f>
        <v/>
      </c>
      <c r="I507" s="30" t="str">
        <f>IF('Census Block Input'!J471="","",'Census Block Input'!F471)</f>
        <v/>
      </c>
      <c r="J507" s="32" t="str">
        <f t="shared" si="16"/>
        <v/>
      </c>
      <c r="K507" s="105" t="str">
        <f>IF('Census Block Input'!J471="","",'Census Block Input'!D471)</f>
        <v/>
      </c>
      <c r="L507" s="106" t="str">
        <f>IF('Census Block Input'!J471="","",'Census Block Input'!G471)</f>
        <v/>
      </c>
      <c r="M507" s="106" t="str">
        <f>IF('Census Block Input'!J471="","",'Census Block Input'!F471)</f>
        <v/>
      </c>
      <c r="N507" s="32" t="str">
        <f t="shared" si="17"/>
        <v/>
      </c>
      <c r="O507" s="124" t="s">
        <v>10</v>
      </c>
      <c r="P507" s="123" t="s">
        <v>10</v>
      </c>
      <c r="Q507" s="1"/>
    </row>
    <row r="508" spans="1:17" ht="15.75" hidden="1" customHeight="1">
      <c r="A508" s="1" t="str">
        <f t="shared" si="1"/>
        <v/>
      </c>
      <c r="B508" s="1"/>
      <c r="C508" s="25" t="str">
        <f>IF('Census Block Input'!J472="","",'Census Block Input'!B472)</f>
        <v/>
      </c>
      <c r="D508" s="184" t="str">
        <f>IF('Census Block Input'!J472="","",UPPER('Census Block Input'!J472))</f>
        <v/>
      </c>
      <c r="E508" s="26" t="str">
        <f>IF('Census Block Input'!J472="","",'Census Block Input'!I472)</f>
        <v/>
      </c>
      <c r="F508" s="27" t="str">
        <f>IF('Census Block Input'!J472="","",'Census Block Input'!C472)</f>
        <v/>
      </c>
      <c r="G508" s="29" t="str">
        <f>IF('Census Block Input'!J472="","",'Census Block Input'!D472)</f>
        <v/>
      </c>
      <c r="H508" s="30" t="str">
        <f>IF('Census Block Input'!J472="","",'Census Block Input'!G472)</f>
        <v/>
      </c>
      <c r="I508" s="30" t="str">
        <f>IF('Census Block Input'!J472="","",'Census Block Input'!F472)</f>
        <v/>
      </c>
      <c r="J508" s="32" t="str">
        <f t="shared" si="16"/>
        <v/>
      </c>
      <c r="K508" s="105" t="str">
        <f>IF('Census Block Input'!J472="","",'Census Block Input'!D472)</f>
        <v/>
      </c>
      <c r="L508" s="106" t="str">
        <f>IF('Census Block Input'!J472="","",'Census Block Input'!G472)</f>
        <v/>
      </c>
      <c r="M508" s="106" t="str">
        <f>IF('Census Block Input'!J472="","",'Census Block Input'!F472)</f>
        <v/>
      </c>
      <c r="N508" s="32" t="str">
        <f t="shared" si="17"/>
        <v/>
      </c>
      <c r="O508" s="124" t="s">
        <v>10</v>
      </c>
      <c r="P508" s="123" t="s">
        <v>10</v>
      </c>
      <c r="Q508" s="1"/>
    </row>
    <row r="509" spans="1:17" ht="15.75" hidden="1" customHeight="1">
      <c r="A509" s="1" t="str">
        <f t="shared" si="1"/>
        <v/>
      </c>
      <c r="B509" s="1"/>
      <c r="C509" s="25" t="str">
        <f>IF('Census Block Input'!J473="","",'Census Block Input'!B473)</f>
        <v/>
      </c>
      <c r="D509" s="184" t="str">
        <f>IF('Census Block Input'!J473="","",UPPER('Census Block Input'!J473))</f>
        <v/>
      </c>
      <c r="E509" s="26" t="str">
        <f>IF('Census Block Input'!J473="","",'Census Block Input'!I473)</f>
        <v/>
      </c>
      <c r="F509" s="27" t="str">
        <f>IF('Census Block Input'!J473="","",'Census Block Input'!C473)</f>
        <v/>
      </c>
      <c r="G509" s="29" t="str">
        <f>IF('Census Block Input'!J473="","",'Census Block Input'!D473)</f>
        <v/>
      </c>
      <c r="H509" s="30" t="str">
        <f>IF('Census Block Input'!J473="","",'Census Block Input'!G473)</f>
        <v/>
      </c>
      <c r="I509" s="30" t="str">
        <f>IF('Census Block Input'!J473="","",'Census Block Input'!F473)</f>
        <v/>
      </c>
      <c r="J509" s="32" t="str">
        <f t="shared" si="16"/>
        <v/>
      </c>
      <c r="K509" s="105" t="str">
        <f>IF('Census Block Input'!J473="","",'Census Block Input'!D473)</f>
        <v/>
      </c>
      <c r="L509" s="106" t="str">
        <f>IF('Census Block Input'!J473="","",'Census Block Input'!G473)</f>
        <v/>
      </c>
      <c r="M509" s="106" t="str">
        <f>IF('Census Block Input'!J473="","",'Census Block Input'!F473)</f>
        <v/>
      </c>
      <c r="N509" s="32" t="str">
        <f t="shared" si="17"/>
        <v/>
      </c>
      <c r="O509" s="124" t="s">
        <v>10</v>
      </c>
      <c r="P509" s="123" t="s">
        <v>10</v>
      </c>
      <c r="Q509" s="1"/>
    </row>
    <row r="510" spans="1:17" ht="15.75" hidden="1" customHeight="1">
      <c r="A510" s="1" t="str">
        <f t="shared" si="1"/>
        <v/>
      </c>
      <c r="B510" s="1"/>
      <c r="C510" s="25" t="str">
        <f>IF('Census Block Input'!J474="","",'Census Block Input'!B474)</f>
        <v/>
      </c>
      <c r="D510" s="184" t="str">
        <f>IF('Census Block Input'!J474="","",UPPER('Census Block Input'!J474))</f>
        <v/>
      </c>
      <c r="E510" s="26" t="str">
        <f>IF('Census Block Input'!J474="","",'Census Block Input'!I474)</f>
        <v/>
      </c>
      <c r="F510" s="27" t="str">
        <f>IF('Census Block Input'!J474="","",'Census Block Input'!C474)</f>
        <v/>
      </c>
      <c r="G510" s="29" t="str">
        <f>IF('Census Block Input'!J474="","",'Census Block Input'!D474)</f>
        <v/>
      </c>
      <c r="H510" s="30" t="str">
        <f>IF('Census Block Input'!J474="","",'Census Block Input'!G474)</f>
        <v/>
      </c>
      <c r="I510" s="30" t="str">
        <f>IF('Census Block Input'!J474="","",'Census Block Input'!F474)</f>
        <v/>
      </c>
      <c r="J510" s="32" t="str">
        <f t="shared" si="16"/>
        <v/>
      </c>
      <c r="K510" s="105" t="str">
        <f>IF('Census Block Input'!J474="","",'Census Block Input'!D474)</f>
        <v/>
      </c>
      <c r="L510" s="106" t="str">
        <f>IF('Census Block Input'!J474="","",'Census Block Input'!G474)</f>
        <v/>
      </c>
      <c r="M510" s="106" t="str">
        <f>IF('Census Block Input'!J474="","",'Census Block Input'!F474)</f>
        <v/>
      </c>
      <c r="N510" s="32" t="str">
        <f t="shared" si="17"/>
        <v/>
      </c>
      <c r="O510" s="124" t="s">
        <v>10</v>
      </c>
      <c r="P510" s="123" t="s">
        <v>10</v>
      </c>
      <c r="Q510" s="1"/>
    </row>
    <row r="511" spans="1:17" ht="15.75" hidden="1" customHeight="1">
      <c r="A511" s="1" t="str">
        <f t="shared" si="1"/>
        <v/>
      </c>
      <c r="B511" s="1"/>
      <c r="C511" s="25" t="str">
        <f>IF('Census Block Input'!J475="","",'Census Block Input'!B475)</f>
        <v/>
      </c>
      <c r="D511" s="184" t="str">
        <f>IF('Census Block Input'!J475="","",UPPER('Census Block Input'!J475))</f>
        <v/>
      </c>
      <c r="E511" s="26" t="str">
        <f>IF('Census Block Input'!J475="","",'Census Block Input'!I475)</f>
        <v/>
      </c>
      <c r="F511" s="27" t="str">
        <f>IF('Census Block Input'!J475="","",'Census Block Input'!C475)</f>
        <v/>
      </c>
      <c r="G511" s="29" t="str">
        <f>IF('Census Block Input'!J475="","",'Census Block Input'!D475)</f>
        <v/>
      </c>
      <c r="H511" s="30" t="str">
        <f>IF('Census Block Input'!J475="","",'Census Block Input'!G475)</f>
        <v/>
      </c>
      <c r="I511" s="30" t="str">
        <f>IF('Census Block Input'!J475="","",'Census Block Input'!F475)</f>
        <v/>
      </c>
      <c r="J511" s="32" t="str">
        <f t="shared" si="16"/>
        <v/>
      </c>
      <c r="K511" s="105" t="str">
        <f>IF('Census Block Input'!J475="","",'Census Block Input'!D475)</f>
        <v/>
      </c>
      <c r="L511" s="106" t="str">
        <f>IF('Census Block Input'!J475="","",'Census Block Input'!G475)</f>
        <v/>
      </c>
      <c r="M511" s="106" t="str">
        <f>IF('Census Block Input'!J475="","",'Census Block Input'!F475)</f>
        <v/>
      </c>
      <c r="N511" s="32" t="str">
        <f t="shared" si="17"/>
        <v/>
      </c>
      <c r="O511" s="124" t="s">
        <v>10</v>
      </c>
      <c r="P511" s="123" t="s">
        <v>10</v>
      </c>
      <c r="Q511" s="1"/>
    </row>
    <row r="512" spans="1:17" ht="15.75" hidden="1" customHeight="1">
      <c r="A512" s="1" t="str">
        <f t="shared" si="1"/>
        <v/>
      </c>
      <c r="B512" s="1"/>
      <c r="C512" s="25" t="str">
        <f>IF('Census Block Input'!J476="","",'Census Block Input'!B476)</f>
        <v/>
      </c>
      <c r="D512" s="184" t="str">
        <f>IF('Census Block Input'!J476="","",UPPER('Census Block Input'!J476))</f>
        <v/>
      </c>
      <c r="E512" s="26" t="str">
        <f>IF('Census Block Input'!J476="","",'Census Block Input'!I476)</f>
        <v/>
      </c>
      <c r="F512" s="27" t="str">
        <f>IF('Census Block Input'!J476="","",'Census Block Input'!C476)</f>
        <v/>
      </c>
      <c r="G512" s="29" t="str">
        <f>IF('Census Block Input'!J476="","",'Census Block Input'!D476)</f>
        <v/>
      </c>
      <c r="H512" s="30" t="str">
        <f>IF('Census Block Input'!J476="","",'Census Block Input'!G476)</f>
        <v/>
      </c>
      <c r="I512" s="30" t="str">
        <f>IF('Census Block Input'!J476="","",'Census Block Input'!F476)</f>
        <v/>
      </c>
      <c r="J512" s="32" t="str">
        <f t="shared" si="16"/>
        <v/>
      </c>
      <c r="K512" s="105" t="str">
        <f>IF('Census Block Input'!J476="","",'Census Block Input'!D476)</f>
        <v/>
      </c>
      <c r="L512" s="106" t="str">
        <f>IF('Census Block Input'!J476="","",'Census Block Input'!G476)</f>
        <v/>
      </c>
      <c r="M512" s="106" t="str">
        <f>IF('Census Block Input'!J476="","",'Census Block Input'!F476)</f>
        <v/>
      </c>
      <c r="N512" s="32" t="str">
        <f t="shared" si="17"/>
        <v/>
      </c>
      <c r="O512" s="124" t="s">
        <v>10</v>
      </c>
      <c r="P512" s="123" t="s">
        <v>10</v>
      </c>
      <c r="Q512" s="1"/>
    </row>
    <row r="513" spans="1:17" ht="15.75" hidden="1" customHeight="1">
      <c r="A513" s="1" t="str">
        <f t="shared" si="1"/>
        <v/>
      </c>
      <c r="B513" s="1"/>
      <c r="C513" s="25" t="str">
        <f>IF('Census Block Input'!J477="","",'Census Block Input'!B477)</f>
        <v/>
      </c>
      <c r="D513" s="184" t="str">
        <f>IF('Census Block Input'!J477="","",UPPER('Census Block Input'!J477))</f>
        <v/>
      </c>
      <c r="E513" s="26" t="str">
        <f>IF('Census Block Input'!J477="","",'Census Block Input'!I477)</f>
        <v/>
      </c>
      <c r="F513" s="27" t="str">
        <f>IF('Census Block Input'!J477="","",'Census Block Input'!C477)</f>
        <v/>
      </c>
      <c r="G513" s="29" t="str">
        <f>IF('Census Block Input'!J477="","",'Census Block Input'!D477)</f>
        <v/>
      </c>
      <c r="H513" s="30" t="str">
        <f>IF('Census Block Input'!J477="","",'Census Block Input'!G477)</f>
        <v/>
      </c>
      <c r="I513" s="30" t="str">
        <f>IF('Census Block Input'!J477="","",'Census Block Input'!F477)</f>
        <v/>
      </c>
      <c r="J513" s="32" t="str">
        <f t="shared" si="16"/>
        <v/>
      </c>
      <c r="K513" s="105" t="str">
        <f>IF('Census Block Input'!J477="","",'Census Block Input'!D477)</f>
        <v/>
      </c>
      <c r="L513" s="106" t="str">
        <f>IF('Census Block Input'!J477="","",'Census Block Input'!G477)</f>
        <v/>
      </c>
      <c r="M513" s="106" t="str">
        <f>IF('Census Block Input'!J477="","",'Census Block Input'!F477)</f>
        <v/>
      </c>
      <c r="N513" s="32" t="str">
        <f t="shared" si="17"/>
        <v/>
      </c>
      <c r="O513" s="124" t="s">
        <v>10</v>
      </c>
      <c r="P513" s="123" t="s">
        <v>10</v>
      </c>
      <c r="Q513" s="1"/>
    </row>
    <row r="514" spans="1:17" ht="15.75" hidden="1" customHeight="1">
      <c r="A514" s="1" t="str">
        <f t="shared" si="1"/>
        <v/>
      </c>
      <c r="B514" s="1"/>
      <c r="C514" s="25" t="str">
        <f>IF('Census Block Input'!J478="","",'Census Block Input'!B478)</f>
        <v/>
      </c>
      <c r="D514" s="184" t="str">
        <f>IF('Census Block Input'!J478="","",UPPER('Census Block Input'!J478))</f>
        <v/>
      </c>
      <c r="E514" s="26" t="str">
        <f>IF('Census Block Input'!J478="","",'Census Block Input'!I478)</f>
        <v/>
      </c>
      <c r="F514" s="27" t="str">
        <f>IF('Census Block Input'!J478="","",'Census Block Input'!C478)</f>
        <v/>
      </c>
      <c r="G514" s="29" t="str">
        <f>IF('Census Block Input'!J478="","",'Census Block Input'!D478)</f>
        <v/>
      </c>
      <c r="H514" s="30" t="str">
        <f>IF('Census Block Input'!J478="","",'Census Block Input'!G478)</f>
        <v/>
      </c>
      <c r="I514" s="30" t="str">
        <f>IF('Census Block Input'!J478="","",'Census Block Input'!F478)</f>
        <v/>
      </c>
      <c r="J514" s="32" t="str">
        <f t="shared" si="16"/>
        <v/>
      </c>
      <c r="K514" s="105" t="str">
        <f>IF('Census Block Input'!J478="","",'Census Block Input'!D478)</f>
        <v/>
      </c>
      <c r="L514" s="106" t="str">
        <f>IF('Census Block Input'!J478="","",'Census Block Input'!G478)</f>
        <v/>
      </c>
      <c r="M514" s="106" t="str">
        <f>IF('Census Block Input'!J478="","",'Census Block Input'!F478)</f>
        <v/>
      </c>
      <c r="N514" s="32" t="str">
        <f t="shared" si="17"/>
        <v/>
      </c>
      <c r="O514" s="124" t="s">
        <v>10</v>
      </c>
      <c r="P514" s="123" t="s">
        <v>10</v>
      </c>
      <c r="Q514" s="1"/>
    </row>
    <row r="515" spans="1:17" ht="15.75" hidden="1" customHeight="1">
      <c r="A515" s="1" t="str">
        <f t="shared" si="1"/>
        <v/>
      </c>
      <c r="B515" s="1"/>
      <c r="C515" s="25" t="str">
        <f>IF('Census Block Input'!J479="","",'Census Block Input'!B479)</f>
        <v/>
      </c>
      <c r="D515" s="184" t="str">
        <f>IF('Census Block Input'!J479="","",UPPER('Census Block Input'!J479))</f>
        <v/>
      </c>
      <c r="E515" s="26" t="str">
        <f>IF('Census Block Input'!J479="","",'Census Block Input'!I479)</f>
        <v/>
      </c>
      <c r="F515" s="27" t="str">
        <f>IF('Census Block Input'!J479="","",'Census Block Input'!C479)</f>
        <v/>
      </c>
      <c r="G515" s="29" t="str">
        <f>IF('Census Block Input'!J479="","",'Census Block Input'!D479)</f>
        <v/>
      </c>
      <c r="H515" s="30" t="str">
        <f>IF('Census Block Input'!J479="","",'Census Block Input'!G479)</f>
        <v/>
      </c>
      <c r="I515" s="30" t="str">
        <f>IF('Census Block Input'!J479="","",'Census Block Input'!F479)</f>
        <v/>
      </c>
      <c r="J515" s="32" t="str">
        <f t="shared" si="16"/>
        <v/>
      </c>
      <c r="K515" s="105" t="str">
        <f>IF('Census Block Input'!J479="","",'Census Block Input'!D479)</f>
        <v/>
      </c>
      <c r="L515" s="106" t="str">
        <f>IF('Census Block Input'!J479="","",'Census Block Input'!G479)</f>
        <v/>
      </c>
      <c r="M515" s="106" t="str">
        <f>IF('Census Block Input'!J479="","",'Census Block Input'!F479)</f>
        <v/>
      </c>
      <c r="N515" s="32" t="str">
        <f t="shared" si="17"/>
        <v/>
      </c>
      <c r="O515" s="124" t="s">
        <v>10</v>
      </c>
      <c r="P515" s="123" t="s">
        <v>10</v>
      </c>
      <c r="Q515" s="1"/>
    </row>
    <row r="516" spans="1:17" ht="15.75" hidden="1" customHeight="1">
      <c r="A516" s="1" t="str">
        <f t="shared" si="1"/>
        <v/>
      </c>
      <c r="B516" s="1"/>
      <c r="C516" s="25" t="str">
        <f>IF('Census Block Input'!J480="","",'Census Block Input'!B480)</f>
        <v/>
      </c>
      <c r="D516" s="184" t="str">
        <f>IF('Census Block Input'!J480="","",UPPER('Census Block Input'!J480))</f>
        <v/>
      </c>
      <c r="E516" s="26" t="str">
        <f>IF('Census Block Input'!J480="","",'Census Block Input'!I480)</f>
        <v/>
      </c>
      <c r="F516" s="27" t="str">
        <f>IF('Census Block Input'!J480="","",'Census Block Input'!C480)</f>
        <v/>
      </c>
      <c r="G516" s="29" t="str">
        <f>IF('Census Block Input'!J480="","",'Census Block Input'!D480)</f>
        <v/>
      </c>
      <c r="H516" s="30" t="str">
        <f>IF('Census Block Input'!J480="","",'Census Block Input'!G480)</f>
        <v/>
      </c>
      <c r="I516" s="30" t="str">
        <f>IF('Census Block Input'!J480="","",'Census Block Input'!F480)</f>
        <v/>
      </c>
      <c r="J516" s="32" t="str">
        <f t="shared" si="16"/>
        <v/>
      </c>
      <c r="K516" s="105" t="str">
        <f>IF('Census Block Input'!J480="","",'Census Block Input'!D480)</f>
        <v/>
      </c>
      <c r="L516" s="106" t="str">
        <f>IF('Census Block Input'!J480="","",'Census Block Input'!G480)</f>
        <v/>
      </c>
      <c r="M516" s="106" t="str">
        <f>IF('Census Block Input'!J480="","",'Census Block Input'!F480)</f>
        <v/>
      </c>
      <c r="N516" s="32" t="str">
        <f t="shared" si="17"/>
        <v/>
      </c>
      <c r="O516" s="124" t="s">
        <v>10</v>
      </c>
      <c r="P516" s="123" t="s">
        <v>10</v>
      </c>
      <c r="Q516" s="1"/>
    </row>
    <row r="517" spans="1:17" ht="15.75" hidden="1" customHeight="1">
      <c r="A517" s="1" t="str">
        <f t="shared" si="1"/>
        <v/>
      </c>
      <c r="B517" s="1"/>
      <c r="C517" s="25" t="str">
        <f>IF('Census Block Input'!J481="","",'Census Block Input'!B481)</f>
        <v/>
      </c>
      <c r="D517" s="184" t="str">
        <f>IF('Census Block Input'!J481="","",UPPER('Census Block Input'!J481))</f>
        <v/>
      </c>
      <c r="E517" s="26" t="str">
        <f>IF('Census Block Input'!J481="","",'Census Block Input'!I481)</f>
        <v/>
      </c>
      <c r="F517" s="27" t="str">
        <f>IF('Census Block Input'!J481="","",'Census Block Input'!C481)</f>
        <v/>
      </c>
      <c r="G517" s="29" t="str">
        <f>IF('Census Block Input'!J481="","",'Census Block Input'!D481)</f>
        <v/>
      </c>
      <c r="H517" s="30" t="str">
        <f>IF('Census Block Input'!J481="","",'Census Block Input'!G481)</f>
        <v/>
      </c>
      <c r="I517" s="30" t="str">
        <f>IF('Census Block Input'!J481="","",'Census Block Input'!F481)</f>
        <v/>
      </c>
      <c r="J517" s="32" t="str">
        <f t="shared" si="16"/>
        <v/>
      </c>
      <c r="K517" s="105" t="str">
        <f>IF('Census Block Input'!J481="","",'Census Block Input'!D481)</f>
        <v/>
      </c>
      <c r="L517" s="106" t="str">
        <f>IF('Census Block Input'!J481="","",'Census Block Input'!G481)</f>
        <v/>
      </c>
      <c r="M517" s="106" t="str">
        <f>IF('Census Block Input'!J481="","",'Census Block Input'!F481)</f>
        <v/>
      </c>
      <c r="N517" s="32" t="str">
        <f t="shared" si="17"/>
        <v/>
      </c>
      <c r="O517" s="124" t="s">
        <v>10</v>
      </c>
      <c r="P517" s="123" t="s">
        <v>10</v>
      </c>
      <c r="Q517" s="1"/>
    </row>
    <row r="518" spans="1:17" ht="15.75" hidden="1" customHeight="1">
      <c r="A518" s="1" t="str">
        <f t="shared" si="1"/>
        <v/>
      </c>
      <c r="B518" s="1"/>
      <c r="C518" s="25" t="str">
        <f>IF('Census Block Input'!J482="","",'Census Block Input'!B482)</f>
        <v/>
      </c>
      <c r="D518" s="184" t="str">
        <f>IF('Census Block Input'!J482="","",UPPER('Census Block Input'!J482))</f>
        <v/>
      </c>
      <c r="E518" s="26" t="str">
        <f>IF('Census Block Input'!J482="","",'Census Block Input'!I482)</f>
        <v/>
      </c>
      <c r="F518" s="27" t="str">
        <f>IF('Census Block Input'!J482="","",'Census Block Input'!C482)</f>
        <v/>
      </c>
      <c r="G518" s="29" t="str">
        <f>IF('Census Block Input'!J482="","",'Census Block Input'!D482)</f>
        <v/>
      </c>
      <c r="H518" s="30" t="str">
        <f>IF('Census Block Input'!J482="","",'Census Block Input'!G482)</f>
        <v/>
      </c>
      <c r="I518" s="30" t="str">
        <f>IF('Census Block Input'!J482="","",'Census Block Input'!F482)</f>
        <v/>
      </c>
      <c r="J518" s="32" t="str">
        <f t="shared" si="16"/>
        <v/>
      </c>
      <c r="K518" s="105" t="str">
        <f>IF('Census Block Input'!J482="","",'Census Block Input'!D482)</f>
        <v/>
      </c>
      <c r="L518" s="106" t="str">
        <f>IF('Census Block Input'!J482="","",'Census Block Input'!G482)</f>
        <v/>
      </c>
      <c r="M518" s="106" t="str">
        <f>IF('Census Block Input'!J482="","",'Census Block Input'!F482)</f>
        <v/>
      </c>
      <c r="N518" s="32" t="str">
        <f t="shared" si="17"/>
        <v/>
      </c>
      <c r="O518" s="124" t="s">
        <v>10</v>
      </c>
      <c r="P518" s="123" t="s">
        <v>10</v>
      </c>
      <c r="Q518" s="1"/>
    </row>
    <row r="519" spans="1:17" ht="15.75" hidden="1" customHeight="1">
      <c r="A519" s="1" t="str">
        <f t="shared" si="1"/>
        <v/>
      </c>
      <c r="B519" s="1"/>
      <c r="C519" s="25" t="str">
        <f>IF('Census Block Input'!J483="","",'Census Block Input'!B483)</f>
        <v/>
      </c>
      <c r="D519" s="184" t="str">
        <f>IF('Census Block Input'!J483="","",UPPER('Census Block Input'!J483))</f>
        <v/>
      </c>
      <c r="E519" s="26" t="str">
        <f>IF('Census Block Input'!J483="","",'Census Block Input'!I483)</f>
        <v/>
      </c>
      <c r="F519" s="27" t="str">
        <f>IF('Census Block Input'!J483="","",'Census Block Input'!C483)</f>
        <v/>
      </c>
      <c r="G519" s="29" t="str">
        <f>IF('Census Block Input'!J483="","",'Census Block Input'!D483)</f>
        <v/>
      </c>
      <c r="H519" s="30" t="str">
        <f>IF('Census Block Input'!J483="","",'Census Block Input'!G483)</f>
        <v/>
      </c>
      <c r="I519" s="30" t="str">
        <f>IF('Census Block Input'!J483="","",'Census Block Input'!F483)</f>
        <v/>
      </c>
      <c r="J519" s="32" t="str">
        <f t="shared" si="16"/>
        <v/>
      </c>
      <c r="K519" s="105" t="str">
        <f>IF('Census Block Input'!J483="","",'Census Block Input'!D483)</f>
        <v/>
      </c>
      <c r="L519" s="106" t="str">
        <f>IF('Census Block Input'!J483="","",'Census Block Input'!G483)</f>
        <v/>
      </c>
      <c r="M519" s="106" t="str">
        <f>IF('Census Block Input'!J483="","",'Census Block Input'!F483)</f>
        <v/>
      </c>
      <c r="N519" s="32" t="str">
        <f t="shared" si="17"/>
        <v/>
      </c>
      <c r="O519" s="124" t="s">
        <v>10</v>
      </c>
      <c r="P519" s="123" t="s">
        <v>10</v>
      </c>
      <c r="Q519" s="1"/>
    </row>
    <row r="520" spans="1:17" ht="15.75" hidden="1" customHeight="1">
      <c r="A520" s="1" t="str">
        <f t="shared" si="1"/>
        <v/>
      </c>
      <c r="B520" s="1"/>
      <c r="C520" s="25" t="str">
        <f>IF('Census Block Input'!J484="","",'Census Block Input'!B484)</f>
        <v/>
      </c>
      <c r="D520" s="184" t="str">
        <f>IF('Census Block Input'!J484="","",UPPER('Census Block Input'!J484))</f>
        <v/>
      </c>
      <c r="E520" s="26" t="str">
        <f>IF('Census Block Input'!J484="","",'Census Block Input'!I484)</f>
        <v/>
      </c>
      <c r="F520" s="27" t="str">
        <f>IF('Census Block Input'!J484="","",'Census Block Input'!C484)</f>
        <v/>
      </c>
      <c r="G520" s="29" t="str">
        <f>IF('Census Block Input'!J484="","",'Census Block Input'!D484)</f>
        <v/>
      </c>
      <c r="H520" s="30" t="str">
        <f>IF('Census Block Input'!J484="","",'Census Block Input'!G484)</f>
        <v/>
      </c>
      <c r="I520" s="30" t="str">
        <f>IF('Census Block Input'!J484="","",'Census Block Input'!F484)</f>
        <v/>
      </c>
      <c r="J520" s="32" t="str">
        <f t="shared" si="16"/>
        <v/>
      </c>
      <c r="K520" s="105" t="str">
        <f>IF('Census Block Input'!J484="","",'Census Block Input'!D484)</f>
        <v/>
      </c>
      <c r="L520" s="106" t="str">
        <f>IF('Census Block Input'!J484="","",'Census Block Input'!G484)</f>
        <v/>
      </c>
      <c r="M520" s="106" t="str">
        <f>IF('Census Block Input'!J484="","",'Census Block Input'!F484)</f>
        <v/>
      </c>
      <c r="N520" s="32" t="str">
        <f t="shared" si="17"/>
        <v/>
      </c>
      <c r="O520" s="124" t="s">
        <v>10</v>
      </c>
      <c r="P520" s="123" t="s">
        <v>10</v>
      </c>
      <c r="Q520" s="1"/>
    </row>
    <row r="521" spans="1:17" ht="15.75" hidden="1" customHeight="1">
      <c r="A521" s="1" t="str">
        <f t="shared" si="1"/>
        <v/>
      </c>
      <c r="B521" s="1"/>
      <c r="C521" s="25" t="str">
        <f>IF('Census Block Input'!J485="","",'Census Block Input'!B485)</f>
        <v/>
      </c>
      <c r="D521" s="184" t="str">
        <f>IF('Census Block Input'!J485="","",UPPER('Census Block Input'!J485))</f>
        <v/>
      </c>
      <c r="E521" s="26" t="str">
        <f>IF('Census Block Input'!J485="","",'Census Block Input'!I485)</f>
        <v/>
      </c>
      <c r="F521" s="27" t="str">
        <f>IF('Census Block Input'!J485="","",'Census Block Input'!C485)</f>
        <v/>
      </c>
      <c r="G521" s="29" t="str">
        <f>IF('Census Block Input'!J485="","",'Census Block Input'!D485)</f>
        <v/>
      </c>
      <c r="H521" s="30" t="str">
        <f>IF('Census Block Input'!J485="","",'Census Block Input'!G485)</f>
        <v/>
      </c>
      <c r="I521" s="30" t="str">
        <f>IF('Census Block Input'!J485="","",'Census Block Input'!F485)</f>
        <v/>
      </c>
      <c r="J521" s="32" t="str">
        <f t="shared" si="16"/>
        <v/>
      </c>
      <c r="K521" s="105" t="str">
        <f>IF('Census Block Input'!J485="","",'Census Block Input'!D485)</f>
        <v/>
      </c>
      <c r="L521" s="106" t="str">
        <f>IF('Census Block Input'!J485="","",'Census Block Input'!G485)</f>
        <v/>
      </c>
      <c r="M521" s="106" t="str">
        <f>IF('Census Block Input'!J485="","",'Census Block Input'!F485)</f>
        <v/>
      </c>
      <c r="N521" s="32" t="str">
        <f t="shared" si="17"/>
        <v/>
      </c>
      <c r="O521" s="124" t="s">
        <v>10</v>
      </c>
      <c r="P521" s="123" t="s">
        <v>10</v>
      </c>
      <c r="Q521" s="1"/>
    </row>
    <row r="522" spans="1:17" ht="15.75" hidden="1" customHeight="1">
      <c r="A522" s="1" t="str">
        <f t="shared" si="1"/>
        <v/>
      </c>
      <c r="B522" s="1"/>
      <c r="C522" s="25" t="str">
        <f>IF('Census Block Input'!J486="","",'Census Block Input'!B486)</f>
        <v/>
      </c>
      <c r="D522" s="184" t="str">
        <f>IF('Census Block Input'!J486="","",UPPER('Census Block Input'!J486))</f>
        <v/>
      </c>
      <c r="E522" s="26" t="str">
        <f>IF('Census Block Input'!J486="","",'Census Block Input'!I486)</f>
        <v/>
      </c>
      <c r="F522" s="27" t="str">
        <f>IF('Census Block Input'!J486="","",'Census Block Input'!C486)</f>
        <v/>
      </c>
      <c r="G522" s="29" t="str">
        <f>IF('Census Block Input'!J486="","",'Census Block Input'!D486)</f>
        <v/>
      </c>
      <c r="H522" s="30" t="str">
        <f>IF('Census Block Input'!J486="","",'Census Block Input'!G486)</f>
        <v/>
      </c>
      <c r="I522" s="30" t="str">
        <f>IF('Census Block Input'!J486="","",'Census Block Input'!F486)</f>
        <v/>
      </c>
      <c r="J522" s="32" t="str">
        <f t="shared" si="16"/>
        <v/>
      </c>
      <c r="K522" s="105" t="str">
        <f>IF('Census Block Input'!J486="","",'Census Block Input'!D486)</f>
        <v/>
      </c>
      <c r="L522" s="106" t="str">
        <f>IF('Census Block Input'!J486="","",'Census Block Input'!G486)</f>
        <v/>
      </c>
      <c r="M522" s="106" t="str">
        <f>IF('Census Block Input'!J486="","",'Census Block Input'!F486)</f>
        <v/>
      </c>
      <c r="N522" s="32" t="str">
        <f t="shared" si="17"/>
        <v/>
      </c>
      <c r="O522" s="124" t="s">
        <v>10</v>
      </c>
      <c r="P522" s="123" t="s">
        <v>10</v>
      </c>
      <c r="Q522" s="1"/>
    </row>
    <row r="523" spans="1:17" ht="15.75" hidden="1" customHeight="1">
      <c r="A523" s="1" t="str">
        <f t="shared" si="1"/>
        <v/>
      </c>
      <c r="B523" s="1"/>
      <c r="C523" s="25" t="str">
        <f>IF('Census Block Input'!J487="","",'Census Block Input'!B487)</f>
        <v/>
      </c>
      <c r="D523" s="184" t="str">
        <f>IF('Census Block Input'!J487="","",UPPER('Census Block Input'!J487))</f>
        <v/>
      </c>
      <c r="E523" s="26" t="str">
        <f>IF('Census Block Input'!J487="","",'Census Block Input'!I487)</f>
        <v/>
      </c>
      <c r="F523" s="27" t="str">
        <f>IF('Census Block Input'!J487="","",'Census Block Input'!C487)</f>
        <v/>
      </c>
      <c r="G523" s="29" t="str">
        <f>IF('Census Block Input'!J487="","",'Census Block Input'!D487)</f>
        <v/>
      </c>
      <c r="H523" s="30" t="str">
        <f>IF('Census Block Input'!J487="","",'Census Block Input'!G487)</f>
        <v/>
      </c>
      <c r="I523" s="30" t="str">
        <f>IF('Census Block Input'!J487="","",'Census Block Input'!F487)</f>
        <v/>
      </c>
      <c r="J523" s="32" t="str">
        <f t="shared" si="16"/>
        <v/>
      </c>
      <c r="K523" s="105" t="str">
        <f>IF('Census Block Input'!J487="","",'Census Block Input'!D487)</f>
        <v/>
      </c>
      <c r="L523" s="106" t="str">
        <f>IF('Census Block Input'!J487="","",'Census Block Input'!G487)</f>
        <v/>
      </c>
      <c r="M523" s="106" t="str">
        <f>IF('Census Block Input'!J487="","",'Census Block Input'!F487)</f>
        <v/>
      </c>
      <c r="N523" s="32" t="str">
        <f t="shared" si="17"/>
        <v/>
      </c>
      <c r="O523" s="124" t="s">
        <v>10</v>
      </c>
      <c r="P523" s="123" t="s">
        <v>10</v>
      </c>
      <c r="Q523" s="1"/>
    </row>
    <row r="524" spans="1:17" ht="15.75" hidden="1" customHeight="1">
      <c r="A524" s="1" t="str">
        <f t="shared" si="1"/>
        <v/>
      </c>
      <c r="B524" s="1"/>
      <c r="C524" s="25" t="str">
        <f>IF('Census Block Input'!J488="","",'Census Block Input'!B488)</f>
        <v/>
      </c>
      <c r="D524" s="184" t="str">
        <f>IF('Census Block Input'!J488="","",UPPER('Census Block Input'!J488))</f>
        <v/>
      </c>
      <c r="E524" s="26" t="str">
        <f>IF('Census Block Input'!J488="","",'Census Block Input'!I488)</f>
        <v/>
      </c>
      <c r="F524" s="27" t="str">
        <f>IF('Census Block Input'!J488="","",'Census Block Input'!C488)</f>
        <v/>
      </c>
      <c r="G524" s="29" t="str">
        <f>IF('Census Block Input'!J488="","",'Census Block Input'!D488)</f>
        <v/>
      </c>
      <c r="H524" s="30" t="str">
        <f>IF('Census Block Input'!J488="","",'Census Block Input'!G488)</f>
        <v/>
      </c>
      <c r="I524" s="30" t="str">
        <f>IF('Census Block Input'!J488="","",'Census Block Input'!F488)</f>
        <v/>
      </c>
      <c r="J524" s="32" t="str">
        <f t="shared" si="16"/>
        <v/>
      </c>
      <c r="K524" s="105" t="str">
        <f>IF('Census Block Input'!J488="","",'Census Block Input'!D488)</f>
        <v/>
      </c>
      <c r="L524" s="106" t="str">
        <f>IF('Census Block Input'!J488="","",'Census Block Input'!G488)</f>
        <v/>
      </c>
      <c r="M524" s="106" t="str">
        <f>IF('Census Block Input'!J488="","",'Census Block Input'!F488)</f>
        <v/>
      </c>
      <c r="N524" s="32" t="str">
        <f t="shared" si="17"/>
        <v/>
      </c>
      <c r="O524" s="124" t="s">
        <v>10</v>
      </c>
      <c r="P524" s="123" t="s">
        <v>10</v>
      </c>
      <c r="Q524" s="1"/>
    </row>
    <row r="525" spans="1:17" ht="15.75" hidden="1" customHeight="1">
      <c r="A525" s="1" t="str">
        <f t="shared" si="1"/>
        <v/>
      </c>
      <c r="B525" s="1"/>
      <c r="C525" s="25" t="str">
        <f>IF('Census Block Input'!J489="","",'Census Block Input'!B489)</f>
        <v/>
      </c>
      <c r="D525" s="184" t="str">
        <f>IF('Census Block Input'!J489="","",UPPER('Census Block Input'!J489))</f>
        <v/>
      </c>
      <c r="E525" s="26" t="str">
        <f>IF('Census Block Input'!J489="","",'Census Block Input'!I489)</f>
        <v/>
      </c>
      <c r="F525" s="27" t="str">
        <f>IF('Census Block Input'!J489="","",'Census Block Input'!C489)</f>
        <v/>
      </c>
      <c r="G525" s="29" t="str">
        <f>IF('Census Block Input'!J489="","",'Census Block Input'!D489)</f>
        <v/>
      </c>
      <c r="H525" s="30" t="str">
        <f>IF('Census Block Input'!J489="","",'Census Block Input'!G489)</f>
        <v/>
      </c>
      <c r="I525" s="30" t="str">
        <f>IF('Census Block Input'!J489="","",'Census Block Input'!F489)</f>
        <v/>
      </c>
      <c r="J525" s="32" t="str">
        <f t="shared" si="16"/>
        <v/>
      </c>
      <c r="K525" s="105" t="str">
        <f>IF('Census Block Input'!J489="","",'Census Block Input'!D489)</f>
        <v/>
      </c>
      <c r="L525" s="106" t="str">
        <f>IF('Census Block Input'!J489="","",'Census Block Input'!G489)</f>
        <v/>
      </c>
      <c r="M525" s="106" t="str">
        <f>IF('Census Block Input'!J489="","",'Census Block Input'!F489)</f>
        <v/>
      </c>
      <c r="N525" s="32" t="str">
        <f t="shared" si="17"/>
        <v/>
      </c>
      <c r="O525" s="124" t="s">
        <v>10</v>
      </c>
      <c r="P525" s="123" t="s">
        <v>10</v>
      </c>
      <c r="Q525" s="1"/>
    </row>
    <row r="526" spans="1:17" ht="15.75" hidden="1" customHeight="1">
      <c r="A526" s="1" t="str">
        <f t="shared" si="1"/>
        <v/>
      </c>
      <c r="B526" s="1"/>
      <c r="C526" s="25" t="str">
        <f>IF('Census Block Input'!J490="","",'Census Block Input'!B490)</f>
        <v/>
      </c>
      <c r="D526" s="184" t="str">
        <f>IF('Census Block Input'!J490="","",UPPER('Census Block Input'!J490))</f>
        <v/>
      </c>
      <c r="E526" s="26" t="str">
        <f>IF('Census Block Input'!J490="","",'Census Block Input'!I490)</f>
        <v/>
      </c>
      <c r="F526" s="27" t="str">
        <f>IF('Census Block Input'!J490="","",'Census Block Input'!C490)</f>
        <v/>
      </c>
      <c r="G526" s="29" t="str">
        <f>IF('Census Block Input'!J490="","",'Census Block Input'!D490)</f>
        <v/>
      </c>
      <c r="H526" s="30" t="str">
        <f>IF('Census Block Input'!J490="","",'Census Block Input'!G490)</f>
        <v/>
      </c>
      <c r="I526" s="30" t="str">
        <f>IF('Census Block Input'!J490="","",'Census Block Input'!F490)</f>
        <v/>
      </c>
      <c r="J526" s="32" t="str">
        <f t="shared" si="16"/>
        <v/>
      </c>
      <c r="K526" s="105" t="str">
        <f>IF('Census Block Input'!J490="","",'Census Block Input'!D490)</f>
        <v/>
      </c>
      <c r="L526" s="106" t="str">
        <f>IF('Census Block Input'!J490="","",'Census Block Input'!G490)</f>
        <v/>
      </c>
      <c r="M526" s="106" t="str">
        <f>IF('Census Block Input'!J490="","",'Census Block Input'!F490)</f>
        <v/>
      </c>
      <c r="N526" s="32" t="str">
        <f t="shared" si="17"/>
        <v/>
      </c>
      <c r="O526" s="124" t="s">
        <v>10</v>
      </c>
      <c r="P526" s="123" t="s">
        <v>10</v>
      </c>
      <c r="Q526" s="1"/>
    </row>
    <row r="527" spans="1:17" ht="15.75" hidden="1" customHeight="1">
      <c r="A527" s="1" t="str">
        <f t="shared" si="1"/>
        <v/>
      </c>
      <c r="B527" s="1"/>
      <c r="C527" s="25" t="str">
        <f>IF('Census Block Input'!J491="","",'Census Block Input'!B491)</f>
        <v/>
      </c>
      <c r="D527" s="184" t="str">
        <f>IF('Census Block Input'!J491="","",UPPER('Census Block Input'!J491))</f>
        <v/>
      </c>
      <c r="E527" s="26" t="str">
        <f>IF('Census Block Input'!J491="","",'Census Block Input'!I491)</f>
        <v/>
      </c>
      <c r="F527" s="27" t="str">
        <f>IF('Census Block Input'!J491="","",'Census Block Input'!C491)</f>
        <v/>
      </c>
      <c r="G527" s="29" t="str">
        <f>IF('Census Block Input'!J491="","",'Census Block Input'!D491)</f>
        <v/>
      </c>
      <c r="H527" s="30" t="str">
        <f>IF('Census Block Input'!J491="","",'Census Block Input'!G491)</f>
        <v/>
      </c>
      <c r="I527" s="30" t="str">
        <f>IF('Census Block Input'!J491="","",'Census Block Input'!F491)</f>
        <v/>
      </c>
      <c r="J527" s="32" t="str">
        <f t="shared" si="16"/>
        <v/>
      </c>
      <c r="K527" s="105" t="str">
        <f>IF('Census Block Input'!J491="","",'Census Block Input'!D491)</f>
        <v/>
      </c>
      <c r="L527" s="106" t="str">
        <f>IF('Census Block Input'!J491="","",'Census Block Input'!G491)</f>
        <v/>
      </c>
      <c r="M527" s="106" t="str">
        <f>IF('Census Block Input'!J491="","",'Census Block Input'!F491)</f>
        <v/>
      </c>
      <c r="N527" s="32" t="str">
        <f t="shared" si="17"/>
        <v/>
      </c>
      <c r="O527" s="124" t="s">
        <v>10</v>
      </c>
      <c r="P527" s="123" t="s">
        <v>10</v>
      </c>
      <c r="Q527" s="1"/>
    </row>
    <row r="528" spans="1:17" ht="15.75" hidden="1" customHeight="1">
      <c r="A528" s="1" t="str">
        <f t="shared" si="1"/>
        <v/>
      </c>
      <c r="B528" s="1"/>
      <c r="C528" s="25" t="str">
        <f>IF('Census Block Input'!J492="","",'Census Block Input'!B492)</f>
        <v/>
      </c>
      <c r="D528" s="184" t="str">
        <f>IF('Census Block Input'!J492="","",UPPER('Census Block Input'!J492))</f>
        <v/>
      </c>
      <c r="E528" s="26" t="str">
        <f>IF('Census Block Input'!J492="","",'Census Block Input'!I492)</f>
        <v/>
      </c>
      <c r="F528" s="27" t="str">
        <f>IF('Census Block Input'!J492="","",'Census Block Input'!C492)</f>
        <v/>
      </c>
      <c r="G528" s="29" t="str">
        <f>IF('Census Block Input'!J492="","",'Census Block Input'!D492)</f>
        <v/>
      </c>
      <c r="H528" s="30" t="str">
        <f>IF('Census Block Input'!J492="","",'Census Block Input'!G492)</f>
        <v/>
      </c>
      <c r="I528" s="30" t="str">
        <f>IF('Census Block Input'!J492="","",'Census Block Input'!F492)</f>
        <v/>
      </c>
      <c r="J528" s="32" t="str">
        <f t="shared" si="16"/>
        <v/>
      </c>
      <c r="K528" s="105" t="str">
        <f>IF('Census Block Input'!J492="","",'Census Block Input'!D492)</f>
        <v/>
      </c>
      <c r="L528" s="106" t="str">
        <f>IF('Census Block Input'!J492="","",'Census Block Input'!G492)</f>
        <v/>
      </c>
      <c r="M528" s="106" t="str">
        <f>IF('Census Block Input'!J492="","",'Census Block Input'!F492)</f>
        <v/>
      </c>
      <c r="N528" s="32" t="str">
        <f t="shared" si="17"/>
        <v/>
      </c>
      <c r="O528" s="124" t="s">
        <v>10</v>
      </c>
      <c r="P528" s="123" t="s">
        <v>10</v>
      </c>
      <c r="Q528" s="1"/>
    </row>
    <row r="529" spans="1:17" ht="15.75" hidden="1" customHeight="1">
      <c r="A529" s="1" t="str">
        <f t="shared" si="1"/>
        <v/>
      </c>
      <c r="B529" s="1"/>
      <c r="C529" s="25" t="str">
        <f>IF('Census Block Input'!J493="","",'Census Block Input'!B493)</f>
        <v/>
      </c>
      <c r="D529" s="184" t="str">
        <f>IF('Census Block Input'!J493="","",UPPER('Census Block Input'!J493))</f>
        <v/>
      </c>
      <c r="E529" s="26" t="str">
        <f>IF('Census Block Input'!J493="","",'Census Block Input'!I493)</f>
        <v/>
      </c>
      <c r="F529" s="27" t="str">
        <f>IF('Census Block Input'!J493="","",'Census Block Input'!C493)</f>
        <v/>
      </c>
      <c r="G529" s="29" t="str">
        <f>IF('Census Block Input'!J493="","",'Census Block Input'!D493)</f>
        <v/>
      </c>
      <c r="H529" s="30" t="str">
        <f>IF('Census Block Input'!J493="","",'Census Block Input'!G493)</f>
        <v/>
      </c>
      <c r="I529" s="30" t="str">
        <f>IF('Census Block Input'!J493="","",'Census Block Input'!F493)</f>
        <v/>
      </c>
      <c r="J529" s="32" t="str">
        <f t="shared" si="16"/>
        <v/>
      </c>
      <c r="K529" s="105" t="str">
        <f>IF('Census Block Input'!J493="","",'Census Block Input'!D493)</f>
        <v/>
      </c>
      <c r="L529" s="106" t="str">
        <f>IF('Census Block Input'!J493="","",'Census Block Input'!G493)</f>
        <v/>
      </c>
      <c r="M529" s="106" t="str">
        <f>IF('Census Block Input'!J493="","",'Census Block Input'!F493)</f>
        <v/>
      </c>
      <c r="N529" s="32" t="str">
        <f t="shared" si="17"/>
        <v/>
      </c>
      <c r="O529" s="124" t="s">
        <v>10</v>
      </c>
      <c r="P529" s="123" t="s">
        <v>10</v>
      </c>
      <c r="Q529" s="1"/>
    </row>
    <row r="530" spans="1:17" ht="15.75" hidden="1" customHeight="1">
      <c r="A530" s="1" t="str">
        <f t="shared" si="1"/>
        <v/>
      </c>
      <c r="B530" s="1"/>
      <c r="C530" s="25" t="str">
        <f>IF('Census Block Input'!J494="","",'Census Block Input'!B494)</f>
        <v/>
      </c>
      <c r="D530" s="184" t="str">
        <f>IF('Census Block Input'!J494="","",UPPER('Census Block Input'!J494))</f>
        <v/>
      </c>
      <c r="E530" s="26" t="str">
        <f>IF('Census Block Input'!J494="","",'Census Block Input'!I494)</f>
        <v/>
      </c>
      <c r="F530" s="27" t="str">
        <f>IF('Census Block Input'!J494="","",'Census Block Input'!C494)</f>
        <v/>
      </c>
      <c r="G530" s="29" t="str">
        <f>IF('Census Block Input'!J494="","",'Census Block Input'!D494)</f>
        <v/>
      </c>
      <c r="H530" s="30" t="str">
        <f>IF('Census Block Input'!J494="","",'Census Block Input'!G494)</f>
        <v/>
      </c>
      <c r="I530" s="30" t="str">
        <f>IF('Census Block Input'!J494="","",'Census Block Input'!F494)</f>
        <v/>
      </c>
      <c r="J530" s="32" t="str">
        <f t="shared" si="16"/>
        <v/>
      </c>
      <c r="K530" s="105" t="str">
        <f>IF('Census Block Input'!J494="","",'Census Block Input'!D494)</f>
        <v/>
      </c>
      <c r="L530" s="106" t="str">
        <f>IF('Census Block Input'!J494="","",'Census Block Input'!G494)</f>
        <v/>
      </c>
      <c r="M530" s="106" t="str">
        <f>IF('Census Block Input'!J494="","",'Census Block Input'!F494)</f>
        <v/>
      </c>
      <c r="N530" s="32" t="str">
        <f t="shared" si="17"/>
        <v/>
      </c>
      <c r="O530" s="124" t="s">
        <v>10</v>
      </c>
      <c r="P530" s="123" t="s">
        <v>10</v>
      </c>
      <c r="Q530" s="1"/>
    </row>
    <row r="531" spans="1:17" ht="15.75" hidden="1" customHeight="1">
      <c r="A531" s="1" t="str">
        <f t="shared" si="1"/>
        <v/>
      </c>
      <c r="B531" s="1"/>
      <c r="C531" s="25" t="str">
        <f>IF('Census Block Input'!J495="","",'Census Block Input'!B495)</f>
        <v/>
      </c>
      <c r="D531" s="184" t="str">
        <f>IF('Census Block Input'!J495="","",UPPER('Census Block Input'!J495))</f>
        <v/>
      </c>
      <c r="E531" s="26" t="str">
        <f>IF('Census Block Input'!J495="","",'Census Block Input'!I495)</f>
        <v/>
      </c>
      <c r="F531" s="27" t="str">
        <f>IF('Census Block Input'!J495="","",'Census Block Input'!C495)</f>
        <v/>
      </c>
      <c r="G531" s="29" t="str">
        <f>IF('Census Block Input'!J495="","",'Census Block Input'!D495)</f>
        <v/>
      </c>
      <c r="H531" s="30" t="str">
        <f>IF('Census Block Input'!J495="","",'Census Block Input'!G495)</f>
        <v/>
      </c>
      <c r="I531" s="30" t="str">
        <f>IF('Census Block Input'!J495="","",'Census Block Input'!F495)</f>
        <v/>
      </c>
      <c r="J531" s="32" t="str">
        <f t="shared" si="16"/>
        <v/>
      </c>
      <c r="K531" s="105" t="str">
        <f>IF('Census Block Input'!J495="","",'Census Block Input'!D495)</f>
        <v/>
      </c>
      <c r="L531" s="106" t="str">
        <f>IF('Census Block Input'!J495="","",'Census Block Input'!G495)</f>
        <v/>
      </c>
      <c r="M531" s="106" t="str">
        <f>IF('Census Block Input'!J495="","",'Census Block Input'!F495)</f>
        <v/>
      </c>
      <c r="N531" s="32" t="str">
        <f t="shared" si="17"/>
        <v/>
      </c>
      <c r="O531" s="124" t="s">
        <v>10</v>
      </c>
      <c r="P531" s="123" t="s">
        <v>10</v>
      </c>
      <c r="Q531" s="1"/>
    </row>
    <row r="532" spans="1:17" ht="15.75" hidden="1" customHeight="1">
      <c r="A532" s="1" t="str">
        <f t="shared" si="1"/>
        <v/>
      </c>
      <c r="B532" s="1"/>
      <c r="C532" s="25" t="str">
        <f>IF('Census Block Input'!J496="","",'Census Block Input'!B496)</f>
        <v/>
      </c>
      <c r="D532" s="184" t="str">
        <f>IF('Census Block Input'!J496="","",UPPER('Census Block Input'!J496))</f>
        <v/>
      </c>
      <c r="E532" s="26" t="str">
        <f>IF('Census Block Input'!J496="","",'Census Block Input'!I496)</f>
        <v/>
      </c>
      <c r="F532" s="27" t="str">
        <f>IF('Census Block Input'!J496="","",'Census Block Input'!C496)</f>
        <v/>
      </c>
      <c r="G532" s="29" t="str">
        <f>IF('Census Block Input'!J496="","",'Census Block Input'!D496)</f>
        <v/>
      </c>
      <c r="H532" s="30" t="str">
        <f>IF('Census Block Input'!J496="","",'Census Block Input'!G496)</f>
        <v/>
      </c>
      <c r="I532" s="30" t="str">
        <f>IF('Census Block Input'!J496="","",'Census Block Input'!F496)</f>
        <v/>
      </c>
      <c r="J532" s="32" t="str">
        <f t="shared" si="16"/>
        <v/>
      </c>
      <c r="K532" s="105" t="str">
        <f>IF('Census Block Input'!J496="","",'Census Block Input'!D496)</f>
        <v/>
      </c>
      <c r="L532" s="106" t="str">
        <f>IF('Census Block Input'!J496="","",'Census Block Input'!G496)</f>
        <v/>
      </c>
      <c r="M532" s="106" t="str">
        <f>IF('Census Block Input'!J496="","",'Census Block Input'!F496)</f>
        <v/>
      </c>
      <c r="N532" s="32" t="str">
        <f t="shared" si="17"/>
        <v/>
      </c>
      <c r="O532" s="124" t="s">
        <v>10</v>
      </c>
      <c r="P532" s="123" t="s">
        <v>10</v>
      </c>
      <c r="Q532" s="1"/>
    </row>
    <row r="533" spans="1:17" ht="15.75" hidden="1" customHeight="1">
      <c r="A533" s="1" t="str">
        <f t="shared" si="1"/>
        <v/>
      </c>
      <c r="B533" s="1"/>
      <c r="C533" s="25" t="str">
        <f>IF('Census Block Input'!J497="","",'Census Block Input'!B497)</f>
        <v/>
      </c>
      <c r="D533" s="184" t="str">
        <f>IF('Census Block Input'!J497="","",UPPER('Census Block Input'!J497))</f>
        <v/>
      </c>
      <c r="E533" s="26" t="str">
        <f>IF('Census Block Input'!J497="","",'Census Block Input'!I497)</f>
        <v/>
      </c>
      <c r="F533" s="27" t="str">
        <f>IF('Census Block Input'!J497="","",'Census Block Input'!C497)</f>
        <v/>
      </c>
      <c r="G533" s="29" t="str">
        <f>IF('Census Block Input'!J497="","",'Census Block Input'!D497)</f>
        <v/>
      </c>
      <c r="H533" s="30" t="str">
        <f>IF('Census Block Input'!J497="","",'Census Block Input'!G497)</f>
        <v/>
      </c>
      <c r="I533" s="30" t="str">
        <f>IF('Census Block Input'!J497="","",'Census Block Input'!F497)</f>
        <v/>
      </c>
      <c r="J533" s="32" t="str">
        <f t="shared" si="16"/>
        <v/>
      </c>
      <c r="K533" s="105" t="str">
        <f>IF('Census Block Input'!J497="","",'Census Block Input'!D497)</f>
        <v/>
      </c>
      <c r="L533" s="106" t="str">
        <f>IF('Census Block Input'!J497="","",'Census Block Input'!G497)</f>
        <v/>
      </c>
      <c r="M533" s="106" t="str">
        <f>IF('Census Block Input'!J497="","",'Census Block Input'!F497)</f>
        <v/>
      </c>
      <c r="N533" s="32" t="str">
        <f t="shared" si="17"/>
        <v/>
      </c>
      <c r="O533" s="124" t="s">
        <v>10</v>
      </c>
      <c r="P533" s="123" t="s">
        <v>10</v>
      </c>
      <c r="Q533" s="1"/>
    </row>
    <row r="534" spans="1:17" ht="15.75" hidden="1" customHeight="1">
      <c r="A534" s="1" t="str">
        <f t="shared" si="1"/>
        <v/>
      </c>
      <c r="B534" s="1"/>
      <c r="C534" s="25" t="str">
        <f>IF('Census Block Input'!J498="","",'Census Block Input'!B498)</f>
        <v/>
      </c>
      <c r="D534" s="184" t="str">
        <f>IF('Census Block Input'!J498="","",UPPER('Census Block Input'!J498))</f>
        <v/>
      </c>
      <c r="E534" s="26" t="str">
        <f>IF('Census Block Input'!J498="","",'Census Block Input'!I498)</f>
        <v/>
      </c>
      <c r="F534" s="27" t="str">
        <f>IF('Census Block Input'!J498="","",'Census Block Input'!C498)</f>
        <v/>
      </c>
      <c r="G534" s="29" t="str">
        <f>IF('Census Block Input'!J498="","",'Census Block Input'!D498)</f>
        <v/>
      </c>
      <c r="H534" s="30" t="str">
        <f>IF('Census Block Input'!J498="","",'Census Block Input'!G498)</f>
        <v/>
      </c>
      <c r="I534" s="30" t="str">
        <f>IF('Census Block Input'!J498="","",'Census Block Input'!F498)</f>
        <v/>
      </c>
      <c r="J534" s="32" t="str">
        <f t="shared" si="16"/>
        <v/>
      </c>
      <c r="K534" s="105" t="str">
        <f>IF('Census Block Input'!J498="","",'Census Block Input'!D498)</f>
        <v/>
      </c>
      <c r="L534" s="106" t="str">
        <f>IF('Census Block Input'!J498="","",'Census Block Input'!G498)</f>
        <v/>
      </c>
      <c r="M534" s="106" t="str">
        <f>IF('Census Block Input'!J498="","",'Census Block Input'!F498)</f>
        <v/>
      </c>
      <c r="N534" s="32" t="str">
        <f t="shared" si="17"/>
        <v/>
      </c>
      <c r="O534" s="124" t="s">
        <v>10</v>
      </c>
      <c r="P534" s="123" t="s">
        <v>10</v>
      </c>
      <c r="Q534" s="1"/>
    </row>
    <row r="535" spans="1:17" ht="15.75" hidden="1" customHeight="1">
      <c r="A535" s="1" t="str">
        <f t="shared" si="1"/>
        <v/>
      </c>
      <c r="B535" s="1"/>
      <c r="C535" s="25" t="str">
        <f>IF('Census Block Input'!J499="","",'Census Block Input'!B499)</f>
        <v/>
      </c>
      <c r="D535" s="184" t="str">
        <f>IF('Census Block Input'!J499="","",UPPER('Census Block Input'!J499))</f>
        <v/>
      </c>
      <c r="E535" s="26" t="str">
        <f>IF('Census Block Input'!J499="","",'Census Block Input'!I499)</f>
        <v/>
      </c>
      <c r="F535" s="27" t="str">
        <f>IF('Census Block Input'!J499="","",'Census Block Input'!C499)</f>
        <v/>
      </c>
      <c r="G535" s="29" t="str">
        <f>IF('Census Block Input'!J499="","",'Census Block Input'!D499)</f>
        <v/>
      </c>
      <c r="H535" s="30" t="str">
        <f>IF('Census Block Input'!J499="","",'Census Block Input'!G499)</f>
        <v/>
      </c>
      <c r="I535" s="30" t="str">
        <f>IF('Census Block Input'!J499="","",'Census Block Input'!F499)</f>
        <v/>
      </c>
      <c r="J535" s="32" t="str">
        <f t="shared" si="16"/>
        <v/>
      </c>
      <c r="K535" s="105" t="str">
        <f>IF('Census Block Input'!J499="","",'Census Block Input'!D499)</f>
        <v/>
      </c>
      <c r="L535" s="106" t="str">
        <f>IF('Census Block Input'!J499="","",'Census Block Input'!G499)</f>
        <v/>
      </c>
      <c r="M535" s="106" t="str">
        <f>IF('Census Block Input'!J499="","",'Census Block Input'!F499)</f>
        <v/>
      </c>
      <c r="N535" s="32" t="str">
        <f t="shared" si="17"/>
        <v/>
      </c>
      <c r="O535" s="124" t="s">
        <v>10</v>
      </c>
      <c r="P535" s="123" t="s">
        <v>10</v>
      </c>
      <c r="Q535" s="1"/>
    </row>
    <row r="536" spans="1:17" ht="15.75" hidden="1" customHeight="1">
      <c r="A536" s="1" t="str">
        <f t="shared" si="1"/>
        <v/>
      </c>
      <c r="B536" s="1"/>
      <c r="C536" s="25" t="str">
        <f>IF('Census Block Input'!J500="","",'Census Block Input'!B500)</f>
        <v/>
      </c>
      <c r="D536" s="184" t="str">
        <f>IF('Census Block Input'!J500="","",UPPER('Census Block Input'!J500))</f>
        <v/>
      </c>
      <c r="E536" s="26" t="str">
        <f>IF('Census Block Input'!J500="","",'Census Block Input'!I500)</f>
        <v/>
      </c>
      <c r="F536" s="27" t="str">
        <f>IF('Census Block Input'!J500="","",'Census Block Input'!C500)</f>
        <v/>
      </c>
      <c r="G536" s="29" t="str">
        <f>IF('Census Block Input'!J500="","",'Census Block Input'!D500)</f>
        <v/>
      </c>
      <c r="H536" s="30" t="str">
        <f>IF('Census Block Input'!J500="","",'Census Block Input'!G500)</f>
        <v/>
      </c>
      <c r="I536" s="30" t="str">
        <f>IF('Census Block Input'!J500="","",'Census Block Input'!F500)</f>
        <v/>
      </c>
      <c r="J536" s="32" t="str">
        <f t="shared" si="16"/>
        <v/>
      </c>
      <c r="K536" s="105" t="str">
        <f>IF('Census Block Input'!J500="","",'Census Block Input'!D500)</f>
        <v/>
      </c>
      <c r="L536" s="106" t="str">
        <f>IF('Census Block Input'!J500="","",'Census Block Input'!G500)</f>
        <v/>
      </c>
      <c r="M536" s="106" t="str">
        <f>IF('Census Block Input'!J500="","",'Census Block Input'!F500)</f>
        <v/>
      </c>
      <c r="N536" s="32" t="str">
        <f t="shared" si="17"/>
        <v/>
      </c>
      <c r="O536" s="124" t="s">
        <v>10</v>
      </c>
      <c r="P536" s="123" t="s">
        <v>10</v>
      </c>
      <c r="Q536" s="1"/>
    </row>
    <row r="537" spans="1:17" ht="15.75" hidden="1" customHeight="1">
      <c r="A537" s="1" t="str">
        <f t="shared" si="1"/>
        <v/>
      </c>
      <c r="B537" s="1"/>
      <c r="C537" s="25" t="str">
        <f>IF('Census Block Input'!J501="","",'Census Block Input'!B501)</f>
        <v/>
      </c>
      <c r="D537" s="184" t="str">
        <f>IF('Census Block Input'!J501="","",UPPER('Census Block Input'!J501))</f>
        <v/>
      </c>
      <c r="E537" s="26" t="str">
        <f>IF('Census Block Input'!J501="","",'Census Block Input'!I501)</f>
        <v/>
      </c>
      <c r="F537" s="27" t="str">
        <f>IF('Census Block Input'!J501="","",'Census Block Input'!C501)</f>
        <v/>
      </c>
      <c r="G537" s="29" t="str">
        <f>IF('Census Block Input'!J501="","",'Census Block Input'!D501)</f>
        <v/>
      </c>
      <c r="H537" s="30" t="str">
        <f>IF('Census Block Input'!J501="","",'Census Block Input'!G501)</f>
        <v/>
      </c>
      <c r="I537" s="30" t="str">
        <f>IF('Census Block Input'!J501="","",'Census Block Input'!F501)</f>
        <v/>
      </c>
      <c r="J537" s="32" t="str">
        <f t="shared" si="16"/>
        <v/>
      </c>
      <c r="K537" s="105" t="str">
        <f>IF('Census Block Input'!J501="","",'Census Block Input'!D501)</f>
        <v/>
      </c>
      <c r="L537" s="106" t="str">
        <f>IF('Census Block Input'!J501="","",'Census Block Input'!G501)</f>
        <v/>
      </c>
      <c r="M537" s="106" t="str">
        <f>IF('Census Block Input'!J501="","",'Census Block Input'!F501)</f>
        <v/>
      </c>
      <c r="N537" s="32" t="str">
        <f t="shared" si="17"/>
        <v/>
      </c>
      <c r="O537" s="124" t="s">
        <v>10</v>
      </c>
      <c r="P537" s="123" t="s">
        <v>10</v>
      </c>
      <c r="Q537" s="1"/>
    </row>
    <row r="538" spans="1:17" ht="15.75" hidden="1" customHeight="1">
      <c r="A538" s="1" t="str">
        <f t="shared" si="1"/>
        <v/>
      </c>
      <c r="B538" s="1"/>
      <c r="C538" s="25" t="str">
        <f>IF('Census Block Input'!J502="","",'Census Block Input'!B502)</f>
        <v/>
      </c>
      <c r="D538" s="184" t="str">
        <f>IF('Census Block Input'!J502="","",UPPER('Census Block Input'!J502))</f>
        <v/>
      </c>
      <c r="E538" s="26" t="str">
        <f>IF('Census Block Input'!J502="","",'Census Block Input'!I502)</f>
        <v/>
      </c>
      <c r="F538" s="27" t="str">
        <f>IF('Census Block Input'!J502="","",'Census Block Input'!C502)</f>
        <v/>
      </c>
      <c r="G538" s="29" t="str">
        <f>IF('Census Block Input'!J502="","",'Census Block Input'!D502)</f>
        <v/>
      </c>
      <c r="H538" s="30" t="str">
        <f>IF('Census Block Input'!J502="","",'Census Block Input'!G502)</f>
        <v/>
      </c>
      <c r="I538" s="30" t="str">
        <f>IF('Census Block Input'!J502="","",'Census Block Input'!F502)</f>
        <v/>
      </c>
      <c r="J538" s="32" t="str">
        <f t="shared" si="16"/>
        <v/>
      </c>
      <c r="K538" s="105" t="str">
        <f>IF('Census Block Input'!J502="","",'Census Block Input'!D502)</f>
        <v/>
      </c>
      <c r="L538" s="106" t="str">
        <f>IF('Census Block Input'!J502="","",'Census Block Input'!G502)</f>
        <v/>
      </c>
      <c r="M538" s="106" t="str">
        <f>IF('Census Block Input'!J502="","",'Census Block Input'!F502)</f>
        <v/>
      </c>
      <c r="N538" s="32" t="str">
        <f t="shared" si="17"/>
        <v/>
      </c>
      <c r="O538" s="124" t="s">
        <v>10</v>
      </c>
      <c r="P538" s="123" t="s">
        <v>10</v>
      </c>
      <c r="Q538" s="1"/>
    </row>
    <row r="539" spans="1:17" ht="15.75" hidden="1" customHeight="1">
      <c r="A539" s="1" t="str">
        <f t="shared" si="1"/>
        <v/>
      </c>
      <c r="B539" s="1"/>
      <c r="C539" s="25" t="str">
        <f>IF('Census Block Input'!J503="","",'Census Block Input'!B503)</f>
        <v/>
      </c>
      <c r="D539" s="184" t="str">
        <f>IF('Census Block Input'!J503="","",UPPER('Census Block Input'!J503))</f>
        <v/>
      </c>
      <c r="E539" s="26" t="str">
        <f>IF('Census Block Input'!J503="","",'Census Block Input'!I503)</f>
        <v/>
      </c>
      <c r="F539" s="27" t="str">
        <f>IF('Census Block Input'!J503="","",'Census Block Input'!C503)</f>
        <v/>
      </c>
      <c r="G539" s="29" t="str">
        <f>IF('Census Block Input'!J503="","",'Census Block Input'!D503)</f>
        <v/>
      </c>
      <c r="H539" s="30" t="str">
        <f>IF('Census Block Input'!J503="","",'Census Block Input'!G503)</f>
        <v/>
      </c>
      <c r="I539" s="30" t="str">
        <f>IF('Census Block Input'!J503="","",'Census Block Input'!F503)</f>
        <v/>
      </c>
      <c r="J539" s="32" t="str">
        <f t="shared" si="16"/>
        <v/>
      </c>
      <c r="K539" s="105" t="str">
        <f>IF('Census Block Input'!J503="","",'Census Block Input'!D503)</f>
        <v/>
      </c>
      <c r="L539" s="106" t="str">
        <f>IF('Census Block Input'!J503="","",'Census Block Input'!G503)</f>
        <v/>
      </c>
      <c r="M539" s="106" t="str">
        <f>IF('Census Block Input'!J503="","",'Census Block Input'!F503)</f>
        <v/>
      </c>
      <c r="N539" s="32" t="str">
        <f t="shared" si="17"/>
        <v/>
      </c>
      <c r="O539" s="124" t="s">
        <v>10</v>
      </c>
      <c r="P539" s="123" t="s">
        <v>10</v>
      </c>
      <c r="Q539" s="1"/>
    </row>
    <row r="540" spans="1:17" ht="15.75" hidden="1" customHeight="1">
      <c r="A540" s="1" t="str">
        <f t="shared" si="1"/>
        <v/>
      </c>
      <c r="B540" s="1"/>
      <c r="C540" s="25" t="str">
        <f>IF('Census Block Input'!J504="","",'Census Block Input'!B504)</f>
        <v/>
      </c>
      <c r="D540" s="184" t="str">
        <f>IF('Census Block Input'!J504="","",UPPER('Census Block Input'!J504))</f>
        <v/>
      </c>
      <c r="E540" s="26" t="str">
        <f>IF('Census Block Input'!J504="","",'Census Block Input'!I504)</f>
        <v/>
      </c>
      <c r="F540" s="27" t="str">
        <f>IF('Census Block Input'!J504="","",'Census Block Input'!C504)</f>
        <v/>
      </c>
      <c r="G540" s="29" t="str">
        <f>IF('Census Block Input'!J504="","",'Census Block Input'!D504)</f>
        <v/>
      </c>
      <c r="H540" s="30" t="str">
        <f>IF('Census Block Input'!J504="","",'Census Block Input'!G504)</f>
        <v/>
      </c>
      <c r="I540" s="30" t="str">
        <f>IF('Census Block Input'!J504="","",'Census Block Input'!F504)</f>
        <v/>
      </c>
      <c r="J540" s="32" t="str">
        <f t="shared" si="16"/>
        <v/>
      </c>
      <c r="K540" s="105" t="str">
        <f>IF('Census Block Input'!J504="","",'Census Block Input'!D504)</f>
        <v/>
      </c>
      <c r="L540" s="106" t="str">
        <f>IF('Census Block Input'!J504="","",'Census Block Input'!G504)</f>
        <v/>
      </c>
      <c r="M540" s="106" t="str">
        <f>IF('Census Block Input'!J504="","",'Census Block Input'!F504)</f>
        <v/>
      </c>
      <c r="N540" s="32" t="str">
        <f t="shared" si="17"/>
        <v/>
      </c>
      <c r="O540" s="124" t="s">
        <v>10</v>
      </c>
      <c r="P540" s="123" t="s">
        <v>10</v>
      </c>
      <c r="Q540" s="1"/>
    </row>
    <row r="541" spans="1:17" ht="15.75" hidden="1" customHeight="1">
      <c r="A541" s="1" t="str">
        <f t="shared" si="1"/>
        <v/>
      </c>
      <c r="B541" s="1"/>
      <c r="C541" s="25" t="str">
        <f>IF('Census Block Input'!J505="","",'Census Block Input'!B505)</f>
        <v/>
      </c>
      <c r="D541" s="184" t="str">
        <f>IF('Census Block Input'!J505="","",UPPER('Census Block Input'!J505))</f>
        <v/>
      </c>
      <c r="E541" s="26" t="str">
        <f>IF('Census Block Input'!J505="","",'Census Block Input'!I505)</f>
        <v/>
      </c>
      <c r="F541" s="27" t="str">
        <f>IF('Census Block Input'!J505="","",'Census Block Input'!C505)</f>
        <v/>
      </c>
      <c r="G541" s="29" t="str">
        <f>IF('Census Block Input'!J505="","",'Census Block Input'!D505)</f>
        <v/>
      </c>
      <c r="H541" s="30" t="str">
        <f>IF('Census Block Input'!J505="","",'Census Block Input'!G505)</f>
        <v/>
      </c>
      <c r="I541" s="30" t="str">
        <f>IF('Census Block Input'!J505="","",'Census Block Input'!F505)</f>
        <v/>
      </c>
      <c r="J541" s="32" t="str">
        <f t="shared" si="16"/>
        <v/>
      </c>
      <c r="K541" s="105" t="str">
        <f>IF('Census Block Input'!J505="","",'Census Block Input'!D505)</f>
        <v/>
      </c>
      <c r="L541" s="106" t="str">
        <f>IF('Census Block Input'!J505="","",'Census Block Input'!G505)</f>
        <v/>
      </c>
      <c r="M541" s="106" t="str">
        <f>IF('Census Block Input'!J505="","",'Census Block Input'!F505)</f>
        <v/>
      </c>
      <c r="N541" s="32" t="str">
        <f t="shared" si="17"/>
        <v/>
      </c>
      <c r="O541" s="124" t="s">
        <v>10</v>
      </c>
      <c r="P541" s="123" t="s">
        <v>10</v>
      </c>
      <c r="Q541" s="1"/>
    </row>
    <row r="542" spans="1:17" ht="15.75" hidden="1" customHeight="1">
      <c r="A542" s="1" t="str">
        <f t="shared" si="1"/>
        <v/>
      </c>
      <c r="B542" s="1"/>
      <c r="C542" s="25" t="str">
        <f>IF('Census Block Input'!J506="","",'Census Block Input'!B506)</f>
        <v/>
      </c>
      <c r="D542" s="184" t="str">
        <f>IF('Census Block Input'!J506="","",UPPER('Census Block Input'!J506))</f>
        <v/>
      </c>
      <c r="E542" s="26" t="str">
        <f>IF('Census Block Input'!J506="","",'Census Block Input'!I506)</f>
        <v/>
      </c>
      <c r="F542" s="27" t="str">
        <f>IF('Census Block Input'!J506="","",'Census Block Input'!C506)</f>
        <v/>
      </c>
      <c r="G542" s="29" t="str">
        <f>IF('Census Block Input'!J506="","",'Census Block Input'!D506)</f>
        <v/>
      </c>
      <c r="H542" s="30" t="str">
        <f>IF('Census Block Input'!J506="","",'Census Block Input'!G506)</f>
        <v/>
      </c>
      <c r="I542" s="30" t="str">
        <f>IF('Census Block Input'!J506="","",'Census Block Input'!F506)</f>
        <v/>
      </c>
      <c r="J542" s="32" t="str">
        <f t="shared" si="16"/>
        <v/>
      </c>
      <c r="K542" s="105" t="str">
        <f>IF('Census Block Input'!J506="","",'Census Block Input'!D506)</f>
        <v/>
      </c>
      <c r="L542" s="106" t="str">
        <f>IF('Census Block Input'!J506="","",'Census Block Input'!G506)</f>
        <v/>
      </c>
      <c r="M542" s="106" t="str">
        <f>IF('Census Block Input'!J506="","",'Census Block Input'!F506)</f>
        <v/>
      </c>
      <c r="N542" s="32" t="str">
        <f t="shared" si="17"/>
        <v/>
      </c>
      <c r="O542" s="124" t="s">
        <v>10</v>
      </c>
      <c r="P542" s="123" t="s">
        <v>10</v>
      </c>
      <c r="Q542" s="1"/>
    </row>
    <row r="543" spans="1:17" ht="15.75" hidden="1" customHeight="1">
      <c r="A543" s="1" t="str">
        <f t="shared" si="1"/>
        <v/>
      </c>
      <c r="B543" s="1"/>
      <c r="C543" s="25" t="str">
        <f>IF('Census Block Input'!J507="","",'Census Block Input'!B507)</f>
        <v/>
      </c>
      <c r="D543" s="184" t="str">
        <f>IF('Census Block Input'!J507="","",UPPER('Census Block Input'!J507))</f>
        <v/>
      </c>
      <c r="E543" s="26" t="str">
        <f>IF('Census Block Input'!J507="","",'Census Block Input'!I507)</f>
        <v/>
      </c>
      <c r="F543" s="27" t="str">
        <f>IF('Census Block Input'!J507="","",'Census Block Input'!C507)</f>
        <v/>
      </c>
      <c r="G543" s="29" t="str">
        <f>IF('Census Block Input'!J507="","",'Census Block Input'!D507)</f>
        <v/>
      </c>
      <c r="H543" s="30" t="str">
        <f>IF('Census Block Input'!J507="","",'Census Block Input'!G507)</f>
        <v/>
      </c>
      <c r="I543" s="30" t="str">
        <f>IF('Census Block Input'!J507="","",'Census Block Input'!F507)</f>
        <v/>
      </c>
      <c r="J543" s="32" t="str">
        <f t="shared" si="16"/>
        <v/>
      </c>
      <c r="K543" s="105" t="str">
        <f>IF('Census Block Input'!J507="","",'Census Block Input'!D507)</f>
        <v/>
      </c>
      <c r="L543" s="106" t="str">
        <f>IF('Census Block Input'!J507="","",'Census Block Input'!G507)</f>
        <v/>
      </c>
      <c r="M543" s="106" t="str">
        <f>IF('Census Block Input'!J507="","",'Census Block Input'!F507)</f>
        <v/>
      </c>
      <c r="N543" s="32" t="str">
        <f t="shared" si="17"/>
        <v/>
      </c>
      <c r="O543" s="124" t="s">
        <v>10</v>
      </c>
      <c r="P543" s="123" t="s">
        <v>10</v>
      </c>
      <c r="Q543" s="1"/>
    </row>
    <row r="544" spans="1:17" ht="15.75" hidden="1" customHeight="1">
      <c r="A544" s="1" t="str">
        <f t="shared" si="1"/>
        <v/>
      </c>
      <c r="B544" s="1"/>
      <c r="C544" s="25" t="str">
        <f>IF('Census Block Input'!J508="","",'Census Block Input'!B508)</f>
        <v/>
      </c>
      <c r="D544" s="184" t="str">
        <f>IF('Census Block Input'!J508="","",UPPER('Census Block Input'!J508))</f>
        <v/>
      </c>
      <c r="E544" s="26" t="str">
        <f>IF('Census Block Input'!J508="","",'Census Block Input'!I508)</f>
        <v/>
      </c>
      <c r="F544" s="27" t="str">
        <f>IF('Census Block Input'!J508="","",'Census Block Input'!C508)</f>
        <v/>
      </c>
      <c r="G544" s="29" t="str">
        <f>IF('Census Block Input'!J508="","",'Census Block Input'!D508)</f>
        <v/>
      </c>
      <c r="H544" s="30" t="str">
        <f>IF('Census Block Input'!J508="","",'Census Block Input'!G508)</f>
        <v/>
      </c>
      <c r="I544" s="30" t="str">
        <f>IF('Census Block Input'!J508="","",'Census Block Input'!F508)</f>
        <v/>
      </c>
      <c r="J544" s="32" t="str">
        <f t="shared" si="16"/>
        <v/>
      </c>
      <c r="K544" s="105" t="str">
        <f>IF('Census Block Input'!J508="","",'Census Block Input'!D508)</f>
        <v/>
      </c>
      <c r="L544" s="106" t="str">
        <f>IF('Census Block Input'!J508="","",'Census Block Input'!G508)</f>
        <v/>
      </c>
      <c r="M544" s="106" t="str">
        <f>IF('Census Block Input'!J508="","",'Census Block Input'!F508)</f>
        <v/>
      </c>
      <c r="N544" s="32" t="str">
        <f t="shared" si="17"/>
        <v/>
      </c>
      <c r="O544" s="124" t="s">
        <v>10</v>
      </c>
      <c r="P544" s="123" t="s">
        <v>10</v>
      </c>
      <c r="Q544" s="1"/>
    </row>
    <row r="545" spans="1:17" ht="15.75" hidden="1" customHeight="1">
      <c r="A545" s="1" t="str">
        <f t="shared" si="1"/>
        <v/>
      </c>
      <c r="B545" s="1"/>
      <c r="C545" s="25" t="str">
        <f>IF('Census Block Input'!J509="","",'Census Block Input'!B509)</f>
        <v/>
      </c>
      <c r="D545" s="184" t="str">
        <f>IF('Census Block Input'!J509="","",UPPER('Census Block Input'!J509))</f>
        <v/>
      </c>
      <c r="E545" s="26" t="str">
        <f>IF('Census Block Input'!J509="","",'Census Block Input'!I509)</f>
        <v/>
      </c>
      <c r="F545" s="27" t="str">
        <f>IF('Census Block Input'!J509="","",'Census Block Input'!C509)</f>
        <v/>
      </c>
      <c r="G545" s="29" t="str">
        <f>IF('Census Block Input'!J509="","",'Census Block Input'!D509)</f>
        <v/>
      </c>
      <c r="H545" s="30" t="str">
        <f>IF('Census Block Input'!J509="","",'Census Block Input'!G509)</f>
        <v/>
      </c>
      <c r="I545" s="30" t="str">
        <f>IF('Census Block Input'!J509="","",'Census Block Input'!F509)</f>
        <v/>
      </c>
      <c r="J545" s="32" t="str">
        <f t="shared" si="16"/>
        <v/>
      </c>
      <c r="K545" s="105" t="str">
        <f>IF('Census Block Input'!J509="","",'Census Block Input'!D509)</f>
        <v/>
      </c>
      <c r="L545" s="106" t="str">
        <f>IF('Census Block Input'!J509="","",'Census Block Input'!G509)</f>
        <v/>
      </c>
      <c r="M545" s="106" t="str">
        <f>IF('Census Block Input'!J509="","",'Census Block Input'!F509)</f>
        <v/>
      </c>
      <c r="N545" s="32" t="str">
        <f t="shared" si="17"/>
        <v/>
      </c>
      <c r="O545" s="124" t="s">
        <v>10</v>
      </c>
      <c r="P545" s="123" t="s">
        <v>10</v>
      </c>
      <c r="Q545" s="1"/>
    </row>
    <row r="546" spans="1:17" ht="15.75" hidden="1" customHeight="1">
      <c r="A546" s="1" t="str">
        <f t="shared" si="1"/>
        <v/>
      </c>
      <c r="B546" s="1"/>
      <c r="C546" s="25" t="str">
        <f>IF('Census Block Input'!J510="","",'Census Block Input'!B510)</f>
        <v/>
      </c>
      <c r="D546" s="184" t="str">
        <f>IF('Census Block Input'!J510="","",UPPER('Census Block Input'!J510))</f>
        <v/>
      </c>
      <c r="E546" s="26" t="str">
        <f>IF('Census Block Input'!J510="","",'Census Block Input'!I510)</f>
        <v/>
      </c>
      <c r="F546" s="27" t="str">
        <f>IF('Census Block Input'!J510="","",'Census Block Input'!C510)</f>
        <v/>
      </c>
      <c r="G546" s="29" t="str">
        <f>IF('Census Block Input'!J510="","",'Census Block Input'!D510)</f>
        <v/>
      </c>
      <c r="H546" s="30" t="str">
        <f>IF('Census Block Input'!J510="","",'Census Block Input'!G510)</f>
        <v/>
      </c>
      <c r="I546" s="30" t="str">
        <f>IF('Census Block Input'!J510="","",'Census Block Input'!F510)</f>
        <v/>
      </c>
      <c r="J546" s="32" t="str">
        <f t="shared" si="16"/>
        <v/>
      </c>
      <c r="K546" s="105" t="str">
        <f>IF('Census Block Input'!J510="","",'Census Block Input'!D510)</f>
        <v/>
      </c>
      <c r="L546" s="106" t="str">
        <f>IF('Census Block Input'!J510="","",'Census Block Input'!G510)</f>
        <v/>
      </c>
      <c r="M546" s="106" t="str">
        <f>IF('Census Block Input'!J510="","",'Census Block Input'!F510)</f>
        <v/>
      </c>
      <c r="N546" s="32" t="str">
        <f t="shared" si="17"/>
        <v/>
      </c>
      <c r="O546" s="124" t="s">
        <v>10</v>
      </c>
      <c r="P546" s="123" t="s">
        <v>10</v>
      </c>
      <c r="Q546" s="1"/>
    </row>
    <row r="547" spans="1:17" ht="15.75" hidden="1" customHeight="1">
      <c r="A547" s="1" t="str">
        <f t="shared" si="1"/>
        <v/>
      </c>
      <c r="B547" s="1"/>
      <c r="C547" s="25" t="str">
        <f>IF('Census Block Input'!J511="","",'Census Block Input'!B511)</f>
        <v/>
      </c>
      <c r="D547" s="184" t="str">
        <f>IF('Census Block Input'!J511="","",UPPER('Census Block Input'!J511))</f>
        <v/>
      </c>
      <c r="E547" s="26" t="str">
        <f>IF('Census Block Input'!J511="","",'Census Block Input'!I511)</f>
        <v/>
      </c>
      <c r="F547" s="27" t="str">
        <f>IF('Census Block Input'!J511="","",'Census Block Input'!C511)</f>
        <v/>
      </c>
      <c r="G547" s="29" t="str">
        <f>IF('Census Block Input'!J511="","",'Census Block Input'!D511)</f>
        <v/>
      </c>
      <c r="H547" s="30" t="str">
        <f>IF('Census Block Input'!J511="","",'Census Block Input'!G511)</f>
        <v/>
      </c>
      <c r="I547" s="30" t="str">
        <f>IF('Census Block Input'!J511="","",'Census Block Input'!F511)</f>
        <v/>
      </c>
      <c r="J547" s="32" t="str">
        <f t="shared" si="16"/>
        <v/>
      </c>
      <c r="K547" s="105" t="str">
        <f>IF('Census Block Input'!J511="","",'Census Block Input'!D511)</f>
        <v/>
      </c>
      <c r="L547" s="106" t="str">
        <f>IF('Census Block Input'!J511="","",'Census Block Input'!G511)</f>
        <v/>
      </c>
      <c r="M547" s="106" t="str">
        <f>IF('Census Block Input'!J511="","",'Census Block Input'!F511)</f>
        <v/>
      </c>
      <c r="N547" s="32" t="str">
        <f t="shared" si="17"/>
        <v/>
      </c>
      <c r="O547" s="124" t="s">
        <v>10</v>
      </c>
      <c r="P547" s="123" t="s">
        <v>10</v>
      </c>
      <c r="Q547" s="1"/>
    </row>
    <row r="548" spans="1:17" ht="15.75" hidden="1" customHeight="1">
      <c r="A548" s="1" t="str">
        <f t="shared" si="1"/>
        <v/>
      </c>
      <c r="B548" s="1"/>
      <c r="C548" s="25" t="str">
        <f>IF('Census Block Input'!J512="","",'Census Block Input'!B512)</f>
        <v/>
      </c>
      <c r="D548" s="184" t="str">
        <f>IF('Census Block Input'!J512="","",UPPER('Census Block Input'!J512))</f>
        <v/>
      </c>
      <c r="E548" s="26" t="str">
        <f>IF('Census Block Input'!J512="","",'Census Block Input'!I512)</f>
        <v/>
      </c>
      <c r="F548" s="27" t="str">
        <f>IF('Census Block Input'!J512="","",'Census Block Input'!C512)</f>
        <v/>
      </c>
      <c r="G548" s="29" t="str">
        <f>IF('Census Block Input'!J512="","",'Census Block Input'!D512)</f>
        <v/>
      </c>
      <c r="H548" s="30" t="str">
        <f>IF('Census Block Input'!J512="","",'Census Block Input'!G512)</f>
        <v/>
      </c>
      <c r="I548" s="30" t="str">
        <f>IF('Census Block Input'!J512="","",'Census Block Input'!F512)</f>
        <v/>
      </c>
      <c r="J548" s="32" t="str">
        <f t="shared" si="16"/>
        <v/>
      </c>
      <c r="K548" s="105" t="str">
        <f>IF('Census Block Input'!J512="","",'Census Block Input'!D512)</f>
        <v/>
      </c>
      <c r="L548" s="106" t="str">
        <f>IF('Census Block Input'!J512="","",'Census Block Input'!G512)</f>
        <v/>
      </c>
      <c r="M548" s="106" t="str">
        <f>IF('Census Block Input'!J512="","",'Census Block Input'!F512)</f>
        <v/>
      </c>
      <c r="N548" s="32" t="str">
        <f t="shared" si="17"/>
        <v/>
      </c>
      <c r="O548" s="124" t="s">
        <v>10</v>
      </c>
      <c r="P548" s="123" t="s">
        <v>10</v>
      </c>
      <c r="Q548" s="1"/>
    </row>
    <row r="549" spans="1:17" ht="15.75" hidden="1" customHeight="1">
      <c r="A549" s="1" t="str">
        <f t="shared" si="1"/>
        <v/>
      </c>
      <c r="B549" s="1"/>
      <c r="C549" s="25" t="str">
        <f>IF('Census Block Input'!J513="","",'Census Block Input'!B513)</f>
        <v/>
      </c>
      <c r="D549" s="184" t="str">
        <f>IF('Census Block Input'!J513="","",UPPER('Census Block Input'!J513))</f>
        <v/>
      </c>
      <c r="E549" s="26" t="str">
        <f>IF('Census Block Input'!J513="","",'Census Block Input'!I513)</f>
        <v/>
      </c>
      <c r="F549" s="27" t="str">
        <f>IF('Census Block Input'!J513="","",'Census Block Input'!C513)</f>
        <v/>
      </c>
      <c r="G549" s="29" t="str">
        <f>IF('Census Block Input'!J513="","",'Census Block Input'!D513)</f>
        <v/>
      </c>
      <c r="H549" s="30" t="str">
        <f>IF('Census Block Input'!J513="","",'Census Block Input'!G513)</f>
        <v/>
      </c>
      <c r="I549" s="30" t="str">
        <f>IF('Census Block Input'!J513="","",'Census Block Input'!F513)</f>
        <v/>
      </c>
      <c r="J549" s="32" t="str">
        <f t="shared" si="16"/>
        <v/>
      </c>
      <c r="K549" s="105" t="str">
        <f>IF('Census Block Input'!J513="","",'Census Block Input'!D513)</f>
        <v/>
      </c>
      <c r="L549" s="106" t="str">
        <f>IF('Census Block Input'!J513="","",'Census Block Input'!G513)</f>
        <v/>
      </c>
      <c r="M549" s="106" t="str">
        <f>IF('Census Block Input'!J513="","",'Census Block Input'!F513)</f>
        <v/>
      </c>
      <c r="N549" s="32" t="str">
        <f t="shared" si="17"/>
        <v/>
      </c>
      <c r="O549" s="124" t="s">
        <v>10</v>
      </c>
      <c r="P549" s="123" t="s">
        <v>10</v>
      </c>
      <c r="Q549" s="1"/>
    </row>
    <row r="550" spans="1:17" ht="15.75" hidden="1" customHeight="1">
      <c r="A550" s="1" t="str">
        <f t="shared" si="1"/>
        <v/>
      </c>
      <c r="B550" s="1"/>
      <c r="C550" s="25" t="str">
        <f>IF('Census Block Input'!J514="","",'Census Block Input'!B514)</f>
        <v/>
      </c>
      <c r="D550" s="184" t="str">
        <f>IF('Census Block Input'!J514="","",UPPER('Census Block Input'!J514))</f>
        <v/>
      </c>
      <c r="E550" s="26" t="str">
        <f>IF('Census Block Input'!J514="","",'Census Block Input'!I514)</f>
        <v/>
      </c>
      <c r="F550" s="27" t="str">
        <f>IF('Census Block Input'!J514="","",'Census Block Input'!C514)</f>
        <v/>
      </c>
      <c r="G550" s="29" t="str">
        <f>IF('Census Block Input'!J514="","",'Census Block Input'!D514)</f>
        <v/>
      </c>
      <c r="H550" s="30" t="str">
        <f>IF('Census Block Input'!J514="","",'Census Block Input'!G514)</f>
        <v/>
      </c>
      <c r="I550" s="30" t="str">
        <f>IF('Census Block Input'!J514="","",'Census Block Input'!F514)</f>
        <v/>
      </c>
      <c r="J550" s="32" t="str">
        <f t="shared" si="16"/>
        <v/>
      </c>
      <c r="K550" s="105" t="str">
        <f>IF('Census Block Input'!J514="","",'Census Block Input'!D514)</f>
        <v/>
      </c>
      <c r="L550" s="106" t="str">
        <f>IF('Census Block Input'!J514="","",'Census Block Input'!G514)</f>
        <v/>
      </c>
      <c r="M550" s="106" t="str">
        <f>IF('Census Block Input'!J514="","",'Census Block Input'!F514)</f>
        <v/>
      </c>
      <c r="N550" s="32" t="str">
        <f t="shared" si="17"/>
        <v/>
      </c>
      <c r="O550" s="124" t="s">
        <v>10</v>
      </c>
      <c r="P550" s="123" t="s">
        <v>10</v>
      </c>
      <c r="Q550" s="1"/>
    </row>
    <row r="551" spans="1:17" ht="15.75" hidden="1" customHeight="1">
      <c r="A551" s="1" t="str">
        <f t="shared" si="1"/>
        <v/>
      </c>
      <c r="B551" s="1"/>
      <c r="C551" s="25" t="str">
        <f>IF('Census Block Input'!J515="","",'Census Block Input'!B515)</f>
        <v/>
      </c>
      <c r="D551" s="184" t="str">
        <f>IF('Census Block Input'!J515="","",UPPER('Census Block Input'!J515))</f>
        <v/>
      </c>
      <c r="E551" s="26" t="str">
        <f>IF('Census Block Input'!J515="","",'Census Block Input'!I515)</f>
        <v/>
      </c>
      <c r="F551" s="27" t="str">
        <f>IF('Census Block Input'!J515="","",'Census Block Input'!C515)</f>
        <v/>
      </c>
      <c r="G551" s="29" t="str">
        <f>IF('Census Block Input'!J515="","",'Census Block Input'!D515)</f>
        <v/>
      </c>
      <c r="H551" s="30" t="str">
        <f>IF('Census Block Input'!J515="","",'Census Block Input'!G515)</f>
        <v/>
      </c>
      <c r="I551" s="30" t="str">
        <f>IF('Census Block Input'!J515="","",'Census Block Input'!F515)</f>
        <v/>
      </c>
      <c r="J551" s="32" t="str">
        <f t="shared" si="16"/>
        <v/>
      </c>
      <c r="K551" s="105" t="str">
        <f>IF('Census Block Input'!J515="","",'Census Block Input'!D515)</f>
        <v/>
      </c>
      <c r="L551" s="106" t="str">
        <f>IF('Census Block Input'!J515="","",'Census Block Input'!G515)</f>
        <v/>
      </c>
      <c r="M551" s="106" t="str">
        <f>IF('Census Block Input'!J515="","",'Census Block Input'!F515)</f>
        <v/>
      </c>
      <c r="N551" s="32" t="str">
        <f t="shared" si="17"/>
        <v/>
      </c>
      <c r="O551" s="124" t="s">
        <v>10</v>
      </c>
      <c r="P551" s="123" t="s">
        <v>10</v>
      </c>
      <c r="Q551" s="1"/>
    </row>
    <row r="552" spans="1:17" ht="15.75" hidden="1" customHeight="1">
      <c r="A552" s="1" t="str">
        <f t="shared" si="1"/>
        <v/>
      </c>
      <c r="B552" s="1"/>
      <c r="C552" s="25" t="str">
        <f>IF('Census Block Input'!J516="","",'Census Block Input'!B516)</f>
        <v/>
      </c>
      <c r="D552" s="184" t="str">
        <f>IF('Census Block Input'!J516="","",UPPER('Census Block Input'!J516))</f>
        <v/>
      </c>
      <c r="E552" s="26" t="str">
        <f>IF('Census Block Input'!J516="","",'Census Block Input'!I516)</f>
        <v/>
      </c>
      <c r="F552" s="27" t="str">
        <f>IF('Census Block Input'!J516="","",'Census Block Input'!C516)</f>
        <v/>
      </c>
      <c r="G552" s="29" t="str">
        <f>IF('Census Block Input'!J516="","",'Census Block Input'!D516)</f>
        <v/>
      </c>
      <c r="H552" s="30" t="str">
        <f>IF('Census Block Input'!J516="","",'Census Block Input'!G516)</f>
        <v/>
      </c>
      <c r="I552" s="30" t="str">
        <f>IF('Census Block Input'!J516="","",'Census Block Input'!F516)</f>
        <v/>
      </c>
      <c r="J552" s="32" t="str">
        <f t="shared" ref="J552:J615" si="18">IF($C552="","",SUM(G552:I552))</f>
        <v/>
      </c>
      <c r="K552" s="105" t="str">
        <f>IF('Census Block Input'!J516="","",'Census Block Input'!D516)</f>
        <v/>
      </c>
      <c r="L552" s="106" t="str">
        <f>IF('Census Block Input'!J516="","",'Census Block Input'!G516)</f>
        <v/>
      </c>
      <c r="M552" s="106" t="str">
        <f>IF('Census Block Input'!J516="","",'Census Block Input'!F516)</f>
        <v/>
      </c>
      <c r="N552" s="32" t="str">
        <f t="shared" ref="N552:N615" si="19">IF($C552="","",SUM(K552:M552))</f>
        <v/>
      </c>
      <c r="O552" s="124" t="s">
        <v>10</v>
      </c>
      <c r="P552" s="123" t="s">
        <v>10</v>
      </c>
      <c r="Q552" s="1"/>
    </row>
    <row r="553" spans="1:17" ht="15.75" hidden="1" customHeight="1">
      <c r="A553" s="1" t="str">
        <f t="shared" si="1"/>
        <v/>
      </c>
      <c r="B553" s="1"/>
      <c r="C553" s="25" t="str">
        <f>IF('Census Block Input'!J517="","",'Census Block Input'!B517)</f>
        <v/>
      </c>
      <c r="D553" s="184" t="str">
        <f>IF('Census Block Input'!J517="","",UPPER('Census Block Input'!J517))</f>
        <v/>
      </c>
      <c r="E553" s="26" t="str">
        <f>IF('Census Block Input'!J517="","",'Census Block Input'!I517)</f>
        <v/>
      </c>
      <c r="F553" s="27" t="str">
        <f>IF('Census Block Input'!J517="","",'Census Block Input'!C517)</f>
        <v/>
      </c>
      <c r="G553" s="29" t="str">
        <f>IF('Census Block Input'!J517="","",'Census Block Input'!D517)</f>
        <v/>
      </c>
      <c r="H553" s="30" t="str">
        <f>IF('Census Block Input'!J517="","",'Census Block Input'!G517)</f>
        <v/>
      </c>
      <c r="I553" s="30" t="str">
        <f>IF('Census Block Input'!J517="","",'Census Block Input'!F517)</f>
        <v/>
      </c>
      <c r="J553" s="32" t="str">
        <f t="shared" si="18"/>
        <v/>
      </c>
      <c r="K553" s="105" t="str">
        <f>IF('Census Block Input'!J517="","",'Census Block Input'!D517)</f>
        <v/>
      </c>
      <c r="L553" s="106" t="str">
        <f>IF('Census Block Input'!J517="","",'Census Block Input'!G517)</f>
        <v/>
      </c>
      <c r="M553" s="106" t="str">
        <f>IF('Census Block Input'!J517="","",'Census Block Input'!F517)</f>
        <v/>
      </c>
      <c r="N553" s="32" t="str">
        <f t="shared" si="19"/>
        <v/>
      </c>
      <c r="O553" s="124" t="s">
        <v>10</v>
      </c>
      <c r="P553" s="123" t="s">
        <v>10</v>
      </c>
      <c r="Q553" s="1"/>
    </row>
    <row r="554" spans="1:17" ht="15.75" hidden="1" customHeight="1">
      <c r="A554" s="1" t="str">
        <f t="shared" si="1"/>
        <v/>
      </c>
      <c r="B554" s="1"/>
      <c r="C554" s="25" t="str">
        <f>IF('Census Block Input'!J518="","",'Census Block Input'!B518)</f>
        <v/>
      </c>
      <c r="D554" s="184" t="str">
        <f>IF('Census Block Input'!J518="","",UPPER('Census Block Input'!J518))</f>
        <v/>
      </c>
      <c r="E554" s="26" t="str">
        <f>IF('Census Block Input'!J518="","",'Census Block Input'!I518)</f>
        <v/>
      </c>
      <c r="F554" s="27" t="str">
        <f>IF('Census Block Input'!J518="","",'Census Block Input'!C518)</f>
        <v/>
      </c>
      <c r="G554" s="29" t="str">
        <f>IF('Census Block Input'!J518="","",'Census Block Input'!D518)</f>
        <v/>
      </c>
      <c r="H554" s="30" t="str">
        <f>IF('Census Block Input'!J518="","",'Census Block Input'!G518)</f>
        <v/>
      </c>
      <c r="I554" s="30" t="str">
        <f>IF('Census Block Input'!J518="","",'Census Block Input'!F518)</f>
        <v/>
      </c>
      <c r="J554" s="32" t="str">
        <f t="shared" si="18"/>
        <v/>
      </c>
      <c r="K554" s="105" t="str">
        <f>IF('Census Block Input'!J518="","",'Census Block Input'!D518)</f>
        <v/>
      </c>
      <c r="L554" s="106" t="str">
        <f>IF('Census Block Input'!J518="","",'Census Block Input'!G518)</f>
        <v/>
      </c>
      <c r="M554" s="106" t="str">
        <f>IF('Census Block Input'!J518="","",'Census Block Input'!F518)</f>
        <v/>
      </c>
      <c r="N554" s="32" t="str">
        <f t="shared" si="19"/>
        <v/>
      </c>
      <c r="O554" s="124" t="s">
        <v>10</v>
      </c>
      <c r="P554" s="123" t="s">
        <v>10</v>
      </c>
      <c r="Q554" s="1"/>
    </row>
    <row r="555" spans="1:17" ht="15.75" hidden="1" customHeight="1">
      <c r="A555" s="1" t="str">
        <f t="shared" si="1"/>
        <v/>
      </c>
      <c r="B555" s="1"/>
      <c r="C555" s="25" t="str">
        <f>IF('Census Block Input'!J519="","",'Census Block Input'!B519)</f>
        <v/>
      </c>
      <c r="D555" s="184" t="str">
        <f>IF('Census Block Input'!J519="","",UPPER('Census Block Input'!J519))</f>
        <v/>
      </c>
      <c r="E555" s="26" t="str">
        <f>IF('Census Block Input'!J519="","",'Census Block Input'!I519)</f>
        <v/>
      </c>
      <c r="F555" s="27" t="str">
        <f>IF('Census Block Input'!J519="","",'Census Block Input'!C519)</f>
        <v/>
      </c>
      <c r="G555" s="29" t="str">
        <f>IF('Census Block Input'!J519="","",'Census Block Input'!D519)</f>
        <v/>
      </c>
      <c r="H555" s="30" t="str">
        <f>IF('Census Block Input'!J519="","",'Census Block Input'!G519)</f>
        <v/>
      </c>
      <c r="I555" s="30" t="str">
        <f>IF('Census Block Input'!J519="","",'Census Block Input'!F519)</f>
        <v/>
      </c>
      <c r="J555" s="32" t="str">
        <f t="shared" si="18"/>
        <v/>
      </c>
      <c r="K555" s="105" t="str">
        <f>IF('Census Block Input'!J519="","",'Census Block Input'!D519)</f>
        <v/>
      </c>
      <c r="L555" s="106" t="str">
        <f>IF('Census Block Input'!J519="","",'Census Block Input'!G519)</f>
        <v/>
      </c>
      <c r="M555" s="106" t="str">
        <f>IF('Census Block Input'!J519="","",'Census Block Input'!F519)</f>
        <v/>
      </c>
      <c r="N555" s="32" t="str">
        <f t="shared" si="19"/>
        <v/>
      </c>
      <c r="O555" s="124" t="s">
        <v>10</v>
      </c>
      <c r="P555" s="123" t="s">
        <v>10</v>
      </c>
      <c r="Q555" s="1"/>
    </row>
    <row r="556" spans="1:17" ht="15.75" hidden="1" customHeight="1">
      <c r="A556" s="1" t="str">
        <f t="shared" si="1"/>
        <v/>
      </c>
      <c r="B556" s="1"/>
      <c r="C556" s="25" t="str">
        <f>IF('Census Block Input'!J520="","",'Census Block Input'!B520)</f>
        <v/>
      </c>
      <c r="D556" s="184" t="str">
        <f>IF('Census Block Input'!J520="","",UPPER('Census Block Input'!J520))</f>
        <v/>
      </c>
      <c r="E556" s="26" t="str">
        <f>IF('Census Block Input'!J520="","",'Census Block Input'!I520)</f>
        <v/>
      </c>
      <c r="F556" s="27" t="str">
        <f>IF('Census Block Input'!J520="","",'Census Block Input'!C520)</f>
        <v/>
      </c>
      <c r="G556" s="29" t="str">
        <f>IF('Census Block Input'!J520="","",'Census Block Input'!D520)</f>
        <v/>
      </c>
      <c r="H556" s="30" t="str">
        <f>IF('Census Block Input'!J520="","",'Census Block Input'!G520)</f>
        <v/>
      </c>
      <c r="I556" s="30" t="str">
        <f>IF('Census Block Input'!J520="","",'Census Block Input'!F520)</f>
        <v/>
      </c>
      <c r="J556" s="32" t="str">
        <f t="shared" si="18"/>
        <v/>
      </c>
      <c r="K556" s="105" t="str">
        <f>IF('Census Block Input'!J520="","",'Census Block Input'!D520)</f>
        <v/>
      </c>
      <c r="L556" s="106" t="str">
        <f>IF('Census Block Input'!J520="","",'Census Block Input'!G520)</f>
        <v/>
      </c>
      <c r="M556" s="106" t="str">
        <f>IF('Census Block Input'!J520="","",'Census Block Input'!F520)</f>
        <v/>
      </c>
      <c r="N556" s="32" t="str">
        <f t="shared" si="19"/>
        <v/>
      </c>
      <c r="O556" s="124" t="s">
        <v>10</v>
      </c>
      <c r="P556" s="123" t="s">
        <v>10</v>
      </c>
      <c r="Q556" s="1"/>
    </row>
    <row r="557" spans="1:17" ht="15.75" hidden="1" customHeight="1">
      <c r="A557" s="1" t="str">
        <f t="shared" si="1"/>
        <v/>
      </c>
      <c r="B557" s="1"/>
      <c r="C557" s="25" t="str">
        <f>IF('Census Block Input'!J521="","",'Census Block Input'!B521)</f>
        <v/>
      </c>
      <c r="D557" s="184" t="str">
        <f>IF('Census Block Input'!J521="","",UPPER('Census Block Input'!J521))</f>
        <v/>
      </c>
      <c r="E557" s="26" t="str">
        <f>IF('Census Block Input'!J521="","",'Census Block Input'!I521)</f>
        <v/>
      </c>
      <c r="F557" s="27" t="str">
        <f>IF('Census Block Input'!J521="","",'Census Block Input'!C521)</f>
        <v/>
      </c>
      <c r="G557" s="29" t="str">
        <f>IF('Census Block Input'!J521="","",'Census Block Input'!D521)</f>
        <v/>
      </c>
      <c r="H557" s="30" t="str">
        <f>IF('Census Block Input'!J521="","",'Census Block Input'!G521)</f>
        <v/>
      </c>
      <c r="I557" s="30" t="str">
        <f>IF('Census Block Input'!J521="","",'Census Block Input'!F521)</f>
        <v/>
      </c>
      <c r="J557" s="32" t="str">
        <f t="shared" si="18"/>
        <v/>
      </c>
      <c r="K557" s="105" t="str">
        <f>IF('Census Block Input'!J521="","",'Census Block Input'!D521)</f>
        <v/>
      </c>
      <c r="L557" s="106" t="str">
        <f>IF('Census Block Input'!J521="","",'Census Block Input'!G521)</f>
        <v/>
      </c>
      <c r="M557" s="106" t="str">
        <f>IF('Census Block Input'!J521="","",'Census Block Input'!F521)</f>
        <v/>
      </c>
      <c r="N557" s="32" t="str">
        <f t="shared" si="19"/>
        <v/>
      </c>
      <c r="O557" s="124" t="s">
        <v>10</v>
      </c>
      <c r="P557" s="123" t="s">
        <v>10</v>
      </c>
      <c r="Q557" s="1"/>
    </row>
    <row r="558" spans="1:17" ht="15.75" hidden="1" customHeight="1">
      <c r="A558" s="1" t="str">
        <f t="shared" si="1"/>
        <v/>
      </c>
      <c r="B558" s="1"/>
      <c r="C558" s="25" t="str">
        <f>IF('Census Block Input'!J522="","",'Census Block Input'!B522)</f>
        <v/>
      </c>
      <c r="D558" s="184" t="str">
        <f>IF('Census Block Input'!J522="","",UPPER('Census Block Input'!J522))</f>
        <v/>
      </c>
      <c r="E558" s="26" t="str">
        <f>IF('Census Block Input'!J522="","",'Census Block Input'!I522)</f>
        <v/>
      </c>
      <c r="F558" s="27" t="str">
        <f>IF('Census Block Input'!J522="","",'Census Block Input'!C522)</f>
        <v/>
      </c>
      <c r="G558" s="29" t="str">
        <f>IF('Census Block Input'!J522="","",'Census Block Input'!D522)</f>
        <v/>
      </c>
      <c r="H558" s="30" t="str">
        <f>IF('Census Block Input'!J522="","",'Census Block Input'!G522)</f>
        <v/>
      </c>
      <c r="I558" s="30" t="str">
        <f>IF('Census Block Input'!J522="","",'Census Block Input'!F522)</f>
        <v/>
      </c>
      <c r="J558" s="32" t="str">
        <f t="shared" si="18"/>
        <v/>
      </c>
      <c r="K558" s="105" t="str">
        <f>IF('Census Block Input'!J522="","",'Census Block Input'!D522)</f>
        <v/>
      </c>
      <c r="L558" s="106" t="str">
        <f>IF('Census Block Input'!J522="","",'Census Block Input'!G522)</f>
        <v/>
      </c>
      <c r="M558" s="106" t="str">
        <f>IF('Census Block Input'!J522="","",'Census Block Input'!F522)</f>
        <v/>
      </c>
      <c r="N558" s="32" t="str">
        <f t="shared" si="19"/>
        <v/>
      </c>
      <c r="O558" s="124" t="s">
        <v>10</v>
      </c>
      <c r="P558" s="123" t="s">
        <v>10</v>
      </c>
      <c r="Q558" s="1"/>
    </row>
    <row r="559" spans="1:17" ht="15.75" hidden="1" customHeight="1">
      <c r="A559" s="1" t="str">
        <f t="shared" si="1"/>
        <v/>
      </c>
      <c r="B559" s="1"/>
      <c r="C559" s="25" t="str">
        <f>IF('Census Block Input'!J523="","",'Census Block Input'!B523)</f>
        <v/>
      </c>
      <c r="D559" s="184" t="str">
        <f>IF('Census Block Input'!J523="","",UPPER('Census Block Input'!J523))</f>
        <v/>
      </c>
      <c r="E559" s="26" t="str">
        <f>IF('Census Block Input'!J523="","",'Census Block Input'!I523)</f>
        <v/>
      </c>
      <c r="F559" s="27" t="str">
        <f>IF('Census Block Input'!J523="","",'Census Block Input'!C523)</f>
        <v/>
      </c>
      <c r="G559" s="29" t="str">
        <f>IF('Census Block Input'!J523="","",'Census Block Input'!D523)</f>
        <v/>
      </c>
      <c r="H559" s="30" t="str">
        <f>IF('Census Block Input'!J523="","",'Census Block Input'!G523)</f>
        <v/>
      </c>
      <c r="I559" s="30" t="str">
        <f>IF('Census Block Input'!J523="","",'Census Block Input'!F523)</f>
        <v/>
      </c>
      <c r="J559" s="32" t="str">
        <f t="shared" si="18"/>
        <v/>
      </c>
      <c r="K559" s="105" t="str">
        <f>IF('Census Block Input'!J523="","",'Census Block Input'!D523)</f>
        <v/>
      </c>
      <c r="L559" s="106" t="str">
        <f>IF('Census Block Input'!J523="","",'Census Block Input'!G523)</f>
        <v/>
      </c>
      <c r="M559" s="106" t="str">
        <f>IF('Census Block Input'!J523="","",'Census Block Input'!F523)</f>
        <v/>
      </c>
      <c r="N559" s="32" t="str">
        <f t="shared" si="19"/>
        <v/>
      </c>
      <c r="O559" s="124" t="s">
        <v>10</v>
      </c>
      <c r="P559" s="123" t="s">
        <v>10</v>
      </c>
      <c r="Q559" s="1"/>
    </row>
    <row r="560" spans="1:17" ht="15.75" hidden="1" customHeight="1">
      <c r="A560" s="1" t="str">
        <f t="shared" si="1"/>
        <v/>
      </c>
      <c r="B560" s="1"/>
      <c r="C560" s="25" t="str">
        <f>IF('Census Block Input'!J524="","",'Census Block Input'!B524)</f>
        <v/>
      </c>
      <c r="D560" s="184" t="str">
        <f>IF('Census Block Input'!J524="","",UPPER('Census Block Input'!J524))</f>
        <v/>
      </c>
      <c r="E560" s="26" t="str">
        <f>IF('Census Block Input'!J524="","",'Census Block Input'!I524)</f>
        <v/>
      </c>
      <c r="F560" s="27" t="str">
        <f>IF('Census Block Input'!J524="","",'Census Block Input'!C524)</f>
        <v/>
      </c>
      <c r="G560" s="29" t="str">
        <f>IF('Census Block Input'!J524="","",'Census Block Input'!D524)</f>
        <v/>
      </c>
      <c r="H560" s="30" t="str">
        <f>IF('Census Block Input'!J524="","",'Census Block Input'!G524)</f>
        <v/>
      </c>
      <c r="I560" s="30" t="str">
        <f>IF('Census Block Input'!J524="","",'Census Block Input'!F524)</f>
        <v/>
      </c>
      <c r="J560" s="32" t="str">
        <f t="shared" si="18"/>
        <v/>
      </c>
      <c r="K560" s="105" t="str">
        <f>IF('Census Block Input'!J524="","",'Census Block Input'!D524)</f>
        <v/>
      </c>
      <c r="L560" s="106" t="str">
        <f>IF('Census Block Input'!J524="","",'Census Block Input'!G524)</f>
        <v/>
      </c>
      <c r="M560" s="106" t="str">
        <f>IF('Census Block Input'!J524="","",'Census Block Input'!F524)</f>
        <v/>
      </c>
      <c r="N560" s="32" t="str">
        <f t="shared" si="19"/>
        <v/>
      </c>
      <c r="O560" s="124" t="s">
        <v>10</v>
      </c>
      <c r="P560" s="123" t="s">
        <v>10</v>
      </c>
      <c r="Q560" s="1"/>
    </row>
    <row r="561" spans="1:17" ht="15.75" hidden="1" customHeight="1">
      <c r="A561" s="1" t="str">
        <f t="shared" si="1"/>
        <v/>
      </c>
      <c r="B561" s="1"/>
      <c r="C561" s="25" t="str">
        <f>IF('Census Block Input'!J525="","",'Census Block Input'!B525)</f>
        <v/>
      </c>
      <c r="D561" s="184" t="str">
        <f>IF('Census Block Input'!J525="","",UPPER('Census Block Input'!J525))</f>
        <v/>
      </c>
      <c r="E561" s="26" t="str">
        <f>IF('Census Block Input'!J525="","",'Census Block Input'!I525)</f>
        <v/>
      </c>
      <c r="F561" s="27" t="str">
        <f>IF('Census Block Input'!J525="","",'Census Block Input'!C525)</f>
        <v/>
      </c>
      <c r="G561" s="29" t="str">
        <f>IF('Census Block Input'!J525="","",'Census Block Input'!D525)</f>
        <v/>
      </c>
      <c r="H561" s="30" t="str">
        <f>IF('Census Block Input'!J525="","",'Census Block Input'!G525)</f>
        <v/>
      </c>
      <c r="I561" s="30" t="str">
        <f>IF('Census Block Input'!J525="","",'Census Block Input'!F525)</f>
        <v/>
      </c>
      <c r="J561" s="32" t="str">
        <f t="shared" si="18"/>
        <v/>
      </c>
      <c r="K561" s="105" t="str">
        <f>IF('Census Block Input'!J525="","",'Census Block Input'!D525)</f>
        <v/>
      </c>
      <c r="L561" s="106" t="str">
        <f>IF('Census Block Input'!J525="","",'Census Block Input'!G525)</f>
        <v/>
      </c>
      <c r="M561" s="106" t="str">
        <f>IF('Census Block Input'!J525="","",'Census Block Input'!F525)</f>
        <v/>
      </c>
      <c r="N561" s="32" t="str">
        <f t="shared" si="19"/>
        <v/>
      </c>
      <c r="O561" s="124" t="s">
        <v>10</v>
      </c>
      <c r="P561" s="123" t="s">
        <v>10</v>
      </c>
      <c r="Q561" s="1"/>
    </row>
    <row r="562" spans="1:17" ht="15.75" hidden="1" customHeight="1">
      <c r="A562" s="1" t="str">
        <f t="shared" si="1"/>
        <v/>
      </c>
      <c r="B562" s="1"/>
      <c r="C562" s="25" t="str">
        <f>IF('Census Block Input'!J526="","",'Census Block Input'!B526)</f>
        <v/>
      </c>
      <c r="D562" s="184" t="str">
        <f>IF('Census Block Input'!J526="","",UPPER('Census Block Input'!J526))</f>
        <v/>
      </c>
      <c r="E562" s="26" t="str">
        <f>IF('Census Block Input'!J526="","",'Census Block Input'!I526)</f>
        <v/>
      </c>
      <c r="F562" s="27" t="str">
        <f>IF('Census Block Input'!J526="","",'Census Block Input'!C526)</f>
        <v/>
      </c>
      <c r="G562" s="29" t="str">
        <f>IF('Census Block Input'!J526="","",'Census Block Input'!D526)</f>
        <v/>
      </c>
      <c r="H562" s="30" t="str">
        <f>IF('Census Block Input'!J526="","",'Census Block Input'!G526)</f>
        <v/>
      </c>
      <c r="I562" s="30" t="str">
        <f>IF('Census Block Input'!J526="","",'Census Block Input'!F526)</f>
        <v/>
      </c>
      <c r="J562" s="32" t="str">
        <f t="shared" si="18"/>
        <v/>
      </c>
      <c r="K562" s="105" t="str">
        <f>IF('Census Block Input'!J526="","",'Census Block Input'!D526)</f>
        <v/>
      </c>
      <c r="L562" s="106" t="str">
        <f>IF('Census Block Input'!J526="","",'Census Block Input'!G526)</f>
        <v/>
      </c>
      <c r="M562" s="106" t="str">
        <f>IF('Census Block Input'!J526="","",'Census Block Input'!F526)</f>
        <v/>
      </c>
      <c r="N562" s="32" t="str">
        <f t="shared" si="19"/>
        <v/>
      </c>
      <c r="O562" s="124" t="s">
        <v>10</v>
      </c>
      <c r="P562" s="123" t="s">
        <v>10</v>
      </c>
      <c r="Q562" s="1"/>
    </row>
    <row r="563" spans="1:17" ht="15.75" hidden="1" customHeight="1">
      <c r="A563" s="1" t="str">
        <f t="shared" si="1"/>
        <v/>
      </c>
      <c r="B563" s="1"/>
      <c r="C563" s="25" t="str">
        <f>IF('Census Block Input'!J527="","",'Census Block Input'!B527)</f>
        <v/>
      </c>
      <c r="D563" s="184" t="str">
        <f>IF('Census Block Input'!J527="","",UPPER('Census Block Input'!J527))</f>
        <v/>
      </c>
      <c r="E563" s="26" t="str">
        <f>IF('Census Block Input'!J527="","",'Census Block Input'!I527)</f>
        <v/>
      </c>
      <c r="F563" s="27" t="str">
        <f>IF('Census Block Input'!J527="","",'Census Block Input'!C527)</f>
        <v/>
      </c>
      <c r="G563" s="29" t="str">
        <f>IF('Census Block Input'!J527="","",'Census Block Input'!D527)</f>
        <v/>
      </c>
      <c r="H563" s="30" t="str">
        <f>IF('Census Block Input'!J527="","",'Census Block Input'!G527)</f>
        <v/>
      </c>
      <c r="I563" s="30" t="str">
        <f>IF('Census Block Input'!J527="","",'Census Block Input'!F527)</f>
        <v/>
      </c>
      <c r="J563" s="32" t="str">
        <f t="shared" si="18"/>
        <v/>
      </c>
      <c r="K563" s="105" t="str">
        <f>IF('Census Block Input'!J527="","",'Census Block Input'!D527)</f>
        <v/>
      </c>
      <c r="L563" s="106" t="str">
        <f>IF('Census Block Input'!J527="","",'Census Block Input'!G527)</f>
        <v/>
      </c>
      <c r="M563" s="106" t="str">
        <f>IF('Census Block Input'!J527="","",'Census Block Input'!F527)</f>
        <v/>
      </c>
      <c r="N563" s="32" t="str">
        <f t="shared" si="19"/>
        <v/>
      </c>
      <c r="O563" s="124" t="s">
        <v>10</v>
      </c>
      <c r="P563" s="123" t="s">
        <v>10</v>
      </c>
      <c r="Q563" s="1"/>
    </row>
    <row r="564" spans="1:17" ht="15.75" hidden="1" customHeight="1">
      <c r="A564" s="1" t="str">
        <f t="shared" si="1"/>
        <v/>
      </c>
      <c r="B564" s="1"/>
      <c r="C564" s="25" t="str">
        <f>IF('Census Block Input'!J528="","",'Census Block Input'!B528)</f>
        <v/>
      </c>
      <c r="D564" s="184" t="str">
        <f>IF('Census Block Input'!J528="","",UPPER('Census Block Input'!J528))</f>
        <v/>
      </c>
      <c r="E564" s="26" t="str">
        <f>IF('Census Block Input'!J528="","",'Census Block Input'!I528)</f>
        <v/>
      </c>
      <c r="F564" s="27" t="str">
        <f>IF('Census Block Input'!J528="","",'Census Block Input'!C528)</f>
        <v/>
      </c>
      <c r="G564" s="29" t="str">
        <f>IF('Census Block Input'!J528="","",'Census Block Input'!D528)</f>
        <v/>
      </c>
      <c r="H564" s="30" t="str">
        <f>IF('Census Block Input'!J528="","",'Census Block Input'!G528)</f>
        <v/>
      </c>
      <c r="I564" s="30" t="str">
        <f>IF('Census Block Input'!J528="","",'Census Block Input'!F528)</f>
        <v/>
      </c>
      <c r="J564" s="32" t="str">
        <f t="shared" si="18"/>
        <v/>
      </c>
      <c r="K564" s="105" t="str">
        <f>IF('Census Block Input'!J528="","",'Census Block Input'!D528)</f>
        <v/>
      </c>
      <c r="L564" s="106" t="str">
        <f>IF('Census Block Input'!J528="","",'Census Block Input'!G528)</f>
        <v/>
      </c>
      <c r="M564" s="106" t="str">
        <f>IF('Census Block Input'!J528="","",'Census Block Input'!F528)</f>
        <v/>
      </c>
      <c r="N564" s="32" t="str">
        <f t="shared" si="19"/>
        <v/>
      </c>
      <c r="O564" s="124" t="s">
        <v>10</v>
      </c>
      <c r="P564" s="123" t="s">
        <v>10</v>
      </c>
      <c r="Q564" s="1"/>
    </row>
    <row r="565" spans="1:17" ht="15.75" hidden="1" customHeight="1">
      <c r="A565" s="1" t="str">
        <f t="shared" si="1"/>
        <v/>
      </c>
      <c r="B565" s="1"/>
      <c r="C565" s="25" t="str">
        <f>IF('Census Block Input'!J529="","",'Census Block Input'!B529)</f>
        <v/>
      </c>
      <c r="D565" s="184" t="str">
        <f>IF('Census Block Input'!J529="","",UPPER('Census Block Input'!J529))</f>
        <v/>
      </c>
      <c r="E565" s="26" t="str">
        <f>IF('Census Block Input'!J529="","",'Census Block Input'!I529)</f>
        <v/>
      </c>
      <c r="F565" s="27" t="str">
        <f>IF('Census Block Input'!J529="","",'Census Block Input'!C529)</f>
        <v/>
      </c>
      <c r="G565" s="29" t="str">
        <f>IF('Census Block Input'!J529="","",'Census Block Input'!D529)</f>
        <v/>
      </c>
      <c r="H565" s="30" t="str">
        <f>IF('Census Block Input'!J529="","",'Census Block Input'!G529)</f>
        <v/>
      </c>
      <c r="I565" s="30" t="str">
        <f>IF('Census Block Input'!J529="","",'Census Block Input'!F529)</f>
        <v/>
      </c>
      <c r="J565" s="32" t="str">
        <f t="shared" si="18"/>
        <v/>
      </c>
      <c r="K565" s="105" t="str">
        <f>IF('Census Block Input'!J529="","",'Census Block Input'!D529)</f>
        <v/>
      </c>
      <c r="L565" s="106" t="str">
        <f>IF('Census Block Input'!J529="","",'Census Block Input'!G529)</f>
        <v/>
      </c>
      <c r="M565" s="106" t="str">
        <f>IF('Census Block Input'!J529="","",'Census Block Input'!F529)</f>
        <v/>
      </c>
      <c r="N565" s="32" t="str">
        <f t="shared" si="19"/>
        <v/>
      </c>
      <c r="O565" s="124" t="s">
        <v>10</v>
      </c>
      <c r="P565" s="123" t="s">
        <v>10</v>
      </c>
      <c r="Q565" s="1"/>
    </row>
    <row r="566" spans="1:17" ht="15.75" hidden="1" customHeight="1">
      <c r="A566" s="1" t="str">
        <f t="shared" si="1"/>
        <v/>
      </c>
      <c r="B566" s="1"/>
      <c r="C566" s="25" t="str">
        <f>IF('Census Block Input'!J530="","",'Census Block Input'!B530)</f>
        <v/>
      </c>
      <c r="D566" s="184" t="str">
        <f>IF('Census Block Input'!J530="","",UPPER('Census Block Input'!J530))</f>
        <v/>
      </c>
      <c r="E566" s="26" t="str">
        <f>IF('Census Block Input'!J530="","",'Census Block Input'!I530)</f>
        <v/>
      </c>
      <c r="F566" s="27" t="str">
        <f>IF('Census Block Input'!J530="","",'Census Block Input'!C530)</f>
        <v/>
      </c>
      <c r="G566" s="29" t="str">
        <f>IF('Census Block Input'!J530="","",'Census Block Input'!D530)</f>
        <v/>
      </c>
      <c r="H566" s="30" t="str">
        <f>IF('Census Block Input'!J530="","",'Census Block Input'!G530)</f>
        <v/>
      </c>
      <c r="I566" s="30" t="str">
        <f>IF('Census Block Input'!J530="","",'Census Block Input'!F530)</f>
        <v/>
      </c>
      <c r="J566" s="32" t="str">
        <f t="shared" si="18"/>
        <v/>
      </c>
      <c r="K566" s="105" t="str">
        <f>IF('Census Block Input'!J530="","",'Census Block Input'!D530)</f>
        <v/>
      </c>
      <c r="L566" s="106" t="str">
        <f>IF('Census Block Input'!J530="","",'Census Block Input'!G530)</f>
        <v/>
      </c>
      <c r="M566" s="106" t="str">
        <f>IF('Census Block Input'!J530="","",'Census Block Input'!F530)</f>
        <v/>
      </c>
      <c r="N566" s="32" t="str">
        <f t="shared" si="19"/>
        <v/>
      </c>
      <c r="O566" s="124" t="s">
        <v>10</v>
      </c>
      <c r="P566" s="123" t="s">
        <v>10</v>
      </c>
      <c r="Q566" s="1"/>
    </row>
    <row r="567" spans="1:17" ht="15.75" hidden="1" customHeight="1">
      <c r="A567" s="1" t="str">
        <f t="shared" si="1"/>
        <v/>
      </c>
      <c r="B567" s="1"/>
      <c r="C567" s="25" t="str">
        <f>IF('Census Block Input'!J531="","",'Census Block Input'!B531)</f>
        <v/>
      </c>
      <c r="D567" s="184" t="str">
        <f>IF('Census Block Input'!J531="","",UPPER('Census Block Input'!J531))</f>
        <v/>
      </c>
      <c r="E567" s="26" t="str">
        <f>IF('Census Block Input'!J531="","",'Census Block Input'!I531)</f>
        <v/>
      </c>
      <c r="F567" s="27" t="str">
        <f>IF('Census Block Input'!J531="","",'Census Block Input'!C531)</f>
        <v/>
      </c>
      <c r="G567" s="29" t="str">
        <f>IF('Census Block Input'!J531="","",'Census Block Input'!D531)</f>
        <v/>
      </c>
      <c r="H567" s="30" t="str">
        <f>IF('Census Block Input'!J531="","",'Census Block Input'!G531)</f>
        <v/>
      </c>
      <c r="I567" s="30" t="str">
        <f>IF('Census Block Input'!J531="","",'Census Block Input'!F531)</f>
        <v/>
      </c>
      <c r="J567" s="32" t="str">
        <f t="shared" si="18"/>
        <v/>
      </c>
      <c r="K567" s="105" t="str">
        <f>IF('Census Block Input'!J531="","",'Census Block Input'!D531)</f>
        <v/>
      </c>
      <c r="L567" s="106" t="str">
        <f>IF('Census Block Input'!J531="","",'Census Block Input'!G531)</f>
        <v/>
      </c>
      <c r="M567" s="106" t="str">
        <f>IF('Census Block Input'!J531="","",'Census Block Input'!F531)</f>
        <v/>
      </c>
      <c r="N567" s="32" t="str">
        <f t="shared" si="19"/>
        <v/>
      </c>
      <c r="O567" s="124" t="s">
        <v>10</v>
      </c>
      <c r="P567" s="123" t="s">
        <v>10</v>
      </c>
      <c r="Q567" s="1"/>
    </row>
    <row r="568" spans="1:17" ht="15.75" hidden="1" customHeight="1">
      <c r="A568" s="1" t="str">
        <f t="shared" si="1"/>
        <v/>
      </c>
      <c r="B568" s="1"/>
      <c r="C568" s="25" t="str">
        <f>IF('Census Block Input'!J532="","",'Census Block Input'!B532)</f>
        <v/>
      </c>
      <c r="D568" s="184" t="str">
        <f>IF('Census Block Input'!J532="","",UPPER('Census Block Input'!J532))</f>
        <v/>
      </c>
      <c r="E568" s="26" t="str">
        <f>IF('Census Block Input'!J532="","",'Census Block Input'!I532)</f>
        <v/>
      </c>
      <c r="F568" s="27" t="str">
        <f>IF('Census Block Input'!J532="","",'Census Block Input'!C532)</f>
        <v/>
      </c>
      <c r="G568" s="29" t="str">
        <f>IF('Census Block Input'!J532="","",'Census Block Input'!D532)</f>
        <v/>
      </c>
      <c r="H568" s="30" t="str">
        <f>IF('Census Block Input'!J532="","",'Census Block Input'!G532)</f>
        <v/>
      </c>
      <c r="I568" s="30" t="str">
        <f>IF('Census Block Input'!J532="","",'Census Block Input'!F532)</f>
        <v/>
      </c>
      <c r="J568" s="32" t="str">
        <f t="shared" si="18"/>
        <v/>
      </c>
      <c r="K568" s="105" t="str">
        <f>IF('Census Block Input'!J532="","",'Census Block Input'!D532)</f>
        <v/>
      </c>
      <c r="L568" s="106" t="str">
        <f>IF('Census Block Input'!J532="","",'Census Block Input'!G532)</f>
        <v/>
      </c>
      <c r="M568" s="106" t="str">
        <f>IF('Census Block Input'!J532="","",'Census Block Input'!F532)</f>
        <v/>
      </c>
      <c r="N568" s="32" t="str">
        <f t="shared" si="19"/>
        <v/>
      </c>
      <c r="O568" s="124" t="s">
        <v>10</v>
      </c>
      <c r="P568" s="123" t="s">
        <v>10</v>
      </c>
      <c r="Q568" s="1"/>
    </row>
    <row r="569" spans="1:17" ht="15.75" hidden="1" customHeight="1">
      <c r="A569" s="1" t="str">
        <f t="shared" si="1"/>
        <v/>
      </c>
      <c r="B569" s="1"/>
      <c r="C569" s="25" t="str">
        <f>IF('Census Block Input'!J533="","",'Census Block Input'!B533)</f>
        <v/>
      </c>
      <c r="D569" s="184" t="str">
        <f>IF('Census Block Input'!J533="","",UPPER('Census Block Input'!J533))</f>
        <v/>
      </c>
      <c r="E569" s="26" t="str">
        <f>IF('Census Block Input'!J533="","",'Census Block Input'!I533)</f>
        <v/>
      </c>
      <c r="F569" s="27" t="str">
        <f>IF('Census Block Input'!J533="","",'Census Block Input'!C533)</f>
        <v/>
      </c>
      <c r="G569" s="29" t="str">
        <f>IF('Census Block Input'!J533="","",'Census Block Input'!D533)</f>
        <v/>
      </c>
      <c r="H569" s="30" t="str">
        <f>IF('Census Block Input'!J533="","",'Census Block Input'!G533)</f>
        <v/>
      </c>
      <c r="I569" s="30" t="str">
        <f>IF('Census Block Input'!J533="","",'Census Block Input'!F533)</f>
        <v/>
      </c>
      <c r="J569" s="32" t="str">
        <f t="shared" si="18"/>
        <v/>
      </c>
      <c r="K569" s="105" t="str">
        <f>IF('Census Block Input'!J533="","",'Census Block Input'!D533)</f>
        <v/>
      </c>
      <c r="L569" s="106" t="str">
        <f>IF('Census Block Input'!J533="","",'Census Block Input'!G533)</f>
        <v/>
      </c>
      <c r="M569" s="106" t="str">
        <f>IF('Census Block Input'!J533="","",'Census Block Input'!F533)</f>
        <v/>
      </c>
      <c r="N569" s="32" t="str">
        <f t="shared" si="19"/>
        <v/>
      </c>
      <c r="O569" s="124" t="s">
        <v>10</v>
      </c>
      <c r="P569" s="123" t="s">
        <v>10</v>
      </c>
      <c r="Q569" s="1"/>
    </row>
    <row r="570" spans="1:17" ht="15.75" hidden="1" customHeight="1">
      <c r="A570" s="1" t="str">
        <f t="shared" si="1"/>
        <v/>
      </c>
      <c r="B570" s="1"/>
      <c r="C570" s="25" t="str">
        <f>IF('Census Block Input'!J534="","",'Census Block Input'!B534)</f>
        <v/>
      </c>
      <c r="D570" s="184" t="str">
        <f>IF('Census Block Input'!J534="","",UPPER('Census Block Input'!J534))</f>
        <v/>
      </c>
      <c r="E570" s="26" t="str">
        <f>IF('Census Block Input'!J534="","",'Census Block Input'!I534)</f>
        <v/>
      </c>
      <c r="F570" s="27" t="str">
        <f>IF('Census Block Input'!J534="","",'Census Block Input'!C534)</f>
        <v/>
      </c>
      <c r="G570" s="29" t="str">
        <f>IF('Census Block Input'!J534="","",'Census Block Input'!D534)</f>
        <v/>
      </c>
      <c r="H570" s="30" t="str">
        <f>IF('Census Block Input'!J534="","",'Census Block Input'!G534)</f>
        <v/>
      </c>
      <c r="I570" s="30" t="str">
        <f>IF('Census Block Input'!J534="","",'Census Block Input'!F534)</f>
        <v/>
      </c>
      <c r="J570" s="32" t="str">
        <f t="shared" si="18"/>
        <v/>
      </c>
      <c r="K570" s="105" t="str">
        <f>IF('Census Block Input'!J534="","",'Census Block Input'!D534)</f>
        <v/>
      </c>
      <c r="L570" s="106" t="str">
        <f>IF('Census Block Input'!J534="","",'Census Block Input'!G534)</f>
        <v/>
      </c>
      <c r="M570" s="106" t="str">
        <f>IF('Census Block Input'!J534="","",'Census Block Input'!F534)</f>
        <v/>
      </c>
      <c r="N570" s="32" t="str">
        <f t="shared" si="19"/>
        <v/>
      </c>
      <c r="O570" s="124" t="s">
        <v>10</v>
      </c>
      <c r="P570" s="123" t="s">
        <v>10</v>
      </c>
      <c r="Q570" s="1"/>
    </row>
    <row r="571" spans="1:17" ht="15.75" hidden="1" customHeight="1">
      <c r="A571" s="1" t="str">
        <f t="shared" si="1"/>
        <v/>
      </c>
      <c r="B571" s="1"/>
      <c r="C571" s="25" t="str">
        <f>IF('Census Block Input'!J535="","",'Census Block Input'!B535)</f>
        <v/>
      </c>
      <c r="D571" s="184" t="str">
        <f>IF('Census Block Input'!J535="","",UPPER('Census Block Input'!J535))</f>
        <v/>
      </c>
      <c r="E571" s="26" t="str">
        <f>IF('Census Block Input'!J535="","",'Census Block Input'!I535)</f>
        <v/>
      </c>
      <c r="F571" s="27" t="str">
        <f>IF('Census Block Input'!J535="","",'Census Block Input'!C535)</f>
        <v/>
      </c>
      <c r="G571" s="29" t="str">
        <f>IF('Census Block Input'!J535="","",'Census Block Input'!D535)</f>
        <v/>
      </c>
      <c r="H571" s="30" t="str">
        <f>IF('Census Block Input'!J535="","",'Census Block Input'!G535)</f>
        <v/>
      </c>
      <c r="I571" s="30" t="str">
        <f>IF('Census Block Input'!J535="","",'Census Block Input'!F535)</f>
        <v/>
      </c>
      <c r="J571" s="32" t="str">
        <f t="shared" si="18"/>
        <v/>
      </c>
      <c r="K571" s="105" t="str">
        <f>IF('Census Block Input'!J535="","",'Census Block Input'!D535)</f>
        <v/>
      </c>
      <c r="L571" s="106" t="str">
        <f>IF('Census Block Input'!J535="","",'Census Block Input'!G535)</f>
        <v/>
      </c>
      <c r="M571" s="106" t="str">
        <f>IF('Census Block Input'!J535="","",'Census Block Input'!F535)</f>
        <v/>
      </c>
      <c r="N571" s="32" t="str">
        <f t="shared" si="19"/>
        <v/>
      </c>
      <c r="O571" s="124" t="s">
        <v>10</v>
      </c>
      <c r="P571" s="123" t="s">
        <v>10</v>
      </c>
      <c r="Q571" s="1"/>
    </row>
    <row r="572" spans="1:17" ht="15.75" hidden="1" customHeight="1">
      <c r="A572" s="1" t="str">
        <f t="shared" si="1"/>
        <v/>
      </c>
      <c r="B572" s="1"/>
      <c r="C572" s="25" t="str">
        <f>IF('Census Block Input'!J536="","",'Census Block Input'!B536)</f>
        <v/>
      </c>
      <c r="D572" s="184" t="str">
        <f>IF('Census Block Input'!J536="","",UPPER('Census Block Input'!J536))</f>
        <v/>
      </c>
      <c r="E572" s="26" t="str">
        <f>IF('Census Block Input'!J536="","",'Census Block Input'!I536)</f>
        <v/>
      </c>
      <c r="F572" s="27" t="str">
        <f>IF('Census Block Input'!J536="","",'Census Block Input'!C536)</f>
        <v/>
      </c>
      <c r="G572" s="29" t="str">
        <f>IF('Census Block Input'!J536="","",'Census Block Input'!D536)</f>
        <v/>
      </c>
      <c r="H572" s="30" t="str">
        <f>IF('Census Block Input'!J536="","",'Census Block Input'!G536)</f>
        <v/>
      </c>
      <c r="I572" s="30" t="str">
        <f>IF('Census Block Input'!J536="","",'Census Block Input'!F536)</f>
        <v/>
      </c>
      <c r="J572" s="32" t="str">
        <f t="shared" si="18"/>
        <v/>
      </c>
      <c r="K572" s="105" t="str">
        <f>IF('Census Block Input'!J536="","",'Census Block Input'!D536)</f>
        <v/>
      </c>
      <c r="L572" s="106" t="str">
        <f>IF('Census Block Input'!J536="","",'Census Block Input'!G536)</f>
        <v/>
      </c>
      <c r="M572" s="106" t="str">
        <f>IF('Census Block Input'!J536="","",'Census Block Input'!F536)</f>
        <v/>
      </c>
      <c r="N572" s="32" t="str">
        <f t="shared" si="19"/>
        <v/>
      </c>
      <c r="O572" s="124" t="s">
        <v>10</v>
      </c>
      <c r="P572" s="123" t="s">
        <v>10</v>
      </c>
      <c r="Q572" s="1"/>
    </row>
    <row r="573" spans="1:17" ht="15.75" hidden="1" customHeight="1">
      <c r="A573" s="1" t="str">
        <f t="shared" si="1"/>
        <v/>
      </c>
      <c r="B573" s="1"/>
      <c r="C573" s="25" t="str">
        <f>IF('Census Block Input'!J537="","",'Census Block Input'!B537)</f>
        <v/>
      </c>
      <c r="D573" s="184" t="str">
        <f>IF('Census Block Input'!J537="","",UPPER('Census Block Input'!J537))</f>
        <v/>
      </c>
      <c r="E573" s="26" t="str">
        <f>IF('Census Block Input'!J537="","",'Census Block Input'!I537)</f>
        <v/>
      </c>
      <c r="F573" s="27" t="str">
        <f>IF('Census Block Input'!J537="","",'Census Block Input'!C537)</f>
        <v/>
      </c>
      <c r="G573" s="29" t="str">
        <f>IF('Census Block Input'!J537="","",'Census Block Input'!D537)</f>
        <v/>
      </c>
      <c r="H573" s="30" t="str">
        <f>IF('Census Block Input'!J537="","",'Census Block Input'!G537)</f>
        <v/>
      </c>
      <c r="I573" s="30" t="str">
        <f>IF('Census Block Input'!J537="","",'Census Block Input'!F537)</f>
        <v/>
      </c>
      <c r="J573" s="32" t="str">
        <f t="shared" si="18"/>
        <v/>
      </c>
      <c r="K573" s="105" t="str">
        <f>IF('Census Block Input'!J537="","",'Census Block Input'!D537)</f>
        <v/>
      </c>
      <c r="L573" s="106" t="str">
        <f>IF('Census Block Input'!J537="","",'Census Block Input'!G537)</f>
        <v/>
      </c>
      <c r="M573" s="106" t="str">
        <f>IF('Census Block Input'!J537="","",'Census Block Input'!F537)</f>
        <v/>
      </c>
      <c r="N573" s="32" t="str">
        <f t="shared" si="19"/>
        <v/>
      </c>
      <c r="O573" s="124" t="s">
        <v>10</v>
      </c>
      <c r="P573" s="123" t="s">
        <v>10</v>
      </c>
      <c r="Q573" s="1"/>
    </row>
    <row r="574" spans="1:17" ht="15.75" hidden="1" customHeight="1">
      <c r="A574" s="1" t="str">
        <f t="shared" si="1"/>
        <v/>
      </c>
      <c r="B574" s="1"/>
      <c r="C574" s="25" t="str">
        <f>IF('Census Block Input'!J538="","",'Census Block Input'!B538)</f>
        <v/>
      </c>
      <c r="D574" s="184" t="str">
        <f>IF('Census Block Input'!J538="","",UPPER('Census Block Input'!J538))</f>
        <v/>
      </c>
      <c r="E574" s="26" t="str">
        <f>IF('Census Block Input'!J538="","",'Census Block Input'!I538)</f>
        <v/>
      </c>
      <c r="F574" s="27" t="str">
        <f>IF('Census Block Input'!J538="","",'Census Block Input'!C538)</f>
        <v/>
      </c>
      <c r="G574" s="29" t="str">
        <f>IF('Census Block Input'!J538="","",'Census Block Input'!D538)</f>
        <v/>
      </c>
      <c r="H574" s="30" t="str">
        <f>IF('Census Block Input'!J538="","",'Census Block Input'!G538)</f>
        <v/>
      </c>
      <c r="I574" s="30" t="str">
        <f>IF('Census Block Input'!J538="","",'Census Block Input'!F538)</f>
        <v/>
      </c>
      <c r="J574" s="32" t="str">
        <f t="shared" si="18"/>
        <v/>
      </c>
      <c r="K574" s="105" t="str">
        <f>IF('Census Block Input'!J538="","",'Census Block Input'!D538)</f>
        <v/>
      </c>
      <c r="L574" s="106" t="str">
        <f>IF('Census Block Input'!J538="","",'Census Block Input'!G538)</f>
        <v/>
      </c>
      <c r="M574" s="106" t="str">
        <f>IF('Census Block Input'!J538="","",'Census Block Input'!F538)</f>
        <v/>
      </c>
      <c r="N574" s="32" t="str">
        <f t="shared" si="19"/>
        <v/>
      </c>
      <c r="O574" s="124" t="s">
        <v>10</v>
      </c>
      <c r="P574" s="123" t="s">
        <v>10</v>
      </c>
      <c r="Q574" s="1"/>
    </row>
    <row r="575" spans="1:17" ht="15.75" hidden="1" customHeight="1">
      <c r="A575" s="1" t="str">
        <f t="shared" si="1"/>
        <v/>
      </c>
      <c r="B575" s="1"/>
      <c r="C575" s="25" t="str">
        <f>IF('Census Block Input'!J539="","",'Census Block Input'!B539)</f>
        <v/>
      </c>
      <c r="D575" s="184" t="str">
        <f>IF('Census Block Input'!J539="","",UPPER('Census Block Input'!J539))</f>
        <v/>
      </c>
      <c r="E575" s="26" t="str">
        <f>IF('Census Block Input'!J539="","",'Census Block Input'!I539)</f>
        <v/>
      </c>
      <c r="F575" s="27" t="str">
        <f>IF('Census Block Input'!J539="","",'Census Block Input'!C539)</f>
        <v/>
      </c>
      <c r="G575" s="29" t="str">
        <f>IF('Census Block Input'!J539="","",'Census Block Input'!D539)</f>
        <v/>
      </c>
      <c r="H575" s="30" t="str">
        <f>IF('Census Block Input'!J539="","",'Census Block Input'!G539)</f>
        <v/>
      </c>
      <c r="I575" s="30" t="str">
        <f>IF('Census Block Input'!J539="","",'Census Block Input'!F539)</f>
        <v/>
      </c>
      <c r="J575" s="32" t="str">
        <f t="shared" si="18"/>
        <v/>
      </c>
      <c r="K575" s="105" t="str">
        <f>IF('Census Block Input'!J539="","",'Census Block Input'!D539)</f>
        <v/>
      </c>
      <c r="L575" s="106" t="str">
        <f>IF('Census Block Input'!J539="","",'Census Block Input'!G539)</f>
        <v/>
      </c>
      <c r="M575" s="106" t="str">
        <f>IF('Census Block Input'!J539="","",'Census Block Input'!F539)</f>
        <v/>
      </c>
      <c r="N575" s="32" t="str">
        <f t="shared" si="19"/>
        <v/>
      </c>
      <c r="O575" s="124" t="s">
        <v>10</v>
      </c>
      <c r="P575" s="123" t="s">
        <v>10</v>
      </c>
      <c r="Q575" s="1"/>
    </row>
    <row r="576" spans="1:17" ht="15.75" hidden="1" customHeight="1">
      <c r="A576" s="1" t="str">
        <f t="shared" si="1"/>
        <v/>
      </c>
      <c r="B576" s="1"/>
      <c r="C576" s="25" t="str">
        <f>IF('Census Block Input'!J540="","",'Census Block Input'!B540)</f>
        <v/>
      </c>
      <c r="D576" s="184" t="str">
        <f>IF('Census Block Input'!J540="","",UPPER('Census Block Input'!J540))</f>
        <v/>
      </c>
      <c r="E576" s="26" t="str">
        <f>IF('Census Block Input'!J540="","",'Census Block Input'!I540)</f>
        <v/>
      </c>
      <c r="F576" s="27" t="str">
        <f>IF('Census Block Input'!J540="","",'Census Block Input'!C540)</f>
        <v/>
      </c>
      <c r="G576" s="29" t="str">
        <f>IF('Census Block Input'!J540="","",'Census Block Input'!D540)</f>
        <v/>
      </c>
      <c r="H576" s="30" t="str">
        <f>IF('Census Block Input'!J540="","",'Census Block Input'!G540)</f>
        <v/>
      </c>
      <c r="I576" s="30" t="str">
        <f>IF('Census Block Input'!J540="","",'Census Block Input'!F540)</f>
        <v/>
      </c>
      <c r="J576" s="32" t="str">
        <f t="shared" si="18"/>
        <v/>
      </c>
      <c r="K576" s="105" t="str">
        <f>IF('Census Block Input'!J540="","",'Census Block Input'!D540)</f>
        <v/>
      </c>
      <c r="L576" s="106" t="str">
        <f>IF('Census Block Input'!J540="","",'Census Block Input'!G540)</f>
        <v/>
      </c>
      <c r="M576" s="106" t="str">
        <f>IF('Census Block Input'!J540="","",'Census Block Input'!F540)</f>
        <v/>
      </c>
      <c r="N576" s="32" t="str">
        <f t="shared" si="19"/>
        <v/>
      </c>
      <c r="O576" s="124" t="s">
        <v>10</v>
      </c>
      <c r="P576" s="123" t="s">
        <v>10</v>
      </c>
      <c r="Q576" s="1"/>
    </row>
    <row r="577" spans="1:17" ht="15.75" hidden="1" customHeight="1">
      <c r="A577" s="1" t="str">
        <f t="shared" si="1"/>
        <v/>
      </c>
      <c r="B577" s="1"/>
      <c r="C577" s="25" t="str">
        <f>IF('Census Block Input'!J541="","",'Census Block Input'!B541)</f>
        <v/>
      </c>
      <c r="D577" s="184" t="str">
        <f>IF('Census Block Input'!J541="","",UPPER('Census Block Input'!J541))</f>
        <v/>
      </c>
      <c r="E577" s="26" t="str">
        <f>IF('Census Block Input'!J541="","",'Census Block Input'!I541)</f>
        <v/>
      </c>
      <c r="F577" s="27" t="str">
        <f>IF('Census Block Input'!J541="","",'Census Block Input'!C541)</f>
        <v/>
      </c>
      <c r="G577" s="29" t="str">
        <f>IF('Census Block Input'!J541="","",'Census Block Input'!D541)</f>
        <v/>
      </c>
      <c r="H577" s="30" t="str">
        <f>IF('Census Block Input'!J541="","",'Census Block Input'!G541)</f>
        <v/>
      </c>
      <c r="I577" s="30" t="str">
        <f>IF('Census Block Input'!J541="","",'Census Block Input'!F541)</f>
        <v/>
      </c>
      <c r="J577" s="32" t="str">
        <f t="shared" si="18"/>
        <v/>
      </c>
      <c r="K577" s="105" t="str">
        <f>IF('Census Block Input'!J541="","",'Census Block Input'!D541)</f>
        <v/>
      </c>
      <c r="L577" s="106" t="str">
        <f>IF('Census Block Input'!J541="","",'Census Block Input'!G541)</f>
        <v/>
      </c>
      <c r="M577" s="106" t="str">
        <f>IF('Census Block Input'!J541="","",'Census Block Input'!F541)</f>
        <v/>
      </c>
      <c r="N577" s="32" t="str">
        <f t="shared" si="19"/>
        <v/>
      </c>
      <c r="O577" s="124" t="s">
        <v>10</v>
      </c>
      <c r="P577" s="123" t="s">
        <v>10</v>
      </c>
      <c r="Q577" s="1"/>
    </row>
    <row r="578" spans="1:17" ht="15.75" hidden="1" customHeight="1">
      <c r="A578" s="1" t="str">
        <f t="shared" si="1"/>
        <v/>
      </c>
      <c r="B578" s="1"/>
      <c r="C578" s="25" t="str">
        <f>IF('Census Block Input'!J542="","",'Census Block Input'!B542)</f>
        <v/>
      </c>
      <c r="D578" s="184" t="str">
        <f>IF('Census Block Input'!J542="","",UPPER('Census Block Input'!J542))</f>
        <v/>
      </c>
      <c r="E578" s="26" t="str">
        <f>IF('Census Block Input'!J542="","",'Census Block Input'!I542)</f>
        <v/>
      </c>
      <c r="F578" s="27" t="str">
        <f>IF('Census Block Input'!J542="","",'Census Block Input'!C542)</f>
        <v/>
      </c>
      <c r="G578" s="29" t="str">
        <f>IF('Census Block Input'!J542="","",'Census Block Input'!D542)</f>
        <v/>
      </c>
      <c r="H578" s="30" t="str">
        <f>IF('Census Block Input'!J542="","",'Census Block Input'!G542)</f>
        <v/>
      </c>
      <c r="I578" s="30" t="str">
        <f>IF('Census Block Input'!J542="","",'Census Block Input'!F542)</f>
        <v/>
      </c>
      <c r="J578" s="32" t="str">
        <f t="shared" si="18"/>
        <v/>
      </c>
      <c r="K578" s="105" t="str">
        <f>IF('Census Block Input'!J542="","",'Census Block Input'!D542)</f>
        <v/>
      </c>
      <c r="L578" s="106" t="str">
        <f>IF('Census Block Input'!J542="","",'Census Block Input'!G542)</f>
        <v/>
      </c>
      <c r="M578" s="106" t="str">
        <f>IF('Census Block Input'!J542="","",'Census Block Input'!F542)</f>
        <v/>
      </c>
      <c r="N578" s="32" t="str">
        <f t="shared" si="19"/>
        <v/>
      </c>
      <c r="O578" s="124" t="s">
        <v>10</v>
      </c>
      <c r="P578" s="123" t="s">
        <v>10</v>
      </c>
      <c r="Q578" s="1"/>
    </row>
    <row r="579" spans="1:17" ht="15.75" hidden="1" customHeight="1">
      <c r="A579" s="1" t="str">
        <f t="shared" si="1"/>
        <v/>
      </c>
      <c r="B579" s="1"/>
      <c r="C579" s="25" t="str">
        <f>IF('Census Block Input'!J543="","",'Census Block Input'!B543)</f>
        <v/>
      </c>
      <c r="D579" s="184" t="str">
        <f>IF('Census Block Input'!J543="","",UPPER('Census Block Input'!J543))</f>
        <v/>
      </c>
      <c r="E579" s="26" t="str">
        <f>IF('Census Block Input'!J543="","",'Census Block Input'!I543)</f>
        <v/>
      </c>
      <c r="F579" s="27" t="str">
        <f>IF('Census Block Input'!J543="","",'Census Block Input'!C543)</f>
        <v/>
      </c>
      <c r="G579" s="29" t="str">
        <f>IF('Census Block Input'!J543="","",'Census Block Input'!D543)</f>
        <v/>
      </c>
      <c r="H579" s="30" t="str">
        <f>IF('Census Block Input'!J543="","",'Census Block Input'!G543)</f>
        <v/>
      </c>
      <c r="I579" s="30" t="str">
        <f>IF('Census Block Input'!J543="","",'Census Block Input'!F543)</f>
        <v/>
      </c>
      <c r="J579" s="32" t="str">
        <f t="shared" si="18"/>
        <v/>
      </c>
      <c r="K579" s="105" t="str">
        <f>IF('Census Block Input'!J543="","",'Census Block Input'!D543)</f>
        <v/>
      </c>
      <c r="L579" s="106" t="str">
        <f>IF('Census Block Input'!J543="","",'Census Block Input'!G543)</f>
        <v/>
      </c>
      <c r="M579" s="106" t="str">
        <f>IF('Census Block Input'!J543="","",'Census Block Input'!F543)</f>
        <v/>
      </c>
      <c r="N579" s="32" t="str">
        <f t="shared" si="19"/>
        <v/>
      </c>
      <c r="O579" s="124" t="s">
        <v>10</v>
      </c>
      <c r="P579" s="123" t="s">
        <v>10</v>
      </c>
      <c r="Q579" s="1"/>
    </row>
    <row r="580" spans="1:17" ht="15.75" hidden="1" customHeight="1">
      <c r="A580" s="1" t="str">
        <f t="shared" si="1"/>
        <v/>
      </c>
      <c r="B580" s="1"/>
      <c r="C580" s="25" t="str">
        <f>IF('Census Block Input'!J544="","",'Census Block Input'!B544)</f>
        <v/>
      </c>
      <c r="D580" s="184" t="str">
        <f>IF('Census Block Input'!J544="","",UPPER('Census Block Input'!J544))</f>
        <v/>
      </c>
      <c r="E580" s="26" t="str">
        <f>IF('Census Block Input'!J544="","",'Census Block Input'!I544)</f>
        <v/>
      </c>
      <c r="F580" s="27" t="str">
        <f>IF('Census Block Input'!J544="","",'Census Block Input'!C544)</f>
        <v/>
      </c>
      <c r="G580" s="29" t="str">
        <f>IF('Census Block Input'!J544="","",'Census Block Input'!D544)</f>
        <v/>
      </c>
      <c r="H580" s="30" t="str">
        <f>IF('Census Block Input'!J544="","",'Census Block Input'!G544)</f>
        <v/>
      </c>
      <c r="I580" s="30" t="str">
        <f>IF('Census Block Input'!J544="","",'Census Block Input'!F544)</f>
        <v/>
      </c>
      <c r="J580" s="32" t="str">
        <f t="shared" si="18"/>
        <v/>
      </c>
      <c r="K580" s="105" t="str">
        <f>IF('Census Block Input'!J544="","",'Census Block Input'!D544)</f>
        <v/>
      </c>
      <c r="L580" s="106" t="str">
        <f>IF('Census Block Input'!J544="","",'Census Block Input'!G544)</f>
        <v/>
      </c>
      <c r="M580" s="106" t="str">
        <f>IF('Census Block Input'!J544="","",'Census Block Input'!F544)</f>
        <v/>
      </c>
      <c r="N580" s="32" t="str">
        <f t="shared" si="19"/>
        <v/>
      </c>
      <c r="O580" s="124" t="s">
        <v>10</v>
      </c>
      <c r="P580" s="123" t="s">
        <v>10</v>
      </c>
      <c r="Q580" s="1"/>
    </row>
    <row r="581" spans="1:17" ht="15.75" hidden="1" customHeight="1">
      <c r="A581" s="1" t="str">
        <f t="shared" si="1"/>
        <v/>
      </c>
      <c r="B581" s="1"/>
      <c r="C581" s="25" t="str">
        <f>IF('Census Block Input'!J545="","",'Census Block Input'!B545)</f>
        <v/>
      </c>
      <c r="D581" s="184" t="str">
        <f>IF('Census Block Input'!J545="","",UPPER('Census Block Input'!J545))</f>
        <v/>
      </c>
      <c r="E581" s="26" t="str">
        <f>IF('Census Block Input'!J545="","",'Census Block Input'!I545)</f>
        <v/>
      </c>
      <c r="F581" s="27" t="str">
        <f>IF('Census Block Input'!J545="","",'Census Block Input'!C545)</f>
        <v/>
      </c>
      <c r="G581" s="29" t="str">
        <f>IF('Census Block Input'!J545="","",'Census Block Input'!D545)</f>
        <v/>
      </c>
      <c r="H581" s="30" t="str">
        <f>IF('Census Block Input'!J545="","",'Census Block Input'!G545)</f>
        <v/>
      </c>
      <c r="I581" s="30" t="str">
        <f>IF('Census Block Input'!J545="","",'Census Block Input'!F545)</f>
        <v/>
      </c>
      <c r="J581" s="32" t="str">
        <f t="shared" si="18"/>
        <v/>
      </c>
      <c r="K581" s="105" t="str">
        <f>IF('Census Block Input'!J545="","",'Census Block Input'!D545)</f>
        <v/>
      </c>
      <c r="L581" s="106" t="str">
        <f>IF('Census Block Input'!J545="","",'Census Block Input'!G545)</f>
        <v/>
      </c>
      <c r="M581" s="106" t="str">
        <f>IF('Census Block Input'!J545="","",'Census Block Input'!F545)</f>
        <v/>
      </c>
      <c r="N581" s="32" t="str">
        <f t="shared" si="19"/>
        <v/>
      </c>
      <c r="O581" s="124" t="s">
        <v>10</v>
      </c>
      <c r="P581" s="123" t="s">
        <v>10</v>
      </c>
      <c r="Q581" s="1"/>
    </row>
    <row r="582" spans="1:17" ht="15.75" hidden="1" customHeight="1">
      <c r="A582" s="1" t="str">
        <f t="shared" si="1"/>
        <v/>
      </c>
      <c r="B582" s="1"/>
      <c r="C582" s="25" t="str">
        <f>IF('Census Block Input'!J546="","",'Census Block Input'!B546)</f>
        <v/>
      </c>
      <c r="D582" s="184" t="str">
        <f>IF('Census Block Input'!J546="","",UPPER('Census Block Input'!J546))</f>
        <v/>
      </c>
      <c r="E582" s="26" t="str">
        <f>IF('Census Block Input'!J546="","",'Census Block Input'!I546)</f>
        <v/>
      </c>
      <c r="F582" s="27" t="str">
        <f>IF('Census Block Input'!J546="","",'Census Block Input'!C546)</f>
        <v/>
      </c>
      <c r="G582" s="29" t="str">
        <f>IF('Census Block Input'!J546="","",'Census Block Input'!D546)</f>
        <v/>
      </c>
      <c r="H582" s="30" t="str">
        <f>IF('Census Block Input'!J546="","",'Census Block Input'!G546)</f>
        <v/>
      </c>
      <c r="I582" s="30" t="str">
        <f>IF('Census Block Input'!J546="","",'Census Block Input'!F546)</f>
        <v/>
      </c>
      <c r="J582" s="32" t="str">
        <f t="shared" si="18"/>
        <v/>
      </c>
      <c r="K582" s="105" t="str">
        <f>IF('Census Block Input'!J546="","",'Census Block Input'!D546)</f>
        <v/>
      </c>
      <c r="L582" s="106" t="str">
        <f>IF('Census Block Input'!J546="","",'Census Block Input'!G546)</f>
        <v/>
      </c>
      <c r="M582" s="106" t="str">
        <f>IF('Census Block Input'!J546="","",'Census Block Input'!F546)</f>
        <v/>
      </c>
      <c r="N582" s="32" t="str">
        <f t="shared" si="19"/>
        <v/>
      </c>
      <c r="O582" s="124" t="s">
        <v>10</v>
      </c>
      <c r="P582" s="123" t="s">
        <v>10</v>
      </c>
      <c r="Q582" s="1"/>
    </row>
    <row r="583" spans="1:17" ht="15.75" hidden="1" customHeight="1">
      <c r="A583" s="1" t="str">
        <f t="shared" si="1"/>
        <v/>
      </c>
      <c r="B583" s="1"/>
      <c r="C583" s="25" t="str">
        <f>IF('Census Block Input'!J547="","",'Census Block Input'!B547)</f>
        <v/>
      </c>
      <c r="D583" s="184" t="str">
        <f>IF('Census Block Input'!J547="","",UPPER('Census Block Input'!J547))</f>
        <v/>
      </c>
      <c r="E583" s="26" t="str">
        <f>IF('Census Block Input'!J547="","",'Census Block Input'!I547)</f>
        <v/>
      </c>
      <c r="F583" s="27" t="str">
        <f>IF('Census Block Input'!J547="","",'Census Block Input'!C547)</f>
        <v/>
      </c>
      <c r="G583" s="29" t="str">
        <f>IF('Census Block Input'!J547="","",'Census Block Input'!D547)</f>
        <v/>
      </c>
      <c r="H583" s="30" t="str">
        <f>IF('Census Block Input'!J547="","",'Census Block Input'!G547)</f>
        <v/>
      </c>
      <c r="I583" s="30" t="str">
        <f>IF('Census Block Input'!J547="","",'Census Block Input'!F547)</f>
        <v/>
      </c>
      <c r="J583" s="32" t="str">
        <f t="shared" si="18"/>
        <v/>
      </c>
      <c r="K583" s="105" t="str">
        <f>IF('Census Block Input'!J547="","",'Census Block Input'!D547)</f>
        <v/>
      </c>
      <c r="L583" s="106" t="str">
        <f>IF('Census Block Input'!J547="","",'Census Block Input'!G547)</f>
        <v/>
      </c>
      <c r="M583" s="106" t="str">
        <f>IF('Census Block Input'!J547="","",'Census Block Input'!F547)</f>
        <v/>
      </c>
      <c r="N583" s="32" t="str">
        <f t="shared" si="19"/>
        <v/>
      </c>
      <c r="O583" s="124" t="s">
        <v>10</v>
      </c>
      <c r="P583" s="123" t="s">
        <v>10</v>
      </c>
      <c r="Q583" s="1"/>
    </row>
    <row r="584" spans="1:17" ht="15.75" hidden="1" customHeight="1">
      <c r="A584" s="1" t="str">
        <f t="shared" si="1"/>
        <v/>
      </c>
      <c r="B584" s="1"/>
      <c r="C584" s="25" t="str">
        <f>IF('Census Block Input'!J548="","",'Census Block Input'!B548)</f>
        <v/>
      </c>
      <c r="D584" s="184" t="str">
        <f>IF('Census Block Input'!J548="","",UPPER('Census Block Input'!J548))</f>
        <v/>
      </c>
      <c r="E584" s="26" t="str">
        <f>IF('Census Block Input'!J548="","",'Census Block Input'!I548)</f>
        <v/>
      </c>
      <c r="F584" s="27" t="str">
        <f>IF('Census Block Input'!J548="","",'Census Block Input'!C548)</f>
        <v/>
      </c>
      <c r="G584" s="29" t="str">
        <f>IF('Census Block Input'!J548="","",'Census Block Input'!D548)</f>
        <v/>
      </c>
      <c r="H584" s="30" t="str">
        <f>IF('Census Block Input'!J548="","",'Census Block Input'!G548)</f>
        <v/>
      </c>
      <c r="I584" s="30" t="str">
        <f>IF('Census Block Input'!J548="","",'Census Block Input'!F548)</f>
        <v/>
      </c>
      <c r="J584" s="32" t="str">
        <f t="shared" si="18"/>
        <v/>
      </c>
      <c r="K584" s="105" t="str">
        <f>IF('Census Block Input'!J548="","",'Census Block Input'!D548)</f>
        <v/>
      </c>
      <c r="L584" s="106" t="str">
        <f>IF('Census Block Input'!J548="","",'Census Block Input'!G548)</f>
        <v/>
      </c>
      <c r="M584" s="106" t="str">
        <f>IF('Census Block Input'!J548="","",'Census Block Input'!F548)</f>
        <v/>
      </c>
      <c r="N584" s="32" t="str">
        <f t="shared" si="19"/>
        <v/>
      </c>
      <c r="O584" s="124" t="s">
        <v>10</v>
      </c>
      <c r="P584" s="123" t="s">
        <v>10</v>
      </c>
      <c r="Q584" s="1"/>
    </row>
    <row r="585" spans="1:17" ht="15.75" hidden="1" customHeight="1">
      <c r="A585" s="1" t="str">
        <f t="shared" si="1"/>
        <v/>
      </c>
      <c r="B585" s="1"/>
      <c r="C585" s="25" t="str">
        <f>IF('Census Block Input'!J549="","",'Census Block Input'!B549)</f>
        <v/>
      </c>
      <c r="D585" s="184" t="str">
        <f>IF('Census Block Input'!J549="","",UPPER('Census Block Input'!J549))</f>
        <v/>
      </c>
      <c r="E585" s="26" t="str">
        <f>IF('Census Block Input'!J549="","",'Census Block Input'!I549)</f>
        <v/>
      </c>
      <c r="F585" s="27" t="str">
        <f>IF('Census Block Input'!J549="","",'Census Block Input'!C549)</f>
        <v/>
      </c>
      <c r="G585" s="29" t="str">
        <f>IF('Census Block Input'!J549="","",'Census Block Input'!D549)</f>
        <v/>
      </c>
      <c r="H585" s="30" t="str">
        <f>IF('Census Block Input'!J549="","",'Census Block Input'!G549)</f>
        <v/>
      </c>
      <c r="I585" s="30" t="str">
        <f>IF('Census Block Input'!J549="","",'Census Block Input'!F549)</f>
        <v/>
      </c>
      <c r="J585" s="32" t="str">
        <f t="shared" si="18"/>
        <v/>
      </c>
      <c r="K585" s="105" t="str">
        <f>IF('Census Block Input'!J549="","",'Census Block Input'!D549)</f>
        <v/>
      </c>
      <c r="L585" s="106" t="str">
        <f>IF('Census Block Input'!J549="","",'Census Block Input'!G549)</f>
        <v/>
      </c>
      <c r="M585" s="106" t="str">
        <f>IF('Census Block Input'!J549="","",'Census Block Input'!F549)</f>
        <v/>
      </c>
      <c r="N585" s="32" t="str">
        <f t="shared" si="19"/>
        <v/>
      </c>
      <c r="O585" s="124" t="s">
        <v>10</v>
      </c>
      <c r="P585" s="123" t="s">
        <v>10</v>
      </c>
      <c r="Q585" s="1"/>
    </row>
    <row r="586" spans="1:17" ht="15.75" hidden="1" customHeight="1">
      <c r="A586" s="1" t="str">
        <f t="shared" si="1"/>
        <v/>
      </c>
      <c r="B586" s="1"/>
      <c r="C586" s="25" t="str">
        <f>IF('Census Block Input'!J550="","",'Census Block Input'!B550)</f>
        <v/>
      </c>
      <c r="D586" s="184" t="str">
        <f>IF('Census Block Input'!J550="","",UPPER('Census Block Input'!J550))</f>
        <v/>
      </c>
      <c r="E586" s="26" t="str">
        <f>IF('Census Block Input'!J550="","",'Census Block Input'!I550)</f>
        <v/>
      </c>
      <c r="F586" s="27" t="str">
        <f>IF('Census Block Input'!J550="","",'Census Block Input'!C550)</f>
        <v/>
      </c>
      <c r="G586" s="29" t="str">
        <f>IF('Census Block Input'!J550="","",'Census Block Input'!D550)</f>
        <v/>
      </c>
      <c r="H586" s="30" t="str">
        <f>IF('Census Block Input'!J550="","",'Census Block Input'!G550)</f>
        <v/>
      </c>
      <c r="I586" s="30" t="str">
        <f>IF('Census Block Input'!J550="","",'Census Block Input'!F550)</f>
        <v/>
      </c>
      <c r="J586" s="32" t="str">
        <f t="shared" si="18"/>
        <v/>
      </c>
      <c r="K586" s="105" t="str">
        <f>IF('Census Block Input'!J550="","",'Census Block Input'!D550)</f>
        <v/>
      </c>
      <c r="L586" s="106" t="str">
        <f>IF('Census Block Input'!J550="","",'Census Block Input'!G550)</f>
        <v/>
      </c>
      <c r="M586" s="106" t="str">
        <f>IF('Census Block Input'!J550="","",'Census Block Input'!F550)</f>
        <v/>
      </c>
      <c r="N586" s="32" t="str">
        <f t="shared" si="19"/>
        <v/>
      </c>
      <c r="O586" s="124" t="s">
        <v>10</v>
      </c>
      <c r="P586" s="123" t="s">
        <v>10</v>
      </c>
      <c r="Q586" s="1"/>
    </row>
    <row r="587" spans="1:17" ht="15.75" hidden="1" customHeight="1">
      <c r="A587" s="1" t="str">
        <f t="shared" si="1"/>
        <v/>
      </c>
      <c r="B587" s="1"/>
      <c r="C587" s="25" t="str">
        <f>IF('Census Block Input'!J551="","",'Census Block Input'!B551)</f>
        <v/>
      </c>
      <c r="D587" s="184" t="str">
        <f>IF('Census Block Input'!J551="","",UPPER('Census Block Input'!J551))</f>
        <v/>
      </c>
      <c r="E587" s="26" t="str">
        <f>IF('Census Block Input'!J551="","",'Census Block Input'!I551)</f>
        <v/>
      </c>
      <c r="F587" s="27" t="str">
        <f>IF('Census Block Input'!J551="","",'Census Block Input'!C551)</f>
        <v/>
      </c>
      <c r="G587" s="29" t="str">
        <f>IF('Census Block Input'!J551="","",'Census Block Input'!D551)</f>
        <v/>
      </c>
      <c r="H587" s="30" t="str">
        <f>IF('Census Block Input'!J551="","",'Census Block Input'!G551)</f>
        <v/>
      </c>
      <c r="I587" s="30" t="str">
        <f>IF('Census Block Input'!J551="","",'Census Block Input'!F551)</f>
        <v/>
      </c>
      <c r="J587" s="32" t="str">
        <f t="shared" si="18"/>
        <v/>
      </c>
      <c r="K587" s="105" t="str">
        <f>IF('Census Block Input'!J551="","",'Census Block Input'!D551)</f>
        <v/>
      </c>
      <c r="L587" s="106" t="str">
        <f>IF('Census Block Input'!J551="","",'Census Block Input'!G551)</f>
        <v/>
      </c>
      <c r="M587" s="106" t="str">
        <f>IF('Census Block Input'!J551="","",'Census Block Input'!F551)</f>
        <v/>
      </c>
      <c r="N587" s="32" t="str">
        <f t="shared" si="19"/>
        <v/>
      </c>
      <c r="O587" s="124" t="s">
        <v>10</v>
      </c>
      <c r="P587" s="123" t="s">
        <v>10</v>
      </c>
      <c r="Q587" s="1"/>
    </row>
    <row r="588" spans="1:17" ht="15.75" hidden="1" customHeight="1">
      <c r="A588" s="1" t="str">
        <f t="shared" si="1"/>
        <v/>
      </c>
      <c r="B588" s="1"/>
      <c r="C588" s="25" t="str">
        <f>IF('Census Block Input'!J552="","",'Census Block Input'!B552)</f>
        <v/>
      </c>
      <c r="D588" s="184" t="str">
        <f>IF('Census Block Input'!J552="","",UPPER('Census Block Input'!J552))</f>
        <v/>
      </c>
      <c r="E588" s="26" t="str">
        <f>IF('Census Block Input'!J552="","",'Census Block Input'!I552)</f>
        <v/>
      </c>
      <c r="F588" s="27" t="str">
        <f>IF('Census Block Input'!J552="","",'Census Block Input'!C552)</f>
        <v/>
      </c>
      <c r="G588" s="29" t="str">
        <f>IF('Census Block Input'!J552="","",'Census Block Input'!D552)</f>
        <v/>
      </c>
      <c r="H588" s="30" t="str">
        <f>IF('Census Block Input'!J552="","",'Census Block Input'!G552)</f>
        <v/>
      </c>
      <c r="I588" s="30" t="str">
        <f>IF('Census Block Input'!J552="","",'Census Block Input'!F552)</f>
        <v/>
      </c>
      <c r="J588" s="32" t="str">
        <f t="shared" si="18"/>
        <v/>
      </c>
      <c r="K588" s="105" t="str">
        <f>IF('Census Block Input'!J552="","",'Census Block Input'!D552)</f>
        <v/>
      </c>
      <c r="L588" s="106" t="str">
        <f>IF('Census Block Input'!J552="","",'Census Block Input'!G552)</f>
        <v/>
      </c>
      <c r="M588" s="106" t="str">
        <f>IF('Census Block Input'!J552="","",'Census Block Input'!F552)</f>
        <v/>
      </c>
      <c r="N588" s="32" t="str">
        <f t="shared" si="19"/>
        <v/>
      </c>
      <c r="O588" s="124" t="s">
        <v>10</v>
      </c>
      <c r="P588" s="123" t="s">
        <v>10</v>
      </c>
      <c r="Q588" s="1"/>
    </row>
    <row r="589" spans="1:17" ht="15.75" hidden="1" customHeight="1">
      <c r="A589" s="1" t="str">
        <f t="shared" si="1"/>
        <v/>
      </c>
      <c r="B589" s="1"/>
      <c r="C589" s="25" t="str">
        <f>IF('Census Block Input'!J553="","",'Census Block Input'!B553)</f>
        <v/>
      </c>
      <c r="D589" s="184" t="str">
        <f>IF('Census Block Input'!J553="","",UPPER('Census Block Input'!J553))</f>
        <v/>
      </c>
      <c r="E589" s="26" t="str">
        <f>IF('Census Block Input'!J553="","",'Census Block Input'!I553)</f>
        <v/>
      </c>
      <c r="F589" s="27" t="str">
        <f>IF('Census Block Input'!J553="","",'Census Block Input'!C553)</f>
        <v/>
      </c>
      <c r="G589" s="29" t="str">
        <f>IF('Census Block Input'!J553="","",'Census Block Input'!D553)</f>
        <v/>
      </c>
      <c r="H589" s="30" t="str">
        <f>IF('Census Block Input'!J553="","",'Census Block Input'!G553)</f>
        <v/>
      </c>
      <c r="I589" s="30" t="str">
        <f>IF('Census Block Input'!J553="","",'Census Block Input'!F553)</f>
        <v/>
      </c>
      <c r="J589" s="32" t="str">
        <f t="shared" si="18"/>
        <v/>
      </c>
      <c r="K589" s="105" t="str">
        <f>IF('Census Block Input'!J553="","",'Census Block Input'!D553)</f>
        <v/>
      </c>
      <c r="L589" s="106" t="str">
        <f>IF('Census Block Input'!J553="","",'Census Block Input'!G553)</f>
        <v/>
      </c>
      <c r="M589" s="106" t="str">
        <f>IF('Census Block Input'!J553="","",'Census Block Input'!F553)</f>
        <v/>
      </c>
      <c r="N589" s="32" t="str">
        <f t="shared" si="19"/>
        <v/>
      </c>
      <c r="O589" s="124" t="s">
        <v>10</v>
      </c>
      <c r="P589" s="123" t="s">
        <v>10</v>
      </c>
      <c r="Q589" s="1"/>
    </row>
    <row r="590" spans="1:17" ht="15.75" hidden="1" customHeight="1">
      <c r="A590" s="1" t="str">
        <f t="shared" si="1"/>
        <v/>
      </c>
      <c r="B590" s="1"/>
      <c r="C590" s="25" t="str">
        <f>IF('Census Block Input'!J554="","",'Census Block Input'!B554)</f>
        <v/>
      </c>
      <c r="D590" s="184" t="str">
        <f>IF('Census Block Input'!J554="","",UPPER('Census Block Input'!J554))</f>
        <v/>
      </c>
      <c r="E590" s="26" t="str">
        <f>IF('Census Block Input'!J554="","",'Census Block Input'!I554)</f>
        <v/>
      </c>
      <c r="F590" s="27" t="str">
        <f>IF('Census Block Input'!J554="","",'Census Block Input'!C554)</f>
        <v/>
      </c>
      <c r="G590" s="29" t="str">
        <f>IF('Census Block Input'!J554="","",'Census Block Input'!D554)</f>
        <v/>
      </c>
      <c r="H590" s="30" t="str">
        <f>IF('Census Block Input'!J554="","",'Census Block Input'!G554)</f>
        <v/>
      </c>
      <c r="I590" s="30" t="str">
        <f>IF('Census Block Input'!J554="","",'Census Block Input'!F554)</f>
        <v/>
      </c>
      <c r="J590" s="32" t="str">
        <f t="shared" si="18"/>
        <v/>
      </c>
      <c r="K590" s="105" t="str">
        <f>IF('Census Block Input'!J554="","",'Census Block Input'!D554)</f>
        <v/>
      </c>
      <c r="L590" s="106" t="str">
        <f>IF('Census Block Input'!J554="","",'Census Block Input'!G554)</f>
        <v/>
      </c>
      <c r="M590" s="106" t="str">
        <f>IF('Census Block Input'!J554="","",'Census Block Input'!F554)</f>
        <v/>
      </c>
      <c r="N590" s="32" t="str">
        <f t="shared" si="19"/>
        <v/>
      </c>
      <c r="O590" s="124" t="s">
        <v>10</v>
      </c>
      <c r="P590" s="123" t="s">
        <v>10</v>
      </c>
      <c r="Q590" s="1"/>
    </row>
    <row r="591" spans="1:17" ht="15.75" hidden="1" customHeight="1">
      <c r="A591" s="1" t="str">
        <f t="shared" si="1"/>
        <v/>
      </c>
      <c r="B591" s="1"/>
      <c r="C591" s="25" t="str">
        <f>IF('Census Block Input'!J555="","",'Census Block Input'!B555)</f>
        <v/>
      </c>
      <c r="D591" s="184" t="str">
        <f>IF('Census Block Input'!J555="","",UPPER('Census Block Input'!J555))</f>
        <v/>
      </c>
      <c r="E591" s="26" t="str">
        <f>IF('Census Block Input'!J555="","",'Census Block Input'!I555)</f>
        <v/>
      </c>
      <c r="F591" s="27" t="str">
        <f>IF('Census Block Input'!J555="","",'Census Block Input'!C555)</f>
        <v/>
      </c>
      <c r="G591" s="29" t="str">
        <f>IF('Census Block Input'!J555="","",'Census Block Input'!D555)</f>
        <v/>
      </c>
      <c r="H591" s="30" t="str">
        <f>IF('Census Block Input'!J555="","",'Census Block Input'!G555)</f>
        <v/>
      </c>
      <c r="I591" s="30" t="str">
        <f>IF('Census Block Input'!J555="","",'Census Block Input'!F555)</f>
        <v/>
      </c>
      <c r="J591" s="32" t="str">
        <f t="shared" si="18"/>
        <v/>
      </c>
      <c r="K591" s="105" t="str">
        <f>IF('Census Block Input'!J555="","",'Census Block Input'!D555)</f>
        <v/>
      </c>
      <c r="L591" s="106" t="str">
        <f>IF('Census Block Input'!J555="","",'Census Block Input'!G555)</f>
        <v/>
      </c>
      <c r="M591" s="106" t="str">
        <f>IF('Census Block Input'!J555="","",'Census Block Input'!F555)</f>
        <v/>
      </c>
      <c r="N591" s="32" t="str">
        <f t="shared" si="19"/>
        <v/>
      </c>
      <c r="O591" s="124" t="s">
        <v>10</v>
      </c>
      <c r="P591" s="123" t="s">
        <v>10</v>
      </c>
      <c r="Q591" s="1"/>
    </row>
    <row r="592" spans="1:17" ht="15.75" hidden="1" customHeight="1">
      <c r="A592" s="1" t="str">
        <f t="shared" si="1"/>
        <v/>
      </c>
      <c r="B592" s="1"/>
      <c r="C592" s="25" t="str">
        <f>IF('Census Block Input'!J556="","",'Census Block Input'!B556)</f>
        <v/>
      </c>
      <c r="D592" s="184" t="str">
        <f>IF('Census Block Input'!J556="","",UPPER('Census Block Input'!J556))</f>
        <v/>
      </c>
      <c r="E592" s="26" t="str">
        <f>IF('Census Block Input'!J556="","",'Census Block Input'!I556)</f>
        <v/>
      </c>
      <c r="F592" s="27" t="str">
        <f>IF('Census Block Input'!J556="","",'Census Block Input'!C556)</f>
        <v/>
      </c>
      <c r="G592" s="29" t="str">
        <f>IF('Census Block Input'!J556="","",'Census Block Input'!D556)</f>
        <v/>
      </c>
      <c r="H592" s="30" t="str">
        <f>IF('Census Block Input'!J556="","",'Census Block Input'!G556)</f>
        <v/>
      </c>
      <c r="I592" s="30" t="str">
        <f>IF('Census Block Input'!J556="","",'Census Block Input'!F556)</f>
        <v/>
      </c>
      <c r="J592" s="32" t="str">
        <f t="shared" si="18"/>
        <v/>
      </c>
      <c r="K592" s="105" t="str">
        <f>IF('Census Block Input'!J556="","",'Census Block Input'!D556)</f>
        <v/>
      </c>
      <c r="L592" s="106" t="str">
        <f>IF('Census Block Input'!J556="","",'Census Block Input'!G556)</f>
        <v/>
      </c>
      <c r="M592" s="106" t="str">
        <f>IF('Census Block Input'!J556="","",'Census Block Input'!F556)</f>
        <v/>
      </c>
      <c r="N592" s="32" t="str">
        <f t="shared" si="19"/>
        <v/>
      </c>
      <c r="O592" s="124" t="s">
        <v>10</v>
      </c>
      <c r="P592" s="123" t="s">
        <v>10</v>
      </c>
      <c r="Q592" s="1"/>
    </row>
    <row r="593" spans="1:17" ht="15.75" hidden="1" customHeight="1">
      <c r="A593" s="1" t="str">
        <f t="shared" si="1"/>
        <v/>
      </c>
      <c r="B593" s="1"/>
      <c r="C593" s="25" t="str">
        <f>IF('Census Block Input'!J557="","",'Census Block Input'!B557)</f>
        <v/>
      </c>
      <c r="D593" s="184" t="str">
        <f>IF('Census Block Input'!J557="","",UPPER('Census Block Input'!J557))</f>
        <v/>
      </c>
      <c r="E593" s="26" t="str">
        <f>IF('Census Block Input'!J557="","",'Census Block Input'!I557)</f>
        <v/>
      </c>
      <c r="F593" s="27" t="str">
        <f>IF('Census Block Input'!J557="","",'Census Block Input'!C557)</f>
        <v/>
      </c>
      <c r="G593" s="29" t="str">
        <f>IF('Census Block Input'!J557="","",'Census Block Input'!D557)</f>
        <v/>
      </c>
      <c r="H593" s="30" t="str">
        <f>IF('Census Block Input'!J557="","",'Census Block Input'!G557)</f>
        <v/>
      </c>
      <c r="I593" s="30" t="str">
        <f>IF('Census Block Input'!J557="","",'Census Block Input'!F557)</f>
        <v/>
      </c>
      <c r="J593" s="32" t="str">
        <f t="shared" si="18"/>
        <v/>
      </c>
      <c r="K593" s="105" t="str">
        <f>IF('Census Block Input'!J557="","",'Census Block Input'!D557)</f>
        <v/>
      </c>
      <c r="L593" s="106" t="str">
        <f>IF('Census Block Input'!J557="","",'Census Block Input'!G557)</f>
        <v/>
      </c>
      <c r="M593" s="106" t="str">
        <f>IF('Census Block Input'!J557="","",'Census Block Input'!F557)</f>
        <v/>
      </c>
      <c r="N593" s="32" t="str">
        <f t="shared" si="19"/>
        <v/>
      </c>
      <c r="O593" s="124" t="s">
        <v>10</v>
      </c>
      <c r="P593" s="123" t="s">
        <v>10</v>
      </c>
      <c r="Q593" s="1"/>
    </row>
    <row r="594" spans="1:17" ht="15.75" hidden="1" customHeight="1">
      <c r="A594" s="1" t="str">
        <f t="shared" si="1"/>
        <v/>
      </c>
      <c r="B594" s="1"/>
      <c r="C594" s="25" t="str">
        <f>IF('Census Block Input'!J558="","",'Census Block Input'!B558)</f>
        <v/>
      </c>
      <c r="D594" s="184" t="str">
        <f>IF('Census Block Input'!J558="","",UPPER('Census Block Input'!J558))</f>
        <v/>
      </c>
      <c r="E594" s="26" t="str">
        <f>IF('Census Block Input'!J558="","",'Census Block Input'!I558)</f>
        <v/>
      </c>
      <c r="F594" s="27" t="str">
        <f>IF('Census Block Input'!J558="","",'Census Block Input'!C558)</f>
        <v/>
      </c>
      <c r="G594" s="29" t="str">
        <f>IF('Census Block Input'!J558="","",'Census Block Input'!D558)</f>
        <v/>
      </c>
      <c r="H594" s="30" t="str">
        <f>IF('Census Block Input'!J558="","",'Census Block Input'!G558)</f>
        <v/>
      </c>
      <c r="I594" s="30" t="str">
        <f>IF('Census Block Input'!J558="","",'Census Block Input'!F558)</f>
        <v/>
      </c>
      <c r="J594" s="32" t="str">
        <f t="shared" si="18"/>
        <v/>
      </c>
      <c r="K594" s="105" t="str">
        <f>IF('Census Block Input'!J558="","",'Census Block Input'!D558)</f>
        <v/>
      </c>
      <c r="L594" s="106" t="str">
        <f>IF('Census Block Input'!J558="","",'Census Block Input'!G558)</f>
        <v/>
      </c>
      <c r="M594" s="106" t="str">
        <f>IF('Census Block Input'!J558="","",'Census Block Input'!F558)</f>
        <v/>
      </c>
      <c r="N594" s="32" t="str">
        <f t="shared" si="19"/>
        <v/>
      </c>
      <c r="O594" s="124" t="s">
        <v>10</v>
      </c>
      <c r="P594" s="123" t="s">
        <v>10</v>
      </c>
      <c r="Q594" s="1"/>
    </row>
    <row r="595" spans="1:17" ht="15.75" hidden="1" customHeight="1">
      <c r="A595" s="1" t="str">
        <f t="shared" si="1"/>
        <v/>
      </c>
      <c r="B595" s="1"/>
      <c r="C595" s="25" t="str">
        <f>IF('Census Block Input'!J559="","",'Census Block Input'!B559)</f>
        <v/>
      </c>
      <c r="D595" s="184" t="str">
        <f>IF('Census Block Input'!J559="","",UPPER('Census Block Input'!J559))</f>
        <v/>
      </c>
      <c r="E595" s="26" t="str">
        <f>IF('Census Block Input'!J559="","",'Census Block Input'!I559)</f>
        <v/>
      </c>
      <c r="F595" s="27" t="str">
        <f>IF('Census Block Input'!J559="","",'Census Block Input'!C559)</f>
        <v/>
      </c>
      <c r="G595" s="29" t="str">
        <f>IF('Census Block Input'!J559="","",'Census Block Input'!D559)</f>
        <v/>
      </c>
      <c r="H595" s="30" t="str">
        <f>IF('Census Block Input'!J559="","",'Census Block Input'!G559)</f>
        <v/>
      </c>
      <c r="I595" s="30" t="str">
        <f>IF('Census Block Input'!J559="","",'Census Block Input'!F559)</f>
        <v/>
      </c>
      <c r="J595" s="32" t="str">
        <f t="shared" si="18"/>
        <v/>
      </c>
      <c r="K595" s="105" t="str">
        <f>IF('Census Block Input'!J559="","",'Census Block Input'!D559)</f>
        <v/>
      </c>
      <c r="L595" s="106" t="str">
        <f>IF('Census Block Input'!J559="","",'Census Block Input'!G559)</f>
        <v/>
      </c>
      <c r="M595" s="106" t="str">
        <f>IF('Census Block Input'!J559="","",'Census Block Input'!F559)</f>
        <v/>
      </c>
      <c r="N595" s="32" t="str">
        <f t="shared" si="19"/>
        <v/>
      </c>
      <c r="O595" s="124" t="s">
        <v>10</v>
      </c>
      <c r="P595" s="123" t="s">
        <v>10</v>
      </c>
      <c r="Q595" s="1"/>
    </row>
    <row r="596" spans="1:17" ht="15.75" hidden="1" customHeight="1">
      <c r="A596" s="1" t="str">
        <f t="shared" si="1"/>
        <v/>
      </c>
      <c r="B596" s="1"/>
      <c r="C596" s="25" t="str">
        <f>IF('Census Block Input'!J560="","",'Census Block Input'!B560)</f>
        <v/>
      </c>
      <c r="D596" s="184" t="str">
        <f>IF('Census Block Input'!J560="","",UPPER('Census Block Input'!J560))</f>
        <v/>
      </c>
      <c r="E596" s="26" t="str">
        <f>IF('Census Block Input'!J560="","",'Census Block Input'!I560)</f>
        <v/>
      </c>
      <c r="F596" s="27" t="str">
        <f>IF('Census Block Input'!J560="","",'Census Block Input'!C560)</f>
        <v/>
      </c>
      <c r="G596" s="29" t="str">
        <f>IF('Census Block Input'!J560="","",'Census Block Input'!D560)</f>
        <v/>
      </c>
      <c r="H596" s="30" t="str">
        <f>IF('Census Block Input'!J560="","",'Census Block Input'!G560)</f>
        <v/>
      </c>
      <c r="I596" s="30" t="str">
        <f>IF('Census Block Input'!J560="","",'Census Block Input'!F560)</f>
        <v/>
      </c>
      <c r="J596" s="32" t="str">
        <f t="shared" si="18"/>
        <v/>
      </c>
      <c r="K596" s="105" t="str">
        <f>IF('Census Block Input'!J560="","",'Census Block Input'!D560)</f>
        <v/>
      </c>
      <c r="L596" s="106" t="str">
        <f>IF('Census Block Input'!J560="","",'Census Block Input'!G560)</f>
        <v/>
      </c>
      <c r="M596" s="106" t="str">
        <f>IF('Census Block Input'!J560="","",'Census Block Input'!F560)</f>
        <v/>
      </c>
      <c r="N596" s="32" t="str">
        <f t="shared" si="19"/>
        <v/>
      </c>
      <c r="O596" s="124" t="s">
        <v>10</v>
      </c>
      <c r="P596" s="123" t="s">
        <v>10</v>
      </c>
      <c r="Q596" s="1"/>
    </row>
    <row r="597" spans="1:17" ht="15.75" hidden="1" customHeight="1">
      <c r="A597" s="1" t="str">
        <f t="shared" si="1"/>
        <v/>
      </c>
      <c r="B597" s="1"/>
      <c r="C597" s="25" t="str">
        <f>IF('Census Block Input'!J561="","",'Census Block Input'!B561)</f>
        <v/>
      </c>
      <c r="D597" s="184" t="str">
        <f>IF('Census Block Input'!J561="","",UPPER('Census Block Input'!J561))</f>
        <v/>
      </c>
      <c r="E597" s="26" t="str">
        <f>IF('Census Block Input'!J561="","",'Census Block Input'!I561)</f>
        <v/>
      </c>
      <c r="F597" s="27" t="str">
        <f>IF('Census Block Input'!J561="","",'Census Block Input'!C561)</f>
        <v/>
      </c>
      <c r="G597" s="29" t="str">
        <f>IF('Census Block Input'!J561="","",'Census Block Input'!D561)</f>
        <v/>
      </c>
      <c r="H597" s="30" t="str">
        <f>IF('Census Block Input'!J561="","",'Census Block Input'!G561)</f>
        <v/>
      </c>
      <c r="I597" s="30" t="str">
        <f>IF('Census Block Input'!J561="","",'Census Block Input'!F561)</f>
        <v/>
      </c>
      <c r="J597" s="32" t="str">
        <f t="shared" si="18"/>
        <v/>
      </c>
      <c r="K597" s="105" t="str">
        <f>IF('Census Block Input'!J561="","",'Census Block Input'!D561)</f>
        <v/>
      </c>
      <c r="L597" s="106" t="str">
        <f>IF('Census Block Input'!J561="","",'Census Block Input'!G561)</f>
        <v/>
      </c>
      <c r="M597" s="106" t="str">
        <f>IF('Census Block Input'!J561="","",'Census Block Input'!F561)</f>
        <v/>
      </c>
      <c r="N597" s="32" t="str">
        <f t="shared" si="19"/>
        <v/>
      </c>
      <c r="O597" s="124" t="s">
        <v>10</v>
      </c>
      <c r="P597" s="123" t="s">
        <v>10</v>
      </c>
      <c r="Q597" s="1"/>
    </row>
    <row r="598" spans="1:17" ht="15.75" hidden="1" customHeight="1">
      <c r="A598" s="1" t="str">
        <f t="shared" si="1"/>
        <v/>
      </c>
      <c r="B598" s="1"/>
      <c r="C598" s="25" t="str">
        <f>IF('Census Block Input'!J562="","",'Census Block Input'!B562)</f>
        <v/>
      </c>
      <c r="D598" s="184" t="str">
        <f>IF('Census Block Input'!J562="","",UPPER('Census Block Input'!J562))</f>
        <v/>
      </c>
      <c r="E598" s="26" t="str">
        <f>IF('Census Block Input'!J562="","",'Census Block Input'!I562)</f>
        <v/>
      </c>
      <c r="F598" s="27" t="str">
        <f>IF('Census Block Input'!J562="","",'Census Block Input'!C562)</f>
        <v/>
      </c>
      <c r="G598" s="29" t="str">
        <f>IF('Census Block Input'!J562="","",'Census Block Input'!D562)</f>
        <v/>
      </c>
      <c r="H598" s="30" t="str">
        <f>IF('Census Block Input'!J562="","",'Census Block Input'!G562)</f>
        <v/>
      </c>
      <c r="I598" s="30" t="str">
        <f>IF('Census Block Input'!J562="","",'Census Block Input'!F562)</f>
        <v/>
      </c>
      <c r="J598" s="32" t="str">
        <f t="shared" si="18"/>
        <v/>
      </c>
      <c r="K598" s="105" t="str">
        <f>IF('Census Block Input'!J562="","",'Census Block Input'!D562)</f>
        <v/>
      </c>
      <c r="L598" s="106" t="str">
        <f>IF('Census Block Input'!J562="","",'Census Block Input'!G562)</f>
        <v/>
      </c>
      <c r="M598" s="106" t="str">
        <f>IF('Census Block Input'!J562="","",'Census Block Input'!F562)</f>
        <v/>
      </c>
      <c r="N598" s="32" t="str">
        <f t="shared" si="19"/>
        <v/>
      </c>
      <c r="O598" s="124" t="s">
        <v>10</v>
      </c>
      <c r="P598" s="123" t="s">
        <v>10</v>
      </c>
      <c r="Q598" s="1"/>
    </row>
    <row r="599" spans="1:17" ht="15.75" hidden="1" customHeight="1">
      <c r="A599" s="1" t="str">
        <f t="shared" si="1"/>
        <v/>
      </c>
      <c r="B599" s="1"/>
      <c r="C599" s="25" t="str">
        <f>IF('Census Block Input'!J563="","",'Census Block Input'!B563)</f>
        <v/>
      </c>
      <c r="D599" s="184" t="str">
        <f>IF('Census Block Input'!J563="","",UPPER('Census Block Input'!J563))</f>
        <v/>
      </c>
      <c r="E599" s="26" t="str">
        <f>IF('Census Block Input'!J563="","",'Census Block Input'!I563)</f>
        <v/>
      </c>
      <c r="F599" s="27" t="str">
        <f>IF('Census Block Input'!J563="","",'Census Block Input'!C563)</f>
        <v/>
      </c>
      <c r="G599" s="29" t="str">
        <f>IF('Census Block Input'!J563="","",'Census Block Input'!D563)</f>
        <v/>
      </c>
      <c r="H599" s="30" t="str">
        <f>IF('Census Block Input'!J563="","",'Census Block Input'!G563)</f>
        <v/>
      </c>
      <c r="I599" s="30" t="str">
        <f>IF('Census Block Input'!J563="","",'Census Block Input'!F563)</f>
        <v/>
      </c>
      <c r="J599" s="32" t="str">
        <f t="shared" si="18"/>
        <v/>
      </c>
      <c r="K599" s="105" t="str">
        <f>IF('Census Block Input'!J563="","",'Census Block Input'!D563)</f>
        <v/>
      </c>
      <c r="L599" s="106" t="str">
        <f>IF('Census Block Input'!J563="","",'Census Block Input'!G563)</f>
        <v/>
      </c>
      <c r="M599" s="106" t="str">
        <f>IF('Census Block Input'!J563="","",'Census Block Input'!F563)</f>
        <v/>
      </c>
      <c r="N599" s="32" t="str">
        <f t="shared" si="19"/>
        <v/>
      </c>
      <c r="O599" s="124" t="s">
        <v>10</v>
      </c>
      <c r="P599" s="123" t="s">
        <v>10</v>
      </c>
      <c r="Q599" s="1"/>
    </row>
    <row r="600" spans="1:17" ht="15.75" hidden="1" customHeight="1">
      <c r="A600" s="1" t="str">
        <f t="shared" si="1"/>
        <v/>
      </c>
      <c r="B600" s="1"/>
      <c r="C600" s="25" t="str">
        <f>IF('Census Block Input'!J564="","",'Census Block Input'!B564)</f>
        <v/>
      </c>
      <c r="D600" s="184" t="str">
        <f>IF('Census Block Input'!J564="","",UPPER('Census Block Input'!J564))</f>
        <v/>
      </c>
      <c r="E600" s="26" t="str">
        <f>IF('Census Block Input'!J564="","",'Census Block Input'!I564)</f>
        <v/>
      </c>
      <c r="F600" s="27" t="str">
        <f>IF('Census Block Input'!J564="","",'Census Block Input'!C564)</f>
        <v/>
      </c>
      <c r="G600" s="29" t="str">
        <f>IF('Census Block Input'!J564="","",'Census Block Input'!D564)</f>
        <v/>
      </c>
      <c r="H600" s="30" t="str">
        <f>IF('Census Block Input'!J564="","",'Census Block Input'!G564)</f>
        <v/>
      </c>
      <c r="I600" s="30" t="str">
        <f>IF('Census Block Input'!J564="","",'Census Block Input'!F564)</f>
        <v/>
      </c>
      <c r="J600" s="32" t="str">
        <f t="shared" si="18"/>
        <v/>
      </c>
      <c r="K600" s="105" t="str">
        <f>IF('Census Block Input'!J564="","",'Census Block Input'!D564)</f>
        <v/>
      </c>
      <c r="L600" s="106" t="str">
        <f>IF('Census Block Input'!J564="","",'Census Block Input'!G564)</f>
        <v/>
      </c>
      <c r="M600" s="106" t="str">
        <f>IF('Census Block Input'!J564="","",'Census Block Input'!F564)</f>
        <v/>
      </c>
      <c r="N600" s="32" t="str">
        <f t="shared" si="19"/>
        <v/>
      </c>
      <c r="O600" s="124" t="s">
        <v>10</v>
      </c>
      <c r="P600" s="123" t="s">
        <v>10</v>
      </c>
      <c r="Q600" s="1"/>
    </row>
    <row r="601" spans="1:17" ht="15.75" hidden="1" customHeight="1">
      <c r="A601" s="1" t="str">
        <f t="shared" si="1"/>
        <v/>
      </c>
      <c r="B601" s="1"/>
      <c r="C601" s="25" t="str">
        <f>IF('Census Block Input'!J565="","",'Census Block Input'!B565)</f>
        <v/>
      </c>
      <c r="D601" s="184" t="str">
        <f>IF('Census Block Input'!J565="","",UPPER('Census Block Input'!J565))</f>
        <v/>
      </c>
      <c r="E601" s="26" t="str">
        <f>IF('Census Block Input'!J565="","",'Census Block Input'!I565)</f>
        <v/>
      </c>
      <c r="F601" s="27" t="str">
        <f>IF('Census Block Input'!J565="","",'Census Block Input'!C565)</f>
        <v/>
      </c>
      <c r="G601" s="29" t="str">
        <f>IF('Census Block Input'!J565="","",'Census Block Input'!D565)</f>
        <v/>
      </c>
      <c r="H601" s="30" t="str">
        <f>IF('Census Block Input'!J565="","",'Census Block Input'!G565)</f>
        <v/>
      </c>
      <c r="I601" s="30" t="str">
        <f>IF('Census Block Input'!J565="","",'Census Block Input'!F565)</f>
        <v/>
      </c>
      <c r="J601" s="32" t="str">
        <f t="shared" si="18"/>
        <v/>
      </c>
      <c r="K601" s="105" t="str">
        <f>IF('Census Block Input'!J565="","",'Census Block Input'!D565)</f>
        <v/>
      </c>
      <c r="L601" s="106" t="str">
        <f>IF('Census Block Input'!J565="","",'Census Block Input'!G565)</f>
        <v/>
      </c>
      <c r="M601" s="106" t="str">
        <f>IF('Census Block Input'!J565="","",'Census Block Input'!F565)</f>
        <v/>
      </c>
      <c r="N601" s="32" t="str">
        <f t="shared" si="19"/>
        <v/>
      </c>
      <c r="O601" s="124" t="s">
        <v>10</v>
      </c>
      <c r="P601" s="123" t="s">
        <v>10</v>
      </c>
      <c r="Q601" s="1"/>
    </row>
    <row r="602" spans="1:17" ht="15.75" hidden="1" customHeight="1">
      <c r="A602" s="1" t="str">
        <f t="shared" si="1"/>
        <v/>
      </c>
      <c r="B602" s="1"/>
      <c r="C602" s="25" t="str">
        <f>IF('Census Block Input'!J566="","",'Census Block Input'!B566)</f>
        <v/>
      </c>
      <c r="D602" s="184" t="str">
        <f>IF('Census Block Input'!J566="","",UPPER('Census Block Input'!J566))</f>
        <v/>
      </c>
      <c r="E602" s="26" t="str">
        <f>IF('Census Block Input'!J566="","",'Census Block Input'!I566)</f>
        <v/>
      </c>
      <c r="F602" s="27" t="str">
        <f>IF('Census Block Input'!J566="","",'Census Block Input'!C566)</f>
        <v/>
      </c>
      <c r="G602" s="29" t="str">
        <f>IF('Census Block Input'!J566="","",'Census Block Input'!D566)</f>
        <v/>
      </c>
      <c r="H602" s="30" t="str">
        <f>IF('Census Block Input'!J566="","",'Census Block Input'!G566)</f>
        <v/>
      </c>
      <c r="I602" s="30" t="str">
        <f>IF('Census Block Input'!J566="","",'Census Block Input'!F566)</f>
        <v/>
      </c>
      <c r="J602" s="32" t="str">
        <f t="shared" si="18"/>
        <v/>
      </c>
      <c r="K602" s="105" t="str">
        <f>IF('Census Block Input'!J566="","",'Census Block Input'!D566)</f>
        <v/>
      </c>
      <c r="L602" s="106" t="str">
        <f>IF('Census Block Input'!J566="","",'Census Block Input'!G566)</f>
        <v/>
      </c>
      <c r="M602" s="106" t="str">
        <f>IF('Census Block Input'!J566="","",'Census Block Input'!F566)</f>
        <v/>
      </c>
      <c r="N602" s="32" t="str">
        <f t="shared" si="19"/>
        <v/>
      </c>
      <c r="O602" s="124" t="s">
        <v>10</v>
      </c>
      <c r="P602" s="123" t="s">
        <v>10</v>
      </c>
      <c r="Q602" s="1"/>
    </row>
    <row r="603" spans="1:17" ht="15.75" hidden="1" customHeight="1">
      <c r="A603" s="1" t="str">
        <f t="shared" si="1"/>
        <v/>
      </c>
      <c r="B603" s="1"/>
      <c r="C603" s="25" t="str">
        <f>IF('Census Block Input'!J567="","",'Census Block Input'!B567)</f>
        <v/>
      </c>
      <c r="D603" s="184" t="str">
        <f>IF('Census Block Input'!J567="","",UPPER('Census Block Input'!J567))</f>
        <v/>
      </c>
      <c r="E603" s="26" t="str">
        <f>IF('Census Block Input'!J567="","",'Census Block Input'!I567)</f>
        <v/>
      </c>
      <c r="F603" s="27" t="str">
        <f>IF('Census Block Input'!J567="","",'Census Block Input'!C567)</f>
        <v/>
      </c>
      <c r="G603" s="29" t="str">
        <f>IF('Census Block Input'!J567="","",'Census Block Input'!D567)</f>
        <v/>
      </c>
      <c r="H603" s="30" t="str">
        <f>IF('Census Block Input'!J567="","",'Census Block Input'!G567)</f>
        <v/>
      </c>
      <c r="I603" s="30" t="str">
        <f>IF('Census Block Input'!J567="","",'Census Block Input'!F567)</f>
        <v/>
      </c>
      <c r="J603" s="32" t="str">
        <f t="shared" si="18"/>
        <v/>
      </c>
      <c r="K603" s="105" t="str">
        <f>IF('Census Block Input'!J567="","",'Census Block Input'!D567)</f>
        <v/>
      </c>
      <c r="L603" s="106" t="str">
        <f>IF('Census Block Input'!J567="","",'Census Block Input'!G567)</f>
        <v/>
      </c>
      <c r="M603" s="106" t="str">
        <f>IF('Census Block Input'!J567="","",'Census Block Input'!F567)</f>
        <v/>
      </c>
      <c r="N603" s="32" t="str">
        <f t="shared" si="19"/>
        <v/>
      </c>
      <c r="O603" s="124" t="s">
        <v>10</v>
      </c>
      <c r="P603" s="123" t="s">
        <v>10</v>
      </c>
      <c r="Q603" s="1"/>
    </row>
    <row r="604" spans="1:17" ht="15.75" hidden="1" customHeight="1">
      <c r="A604" s="1" t="str">
        <f t="shared" si="1"/>
        <v/>
      </c>
      <c r="B604" s="1"/>
      <c r="C604" s="25" t="str">
        <f>IF('Census Block Input'!J568="","",'Census Block Input'!B568)</f>
        <v/>
      </c>
      <c r="D604" s="184" t="str">
        <f>IF('Census Block Input'!J568="","",UPPER('Census Block Input'!J568))</f>
        <v/>
      </c>
      <c r="E604" s="26" t="str">
        <f>IF('Census Block Input'!J568="","",'Census Block Input'!I568)</f>
        <v/>
      </c>
      <c r="F604" s="27" t="str">
        <f>IF('Census Block Input'!J568="","",'Census Block Input'!C568)</f>
        <v/>
      </c>
      <c r="G604" s="29" t="str">
        <f>IF('Census Block Input'!J568="","",'Census Block Input'!D568)</f>
        <v/>
      </c>
      <c r="H604" s="30" t="str">
        <f>IF('Census Block Input'!J568="","",'Census Block Input'!G568)</f>
        <v/>
      </c>
      <c r="I604" s="30" t="str">
        <f>IF('Census Block Input'!J568="","",'Census Block Input'!F568)</f>
        <v/>
      </c>
      <c r="J604" s="32" t="str">
        <f t="shared" si="18"/>
        <v/>
      </c>
      <c r="K604" s="105" t="str">
        <f>IF('Census Block Input'!J568="","",'Census Block Input'!D568)</f>
        <v/>
      </c>
      <c r="L604" s="106" t="str">
        <f>IF('Census Block Input'!J568="","",'Census Block Input'!G568)</f>
        <v/>
      </c>
      <c r="M604" s="106" t="str">
        <f>IF('Census Block Input'!J568="","",'Census Block Input'!F568)</f>
        <v/>
      </c>
      <c r="N604" s="32" t="str">
        <f t="shared" si="19"/>
        <v/>
      </c>
      <c r="O604" s="124" t="s">
        <v>10</v>
      </c>
      <c r="P604" s="123" t="s">
        <v>10</v>
      </c>
      <c r="Q604" s="1"/>
    </row>
    <row r="605" spans="1:17" ht="15.75" hidden="1" customHeight="1">
      <c r="A605" s="1" t="str">
        <f t="shared" si="1"/>
        <v/>
      </c>
      <c r="B605" s="1"/>
      <c r="C605" s="25" t="str">
        <f>IF('Census Block Input'!J569="","",'Census Block Input'!B569)</f>
        <v/>
      </c>
      <c r="D605" s="184" t="str">
        <f>IF('Census Block Input'!J569="","",UPPER('Census Block Input'!J569))</f>
        <v/>
      </c>
      <c r="E605" s="26" t="str">
        <f>IF('Census Block Input'!J569="","",'Census Block Input'!I569)</f>
        <v/>
      </c>
      <c r="F605" s="27" t="str">
        <f>IF('Census Block Input'!J569="","",'Census Block Input'!C569)</f>
        <v/>
      </c>
      <c r="G605" s="29" t="str">
        <f>IF('Census Block Input'!J569="","",'Census Block Input'!D569)</f>
        <v/>
      </c>
      <c r="H605" s="30" t="str">
        <f>IF('Census Block Input'!J569="","",'Census Block Input'!G569)</f>
        <v/>
      </c>
      <c r="I605" s="30" t="str">
        <f>IF('Census Block Input'!J569="","",'Census Block Input'!F569)</f>
        <v/>
      </c>
      <c r="J605" s="32" t="str">
        <f t="shared" si="18"/>
        <v/>
      </c>
      <c r="K605" s="105" t="str">
        <f>IF('Census Block Input'!J569="","",'Census Block Input'!D569)</f>
        <v/>
      </c>
      <c r="L605" s="106" t="str">
        <f>IF('Census Block Input'!J569="","",'Census Block Input'!G569)</f>
        <v/>
      </c>
      <c r="M605" s="106" t="str">
        <f>IF('Census Block Input'!J569="","",'Census Block Input'!F569)</f>
        <v/>
      </c>
      <c r="N605" s="32" t="str">
        <f t="shared" si="19"/>
        <v/>
      </c>
      <c r="O605" s="124" t="s">
        <v>10</v>
      </c>
      <c r="P605" s="123" t="s">
        <v>10</v>
      </c>
      <c r="Q605" s="1"/>
    </row>
    <row r="606" spans="1:17" ht="15.75" hidden="1" customHeight="1">
      <c r="A606" s="1" t="str">
        <f t="shared" si="1"/>
        <v/>
      </c>
      <c r="B606" s="1"/>
      <c r="C606" s="25" t="str">
        <f>IF('Census Block Input'!J570="","",'Census Block Input'!B570)</f>
        <v/>
      </c>
      <c r="D606" s="184" t="str">
        <f>IF('Census Block Input'!J570="","",UPPER('Census Block Input'!J570))</f>
        <v/>
      </c>
      <c r="E606" s="26" t="str">
        <f>IF('Census Block Input'!J570="","",'Census Block Input'!I570)</f>
        <v/>
      </c>
      <c r="F606" s="27" t="str">
        <f>IF('Census Block Input'!J570="","",'Census Block Input'!C570)</f>
        <v/>
      </c>
      <c r="G606" s="29" t="str">
        <f>IF('Census Block Input'!J570="","",'Census Block Input'!D570)</f>
        <v/>
      </c>
      <c r="H606" s="30" t="str">
        <f>IF('Census Block Input'!J570="","",'Census Block Input'!G570)</f>
        <v/>
      </c>
      <c r="I606" s="30" t="str">
        <f>IF('Census Block Input'!J570="","",'Census Block Input'!F570)</f>
        <v/>
      </c>
      <c r="J606" s="32" t="str">
        <f t="shared" si="18"/>
        <v/>
      </c>
      <c r="K606" s="105" t="str">
        <f>IF('Census Block Input'!J570="","",'Census Block Input'!D570)</f>
        <v/>
      </c>
      <c r="L606" s="106" t="str">
        <f>IF('Census Block Input'!J570="","",'Census Block Input'!G570)</f>
        <v/>
      </c>
      <c r="M606" s="106" t="str">
        <f>IF('Census Block Input'!J570="","",'Census Block Input'!F570)</f>
        <v/>
      </c>
      <c r="N606" s="32" t="str">
        <f t="shared" si="19"/>
        <v/>
      </c>
      <c r="O606" s="124" t="s">
        <v>10</v>
      </c>
      <c r="P606" s="123" t="s">
        <v>10</v>
      </c>
      <c r="Q606" s="1"/>
    </row>
    <row r="607" spans="1:17" ht="15.75" hidden="1" customHeight="1">
      <c r="A607" s="1" t="str">
        <f t="shared" si="1"/>
        <v/>
      </c>
      <c r="B607" s="1"/>
      <c r="C607" s="25" t="str">
        <f>IF('Census Block Input'!J571="","",'Census Block Input'!B571)</f>
        <v/>
      </c>
      <c r="D607" s="184" t="str">
        <f>IF('Census Block Input'!J571="","",UPPER('Census Block Input'!J571))</f>
        <v/>
      </c>
      <c r="E607" s="26" t="str">
        <f>IF('Census Block Input'!J571="","",'Census Block Input'!I571)</f>
        <v/>
      </c>
      <c r="F607" s="27" t="str">
        <f>IF('Census Block Input'!J571="","",'Census Block Input'!C571)</f>
        <v/>
      </c>
      <c r="G607" s="29" t="str">
        <f>IF('Census Block Input'!J571="","",'Census Block Input'!D571)</f>
        <v/>
      </c>
      <c r="H607" s="30" t="str">
        <f>IF('Census Block Input'!J571="","",'Census Block Input'!G571)</f>
        <v/>
      </c>
      <c r="I607" s="30" t="str">
        <f>IF('Census Block Input'!J571="","",'Census Block Input'!F571)</f>
        <v/>
      </c>
      <c r="J607" s="32" t="str">
        <f t="shared" si="18"/>
        <v/>
      </c>
      <c r="K607" s="105" t="str">
        <f>IF('Census Block Input'!J571="","",'Census Block Input'!D571)</f>
        <v/>
      </c>
      <c r="L607" s="106" t="str">
        <f>IF('Census Block Input'!J571="","",'Census Block Input'!G571)</f>
        <v/>
      </c>
      <c r="M607" s="106" t="str">
        <f>IF('Census Block Input'!J571="","",'Census Block Input'!F571)</f>
        <v/>
      </c>
      <c r="N607" s="32" t="str">
        <f t="shared" si="19"/>
        <v/>
      </c>
      <c r="O607" s="124" t="s">
        <v>10</v>
      </c>
      <c r="P607" s="123" t="s">
        <v>10</v>
      </c>
      <c r="Q607" s="1"/>
    </row>
    <row r="608" spans="1:17" ht="15.75" hidden="1" customHeight="1">
      <c r="A608" s="1" t="str">
        <f t="shared" si="1"/>
        <v/>
      </c>
      <c r="B608" s="1"/>
      <c r="C608" s="25" t="str">
        <f>IF('Census Block Input'!J572="","",'Census Block Input'!B572)</f>
        <v/>
      </c>
      <c r="D608" s="184" t="str">
        <f>IF('Census Block Input'!J572="","",UPPER('Census Block Input'!J572))</f>
        <v/>
      </c>
      <c r="E608" s="26" t="str">
        <f>IF('Census Block Input'!J572="","",'Census Block Input'!I572)</f>
        <v/>
      </c>
      <c r="F608" s="27" t="str">
        <f>IF('Census Block Input'!J572="","",'Census Block Input'!C572)</f>
        <v/>
      </c>
      <c r="G608" s="29" t="str">
        <f>IF('Census Block Input'!J572="","",'Census Block Input'!D572)</f>
        <v/>
      </c>
      <c r="H608" s="30" t="str">
        <f>IF('Census Block Input'!J572="","",'Census Block Input'!G572)</f>
        <v/>
      </c>
      <c r="I608" s="30" t="str">
        <f>IF('Census Block Input'!J572="","",'Census Block Input'!F572)</f>
        <v/>
      </c>
      <c r="J608" s="32" t="str">
        <f t="shared" si="18"/>
        <v/>
      </c>
      <c r="K608" s="105" t="str">
        <f>IF('Census Block Input'!J572="","",'Census Block Input'!D572)</f>
        <v/>
      </c>
      <c r="L608" s="106" t="str">
        <f>IF('Census Block Input'!J572="","",'Census Block Input'!G572)</f>
        <v/>
      </c>
      <c r="M608" s="106" t="str">
        <f>IF('Census Block Input'!J572="","",'Census Block Input'!F572)</f>
        <v/>
      </c>
      <c r="N608" s="32" t="str">
        <f t="shared" si="19"/>
        <v/>
      </c>
      <c r="O608" s="124" t="s">
        <v>10</v>
      </c>
      <c r="P608" s="123" t="s">
        <v>10</v>
      </c>
      <c r="Q608" s="1"/>
    </row>
    <row r="609" spans="1:17" ht="15.75" hidden="1" customHeight="1">
      <c r="A609" s="1" t="str">
        <f t="shared" si="1"/>
        <v/>
      </c>
      <c r="B609" s="1"/>
      <c r="C609" s="25" t="str">
        <f>IF('Census Block Input'!J573="","",'Census Block Input'!B573)</f>
        <v/>
      </c>
      <c r="D609" s="184" t="str">
        <f>IF('Census Block Input'!J573="","",UPPER('Census Block Input'!J573))</f>
        <v/>
      </c>
      <c r="E609" s="26" t="str">
        <f>IF('Census Block Input'!J573="","",'Census Block Input'!I573)</f>
        <v/>
      </c>
      <c r="F609" s="27" t="str">
        <f>IF('Census Block Input'!J573="","",'Census Block Input'!C573)</f>
        <v/>
      </c>
      <c r="G609" s="29" t="str">
        <f>IF('Census Block Input'!J573="","",'Census Block Input'!D573)</f>
        <v/>
      </c>
      <c r="H609" s="30" t="str">
        <f>IF('Census Block Input'!J573="","",'Census Block Input'!G573)</f>
        <v/>
      </c>
      <c r="I609" s="30" t="str">
        <f>IF('Census Block Input'!J573="","",'Census Block Input'!F573)</f>
        <v/>
      </c>
      <c r="J609" s="32" t="str">
        <f t="shared" si="18"/>
        <v/>
      </c>
      <c r="K609" s="105" t="str">
        <f>IF('Census Block Input'!J573="","",'Census Block Input'!D573)</f>
        <v/>
      </c>
      <c r="L609" s="106" t="str">
        <f>IF('Census Block Input'!J573="","",'Census Block Input'!G573)</f>
        <v/>
      </c>
      <c r="M609" s="106" t="str">
        <f>IF('Census Block Input'!J573="","",'Census Block Input'!F573)</f>
        <v/>
      </c>
      <c r="N609" s="32" t="str">
        <f t="shared" si="19"/>
        <v/>
      </c>
      <c r="O609" s="124" t="s">
        <v>10</v>
      </c>
      <c r="P609" s="123" t="s">
        <v>10</v>
      </c>
      <c r="Q609" s="1"/>
    </row>
    <row r="610" spans="1:17" ht="15.75" hidden="1" customHeight="1">
      <c r="A610" s="1" t="str">
        <f t="shared" si="1"/>
        <v/>
      </c>
      <c r="B610" s="1"/>
      <c r="C610" s="25" t="str">
        <f>IF('Census Block Input'!J574="","",'Census Block Input'!B574)</f>
        <v/>
      </c>
      <c r="D610" s="184" t="str">
        <f>IF('Census Block Input'!J574="","",UPPER('Census Block Input'!J574))</f>
        <v/>
      </c>
      <c r="E610" s="26" t="str">
        <f>IF('Census Block Input'!J574="","",'Census Block Input'!I574)</f>
        <v/>
      </c>
      <c r="F610" s="27" t="str">
        <f>IF('Census Block Input'!J574="","",'Census Block Input'!C574)</f>
        <v/>
      </c>
      <c r="G610" s="29" t="str">
        <f>IF('Census Block Input'!J574="","",'Census Block Input'!D574)</f>
        <v/>
      </c>
      <c r="H610" s="30" t="str">
        <f>IF('Census Block Input'!J574="","",'Census Block Input'!G574)</f>
        <v/>
      </c>
      <c r="I610" s="30" t="str">
        <f>IF('Census Block Input'!J574="","",'Census Block Input'!F574)</f>
        <v/>
      </c>
      <c r="J610" s="32" t="str">
        <f t="shared" si="18"/>
        <v/>
      </c>
      <c r="K610" s="105" t="str">
        <f>IF('Census Block Input'!J574="","",'Census Block Input'!D574)</f>
        <v/>
      </c>
      <c r="L610" s="106" t="str">
        <f>IF('Census Block Input'!J574="","",'Census Block Input'!G574)</f>
        <v/>
      </c>
      <c r="M610" s="106" t="str">
        <f>IF('Census Block Input'!J574="","",'Census Block Input'!F574)</f>
        <v/>
      </c>
      <c r="N610" s="32" t="str">
        <f t="shared" si="19"/>
        <v/>
      </c>
      <c r="O610" s="124" t="s">
        <v>10</v>
      </c>
      <c r="P610" s="123" t="s">
        <v>10</v>
      </c>
      <c r="Q610" s="1"/>
    </row>
    <row r="611" spans="1:17" ht="15.75" hidden="1" customHeight="1">
      <c r="A611" s="1" t="str">
        <f t="shared" si="1"/>
        <v/>
      </c>
      <c r="B611" s="1"/>
      <c r="C611" s="25" t="str">
        <f>IF('Census Block Input'!J575="","",'Census Block Input'!B575)</f>
        <v/>
      </c>
      <c r="D611" s="184" t="str">
        <f>IF('Census Block Input'!J575="","",UPPER('Census Block Input'!J575))</f>
        <v/>
      </c>
      <c r="E611" s="26" t="str">
        <f>IF('Census Block Input'!J575="","",'Census Block Input'!I575)</f>
        <v/>
      </c>
      <c r="F611" s="27" t="str">
        <f>IF('Census Block Input'!J575="","",'Census Block Input'!C575)</f>
        <v/>
      </c>
      <c r="G611" s="29" t="str">
        <f>IF('Census Block Input'!J575="","",'Census Block Input'!D575)</f>
        <v/>
      </c>
      <c r="H611" s="30" t="str">
        <f>IF('Census Block Input'!J575="","",'Census Block Input'!G575)</f>
        <v/>
      </c>
      <c r="I611" s="30" t="str">
        <f>IF('Census Block Input'!J575="","",'Census Block Input'!F575)</f>
        <v/>
      </c>
      <c r="J611" s="32" t="str">
        <f t="shared" si="18"/>
        <v/>
      </c>
      <c r="K611" s="105" t="str">
        <f>IF('Census Block Input'!J575="","",'Census Block Input'!D575)</f>
        <v/>
      </c>
      <c r="L611" s="106" t="str">
        <f>IF('Census Block Input'!J575="","",'Census Block Input'!G575)</f>
        <v/>
      </c>
      <c r="M611" s="106" t="str">
        <f>IF('Census Block Input'!J575="","",'Census Block Input'!F575)</f>
        <v/>
      </c>
      <c r="N611" s="32" t="str">
        <f t="shared" si="19"/>
        <v/>
      </c>
      <c r="O611" s="124" t="s">
        <v>10</v>
      </c>
      <c r="P611" s="123" t="s">
        <v>10</v>
      </c>
      <c r="Q611" s="1"/>
    </row>
    <row r="612" spans="1:17" ht="15.75" hidden="1" customHeight="1">
      <c r="A612" s="1" t="str">
        <f t="shared" si="1"/>
        <v/>
      </c>
      <c r="B612" s="1"/>
      <c r="C612" s="25" t="str">
        <f>IF('Census Block Input'!J576="","",'Census Block Input'!B576)</f>
        <v/>
      </c>
      <c r="D612" s="184" t="str">
        <f>IF('Census Block Input'!J576="","",UPPER('Census Block Input'!J576))</f>
        <v/>
      </c>
      <c r="E612" s="26" t="str">
        <f>IF('Census Block Input'!J576="","",'Census Block Input'!I576)</f>
        <v/>
      </c>
      <c r="F612" s="27" t="str">
        <f>IF('Census Block Input'!J576="","",'Census Block Input'!C576)</f>
        <v/>
      </c>
      <c r="G612" s="29" t="str">
        <f>IF('Census Block Input'!J576="","",'Census Block Input'!D576)</f>
        <v/>
      </c>
      <c r="H612" s="30" t="str">
        <f>IF('Census Block Input'!J576="","",'Census Block Input'!G576)</f>
        <v/>
      </c>
      <c r="I612" s="30" t="str">
        <f>IF('Census Block Input'!J576="","",'Census Block Input'!F576)</f>
        <v/>
      </c>
      <c r="J612" s="32" t="str">
        <f t="shared" si="18"/>
        <v/>
      </c>
      <c r="K612" s="105" t="str">
        <f>IF('Census Block Input'!J576="","",'Census Block Input'!D576)</f>
        <v/>
      </c>
      <c r="L612" s="106" t="str">
        <f>IF('Census Block Input'!J576="","",'Census Block Input'!G576)</f>
        <v/>
      </c>
      <c r="M612" s="106" t="str">
        <f>IF('Census Block Input'!J576="","",'Census Block Input'!F576)</f>
        <v/>
      </c>
      <c r="N612" s="32" t="str">
        <f t="shared" si="19"/>
        <v/>
      </c>
      <c r="O612" s="124" t="s">
        <v>10</v>
      </c>
      <c r="P612" s="123" t="s">
        <v>10</v>
      </c>
      <c r="Q612" s="1"/>
    </row>
    <row r="613" spans="1:17" ht="15.75" hidden="1" customHeight="1">
      <c r="A613" s="1" t="str">
        <f t="shared" si="1"/>
        <v/>
      </c>
      <c r="B613" s="1"/>
      <c r="C613" s="25" t="str">
        <f>IF('Census Block Input'!J577="","",'Census Block Input'!B577)</f>
        <v/>
      </c>
      <c r="D613" s="184" t="str">
        <f>IF('Census Block Input'!J577="","",UPPER('Census Block Input'!J577))</f>
        <v/>
      </c>
      <c r="E613" s="26" t="str">
        <f>IF('Census Block Input'!J577="","",'Census Block Input'!I577)</f>
        <v/>
      </c>
      <c r="F613" s="27" t="str">
        <f>IF('Census Block Input'!J577="","",'Census Block Input'!C577)</f>
        <v/>
      </c>
      <c r="G613" s="29" t="str">
        <f>IF('Census Block Input'!J577="","",'Census Block Input'!D577)</f>
        <v/>
      </c>
      <c r="H613" s="30" t="str">
        <f>IF('Census Block Input'!J577="","",'Census Block Input'!G577)</f>
        <v/>
      </c>
      <c r="I613" s="30" t="str">
        <f>IF('Census Block Input'!J577="","",'Census Block Input'!F577)</f>
        <v/>
      </c>
      <c r="J613" s="32" t="str">
        <f t="shared" si="18"/>
        <v/>
      </c>
      <c r="K613" s="105" t="str">
        <f>IF('Census Block Input'!J577="","",'Census Block Input'!D577)</f>
        <v/>
      </c>
      <c r="L613" s="106" t="str">
        <f>IF('Census Block Input'!J577="","",'Census Block Input'!G577)</f>
        <v/>
      </c>
      <c r="M613" s="106" t="str">
        <f>IF('Census Block Input'!J577="","",'Census Block Input'!F577)</f>
        <v/>
      </c>
      <c r="N613" s="32" t="str">
        <f t="shared" si="19"/>
        <v/>
      </c>
      <c r="O613" s="124" t="s">
        <v>10</v>
      </c>
      <c r="P613" s="123" t="s">
        <v>10</v>
      </c>
      <c r="Q613" s="1"/>
    </row>
    <row r="614" spans="1:17" ht="15.75" hidden="1" customHeight="1">
      <c r="A614" s="1" t="str">
        <f t="shared" si="1"/>
        <v/>
      </c>
      <c r="B614" s="1"/>
      <c r="C614" s="25" t="str">
        <f>IF('Census Block Input'!J578="","",'Census Block Input'!B578)</f>
        <v/>
      </c>
      <c r="D614" s="184" t="str">
        <f>IF('Census Block Input'!J578="","",UPPER('Census Block Input'!J578))</f>
        <v/>
      </c>
      <c r="E614" s="26" t="str">
        <f>IF('Census Block Input'!J578="","",'Census Block Input'!I578)</f>
        <v/>
      </c>
      <c r="F614" s="27" t="str">
        <f>IF('Census Block Input'!J578="","",'Census Block Input'!C578)</f>
        <v/>
      </c>
      <c r="G614" s="29" t="str">
        <f>IF('Census Block Input'!J578="","",'Census Block Input'!D578)</f>
        <v/>
      </c>
      <c r="H614" s="30" t="str">
        <f>IF('Census Block Input'!J578="","",'Census Block Input'!G578)</f>
        <v/>
      </c>
      <c r="I614" s="30" t="str">
        <f>IF('Census Block Input'!J578="","",'Census Block Input'!F578)</f>
        <v/>
      </c>
      <c r="J614" s="32" t="str">
        <f t="shared" si="18"/>
        <v/>
      </c>
      <c r="K614" s="105" t="str">
        <f>IF('Census Block Input'!J578="","",'Census Block Input'!D578)</f>
        <v/>
      </c>
      <c r="L614" s="106" t="str">
        <f>IF('Census Block Input'!J578="","",'Census Block Input'!G578)</f>
        <v/>
      </c>
      <c r="M614" s="106" t="str">
        <f>IF('Census Block Input'!J578="","",'Census Block Input'!F578)</f>
        <v/>
      </c>
      <c r="N614" s="32" t="str">
        <f t="shared" si="19"/>
        <v/>
      </c>
      <c r="O614" s="124" t="s">
        <v>10</v>
      </c>
      <c r="P614" s="123" t="s">
        <v>10</v>
      </c>
      <c r="Q614" s="1"/>
    </row>
    <row r="615" spans="1:17" ht="15.75" hidden="1" customHeight="1">
      <c r="A615" s="1" t="str">
        <f t="shared" si="1"/>
        <v/>
      </c>
      <c r="B615" s="1"/>
      <c r="C615" s="25" t="str">
        <f>IF('Census Block Input'!J579="","",'Census Block Input'!B579)</f>
        <v/>
      </c>
      <c r="D615" s="184" t="str">
        <f>IF('Census Block Input'!J579="","",UPPER('Census Block Input'!J579))</f>
        <v/>
      </c>
      <c r="E615" s="26" t="str">
        <f>IF('Census Block Input'!J579="","",'Census Block Input'!I579)</f>
        <v/>
      </c>
      <c r="F615" s="27" t="str">
        <f>IF('Census Block Input'!J579="","",'Census Block Input'!C579)</f>
        <v/>
      </c>
      <c r="G615" s="29" t="str">
        <f>IF('Census Block Input'!J579="","",'Census Block Input'!D579)</f>
        <v/>
      </c>
      <c r="H615" s="30" t="str">
        <f>IF('Census Block Input'!J579="","",'Census Block Input'!G579)</f>
        <v/>
      </c>
      <c r="I615" s="30" t="str">
        <f>IF('Census Block Input'!J579="","",'Census Block Input'!F579)</f>
        <v/>
      </c>
      <c r="J615" s="32" t="str">
        <f t="shared" si="18"/>
        <v/>
      </c>
      <c r="K615" s="105" t="str">
        <f>IF('Census Block Input'!J579="","",'Census Block Input'!D579)</f>
        <v/>
      </c>
      <c r="L615" s="106" t="str">
        <f>IF('Census Block Input'!J579="","",'Census Block Input'!G579)</f>
        <v/>
      </c>
      <c r="M615" s="106" t="str">
        <f>IF('Census Block Input'!J579="","",'Census Block Input'!F579)</f>
        <v/>
      </c>
      <c r="N615" s="32" t="str">
        <f t="shared" si="19"/>
        <v/>
      </c>
      <c r="O615" s="124" t="s">
        <v>10</v>
      </c>
      <c r="P615" s="123" t="s">
        <v>10</v>
      </c>
      <c r="Q615" s="1"/>
    </row>
    <row r="616" spans="1:17" ht="15.75" hidden="1" customHeight="1">
      <c r="A616" s="1" t="str">
        <f t="shared" si="1"/>
        <v/>
      </c>
      <c r="B616" s="1"/>
      <c r="C616" s="25" t="str">
        <f>IF('Census Block Input'!J580="","",'Census Block Input'!B580)</f>
        <v/>
      </c>
      <c r="D616" s="184" t="str">
        <f>IF('Census Block Input'!J580="","",UPPER('Census Block Input'!J580))</f>
        <v/>
      </c>
      <c r="E616" s="26" t="str">
        <f>IF('Census Block Input'!J580="","",'Census Block Input'!I580)</f>
        <v/>
      </c>
      <c r="F616" s="27" t="str">
        <f>IF('Census Block Input'!J580="","",'Census Block Input'!C580)</f>
        <v/>
      </c>
      <c r="G616" s="29" t="str">
        <f>IF('Census Block Input'!J580="","",'Census Block Input'!D580)</f>
        <v/>
      </c>
      <c r="H616" s="30" t="str">
        <f>IF('Census Block Input'!J580="","",'Census Block Input'!G580)</f>
        <v/>
      </c>
      <c r="I616" s="30" t="str">
        <f>IF('Census Block Input'!J580="","",'Census Block Input'!F580)</f>
        <v/>
      </c>
      <c r="J616" s="32" t="str">
        <f t="shared" ref="J616:J679" si="20">IF($C616="","",SUM(G616:I616))</f>
        <v/>
      </c>
      <c r="K616" s="105" t="str">
        <f>IF('Census Block Input'!J580="","",'Census Block Input'!D580)</f>
        <v/>
      </c>
      <c r="L616" s="106" t="str">
        <f>IF('Census Block Input'!J580="","",'Census Block Input'!G580)</f>
        <v/>
      </c>
      <c r="M616" s="106" t="str">
        <f>IF('Census Block Input'!J580="","",'Census Block Input'!F580)</f>
        <v/>
      </c>
      <c r="N616" s="32" t="str">
        <f t="shared" ref="N616:N679" si="21">IF($C616="","",SUM(K616:M616))</f>
        <v/>
      </c>
      <c r="O616" s="124" t="s">
        <v>10</v>
      </c>
      <c r="P616" s="123" t="s">
        <v>10</v>
      </c>
      <c r="Q616" s="1"/>
    </row>
    <row r="617" spans="1:17" ht="15.75" hidden="1" customHeight="1">
      <c r="A617" s="1" t="str">
        <f t="shared" si="1"/>
        <v/>
      </c>
      <c r="B617" s="1"/>
      <c r="C617" s="25" t="str">
        <f>IF('Census Block Input'!J581="","",'Census Block Input'!B581)</f>
        <v/>
      </c>
      <c r="D617" s="184" t="str">
        <f>IF('Census Block Input'!J581="","",UPPER('Census Block Input'!J581))</f>
        <v/>
      </c>
      <c r="E617" s="26" t="str">
        <f>IF('Census Block Input'!J581="","",'Census Block Input'!I581)</f>
        <v/>
      </c>
      <c r="F617" s="27" t="str">
        <f>IF('Census Block Input'!J581="","",'Census Block Input'!C581)</f>
        <v/>
      </c>
      <c r="G617" s="29" t="str">
        <f>IF('Census Block Input'!J581="","",'Census Block Input'!D581)</f>
        <v/>
      </c>
      <c r="H617" s="30" t="str">
        <f>IF('Census Block Input'!J581="","",'Census Block Input'!G581)</f>
        <v/>
      </c>
      <c r="I617" s="30" t="str">
        <f>IF('Census Block Input'!J581="","",'Census Block Input'!F581)</f>
        <v/>
      </c>
      <c r="J617" s="32" t="str">
        <f t="shared" si="20"/>
        <v/>
      </c>
      <c r="K617" s="105" t="str">
        <f>IF('Census Block Input'!J581="","",'Census Block Input'!D581)</f>
        <v/>
      </c>
      <c r="L617" s="106" t="str">
        <f>IF('Census Block Input'!J581="","",'Census Block Input'!G581)</f>
        <v/>
      </c>
      <c r="M617" s="106" t="str">
        <f>IF('Census Block Input'!J581="","",'Census Block Input'!F581)</f>
        <v/>
      </c>
      <c r="N617" s="32" t="str">
        <f t="shared" si="21"/>
        <v/>
      </c>
      <c r="O617" s="124" t="s">
        <v>10</v>
      </c>
      <c r="P617" s="123" t="s">
        <v>10</v>
      </c>
      <c r="Q617" s="1"/>
    </row>
    <row r="618" spans="1:17" ht="15.75" hidden="1" customHeight="1">
      <c r="A618" s="1" t="str">
        <f t="shared" si="1"/>
        <v/>
      </c>
      <c r="B618" s="1"/>
      <c r="C618" s="25" t="str">
        <f>IF('Census Block Input'!J582="","",'Census Block Input'!B582)</f>
        <v/>
      </c>
      <c r="D618" s="184" t="str">
        <f>IF('Census Block Input'!J582="","",UPPER('Census Block Input'!J582))</f>
        <v/>
      </c>
      <c r="E618" s="26" t="str">
        <f>IF('Census Block Input'!J582="","",'Census Block Input'!I582)</f>
        <v/>
      </c>
      <c r="F618" s="27" t="str">
        <f>IF('Census Block Input'!J582="","",'Census Block Input'!C582)</f>
        <v/>
      </c>
      <c r="G618" s="29" t="str">
        <f>IF('Census Block Input'!J582="","",'Census Block Input'!D582)</f>
        <v/>
      </c>
      <c r="H618" s="30" t="str">
        <f>IF('Census Block Input'!J582="","",'Census Block Input'!G582)</f>
        <v/>
      </c>
      <c r="I618" s="30" t="str">
        <f>IF('Census Block Input'!J582="","",'Census Block Input'!F582)</f>
        <v/>
      </c>
      <c r="J618" s="32" t="str">
        <f t="shared" si="20"/>
        <v/>
      </c>
      <c r="K618" s="105" t="str">
        <f>IF('Census Block Input'!J582="","",'Census Block Input'!D582)</f>
        <v/>
      </c>
      <c r="L618" s="106" t="str">
        <f>IF('Census Block Input'!J582="","",'Census Block Input'!G582)</f>
        <v/>
      </c>
      <c r="M618" s="106" t="str">
        <f>IF('Census Block Input'!J582="","",'Census Block Input'!F582)</f>
        <v/>
      </c>
      <c r="N618" s="32" t="str">
        <f t="shared" si="21"/>
        <v/>
      </c>
      <c r="O618" s="124" t="s">
        <v>10</v>
      </c>
      <c r="P618" s="123" t="s">
        <v>10</v>
      </c>
      <c r="Q618" s="1"/>
    </row>
    <row r="619" spans="1:17" ht="15.75" hidden="1" customHeight="1">
      <c r="A619" s="1" t="str">
        <f t="shared" si="1"/>
        <v/>
      </c>
      <c r="B619" s="1"/>
      <c r="C619" s="25" t="str">
        <f>IF('Census Block Input'!J583="","",'Census Block Input'!B583)</f>
        <v/>
      </c>
      <c r="D619" s="184" t="str">
        <f>IF('Census Block Input'!J583="","",UPPER('Census Block Input'!J583))</f>
        <v/>
      </c>
      <c r="E619" s="26" t="str">
        <f>IF('Census Block Input'!J583="","",'Census Block Input'!I583)</f>
        <v/>
      </c>
      <c r="F619" s="27" t="str">
        <f>IF('Census Block Input'!J583="","",'Census Block Input'!C583)</f>
        <v/>
      </c>
      <c r="G619" s="29" t="str">
        <f>IF('Census Block Input'!J583="","",'Census Block Input'!D583)</f>
        <v/>
      </c>
      <c r="H619" s="30" t="str">
        <f>IF('Census Block Input'!J583="","",'Census Block Input'!G583)</f>
        <v/>
      </c>
      <c r="I619" s="30" t="str">
        <f>IF('Census Block Input'!J583="","",'Census Block Input'!F583)</f>
        <v/>
      </c>
      <c r="J619" s="32" t="str">
        <f t="shared" si="20"/>
        <v/>
      </c>
      <c r="K619" s="105" t="str">
        <f>IF('Census Block Input'!J583="","",'Census Block Input'!D583)</f>
        <v/>
      </c>
      <c r="L619" s="106" t="str">
        <f>IF('Census Block Input'!J583="","",'Census Block Input'!G583)</f>
        <v/>
      </c>
      <c r="M619" s="106" t="str">
        <f>IF('Census Block Input'!J583="","",'Census Block Input'!F583)</f>
        <v/>
      </c>
      <c r="N619" s="32" t="str">
        <f t="shared" si="21"/>
        <v/>
      </c>
      <c r="O619" s="124" t="s">
        <v>10</v>
      </c>
      <c r="P619" s="123" t="s">
        <v>10</v>
      </c>
      <c r="Q619" s="1"/>
    </row>
    <row r="620" spans="1:17" ht="15.75" hidden="1" customHeight="1">
      <c r="A620" s="1" t="str">
        <f t="shared" si="1"/>
        <v/>
      </c>
      <c r="B620" s="1"/>
      <c r="C620" s="25" t="str">
        <f>IF('Census Block Input'!J584="","",'Census Block Input'!B584)</f>
        <v/>
      </c>
      <c r="D620" s="184" t="str">
        <f>IF('Census Block Input'!J584="","",UPPER('Census Block Input'!J584))</f>
        <v/>
      </c>
      <c r="E620" s="26" t="str">
        <f>IF('Census Block Input'!J584="","",'Census Block Input'!I584)</f>
        <v/>
      </c>
      <c r="F620" s="27" t="str">
        <f>IF('Census Block Input'!J584="","",'Census Block Input'!C584)</f>
        <v/>
      </c>
      <c r="G620" s="29" t="str">
        <f>IF('Census Block Input'!J584="","",'Census Block Input'!D584)</f>
        <v/>
      </c>
      <c r="H620" s="30" t="str">
        <f>IF('Census Block Input'!J584="","",'Census Block Input'!G584)</f>
        <v/>
      </c>
      <c r="I620" s="30" t="str">
        <f>IF('Census Block Input'!J584="","",'Census Block Input'!F584)</f>
        <v/>
      </c>
      <c r="J620" s="32" t="str">
        <f t="shared" si="20"/>
        <v/>
      </c>
      <c r="K620" s="105" t="str">
        <f>IF('Census Block Input'!J584="","",'Census Block Input'!D584)</f>
        <v/>
      </c>
      <c r="L620" s="106" t="str">
        <f>IF('Census Block Input'!J584="","",'Census Block Input'!G584)</f>
        <v/>
      </c>
      <c r="M620" s="106" t="str">
        <f>IF('Census Block Input'!J584="","",'Census Block Input'!F584)</f>
        <v/>
      </c>
      <c r="N620" s="32" t="str">
        <f t="shared" si="21"/>
        <v/>
      </c>
      <c r="O620" s="124" t="s">
        <v>10</v>
      </c>
      <c r="P620" s="123" t="s">
        <v>10</v>
      </c>
      <c r="Q620" s="1"/>
    </row>
    <row r="621" spans="1:17" ht="15.75" hidden="1" customHeight="1">
      <c r="A621" s="1" t="str">
        <f t="shared" si="1"/>
        <v/>
      </c>
      <c r="B621" s="1"/>
      <c r="C621" s="25" t="str">
        <f>IF('Census Block Input'!J585="","",'Census Block Input'!B585)</f>
        <v/>
      </c>
      <c r="D621" s="184" t="str">
        <f>IF('Census Block Input'!J585="","",UPPER('Census Block Input'!J585))</f>
        <v/>
      </c>
      <c r="E621" s="26" t="str">
        <f>IF('Census Block Input'!J585="","",'Census Block Input'!I585)</f>
        <v/>
      </c>
      <c r="F621" s="27" t="str">
        <f>IF('Census Block Input'!J585="","",'Census Block Input'!C585)</f>
        <v/>
      </c>
      <c r="G621" s="29" t="str">
        <f>IF('Census Block Input'!J585="","",'Census Block Input'!D585)</f>
        <v/>
      </c>
      <c r="H621" s="30" t="str">
        <f>IF('Census Block Input'!J585="","",'Census Block Input'!G585)</f>
        <v/>
      </c>
      <c r="I621" s="30" t="str">
        <f>IF('Census Block Input'!J585="","",'Census Block Input'!F585)</f>
        <v/>
      </c>
      <c r="J621" s="32" t="str">
        <f t="shared" si="20"/>
        <v/>
      </c>
      <c r="K621" s="105" t="str">
        <f>IF('Census Block Input'!J585="","",'Census Block Input'!D585)</f>
        <v/>
      </c>
      <c r="L621" s="106" t="str">
        <f>IF('Census Block Input'!J585="","",'Census Block Input'!G585)</f>
        <v/>
      </c>
      <c r="M621" s="106" t="str">
        <f>IF('Census Block Input'!J585="","",'Census Block Input'!F585)</f>
        <v/>
      </c>
      <c r="N621" s="32" t="str">
        <f t="shared" si="21"/>
        <v/>
      </c>
      <c r="O621" s="124" t="s">
        <v>10</v>
      </c>
      <c r="P621" s="123" t="s">
        <v>10</v>
      </c>
      <c r="Q621" s="1"/>
    </row>
    <row r="622" spans="1:17" ht="15.75" hidden="1" customHeight="1">
      <c r="A622" s="1" t="str">
        <f t="shared" si="1"/>
        <v/>
      </c>
      <c r="B622" s="1"/>
      <c r="C622" s="25" t="str">
        <f>IF('Census Block Input'!J586="","",'Census Block Input'!B586)</f>
        <v/>
      </c>
      <c r="D622" s="184" t="str">
        <f>IF('Census Block Input'!J586="","",UPPER('Census Block Input'!J586))</f>
        <v/>
      </c>
      <c r="E622" s="26" t="str">
        <f>IF('Census Block Input'!J586="","",'Census Block Input'!I586)</f>
        <v/>
      </c>
      <c r="F622" s="27" t="str">
        <f>IF('Census Block Input'!J586="","",'Census Block Input'!C586)</f>
        <v/>
      </c>
      <c r="G622" s="29" t="str">
        <f>IF('Census Block Input'!J586="","",'Census Block Input'!D586)</f>
        <v/>
      </c>
      <c r="H622" s="30" t="str">
        <f>IF('Census Block Input'!J586="","",'Census Block Input'!G586)</f>
        <v/>
      </c>
      <c r="I622" s="30" t="str">
        <f>IF('Census Block Input'!J586="","",'Census Block Input'!F586)</f>
        <v/>
      </c>
      <c r="J622" s="32" t="str">
        <f t="shared" si="20"/>
        <v/>
      </c>
      <c r="K622" s="105" t="str">
        <f>IF('Census Block Input'!J586="","",'Census Block Input'!D586)</f>
        <v/>
      </c>
      <c r="L622" s="106" t="str">
        <f>IF('Census Block Input'!J586="","",'Census Block Input'!G586)</f>
        <v/>
      </c>
      <c r="M622" s="106" t="str">
        <f>IF('Census Block Input'!J586="","",'Census Block Input'!F586)</f>
        <v/>
      </c>
      <c r="N622" s="32" t="str">
        <f t="shared" si="21"/>
        <v/>
      </c>
      <c r="O622" s="124" t="s">
        <v>10</v>
      </c>
      <c r="P622" s="123" t="s">
        <v>10</v>
      </c>
      <c r="Q622" s="1"/>
    </row>
    <row r="623" spans="1:17" ht="15.75" hidden="1" customHeight="1">
      <c r="A623" s="1" t="str">
        <f t="shared" si="1"/>
        <v/>
      </c>
      <c r="B623" s="1"/>
      <c r="C623" s="25" t="str">
        <f>IF('Census Block Input'!J587="","",'Census Block Input'!B587)</f>
        <v/>
      </c>
      <c r="D623" s="184" t="str">
        <f>IF('Census Block Input'!J587="","",UPPER('Census Block Input'!J587))</f>
        <v/>
      </c>
      <c r="E623" s="26" t="str">
        <f>IF('Census Block Input'!J587="","",'Census Block Input'!I587)</f>
        <v/>
      </c>
      <c r="F623" s="27" t="str">
        <f>IF('Census Block Input'!J587="","",'Census Block Input'!C587)</f>
        <v/>
      </c>
      <c r="G623" s="29" t="str">
        <f>IF('Census Block Input'!J587="","",'Census Block Input'!D587)</f>
        <v/>
      </c>
      <c r="H623" s="30" t="str">
        <f>IF('Census Block Input'!J587="","",'Census Block Input'!G587)</f>
        <v/>
      </c>
      <c r="I623" s="30" t="str">
        <f>IF('Census Block Input'!J587="","",'Census Block Input'!F587)</f>
        <v/>
      </c>
      <c r="J623" s="32" t="str">
        <f t="shared" si="20"/>
        <v/>
      </c>
      <c r="K623" s="105" t="str">
        <f>IF('Census Block Input'!J587="","",'Census Block Input'!D587)</f>
        <v/>
      </c>
      <c r="L623" s="106" t="str">
        <f>IF('Census Block Input'!J587="","",'Census Block Input'!G587)</f>
        <v/>
      </c>
      <c r="M623" s="106" t="str">
        <f>IF('Census Block Input'!J587="","",'Census Block Input'!F587)</f>
        <v/>
      </c>
      <c r="N623" s="32" t="str">
        <f t="shared" si="21"/>
        <v/>
      </c>
      <c r="O623" s="124" t="s">
        <v>10</v>
      </c>
      <c r="P623" s="123" t="s">
        <v>10</v>
      </c>
      <c r="Q623" s="1"/>
    </row>
    <row r="624" spans="1:17" ht="15.75" hidden="1" customHeight="1">
      <c r="A624" s="1" t="str">
        <f t="shared" si="1"/>
        <v/>
      </c>
      <c r="B624" s="1"/>
      <c r="C624" s="25" t="str">
        <f>IF('Census Block Input'!J588="","",'Census Block Input'!B588)</f>
        <v/>
      </c>
      <c r="D624" s="184" t="str">
        <f>IF('Census Block Input'!J588="","",UPPER('Census Block Input'!J588))</f>
        <v/>
      </c>
      <c r="E624" s="26" t="str">
        <f>IF('Census Block Input'!J588="","",'Census Block Input'!I588)</f>
        <v/>
      </c>
      <c r="F624" s="27" t="str">
        <f>IF('Census Block Input'!J588="","",'Census Block Input'!C588)</f>
        <v/>
      </c>
      <c r="G624" s="29" t="str">
        <f>IF('Census Block Input'!J588="","",'Census Block Input'!D588)</f>
        <v/>
      </c>
      <c r="H624" s="30" t="str">
        <f>IF('Census Block Input'!J588="","",'Census Block Input'!G588)</f>
        <v/>
      </c>
      <c r="I624" s="30" t="str">
        <f>IF('Census Block Input'!J588="","",'Census Block Input'!F588)</f>
        <v/>
      </c>
      <c r="J624" s="32" t="str">
        <f t="shared" si="20"/>
        <v/>
      </c>
      <c r="K624" s="105" t="str">
        <f>IF('Census Block Input'!J588="","",'Census Block Input'!D588)</f>
        <v/>
      </c>
      <c r="L624" s="106" t="str">
        <f>IF('Census Block Input'!J588="","",'Census Block Input'!G588)</f>
        <v/>
      </c>
      <c r="M624" s="106" t="str">
        <f>IF('Census Block Input'!J588="","",'Census Block Input'!F588)</f>
        <v/>
      </c>
      <c r="N624" s="32" t="str">
        <f t="shared" si="21"/>
        <v/>
      </c>
      <c r="O624" s="124" t="s">
        <v>10</v>
      </c>
      <c r="P624" s="123" t="s">
        <v>10</v>
      </c>
      <c r="Q624" s="1"/>
    </row>
    <row r="625" spans="1:17" ht="15.75" hidden="1" customHeight="1">
      <c r="A625" s="1" t="str">
        <f t="shared" si="1"/>
        <v/>
      </c>
      <c r="B625" s="1"/>
      <c r="C625" s="25" t="str">
        <f>IF('Census Block Input'!J589="","",'Census Block Input'!B589)</f>
        <v/>
      </c>
      <c r="D625" s="184" t="str">
        <f>IF('Census Block Input'!J589="","",UPPER('Census Block Input'!J589))</f>
        <v/>
      </c>
      <c r="E625" s="26" t="str">
        <f>IF('Census Block Input'!J589="","",'Census Block Input'!I589)</f>
        <v/>
      </c>
      <c r="F625" s="27" t="str">
        <f>IF('Census Block Input'!J589="","",'Census Block Input'!C589)</f>
        <v/>
      </c>
      <c r="G625" s="29" t="str">
        <f>IF('Census Block Input'!J589="","",'Census Block Input'!D589)</f>
        <v/>
      </c>
      <c r="H625" s="30" t="str">
        <f>IF('Census Block Input'!J589="","",'Census Block Input'!G589)</f>
        <v/>
      </c>
      <c r="I625" s="30" t="str">
        <f>IF('Census Block Input'!J589="","",'Census Block Input'!F589)</f>
        <v/>
      </c>
      <c r="J625" s="32" t="str">
        <f t="shared" si="20"/>
        <v/>
      </c>
      <c r="K625" s="105" t="str">
        <f>IF('Census Block Input'!J589="","",'Census Block Input'!D589)</f>
        <v/>
      </c>
      <c r="L625" s="106" t="str">
        <f>IF('Census Block Input'!J589="","",'Census Block Input'!G589)</f>
        <v/>
      </c>
      <c r="M625" s="106" t="str">
        <f>IF('Census Block Input'!J589="","",'Census Block Input'!F589)</f>
        <v/>
      </c>
      <c r="N625" s="32" t="str">
        <f t="shared" si="21"/>
        <v/>
      </c>
      <c r="O625" s="124" t="s">
        <v>10</v>
      </c>
      <c r="P625" s="123" t="s">
        <v>10</v>
      </c>
      <c r="Q625" s="1"/>
    </row>
    <row r="626" spans="1:17" ht="15.75" hidden="1" customHeight="1">
      <c r="A626" s="1" t="str">
        <f t="shared" si="1"/>
        <v/>
      </c>
      <c r="B626" s="1"/>
      <c r="C626" s="25" t="str">
        <f>IF('Census Block Input'!J590="","",'Census Block Input'!B590)</f>
        <v/>
      </c>
      <c r="D626" s="184" t="str">
        <f>IF('Census Block Input'!J590="","",UPPER('Census Block Input'!J590))</f>
        <v/>
      </c>
      <c r="E626" s="26" t="str">
        <f>IF('Census Block Input'!J590="","",'Census Block Input'!I590)</f>
        <v/>
      </c>
      <c r="F626" s="27" t="str">
        <f>IF('Census Block Input'!J590="","",'Census Block Input'!C590)</f>
        <v/>
      </c>
      <c r="G626" s="29" t="str">
        <f>IF('Census Block Input'!J590="","",'Census Block Input'!D590)</f>
        <v/>
      </c>
      <c r="H626" s="30" t="str">
        <f>IF('Census Block Input'!J590="","",'Census Block Input'!G590)</f>
        <v/>
      </c>
      <c r="I626" s="30" t="str">
        <f>IF('Census Block Input'!J590="","",'Census Block Input'!F590)</f>
        <v/>
      </c>
      <c r="J626" s="32" t="str">
        <f t="shared" si="20"/>
        <v/>
      </c>
      <c r="K626" s="105" t="str">
        <f>IF('Census Block Input'!J590="","",'Census Block Input'!D590)</f>
        <v/>
      </c>
      <c r="L626" s="106" t="str">
        <f>IF('Census Block Input'!J590="","",'Census Block Input'!G590)</f>
        <v/>
      </c>
      <c r="M626" s="106" t="str">
        <f>IF('Census Block Input'!J590="","",'Census Block Input'!F590)</f>
        <v/>
      </c>
      <c r="N626" s="32" t="str">
        <f t="shared" si="21"/>
        <v/>
      </c>
      <c r="O626" s="124" t="s">
        <v>10</v>
      </c>
      <c r="P626" s="123" t="s">
        <v>10</v>
      </c>
      <c r="Q626" s="1"/>
    </row>
    <row r="627" spans="1:17" ht="15.75" hidden="1" customHeight="1">
      <c r="A627" s="1" t="str">
        <f t="shared" si="1"/>
        <v/>
      </c>
      <c r="B627" s="1"/>
      <c r="C627" s="25" t="str">
        <f>IF('Census Block Input'!J591="","",'Census Block Input'!B591)</f>
        <v/>
      </c>
      <c r="D627" s="184" t="str">
        <f>IF('Census Block Input'!J591="","",UPPER('Census Block Input'!J591))</f>
        <v/>
      </c>
      <c r="E627" s="26" t="str">
        <f>IF('Census Block Input'!J591="","",'Census Block Input'!I591)</f>
        <v/>
      </c>
      <c r="F627" s="27" t="str">
        <f>IF('Census Block Input'!J591="","",'Census Block Input'!C591)</f>
        <v/>
      </c>
      <c r="G627" s="29" t="str">
        <f>IF('Census Block Input'!J591="","",'Census Block Input'!D591)</f>
        <v/>
      </c>
      <c r="H627" s="30" t="str">
        <f>IF('Census Block Input'!J591="","",'Census Block Input'!G591)</f>
        <v/>
      </c>
      <c r="I627" s="30" t="str">
        <f>IF('Census Block Input'!J591="","",'Census Block Input'!F591)</f>
        <v/>
      </c>
      <c r="J627" s="32" t="str">
        <f t="shared" si="20"/>
        <v/>
      </c>
      <c r="K627" s="105" t="str">
        <f>IF('Census Block Input'!J591="","",'Census Block Input'!D591)</f>
        <v/>
      </c>
      <c r="L627" s="106" t="str">
        <f>IF('Census Block Input'!J591="","",'Census Block Input'!G591)</f>
        <v/>
      </c>
      <c r="M627" s="106" t="str">
        <f>IF('Census Block Input'!J591="","",'Census Block Input'!F591)</f>
        <v/>
      </c>
      <c r="N627" s="32" t="str">
        <f t="shared" si="21"/>
        <v/>
      </c>
      <c r="O627" s="124" t="s">
        <v>10</v>
      </c>
      <c r="P627" s="123" t="s">
        <v>10</v>
      </c>
      <c r="Q627" s="1"/>
    </row>
    <row r="628" spans="1:17" ht="15.75" hidden="1" customHeight="1">
      <c r="A628" s="1" t="str">
        <f t="shared" si="1"/>
        <v/>
      </c>
      <c r="B628" s="1"/>
      <c r="C628" s="25" t="str">
        <f>IF('Census Block Input'!J592="","",'Census Block Input'!B592)</f>
        <v/>
      </c>
      <c r="D628" s="184" t="str">
        <f>IF('Census Block Input'!J592="","",UPPER('Census Block Input'!J592))</f>
        <v/>
      </c>
      <c r="E628" s="26" t="str">
        <f>IF('Census Block Input'!J592="","",'Census Block Input'!I592)</f>
        <v/>
      </c>
      <c r="F628" s="27" t="str">
        <f>IF('Census Block Input'!J592="","",'Census Block Input'!C592)</f>
        <v/>
      </c>
      <c r="G628" s="29" t="str">
        <f>IF('Census Block Input'!J592="","",'Census Block Input'!D592)</f>
        <v/>
      </c>
      <c r="H628" s="30" t="str">
        <f>IF('Census Block Input'!J592="","",'Census Block Input'!G592)</f>
        <v/>
      </c>
      <c r="I628" s="30" t="str">
        <f>IF('Census Block Input'!J592="","",'Census Block Input'!F592)</f>
        <v/>
      </c>
      <c r="J628" s="32" t="str">
        <f t="shared" si="20"/>
        <v/>
      </c>
      <c r="K628" s="105" t="str">
        <f>IF('Census Block Input'!J592="","",'Census Block Input'!D592)</f>
        <v/>
      </c>
      <c r="L628" s="106" t="str">
        <f>IF('Census Block Input'!J592="","",'Census Block Input'!G592)</f>
        <v/>
      </c>
      <c r="M628" s="106" t="str">
        <f>IF('Census Block Input'!J592="","",'Census Block Input'!F592)</f>
        <v/>
      </c>
      <c r="N628" s="32" t="str">
        <f t="shared" si="21"/>
        <v/>
      </c>
      <c r="O628" s="124" t="s">
        <v>10</v>
      </c>
      <c r="P628" s="123" t="s">
        <v>10</v>
      </c>
      <c r="Q628" s="1"/>
    </row>
    <row r="629" spans="1:17" ht="15.75" hidden="1" customHeight="1">
      <c r="A629" s="1" t="str">
        <f t="shared" si="1"/>
        <v/>
      </c>
      <c r="B629" s="1"/>
      <c r="C629" s="25" t="str">
        <f>IF('Census Block Input'!J593="","",'Census Block Input'!B593)</f>
        <v/>
      </c>
      <c r="D629" s="184" t="str">
        <f>IF('Census Block Input'!J593="","",UPPER('Census Block Input'!J593))</f>
        <v/>
      </c>
      <c r="E629" s="26" t="str">
        <f>IF('Census Block Input'!J593="","",'Census Block Input'!I593)</f>
        <v/>
      </c>
      <c r="F629" s="27" t="str">
        <f>IF('Census Block Input'!J593="","",'Census Block Input'!C593)</f>
        <v/>
      </c>
      <c r="G629" s="29" t="str">
        <f>IF('Census Block Input'!J593="","",'Census Block Input'!D593)</f>
        <v/>
      </c>
      <c r="H629" s="30" t="str">
        <f>IF('Census Block Input'!J593="","",'Census Block Input'!G593)</f>
        <v/>
      </c>
      <c r="I629" s="30" t="str">
        <f>IF('Census Block Input'!J593="","",'Census Block Input'!F593)</f>
        <v/>
      </c>
      <c r="J629" s="32" t="str">
        <f t="shared" si="20"/>
        <v/>
      </c>
      <c r="K629" s="105" t="str">
        <f>IF('Census Block Input'!J593="","",'Census Block Input'!D593)</f>
        <v/>
      </c>
      <c r="L629" s="106" t="str">
        <f>IF('Census Block Input'!J593="","",'Census Block Input'!G593)</f>
        <v/>
      </c>
      <c r="M629" s="106" t="str">
        <f>IF('Census Block Input'!J593="","",'Census Block Input'!F593)</f>
        <v/>
      </c>
      <c r="N629" s="32" t="str">
        <f t="shared" si="21"/>
        <v/>
      </c>
      <c r="O629" s="124" t="s">
        <v>10</v>
      </c>
      <c r="P629" s="123" t="s">
        <v>10</v>
      </c>
      <c r="Q629" s="1"/>
    </row>
    <row r="630" spans="1:17" ht="15.75" hidden="1" customHeight="1">
      <c r="A630" s="1" t="str">
        <f t="shared" si="1"/>
        <v/>
      </c>
      <c r="B630" s="1"/>
      <c r="C630" s="25" t="str">
        <f>IF('Census Block Input'!J594="","",'Census Block Input'!B594)</f>
        <v/>
      </c>
      <c r="D630" s="184" t="str">
        <f>IF('Census Block Input'!J594="","",UPPER('Census Block Input'!J594))</f>
        <v/>
      </c>
      <c r="E630" s="26" t="str">
        <f>IF('Census Block Input'!J594="","",'Census Block Input'!I594)</f>
        <v/>
      </c>
      <c r="F630" s="27" t="str">
        <f>IF('Census Block Input'!J594="","",'Census Block Input'!C594)</f>
        <v/>
      </c>
      <c r="G630" s="29" t="str">
        <f>IF('Census Block Input'!J594="","",'Census Block Input'!D594)</f>
        <v/>
      </c>
      <c r="H630" s="30" t="str">
        <f>IF('Census Block Input'!J594="","",'Census Block Input'!G594)</f>
        <v/>
      </c>
      <c r="I630" s="30" t="str">
        <f>IF('Census Block Input'!J594="","",'Census Block Input'!F594)</f>
        <v/>
      </c>
      <c r="J630" s="32" t="str">
        <f t="shared" si="20"/>
        <v/>
      </c>
      <c r="K630" s="105" t="str">
        <f>IF('Census Block Input'!J594="","",'Census Block Input'!D594)</f>
        <v/>
      </c>
      <c r="L630" s="106" t="str">
        <f>IF('Census Block Input'!J594="","",'Census Block Input'!G594)</f>
        <v/>
      </c>
      <c r="M630" s="106" t="str">
        <f>IF('Census Block Input'!J594="","",'Census Block Input'!F594)</f>
        <v/>
      </c>
      <c r="N630" s="32" t="str">
        <f t="shared" si="21"/>
        <v/>
      </c>
      <c r="O630" s="124" t="s">
        <v>10</v>
      </c>
      <c r="P630" s="123" t="s">
        <v>10</v>
      </c>
      <c r="Q630" s="1"/>
    </row>
    <row r="631" spans="1:17" ht="15.75" hidden="1" customHeight="1">
      <c r="A631" s="1" t="str">
        <f t="shared" si="1"/>
        <v/>
      </c>
      <c r="B631" s="1"/>
      <c r="C631" s="25" t="str">
        <f>IF('Census Block Input'!J595="","",'Census Block Input'!B595)</f>
        <v/>
      </c>
      <c r="D631" s="184" t="str">
        <f>IF('Census Block Input'!J595="","",UPPER('Census Block Input'!J595))</f>
        <v/>
      </c>
      <c r="E631" s="26" t="str">
        <f>IF('Census Block Input'!J595="","",'Census Block Input'!I595)</f>
        <v/>
      </c>
      <c r="F631" s="27" t="str">
        <f>IF('Census Block Input'!J595="","",'Census Block Input'!C595)</f>
        <v/>
      </c>
      <c r="G631" s="29" t="str">
        <f>IF('Census Block Input'!J595="","",'Census Block Input'!D595)</f>
        <v/>
      </c>
      <c r="H631" s="30" t="str">
        <f>IF('Census Block Input'!J595="","",'Census Block Input'!G595)</f>
        <v/>
      </c>
      <c r="I631" s="30" t="str">
        <f>IF('Census Block Input'!J595="","",'Census Block Input'!F595)</f>
        <v/>
      </c>
      <c r="J631" s="32" t="str">
        <f t="shared" si="20"/>
        <v/>
      </c>
      <c r="K631" s="105" t="str">
        <f>IF('Census Block Input'!J595="","",'Census Block Input'!D595)</f>
        <v/>
      </c>
      <c r="L631" s="106" t="str">
        <f>IF('Census Block Input'!J595="","",'Census Block Input'!G595)</f>
        <v/>
      </c>
      <c r="M631" s="106" t="str">
        <f>IF('Census Block Input'!J595="","",'Census Block Input'!F595)</f>
        <v/>
      </c>
      <c r="N631" s="32" t="str">
        <f t="shared" si="21"/>
        <v/>
      </c>
      <c r="O631" s="124" t="s">
        <v>10</v>
      </c>
      <c r="P631" s="123" t="s">
        <v>10</v>
      </c>
      <c r="Q631" s="1"/>
    </row>
    <row r="632" spans="1:17" ht="15.75" hidden="1" customHeight="1">
      <c r="A632" s="1" t="str">
        <f t="shared" si="1"/>
        <v/>
      </c>
      <c r="B632" s="1"/>
      <c r="C632" s="25" t="str">
        <f>IF('Census Block Input'!J596="","",'Census Block Input'!B596)</f>
        <v/>
      </c>
      <c r="D632" s="184" t="str">
        <f>IF('Census Block Input'!J596="","",UPPER('Census Block Input'!J596))</f>
        <v/>
      </c>
      <c r="E632" s="26" t="str">
        <f>IF('Census Block Input'!J596="","",'Census Block Input'!I596)</f>
        <v/>
      </c>
      <c r="F632" s="27" t="str">
        <f>IF('Census Block Input'!J596="","",'Census Block Input'!C596)</f>
        <v/>
      </c>
      <c r="G632" s="29" t="str">
        <f>IF('Census Block Input'!J596="","",'Census Block Input'!D596)</f>
        <v/>
      </c>
      <c r="H632" s="30" t="str">
        <f>IF('Census Block Input'!J596="","",'Census Block Input'!G596)</f>
        <v/>
      </c>
      <c r="I632" s="30" t="str">
        <f>IF('Census Block Input'!J596="","",'Census Block Input'!F596)</f>
        <v/>
      </c>
      <c r="J632" s="32" t="str">
        <f t="shared" si="20"/>
        <v/>
      </c>
      <c r="K632" s="105" t="str">
        <f>IF('Census Block Input'!J596="","",'Census Block Input'!D596)</f>
        <v/>
      </c>
      <c r="L632" s="106" t="str">
        <f>IF('Census Block Input'!J596="","",'Census Block Input'!G596)</f>
        <v/>
      </c>
      <c r="M632" s="106" t="str">
        <f>IF('Census Block Input'!J596="","",'Census Block Input'!F596)</f>
        <v/>
      </c>
      <c r="N632" s="32" t="str">
        <f t="shared" si="21"/>
        <v/>
      </c>
      <c r="O632" s="124" t="s">
        <v>10</v>
      </c>
      <c r="P632" s="123" t="s">
        <v>10</v>
      </c>
      <c r="Q632" s="1"/>
    </row>
    <row r="633" spans="1:17" ht="15.75" hidden="1" customHeight="1">
      <c r="A633" s="1" t="str">
        <f t="shared" si="1"/>
        <v/>
      </c>
      <c r="B633" s="1"/>
      <c r="C633" s="25" t="str">
        <f>IF('Census Block Input'!J597="","",'Census Block Input'!B597)</f>
        <v/>
      </c>
      <c r="D633" s="184" t="str">
        <f>IF('Census Block Input'!J597="","",UPPER('Census Block Input'!J597))</f>
        <v/>
      </c>
      <c r="E633" s="26" t="str">
        <f>IF('Census Block Input'!J597="","",'Census Block Input'!I597)</f>
        <v/>
      </c>
      <c r="F633" s="27" t="str">
        <f>IF('Census Block Input'!J597="","",'Census Block Input'!C597)</f>
        <v/>
      </c>
      <c r="G633" s="29" t="str">
        <f>IF('Census Block Input'!J597="","",'Census Block Input'!D597)</f>
        <v/>
      </c>
      <c r="H633" s="30" t="str">
        <f>IF('Census Block Input'!J597="","",'Census Block Input'!G597)</f>
        <v/>
      </c>
      <c r="I633" s="30" t="str">
        <f>IF('Census Block Input'!J597="","",'Census Block Input'!F597)</f>
        <v/>
      </c>
      <c r="J633" s="32" t="str">
        <f t="shared" si="20"/>
        <v/>
      </c>
      <c r="K633" s="105" t="str">
        <f>IF('Census Block Input'!J597="","",'Census Block Input'!D597)</f>
        <v/>
      </c>
      <c r="L633" s="106" t="str">
        <f>IF('Census Block Input'!J597="","",'Census Block Input'!G597)</f>
        <v/>
      </c>
      <c r="M633" s="106" t="str">
        <f>IF('Census Block Input'!J597="","",'Census Block Input'!F597)</f>
        <v/>
      </c>
      <c r="N633" s="32" t="str">
        <f t="shared" si="21"/>
        <v/>
      </c>
      <c r="O633" s="124" t="s">
        <v>10</v>
      </c>
      <c r="P633" s="123" t="s">
        <v>10</v>
      </c>
      <c r="Q633" s="1"/>
    </row>
    <row r="634" spans="1:17" ht="15.75" hidden="1" customHeight="1">
      <c r="A634" s="1" t="str">
        <f t="shared" si="1"/>
        <v/>
      </c>
      <c r="B634" s="1"/>
      <c r="C634" s="25" t="str">
        <f>IF('Census Block Input'!J598="","",'Census Block Input'!B598)</f>
        <v/>
      </c>
      <c r="D634" s="184" t="str">
        <f>IF('Census Block Input'!J598="","",UPPER('Census Block Input'!J598))</f>
        <v/>
      </c>
      <c r="E634" s="26" t="str">
        <f>IF('Census Block Input'!J598="","",'Census Block Input'!I598)</f>
        <v/>
      </c>
      <c r="F634" s="27" t="str">
        <f>IF('Census Block Input'!J598="","",'Census Block Input'!C598)</f>
        <v/>
      </c>
      <c r="G634" s="29" t="str">
        <f>IF('Census Block Input'!J598="","",'Census Block Input'!D598)</f>
        <v/>
      </c>
      <c r="H634" s="30" t="str">
        <f>IF('Census Block Input'!J598="","",'Census Block Input'!G598)</f>
        <v/>
      </c>
      <c r="I634" s="30" t="str">
        <f>IF('Census Block Input'!J598="","",'Census Block Input'!F598)</f>
        <v/>
      </c>
      <c r="J634" s="32" t="str">
        <f t="shared" si="20"/>
        <v/>
      </c>
      <c r="K634" s="105" t="str">
        <f>IF('Census Block Input'!J598="","",'Census Block Input'!D598)</f>
        <v/>
      </c>
      <c r="L634" s="106" t="str">
        <f>IF('Census Block Input'!J598="","",'Census Block Input'!G598)</f>
        <v/>
      </c>
      <c r="M634" s="106" t="str">
        <f>IF('Census Block Input'!J598="","",'Census Block Input'!F598)</f>
        <v/>
      </c>
      <c r="N634" s="32" t="str">
        <f t="shared" si="21"/>
        <v/>
      </c>
      <c r="O634" s="124" t="s">
        <v>10</v>
      </c>
      <c r="P634" s="123" t="s">
        <v>10</v>
      </c>
      <c r="Q634" s="1"/>
    </row>
    <row r="635" spans="1:17" ht="15.75" hidden="1" customHeight="1">
      <c r="A635" s="1" t="str">
        <f t="shared" si="1"/>
        <v/>
      </c>
      <c r="B635" s="1"/>
      <c r="C635" s="25" t="str">
        <f>IF('Census Block Input'!J599="","",'Census Block Input'!B599)</f>
        <v/>
      </c>
      <c r="D635" s="184" t="str">
        <f>IF('Census Block Input'!J599="","",UPPER('Census Block Input'!J599))</f>
        <v/>
      </c>
      <c r="E635" s="26" t="str">
        <f>IF('Census Block Input'!J599="","",'Census Block Input'!I599)</f>
        <v/>
      </c>
      <c r="F635" s="27" t="str">
        <f>IF('Census Block Input'!J599="","",'Census Block Input'!C599)</f>
        <v/>
      </c>
      <c r="G635" s="29" t="str">
        <f>IF('Census Block Input'!J599="","",'Census Block Input'!D599)</f>
        <v/>
      </c>
      <c r="H635" s="30" t="str">
        <f>IF('Census Block Input'!J599="","",'Census Block Input'!G599)</f>
        <v/>
      </c>
      <c r="I635" s="30" t="str">
        <f>IF('Census Block Input'!J599="","",'Census Block Input'!F599)</f>
        <v/>
      </c>
      <c r="J635" s="32" t="str">
        <f t="shared" si="20"/>
        <v/>
      </c>
      <c r="K635" s="105" t="str">
        <f>IF('Census Block Input'!J599="","",'Census Block Input'!D599)</f>
        <v/>
      </c>
      <c r="L635" s="106" t="str">
        <f>IF('Census Block Input'!J599="","",'Census Block Input'!G599)</f>
        <v/>
      </c>
      <c r="M635" s="106" t="str">
        <f>IF('Census Block Input'!J599="","",'Census Block Input'!F599)</f>
        <v/>
      </c>
      <c r="N635" s="32" t="str">
        <f t="shared" si="21"/>
        <v/>
      </c>
      <c r="O635" s="124" t="s">
        <v>10</v>
      </c>
      <c r="P635" s="123" t="s">
        <v>10</v>
      </c>
      <c r="Q635" s="1"/>
    </row>
    <row r="636" spans="1:17" ht="15.75" hidden="1" customHeight="1">
      <c r="A636" s="1" t="str">
        <f t="shared" si="1"/>
        <v/>
      </c>
      <c r="B636" s="1"/>
      <c r="C636" s="25" t="str">
        <f>IF('Census Block Input'!J600="","",'Census Block Input'!B600)</f>
        <v/>
      </c>
      <c r="D636" s="184" t="str">
        <f>IF('Census Block Input'!J600="","",UPPER('Census Block Input'!J600))</f>
        <v/>
      </c>
      <c r="E636" s="26" t="str">
        <f>IF('Census Block Input'!J600="","",'Census Block Input'!I600)</f>
        <v/>
      </c>
      <c r="F636" s="27" t="str">
        <f>IF('Census Block Input'!J600="","",'Census Block Input'!C600)</f>
        <v/>
      </c>
      <c r="G636" s="29" t="str">
        <f>IF('Census Block Input'!J600="","",'Census Block Input'!D600)</f>
        <v/>
      </c>
      <c r="H636" s="30" t="str">
        <f>IF('Census Block Input'!J600="","",'Census Block Input'!G600)</f>
        <v/>
      </c>
      <c r="I636" s="30" t="str">
        <f>IF('Census Block Input'!J600="","",'Census Block Input'!F600)</f>
        <v/>
      </c>
      <c r="J636" s="32" t="str">
        <f t="shared" si="20"/>
        <v/>
      </c>
      <c r="K636" s="105" t="str">
        <f>IF('Census Block Input'!J600="","",'Census Block Input'!D600)</f>
        <v/>
      </c>
      <c r="L636" s="106" t="str">
        <f>IF('Census Block Input'!J600="","",'Census Block Input'!G600)</f>
        <v/>
      </c>
      <c r="M636" s="106" t="str">
        <f>IF('Census Block Input'!J600="","",'Census Block Input'!F600)</f>
        <v/>
      </c>
      <c r="N636" s="32" t="str">
        <f t="shared" si="21"/>
        <v/>
      </c>
      <c r="O636" s="124" t="s">
        <v>10</v>
      </c>
      <c r="P636" s="123" t="s">
        <v>10</v>
      </c>
      <c r="Q636" s="1"/>
    </row>
    <row r="637" spans="1:17" ht="15.75" hidden="1" customHeight="1">
      <c r="A637" s="1" t="str">
        <f t="shared" si="1"/>
        <v/>
      </c>
      <c r="B637" s="1"/>
      <c r="C637" s="25" t="str">
        <f>IF('Census Block Input'!J601="","",'Census Block Input'!B601)</f>
        <v/>
      </c>
      <c r="D637" s="184" t="str">
        <f>IF('Census Block Input'!J601="","",UPPER('Census Block Input'!J601))</f>
        <v/>
      </c>
      <c r="E637" s="26" t="str">
        <f>IF('Census Block Input'!J601="","",'Census Block Input'!I601)</f>
        <v/>
      </c>
      <c r="F637" s="27" t="str">
        <f>IF('Census Block Input'!J601="","",'Census Block Input'!C601)</f>
        <v/>
      </c>
      <c r="G637" s="29" t="str">
        <f>IF('Census Block Input'!J601="","",'Census Block Input'!D601)</f>
        <v/>
      </c>
      <c r="H637" s="30" t="str">
        <f>IF('Census Block Input'!J601="","",'Census Block Input'!G601)</f>
        <v/>
      </c>
      <c r="I637" s="30" t="str">
        <f>IF('Census Block Input'!J601="","",'Census Block Input'!F601)</f>
        <v/>
      </c>
      <c r="J637" s="32" t="str">
        <f t="shared" si="20"/>
        <v/>
      </c>
      <c r="K637" s="105" t="str">
        <f>IF('Census Block Input'!J601="","",'Census Block Input'!D601)</f>
        <v/>
      </c>
      <c r="L637" s="106" t="str">
        <f>IF('Census Block Input'!J601="","",'Census Block Input'!G601)</f>
        <v/>
      </c>
      <c r="M637" s="106" t="str">
        <f>IF('Census Block Input'!J601="","",'Census Block Input'!F601)</f>
        <v/>
      </c>
      <c r="N637" s="32" t="str">
        <f t="shared" si="21"/>
        <v/>
      </c>
      <c r="O637" s="124" t="s">
        <v>10</v>
      </c>
      <c r="P637" s="123" t="s">
        <v>10</v>
      </c>
      <c r="Q637" s="1"/>
    </row>
    <row r="638" spans="1:17" ht="15.75" hidden="1" customHeight="1">
      <c r="A638" s="1" t="str">
        <f t="shared" si="1"/>
        <v/>
      </c>
      <c r="B638" s="1"/>
      <c r="C638" s="25" t="str">
        <f>IF('Census Block Input'!J602="","",'Census Block Input'!B602)</f>
        <v/>
      </c>
      <c r="D638" s="184" t="str">
        <f>IF('Census Block Input'!J602="","",UPPER('Census Block Input'!J602))</f>
        <v/>
      </c>
      <c r="E638" s="26" t="str">
        <f>IF('Census Block Input'!J602="","",'Census Block Input'!I602)</f>
        <v/>
      </c>
      <c r="F638" s="27" t="str">
        <f>IF('Census Block Input'!J602="","",'Census Block Input'!C602)</f>
        <v/>
      </c>
      <c r="G638" s="29" t="str">
        <f>IF('Census Block Input'!J602="","",'Census Block Input'!D602)</f>
        <v/>
      </c>
      <c r="H638" s="30" t="str">
        <f>IF('Census Block Input'!J602="","",'Census Block Input'!G602)</f>
        <v/>
      </c>
      <c r="I638" s="30" t="str">
        <f>IF('Census Block Input'!J602="","",'Census Block Input'!F602)</f>
        <v/>
      </c>
      <c r="J638" s="32" t="str">
        <f t="shared" si="20"/>
        <v/>
      </c>
      <c r="K638" s="105" t="str">
        <f>IF('Census Block Input'!J602="","",'Census Block Input'!D602)</f>
        <v/>
      </c>
      <c r="L638" s="106" t="str">
        <f>IF('Census Block Input'!J602="","",'Census Block Input'!G602)</f>
        <v/>
      </c>
      <c r="M638" s="106" t="str">
        <f>IF('Census Block Input'!J602="","",'Census Block Input'!F602)</f>
        <v/>
      </c>
      <c r="N638" s="32" t="str">
        <f t="shared" si="21"/>
        <v/>
      </c>
      <c r="O638" s="124" t="s">
        <v>10</v>
      </c>
      <c r="P638" s="123" t="s">
        <v>10</v>
      </c>
      <c r="Q638" s="1"/>
    </row>
    <row r="639" spans="1:17" ht="15.75" hidden="1" customHeight="1">
      <c r="A639" s="1" t="str">
        <f t="shared" si="1"/>
        <v/>
      </c>
      <c r="B639" s="1"/>
      <c r="C639" s="25" t="str">
        <f>IF('Census Block Input'!J603="","",'Census Block Input'!B603)</f>
        <v/>
      </c>
      <c r="D639" s="184" t="str">
        <f>IF('Census Block Input'!J603="","",UPPER('Census Block Input'!J603))</f>
        <v/>
      </c>
      <c r="E639" s="26" t="str">
        <f>IF('Census Block Input'!J603="","",'Census Block Input'!I603)</f>
        <v/>
      </c>
      <c r="F639" s="27" t="str">
        <f>IF('Census Block Input'!J603="","",'Census Block Input'!C603)</f>
        <v/>
      </c>
      <c r="G639" s="29" t="str">
        <f>IF('Census Block Input'!J603="","",'Census Block Input'!D603)</f>
        <v/>
      </c>
      <c r="H639" s="30" t="str">
        <f>IF('Census Block Input'!J603="","",'Census Block Input'!G603)</f>
        <v/>
      </c>
      <c r="I639" s="30" t="str">
        <f>IF('Census Block Input'!J603="","",'Census Block Input'!F603)</f>
        <v/>
      </c>
      <c r="J639" s="32" t="str">
        <f t="shared" si="20"/>
        <v/>
      </c>
      <c r="K639" s="105" t="str">
        <f>IF('Census Block Input'!J603="","",'Census Block Input'!D603)</f>
        <v/>
      </c>
      <c r="L639" s="106" t="str">
        <f>IF('Census Block Input'!J603="","",'Census Block Input'!G603)</f>
        <v/>
      </c>
      <c r="M639" s="106" t="str">
        <f>IF('Census Block Input'!J603="","",'Census Block Input'!F603)</f>
        <v/>
      </c>
      <c r="N639" s="32" t="str">
        <f t="shared" si="21"/>
        <v/>
      </c>
      <c r="O639" s="124" t="s">
        <v>10</v>
      </c>
      <c r="P639" s="123" t="s">
        <v>10</v>
      </c>
      <c r="Q639" s="1"/>
    </row>
    <row r="640" spans="1:17" ht="15.75" hidden="1" customHeight="1">
      <c r="A640" s="1" t="str">
        <f t="shared" si="1"/>
        <v/>
      </c>
      <c r="B640" s="1"/>
      <c r="C640" s="25" t="str">
        <f>IF('Census Block Input'!J604="","",'Census Block Input'!B604)</f>
        <v/>
      </c>
      <c r="D640" s="184" t="str">
        <f>IF('Census Block Input'!J604="","",UPPER('Census Block Input'!J604))</f>
        <v/>
      </c>
      <c r="E640" s="26" t="str">
        <f>IF('Census Block Input'!J604="","",'Census Block Input'!I604)</f>
        <v/>
      </c>
      <c r="F640" s="27" t="str">
        <f>IF('Census Block Input'!J604="","",'Census Block Input'!C604)</f>
        <v/>
      </c>
      <c r="G640" s="29" t="str">
        <f>IF('Census Block Input'!J604="","",'Census Block Input'!D604)</f>
        <v/>
      </c>
      <c r="H640" s="30" t="str">
        <f>IF('Census Block Input'!J604="","",'Census Block Input'!G604)</f>
        <v/>
      </c>
      <c r="I640" s="30" t="str">
        <f>IF('Census Block Input'!J604="","",'Census Block Input'!F604)</f>
        <v/>
      </c>
      <c r="J640" s="32" t="str">
        <f t="shared" si="20"/>
        <v/>
      </c>
      <c r="K640" s="105" t="str">
        <f>IF('Census Block Input'!J604="","",'Census Block Input'!D604)</f>
        <v/>
      </c>
      <c r="L640" s="106" t="str">
        <f>IF('Census Block Input'!J604="","",'Census Block Input'!G604)</f>
        <v/>
      </c>
      <c r="M640" s="106" t="str">
        <f>IF('Census Block Input'!J604="","",'Census Block Input'!F604)</f>
        <v/>
      </c>
      <c r="N640" s="32" t="str">
        <f t="shared" si="21"/>
        <v/>
      </c>
      <c r="O640" s="124" t="s">
        <v>10</v>
      </c>
      <c r="P640" s="123" t="s">
        <v>10</v>
      </c>
      <c r="Q640" s="1"/>
    </row>
    <row r="641" spans="1:17" ht="15.75" hidden="1" customHeight="1">
      <c r="A641" s="1" t="str">
        <f t="shared" si="1"/>
        <v/>
      </c>
      <c r="B641" s="1"/>
      <c r="C641" s="25" t="str">
        <f>IF('Census Block Input'!J605="","",'Census Block Input'!B605)</f>
        <v/>
      </c>
      <c r="D641" s="184" t="str">
        <f>IF('Census Block Input'!J605="","",UPPER('Census Block Input'!J605))</f>
        <v/>
      </c>
      <c r="E641" s="26" t="str">
        <f>IF('Census Block Input'!J605="","",'Census Block Input'!I605)</f>
        <v/>
      </c>
      <c r="F641" s="27" t="str">
        <f>IF('Census Block Input'!J605="","",'Census Block Input'!C605)</f>
        <v/>
      </c>
      <c r="G641" s="29" t="str">
        <f>IF('Census Block Input'!J605="","",'Census Block Input'!D605)</f>
        <v/>
      </c>
      <c r="H641" s="30" t="str">
        <f>IF('Census Block Input'!J605="","",'Census Block Input'!G605)</f>
        <v/>
      </c>
      <c r="I641" s="30" t="str">
        <f>IF('Census Block Input'!J605="","",'Census Block Input'!F605)</f>
        <v/>
      </c>
      <c r="J641" s="32" t="str">
        <f t="shared" si="20"/>
        <v/>
      </c>
      <c r="K641" s="105" t="str">
        <f>IF('Census Block Input'!J605="","",'Census Block Input'!D605)</f>
        <v/>
      </c>
      <c r="L641" s="106" t="str">
        <f>IF('Census Block Input'!J605="","",'Census Block Input'!G605)</f>
        <v/>
      </c>
      <c r="M641" s="106" t="str">
        <f>IF('Census Block Input'!J605="","",'Census Block Input'!F605)</f>
        <v/>
      </c>
      <c r="N641" s="32" t="str">
        <f t="shared" si="21"/>
        <v/>
      </c>
      <c r="O641" s="124" t="s">
        <v>10</v>
      </c>
      <c r="P641" s="123" t="s">
        <v>10</v>
      </c>
      <c r="Q641" s="1"/>
    </row>
    <row r="642" spans="1:17" ht="15.75" hidden="1" customHeight="1">
      <c r="A642" s="1" t="str">
        <f t="shared" si="1"/>
        <v/>
      </c>
      <c r="B642" s="1"/>
      <c r="C642" s="25" t="str">
        <f>IF('Census Block Input'!J606="","",'Census Block Input'!B606)</f>
        <v/>
      </c>
      <c r="D642" s="184" t="str">
        <f>IF('Census Block Input'!J606="","",UPPER('Census Block Input'!J606))</f>
        <v/>
      </c>
      <c r="E642" s="26" t="str">
        <f>IF('Census Block Input'!J606="","",'Census Block Input'!I606)</f>
        <v/>
      </c>
      <c r="F642" s="27" t="str">
        <f>IF('Census Block Input'!J606="","",'Census Block Input'!C606)</f>
        <v/>
      </c>
      <c r="G642" s="29" t="str">
        <f>IF('Census Block Input'!J606="","",'Census Block Input'!D606)</f>
        <v/>
      </c>
      <c r="H642" s="30" t="str">
        <f>IF('Census Block Input'!J606="","",'Census Block Input'!G606)</f>
        <v/>
      </c>
      <c r="I642" s="30" t="str">
        <f>IF('Census Block Input'!J606="","",'Census Block Input'!F606)</f>
        <v/>
      </c>
      <c r="J642" s="32" t="str">
        <f t="shared" si="20"/>
        <v/>
      </c>
      <c r="K642" s="105" t="str">
        <f>IF('Census Block Input'!J606="","",'Census Block Input'!D606)</f>
        <v/>
      </c>
      <c r="L642" s="106" t="str">
        <f>IF('Census Block Input'!J606="","",'Census Block Input'!G606)</f>
        <v/>
      </c>
      <c r="M642" s="106" t="str">
        <f>IF('Census Block Input'!J606="","",'Census Block Input'!F606)</f>
        <v/>
      </c>
      <c r="N642" s="32" t="str">
        <f t="shared" si="21"/>
        <v/>
      </c>
      <c r="O642" s="124" t="s">
        <v>10</v>
      </c>
      <c r="P642" s="123" t="s">
        <v>10</v>
      </c>
      <c r="Q642" s="1"/>
    </row>
    <row r="643" spans="1:17" ht="15.75" hidden="1" customHeight="1">
      <c r="A643" s="1" t="str">
        <f t="shared" si="1"/>
        <v/>
      </c>
      <c r="B643" s="1"/>
      <c r="C643" s="25" t="str">
        <f>IF('Census Block Input'!J607="","",'Census Block Input'!B607)</f>
        <v/>
      </c>
      <c r="D643" s="184" t="str">
        <f>IF('Census Block Input'!J607="","",UPPER('Census Block Input'!J607))</f>
        <v/>
      </c>
      <c r="E643" s="26" t="str">
        <f>IF('Census Block Input'!J607="","",'Census Block Input'!I607)</f>
        <v/>
      </c>
      <c r="F643" s="27" t="str">
        <f>IF('Census Block Input'!J607="","",'Census Block Input'!C607)</f>
        <v/>
      </c>
      <c r="G643" s="29" t="str">
        <f>IF('Census Block Input'!J607="","",'Census Block Input'!D607)</f>
        <v/>
      </c>
      <c r="H643" s="30" t="str">
        <f>IF('Census Block Input'!J607="","",'Census Block Input'!G607)</f>
        <v/>
      </c>
      <c r="I643" s="30" t="str">
        <f>IF('Census Block Input'!J607="","",'Census Block Input'!F607)</f>
        <v/>
      </c>
      <c r="J643" s="32" t="str">
        <f t="shared" si="20"/>
        <v/>
      </c>
      <c r="K643" s="105" t="str">
        <f>IF('Census Block Input'!J607="","",'Census Block Input'!D607)</f>
        <v/>
      </c>
      <c r="L643" s="106" t="str">
        <f>IF('Census Block Input'!J607="","",'Census Block Input'!G607)</f>
        <v/>
      </c>
      <c r="M643" s="106" t="str">
        <f>IF('Census Block Input'!J607="","",'Census Block Input'!F607)</f>
        <v/>
      </c>
      <c r="N643" s="32" t="str">
        <f t="shared" si="21"/>
        <v/>
      </c>
      <c r="O643" s="124" t="s">
        <v>10</v>
      </c>
      <c r="P643" s="123" t="s">
        <v>10</v>
      </c>
      <c r="Q643" s="1"/>
    </row>
    <row r="644" spans="1:17" ht="15.75" hidden="1" customHeight="1">
      <c r="A644" s="1" t="str">
        <f t="shared" si="1"/>
        <v/>
      </c>
      <c r="B644" s="1"/>
      <c r="C644" s="25" t="str">
        <f>IF('Census Block Input'!J608="","",'Census Block Input'!B608)</f>
        <v/>
      </c>
      <c r="D644" s="184" t="str">
        <f>IF('Census Block Input'!J608="","",UPPER('Census Block Input'!J608))</f>
        <v/>
      </c>
      <c r="E644" s="26" t="str">
        <f>IF('Census Block Input'!J608="","",'Census Block Input'!I608)</f>
        <v/>
      </c>
      <c r="F644" s="27" t="str">
        <f>IF('Census Block Input'!J608="","",'Census Block Input'!C608)</f>
        <v/>
      </c>
      <c r="G644" s="29" t="str">
        <f>IF('Census Block Input'!J608="","",'Census Block Input'!D608)</f>
        <v/>
      </c>
      <c r="H644" s="30" t="str">
        <f>IF('Census Block Input'!J608="","",'Census Block Input'!G608)</f>
        <v/>
      </c>
      <c r="I644" s="30" t="str">
        <f>IF('Census Block Input'!J608="","",'Census Block Input'!F608)</f>
        <v/>
      </c>
      <c r="J644" s="32" t="str">
        <f t="shared" si="20"/>
        <v/>
      </c>
      <c r="K644" s="105" t="str">
        <f>IF('Census Block Input'!J608="","",'Census Block Input'!D608)</f>
        <v/>
      </c>
      <c r="L644" s="106" t="str">
        <f>IF('Census Block Input'!J608="","",'Census Block Input'!G608)</f>
        <v/>
      </c>
      <c r="M644" s="106" t="str">
        <f>IF('Census Block Input'!J608="","",'Census Block Input'!F608)</f>
        <v/>
      </c>
      <c r="N644" s="32" t="str">
        <f t="shared" si="21"/>
        <v/>
      </c>
      <c r="O644" s="124" t="s">
        <v>10</v>
      </c>
      <c r="P644" s="123" t="s">
        <v>10</v>
      </c>
      <c r="Q644" s="1"/>
    </row>
    <row r="645" spans="1:17" ht="15.75" hidden="1" customHeight="1">
      <c r="A645" s="1" t="str">
        <f t="shared" si="1"/>
        <v/>
      </c>
      <c r="B645" s="1"/>
      <c r="C645" s="25" t="str">
        <f>IF('Census Block Input'!J609="","",'Census Block Input'!B609)</f>
        <v/>
      </c>
      <c r="D645" s="184" t="str">
        <f>IF('Census Block Input'!J609="","",UPPER('Census Block Input'!J609))</f>
        <v/>
      </c>
      <c r="E645" s="26" t="str">
        <f>IF('Census Block Input'!J609="","",'Census Block Input'!I609)</f>
        <v/>
      </c>
      <c r="F645" s="27" t="str">
        <f>IF('Census Block Input'!J609="","",'Census Block Input'!C609)</f>
        <v/>
      </c>
      <c r="G645" s="29" t="str">
        <f>IF('Census Block Input'!J609="","",'Census Block Input'!D609)</f>
        <v/>
      </c>
      <c r="H645" s="30" t="str">
        <f>IF('Census Block Input'!J609="","",'Census Block Input'!G609)</f>
        <v/>
      </c>
      <c r="I645" s="30" t="str">
        <f>IF('Census Block Input'!J609="","",'Census Block Input'!F609)</f>
        <v/>
      </c>
      <c r="J645" s="32" t="str">
        <f t="shared" si="20"/>
        <v/>
      </c>
      <c r="K645" s="105" t="str">
        <f>IF('Census Block Input'!J609="","",'Census Block Input'!D609)</f>
        <v/>
      </c>
      <c r="L645" s="106" t="str">
        <f>IF('Census Block Input'!J609="","",'Census Block Input'!G609)</f>
        <v/>
      </c>
      <c r="M645" s="106" t="str">
        <f>IF('Census Block Input'!J609="","",'Census Block Input'!F609)</f>
        <v/>
      </c>
      <c r="N645" s="32" t="str">
        <f t="shared" si="21"/>
        <v/>
      </c>
      <c r="O645" s="124" t="s">
        <v>10</v>
      </c>
      <c r="P645" s="123" t="s">
        <v>10</v>
      </c>
      <c r="Q645" s="1"/>
    </row>
    <row r="646" spans="1:17" ht="15.75" hidden="1" customHeight="1">
      <c r="A646" s="1" t="str">
        <f t="shared" si="1"/>
        <v/>
      </c>
      <c r="B646" s="1"/>
      <c r="C646" s="25" t="str">
        <f>IF('Census Block Input'!J610="","",'Census Block Input'!B610)</f>
        <v/>
      </c>
      <c r="D646" s="184" t="str">
        <f>IF('Census Block Input'!J610="","",UPPER('Census Block Input'!J610))</f>
        <v/>
      </c>
      <c r="E646" s="26" t="str">
        <f>IF('Census Block Input'!J610="","",'Census Block Input'!I610)</f>
        <v/>
      </c>
      <c r="F646" s="27" t="str">
        <f>IF('Census Block Input'!J610="","",'Census Block Input'!C610)</f>
        <v/>
      </c>
      <c r="G646" s="29" t="str">
        <f>IF('Census Block Input'!J610="","",'Census Block Input'!D610)</f>
        <v/>
      </c>
      <c r="H646" s="30" t="str">
        <f>IF('Census Block Input'!J610="","",'Census Block Input'!G610)</f>
        <v/>
      </c>
      <c r="I646" s="30" t="str">
        <f>IF('Census Block Input'!J610="","",'Census Block Input'!F610)</f>
        <v/>
      </c>
      <c r="J646" s="32" t="str">
        <f t="shared" si="20"/>
        <v/>
      </c>
      <c r="K646" s="105" t="str">
        <f>IF('Census Block Input'!J610="","",'Census Block Input'!D610)</f>
        <v/>
      </c>
      <c r="L646" s="106" t="str">
        <f>IF('Census Block Input'!J610="","",'Census Block Input'!G610)</f>
        <v/>
      </c>
      <c r="M646" s="106" t="str">
        <f>IF('Census Block Input'!J610="","",'Census Block Input'!F610)</f>
        <v/>
      </c>
      <c r="N646" s="32" t="str">
        <f t="shared" si="21"/>
        <v/>
      </c>
      <c r="O646" s="124" t="s">
        <v>10</v>
      </c>
      <c r="P646" s="123" t="s">
        <v>10</v>
      </c>
      <c r="Q646" s="1"/>
    </row>
    <row r="647" spans="1:17" ht="15.75" hidden="1" customHeight="1">
      <c r="A647" s="1" t="str">
        <f t="shared" si="1"/>
        <v/>
      </c>
      <c r="B647" s="1"/>
      <c r="C647" s="25" t="str">
        <f>IF('Census Block Input'!J611="","",'Census Block Input'!B611)</f>
        <v/>
      </c>
      <c r="D647" s="184" t="str">
        <f>IF('Census Block Input'!J611="","",UPPER('Census Block Input'!J611))</f>
        <v/>
      </c>
      <c r="E647" s="26" t="str">
        <f>IF('Census Block Input'!J611="","",'Census Block Input'!I611)</f>
        <v/>
      </c>
      <c r="F647" s="27" t="str">
        <f>IF('Census Block Input'!J611="","",'Census Block Input'!C611)</f>
        <v/>
      </c>
      <c r="G647" s="29" t="str">
        <f>IF('Census Block Input'!J611="","",'Census Block Input'!D611)</f>
        <v/>
      </c>
      <c r="H647" s="30" t="str">
        <f>IF('Census Block Input'!J611="","",'Census Block Input'!G611)</f>
        <v/>
      </c>
      <c r="I647" s="30" t="str">
        <f>IF('Census Block Input'!J611="","",'Census Block Input'!F611)</f>
        <v/>
      </c>
      <c r="J647" s="32" t="str">
        <f t="shared" si="20"/>
        <v/>
      </c>
      <c r="K647" s="105" t="str">
        <f>IF('Census Block Input'!J611="","",'Census Block Input'!D611)</f>
        <v/>
      </c>
      <c r="L647" s="106" t="str">
        <f>IF('Census Block Input'!J611="","",'Census Block Input'!G611)</f>
        <v/>
      </c>
      <c r="M647" s="106" t="str">
        <f>IF('Census Block Input'!J611="","",'Census Block Input'!F611)</f>
        <v/>
      </c>
      <c r="N647" s="32" t="str">
        <f t="shared" si="21"/>
        <v/>
      </c>
      <c r="O647" s="124" t="s">
        <v>10</v>
      </c>
      <c r="P647" s="123" t="s">
        <v>10</v>
      </c>
      <c r="Q647" s="1"/>
    </row>
    <row r="648" spans="1:17" ht="15.75" hidden="1" customHeight="1">
      <c r="A648" s="1" t="str">
        <f t="shared" si="1"/>
        <v/>
      </c>
      <c r="B648" s="1"/>
      <c r="C648" s="25" t="str">
        <f>IF('Census Block Input'!J612="","",'Census Block Input'!B612)</f>
        <v/>
      </c>
      <c r="D648" s="184" t="str">
        <f>IF('Census Block Input'!J612="","",UPPER('Census Block Input'!J612))</f>
        <v/>
      </c>
      <c r="E648" s="26" t="str">
        <f>IF('Census Block Input'!J612="","",'Census Block Input'!I612)</f>
        <v/>
      </c>
      <c r="F648" s="27" t="str">
        <f>IF('Census Block Input'!J612="","",'Census Block Input'!C612)</f>
        <v/>
      </c>
      <c r="G648" s="29" t="str">
        <f>IF('Census Block Input'!J612="","",'Census Block Input'!D612)</f>
        <v/>
      </c>
      <c r="H648" s="30" t="str">
        <f>IF('Census Block Input'!J612="","",'Census Block Input'!G612)</f>
        <v/>
      </c>
      <c r="I648" s="30" t="str">
        <f>IF('Census Block Input'!J612="","",'Census Block Input'!F612)</f>
        <v/>
      </c>
      <c r="J648" s="32" t="str">
        <f t="shared" si="20"/>
        <v/>
      </c>
      <c r="K648" s="105" t="str">
        <f>IF('Census Block Input'!J612="","",'Census Block Input'!D612)</f>
        <v/>
      </c>
      <c r="L648" s="106" t="str">
        <f>IF('Census Block Input'!J612="","",'Census Block Input'!G612)</f>
        <v/>
      </c>
      <c r="M648" s="106" t="str">
        <f>IF('Census Block Input'!J612="","",'Census Block Input'!F612)</f>
        <v/>
      </c>
      <c r="N648" s="32" t="str">
        <f t="shared" si="21"/>
        <v/>
      </c>
      <c r="O648" s="124" t="s">
        <v>10</v>
      </c>
      <c r="P648" s="123" t="s">
        <v>10</v>
      </c>
      <c r="Q648" s="1"/>
    </row>
    <row r="649" spans="1:17" ht="15.75" hidden="1" customHeight="1">
      <c r="A649" s="1" t="str">
        <f t="shared" si="1"/>
        <v/>
      </c>
      <c r="B649" s="1"/>
      <c r="C649" s="25" t="str">
        <f>IF('Census Block Input'!J613="","",'Census Block Input'!B613)</f>
        <v/>
      </c>
      <c r="D649" s="184" t="str">
        <f>IF('Census Block Input'!J613="","",UPPER('Census Block Input'!J613))</f>
        <v/>
      </c>
      <c r="E649" s="26" t="str">
        <f>IF('Census Block Input'!J613="","",'Census Block Input'!I613)</f>
        <v/>
      </c>
      <c r="F649" s="27" t="str">
        <f>IF('Census Block Input'!J613="","",'Census Block Input'!C613)</f>
        <v/>
      </c>
      <c r="G649" s="29" t="str">
        <f>IF('Census Block Input'!J613="","",'Census Block Input'!D613)</f>
        <v/>
      </c>
      <c r="H649" s="30" t="str">
        <f>IF('Census Block Input'!J613="","",'Census Block Input'!G613)</f>
        <v/>
      </c>
      <c r="I649" s="30" t="str">
        <f>IF('Census Block Input'!J613="","",'Census Block Input'!F613)</f>
        <v/>
      </c>
      <c r="J649" s="32" t="str">
        <f t="shared" si="20"/>
        <v/>
      </c>
      <c r="K649" s="105" t="str">
        <f>IF('Census Block Input'!J613="","",'Census Block Input'!D613)</f>
        <v/>
      </c>
      <c r="L649" s="106" t="str">
        <f>IF('Census Block Input'!J613="","",'Census Block Input'!G613)</f>
        <v/>
      </c>
      <c r="M649" s="106" t="str">
        <f>IF('Census Block Input'!J613="","",'Census Block Input'!F613)</f>
        <v/>
      </c>
      <c r="N649" s="32" t="str">
        <f t="shared" si="21"/>
        <v/>
      </c>
      <c r="O649" s="124" t="s">
        <v>10</v>
      </c>
      <c r="P649" s="123" t="s">
        <v>10</v>
      </c>
      <c r="Q649" s="1"/>
    </row>
    <row r="650" spans="1:17" ht="15.75" hidden="1" customHeight="1">
      <c r="A650" s="1" t="str">
        <f t="shared" si="1"/>
        <v/>
      </c>
      <c r="B650" s="1"/>
      <c r="C650" s="25" t="str">
        <f>IF('Census Block Input'!J614="","",'Census Block Input'!B614)</f>
        <v/>
      </c>
      <c r="D650" s="184" t="str">
        <f>IF('Census Block Input'!J614="","",UPPER('Census Block Input'!J614))</f>
        <v/>
      </c>
      <c r="E650" s="26" t="str">
        <f>IF('Census Block Input'!J614="","",'Census Block Input'!I614)</f>
        <v/>
      </c>
      <c r="F650" s="27" t="str">
        <f>IF('Census Block Input'!J614="","",'Census Block Input'!C614)</f>
        <v/>
      </c>
      <c r="G650" s="29" t="str">
        <f>IF('Census Block Input'!J614="","",'Census Block Input'!D614)</f>
        <v/>
      </c>
      <c r="H650" s="30" t="str">
        <f>IF('Census Block Input'!J614="","",'Census Block Input'!G614)</f>
        <v/>
      </c>
      <c r="I650" s="30" t="str">
        <f>IF('Census Block Input'!J614="","",'Census Block Input'!F614)</f>
        <v/>
      </c>
      <c r="J650" s="32" t="str">
        <f t="shared" si="20"/>
        <v/>
      </c>
      <c r="K650" s="105" t="str">
        <f>IF('Census Block Input'!J614="","",'Census Block Input'!D614)</f>
        <v/>
      </c>
      <c r="L650" s="106" t="str">
        <f>IF('Census Block Input'!J614="","",'Census Block Input'!G614)</f>
        <v/>
      </c>
      <c r="M650" s="106" t="str">
        <f>IF('Census Block Input'!J614="","",'Census Block Input'!F614)</f>
        <v/>
      </c>
      <c r="N650" s="32" t="str">
        <f t="shared" si="21"/>
        <v/>
      </c>
      <c r="O650" s="124" t="s">
        <v>10</v>
      </c>
      <c r="P650" s="123" t="s">
        <v>10</v>
      </c>
      <c r="Q650" s="1"/>
    </row>
    <row r="651" spans="1:17" ht="15.75" hidden="1" customHeight="1">
      <c r="A651" s="1" t="str">
        <f t="shared" si="1"/>
        <v/>
      </c>
      <c r="B651" s="1"/>
      <c r="C651" s="25" t="str">
        <f>IF('Census Block Input'!J615="","",'Census Block Input'!B615)</f>
        <v/>
      </c>
      <c r="D651" s="184" t="str">
        <f>IF('Census Block Input'!J615="","",UPPER('Census Block Input'!J615))</f>
        <v/>
      </c>
      <c r="E651" s="26" t="str">
        <f>IF('Census Block Input'!J615="","",'Census Block Input'!I615)</f>
        <v/>
      </c>
      <c r="F651" s="27" t="str">
        <f>IF('Census Block Input'!J615="","",'Census Block Input'!C615)</f>
        <v/>
      </c>
      <c r="G651" s="29" t="str">
        <f>IF('Census Block Input'!J615="","",'Census Block Input'!D615)</f>
        <v/>
      </c>
      <c r="H651" s="30" t="str">
        <f>IF('Census Block Input'!J615="","",'Census Block Input'!G615)</f>
        <v/>
      </c>
      <c r="I651" s="30" t="str">
        <f>IF('Census Block Input'!J615="","",'Census Block Input'!F615)</f>
        <v/>
      </c>
      <c r="J651" s="32" t="str">
        <f t="shared" si="20"/>
        <v/>
      </c>
      <c r="K651" s="105" t="str">
        <f>IF('Census Block Input'!J615="","",'Census Block Input'!D615)</f>
        <v/>
      </c>
      <c r="L651" s="106" t="str">
        <f>IF('Census Block Input'!J615="","",'Census Block Input'!G615)</f>
        <v/>
      </c>
      <c r="M651" s="106" t="str">
        <f>IF('Census Block Input'!J615="","",'Census Block Input'!F615)</f>
        <v/>
      </c>
      <c r="N651" s="32" t="str">
        <f t="shared" si="21"/>
        <v/>
      </c>
      <c r="O651" s="124" t="s">
        <v>10</v>
      </c>
      <c r="P651" s="123" t="s">
        <v>10</v>
      </c>
      <c r="Q651" s="1"/>
    </row>
    <row r="652" spans="1:17" ht="15.75" hidden="1" customHeight="1">
      <c r="A652" s="1" t="str">
        <f t="shared" si="1"/>
        <v/>
      </c>
      <c r="B652" s="1"/>
      <c r="C652" s="25" t="str">
        <f>IF('Census Block Input'!J616="","",'Census Block Input'!B616)</f>
        <v/>
      </c>
      <c r="D652" s="184" t="str">
        <f>IF('Census Block Input'!J616="","",UPPER('Census Block Input'!J616))</f>
        <v/>
      </c>
      <c r="E652" s="26" t="str">
        <f>IF('Census Block Input'!J616="","",'Census Block Input'!I616)</f>
        <v/>
      </c>
      <c r="F652" s="27" t="str">
        <f>IF('Census Block Input'!J616="","",'Census Block Input'!C616)</f>
        <v/>
      </c>
      <c r="G652" s="29" t="str">
        <f>IF('Census Block Input'!J616="","",'Census Block Input'!D616)</f>
        <v/>
      </c>
      <c r="H652" s="30" t="str">
        <f>IF('Census Block Input'!J616="","",'Census Block Input'!G616)</f>
        <v/>
      </c>
      <c r="I652" s="30" t="str">
        <f>IF('Census Block Input'!J616="","",'Census Block Input'!F616)</f>
        <v/>
      </c>
      <c r="J652" s="32" t="str">
        <f t="shared" si="20"/>
        <v/>
      </c>
      <c r="K652" s="105" t="str">
        <f>IF('Census Block Input'!J616="","",'Census Block Input'!D616)</f>
        <v/>
      </c>
      <c r="L652" s="106" t="str">
        <f>IF('Census Block Input'!J616="","",'Census Block Input'!G616)</f>
        <v/>
      </c>
      <c r="M652" s="106" t="str">
        <f>IF('Census Block Input'!J616="","",'Census Block Input'!F616)</f>
        <v/>
      </c>
      <c r="N652" s="32" t="str">
        <f t="shared" si="21"/>
        <v/>
      </c>
      <c r="O652" s="124" t="s">
        <v>10</v>
      </c>
      <c r="P652" s="123" t="s">
        <v>10</v>
      </c>
      <c r="Q652" s="1"/>
    </row>
    <row r="653" spans="1:17" ht="15.75" hidden="1" customHeight="1">
      <c r="A653" s="1" t="str">
        <f t="shared" si="1"/>
        <v/>
      </c>
      <c r="B653" s="1"/>
      <c r="C653" s="25" t="str">
        <f>IF('Census Block Input'!J617="","",'Census Block Input'!B617)</f>
        <v/>
      </c>
      <c r="D653" s="184" t="str">
        <f>IF('Census Block Input'!J617="","",UPPER('Census Block Input'!J617))</f>
        <v/>
      </c>
      <c r="E653" s="26" t="str">
        <f>IF('Census Block Input'!J617="","",'Census Block Input'!I617)</f>
        <v/>
      </c>
      <c r="F653" s="27" t="str">
        <f>IF('Census Block Input'!J617="","",'Census Block Input'!C617)</f>
        <v/>
      </c>
      <c r="G653" s="29" t="str">
        <f>IF('Census Block Input'!J617="","",'Census Block Input'!D617)</f>
        <v/>
      </c>
      <c r="H653" s="30" t="str">
        <f>IF('Census Block Input'!J617="","",'Census Block Input'!G617)</f>
        <v/>
      </c>
      <c r="I653" s="30" t="str">
        <f>IF('Census Block Input'!J617="","",'Census Block Input'!F617)</f>
        <v/>
      </c>
      <c r="J653" s="32" t="str">
        <f t="shared" si="20"/>
        <v/>
      </c>
      <c r="K653" s="105" t="str">
        <f>IF('Census Block Input'!J617="","",'Census Block Input'!D617)</f>
        <v/>
      </c>
      <c r="L653" s="106" t="str">
        <f>IF('Census Block Input'!J617="","",'Census Block Input'!G617)</f>
        <v/>
      </c>
      <c r="M653" s="106" t="str">
        <f>IF('Census Block Input'!J617="","",'Census Block Input'!F617)</f>
        <v/>
      </c>
      <c r="N653" s="32" t="str">
        <f t="shared" si="21"/>
        <v/>
      </c>
      <c r="O653" s="124" t="s">
        <v>10</v>
      </c>
      <c r="P653" s="123" t="s">
        <v>10</v>
      </c>
      <c r="Q653" s="1"/>
    </row>
    <row r="654" spans="1:17" ht="15.75" hidden="1" customHeight="1">
      <c r="A654" s="1" t="str">
        <f t="shared" si="1"/>
        <v/>
      </c>
      <c r="B654" s="1"/>
      <c r="C654" s="25" t="str">
        <f>IF('Census Block Input'!J618="","",'Census Block Input'!B618)</f>
        <v/>
      </c>
      <c r="D654" s="184" t="str">
        <f>IF('Census Block Input'!J618="","",UPPER('Census Block Input'!J618))</f>
        <v/>
      </c>
      <c r="E654" s="26" t="str">
        <f>IF('Census Block Input'!J618="","",'Census Block Input'!I618)</f>
        <v/>
      </c>
      <c r="F654" s="27" t="str">
        <f>IF('Census Block Input'!J618="","",'Census Block Input'!C618)</f>
        <v/>
      </c>
      <c r="G654" s="29" t="str">
        <f>IF('Census Block Input'!J618="","",'Census Block Input'!D618)</f>
        <v/>
      </c>
      <c r="H654" s="30" t="str">
        <f>IF('Census Block Input'!J618="","",'Census Block Input'!G618)</f>
        <v/>
      </c>
      <c r="I654" s="30" t="str">
        <f>IF('Census Block Input'!J618="","",'Census Block Input'!F618)</f>
        <v/>
      </c>
      <c r="J654" s="32" t="str">
        <f t="shared" si="20"/>
        <v/>
      </c>
      <c r="K654" s="105" t="str">
        <f>IF('Census Block Input'!J618="","",'Census Block Input'!D618)</f>
        <v/>
      </c>
      <c r="L654" s="106" t="str">
        <f>IF('Census Block Input'!J618="","",'Census Block Input'!G618)</f>
        <v/>
      </c>
      <c r="M654" s="106" t="str">
        <f>IF('Census Block Input'!J618="","",'Census Block Input'!F618)</f>
        <v/>
      </c>
      <c r="N654" s="32" t="str">
        <f t="shared" si="21"/>
        <v/>
      </c>
      <c r="O654" s="124" t="s">
        <v>10</v>
      </c>
      <c r="P654" s="123" t="s">
        <v>10</v>
      </c>
      <c r="Q654" s="1"/>
    </row>
    <row r="655" spans="1:17" ht="15.75" hidden="1" customHeight="1">
      <c r="A655" s="1" t="str">
        <f t="shared" si="1"/>
        <v/>
      </c>
      <c r="B655" s="1"/>
      <c r="C655" s="25" t="str">
        <f>IF('Census Block Input'!J619="","",'Census Block Input'!B619)</f>
        <v/>
      </c>
      <c r="D655" s="184" t="str">
        <f>IF('Census Block Input'!J619="","",UPPER('Census Block Input'!J619))</f>
        <v/>
      </c>
      <c r="E655" s="26" t="str">
        <f>IF('Census Block Input'!J619="","",'Census Block Input'!I619)</f>
        <v/>
      </c>
      <c r="F655" s="27" t="str">
        <f>IF('Census Block Input'!J619="","",'Census Block Input'!C619)</f>
        <v/>
      </c>
      <c r="G655" s="29" t="str">
        <f>IF('Census Block Input'!J619="","",'Census Block Input'!D619)</f>
        <v/>
      </c>
      <c r="H655" s="30" t="str">
        <f>IF('Census Block Input'!J619="","",'Census Block Input'!G619)</f>
        <v/>
      </c>
      <c r="I655" s="30" t="str">
        <f>IF('Census Block Input'!J619="","",'Census Block Input'!F619)</f>
        <v/>
      </c>
      <c r="J655" s="32" t="str">
        <f t="shared" si="20"/>
        <v/>
      </c>
      <c r="K655" s="105" t="str">
        <f>IF('Census Block Input'!J619="","",'Census Block Input'!D619)</f>
        <v/>
      </c>
      <c r="L655" s="106" t="str">
        <f>IF('Census Block Input'!J619="","",'Census Block Input'!G619)</f>
        <v/>
      </c>
      <c r="M655" s="106" t="str">
        <f>IF('Census Block Input'!J619="","",'Census Block Input'!F619)</f>
        <v/>
      </c>
      <c r="N655" s="32" t="str">
        <f t="shared" si="21"/>
        <v/>
      </c>
      <c r="O655" s="124" t="s">
        <v>10</v>
      </c>
      <c r="P655" s="123" t="s">
        <v>10</v>
      </c>
      <c r="Q655" s="1"/>
    </row>
    <row r="656" spans="1:17" ht="15.75" hidden="1" customHeight="1">
      <c r="A656" s="1" t="str">
        <f t="shared" si="1"/>
        <v/>
      </c>
      <c r="B656" s="1"/>
      <c r="C656" s="25" t="str">
        <f>IF('Census Block Input'!J620="","",'Census Block Input'!B620)</f>
        <v/>
      </c>
      <c r="D656" s="184" t="str">
        <f>IF('Census Block Input'!J620="","",UPPER('Census Block Input'!J620))</f>
        <v/>
      </c>
      <c r="E656" s="26" t="str">
        <f>IF('Census Block Input'!J620="","",'Census Block Input'!I620)</f>
        <v/>
      </c>
      <c r="F656" s="27" t="str">
        <f>IF('Census Block Input'!J620="","",'Census Block Input'!C620)</f>
        <v/>
      </c>
      <c r="G656" s="29" t="str">
        <f>IF('Census Block Input'!J620="","",'Census Block Input'!D620)</f>
        <v/>
      </c>
      <c r="H656" s="30" t="str">
        <f>IF('Census Block Input'!J620="","",'Census Block Input'!G620)</f>
        <v/>
      </c>
      <c r="I656" s="30" t="str">
        <f>IF('Census Block Input'!J620="","",'Census Block Input'!F620)</f>
        <v/>
      </c>
      <c r="J656" s="32" t="str">
        <f t="shared" si="20"/>
        <v/>
      </c>
      <c r="K656" s="105" t="str">
        <f>IF('Census Block Input'!J620="","",'Census Block Input'!D620)</f>
        <v/>
      </c>
      <c r="L656" s="106" t="str">
        <f>IF('Census Block Input'!J620="","",'Census Block Input'!G620)</f>
        <v/>
      </c>
      <c r="M656" s="106" t="str">
        <f>IF('Census Block Input'!J620="","",'Census Block Input'!F620)</f>
        <v/>
      </c>
      <c r="N656" s="32" t="str">
        <f t="shared" si="21"/>
        <v/>
      </c>
      <c r="O656" s="124" t="s">
        <v>10</v>
      </c>
      <c r="P656" s="123" t="s">
        <v>10</v>
      </c>
      <c r="Q656" s="1"/>
    </row>
    <row r="657" spans="1:17" ht="15.75" hidden="1" customHeight="1">
      <c r="A657" s="1" t="str">
        <f t="shared" si="1"/>
        <v/>
      </c>
      <c r="B657" s="1"/>
      <c r="C657" s="25" t="str">
        <f>IF('Census Block Input'!J621="","",'Census Block Input'!B621)</f>
        <v/>
      </c>
      <c r="D657" s="184" t="str">
        <f>IF('Census Block Input'!J621="","",UPPER('Census Block Input'!J621))</f>
        <v/>
      </c>
      <c r="E657" s="26" t="str">
        <f>IF('Census Block Input'!J621="","",'Census Block Input'!I621)</f>
        <v/>
      </c>
      <c r="F657" s="27" t="str">
        <f>IF('Census Block Input'!J621="","",'Census Block Input'!C621)</f>
        <v/>
      </c>
      <c r="G657" s="29" t="str">
        <f>IF('Census Block Input'!J621="","",'Census Block Input'!D621)</f>
        <v/>
      </c>
      <c r="H657" s="30" t="str">
        <f>IF('Census Block Input'!J621="","",'Census Block Input'!G621)</f>
        <v/>
      </c>
      <c r="I657" s="30" t="str">
        <f>IF('Census Block Input'!J621="","",'Census Block Input'!F621)</f>
        <v/>
      </c>
      <c r="J657" s="32" t="str">
        <f t="shared" si="20"/>
        <v/>
      </c>
      <c r="K657" s="105" t="str">
        <f>IF('Census Block Input'!J621="","",'Census Block Input'!D621)</f>
        <v/>
      </c>
      <c r="L657" s="106" t="str">
        <f>IF('Census Block Input'!J621="","",'Census Block Input'!G621)</f>
        <v/>
      </c>
      <c r="M657" s="106" t="str">
        <f>IF('Census Block Input'!J621="","",'Census Block Input'!F621)</f>
        <v/>
      </c>
      <c r="N657" s="32" t="str">
        <f t="shared" si="21"/>
        <v/>
      </c>
      <c r="O657" s="124" t="s">
        <v>10</v>
      </c>
      <c r="P657" s="123" t="s">
        <v>10</v>
      </c>
      <c r="Q657" s="1"/>
    </row>
    <row r="658" spans="1:17" ht="15.75" hidden="1" customHeight="1">
      <c r="A658" s="1" t="str">
        <f t="shared" si="1"/>
        <v/>
      </c>
      <c r="B658" s="1"/>
      <c r="C658" s="25" t="str">
        <f>IF('Census Block Input'!J622="","",'Census Block Input'!B622)</f>
        <v/>
      </c>
      <c r="D658" s="184" t="str">
        <f>IF('Census Block Input'!J622="","",UPPER('Census Block Input'!J622))</f>
        <v/>
      </c>
      <c r="E658" s="26" t="str">
        <f>IF('Census Block Input'!J622="","",'Census Block Input'!I622)</f>
        <v/>
      </c>
      <c r="F658" s="27" t="str">
        <f>IF('Census Block Input'!J622="","",'Census Block Input'!C622)</f>
        <v/>
      </c>
      <c r="G658" s="29" t="str">
        <f>IF('Census Block Input'!J622="","",'Census Block Input'!D622)</f>
        <v/>
      </c>
      <c r="H658" s="30" t="str">
        <f>IF('Census Block Input'!J622="","",'Census Block Input'!G622)</f>
        <v/>
      </c>
      <c r="I658" s="30" t="str">
        <f>IF('Census Block Input'!J622="","",'Census Block Input'!F622)</f>
        <v/>
      </c>
      <c r="J658" s="32" t="str">
        <f t="shared" si="20"/>
        <v/>
      </c>
      <c r="K658" s="105" t="str">
        <f>IF('Census Block Input'!J622="","",'Census Block Input'!D622)</f>
        <v/>
      </c>
      <c r="L658" s="106" t="str">
        <f>IF('Census Block Input'!J622="","",'Census Block Input'!G622)</f>
        <v/>
      </c>
      <c r="M658" s="106" t="str">
        <f>IF('Census Block Input'!J622="","",'Census Block Input'!F622)</f>
        <v/>
      </c>
      <c r="N658" s="32" t="str">
        <f t="shared" si="21"/>
        <v/>
      </c>
      <c r="O658" s="124" t="s">
        <v>10</v>
      </c>
      <c r="P658" s="123" t="s">
        <v>10</v>
      </c>
      <c r="Q658" s="1"/>
    </row>
    <row r="659" spans="1:17" ht="15.75" hidden="1" customHeight="1">
      <c r="A659" s="1" t="str">
        <f t="shared" si="1"/>
        <v/>
      </c>
      <c r="B659" s="1"/>
      <c r="C659" s="25" t="str">
        <f>IF('Census Block Input'!J623="","",'Census Block Input'!B623)</f>
        <v/>
      </c>
      <c r="D659" s="184" t="str">
        <f>IF('Census Block Input'!J623="","",UPPER('Census Block Input'!J623))</f>
        <v/>
      </c>
      <c r="E659" s="26" t="str">
        <f>IF('Census Block Input'!J623="","",'Census Block Input'!I623)</f>
        <v/>
      </c>
      <c r="F659" s="27" t="str">
        <f>IF('Census Block Input'!J623="","",'Census Block Input'!C623)</f>
        <v/>
      </c>
      <c r="G659" s="29" t="str">
        <f>IF('Census Block Input'!J623="","",'Census Block Input'!D623)</f>
        <v/>
      </c>
      <c r="H659" s="30" t="str">
        <f>IF('Census Block Input'!J623="","",'Census Block Input'!G623)</f>
        <v/>
      </c>
      <c r="I659" s="30" t="str">
        <f>IF('Census Block Input'!J623="","",'Census Block Input'!F623)</f>
        <v/>
      </c>
      <c r="J659" s="32" t="str">
        <f t="shared" si="20"/>
        <v/>
      </c>
      <c r="K659" s="105" t="str">
        <f>IF('Census Block Input'!J623="","",'Census Block Input'!D623)</f>
        <v/>
      </c>
      <c r="L659" s="106" t="str">
        <f>IF('Census Block Input'!J623="","",'Census Block Input'!G623)</f>
        <v/>
      </c>
      <c r="M659" s="106" t="str">
        <f>IF('Census Block Input'!J623="","",'Census Block Input'!F623)</f>
        <v/>
      </c>
      <c r="N659" s="32" t="str">
        <f t="shared" si="21"/>
        <v/>
      </c>
      <c r="O659" s="124" t="s">
        <v>10</v>
      </c>
      <c r="P659" s="123" t="s">
        <v>10</v>
      </c>
      <c r="Q659" s="1"/>
    </row>
    <row r="660" spans="1:17" ht="15.75" hidden="1" customHeight="1">
      <c r="A660" s="1" t="str">
        <f t="shared" si="1"/>
        <v/>
      </c>
      <c r="B660" s="1"/>
      <c r="C660" s="25" t="str">
        <f>IF('Census Block Input'!J624="","",'Census Block Input'!B624)</f>
        <v/>
      </c>
      <c r="D660" s="184" t="str">
        <f>IF('Census Block Input'!J624="","",UPPER('Census Block Input'!J624))</f>
        <v/>
      </c>
      <c r="E660" s="26" t="str">
        <f>IF('Census Block Input'!J624="","",'Census Block Input'!I624)</f>
        <v/>
      </c>
      <c r="F660" s="27" t="str">
        <f>IF('Census Block Input'!J624="","",'Census Block Input'!C624)</f>
        <v/>
      </c>
      <c r="G660" s="29" t="str">
        <f>IF('Census Block Input'!J624="","",'Census Block Input'!D624)</f>
        <v/>
      </c>
      <c r="H660" s="30" t="str">
        <f>IF('Census Block Input'!J624="","",'Census Block Input'!G624)</f>
        <v/>
      </c>
      <c r="I660" s="30" t="str">
        <f>IF('Census Block Input'!J624="","",'Census Block Input'!F624)</f>
        <v/>
      </c>
      <c r="J660" s="32" t="str">
        <f t="shared" si="20"/>
        <v/>
      </c>
      <c r="K660" s="105" t="str">
        <f>IF('Census Block Input'!J624="","",'Census Block Input'!D624)</f>
        <v/>
      </c>
      <c r="L660" s="106" t="str">
        <f>IF('Census Block Input'!J624="","",'Census Block Input'!G624)</f>
        <v/>
      </c>
      <c r="M660" s="106" t="str">
        <f>IF('Census Block Input'!J624="","",'Census Block Input'!F624)</f>
        <v/>
      </c>
      <c r="N660" s="32" t="str">
        <f t="shared" si="21"/>
        <v/>
      </c>
      <c r="O660" s="124" t="s">
        <v>10</v>
      </c>
      <c r="P660" s="123" t="s">
        <v>10</v>
      </c>
      <c r="Q660" s="1"/>
    </row>
    <row r="661" spans="1:17" ht="15.75" hidden="1" customHeight="1">
      <c r="A661" s="1" t="str">
        <f t="shared" si="1"/>
        <v/>
      </c>
      <c r="B661" s="1"/>
      <c r="C661" s="25" t="str">
        <f>IF('Census Block Input'!J625="","",'Census Block Input'!B625)</f>
        <v/>
      </c>
      <c r="D661" s="184" t="str">
        <f>IF('Census Block Input'!J625="","",UPPER('Census Block Input'!J625))</f>
        <v/>
      </c>
      <c r="E661" s="26" t="str">
        <f>IF('Census Block Input'!J625="","",'Census Block Input'!I625)</f>
        <v/>
      </c>
      <c r="F661" s="27" t="str">
        <f>IF('Census Block Input'!J625="","",'Census Block Input'!C625)</f>
        <v/>
      </c>
      <c r="G661" s="29" t="str">
        <f>IF('Census Block Input'!J625="","",'Census Block Input'!D625)</f>
        <v/>
      </c>
      <c r="H661" s="30" t="str">
        <f>IF('Census Block Input'!J625="","",'Census Block Input'!G625)</f>
        <v/>
      </c>
      <c r="I661" s="30" t="str">
        <f>IF('Census Block Input'!J625="","",'Census Block Input'!F625)</f>
        <v/>
      </c>
      <c r="J661" s="32" t="str">
        <f t="shared" si="20"/>
        <v/>
      </c>
      <c r="K661" s="105" t="str">
        <f>IF('Census Block Input'!J625="","",'Census Block Input'!D625)</f>
        <v/>
      </c>
      <c r="L661" s="106" t="str">
        <f>IF('Census Block Input'!J625="","",'Census Block Input'!G625)</f>
        <v/>
      </c>
      <c r="M661" s="106" t="str">
        <f>IF('Census Block Input'!J625="","",'Census Block Input'!F625)</f>
        <v/>
      </c>
      <c r="N661" s="32" t="str">
        <f t="shared" si="21"/>
        <v/>
      </c>
      <c r="O661" s="124" t="s">
        <v>10</v>
      </c>
      <c r="P661" s="123" t="s">
        <v>10</v>
      </c>
      <c r="Q661" s="1"/>
    </row>
    <row r="662" spans="1:17" ht="15.75" hidden="1" customHeight="1">
      <c r="A662" s="1" t="str">
        <f t="shared" si="1"/>
        <v/>
      </c>
      <c r="B662" s="1"/>
      <c r="C662" s="25" t="str">
        <f>IF('Census Block Input'!J626="","",'Census Block Input'!B626)</f>
        <v/>
      </c>
      <c r="D662" s="184" t="str">
        <f>IF('Census Block Input'!J626="","",UPPER('Census Block Input'!J626))</f>
        <v/>
      </c>
      <c r="E662" s="26" t="str">
        <f>IF('Census Block Input'!J626="","",'Census Block Input'!I626)</f>
        <v/>
      </c>
      <c r="F662" s="27" t="str">
        <f>IF('Census Block Input'!J626="","",'Census Block Input'!C626)</f>
        <v/>
      </c>
      <c r="G662" s="29" t="str">
        <f>IF('Census Block Input'!J626="","",'Census Block Input'!D626)</f>
        <v/>
      </c>
      <c r="H662" s="30" t="str">
        <f>IF('Census Block Input'!J626="","",'Census Block Input'!G626)</f>
        <v/>
      </c>
      <c r="I662" s="30" t="str">
        <f>IF('Census Block Input'!J626="","",'Census Block Input'!F626)</f>
        <v/>
      </c>
      <c r="J662" s="32" t="str">
        <f t="shared" si="20"/>
        <v/>
      </c>
      <c r="K662" s="105" t="str">
        <f>IF('Census Block Input'!J626="","",'Census Block Input'!D626)</f>
        <v/>
      </c>
      <c r="L662" s="106" t="str">
        <f>IF('Census Block Input'!J626="","",'Census Block Input'!G626)</f>
        <v/>
      </c>
      <c r="M662" s="106" t="str">
        <f>IF('Census Block Input'!J626="","",'Census Block Input'!F626)</f>
        <v/>
      </c>
      <c r="N662" s="32" t="str">
        <f t="shared" si="21"/>
        <v/>
      </c>
      <c r="O662" s="124" t="s">
        <v>10</v>
      </c>
      <c r="P662" s="123" t="s">
        <v>10</v>
      </c>
      <c r="Q662" s="1"/>
    </row>
    <row r="663" spans="1:17" ht="15.75" hidden="1" customHeight="1">
      <c r="A663" s="1" t="str">
        <f t="shared" si="1"/>
        <v/>
      </c>
      <c r="B663" s="1"/>
      <c r="C663" s="25" t="str">
        <f>IF('Census Block Input'!J627="","",'Census Block Input'!B627)</f>
        <v/>
      </c>
      <c r="D663" s="184" t="str">
        <f>IF('Census Block Input'!J627="","",UPPER('Census Block Input'!J627))</f>
        <v/>
      </c>
      <c r="E663" s="26" t="str">
        <f>IF('Census Block Input'!J627="","",'Census Block Input'!I627)</f>
        <v/>
      </c>
      <c r="F663" s="27" t="str">
        <f>IF('Census Block Input'!J627="","",'Census Block Input'!C627)</f>
        <v/>
      </c>
      <c r="G663" s="29" t="str">
        <f>IF('Census Block Input'!J627="","",'Census Block Input'!D627)</f>
        <v/>
      </c>
      <c r="H663" s="30" t="str">
        <f>IF('Census Block Input'!J627="","",'Census Block Input'!G627)</f>
        <v/>
      </c>
      <c r="I663" s="30" t="str">
        <f>IF('Census Block Input'!J627="","",'Census Block Input'!F627)</f>
        <v/>
      </c>
      <c r="J663" s="32" t="str">
        <f t="shared" si="20"/>
        <v/>
      </c>
      <c r="K663" s="105" t="str">
        <f>IF('Census Block Input'!J627="","",'Census Block Input'!D627)</f>
        <v/>
      </c>
      <c r="L663" s="106" t="str">
        <f>IF('Census Block Input'!J627="","",'Census Block Input'!G627)</f>
        <v/>
      </c>
      <c r="M663" s="106" t="str">
        <f>IF('Census Block Input'!J627="","",'Census Block Input'!F627)</f>
        <v/>
      </c>
      <c r="N663" s="32" t="str">
        <f t="shared" si="21"/>
        <v/>
      </c>
      <c r="O663" s="124" t="s">
        <v>10</v>
      </c>
      <c r="P663" s="123" t="s">
        <v>10</v>
      </c>
      <c r="Q663" s="1"/>
    </row>
    <row r="664" spans="1:17" ht="15.75" hidden="1" customHeight="1">
      <c r="A664" s="1" t="str">
        <f t="shared" si="1"/>
        <v/>
      </c>
      <c r="B664" s="1"/>
      <c r="C664" s="25" t="str">
        <f>IF('Census Block Input'!J628="","",'Census Block Input'!B628)</f>
        <v/>
      </c>
      <c r="D664" s="184" t="str">
        <f>IF('Census Block Input'!J628="","",UPPER('Census Block Input'!J628))</f>
        <v/>
      </c>
      <c r="E664" s="26" t="str">
        <f>IF('Census Block Input'!J628="","",'Census Block Input'!I628)</f>
        <v/>
      </c>
      <c r="F664" s="27" t="str">
        <f>IF('Census Block Input'!J628="","",'Census Block Input'!C628)</f>
        <v/>
      </c>
      <c r="G664" s="29" t="str">
        <f>IF('Census Block Input'!J628="","",'Census Block Input'!D628)</f>
        <v/>
      </c>
      <c r="H664" s="30" t="str">
        <f>IF('Census Block Input'!J628="","",'Census Block Input'!G628)</f>
        <v/>
      </c>
      <c r="I664" s="30" t="str">
        <f>IF('Census Block Input'!J628="","",'Census Block Input'!F628)</f>
        <v/>
      </c>
      <c r="J664" s="32" t="str">
        <f t="shared" si="20"/>
        <v/>
      </c>
      <c r="K664" s="105" t="str">
        <f>IF('Census Block Input'!J628="","",'Census Block Input'!D628)</f>
        <v/>
      </c>
      <c r="L664" s="106" t="str">
        <f>IF('Census Block Input'!J628="","",'Census Block Input'!G628)</f>
        <v/>
      </c>
      <c r="M664" s="106" t="str">
        <f>IF('Census Block Input'!J628="","",'Census Block Input'!F628)</f>
        <v/>
      </c>
      <c r="N664" s="32" t="str">
        <f t="shared" si="21"/>
        <v/>
      </c>
      <c r="O664" s="124" t="s">
        <v>10</v>
      </c>
      <c r="P664" s="123" t="s">
        <v>10</v>
      </c>
      <c r="Q664" s="1"/>
    </row>
    <row r="665" spans="1:17" ht="15.75" hidden="1" customHeight="1">
      <c r="A665" s="1" t="str">
        <f t="shared" si="1"/>
        <v/>
      </c>
      <c r="B665" s="1"/>
      <c r="C665" s="25" t="str">
        <f>IF('Census Block Input'!J629="","",'Census Block Input'!B629)</f>
        <v/>
      </c>
      <c r="D665" s="184" t="str">
        <f>IF('Census Block Input'!J629="","",UPPER('Census Block Input'!J629))</f>
        <v/>
      </c>
      <c r="E665" s="26" t="str">
        <f>IF('Census Block Input'!J629="","",'Census Block Input'!I629)</f>
        <v/>
      </c>
      <c r="F665" s="27" t="str">
        <f>IF('Census Block Input'!J629="","",'Census Block Input'!C629)</f>
        <v/>
      </c>
      <c r="G665" s="29" t="str">
        <f>IF('Census Block Input'!J629="","",'Census Block Input'!D629)</f>
        <v/>
      </c>
      <c r="H665" s="30" t="str">
        <f>IF('Census Block Input'!J629="","",'Census Block Input'!G629)</f>
        <v/>
      </c>
      <c r="I665" s="30" t="str">
        <f>IF('Census Block Input'!J629="","",'Census Block Input'!F629)</f>
        <v/>
      </c>
      <c r="J665" s="32" t="str">
        <f t="shared" si="20"/>
        <v/>
      </c>
      <c r="K665" s="105" t="str">
        <f>IF('Census Block Input'!J629="","",'Census Block Input'!D629)</f>
        <v/>
      </c>
      <c r="L665" s="106" t="str">
        <f>IF('Census Block Input'!J629="","",'Census Block Input'!G629)</f>
        <v/>
      </c>
      <c r="M665" s="106" t="str">
        <f>IF('Census Block Input'!J629="","",'Census Block Input'!F629)</f>
        <v/>
      </c>
      <c r="N665" s="32" t="str">
        <f t="shared" si="21"/>
        <v/>
      </c>
      <c r="O665" s="124" t="s">
        <v>10</v>
      </c>
      <c r="P665" s="123" t="s">
        <v>10</v>
      </c>
      <c r="Q665" s="1"/>
    </row>
    <row r="666" spans="1:17" ht="15.75" hidden="1" customHeight="1">
      <c r="A666" s="1" t="str">
        <f t="shared" si="1"/>
        <v/>
      </c>
      <c r="B666" s="1"/>
      <c r="C666" s="25" t="str">
        <f>IF('Census Block Input'!J630="","",'Census Block Input'!B630)</f>
        <v/>
      </c>
      <c r="D666" s="184" t="str">
        <f>IF('Census Block Input'!J630="","",UPPER('Census Block Input'!J630))</f>
        <v/>
      </c>
      <c r="E666" s="26" t="str">
        <f>IF('Census Block Input'!J630="","",'Census Block Input'!I630)</f>
        <v/>
      </c>
      <c r="F666" s="27" t="str">
        <f>IF('Census Block Input'!J630="","",'Census Block Input'!C630)</f>
        <v/>
      </c>
      <c r="G666" s="29" t="str">
        <f>IF('Census Block Input'!J630="","",'Census Block Input'!D630)</f>
        <v/>
      </c>
      <c r="H666" s="30" t="str">
        <f>IF('Census Block Input'!J630="","",'Census Block Input'!G630)</f>
        <v/>
      </c>
      <c r="I666" s="30" t="str">
        <f>IF('Census Block Input'!J630="","",'Census Block Input'!F630)</f>
        <v/>
      </c>
      <c r="J666" s="32" t="str">
        <f t="shared" si="20"/>
        <v/>
      </c>
      <c r="K666" s="105" t="str">
        <f>IF('Census Block Input'!J630="","",'Census Block Input'!D630)</f>
        <v/>
      </c>
      <c r="L666" s="106" t="str">
        <f>IF('Census Block Input'!J630="","",'Census Block Input'!G630)</f>
        <v/>
      </c>
      <c r="M666" s="106" t="str">
        <f>IF('Census Block Input'!J630="","",'Census Block Input'!F630)</f>
        <v/>
      </c>
      <c r="N666" s="32" t="str">
        <f t="shared" si="21"/>
        <v/>
      </c>
      <c r="O666" s="124" t="s">
        <v>10</v>
      </c>
      <c r="P666" s="123" t="s">
        <v>10</v>
      </c>
      <c r="Q666" s="1"/>
    </row>
    <row r="667" spans="1:17" ht="15.75" hidden="1" customHeight="1">
      <c r="A667" s="1" t="str">
        <f t="shared" si="1"/>
        <v/>
      </c>
      <c r="B667" s="1"/>
      <c r="C667" s="25" t="str">
        <f>IF('Census Block Input'!J631="","",'Census Block Input'!B631)</f>
        <v/>
      </c>
      <c r="D667" s="184" t="str">
        <f>IF('Census Block Input'!J631="","",UPPER('Census Block Input'!J631))</f>
        <v/>
      </c>
      <c r="E667" s="26" t="str">
        <f>IF('Census Block Input'!J631="","",'Census Block Input'!I631)</f>
        <v/>
      </c>
      <c r="F667" s="27" t="str">
        <f>IF('Census Block Input'!J631="","",'Census Block Input'!C631)</f>
        <v/>
      </c>
      <c r="G667" s="29" t="str">
        <f>IF('Census Block Input'!J631="","",'Census Block Input'!D631)</f>
        <v/>
      </c>
      <c r="H667" s="30" t="str">
        <f>IF('Census Block Input'!J631="","",'Census Block Input'!G631)</f>
        <v/>
      </c>
      <c r="I667" s="30" t="str">
        <f>IF('Census Block Input'!J631="","",'Census Block Input'!F631)</f>
        <v/>
      </c>
      <c r="J667" s="32" t="str">
        <f t="shared" si="20"/>
        <v/>
      </c>
      <c r="K667" s="105" t="str">
        <f>IF('Census Block Input'!J631="","",'Census Block Input'!D631)</f>
        <v/>
      </c>
      <c r="L667" s="106" t="str">
        <f>IF('Census Block Input'!J631="","",'Census Block Input'!G631)</f>
        <v/>
      </c>
      <c r="M667" s="106" t="str">
        <f>IF('Census Block Input'!J631="","",'Census Block Input'!F631)</f>
        <v/>
      </c>
      <c r="N667" s="32" t="str">
        <f t="shared" si="21"/>
        <v/>
      </c>
      <c r="O667" s="124" t="s">
        <v>10</v>
      </c>
      <c r="P667" s="123" t="s">
        <v>10</v>
      </c>
      <c r="Q667" s="1"/>
    </row>
    <row r="668" spans="1:17" ht="15.75" hidden="1" customHeight="1">
      <c r="A668" s="1" t="str">
        <f t="shared" si="1"/>
        <v/>
      </c>
      <c r="B668" s="1"/>
      <c r="C668" s="25" t="str">
        <f>IF('Census Block Input'!J632="","",'Census Block Input'!B632)</f>
        <v/>
      </c>
      <c r="D668" s="184" t="str">
        <f>IF('Census Block Input'!J632="","",UPPER('Census Block Input'!J632))</f>
        <v/>
      </c>
      <c r="E668" s="26" t="str">
        <f>IF('Census Block Input'!J632="","",'Census Block Input'!I632)</f>
        <v/>
      </c>
      <c r="F668" s="27" t="str">
        <f>IF('Census Block Input'!J632="","",'Census Block Input'!C632)</f>
        <v/>
      </c>
      <c r="G668" s="29" t="str">
        <f>IF('Census Block Input'!J632="","",'Census Block Input'!D632)</f>
        <v/>
      </c>
      <c r="H668" s="30" t="str">
        <f>IF('Census Block Input'!J632="","",'Census Block Input'!G632)</f>
        <v/>
      </c>
      <c r="I668" s="30" t="str">
        <f>IF('Census Block Input'!J632="","",'Census Block Input'!F632)</f>
        <v/>
      </c>
      <c r="J668" s="32" t="str">
        <f t="shared" si="20"/>
        <v/>
      </c>
      <c r="K668" s="105" t="str">
        <f>IF('Census Block Input'!J632="","",'Census Block Input'!D632)</f>
        <v/>
      </c>
      <c r="L668" s="106" t="str">
        <f>IF('Census Block Input'!J632="","",'Census Block Input'!G632)</f>
        <v/>
      </c>
      <c r="M668" s="106" t="str">
        <f>IF('Census Block Input'!J632="","",'Census Block Input'!F632)</f>
        <v/>
      </c>
      <c r="N668" s="32" t="str">
        <f t="shared" si="21"/>
        <v/>
      </c>
      <c r="O668" s="124" t="s">
        <v>10</v>
      </c>
      <c r="P668" s="123" t="s">
        <v>10</v>
      </c>
      <c r="Q668" s="1"/>
    </row>
    <row r="669" spans="1:17" ht="15.75" hidden="1" customHeight="1">
      <c r="A669" s="1" t="str">
        <f t="shared" si="1"/>
        <v/>
      </c>
      <c r="B669" s="1"/>
      <c r="C669" s="25" t="str">
        <f>IF('Census Block Input'!J633="","",'Census Block Input'!B633)</f>
        <v/>
      </c>
      <c r="D669" s="184" t="str">
        <f>IF('Census Block Input'!J633="","",UPPER('Census Block Input'!J633))</f>
        <v/>
      </c>
      <c r="E669" s="26" t="str">
        <f>IF('Census Block Input'!J633="","",'Census Block Input'!I633)</f>
        <v/>
      </c>
      <c r="F669" s="27" t="str">
        <f>IF('Census Block Input'!J633="","",'Census Block Input'!C633)</f>
        <v/>
      </c>
      <c r="G669" s="29" t="str">
        <f>IF('Census Block Input'!J633="","",'Census Block Input'!D633)</f>
        <v/>
      </c>
      <c r="H669" s="30" t="str">
        <f>IF('Census Block Input'!J633="","",'Census Block Input'!G633)</f>
        <v/>
      </c>
      <c r="I669" s="30" t="str">
        <f>IF('Census Block Input'!J633="","",'Census Block Input'!F633)</f>
        <v/>
      </c>
      <c r="J669" s="32" t="str">
        <f t="shared" si="20"/>
        <v/>
      </c>
      <c r="K669" s="105" t="str">
        <f>IF('Census Block Input'!J633="","",'Census Block Input'!D633)</f>
        <v/>
      </c>
      <c r="L669" s="106" t="str">
        <f>IF('Census Block Input'!J633="","",'Census Block Input'!G633)</f>
        <v/>
      </c>
      <c r="M669" s="106" t="str">
        <f>IF('Census Block Input'!J633="","",'Census Block Input'!F633)</f>
        <v/>
      </c>
      <c r="N669" s="32" t="str">
        <f t="shared" si="21"/>
        <v/>
      </c>
      <c r="O669" s="124" t="s">
        <v>10</v>
      </c>
      <c r="P669" s="123" t="s">
        <v>10</v>
      </c>
      <c r="Q669" s="1"/>
    </row>
    <row r="670" spans="1:17" ht="15.75" hidden="1" customHeight="1">
      <c r="A670" s="1" t="str">
        <f t="shared" si="1"/>
        <v/>
      </c>
      <c r="B670" s="1"/>
      <c r="C670" s="25" t="str">
        <f>IF('Census Block Input'!J634="","",'Census Block Input'!B634)</f>
        <v/>
      </c>
      <c r="D670" s="184" t="str">
        <f>IF('Census Block Input'!J634="","",UPPER('Census Block Input'!J634))</f>
        <v/>
      </c>
      <c r="E670" s="26" t="str">
        <f>IF('Census Block Input'!J634="","",'Census Block Input'!I634)</f>
        <v/>
      </c>
      <c r="F670" s="27" t="str">
        <f>IF('Census Block Input'!J634="","",'Census Block Input'!C634)</f>
        <v/>
      </c>
      <c r="G670" s="29" t="str">
        <f>IF('Census Block Input'!J634="","",'Census Block Input'!D634)</f>
        <v/>
      </c>
      <c r="H670" s="30" t="str">
        <f>IF('Census Block Input'!J634="","",'Census Block Input'!G634)</f>
        <v/>
      </c>
      <c r="I670" s="30" t="str">
        <f>IF('Census Block Input'!J634="","",'Census Block Input'!F634)</f>
        <v/>
      </c>
      <c r="J670" s="32" t="str">
        <f t="shared" si="20"/>
        <v/>
      </c>
      <c r="K670" s="105" t="str">
        <f>IF('Census Block Input'!J634="","",'Census Block Input'!D634)</f>
        <v/>
      </c>
      <c r="L670" s="106" t="str">
        <f>IF('Census Block Input'!J634="","",'Census Block Input'!G634)</f>
        <v/>
      </c>
      <c r="M670" s="106" t="str">
        <f>IF('Census Block Input'!J634="","",'Census Block Input'!F634)</f>
        <v/>
      </c>
      <c r="N670" s="32" t="str">
        <f t="shared" si="21"/>
        <v/>
      </c>
      <c r="O670" s="124" t="s">
        <v>10</v>
      </c>
      <c r="P670" s="123" t="s">
        <v>10</v>
      </c>
      <c r="Q670" s="1"/>
    </row>
    <row r="671" spans="1:17" ht="15.75" hidden="1" customHeight="1">
      <c r="A671" s="1" t="str">
        <f t="shared" si="1"/>
        <v/>
      </c>
      <c r="B671" s="1"/>
      <c r="C671" s="25" t="str">
        <f>IF('Census Block Input'!J635="","",'Census Block Input'!B635)</f>
        <v/>
      </c>
      <c r="D671" s="184" t="str">
        <f>IF('Census Block Input'!J635="","",UPPER('Census Block Input'!J635))</f>
        <v/>
      </c>
      <c r="E671" s="26" t="str">
        <f>IF('Census Block Input'!J635="","",'Census Block Input'!I635)</f>
        <v/>
      </c>
      <c r="F671" s="27" t="str">
        <f>IF('Census Block Input'!J635="","",'Census Block Input'!C635)</f>
        <v/>
      </c>
      <c r="G671" s="29" t="str">
        <f>IF('Census Block Input'!J635="","",'Census Block Input'!D635)</f>
        <v/>
      </c>
      <c r="H671" s="30" t="str">
        <f>IF('Census Block Input'!J635="","",'Census Block Input'!G635)</f>
        <v/>
      </c>
      <c r="I671" s="30" t="str">
        <f>IF('Census Block Input'!J635="","",'Census Block Input'!F635)</f>
        <v/>
      </c>
      <c r="J671" s="32" t="str">
        <f t="shared" si="20"/>
        <v/>
      </c>
      <c r="K671" s="105" t="str">
        <f>IF('Census Block Input'!J635="","",'Census Block Input'!D635)</f>
        <v/>
      </c>
      <c r="L671" s="106" t="str">
        <f>IF('Census Block Input'!J635="","",'Census Block Input'!G635)</f>
        <v/>
      </c>
      <c r="M671" s="106" t="str">
        <f>IF('Census Block Input'!J635="","",'Census Block Input'!F635)</f>
        <v/>
      </c>
      <c r="N671" s="32" t="str">
        <f t="shared" si="21"/>
        <v/>
      </c>
      <c r="O671" s="124" t="s">
        <v>10</v>
      </c>
      <c r="P671" s="123" t="s">
        <v>10</v>
      </c>
      <c r="Q671" s="1"/>
    </row>
    <row r="672" spans="1:17" ht="15.75" hidden="1" customHeight="1">
      <c r="A672" s="1" t="str">
        <f t="shared" si="1"/>
        <v/>
      </c>
      <c r="B672" s="1"/>
      <c r="C672" s="25" t="str">
        <f>IF('Census Block Input'!J636="","",'Census Block Input'!B636)</f>
        <v/>
      </c>
      <c r="D672" s="184" t="str">
        <f>IF('Census Block Input'!J636="","",UPPER('Census Block Input'!J636))</f>
        <v/>
      </c>
      <c r="E672" s="26" t="str">
        <f>IF('Census Block Input'!J636="","",'Census Block Input'!I636)</f>
        <v/>
      </c>
      <c r="F672" s="27" t="str">
        <f>IF('Census Block Input'!J636="","",'Census Block Input'!C636)</f>
        <v/>
      </c>
      <c r="G672" s="29" t="str">
        <f>IF('Census Block Input'!J636="","",'Census Block Input'!D636)</f>
        <v/>
      </c>
      <c r="H672" s="30" t="str">
        <f>IF('Census Block Input'!J636="","",'Census Block Input'!G636)</f>
        <v/>
      </c>
      <c r="I672" s="30" t="str">
        <f>IF('Census Block Input'!J636="","",'Census Block Input'!F636)</f>
        <v/>
      </c>
      <c r="J672" s="32" t="str">
        <f t="shared" si="20"/>
        <v/>
      </c>
      <c r="K672" s="105" t="str">
        <f>IF('Census Block Input'!J636="","",'Census Block Input'!D636)</f>
        <v/>
      </c>
      <c r="L672" s="106" t="str">
        <f>IF('Census Block Input'!J636="","",'Census Block Input'!G636)</f>
        <v/>
      </c>
      <c r="M672" s="106" t="str">
        <f>IF('Census Block Input'!J636="","",'Census Block Input'!F636)</f>
        <v/>
      </c>
      <c r="N672" s="32" t="str">
        <f t="shared" si="21"/>
        <v/>
      </c>
      <c r="O672" s="124" t="s">
        <v>10</v>
      </c>
      <c r="P672" s="123" t="s">
        <v>10</v>
      </c>
      <c r="Q672" s="1"/>
    </row>
    <row r="673" spans="1:17" ht="15.75" hidden="1" customHeight="1">
      <c r="A673" s="1" t="str">
        <f t="shared" si="1"/>
        <v/>
      </c>
      <c r="B673" s="1"/>
      <c r="C673" s="25" t="str">
        <f>IF('Census Block Input'!J637="","",'Census Block Input'!B637)</f>
        <v/>
      </c>
      <c r="D673" s="184" t="str">
        <f>IF('Census Block Input'!J637="","",UPPER('Census Block Input'!J637))</f>
        <v/>
      </c>
      <c r="E673" s="26" t="str">
        <f>IF('Census Block Input'!J637="","",'Census Block Input'!I637)</f>
        <v/>
      </c>
      <c r="F673" s="27" t="str">
        <f>IF('Census Block Input'!J637="","",'Census Block Input'!C637)</f>
        <v/>
      </c>
      <c r="G673" s="29" t="str">
        <f>IF('Census Block Input'!J637="","",'Census Block Input'!D637)</f>
        <v/>
      </c>
      <c r="H673" s="30" t="str">
        <f>IF('Census Block Input'!J637="","",'Census Block Input'!G637)</f>
        <v/>
      </c>
      <c r="I673" s="30" t="str">
        <f>IF('Census Block Input'!J637="","",'Census Block Input'!F637)</f>
        <v/>
      </c>
      <c r="J673" s="32" t="str">
        <f t="shared" si="20"/>
        <v/>
      </c>
      <c r="K673" s="105" t="str">
        <f>IF('Census Block Input'!J637="","",'Census Block Input'!D637)</f>
        <v/>
      </c>
      <c r="L673" s="106" t="str">
        <f>IF('Census Block Input'!J637="","",'Census Block Input'!G637)</f>
        <v/>
      </c>
      <c r="M673" s="106" t="str">
        <f>IF('Census Block Input'!J637="","",'Census Block Input'!F637)</f>
        <v/>
      </c>
      <c r="N673" s="32" t="str">
        <f t="shared" si="21"/>
        <v/>
      </c>
      <c r="O673" s="124" t="s">
        <v>10</v>
      </c>
      <c r="P673" s="123" t="s">
        <v>10</v>
      </c>
      <c r="Q673" s="1"/>
    </row>
    <row r="674" spans="1:17" ht="15.75" hidden="1" customHeight="1">
      <c r="A674" s="1" t="str">
        <f t="shared" si="1"/>
        <v/>
      </c>
      <c r="B674" s="1"/>
      <c r="C674" s="25" t="str">
        <f>IF('Census Block Input'!J638="","",'Census Block Input'!B638)</f>
        <v/>
      </c>
      <c r="D674" s="184" t="str">
        <f>IF('Census Block Input'!J638="","",UPPER('Census Block Input'!J638))</f>
        <v/>
      </c>
      <c r="E674" s="26" t="str">
        <f>IF('Census Block Input'!J638="","",'Census Block Input'!I638)</f>
        <v/>
      </c>
      <c r="F674" s="27" t="str">
        <f>IF('Census Block Input'!J638="","",'Census Block Input'!C638)</f>
        <v/>
      </c>
      <c r="G674" s="29" t="str">
        <f>IF('Census Block Input'!J638="","",'Census Block Input'!D638)</f>
        <v/>
      </c>
      <c r="H674" s="30" t="str">
        <f>IF('Census Block Input'!J638="","",'Census Block Input'!G638)</f>
        <v/>
      </c>
      <c r="I674" s="30" t="str">
        <f>IF('Census Block Input'!J638="","",'Census Block Input'!F638)</f>
        <v/>
      </c>
      <c r="J674" s="32" t="str">
        <f t="shared" si="20"/>
        <v/>
      </c>
      <c r="K674" s="105" t="str">
        <f>IF('Census Block Input'!J638="","",'Census Block Input'!D638)</f>
        <v/>
      </c>
      <c r="L674" s="106" t="str">
        <f>IF('Census Block Input'!J638="","",'Census Block Input'!G638)</f>
        <v/>
      </c>
      <c r="M674" s="106" t="str">
        <f>IF('Census Block Input'!J638="","",'Census Block Input'!F638)</f>
        <v/>
      </c>
      <c r="N674" s="32" t="str">
        <f t="shared" si="21"/>
        <v/>
      </c>
      <c r="O674" s="124" t="s">
        <v>10</v>
      </c>
      <c r="P674" s="123" t="s">
        <v>10</v>
      </c>
      <c r="Q674" s="1"/>
    </row>
    <row r="675" spans="1:17" ht="15.75" hidden="1" customHeight="1">
      <c r="A675" s="1" t="str">
        <f t="shared" si="1"/>
        <v/>
      </c>
      <c r="B675" s="1"/>
      <c r="C675" s="25" t="str">
        <f>IF('Census Block Input'!J639="","",'Census Block Input'!B639)</f>
        <v/>
      </c>
      <c r="D675" s="184" t="str">
        <f>IF('Census Block Input'!J639="","",UPPER('Census Block Input'!J639))</f>
        <v/>
      </c>
      <c r="E675" s="26" t="str">
        <f>IF('Census Block Input'!J639="","",'Census Block Input'!I639)</f>
        <v/>
      </c>
      <c r="F675" s="27" t="str">
        <f>IF('Census Block Input'!J639="","",'Census Block Input'!C639)</f>
        <v/>
      </c>
      <c r="G675" s="29" t="str">
        <f>IF('Census Block Input'!J639="","",'Census Block Input'!D639)</f>
        <v/>
      </c>
      <c r="H675" s="30" t="str">
        <f>IF('Census Block Input'!J639="","",'Census Block Input'!G639)</f>
        <v/>
      </c>
      <c r="I675" s="30" t="str">
        <f>IF('Census Block Input'!J639="","",'Census Block Input'!F639)</f>
        <v/>
      </c>
      <c r="J675" s="32" t="str">
        <f t="shared" si="20"/>
        <v/>
      </c>
      <c r="K675" s="105" t="str">
        <f>IF('Census Block Input'!J639="","",'Census Block Input'!D639)</f>
        <v/>
      </c>
      <c r="L675" s="106" t="str">
        <f>IF('Census Block Input'!J639="","",'Census Block Input'!G639)</f>
        <v/>
      </c>
      <c r="M675" s="106" t="str">
        <f>IF('Census Block Input'!J639="","",'Census Block Input'!F639)</f>
        <v/>
      </c>
      <c r="N675" s="32" t="str">
        <f t="shared" si="21"/>
        <v/>
      </c>
      <c r="O675" s="124" t="s">
        <v>10</v>
      </c>
      <c r="P675" s="123" t="s">
        <v>10</v>
      </c>
      <c r="Q675" s="1"/>
    </row>
    <row r="676" spans="1:17" ht="15.75" hidden="1" customHeight="1">
      <c r="A676" s="1" t="str">
        <f t="shared" si="1"/>
        <v/>
      </c>
      <c r="B676" s="1"/>
      <c r="C676" s="25" t="str">
        <f>IF('Census Block Input'!J640="","",'Census Block Input'!B640)</f>
        <v/>
      </c>
      <c r="D676" s="184" t="str">
        <f>IF('Census Block Input'!J640="","",UPPER('Census Block Input'!J640))</f>
        <v/>
      </c>
      <c r="E676" s="26" t="str">
        <f>IF('Census Block Input'!J640="","",'Census Block Input'!I640)</f>
        <v/>
      </c>
      <c r="F676" s="27" t="str">
        <f>IF('Census Block Input'!J640="","",'Census Block Input'!C640)</f>
        <v/>
      </c>
      <c r="G676" s="29" t="str">
        <f>IF('Census Block Input'!J640="","",'Census Block Input'!D640)</f>
        <v/>
      </c>
      <c r="H676" s="30" t="str">
        <f>IF('Census Block Input'!J640="","",'Census Block Input'!G640)</f>
        <v/>
      </c>
      <c r="I676" s="30" t="str">
        <f>IF('Census Block Input'!J640="","",'Census Block Input'!F640)</f>
        <v/>
      </c>
      <c r="J676" s="32" t="str">
        <f t="shared" si="20"/>
        <v/>
      </c>
      <c r="K676" s="105" t="str">
        <f>IF('Census Block Input'!J640="","",'Census Block Input'!D640)</f>
        <v/>
      </c>
      <c r="L676" s="106" t="str">
        <f>IF('Census Block Input'!J640="","",'Census Block Input'!G640)</f>
        <v/>
      </c>
      <c r="M676" s="106" t="str">
        <f>IF('Census Block Input'!J640="","",'Census Block Input'!F640)</f>
        <v/>
      </c>
      <c r="N676" s="32" t="str">
        <f t="shared" si="21"/>
        <v/>
      </c>
      <c r="O676" s="124" t="s">
        <v>10</v>
      </c>
      <c r="P676" s="123" t="s">
        <v>10</v>
      </c>
      <c r="Q676" s="1"/>
    </row>
    <row r="677" spans="1:17" ht="15.75" hidden="1" customHeight="1">
      <c r="A677" s="1" t="str">
        <f t="shared" si="1"/>
        <v/>
      </c>
      <c r="B677" s="1"/>
      <c r="C677" s="25" t="str">
        <f>IF('Census Block Input'!J641="","",'Census Block Input'!B641)</f>
        <v/>
      </c>
      <c r="D677" s="184" t="str">
        <f>IF('Census Block Input'!J641="","",UPPER('Census Block Input'!J641))</f>
        <v/>
      </c>
      <c r="E677" s="26" t="str">
        <f>IF('Census Block Input'!J641="","",'Census Block Input'!I641)</f>
        <v/>
      </c>
      <c r="F677" s="27" t="str">
        <f>IF('Census Block Input'!J641="","",'Census Block Input'!C641)</f>
        <v/>
      </c>
      <c r="G677" s="29" t="str">
        <f>IF('Census Block Input'!J641="","",'Census Block Input'!D641)</f>
        <v/>
      </c>
      <c r="H677" s="30" t="str">
        <f>IF('Census Block Input'!J641="","",'Census Block Input'!G641)</f>
        <v/>
      </c>
      <c r="I677" s="30" t="str">
        <f>IF('Census Block Input'!J641="","",'Census Block Input'!F641)</f>
        <v/>
      </c>
      <c r="J677" s="32" t="str">
        <f t="shared" si="20"/>
        <v/>
      </c>
      <c r="K677" s="105" t="str">
        <f>IF('Census Block Input'!J641="","",'Census Block Input'!D641)</f>
        <v/>
      </c>
      <c r="L677" s="106" t="str">
        <f>IF('Census Block Input'!J641="","",'Census Block Input'!G641)</f>
        <v/>
      </c>
      <c r="M677" s="106" t="str">
        <f>IF('Census Block Input'!J641="","",'Census Block Input'!F641)</f>
        <v/>
      </c>
      <c r="N677" s="32" t="str">
        <f t="shared" si="21"/>
        <v/>
      </c>
      <c r="O677" s="124" t="s">
        <v>10</v>
      </c>
      <c r="P677" s="123" t="s">
        <v>10</v>
      </c>
      <c r="Q677" s="1"/>
    </row>
    <row r="678" spans="1:17" ht="15.75" hidden="1" customHeight="1">
      <c r="A678" s="1" t="str">
        <f t="shared" si="1"/>
        <v/>
      </c>
      <c r="B678" s="1"/>
      <c r="C678" s="25" t="str">
        <f>IF('Census Block Input'!J642="","",'Census Block Input'!B642)</f>
        <v/>
      </c>
      <c r="D678" s="184" t="str">
        <f>IF('Census Block Input'!J642="","",UPPER('Census Block Input'!J642))</f>
        <v/>
      </c>
      <c r="E678" s="26" t="str">
        <f>IF('Census Block Input'!J642="","",'Census Block Input'!I642)</f>
        <v/>
      </c>
      <c r="F678" s="27" t="str">
        <f>IF('Census Block Input'!J642="","",'Census Block Input'!C642)</f>
        <v/>
      </c>
      <c r="G678" s="29" t="str">
        <f>IF('Census Block Input'!J642="","",'Census Block Input'!D642)</f>
        <v/>
      </c>
      <c r="H678" s="30" t="str">
        <f>IF('Census Block Input'!J642="","",'Census Block Input'!G642)</f>
        <v/>
      </c>
      <c r="I678" s="30" t="str">
        <f>IF('Census Block Input'!J642="","",'Census Block Input'!F642)</f>
        <v/>
      </c>
      <c r="J678" s="32" t="str">
        <f t="shared" si="20"/>
        <v/>
      </c>
      <c r="K678" s="105" t="str">
        <f>IF('Census Block Input'!J642="","",'Census Block Input'!D642)</f>
        <v/>
      </c>
      <c r="L678" s="106" t="str">
        <f>IF('Census Block Input'!J642="","",'Census Block Input'!G642)</f>
        <v/>
      </c>
      <c r="M678" s="106" t="str">
        <f>IF('Census Block Input'!J642="","",'Census Block Input'!F642)</f>
        <v/>
      </c>
      <c r="N678" s="32" t="str">
        <f t="shared" si="21"/>
        <v/>
      </c>
      <c r="O678" s="124" t="s">
        <v>10</v>
      </c>
      <c r="P678" s="123" t="s">
        <v>10</v>
      </c>
      <c r="Q678" s="1"/>
    </row>
    <row r="679" spans="1:17" ht="15.75" hidden="1" customHeight="1">
      <c r="A679" s="1" t="str">
        <f t="shared" si="1"/>
        <v/>
      </c>
      <c r="B679" s="1"/>
      <c r="C679" s="25" t="str">
        <f>IF('Census Block Input'!J643="","",'Census Block Input'!B643)</f>
        <v/>
      </c>
      <c r="D679" s="184" t="str">
        <f>IF('Census Block Input'!J643="","",UPPER('Census Block Input'!J643))</f>
        <v/>
      </c>
      <c r="E679" s="26" t="str">
        <f>IF('Census Block Input'!J643="","",'Census Block Input'!I643)</f>
        <v/>
      </c>
      <c r="F679" s="27" t="str">
        <f>IF('Census Block Input'!J643="","",'Census Block Input'!C643)</f>
        <v/>
      </c>
      <c r="G679" s="29" t="str">
        <f>IF('Census Block Input'!J643="","",'Census Block Input'!D643)</f>
        <v/>
      </c>
      <c r="H679" s="30" t="str">
        <f>IF('Census Block Input'!J643="","",'Census Block Input'!G643)</f>
        <v/>
      </c>
      <c r="I679" s="30" t="str">
        <f>IF('Census Block Input'!J643="","",'Census Block Input'!F643)</f>
        <v/>
      </c>
      <c r="J679" s="32" t="str">
        <f t="shared" si="20"/>
        <v/>
      </c>
      <c r="K679" s="105" t="str">
        <f>IF('Census Block Input'!J643="","",'Census Block Input'!D643)</f>
        <v/>
      </c>
      <c r="L679" s="106" t="str">
        <f>IF('Census Block Input'!J643="","",'Census Block Input'!G643)</f>
        <v/>
      </c>
      <c r="M679" s="106" t="str">
        <f>IF('Census Block Input'!J643="","",'Census Block Input'!F643)</f>
        <v/>
      </c>
      <c r="N679" s="32" t="str">
        <f t="shared" si="21"/>
        <v/>
      </c>
      <c r="O679" s="124" t="s">
        <v>10</v>
      </c>
      <c r="P679" s="123" t="s">
        <v>10</v>
      </c>
      <c r="Q679" s="1"/>
    </row>
    <row r="680" spans="1:17" ht="15.75" hidden="1" customHeight="1">
      <c r="A680" s="1" t="str">
        <f t="shared" si="1"/>
        <v/>
      </c>
      <c r="B680" s="1"/>
      <c r="C680" s="25" t="str">
        <f>IF('Census Block Input'!J644="","",'Census Block Input'!B644)</f>
        <v/>
      </c>
      <c r="D680" s="184" t="str">
        <f>IF('Census Block Input'!J644="","",UPPER('Census Block Input'!J644))</f>
        <v/>
      </c>
      <c r="E680" s="26" t="str">
        <f>IF('Census Block Input'!J644="","",'Census Block Input'!I644)</f>
        <v/>
      </c>
      <c r="F680" s="27" t="str">
        <f>IF('Census Block Input'!J644="","",'Census Block Input'!C644)</f>
        <v/>
      </c>
      <c r="G680" s="29" t="str">
        <f>IF('Census Block Input'!J644="","",'Census Block Input'!D644)</f>
        <v/>
      </c>
      <c r="H680" s="30" t="str">
        <f>IF('Census Block Input'!J644="","",'Census Block Input'!G644)</f>
        <v/>
      </c>
      <c r="I680" s="30" t="str">
        <f>IF('Census Block Input'!J644="","",'Census Block Input'!F644)</f>
        <v/>
      </c>
      <c r="J680" s="32" t="str">
        <f t="shared" ref="J680:J743" si="22">IF($C680="","",SUM(G680:I680))</f>
        <v/>
      </c>
      <c r="K680" s="105" t="str">
        <f>IF('Census Block Input'!J644="","",'Census Block Input'!D644)</f>
        <v/>
      </c>
      <c r="L680" s="106" t="str">
        <f>IF('Census Block Input'!J644="","",'Census Block Input'!G644)</f>
        <v/>
      </c>
      <c r="M680" s="106" t="str">
        <f>IF('Census Block Input'!J644="","",'Census Block Input'!F644)</f>
        <v/>
      </c>
      <c r="N680" s="32" t="str">
        <f t="shared" ref="N680:N743" si="23">IF($C680="","",SUM(K680:M680))</f>
        <v/>
      </c>
      <c r="O680" s="124" t="s">
        <v>10</v>
      </c>
      <c r="P680" s="123" t="s">
        <v>10</v>
      </c>
      <c r="Q680" s="1"/>
    </row>
    <row r="681" spans="1:17" ht="15.75" hidden="1" customHeight="1">
      <c r="A681" s="1" t="str">
        <f t="shared" si="1"/>
        <v/>
      </c>
      <c r="B681" s="1"/>
      <c r="C681" s="25" t="str">
        <f>IF('Census Block Input'!J645="","",'Census Block Input'!B645)</f>
        <v/>
      </c>
      <c r="D681" s="184" t="str">
        <f>IF('Census Block Input'!J645="","",UPPER('Census Block Input'!J645))</f>
        <v/>
      </c>
      <c r="E681" s="26" t="str">
        <f>IF('Census Block Input'!J645="","",'Census Block Input'!I645)</f>
        <v/>
      </c>
      <c r="F681" s="27" t="str">
        <f>IF('Census Block Input'!J645="","",'Census Block Input'!C645)</f>
        <v/>
      </c>
      <c r="G681" s="29" t="str">
        <f>IF('Census Block Input'!J645="","",'Census Block Input'!D645)</f>
        <v/>
      </c>
      <c r="H681" s="30" t="str">
        <f>IF('Census Block Input'!J645="","",'Census Block Input'!G645)</f>
        <v/>
      </c>
      <c r="I681" s="30" t="str">
        <f>IF('Census Block Input'!J645="","",'Census Block Input'!F645)</f>
        <v/>
      </c>
      <c r="J681" s="32" t="str">
        <f t="shared" si="22"/>
        <v/>
      </c>
      <c r="K681" s="105" t="str">
        <f>IF('Census Block Input'!J645="","",'Census Block Input'!D645)</f>
        <v/>
      </c>
      <c r="L681" s="106" t="str">
        <f>IF('Census Block Input'!J645="","",'Census Block Input'!G645)</f>
        <v/>
      </c>
      <c r="M681" s="106" t="str">
        <f>IF('Census Block Input'!J645="","",'Census Block Input'!F645)</f>
        <v/>
      </c>
      <c r="N681" s="32" t="str">
        <f t="shared" si="23"/>
        <v/>
      </c>
      <c r="O681" s="124" t="s">
        <v>10</v>
      </c>
      <c r="P681" s="123" t="s">
        <v>10</v>
      </c>
      <c r="Q681" s="1"/>
    </row>
    <row r="682" spans="1:17" ht="15.75" hidden="1" customHeight="1">
      <c r="A682" s="1" t="str">
        <f t="shared" si="1"/>
        <v/>
      </c>
      <c r="B682" s="1"/>
      <c r="C682" s="25" t="str">
        <f>IF('Census Block Input'!J646="","",'Census Block Input'!B646)</f>
        <v/>
      </c>
      <c r="D682" s="184" t="str">
        <f>IF('Census Block Input'!J646="","",UPPER('Census Block Input'!J646))</f>
        <v/>
      </c>
      <c r="E682" s="26" t="str">
        <f>IF('Census Block Input'!J646="","",'Census Block Input'!I646)</f>
        <v/>
      </c>
      <c r="F682" s="27" t="str">
        <f>IF('Census Block Input'!J646="","",'Census Block Input'!C646)</f>
        <v/>
      </c>
      <c r="G682" s="29" t="str">
        <f>IF('Census Block Input'!J646="","",'Census Block Input'!D646)</f>
        <v/>
      </c>
      <c r="H682" s="30" t="str">
        <f>IF('Census Block Input'!J646="","",'Census Block Input'!G646)</f>
        <v/>
      </c>
      <c r="I682" s="30" t="str">
        <f>IF('Census Block Input'!J646="","",'Census Block Input'!F646)</f>
        <v/>
      </c>
      <c r="J682" s="32" t="str">
        <f t="shared" si="22"/>
        <v/>
      </c>
      <c r="K682" s="105" t="str">
        <f>IF('Census Block Input'!J646="","",'Census Block Input'!D646)</f>
        <v/>
      </c>
      <c r="L682" s="106" t="str">
        <f>IF('Census Block Input'!J646="","",'Census Block Input'!G646)</f>
        <v/>
      </c>
      <c r="M682" s="106" t="str">
        <f>IF('Census Block Input'!J646="","",'Census Block Input'!F646)</f>
        <v/>
      </c>
      <c r="N682" s="32" t="str">
        <f t="shared" si="23"/>
        <v/>
      </c>
      <c r="O682" s="124" t="s">
        <v>10</v>
      </c>
      <c r="P682" s="123" t="s">
        <v>10</v>
      </c>
      <c r="Q682" s="1"/>
    </row>
    <row r="683" spans="1:17" ht="15.75" hidden="1" customHeight="1">
      <c r="A683" s="1" t="str">
        <f t="shared" si="1"/>
        <v/>
      </c>
      <c r="B683" s="1"/>
      <c r="C683" s="25" t="str">
        <f>IF('Census Block Input'!J647="","",'Census Block Input'!B647)</f>
        <v/>
      </c>
      <c r="D683" s="184" t="str">
        <f>IF('Census Block Input'!J647="","",UPPER('Census Block Input'!J647))</f>
        <v/>
      </c>
      <c r="E683" s="26" t="str">
        <f>IF('Census Block Input'!J647="","",'Census Block Input'!I647)</f>
        <v/>
      </c>
      <c r="F683" s="27" t="str">
        <f>IF('Census Block Input'!J647="","",'Census Block Input'!C647)</f>
        <v/>
      </c>
      <c r="G683" s="29" t="str">
        <f>IF('Census Block Input'!J647="","",'Census Block Input'!D647)</f>
        <v/>
      </c>
      <c r="H683" s="30" t="str">
        <f>IF('Census Block Input'!J647="","",'Census Block Input'!G647)</f>
        <v/>
      </c>
      <c r="I683" s="30" t="str">
        <f>IF('Census Block Input'!J647="","",'Census Block Input'!F647)</f>
        <v/>
      </c>
      <c r="J683" s="32" t="str">
        <f t="shared" si="22"/>
        <v/>
      </c>
      <c r="K683" s="105" t="str">
        <f>IF('Census Block Input'!J647="","",'Census Block Input'!D647)</f>
        <v/>
      </c>
      <c r="L683" s="106" t="str">
        <f>IF('Census Block Input'!J647="","",'Census Block Input'!G647)</f>
        <v/>
      </c>
      <c r="M683" s="106" t="str">
        <f>IF('Census Block Input'!J647="","",'Census Block Input'!F647)</f>
        <v/>
      </c>
      <c r="N683" s="32" t="str">
        <f t="shared" si="23"/>
        <v/>
      </c>
      <c r="O683" s="124" t="s">
        <v>10</v>
      </c>
      <c r="P683" s="123" t="s">
        <v>10</v>
      </c>
      <c r="Q683" s="1"/>
    </row>
    <row r="684" spans="1:17" ht="15.75" hidden="1" customHeight="1">
      <c r="A684" s="1" t="str">
        <f t="shared" si="1"/>
        <v/>
      </c>
      <c r="B684" s="1"/>
      <c r="C684" s="25" t="str">
        <f>IF('Census Block Input'!J648="","",'Census Block Input'!B648)</f>
        <v/>
      </c>
      <c r="D684" s="184" t="str">
        <f>IF('Census Block Input'!J648="","",UPPER('Census Block Input'!J648))</f>
        <v/>
      </c>
      <c r="E684" s="26" t="str">
        <f>IF('Census Block Input'!J648="","",'Census Block Input'!I648)</f>
        <v/>
      </c>
      <c r="F684" s="27" t="str">
        <f>IF('Census Block Input'!J648="","",'Census Block Input'!C648)</f>
        <v/>
      </c>
      <c r="G684" s="29" t="str">
        <f>IF('Census Block Input'!J648="","",'Census Block Input'!D648)</f>
        <v/>
      </c>
      <c r="H684" s="30" t="str">
        <f>IF('Census Block Input'!J648="","",'Census Block Input'!G648)</f>
        <v/>
      </c>
      <c r="I684" s="30" t="str">
        <f>IF('Census Block Input'!J648="","",'Census Block Input'!F648)</f>
        <v/>
      </c>
      <c r="J684" s="32" t="str">
        <f t="shared" si="22"/>
        <v/>
      </c>
      <c r="K684" s="105" t="str">
        <f>IF('Census Block Input'!J648="","",'Census Block Input'!D648)</f>
        <v/>
      </c>
      <c r="L684" s="106" t="str">
        <f>IF('Census Block Input'!J648="","",'Census Block Input'!G648)</f>
        <v/>
      </c>
      <c r="M684" s="106" t="str">
        <f>IF('Census Block Input'!J648="","",'Census Block Input'!F648)</f>
        <v/>
      </c>
      <c r="N684" s="32" t="str">
        <f t="shared" si="23"/>
        <v/>
      </c>
      <c r="O684" s="124" t="s">
        <v>10</v>
      </c>
      <c r="P684" s="123" t="s">
        <v>10</v>
      </c>
      <c r="Q684" s="1"/>
    </row>
    <row r="685" spans="1:17" ht="15.75" hidden="1" customHeight="1">
      <c r="A685" s="1" t="str">
        <f t="shared" si="1"/>
        <v/>
      </c>
      <c r="B685" s="1"/>
      <c r="C685" s="25" t="str">
        <f>IF('Census Block Input'!J649="","",'Census Block Input'!B649)</f>
        <v/>
      </c>
      <c r="D685" s="184" t="str">
        <f>IF('Census Block Input'!J649="","",UPPER('Census Block Input'!J649))</f>
        <v/>
      </c>
      <c r="E685" s="26" t="str">
        <f>IF('Census Block Input'!J649="","",'Census Block Input'!I649)</f>
        <v/>
      </c>
      <c r="F685" s="27" t="str">
        <f>IF('Census Block Input'!J649="","",'Census Block Input'!C649)</f>
        <v/>
      </c>
      <c r="G685" s="29" t="str">
        <f>IF('Census Block Input'!J649="","",'Census Block Input'!D649)</f>
        <v/>
      </c>
      <c r="H685" s="30" t="str">
        <f>IF('Census Block Input'!J649="","",'Census Block Input'!G649)</f>
        <v/>
      </c>
      <c r="I685" s="30" t="str">
        <f>IF('Census Block Input'!J649="","",'Census Block Input'!F649)</f>
        <v/>
      </c>
      <c r="J685" s="32" t="str">
        <f t="shared" si="22"/>
        <v/>
      </c>
      <c r="K685" s="105" t="str">
        <f>IF('Census Block Input'!J649="","",'Census Block Input'!D649)</f>
        <v/>
      </c>
      <c r="L685" s="106" t="str">
        <f>IF('Census Block Input'!J649="","",'Census Block Input'!G649)</f>
        <v/>
      </c>
      <c r="M685" s="106" t="str">
        <f>IF('Census Block Input'!J649="","",'Census Block Input'!F649)</f>
        <v/>
      </c>
      <c r="N685" s="32" t="str">
        <f t="shared" si="23"/>
        <v/>
      </c>
      <c r="O685" s="124" t="s">
        <v>10</v>
      </c>
      <c r="P685" s="123" t="s">
        <v>10</v>
      </c>
      <c r="Q685" s="1"/>
    </row>
    <row r="686" spans="1:17" ht="15.75" hidden="1" customHeight="1">
      <c r="A686" s="1" t="str">
        <f t="shared" si="1"/>
        <v/>
      </c>
      <c r="B686" s="1"/>
      <c r="C686" s="25" t="str">
        <f>IF('Census Block Input'!J650="","",'Census Block Input'!B650)</f>
        <v/>
      </c>
      <c r="D686" s="184" t="str">
        <f>IF('Census Block Input'!J650="","",UPPER('Census Block Input'!J650))</f>
        <v/>
      </c>
      <c r="E686" s="26" t="str">
        <f>IF('Census Block Input'!J650="","",'Census Block Input'!I650)</f>
        <v/>
      </c>
      <c r="F686" s="27" t="str">
        <f>IF('Census Block Input'!J650="","",'Census Block Input'!C650)</f>
        <v/>
      </c>
      <c r="G686" s="29" t="str">
        <f>IF('Census Block Input'!J650="","",'Census Block Input'!D650)</f>
        <v/>
      </c>
      <c r="H686" s="30" t="str">
        <f>IF('Census Block Input'!J650="","",'Census Block Input'!G650)</f>
        <v/>
      </c>
      <c r="I686" s="30" t="str">
        <f>IF('Census Block Input'!J650="","",'Census Block Input'!F650)</f>
        <v/>
      </c>
      <c r="J686" s="32" t="str">
        <f t="shared" si="22"/>
        <v/>
      </c>
      <c r="K686" s="105" t="str">
        <f>IF('Census Block Input'!J650="","",'Census Block Input'!D650)</f>
        <v/>
      </c>
      <c r="L686" s="106" t="str">
        <f>IF('Census Block Input'!J650="","",'Census Block Input'!G650)</f>
        <v/>
      </c>
      <c r="M686" s="106" t="str">
        <f>IF('Census Block Input'!J650="","",'Census Block Input'!F650)</f>
        <v/>
      </c>
      <c r="N686" s="32" t="str">
        <f t="shared" si="23"/>
        <v/>
      </c>
      <c r="O686" s="124" t="s">
        <v>10</v>
      </c>
      <c r="P686" s="123" t="s">
        <v>10</v>
      </c>
      <c r="Q686" s="1"/>
    </row>
    <row r="687" spans="1:17" ht="15.75" hidden="1" customHeight="1">
      <c r="A687" s="1" t="str">
        <f t="shared" si="1"/>
        <v/>
      </c>
      <c r="B687" s="1"/>
      <c r="C687" s="25" t="str">
        <f>IF('Census Block Input'!J651="","",'Census Block Input'!B651)</f>
        <v/>
      </c>
      <c r="D687" s="184" t="str">
        <f>IF('Census Block Input'!J651="","",UPPER('Census Block Input'!J651))</f>
        <v/>
      </c>
      <c r="E687" s="26" t="str">
        <f>IF('Census Block Input'!J651="","",'Census Block Input'!I651)</f>
        <v/>
      </c>
      <c r="F687" s="27" t="str">
        <f>IF('Census Block Input'!J651="","",'Census Block Input'!C651)</f>
        <v/>
      </c>
      <c r="G687" s="29" t="str">
        <f>IF('Census Block Input'!J651="","",'Census Block Input'!D651)</f>
        <v/>
      </c>
      <c r="H687" s="30" t="str">
        <f>IF('Census Block Input'!J651="","",'Census Block Input'!G651)</f>
        <v/>
      </c>
      <c r="I687" s="30" t="str">
        <f>IF('Census Block Input'!J651="","",'Census Block Input'!F651)</f>
        <v/>
      </c>
      <c r="J687" s="32" t="str">
        <f t="shared" si="22"/>
        <v/>
      </c>
      <c r="K687" s="105" t="str">
        <f>IF('Census Block Input'!J651="","",'Census Block Input'!D651)</f>
        <v/>
      </c>
      <c r="L687" s="106" t="str">
        <f>IF('Census Block Input'!J651="","",'Census Block Input'!G651)</f>
        <v/>
      </c>
      <c r="M687" s="106" t="str">
        <f>IF('Census Block Input'!J651="","",'Census Block Input'!F651)</f>
        <v/>
      </c>
      <c r="N687" s="32" t="str">
        <f t="shared" si="23"/>
        <v/>
      </c>
      <c r="O687" s="124" t="s">
        <v>10</v>
      </c>
      <c r="P687" s="123" t="s">
        <v>10</v>
      </c>
      <c r="Q687" s="1"/>
    </row>
    <row r="688" spans="1:17" ht="15.75" hidden="1" customHeight="1">
      <c r="A688" s="1" t="str">
        <f t="shared" si="1"/>
        <v/>
      </c>
      <c r="B688" s="1"/>
      <c r="C688" s="25" t="str">
        <f>IF('Census Block Input'!J652="","",'Census Block Input'!B652)</f>
        <v/>
      </c>
      <c r="D688" s="184" t="str">
        <f>IF('Census Block Input'!J652="","",UPPER('Census Block Input'!J652))</f>
        <v/>
      </c>
      <c r="E688" s="26" t="str">
        <f>IF('Census Block Input'!J652="","",'Census Block Input'!I652)</f>
        <v/>
      </c>
      <c r="F688" s="27" t="str">
        <f>IF('Census Block Input'!J652="","",'Census Block Input'!C652)</f>
        <v/>
      </c>
      <c r="G688" s="29" t="str">
        <f>IF('Census Block Input'!J652="","",'Census Block Input'!D652)</f>
        <v/>
      </c>
      <c r="H688" s="30" t="str">
        <f>IF('Census Block Input'!J652="","",'Census Block Input'!G652)</f>
        <v/>
      </c>
      <c r="I688" s="30" t="str">
        <f>IF('Census Block Input'!J652="","",'Census Block Input'!F652)</f>
        <v/>
      </c>
      <c r="J688" s="32" t="str">
        <f t="shared" si="22"/>
        <v/>
      </c>
      <c r="K688" s="105" t="str">
        <f>IF('Census Block Input'!J652="","",'Census Block Input'!D652)</f>
        <v/>
      </c>
      <c r="L688" s="106" t="str">
        <f>IF('Census Block Input'!J652="","",'Census Block Input'!G652)</f>
        <v/>
      </c>
      <c r="M688" s="106" t="str">
        <f>IF('Census Block Input'!J652="","",'Census Block Input'!F652)</f>
        <v/>
      </c>
      <c r="N688" s="32" t="str">
        <f t="shared" si="23"/>
        <v/>
      </c>
      <c r="O688" s="124" t="s">
        <v>10</v>
      </c>
      <c r="P688" s="123" t="s">
        <v>10</v>
      </c>
      <c r="Q688" s="1"/>
    </row>
    <row r="689" spans="1:17" ht="15.75" hidden="1" customHeight="1">
      <c r="A689" s="1" t="str">
        <f t="shared" si="1"/>
        <v/>
      </c>
      <c r="B689" s="1"/>
      <c r="C689" s="25" t="str">
        <f>IF('Census Block Input'!J653="","",'Census Block Input'!B653)</f>
        <v/>
      </c>
      <c r="D689" s="184" t="str">
        <f>IF('Census Block Input'!J653="","",UPPER('Census Block Input'!J653))</f>
        <v/>
      </c>
      <c r="E689" s="26" t="str">
        <f>IF('Census Block Input'!J653="","",'Census Block Input'!I653)</f>
        <v/>
      </c>
      <c r="F689" s="27" t="str">
        <f>IF('Census Block Input'!J653="","",'Census Block Input'!C653)</f>
        <v/>
      </c>
      <c r="G689" s="29" t="str">
        <f>IF('Census Block Input'!J653="","",'Census Block Input'!D653)</f>
        <v/>
      </c>
      <c r="H689" s="30" t="str">
        <f>IF('Census Block Input'!J653="","",'Census Block Input'!G653)</f>
        <v/>
      </c>
      <c r="I689" s="30" t="str">
        <f>IF('Census Block Input'!J653="","",'Census Block Input'!F653)</f>
        <v/>
      </c>
      <c r="J689" s="32" t="str">
        <f t="shared" si="22"/>
        <v/>
      </c>
      <c r="K689" s="105" t="str">
        <f>IF('Census Block Input'!J653="","",'Census Block Input'!D653)</f>
        <v/>
      </c>
      <c r="L689" s="106" t="str">
        <f>IF('Census Block Input'!J653="","",'Census Block Input'!G653)</f>
        <v/>
      </c>
      <c r="M689" s="106" t="str">
        <f>IF('Census Block Input'!J653="","",'Census Block Input'!F653)</f>
        <v/>
      </c>
      <c r="N689" s="32" t="str">
        <f t="shared" si="23"/>
        <v/>
      </c>
      <c r="O689" s="124" t="s">
        <v>10</v>
      </c>
      <c r="P689" s="123" t="s">
        <v>10</v>
      </c>
      <c r="Q689" s="1"/>
    </row>
    <row r="690" spans="1:17" ht="15.75" hidden="1" customHeight="1">
      <c r="A690" s="1" t="str">
        <f t="shared" si="1"/>
        <v/>
      </c>
      <c r="B690" s="1"/>
      <c r="C690" s="25" t="str">
        <f>IF('Census Block Input'!J654="","",'Census Block Input'!B654)</f>
        <v/>
      </c>
      <c r="D690" s="184" t="str">
        <f>IF('Census Block Input'!J654="","",UPPER('Census Block Input'!J654))</f>
        <v/>
      </c>
      <c r="E690" s="26" t="str">
        <f>IF('Census Block Input'!J654="","",'Census Block Input'!I654)</f>
        <v/>
      </c>
      <c r="F690" s="27" t="str">
        <f>IF('Census Block Input'!J654="","",'Census Block Input'!C654)</f>
        <v/>
      </c>
      <c r="G690" s="29" t="str">
        <f>IF('Census Block Input'!J654="","",'Census Block Input'!D654)</f>
        <v/>
      </c>
      <c r="H690" s="30" t="str">
        <f>IF('Census Block Input'!J654="","",'Census Block Input'!G654)</f>
        <v/>
      </c>
      <c r="I690" s="30" t="str">
        <f>IF('Census Block Input'!J654="","",'Census Block Input'!F654)</f>
        <v/>
      </c>
      <c r="J690" s="32" t="str">
        <f t="shared" si="22"/>
        <v/>
      </c>
      <c r="K690" s="105" t="str">
        <f>IF('Census Block Input'!J654="","",'Census Block Input'!D654)</f>
        <v/>
      </c>
      <c r="L690" s="106" t="str">
        <f>IF('Census Block Input'!J654="","",'Census Block Input'!G654)</f>
        <v/>
      </c>
      <c r="M690" s="106" t="str">
        <f>IF('Census Block Input'!J654="","",'Census Block Input'!F654)</f>
        <v/>
      </c>
      <c r="N690" s="32" t="str">
        <f t="shared" si="23"/>
        <v/>
      </c>
      <c r="O690" s="124" t="s">
        <v>10</v>
      </c>
      <c r="P690" s="123" t="s">
        <v>10</v>
      </c>
      <c r="Q690" s="1"/>
    </row>
    <row r="691" spans="1:17" ht="15.75" hidden="1" customHeight="1">
      <c r="A691" s="1" t="str">
        <f t="shared" si="1"/>
        <v/>
      </c>
      <c r="B691" s="1"/>
      <c r="C691" s="25" t="str">
        <f>IF('Census Block Input'!J655="","",'Census Block Input'!B655)</f>
        <v/>
      </c>
      <c r="D691" s="184" t="str">
        <f>IF('Census Block Input'!J655="","",UPPER('Census Block Input'!J655))</f>
        <v/>
      </c>
      <c r="E691" s="26" t="str">
        <f>IF('Census Block Input'!J655="","",'Census Block Input'!I655)</f>
        <v/>
      </c>
      <c r="F691" s="27" t="str">
        <f>IF('Census Block Input'!J655="","",'Census Block Input'!C655)</f>
        <v/>
      </c>
      <c r="G691" s="29" t="str">
        <f>IF('Census Block Input'!J655="","",'Census Block Input'!D655)</f>
        <v/>
      </c>
      <c r="H691" s="30" t="str">
        <f>IF('Census Block Input'!J655="","",'Census Block Input'!G655)</f>
        <v/>
      </c>
      <c r="I691" s="30" t="str">
        <f>IF('Census Block Input'!J655="","",'Census Block Input'!F655)</f>
        <v/>
      </c>
      <c r="J691" s="32" t="str">
        <f t="shared" si="22"/>
        <v/>
      </c>
      <c r="K691" s="105" t="str">
        <f>IF('Census Block Input'!J655="","",'Census Block Input'!D655)</f>
        <v/>
      </c>
      <c r="L691" s="106" t="str">
        <f>IF('Census Block Input'!J655="","",'Census Block Input'!G655)</f>
        <v/>
      </c>
      <c r="M691" s="106" t="str">
        <f>IF('Census Block Input'!J655="","",'Census Block Input'!F655)</f>
        <v/>
      </c>
      <c r="N691" s="32" t="str">
        <f t="shared" si="23"/>
        <v/>
      </c>
      <c r="O691" s="124" t="s">
        <v>10</v>
      </c>
      <c r="P691" s="123" t="s">
        <v>10</v>
      </c>
      <c r="Q691" s="1"/>
    </row>
    <row r="692" spans="1:17" ht="15.75" hidden="1" customHeight="1">
      <c r="A692" s="1" t="str">
        <f t="shared" si="1"/>
        <v/>
      </c>
      <c r="B692" s="1"/>
      <c r="C692" s="25" t="str">
        <f>IF('Census Block Input'!J656="","",'Census Block Input'!B656)</f>
        <v/>
      </c>
      <c r="D692" s="184" t="str">
        <f>IF('Census Block Input'!J656="","",UPPER('Census Block Input'!J656))</f>
        <v/>
      </c>
      <c r="E692" s="26" t="str">
        <f>IF('Census Block Input'!J656="","",'Census Block Input'!I656)</f>
        <v/>
      </c>
      <c r="F692" s="27" t="str">
        <f>IF('Census Block Input'!J656="","",'Census Block Input'!C656)</f>
        <v/>
      </c>
      <c r="G692" s="29" t="str">
        <f>IF('Census Block Input'!J656="","",'Census Block Input'!D656)</f>
        <v/>
      </c>
      <c r="H692" s="30" t="str">
        <f>IF('Census Block Input'!J656="","",'Census Block Input'!G656)</f>
        <v/>
      </c>
      <c r="I692" s="30" t="str">
        <f>IF('Census Block Input'!J656="","",'Census Block Input'!F656)</f>
        <v/>
      </c>
      <c r="J692" s="32" t="str">
        <f t="shared" si="22"/>
        <v/>
      </c>
      <c r="K692" s="105" t="str">
        <f>IF('Census Block Input'!J656="","",'Census Block Input'!D656)</f>
        <v/>
      </c>
      <c r="L692" s="106" t="str">
        <f>IF('Census Block Input'!J656="","",'Census Block Input'!G656)</f>
        <v/>
      </c>
      <c r="M692" s="106" t="str">
        <f>IF('Census Block Input'!J656="","",'Census Block Input'!F656)</f>
        <v/>
      </c>
      <c r="N692" s="32" t="str">
        <f t="shared" si="23"/>
        <v/>
      </c>
      <c r="O692" s="124" t="s">
        <v>10</v>
      </c>
      <c r="P692" s="123" t="s">
        <v>10</v>
      </c>
      <c r="Q692" s="1"/>
    </row>
    <row r="693" spans="1:17" ht="15.75" hidden="1" customHeight="1">
      <c r="A693" s="1" t="str">
        <f t="shared" si="1"/>
        <v/>
      </c>
      <c r="B693" s="1"/>
      <c r="C693" s="25" t="str">
        <f>IF('Census Block Input'!J657="","",'Census Block Input'!B657)</f>
        <v/>
      </c>
      <c r="D693" s="184" t="str">
        <f>IF('Census Block Input'!J657="","",UPPER('Census Block Input'!J657))</f>
        <v/>
      </c>
      <c r="E693" s="26" t="str">
        <f>IF('Census Block Input'!J657="","",'Census Block Input'!I657)</f>
        <v/>
      </c>
      <c r="F693" s="27" t="str">
        <f>IF('Census Block Input'!J657="","",'Census Block Input'!C657)</f>
        <v/>
      </c>
      <c r="G693" s="29" t="str">
        <f>IF('Census Block Input'!J657="","",'Census Block Input'!D657)</f>
        <v/>
      </c>
      <c r="H693" s="30" t="str">
        <f>IF('Census Block Input'!J657="","",'Census Block Input'!G657)</f>
        <v/>
      </c>
      <c r="I693" s="30" t="str">
        <f>IF('Census Block Input'!J657="","",'Census Block Input'!F657)</f>
        <v/>
      </c>
      <c r="J693" s="32" t="str">
        <f t="shared" si="22"/>
        <v/>
      </c>
      <c r="K693" s="105" t="str">
        <f>IF('Census Block Input'!J657="","",'Census Block Input'!D657)</f>
        <v/>
      </c>
      <c r="L693" s="106" t="str">
        <f>IF('Census Block Input'!J657="","",'Census Block Input'!G657)</f>
        <v/>
      </c>
      <c r="M693" s="106" t="str">
        <f>IF('Census Block Input'!J657="","",'Census Block Input'!F657)</f>
        <v/>
      </c>
      <c r="N693" s="32" t="str">
        <f t="shared" si="23"/>
        <v/>
      </c>
      <c r="O693" s="124" t="s">
        <v>10</v>
      </c>
      <c r="P693" s="123" t="s">
        <v>10</v>
      </c>
      <c r="Q693" s="1"/>
    </row>
    <row r="694" spans="1:17" ht="15.75" hidden="1" customHeight="1">
      <c r="A694" s="1" t="str">
        <f t="shared" si="1"/>
        <v/>
      </c>
      <c r="B694" s="1"/>
      <c r="C694" s="25" t="str">
        <f>IF('Census Block Input'!J658="","",'Census Block Input'!B658)</f>
        <v/>
      </c>
      <c r="D694" s="184" t="str">
        <f>IF('Census Block Input'!J658="","",UPPER('Census Block Input'!J658))</f>
        <v/>
      </c>
      <c r="E694" s="26" t="str">
        <f>IF('Census Block Input'!J658="","",'Census Block Input'!I658)</f>
        <v/>
      </c>
      <c r="F694" s="27" t="str">
        <f>IF('Census Block Input'!J658="","",'Census Block Input'!C658)</f>
        <v/>
      </c>
      <c r="G694" s="29" t="str">
        <f>IF('Census Block Input'!J658="","",'Census Block Input'!D658)</f>
        <v/>
      </c>
      <c r="H694" s="30" t="str">
        <f>IF('Census Block Input'!J658="","",'Census Block Input'!G658)</f>
        <v/>
      </c>
      <c r="I694" s="30" t="str">
        <f>IF('Census Block Input'!J658="","",'Census Block Input'!F658)</f>
        <v/>
      </c>
      <c r="J694" s="32" t="str">
        <f t="shared" si="22"/>
        <v/>
      </c>
      <c r="K694" s="105" t="str">
        <f>IF('Census Block Input'!J658="","",'Census Block Input'!D658)</f>
        <v/>
      </c>
      <c r="L694" s="106" t="str">
        <f>IF('Census Block Input'!J658="","",'Census Block Input'!G658)</f>
        <v/>
      </c>
      <c r="M694" s="106" t="str">
        <f>IF('Census Block Input'!J658="","",'Census Block Input'!F658)</f>
        <v/>
      </c>
      <c r="N694" s="32" t="str">
        <f t="shared" si="23"/>
        <v/>
      </c>
      <c r="O694" s="124" t="s">
        <v>10</v>
      </c>
      <c r="P694" s="123" t="s">
        <v>10</v>
      </c>
      <c r="Q694" s="1"/>
    </row>
    <row r="695" spans="1:17" ht="15.75" hidden="1" customHeight="1">
      <c r="A695" s="1" t="str">
        <f t="shared" si="1"/>
        <v/>
      </c>
      <c r="B695" s="1"/>
      <c r="C695" s="25" t="str">
        <f>IF('Census Block Input'!J659="","",'Census Block Input'!B659)</f>
        <v/>
      </c>
      <c r="D695" s="184" t="str">
        <f>IF('Census Block Input'!J659="","",UPPER('Census Block Input'!J659))</f>
        <v/>
      </c>
      <c r="E695" s="26" t="str">
        <f>IF('Census Block Input'!J659="","",'Census Block Input'!I659)</f>
        <v/>
      </c>
      <c r="F695" s="27" t="str">
        <f>IF('Census Block Input'!J659="","",'Census Block Input'!C659)</f>
        <v/>
      </c>
      <c r="G695" s="29" t="str">
        <f>IF('Census Block Input'!J659="","",'Census Block Input'!D659)</f>
        <v/>
      </c>
      <c r="H695" s="30" t="str">
        <f>IF('Census Block Input'!J659="","",'Census Block Input'!G659)</f>
        <v/>
      </c>
      <c r="I695" s="30" t="str">
        <f>IF('Census Block Input'!J659="","",'Census Block Input'!F659)</f>
        <v/>
      </c>
      <c r="J695" s="32" t="str">
        <f t="shared" si="22"/>
        <v/>
      </c>
      <c r="K695" s="105" t="str">
        <f>IF('Census Block Input'!J659="","",'Census Block Input'!D659)</f>
        <v/>
      </c>
      <c r="L695" s="106" t="str">
        <f>IF('Census Block Input'!J659="","",'Census Block Input'!G659)</f>
        <v/>
      </c>
      <c r="M695" s="106" t="str">
        <f>IF('Census Block Input'!J659="","",'Census Block Input'!F659)</f>
        <v/>
      </c>
      <c r="N695" s="32" t="str">
        <f t="shared" si="23"/>
        <v/>
      </c>
      <c r="O695" s="124" t="s">
        <v>10</v>
      </c>
      <c r="P695" s="123" t="s">
        <v>10</v>
      </c>
      <c r="Q695" s="1"/>
    </row>
    <row r="696" spans="1:17" ht="15.75" hidden="1" customHeight="1">
      <c r="A696" s="1" t="str">
        <f t="shared" si="1"/>
        <v/>
      </c>
      <c r="B696" s="1"/>
      <c r="C696" s="25" t="str">
        <f>IF('Census Block Input'!J660="","",'Census Block Input'!B660)</f>
        <v/>
      </c>
      <c r="D696" s="184" t="str">
        <f>IF('Census Block Input'!J660="","",UPPER('Census Block Input'!J660))</f>
        <v/>
      </c>
      <c r="E696" s="26" t="str">
        <f>IF('Census Block Input'!J660="","",'Census Block Input'!I660)</f>
        <v/>
      </c>
      <c r="F696" s="27" t="str">
        <f>IF('Census Block Input'!J660="","",'Census Block Input'!C660)</f>
        <v/>
      </c>
      <c r="G696" s="29" t="str">
        <f>IF('Census Block Input'!J660="","",'Census Block Input'!D660)</f>
        <v/>
      </c>
      <c r="H696" s="30" t="str">
        <f>IF('Census Block Input'!J660="","",'Census Block Input'!G660)</f>
        <v/>
      </c>
      <c r="I696" s="30" t="str">
        <f>IF('Census Block Input'!J660="","",'Census Block Input'!F660)</f>
        <v/>
      </c>
      <c r="J696" s="32" t="str">
        <f t="shared" si="22"/>
        <v/>
      </c>
      <c r="K696" s="105" t="str">
        <f>IF('Census Block Input'!J660="","",'Census Block Input'!D660)</f>
        <v/>
      </c>
      <c r="L696" s="106" t="str">
        <f>IF('Census Block Input'!J660="","",'Census Block Input'!G660)</f>
        <v/>
      </c>
      <c r="M696" s="106" t="str">
        <f>IF('Census Block Input'!J660="","",'Census Block Input'!F660)</f>
        <v/>
      </c>
      <c r="N696" s="32" t="str">
        <f t="shared" si="23"/>
        <v/>
      </c>
      <c r="O696" s="124" t="s">
        <v>10</v>
      </c>
      <c r="P696" s="123" t="s">
        <v>10</v>
      </c>
      <c r="Q696" s="1"/>
    </row>
    <row r="697" spans="1:17" ht="15.75" hidden="1" customHeight="1">
      <c r="A697" s="1" t="str">
        <f t="shared" si="1"/>
        <v/>
      </c>
      <c r="B697" s="1"/>
      <c r="C697" s="25" t="str">
        <f>IF('Census Block Input'!J661="","",'Census Block Input'!B661)</f>
        <v/>
      </c>
      <c r="D697" s="184" t="str">
        <f>IF('Census Block Input'!J661="","",UPPER('Census Block Input'!J661))</f>
        <v/>
      </c>
      <c r="E697" s="26" t="str">
        <f>IF('Census Block Input'!J661="","",'Census Block Input'!I661)</f>
        <v/>
      </c>
      <c r="F697" s="27" t="str">
        <f>IF('Census Block Input'!J661="","",'Census Block Input'!C661)</f>
        <v/>
      </c>
      <c r="G697" s="29" t="str">
        <f>IF('Census Block Input'!J661="","",'Census Block Input'!D661)</f>
        <v/>
      </c>
      <c r="H697" s="30" t="str">
        <f>IF('Census Block Input'!J661="","",'Census Block Input'!G661)</f>
        <v/>
      </c>
      <c r="I697" s="30" t="str">
        <f>IF('Census Block Input'!J661="","",'Census Block Input'!F661)</f>
        <v/>
      </c>
      <c r="J697" s="32" t="str">
        <f t="shared" si="22"/>
        <v/>
      </c>
      <c r="K697" s="105" t="str">
        <f>IF('Census Block Input'!J661="","",'Census Block Input'!D661)</f>
        <v/>
      </c>
      <c r="L697" s="106" t="str">
        <f>IF('Census Block Input'!J661="","",'Census Block Input'!G661)</f>
        <v/>
      </c>
      <c r="M697" s="106" t="str">
        <f>IF('Census Block Input'!J661="","",'Census Block Input'!F661)</f>
        <v/>
      </c>
      <c r="N697" s="32" t="str">
        <f t="shared" si="23"/>
        <v/>
      </c>
      <c r="O697" s="124" t="s">
        <v>10</v>
      </c>
      <c r="P697" s="123" t="s">
        <v>10</v>
      </c>
      <c r="Q697" s="1"/>
    </row>
    <row r="698" spans="1:17" ht="15.75" hidden="1" customHeight="1">
      <c r="A698" s="1" t="str">
        <f t="shared" si="1"/>
        <v/>
      </c>
      <c r="B698" s="1"/>
      <c r="C698" s="25" t="str">
        <f>IF('Census Block Input'!J662="","",'Census Block Input'!B662)</f>
        <v/>
      </c>
      <c r="D698" s="184" t="str">
        <f>IF('Census Block Input'!J662="","",UPPER('Census Block Input'!J662))</f>
        <v/>
      </c>
      <c r="E698" s="26" t="str">
        <f>IF('Census Block Input'!J662="","",'Census Block Input'!I662)</f>
        <v/>
      </c>
      <c r="F698" s="27" t="str">
        <f>IF('Census Block Input'!J662="","",'Census Block Input'!C662)</f>
        <v/>
      </c>
      <c r="G698" s="29" t="str">
        <f>IF('Census Block Input'!J662="","",'Census Block Input'!D662)</f>
        <v/>
      </c>
      <c r="H698" s="30" t="str">
        <f>IF('Census Block Input'!J662="","",'Census Block Input'!G662)</f>
        <v/>
      </c>
      <c r="I698" s="30" t="str">
        <f>IF('Census Block Input'!J662="","",'Census Block Input'!F662)</f>
        <v/>
      </c>
      <c r="J698" s="32" t="str">
        <f t="shared" si="22"/>
        <v/>
      </c>
      <c r="K698" s="105" t="str">
        <f>IF('Census Block Input'!J662="","",'Census Block Input'!D662)</f>
        <v/>
      </c>
      <c r="L698" s="106" t="str">
        <f>IF('Census Block Input'!J662="","",'Census Block Input'!G662)</f>
        <v/>
      </c>
      <c r="M698" s="106" t="str">
        <f>IF('Census Block Input'!J662="","",'Census Block Input'!F662)</f>
        <v/>
      </c>
      <c r="N698" s="32" t="str">
        <f t="shared" si="23"/>
        <v/>
      </c>
      <c r="O698" s="124" t="s">
        <v>10</v>
      </c>
      <c r="P698" s="123" t="s">
        <v>10</v>
      </c>
      <c r="Q698" s="1"/>
    </row>
    <row r="699" spans="1:17" ht="15.75" hidden="1" customHeight="1">
      <c r="A699" s="1" t="str">
        <f t="shared" si="1"/>
        <v/>
      </c>
      <c r="B699" s="1"/>
      <c r="C699" s="25" t="str">
        <f>IF('Census Block Input'!J663="","",'Census Block Input'!B663)</f>
        <v/>
      </c>
      <c r="D699" s="184" t="str">
        <f>IF('Census Block Input'!J663="","",UPPER('Census Block Input'!J663))</f>
        <v/>
      </c>
      <c r="E699" s="26" t="str">
        <f>IF('Census Block Input'!J663="","",'Census Block Input'!I663)</f>
        <v/>
      </c>
      <c r="F699" s="27" t="str">
        <f>IF('Census Block Input'!J663="","",'Census Block Input'!C663)</f>
        <v/>
      </c>
      <c r="G699" s="29" t="str">
        <f>IF('Census Block Input'!J663="","",'Census Block Input'!D663)</f>
        <v/>
      </c>
      <c r="H699" s="30" t="str">
        <f>IF('Census Block Input'!J663="","",'Census Block Input'!G663)</f>
        <v/>
      </c>
      <c r="I699" s="30" t="str">
        <f>IF('Census Block Input'!J663="","",'Census Block Input'!F663)</f>
        <v/>
      </c>
      <c r="J699" s="32" t="str">
        <f t="shared" si="22"/>
        <v/>
      </c>
      <c r="K699" s="105" t="str">
        <f>IF('Census Block Input'!J663="","",'Census Block Input'!D663)</f>
        <v/>
      </c>
      <c r="L699" s="106" t="str">
        <f>IF('Census Block Input'!J663="","",'Census Block Input'!G663)</f>
        <v/>
      </c>
      <c r="M699" s="106" t="str">
        <f>IF('Census Block Input'!J663="","",'Census Block Input'!F663)</f>
        <v/>
      </c>
      <c r="N699" s="32" t="str">
        <f t="shared" si="23"/>
        <v/>
      </c>
      <c r="O699" s="124" t="s">
        <v>10</v>
      </c>
      <c r="P699" s="123" t="s">
        <v>10</v>
      </c>
      <c r="Q699" s="1"/>
    </row>
    <row r="700" spans="1:17" ht="15.75" hidden="1" customHeight="1">
      <c r="A700" s="1" t="str">
        <f t="shared" si="1"/>
        <v/>
      </c>
      <c r="B700" s="1"/>
      <c r="C700" s="25" t="str">
        <f>IF('Census Block Input'!J664="","",'Census Block Input'!B664)</f>
        <v/>
      </c>
      <c r="D700" s="184" t="str">
        <f>IF('Census Block Input'!J664="","",UPPER('Census Block Input'!J664))</f>
        <v/>
      </c>
      <c r="E700" s="26" t="str">
        <f>IF('Census Block Input'!J664="","",'Census Block Input'!I664)</f>
        <v/>
      </c>
      <c r="F700" s="27" t="str">
        <f>IF('Census Block Input'!J664="","",'Census Block Input'!C664)</f>
        <v/>
      </c>
      <c r="G700" s="29" t="str">
        <f>IF('Census Block Input'!J664="","",'Census Block Input'!D664)</f>
        <v/>
      </c>
      <c r="H700" s="30" t="str">
        <f>IF('Census Block Input'!J664="","",'Census Block Input'!G664)</f>
        <v/>
      </c>
      <c r="I700" s="30" t="str">
        <f>IF('Census Block Input'!J664="","",'Census Block Input'!F664)</f>
        <v/>
      </c>
      <c r="J700" s="32" t="str">
        <f t="shared" si="22"/>
        <v/>
      </c>
      <c r="K700" s="105" t="str">
        <f>IF('Census Block Input'!J664="","",'Census Block Input'!D664)</f>
        <v/>
      </c>
      <c r="L700" s="106" t="str">
        <f>IF('Census Block Input'!J664="","",'Census Block Input'!G664)</f>
        <v/>
      </c>
      <c r="M700" s="106" t="str">
        <f>IF('Census Block Input'!J664="","",'Census Block Input'!F664)</f>
        <v/>
      </c>
      <c r="N700" s="32" t="str">
        <f t="shared" si="23"/>
        <v/>
      </c>
      <c r="O700" s="124" t="s">
        <v>10</v>
      </c>
      <c r="P700" s="123" t="s">
        <v>10</v>
      </c>
      <c r="Q700" s="1"/>
    </row>
    <row r="701" spans="1:17" ht="15.75" hidden="1" customHeight="1">
      <c r="A701" s="1" t="str">
        <f t="shared" si="1"/>
        <v/>
      </c>
      <c r="B701" s="1"/>
      <c r="C701" s="25" t="str">
        <f>IF('Census Block Input'!J665="","",'Census Block Input'!B665)</f>
        <v/>
      </c>
      <c r="D701" s="184" t="str">
        <f>IF('Census Block Input'!J665="","",UPPER('Census Block Input'!J665))</f>
        <v/>
      </c>
      <c r="E701" s="26" t="str">
        <f>IF('Census Block Input'!J665="","",'Census Block Input'!I665)</f>
        <v/>
      </c>
      <c r="F701" s="27" t="str">
        <f>IF('Census Block Input'!J665="","",'Census Block Input'!C665)</f>
        <v/>
      </c>
      <c r="G701" s="29" t="str">
        <f>IF('Census Block Input'!J665="","",'Census Block Input'!D665)</f>
        <v/>
      </c>
      <c r="H701" s="30" t="str">
        <f>IF('Census Block Input'!J665="","",'Census Block Input'!G665)</f>
        <v/>
      </c>
      <c r="I701" s="30" t="str">
        <f>IF('Census Block Input'!J665="","",'Census Block Input'!F665)</f>
        <v/>
      </c>
      <c r="J701" s="32" t="str">
        <f t="shared" si="22"/>
        <v/>
      </c>
      <c r="K701" s="105" t="str">
        <f>IF('Census Block Input'!J665="","",'Census Block Input'!D665)</f>
        <v/>
      </c>
      <c r="L701" s="106" t="str">
        <f>IF('Census Block Input'!J665="","",'Census Block Input'!G665)</f>
        <v/>
      </c>
      <c r="M701" s="106" t="str">
        <f>IF('Census Block Input'!J665="","",'Census Block Input'!F665)</f>
        <v/>
      </c>
      <c r="N701" s="32" t="str">
        <f t="shared" si="23"/>
        <v/>
      </c>
      <c r="O701" s="124" t="s">
        <v>10</v>
      </c>
      <c r="P701" s="123" t="s">
        <v>10</v>
      </c>
      <c r="Q701" s="1"/>
    </row>
    <row r="702" spans="1:17" ht="15.75" hidden="1" customHeight="1">
      <c r="A702" s="1" t="str">
        <f t="shared" si="1"/>
        <v/>
      </c>
      <c r="B702" s="1"/>
      <c r="C702" s="25" t="str">
        <f>IF('Census Block Input'!J666="","",'Census Block Input'!B666)</f>
        <v/>
      </c>
      <c r="D702" s="184" t="str">
        <f>IF('Census Block Input'!J666="","",UPPER('Census Block Input'!J666))</f>
        <v/>
      </c>
      <c r="E702" s="26" t="str">
        <f>IF('Census Block Input'!J666="","",'Census Block Input'!I666)</f>
        <v/>
      </c>
      <c r="F702" s="27" t="str">
        <f>IF('Census Block Input'!J666="","",'Census Block Input'!C666)</f>
        <v/>
      </c>
      <c r="G702" s="29" t="str">
        <f>IF('Census Block Input'!J666="","",'Census Block Input'!D666)</f>
        <v/>
      </c>
      <c r="H702" s="30" t="str">
        <f>IF('Census Block Input'!J666="","",'Census Block Input'!G666)</f>
        <v/>
      </c>
      <c r="I702" s="30" t="str">
        <f>IF('Census Block Input'!J666="","",'Census Block Input'!F666)</f>
        <v/>
      </c>
      <c r="J702" s="32" t="str">
        <f t="shared" si="22"/>
        <v/>
      </c>
      <c r="K702" s="105" t="str">
        <f>IF('Census Block Input'!J666="","",'Census Block Input'!D666)</f>
        <v/>
      </c>
      <c r="L702" s="106" t="str">
        <f>IF('Census Block Input'!J666="","",'Census Block Input'!G666)</f>
        <v/>
      </c>
      <c r="M702" s="106" t="str">
        <f>IF('Census Block Input'!J666="","",'Census Block Input'!F666)</f>
        <v/>
      </c>
      <c r="N702" s="32" t="str">
        <f t="shared" si="23"/>
        <v/>
      </c>
      <c r="O702" s="124" t="s">
        <v>10</v>
      </c>
      <c r="P702" s="123" t="s">
        <v>10</v>
      </c>
      <c r="Q702" s="1"/>
    </row>
    <row r="703" spans="1:17" ht="15.75" hidden="1" customHeight="1">
      <c r="A703" s="1" t="str">
        <f t="shared" si="1"/>
        <v/>
      </c>
      <c r="B703" s="1"/>
      <c r="C703" s="25" t="str">
        <f>IF('Census Block Input'!J667="","",'Census Block Input'!B667)</f>
        <v/>
      </c>
      <c r="D703" s="184" t="str">
        <f>IF('Census Block Input'!J667="","",UPPER('Census Block Input'!J667))</f>
        <v/>
      </c>
      <c r="E703" s="26" t="str">
        <f>IF('Census Block Input'!J667="","",'Census Block Input'!I667)</f>
        <v/>
      </c>
      <c r="F703" s="27" t="str">
        <f>IF('Census Block Input'!J667="","",'Census Block Input'!C667)</f>
        <v/>
      </c>
      <c r="G703" s="29" t="str">
        <f>IF('Census Block Input'!J667="","",'Census Block Input'!D667)</f>
        <v/>
      </c>
      <c r="H703" s="30" t="str">
        <f>IF('Census Block Input'!J667="","",'Census Block Input'!G667)</f>
        <v/>
      </c>
      <c r="I703" s="30" t="str">
        <f>IF('Census Block Input'!J667="","",'Census Block Input'!F667)</f>
        <v/>
      </c>
      <c r="J703" s="32" t="str">
        <f t="shared" si="22"/>
        <v/>
      </c>
      <c r="K703" s="105" t="str">
        <f>IF('Census Block Input'!J667="","",'Census Block Input'!D667)</f>
        <v/>
      </c>
      <c r="L703" s="106" t="str">
        <f>IF('Census Block Input'!J667="","",'Census Block Input'!G667)</f>
        <v/>
      </c>
      <c r="M703" s="106" t="str">
        <f>IF('Census Block Input'!J667="","",'Census Block Input'!F667)</f>
        <v/>
      </c>
      <c r="N703" s="32" t="str">
        <f t="shared" si="23"/>
        <v/>
      </c>
      <c r="O703" s="124" t="s">
        <v>10</v>
      </c>
      <c r="P703" s="123" t="s">
        <v>10</v>
      </c>
      <c r="Q703" s="1"/>
    </row>
    <row r="704" spans="1:17" ht="15.75" hidden="1" customHeight="1">
      <c r="A704" s="1" t="str">
        <f t="shared" si="1"/>
        <v/>
      </c>
      <c r="B704" s="1"/>
      <c r="C704" s="25" t="str">
        <f>IF('Census Block Input'!J668="","",'Census Block Input'!B668)</f>
        <v/>
      </c>
      <c r="D704" s="184" t="str">
        <f>IF('Census Block Input'!J668="","",UPPER('Census Block Input'!J668))</f>
        <v/>
      </c>
      <c r="E704" s="26" t="str">
        <f>IF('Census Block Input'!J668="","",'Census Block Input'!I668)</f>
        <v/>
      </c>
      <c r="F704" s="27" t="str">
        <f>IF('Census Block Input'!J668="","",'Census Block Input'!C668)</f>
        <v/>
      </c>
      <c r="G704" s="29" t="str">
        <f>IF('Census Block Input'!J668="","",'Census Block Input'!D668)</f>
        <v/>
      </c>
      <c r="H704" s="30" t="str">
        <f>IF('Census Block Input'!J668="","",'Census Block Input'!G668)</f>
        <v/>
      </c>
      <c r="I704" s="30" t="str">
        <f>IF('Census Block Input'!J668="","",'Census Block Input'!F668)</f>
        <v/>
      </c>
      <c r="J704" s="32" t="str">
        <f t="shared" si="22"/>
        <v/>
      </c>
      <c r="K704" s="105" t="str">
        <f>IF('Census Block Input'!J668="","",'Census Block Input'!D668)</f>
        <v/>
      </c>
      <c r="L704" s="106" t="str">
        <f>IF('Census Block Input'!J668="","",'Census Block Input'!G668)</f>
        <v/>
      </c>
      <c r="M704" s="106" t="str">
        <f>IF('Census Block Input'!J668="","",'Census Block Input'!F668)</f>
        <v/>
      </c>
      <c r="N704" s="32" t="str">
        <f t="shared" si="23"/>
        <v/>
      </c>
      <c r="O704" s="124" t="s">
        <v>10</v>
      </c>
      <c r="P704" s="123" t="s">
        <v>10</v>
      </c>
      <c r="Q704" s="1"/>
    </row>
    <row r="705" spans="1:17" ht="15.75" hidden="1" customHeight="1">
      <c r="A705" s="1" t="str">
        <f t="shared" si="1"/>
        <v/>
      </c>
      <c r="B705" s="1"/>
      <c r="C705" s="25" t="str">
        <f>IF('Census Block Input'!J669="","",'Census Block Input'!B669)</f>
        <v/>
      </c>
      <c r="D705" s="184" t="str">
        <f>IF('Census Block Input'!J669="","",UPPER('Census Block Input'!J669))</f>
        <v/>
      </c>
      <c r="E705" s="26" t="str">
        <f>IF('Census Block Input'!J669="","",'Census Block Input'!I669)</f>
        <v/>
      </c>
      <c r="F705" s="27" t="str">
        <f>IF('Census Block Input'!J669="","",'Census Block Input'!C669)</f>
        <v/>
      </c>
      <c r="G705" s="29" t="str">
        <f>IF('Census Block Input'!J669="","",'Census Block Input'!D669)</f>
        <v/>
      </c>
      <c r="H705" s="30" t="str">
        <f>IF('Census Block Input'!J669="","",'Census Block Input'!G669)</f>
        <v/>
      </c>
      <c r="I705" s="30" t="str">
        <f>IF('Census Block Input'!J669="","",'Census Block Input'!F669)</f>
        <v/>
      </c>
      <c r="J705" s="32" t="str">
        <f t="shared" si="22"/>
        <v/>
      </c>
      <c r="K705" s="105" t="str">
        <f>IF('Census Block Input'!J669="","",'Census Block Input'!D669)</f>
        <v/>
      </c>
      <c r="L705" s="106" t="str">
        <f>IF('Census Block Input'!J669="","",'Census Block Input'!G669)</f>
        <v/>
      </c>
      <c r="M705" s="106" t="str">
        <f>IF('Census Block Input'!J669="","",'Census Block Input'!F669)</f>
        <v/>
      </c>
      <c r="N705" s="32" t="str">
        <f t="shared" si="23"/>
        <v/>
      </c>
      <c r="O705" s="124" t="s">
        <v>10</v>
      </c>
      <c r="P705" s="123" t="s">
        <v>10</v>
      </c>
      <c r="Q705" s="1"/>
    </row>
    <row r="706" spans="1:17" ht="15.75" hidden="1" customHeight="1">
      <c r="A706" s="1" t="str">
        <f t="shared" si="1"/>
        <v/>
      </c>
      <c r="B706" s="1"/>
      <c r="C706" s="25" t="str">
        <f>IF('Census Block Input'!J670="","",'Census Block Input'!B670)</f>
        <v/>
      </c>
      <c r="D706" s="184" t="str">
        <f>IF('Census Block Input'!J670="","",UPPER('Census Block Input'!J670))</f>
        <v/>
      </c>
      <c r="E706" s="26" t="str">
        <f>IF('Census Block Input'!J670="","",'Census Block Input'!I670)</f>
        <v/>
      </c>
      <c r="F706" s="27" t="str">
        <f>IF('Census Block Input'!J670="","",'Census Block Input'!C670)</f>
        <v/>
      </c>
      <c r="G706" s="29" t="str">
        <f>IF('Census Block Input'!J670="","",'Census Block Input'!D670)</f>
        <v/>
      </c>
      <c r="H706" s="30" t="str">
        <f>IF('Census Block Input'!J670="","",'Census Block Input'!G670)</f>
        <v/>
      </c>
      <c r="I706" s="30" t="str">
        <f>IF('Census Block Input'!J670="","",'Census Block Input'!F670)</f>
        <v/>
      </c>
      <c r="J706" s="32" t="str">
        <f t="shared" si="22"/>
        <v/>
      </c>
      <c r="K706" s="105" t="str">
        <f>IF('Census Block Input'!J670="","",'Census Block Input'!D670)</f>
        <v/>
      </c>
      <c r="L706" s="106" t="str">
        <f>IF('Census Block Input'!J670="","",'Census Block Input'!G670)</f>
        <v/>
      </c>
      <c r="M706" s="106" t="str">
        <f>IF('Census Block Input'!J670="","",'Census Block Input'!F670)</f>
        <v/>
      </c>
      <c r="N706" s="32" t="str">
        <f t="shared" si="23"/>
        <v/>
      </c>
      <c r="O706" s="124" t="s">
        <v>10</v>
      </c>
      <c r="P706" s="123" t="s">
        <v>10</v>
      </c>
      <c r="Q706" s="1"/>
    </row>
    <row r="707" spans="1:17" ht="15.75" hidden="1" customHeight="1">
      <c r="A707" s="1" t="str">
        <f t="shared" si="1"/>
        <v/>
      </c>
      <c r="B707" s="1"/>
      <c r="C707" s="25" t="str">
        <f>IF('Census Block Input'!J671="","",'Census Block Input'!B671)</f>
        <v/>
      </c>
      <c r="D707" s="184" t="str">
        <f>IF('Census Block Input'!J671="","",UPPER('Census Block Input'!J671))</f>
        <v/>
      </c>
      <c r="E707" s="26" t="str">
        <f>IF('Census Block Input'!J671="","",'Census Block Input'!I671)</f>
        <v/>
      </c>
      <c r="F707" s="27" t="str">
        <f>IF('Census Block Input'!J671="","",'Census Block Input'!C671)</f>
        <v/>
      </c>
      <c r="G707" s="29" t="str">
        <f>IF('Census Block Input'!J671="","",'Census Block Input'!D671)</f>
        <v/>
      </c>
      <c r="H707" s="30" t="str">
        <f>IF('Census Block Input'!J671="","",'Census Block Input'!G671)</f>
        <v/>
      </c>
      <c r="I707" s="30" t="str">
        <f>IF('Census Block Input'!J671="","",'Census Block Input'!F671)</f>
        <v/>
      </c>
      <c r="J707" s="32" t="str">
        <f t="shared" si="22"/>
        <v/>
      </c>
      <c r="K707" s="105" t="str">
        <f>IF('Census Block Input'!J671="","",'Census Block Input'!D671)</f>
        <v/>
      </c>
      <c r="L707" s="106" t="str">
        <f>IF('Census Block Input'!J671="","",'Census Block Input'!G671)</f>
        <v/>
      </c>
      <c r="M707" s="106" t="str">
        <f>IF('Census Block Input'!J671="","",'Census Block Input'!F671)</f>
        <v/>
      </c>
      <c r="N707" s="32" t="str">
        <f t="shared" si="23"/>
        <v/>
      </c>
      <c r="O707" s="124" t="s">
        <v>10</v>
      </c>
      <c r="P707" s="123" t="s">
        <v>10</v>
      </c>
      <c r="Q707" s="1"/>
    </row>
    <row r="708" spans="1:17" ht="15.75" hidden="1" customHeight="1">
      <c r="A708" s="1" t="str">
        <f t="shared" si="1"/>
        <v/>
      </c>
      <c r="B708" s="1"/>
      <c r="C708" s="25" t="str">
        <f>IF('Census Block Input'!J672="","",'Census Block Input'!B672)</f>
        <v/>
      </c>
      <c r="D708" s="184" t="str">
        <f>IF('Census Block Input'!J672="","",UPPER('Census Block Input'!J672))</f>
        <v/>
      </c>
      <c r="E708" s="26" t="str">
        <f>IF('Census Block Input'!J672="","",'Census Block Input'!I672)</f>
        <v/>
      </c>
      <c r="F708" s="27" t="str">
        <f>IF('Census Block Input'!J672="","",'Census Block Input'!C672)</f>
        <v/>
      </c>
      <c r="G708" s="29" t="str">
        <f>IF('Census Block Input'!J672="","",'Census Block Input'!D672)</f>
        <v/>
      </c>
      <c r="H708" s="30" t="str">
        <f>IF('Census Block Input'!J672="","",'Census Block Input'!G672)</f>
        <v/>
      </c>
      <c r="I708" s="30" t="str">
        <f>IF('Census Block Input'!J672="","",'Census Block Input'!F672)</f>
        <v/>
      </c>
      <c r="J708" s="32" t="str">
        <f t="shared" si="22"/>
        <v/>
      </c>
      <c r="K708" s="105" t="str">
        <f>IF('Census Block Input'!J672="","",'Census Block Input'!D672)</f>
        <v/>
      </c>
      <c r="L708" s="106" t="str">
        <f>IF('Census Block Input'!J672="","",'Census Block Input'!G672)</f>
        <v/>
      </c>
      <c r="M708" s="106" t="str">
        <f>IF('Census Block Input'!J672="","",'Census Block Input'!F672)</f>
        <v/>
      </c>
      <c r="N708" s="32" t="str">
        <f t="shared" si="23"/>
        <v/>
      </c>
      <c r="O708" s="124" t="s">
        <v>10</v>
      </c>
      <c r="P708" s="123" t="s">
        <v>10</v>
      </c>
      <c r="Q708" s="1"/>
    </row>
    <row r="709" spans="1:17" ht="15.75" hidden="1" customHeight="1">
      <c r="A709" s="1" t="str">
        <f t="shared" si="1"/>
        <v/>
      </c>
      <c r="B709" s="1"/>
      <c r="C709" s="25" t="str">
        <f>IF('Census Block Input'!J673="","",'Census Block Input'!B673)</f>
        <v/>
      </c>
      <c r="D709" s="184" t="str">
        <f>IF('Census Block Input'!J673="","",UPPER('Census Block Input'!J673))</f>
        <v/>
      </c>
      <c r="E709" s="26" t="str">
        <f>IF('Census Block Input'!J673="","",'Census Block Input'!I673)</f>
        <v/>
      </c>
      <c r="F709" s="27" t="str">
        <f>IF('Census Block Input'!J673="","",'Census Block Input'!C673)</f>
        <v/>
      </c>
      <c r="G709" s="29" t="str">
        <f>IF('Census Block Input'!J673="","",'Census Block Input'!D673)</f>
        <v/>
      </c>
      <c r="H709" s="30" t="str">
        <f>IF('Census Block Input'!J673="","",'Census Block Input'!G673)</f>
        <v/>
      </c>
      <c r="I709" s="30" t="str">
        <f>IF('Census Block Input'!J673="","",'Census Block Input'!F673)</f>
        <v/>
      </c>
      <c r="J709" s="32" t="str">
        <f t="shared" si="22"/>
        <v/>
      </c>
      <c r="K709" s="105" t="str">
        <f>IF('Census Block Input'!J673="","",'Census Block Input'!D673)</f>
        <v/>
      </c>
      <c r="L709" s="106" t="str">
        <f>IF('Census Block Input'!J673="","",'Census Block Input'!G673)</f>
        <v/>
      </c>
      <c r="M709" s="106" t="str">
        <f>IF('Census Block Input'!J673="","",'Census Block Input'!F673)</f>
        <v/>
      </c>
      <c r="N709" s="32" t="str">
        <f t="shared" si="23"/>
        <v/>
      </c>
      <c r="O709" s="124" t="s">
        <v>10</v>
      </c>
      <c r="P709" s="123" t="s">
        <v>10</v>
      </c>
      <c r="Q709" s="1"/>
    </row>
    <row r="710" spans="1:17" ht="15.75" hidden="1" customHeight="1">
      <c r="A710" s="1" t="str">
        <f t="shared" si="1"/>
        <v/>
      </c>
      <c r="B710" s="1"/>
      <c r="C710" s="25" t="str">
        <f>IF('Census Block Input'!J674="","",'Census Block Input'!B674)</f>
        <v/>
      </c>
      <c r="D710" s="184" t="str">
        <f>IF('Census Block Input'!J674="","",UPPER('Census Block Input'!J674))</f>
        <v/>
      </c>
      <c r="E710" s="26" t="str">
        <f>IF('Census Block Input'!J674="","",'Census Block Input'!I674)</f>
        <v/>
      </c>
      <c r="F710" s="27" t="str">
        <f>IF('Census Block Input'!J674="","",'Census Block Input'!C674)</f>
        <v/>
      </c>
      <c r="G710" s="29" t="str">
        <f>IF('Census Block Input'!J674="","",'Census Block Input'!D674)</f>
        <v/>
      </c>
      <c r="H710" s="30" t="str">
        <f>IF('Census Block Input'!J674="","",'Census Block Input'!G674)</f>
        <v/>
      </c>
      <c r="I710" s="30" t="str">
        <f>IF('Census Block Input'!J674="","",'Census Block Input'!F674)</f>
        <v/>
      </c>
      <c r="J710" s="32" t="str">
        <f t="shared" si="22"/>
        <v/>
      </c>
      <c r="K710" s="105" t="str">
        <f>IF('Census Block Input'!J674="","",'Census Block Input'!D674)</f>
        <v/>
      </c>
      <c r="L710" s="106" t="str">
        <f>IF('Census Block Input'!J674="","",'Census Block Input'!G674)</f>
        <v/>
      </c>
      <c r="M710" s="106" t="str">
        <f>IF('Census Block Input'!J674="","",'Census Block Input'!F674)</f>
        <v/>
      </c>
      <c r="N710" s="32" t="str">
        <f t="shared" si="23"/>
        <v/>
      </c>
      <c r="O710" s="124" t="s">
        <v>10</v>
      </c>
      <c r="P710" s="123" t="s">
        <v>10</v>
      </c>
      <c r="Q710" s="1"/>
    </row>
    <row r="711" spans="1:17" ht="15.75" hidden="1" customHeight="1">
      <c r="A711" s="1" t="str">
        <f t="shared" si="1"/>
        <v/>
      </c>
      <c r="B711" s="1"/>
      <c r="C711" s="25" t="str">
        <f>IF('Census Block Input'!J675="","",'Census Block Input'!B675)</f>
        <v/>
      </c>
      <c r="D711" s="184" t="str">
        <f>IF('Census Block Input'!J675="","",UPPER('Census Block Input'!J675))</f>
        <v/>
      </c>
      <c r="E711" s="26" t="str">
        <f>IF('Census Block Input'!J675="","",'Census Block Input'!I675)</f>
        <v/>
      </c>
      <c r="F711" s="27" t="str">
        <f>IF('Census Block Input'!J675="","",'Census Block Input'!C675)</f>
        <v/>
      </c>
      <c r="G711" s="29" t="str">
        <f>IF('Census Block Input'!J675="","",'Census Block Input'!D675)</f>
        <v/>
      </c>
      <c r="H711" s="30" t="str">
        <f>IF('Census Block Input'!J675="","",'Census Block Input'!G675)</f>
        <v/>
      </c>
      <c r="I711" s="30" t="str">
        <f>IF('Census Block Input'!J675="","",'Census Block Input'!F675)</f>
        <v/>
      </c>
      <c r="J711" s="32" t="str">
        <f t="shared" si="22"/>
        <v/>
      </c>
      <c r="K711" s="105" t="str">
        <f>IF('Census Block Input'!J675="","",'Census Block Input'!D675)</f>
        <v/>
      </c>
      <c r="L711" s="106" t="str">
        <f>IF('Census Block Input'!J675="","",'Census Block Input'!G675)</f>
        <v/>
      </c>
      <c r="M711" s="106" t="str">
        <f>IF('Census Block Input'!J675="","",'Census Block Input'!F675)</f>
        <v/>
      </c>
      <c r="N711" s="32" t="str">
        <f t="shared" si="23"/>
        <v/>
      </c>
      <c r="O711" s="124" t="s">
        <v>10</v>
      </c>
      <c r="P711" s="123" t="s">
        <v>10</v>
      </c>
      <c r="Q711" s="1"/>
    </row>
    <row r="712" spans="1:17" ht="15.75" hidden="1" customHeight="1">
      <c r="A712" s="1" t="str">
        <f t="shared" si="1"/>
        <v/>
      </c>
      <c r="B712" s="1"/>
      <c r="C712" s="25" t="str">
        <f>IF('Census Block Input'!J676="","",'Census Block Input'!B676)</f>
        <v/>
      </c>
      <c r="D712" s="184" t="str">
        <f>IF('Census Block Input'!J676="","",UPPER('Census Block Input'!J676))</f>
        <v/>
      </c>
      <c r="E712" s="26" t="str">
        <f>IF('Census Block Input'!J676="","",'Census Block Input'!I676)</f>
        <v/>
      </c>
      <c r="F712" s="27" t="str">
        <f>IF('Census Block Input'!J676="","",'Census Block Input'!C676)</f>
        <v/>
      </c>
      <c r="G712" s="29" t="str">
        <f>IF('Census Block Input'!J676="","",'Census Block Input'!D676)</f>
        <v/>
      </c>
      <c r="H712" s="30" t="str">
        <f>IF('Census Block Input'!J676="","",'Census Block Input'!G676)</f>
        <v/>
      </c>
      <c r="I712" s="30" t="str">
        <f>IF('Census Block Input'!J676="","",'Census Block Input'!F676)</f>
        <v/>
      </c>
      <c r="J712" s="32" t="str">
        <f t="shared" si="22"/>
        <v/>
      </c>
      <c r="K712" s="105" t="str">
        <f>IF('Census Block Input'!J676="","",'Census Block Input'!D676)</f>
        <v/>
      </c>
      <c r="L712" s="106" t="str">
        <f>IF('Census Block Input'!J676="","",'Census Block Input'!G676)</f>
        <v/>
      </c>
      <c r="M712" s="106" t="str">
        <f>IF('Census Block Input'!J676="","",'Census Block Input'!F676)</f>
        <v/>
      </c>
      <c r="N712" s="32" t="str">
        <f t="shared" si="23"/>
        <v/>
      </c>
      <c r="O712" s="124" t="s">
        <v>10</v>
      </c>
      <c r="P712" s="123" t="s">
        <v>10</v>
      </c>
      <c r="Q712" s="1"/>
    </row>
    <row r="713" spans="1:17" ht="15.75" hidden="1" customHeight="1">
      <c r="A713" s="1" t="str">
        <f t="shared" si="1"/>
        <v/>
      </c>
      <c r="B713" s="1"/>
      <c r="C713" s="25" t="str">
        <f>IF('Census Block Input'!J677="","",'Census Block Input'!B677)</f>
        <v/>
      </c>
      <c r="D713" s="184" t="str">
        <f>IF('Census Block Input'!J677="","",UPPER('Census Block Input'!J677))</f>
        <v/>
      </c>
      <c r="E713" s="26" t="str">
        <f>IF('Census Block Input'!J677="","",'Census Block Input'!I677)</f>
        <v/>
      </c>
      <c r="F713" s="27" t="str">
        <f>IF('Census Block Input'!J677="","",'Census Block Input'!C677)</f>
        <v/>
      </c>
      <c r="G713" s="29" t="str">
        <f>IF('Census Block Input'!J677="","",'Census Block Input'!D677)</f>
        <v/>
      </c>
      <c r="H713" s="30" t="str">
        <f>IF('Census Block Input'!J677="","",'Census Block Input'!G677)</f>
        <v/>
      </c>
      <c r="I713" s="30" t="str">
        <f>IF('Census Block Input'!J677="","",'Census Block Input'!F677)</f>
        <v/>
      </c>
      <c r="J713" s="32" t="str">
        <f t="shared" si="22"/>
        <v/>
      </c>
      <c r="K713" s="105" t="str">
        <f>IF('Census Block Input'!J677="","",'Census Block Input'!D677)</f>
        <v/>
      </c>
      <c r="L713" s="106" t="str">
        <f>IF('Census Block Input'!J677="","",'Census Block Input'!G677)</f>
        <v/>
      </c>
      <c r="M713" s="106" t="str">
        <f>IF('Census Block Input'!J677="","",'Census Block Input'!F677)</f>
        <v/>
      </c>
      <c r="N713" s="32" t="str">
        <f t="shared" si="23"/>
        <v/>
      </c>
      <c r="O713" s="124" t="s">
        <v>10</v>
      </c>
      <c r="P713" s="123" t="s">
        <v>10</v>
      </c>
      <c r="Q713" s="1"/>
    </row>
    <row r="714" spans="1:17" ht="15.75" hidden="1" customHeight="1">
      <c r="A714" s="1" t="str">
        <f t="shared" si="1"/>
        <v/>
      </c>
      <c r="B714" s="1"/>
      <c r="C714" s="25" t="str">
        <f>IF('Census Block Input'!J678="","",'Census Block Input'!B678)</f>
        <v/>
      </c>
      <c r="D714" s="184" t="str">
        <f>IF('Census Block Input'!J678="","",UPPER('Census Block Input'!J678))</f>
        <v/>
      </c>
      <c r="E714" s="26" t="str">
        <f>IF('Census Block Input'!J678="","",'Census Block Input'!I678)</f>
        <v/>
      </c>
      <c r="F714" s="27" t="str">
        <f>IF('Census Block Input'!J678="","",'Census Block Input'!C678)</f>
        <v/>
      </c>
      <c r="G714" s="29" t="str">
        <f>IF('Census Block Input'!J678="","",'Census Block Input'!D678)</f>
        <v/>
      </c>
      <c r="H714" s="30" t="str">
        <f>IF('Census Block Input'!J678="","",'Census Block Input'!G678)</f>
        <v/>
      </c>
      <c r="I714" s="30" t="str">
        <f>IF('Census Block Input'!J678="","",'Census Block Input'!F678)</f>
        <v/>
      </c>
      <c r="J714" s="32" t="str">
        <f t="shared" si="22"/>
        <v/>
      </c>
      <c r="K714" s="105" t="str">
        <f>IF('Census Block Input'!J678="","",'Census Block Input'!D678)</f>
        <v/>
      </c>
      <c r="L714" s="106" t="str">
        <f>IF('Census Block Input'!J678="","",'Census Block Input'!G678)</f>
        <v/>
      </c>
      <c r="M714" s="106" t="str">
        <f>IF('Census Block Input'!J678="","",'Census Block Input'!F678)</f>
        <v/>
      </c>
      <c r="N714" s="32" t="str">
        <f t="shared" si="23"/>
        <v/>
      </c>
      <c r="O714" s="124" t="s">
        <v>10</v>
      </c>
      <c r="P714" s="123" t="s">
        <v>10</v>
      </c>
      <c r="Q714" s="1"/>
    </row>
    <row r="715" spans="1:17" ht="15.75" hidden="1" customHeight="1">
      <c r="A715" s="1" t="str">
        <f t="shared" si="1"/>
        <v/>
      </c>
      <c r="B715" s="1"/>
      <c r="C715" s="25" t="str">
        <f>IF('Census Block Input'!J679="","",'Census Block Input'!B679)</f>
        <v/>
      </c>
      <c r="D715" s="184" t="str">
        <f>IF('Census Block Input'!J679="","",UPPER('Census Block Input'!J679))</f>
        <v/>
      </c>
      <c r="E715" s="26" t="str">
        <f>IF('Census Block Input'!J679="","",'Census Block Input'!I679)</f>
        <v/>
      </c>
      <c r="F715" s="27" t="str">
        <f>IF('Census Block Input'!J679="","",'Census Block Input'!C679)</f>
        <v/>
      </c>
      <c r="G715" s="29" t="str">
        <f>IF('Census Block Input'!J679="","",'Census Block Input'!D679)</f>
        <v/>
      </c>
      <c r="H715" s="30" t="str">
        <f>IF('Census Block Input'!J679="","",'Census Block Input'!G679)</f>
        <v/>
      </c>
      <c r="I715" s="30" t="str">
        <f>IF('Census Block Input'!J679="","",'Census Block Input'!F679)</f>
        <v/>
      </c>
      <c r="J715" s="32" t="str">
        <f t="shared" si="22"/>
        <v/>
      </c>
      <c r="K715" s="105" t="str">
        <f>IF('Census Block Input'!J679="","",'Census Block Input'!D679)</f>
        <v/>
      </c>
      <c r="L715" s="106" t="str">
        <f>IF('Census Block Input'!J679="","",'Census Block Input'!G679)</f>
        <v/>
      </c>
      <c r="M715" s="106" t="str">
        <f>IF('Census Block Input'!J679="","",'Census Block Input'!F679)</f>
        <v/>
      </c>
      <c r="N715" s="32" t="str">
        <f t="shared" si="23"/>
        <v/>
      </c>
      <c r="O715" s="124" t="s">
        <v>10</v>
      </c>
      <c r="P715" s="123" t="s">
        <v>10</v>
      </c>
      <c r="Q715" s="1"/>
    </row>
    <row r="716" spans="1:17" ht="15.75" hidden="1" customHeight="1">
      <c r="A716" s="1" t="str">
        <f t="shared" si="1"/>
        <v/>
      </c>
      <c r="B716" s="1"/>
      <c r="C716" s="25" t="str">
        <f>IF('Census Block Input'!J680="","",'Census Block Input'!B680)</f>
        <v/>
      </c>
      <c r="D716" s="184" t="str">
        <f>IF('Census Block Input'!J680="","",UPPER('Census Block Input'!J680))</f>
        <v/>
      </c>
      <c r="E716" s="26" t="str">
        <f>IF('Census Block Input'!J680="","",'Census Block Input'!I680)</f>
        <v/>
      </c>
      <c r="F716" s="27" t="str">
        <f>IF('Census Block Input'!J680="","",'Census Block Input'!C680)</f>
        <v/>
      </c>
      <c r="G716" s="29" t="str">
        <f>IF('Census Block Input'!J680="","",'Census Block Input'!D680)</f>
        <v/>
      </c>
      <c r="H716" s="30" t="str">
        <f>IF('Census Block Input'!J680="","",'Census Block Input'!G680)</f>
        <v/>
      </c>
      <c r="I716" s="30" t="str">
        <f>IF('Census Block Input'!J680="","",'Census Block Input'!F680)</f>
        <v/>
      </c>
      <c r="J716" s="32" t="str">
        <f t="shared" si="22"/>
        <v/>
      </c>
      <c r="K716" s="105" t="str">
        <f>IF('Census Block Input'!J680="","",'Census Block Input'!D680)</f>
        <v/>
      </c>
      <c r="L716" s="106" t="str">
        <f>IF('Census Block Input'!J680="","",'Census Block Input'!G680)</f>
        <v/>
      </c>
      <c r="M716" s="106" t="str">
        <f>IF('Census Block Input'!J680="","",'Census Block Input'!F680)</f>
        <v/>
      </c>
      <c r="N716" s="32" t="str">
        <f t="shared" si="23"/>
        <v/>
      </c>
      <c r="O716" s="124" t="s">
        <v>10</v>
      </c>
      <c r="P716" s="123" t="s">
        <v>10</v>
      </c>
      <c r="Q716" s="1"/>
    </row>
    <row r="717" spans="1:17" ht="15.75" hidden="1" customHeight="1">
      <c r="A717" s="1" t="str">
        <f t="shared" si="1"/>
        <v/>
      </c>
      <c r="B717" s="1"/>
      <c r="C717" s="25" t="str">
        <f>IF('Census Block Input'!J681="","",'Census Block Input'!B681)</f>
        <v/>
      </c>
      <c r="D717" s="184" t="str">
        <f>IF('Census Block Input'!J681="","",UPPER('Census Block Input'!J681))</f>
        <v/>
      </c>
      <c r="E717" s="26" t="str">
        <f>IF('Census Block Input'!J681="","",'Census Block Input'!I681)</f>
        <v/>
      </c>
      <c r="F717" s="27" t="str">
        <f>IF('Census Block Input'!J681="","",'Census Block Input'!C681)</f>
        <v/>
      </c>
      <c r="G717" s="29" t="str">
        <f>IF('Census Block Input'!J681="","",'Census Block Input'!D681)</f>
        <v/>
      </c>
      <c r="H717" s="30" t="str">
        <f>IF('Census Block Input'!J681="","",'Census Block Input'!G681)</f>
        <v/>
      </c>
      <c r="I717" s="30" t="str">
        <f>IF('Census Block Input'!J681="","",'Census Block Input'!F681)</f>
        <v/>
      </c>
      <c r="J717" s="32" t="str">
        <f t="shared" si="22"/>
        <v/>
      </c>
      <c r="K717" s="105" t="str">
        <f>IF('Census Block Input'!J681="","",'Census Block Input'!D681)</f>
        <v/>
      </c>
      <c r="L717" s="106" t="str">
        <f>IF('Census Block Input'!J681="","",'Census Block Input'!G681)</f>
        <v/>
      </c>
      <c r="M717" s="106" t="str">
        <f>IF('Census Block Input'!J681="","",'Census Block Input'!F681)</f>
        <v/>
      </c>
      <c r="N717" s="32" t="str">
        <f t="shared" si="23"/>
        <v/>
      </c>
      <c r="O717" s="124" t="s">
        <v>10</v>
      </c>
      <c r="P717" s="123" t="s">
        <v>10</v>
      </c>
      <c r="Q717" s="1"/>
    </row>
    <row r="718" spans="1:17" ht="15.75" hidden="1" customHeight="1">
      <c r="A718" s="1" t="str">
        <f t="shared" si="1"/>
        <v/>
      </c>
      <c r="B718" s="1"/>
      <c r="C718" s="25" t="str">
        <f>IF('Census Block Input'!J682="","",'Census Block Input'!B682)</f>
        <v/>
      </c>
      <c r="D718" s="184" t="str">
        <f>IF('Census Block Input'!J682="","",UPPER('Census Block Input'!J682))</f>
        <v/>
      </c>
      <c r="E718" s="26" t="str">
        <f>IF('Census Block Input'!J682="","",'Census Block Input'!I682)</f>
        <v/>
      </c>
      <c r="F718" s="27" t="str">
        <f>IF('Census Block Input'!J682="","",'Census Block Input'!C682)</f>
        <v/>
      </c>
      <c r="G718" s="29" t="str">
        <f>IF('Census Block Input'!J682="","",'Census Block Input'!D682)</f>
        <v/>
      </c>
      <c r="H718" s="30" t="str">
        <f>IF('Census Block Input'!J682="","",'Census Block Input'!G682)</f>
        <v/>
      </c>
      <c r="I718" s="30" t="str">
        <f>IF('Census Block Input'!J682="","",'Census Block Input'!F682)</f>
        <v/>
      </c>
      <c r="J718" s="32" t="str">
        <f t="shared" si="22"/>
        <v/>
      </c>
      <c r="K718" s="105" t="str">
        <f>IF('Census Block Input'!J682="","",'Census Block Input'!D682)</f>
        <v/>
      </c>
      <c r="L718" s="106" t="str">
        <f>IF('Census Block Input'!J682="","",'Census Block Input'!G682)</f>
        <v/>
      </c>
      <c r="M718" s="106" t="str">
        <f>IF('Census Block Input'!J682="","",'Census Block Input'!F682)</f>
        <v/>
      </c>
      <c r="N718" s="32" t="str">
        <f t="shared" si="23"/>
        <v/>
      </c>
      <c r="O718" s="124" t="s">
        <v>10</v>
      </c>
      <c r="P718" s="123" t="s">
        <v>10</v>
      </c>
      <c r="Q718" s="1"/>
    </row>
    <row r="719" spans="1:17" ht="15.75" hidden="1" customHeight="1">
      <c r="A719" s="1" t="str">
        <f t="shared" si="1"/>
        <v/>
      </c>
      <c r="B719" s="1"/>
      <c r="C719" s="25" t="str">
        <f>IF('Census Block Input'!J683="","",'Census Block Input'!B683)</f>
        <v/>
      </c>
      <c r="D719" s="184" t="str">
        <f>IF('Census Block Input'!J683="","",UPPER('Census Block Input'!J683))</f>
        <v/>
      </c>
      <c r="E719" s="26" t="str">
        <f>IF('Census Block Input'!J683="","",'Census Block Input'!I683)</f>
        <v/>
      </c>
      <c r="F719" s="27" t="str">
        <f>IF('Census Block Input'!J683="","",'Census Block Input'!C683)</f>
        <v/>
      </c>
      <c r="G719" s="29" t="str">
        <f>IF('Census Block Input'!J683="","",'Census Block Input'!D683)</f>
        <v/>
      </c>
      <c r="H719" s="30" t="str">
        <f>IF('Census Block Input'!J683="","",'Census Block Input'!G683)</f>
        <v/>
      </c>
      <c r="I719" s="30" t="str">
        <f>IF('Census Block Input'!J683="","",'Census Block Input'!F683)</f>
        <v/>
      </c>
      <c r="J719" s="32" t="str">
        <f t="shared" si="22"/>
        <v/>
      </c>
      <c r="K719" s="105" t="str">
        <f>IF('Census Block Input'!J683="","",'Census Block Input'!D683)</f>
        <v/>
      </c>
      <c r="L719" s="106" t="str">
        <f>IF('Census Block Input'!J683="","",'Census Block Input'!G683)</f>
        <v/>
      </c>
      <c r="M719" s="106" t="str">
        <f>IF('Census Block Input'!J683="","",'Census Block Input'!F683)</f>
        <v/>
      </c>
      <c r="N719" s="32" t="str">
        <f t="shared" si="23"/>
        <v/>
      </c>
      <c r="O719" s="124" t="s">
        <v>10</v>
      </c>
      <c r="P719" s="123" t="s">
        <v>10</v>
      </c>
      <c r="Q719" s="1"/>
    </row>
    <row r="720" spans="1:17" ht="15.75" hidden="1" customHeight="1">
      <c r="A720" s="1" t="str">
        <f t="shared" si="1"/>
        <v/>
      </c>
      <c r="B720" s="1"/>
      <c r="C720" s="25" t="str">
        <f>IF('Census Block Input'!J684="","",'Census Block Input'!B684)</f>
        <v/>
      </c>
      <c r="D720" s="184" t="str">
        <f>IF('Census Block Input'!J684="","",UPPER('Census Block Input'!J684))</f>
        <v/>
      </c>
      <c r="E720" s="26" t="str">
        <f>IF('Census Block Input'!J684="","",'Census Block Input'!I684)</f>
        <v/>
      </c>
      <c r="F720" s="27" t="str">
        <f>IF('Census Block Input'!J684="","",'Census Block Input'!C684)</f>
        <v/>
      </c>
      <c r="G720" s="29" t="str">
        <f>IF('Census Block Input'!J684="","",'Census Block Input'!D684)</f>
        <v/>
      </c>
      <c r="H720" s="30" t="str">
        <f>IF('Census Block Input'!J684="","",'Census Block Input'!G684)</f>
        <v/>
      </c>
      <c r="I720" s="30" t="str">
        <f>IF('Census Block Input'!J684="","",'Census Block Input'!F684)</f>
        <v/>
      </c>
      <c r="J720" s="32" t="str">
        <f t="shared" si="22"/>
        <v/>
      </c>
      <c r="K720" s="105" t="str">
        <f>IF('Census Block Input'!J684="","",'Census Block Input'!D684)</f>
        <v/>
      </c>
      <c r="L720" s="106" t="str">
        <f>IF('Census Block Input'!J684="","",'Census Block Input'!G684)</f>
        <v/>
      </c>
      <c r="M720" s="106" t="str">
        <f>IF('Census Block Input'!J684="","",'Census Block Input'!F684)</f>
        <v/>
      </c>
      <c r="N720" s="32" t="str">
        <f t="shared" si="23"/>
        <v/>
      </c>
      <c r="O720" s="124" t="s">
        <v>10</v>
      </c>
      <c r="P720" s="123" t="s">
        <v>10</v>
      </c>
      <c r="Q720" s="1"/>
    </row>
    <row r="721" spans="1:17" ht="15.75" hidden="1" customHeight="1">
      <c r="A721" s="1" t="str">
        <f t="shared" si="1"/>
        <v/>
      </c>
      <c r="B721" s="1"/>
      <c r="C721" s="25" t="str">
        <f>IF('Census Block Input'!J685="","",'Census Block Input'!B685)</f>
        <v/>
      </c>
      <c r="D721" s="184" t="str">
        <f>IF('Census Block Input'!J685="","",UPPER('Census Block Input'!J685))</f>
        <v/>
      </c>
      <c r="E721" s="26" t="str">
        <f>IF('Census Block Input'!J685="","",'Census Block Input'!I685)</f>
        <v/>
      </c>
      <c r="F721" s="27" t="str">
        <f>IF('Census Block Input'!J685="","",'Census Block Input'!C685)</f>
        <v/>
      </c>
      <c r="G721" s="29" t="str">
        <f>IF('Census Block Input'!J685="","",'Census Block Input'!D685)</f>
        <v/>
      </c>
      <c r="H721" s="30" t="str">
        <f>IF('Census Block Input'!J685="","",'Census Block Input'!G685)</f>
        <v/>
      </c>
      <c r="I721" s="30" t="str">
        <f>IF('Census Block Input'!J685="","",'Census Block Input'!F685)</f>
        <v/>
      </c>
      <c r="J721" s="32" t="str">
        <f t="shared" si="22"/>
        <v/>
      </c>
      <c r="K721" s="105" t="str">
        <f>IF('Census Block Input'!J685="","",'Census Block Input'!D685)</f>
        <v/>
      </c>
      <c r="L721" s="106" t="str">
        <f>IF('Census Block Input'!J685="","",'Census Block Input'!G685)</f>
        <v/>
      </c>
      <c r="M721" s="106" t="str">
        <f>IF('Census Block Input'!J685="","",'Census Block Input'!F685)</f>
        <v/>
      </c>
      <c r="N721" s="32" t="str">
        <f t="shared" si="23"/>
        <v/>
      </c>
      <c r="O721" s="124" t="s">
        <v>10</v>
      </c>
      <c r="P721" s="123" t="s">
        <v>10</v>
      </c>
      <c r="Q721" s="1"/>
    </row>
    <row r="722" spans="1:17" ht="15.75" hidden="1" customHeight="1">
      <c r="A722" s="1" t="str">
        <f t="shared" si="1"/>
        <v/>
      </c>
      <c r="B722" s="1"/>
      <c r="C722" s="25" t="str">
        <f>IF('Census Block Input'!J686="","",'Census Block Input'!B686)</f>
        <v/>
      </c>
      <c r="D722" s="184" t="str">
        <f>IF('Census Block Input'!J686="","",UPPER('Census Block Input'!J686))</f>
        <v/>
      </c>
      <c r="E722" s="26" t="str">
        <f>IF('Census Block Input'!J686="","",'Census Block Input'!I686)</f>
        <v/>
      </c>
      <c r="F722" s="27" t="str">
        <f>IF('Census Block Input'!J686="","",'Census Block Input'!C686)</f>
        <v/>
      </c>
      <c r="G722" s="29" t="str">
        <f>IF('Census Block Input'!J686="","",'Census Block Input'!D686)</f>
        <v/>
      </c>
      <c r="H722" s="30" t="str">
        <f>IF('Census Block Input'!J686="","",'Census Block Input'!G686)</f>
        <v/>
      </c>
      <c r="I722" s="30" t="str">
        <f>IF('Census Block Input'!J686="","",'Census Block Input'!F686)</f>
        <v/>
      </c>
      <c r="J722" s="32" t="str">
        <f t="shared" si="22"/>
        <v/>
      </c>
      <c r="K722" s="105" t="str">
        <f>IF('Census Block Input'!J686="","",'Census Block Input'!D686)</f>
        <v/>
      </c>
      <c r="L722" s="106" t="str">
        <f>IF('Census Block Input'!J686="","",'Census Block Input'!G686)</f>
        <v/>
      </c>
      <c r="M722" s="106" t="str">
        <f>IF('Census Block Input'!J686="","",'Census Block Input'!F686)</f>
        <v/>
      </c>
      <c r="N722" s="32" t="str">
        <f t="shared" si="23"/>
        <v/>
      </c>
      <c r="O722" s="124" t="s">
        <v>10</v>
      </c>
      <c r="P722" s="123" t="s">
        <v>10</v>
      </c>
      <c r="Q722" s="1"/>
    </row>
    <row r="723" spans="1:17" ht="15.75" hidden="1" customHeight="1">
      <c r="A723" s="1" t="str">
        <f t="shared" si="1"/>
        <v/>
      </c>
      <c r="B723" s="1"/>
      <c r="C723" s="25" t="str">
        <f>IF('Census Block Input'!J687="","",'Census Block Input'!B687)</f>
        <v/>
      </c>
      <c r="D723" s="184" t="str">
        <f>IF('Census Block Input'!J687="","",UPPER('Census Block Input'!J687))</f>
        <v/>
      </c>
      <c r="E723" s="26" t="str">
        <f>IF('Census Block Input'!J687="","",'Census Block Input'!I687)</f>
        <v/>
      </c>
      <c r="F723" s="27" t="str">
        <f>IF('Census Block Input'!J687="","",'Census Block Input'!C687)</f>
        <v/>
      </c>
      <c r="G723" s="29" t="str">
        <f>IF('Census Block Input'!J687="","",'Census Block Input'!D687)</f>
        <v/>
      </c>
      <c r="H723" s="30" t="str">
        <f>IF('Census Block Input'!J687="","",'Census Block Input'!G687)</f>
        <v/>
      </c>
      <c r="I723" s="30" t="str">
        <f>IF('Census Block Input'!J687="","",'Census Block Input'!F687)</f>
        <v/>
      </c>
      <c r="J723" s="32" t="str">
        <f t="shared" si="22"/>
        <v/>
      </c>
      <c r="K723" s="105" t="str">
        <f>IF('Census Block Input'!J687="","",'Census Block Input'!D687)</f>
        <v/>
      </c>
      <c r="L723" s="106" t="str">
        <f>IF('Census Block Input'!J687="","",'Census Block Input'!G687)</f>
        <v/>
      </c>
      <c r="M723" s="106" t="str">
        <f>IF('Census Block Input'!J687="","",'Census Block Input'!F687)</f>
        <v/>
      </c>
      <c r="N723" s="32" t="str">
        <f t="shared" si="23"/>
        <v/>
      </c>
      <c r="O723" s="124" t="s">
        <v>10</v>
      </c>
      <c r="P723" s="123" t="s">
        <v>10</v>
      </c>
      <c r="Q723" s="1"/>
    </row>
    <row r="724" spans="1:17" ht="15.75" hidden="1" customHeight="1">
      <c r="A724" s="1" t="str">
        <f t="shared" si="1"/>
        <v/>
      </c>
      <c r="B724" s="1"/>
      <c r="C724" s="25" t="str">
        <f>IF('Census Block Input'!J688="","",'Census Block Input'!B688)</f>
        <v/>
      </c>
      <c r="D724" s="184" t="str">
        <f>IF('Census Block Input'!J688="","",UPPER('Census Block Input'!J688))</f>
        <v/>
      </c>
      <c r="E724" s="26" t="str">
        <f>IF('Census Block Input'!J688="","",'Census Block Input'!I688)</f>
        <v/>
      </c>
      <c r="F724" s="27" t="str">
        <f>IF('Census Block Input'!J688="","",'Census Block Input'!C688)</f>
        <v/>
      </c>
      <c r="G724" s="29" t="str">
        <f>IF('Census Block Input'!J688="","",'Census Block Input'!D688)</f>
        <v/>
      </c>
      <c r="H724" s="30" t="str">
        <f>IF('Census Block Input'!J688="","",'Census Block Input'!G688)</f>
        <v/>
      </c>
      <c r="I724" s="30" t="str">
        <f>IF('Census Block Input'!J688="","",'Census Block Input'!F688)</f>
        <v/>
      </c>
      <c r="J724" s="32" t="str">
        <f t="shared" si="22"/>
        <v/>
      </c>
      <c r="K724" s="105" t="str">
        <f>IF('Census Block Input'!J688="","",'Census Block Input'!D688)</f>
        <v/>
      </c>
      <c r="L724" s="106" t="str">
        <f>IF('Census Block Input'!J688="","",'Census Block Input'!G688)</f>
        <v/>
      </c>
      <c r="M724" s="106" t="str">
        <f>IF('Census Block Input'!J688="","",'Census Block Input'!F688)</f>
        <v/>
      </c>
      <c r="N724" s="32" t="str">
        <f t="shared" si="23"/>
        <v/>
      </c>
      <c r="O724" s="124" t="s">
        <v>10</v>
      </c>
      <c r="P724" s="123" t="s">
        <v>10</v>
      </c>
      <c r="Q724" s="1"/>
    </row>
    <row r="725" spans="1:17" ht="15.75" hidden="1" customHeight="1">
      <c r="A725" s="1" t="str">
        <f t="shared" si="1"/>
        <v/>
      </c>
      <c r="B725" s="1"/>
      <c r="C725" s="25" t="str">
        <f>IF('Census Block Input'!J689="","",'Census Block Input'!B689)</f>
        <v/>
      </c>
      <c r="D725" s="184" t="str">
        <f>IF('Census Block Input'!J689="","",UPPER('Census Block Input'!J689))</f>
        <v/>
      </c>
      <c r="E725" s="26" t="str">
        <f>IF('Census Block Input'!J689="","",'Census Block Input'!I689)</f>
        <v/>
      </c>
      <c r="F725" s="27" t="str">
        <f>IF('Census Block Input'!J689="","",'Census Block Input'!C689)</f>
        <v/>
      </c>
      <c r="G725" s="29" t="str">
        <f>IF('Census Block Input'!J689="","",'Census Block Input'!D689)</f>
        <v/>
      </c>
      <c r="H725" s="30" t="str">
        <f>IF('Census Block Input'!J689="","",'Census Block Input'!G689)</f>
        <v/>
      </c>
      <c r="I725" s="30" t="str">
        <f>IF('Census Block Input'!J689="","",'Census Block Input'!F689)</f>
        <v/>
      </c>
      <c r="J725" s="32" t="str">
        <f t="shared" si="22"/>
        <v/>
      </c>
      <c r="K725" s="105" t="str">
        <f>IF('Census Block Input'!J689="","",'Census Block Input'!D689)</f>
        <v/>
      </c>
      <c r="L725" s="106" t="str">
        <f>IF('Census Block Input'!J689="","",'Census Block Input'!G689)</f>
        <v/>
      </c>
      <c r="M725" s="106" t="str">
        <f>IF('Census Block Input'!J689="","",'Census Block Input'!F689)</f>
        <v/>
      </c>
      <c r="N725" s="32" t="str">
        <f t="shared" si="23"/>
        <v/>
      </c>
      <c r="O725" s="124" t="s">
        <v>10</v>
      </c>
      <c r="P725" s="123" t="s">
        <v>10</v>
      </c>
      <c r="Q725" s="1"/>
    </row>
    <row r="726" spans="1:17" ht="15.75" hidden="1" customHeight="1">
      <c r="A726" s="1" t="str">
        <f t="shared" si="1"/>
        <v/>
      </c>
      <c r="B726" s="1"/>
      <c r="C726" s="25" t="str">
        <f>IF('Census Block Input'!J690="","",'Census Block Input'!B690)</f>
        <v/>
      </c>
      <c r="D726" s="184" t="str">
        <f>IF('Census Block Input'!J690="","",UPPER('Census Block Input'!J690))</f>
        <v/>
      </c>
      <c r="E726" s="26" t="str">
        <f>IF('Census Block Input'!J690="","",'Census Block Input'!I690)</f>
        <v/>
      </c>
      <c r="F726" s="27" t="str">
        <f>IF('Census Block Input'!J690="","",'Census Block Input'!C690)</f>
        <v/>
      </c>
      <c r="G726" s="29" t="str">
        <f>IF('Census Block Input'!J690="","",'Census Block Input'!D690)</f>
        <v/>
      </c>
      <c r="H726" s="30" t="str">
        <f>IF('Census Block Input'!J690="","",'Census Block Input'!G690)</f>
        <v/>
      </c>
      <c r="I726" s="30" t="str">
        <f>IF('Census Block Input'!J690="","",'Census Block Input'!F690)</f>
        <v/>
      </c>
      <c r="J726" s="32" t="str">
        <f t="shared" si="22"/>
        <v/>
      </c>
      <c r="K726" s="105" t="str">
        <f>IF('Census Block Input'!J690="","",'Census Block Input'!D690)</f>
        <v/>
      </c>
      <c r="L726" s="106" t="str">
        <f>IF('Census Block Input'!J690="","",'Census Block Input'!G690)</f>
        <v/>
      </c>
      <c r="M726" s="106" t="str">
        <f>IF('Census Block Input'!J690="","",'Census Block Input'!F690)</f>
        <v/>
      </c>
      <c r="N726" s="32" t="str">
        <f t="shared" si="23"/>
        <v/>
      </c>
      <c r="O726" s="124" t="s">
        <v>10</v>
      </c>
      <c r="P726" s="123" t="s">
        <v>10</v>
      </c>
      <c r="Q726" s="1"/>
    </row>
    <row r="727" spans="1:17" ht="15.75" hidden="1" customHeight="1">
      <c r="A727" s="1" t="str">
        <f t="shared" si="1"/>
        <v/>
      </c>
      <c r="B727" s="1"/>
      <c r="C727" s="25" t="str">
        <f>IF('Census Block Input'!J691="","",'Census Block Input'!B691)</f>
        <v/>
      </c>
      <c r="D727" s="184" t="str">
        <f>IF('Census Block Input'!J691="","",UPPER('Census Block Input'!J691))</f>
        <v/>
      </c>
      <c r="E727" s="26" t="str">
        <f>IF('Census Block Input'!J691="","",'Census Block Input'!I691)</f>
        <v/>
      </c>
      <c r="F727" s="27" t="str">
        <f>IF('Census Block Input'!J691="","",'Census Block Input'!C691)</f>
        <v/>
      </c>
      <c r="G727" s="29" t="str">
        <f>IF('Census Block Input'!J691="","",'Census Block Input'!D691)</f>
        <v/>
      </c>
      <c r="H727" s="30" t="str">
        <f>IF('Census Block Input'!J691="","",'Census Block Input'!G691)</f>
        <v/>
      </c>
      <c r="I727" s="30" t="str">
        <f>IF('Census Block Input'!J691="","",'Census Block Input'!F691)</f>
        <v/>
      </c>
      <c r="J727" s="32" t="str">
        <f t="shared" si="22"/>
        <v/>
      </c>
      <c r="K727" s="105" t="str">
        <f>IF('Census Block Input'!J691="","",'Census Block Input'!D691)</f>
        <v/>
      </c>
      <c r="L727" s="106" t="str">
        <f>IF('Census Block Input'!J691="","",'Census Block Input'!G691)</f>
        <v/>
      </c>
      <c r="M727" s="106" t="str">
        <f>IF('Census Block Input'!J691="","",'Census Block Input'!F691)</f>
        <v/>
      </c>
      <c r="N727" s="32" t="str">
        <f t="shared" si="23"/>
        <v/>
      </c>
      <c r="O727" s="124" t="s">
        <v>10</v>
      </c>
      <c r="P727" s="123" t="s">
        <v>10</v>
      </c>
      <c r="Q727" s="1"/>
    </row>
    <row r="728" spans="1:17" ht="15.75" hidden="1" customHeight="1">
      <c r="A728" s="1" t="str">
        <f t="shared" si="1"/>
        <v/>
      </c>
      <c r="B728" s="1"/>
      <c r="C728" s="25" t="str">
        <f>IF('Census Block Input'!J692="","",'Census Block Input'!B692)</f>
        <v/>
      </c>
      <c r="D728" s="184" t="str">
        <f>IF('Census Block Input'!J692="","",UPPER('Census Block Input'!J692))</f>
        <v/>
      </c>
      <c r="E728" s="26" t="str">
        <f>IF('Census Block Input'!J692="","",'Census Block Input'!I692)</f>
        <v/>
      </c>
      <c r="F728" s="27" t="str">
        <f>IF('Census Block Input'!J692="","",'Census Block Input'!C692)</f>
        <v/>
      </c>
      <c r="G728" s="29" t="str">
        <f>IF('Census Block Input'!J692="","",'Census Block Input'!D692)</f>
        <v/>
      </c>
      <c r="H728" s="30" t="str">
        <f>IF('Census Block Input'!J692="","",'Census Block Input'!G692)</f>
        <v/>
      </c>
      <c r="I728" s="30" t="str">
        <f>IF('Census Block Input'!J692="","",'Census Block Input'!F692)</f>
        <v/>
      </c>
      <c r="J728" s="32" t="str">
        <f t="shared" si="22"/>
        <v/>
      </c>
      <c r="K728" s="105" t="str">
        <f>IF('Census Block Input'!J692="","",'Census Block Input'!D692)</f>
        <v/>
      </c>
      <c r="L728" s="106" t="str">
        <f>IF('Census Block Input'!J692="","",'Census Block Input'!G692)</f>
        <v/>
      </c>
      <c r="M728" s="106" t="str">
        <f>IF('Census Block Input'!J692="","",'Census Block Input'!F692)</f>
        <v/>
      </c>
      <c r="N728" s="32" t="str">
        <f t="shared" si="23"/>
        <v/>
      </c>
      <c r="O728" s="124" t="s">
        <v>10</v>
      </c>
      <c r="P728" s="123" t="s">
        <v>10</v>
      </c>
      <c r="Q728" s="1"/>
    </row>
    <row r="729" spans="1:17" ht="15.75" hidden="1" customHeight="1">
      <c r="A729" s="1" t="str">
        <f t="shared" si="1"/>
        <v/>
      </c>
      <c r="B729" s="1"/>
      <c r="C729" s="25" t="str">
        <f>IF('Census Block Input'!J693="","",'Census Block Input'!B693)</f>
        <v/>
      </c>
      <c r="D729" s="184" t="str">
        <f>IF('Census Block Input'!J693="","",UPPER('Census Block Input'!J693))</f>
        <v/>
      </c>
      <c r="E729" s="26" t="str">
        <f>IF('Census Block Input'!J693="","",'Census Block Input'!I693)</f>
        <v/>
      </c>
      <c r="F729" s="27" t="str">
        <f>IF('Census Block Input'!J693="","",'Census Block Input'!C693)</f>
        <v/>
      </c>
      <c r="G729" s="29" t="str">
        <f>IF('Census Block Input'!J693="","",'Census Block Input'!D693)</f>
        <v/>
      </c>
      <c r="H729" s="30" t="str">
        <f>IF('Census Block Input'!J693="","",'Census Block Input'!G693)</f>
        <v/>
      </c>
      <c r="I729" s="30" t="str">
        <f>IF('Census Block Input'!J693="","",'Census Block Input'!F693)</f>
        <v/>
      </c>
      <c r="J729" s="32" t="str">
        <f t="shared" si="22"/>
        <v/>
      </c>
      <c r="K729" s="105" t="str">
        <f>IF('Census Block Input'!J693="","",'Census Block Input'!D693)</f>
        <v/>
      </c>
      <c r="L729" s="106" t="str">
        <f>IF('Census Block Input'!J693="","",'Census Block Input'!G693)</f>
        <v/>
      </c>
      <c r="M729" s="106" t="str">
        <f>IF('Census Block Input'!J693="","",'Census Block Input'!F693)</f>
        <v/>
      </c>
      <c r="N729" s="32" t="str">
        <f t="shared" si="23"/>
        <v/>
      </c>
      <c r="O729" s="124" t="s">
        <v>10</v>
      </c>
      <c r="P729" s="123" t="s">
        <v>10</v>
      </c>
      <c r="Q729" s="1"/>
    </row>
    <row r="730" spans="1:17" ht="15.75" hidden="1" customHeight="1">
      <c r="A730" s="1" t="str">
        <f t="shared" si="1"/>
        <v/>
      </c>
      <c r="B730" s="1"/>
      <c r="C730" s="25" t="str">
        <f>IF('Census Block Input'!J694="","",'Census Block Input'!B694)</f>
        <v/>
      </c>
      <c r="D730" s="184" t="str">
        <f>IF('Census Block Input'!J694="","",UPPER('Census Block Input'!J694))</f>
        <v/>
      </c>
      <c r="E730" s="26" t="str">
        <f>IF('Census Block Input'!J694="","",'Census Block Input'!I694)</f>
        <v/>
      </c>
      <c r="F730" s="27" t="str">
        <f>IF('Census Block Input'!J694="","",'Census Block Input'!C694)</f>
        <v/>
      </c>
      <c r="G730" s="29" t="str">
        <f>IF('Census Block Input'!J694="","",'Census Block Input'!D694)</f>
        <v/>
      </c>
      <c r="H730" s="30" t="str">
        <f>IF('Census Block Input'!J694="","",'Census Block Input'!G694)</f>
        <v/>
      </c>
      <c r="I730" s="30" t="str">
        <f>IF('Census Block Input'!J694="","",'Census Block Input'!F694)</f>
        <v/>
      </c>
      <c r="J730" s="32" t="str">
        <f t="shared" si="22"/>
        <v/>
      </c>
      <c r="K730" s="105" t="str">
        <f>IF('Census Block Input'!J694="","",'Census Block Input'!D694)</f>
        <v/>
      </c>
      <c r="L730" s="106" t="str">
        <f>IF('Census Block Input'!J694="","",'Census Block Input'!G694)</f>
        <v/>
      </c>
      <c r="M730" s="106" t="str">
        <f>IF('Census Block Input'!J694="","",'Census Block Input'!F694)</f>
        <v/>
      </c>
      <c r="N730" s="32" t="str">
        <f t="shared" si="23"/>
        <v/>
      </c>
      <c r="O730" s="124" t="s">
        <v>10</v>
      </c>
      <c r="P730" s="123" t="s">
        <v>10</v>
      </c>
      <c r="Q730" s="1"/>
    </row>
    <row r="731" spans="1:17" ht="15.75" hidden="1" customHeight="1">
      <c r="A731" s="1" t="str">
        <f t="shared" si="1"/>
        <v/>
      </c>
      <c r="B731" s="1"/>
      <c r="C731" s="25" t="str">
        <f>IF('Census Block Input'!J695="","",'Census Block Input'!B695)</f>
        <v/>
      </c>
      <c r="D731" s="184" t="str">
        <f>IF('Census Block Input'!J695="","",UPPER('Census Block Input'!J695))</f>
        <v/>
      </c>
      <c r="E731" s="26" t="str">
        <f>IF('Census Block Input'!J695="","",'Census Block Input'!I695)</f>
        <v/>
      </c>
      <c r="F731" s="27" t="str">
        <f>IF('Census Block Input'!J695="","",'Census Block Input'!C695)</f>
        <v/>
      </c>
      <c r="G731" s="29" t="str">
        <f>IF('Census Block Input'!J695="","",'Census Block Input'!D695)</f>
        <v/>
      </c>
      <c r="H731" s="30" t="str">
        <f>IF('Census Block Input'!J695="","",'Census Block Input'!G695)</f>
        <v/>
      </c>
      <c r="I731" s="30" t="str">
        <f>IF('Census Block Input'!J695="","",'Census Block Input'!F695)</f>
        <v/>
      </c>
      <c r="J731" s="32" t="str">
        <f t="shared" si="22"/>
        <v/>
      </c>
      <c r="K731" s="105" t="str">
        <f>IF('Census Block Input'!J695="","",'Census Block Input'!D695)</f>
        <v/>
      </c>
      <c r="L731" s="106" t="str">
        <f>IF('Census Block Input'!J695="","",'Census Block Input'!G695)</f>
        <v/>
      </c>
      <c r="M731" s="106" t="str">
        <f>IF('Census Block Input'!J695="","",'Census Block Input'!F695)</f>
        <v/>
      </c>
      <c r="N731" s="32" t="str">
        <f t="shared" si="23"/>
        <v/>
      </c>
      <c r="O731" s="124" t="s">
        <v>10</v>
      </c>
      <c r="P731" s="123" t="s">
        <v>10</v>
      </c>
      <c r="Q731" s="1"/>
    </row>
    <row r="732" spans="1:17" ht="15.75" hidden="1" customHeight="1">
      <c r="A732" s="1" t="str">
        <f t="shared" si="1"/>
        <v/>
      </c>
      <c r="B732" s="1"/>
      <c r="C732" s="25" t="str">
        <f>IF('Census Block Input'!J696="","",'Census Block Input'!B696)</f>
        <v/>
      </c>
      <c r="D732" s="184" t="str">
        <f>IF('Census Block Input'!J696="","",UPPER('Census Block Input'!J696))</f>
        <v/>
      </c>
      <c r="E732" s="26" t="str">
        <f>IF('Census Block Input'!J696="","",'Census Block Input'!I696)</f>
        <v/>
      </c>
      <c r="F732" s="27" t="str">
        <f>IF('Census Block Input'!J696="","",'Census Block Input'!C696)</f>
        <v/>
      </c>
      <c r="G732" s="29" t="str">
        <f>IF('Census Block Input'!J696="","",'Census Block Input'!D696)</f>
        <v/>
      </c>
      <c r="H732" s="30" t="str">
        <f>IF('Census Block Input'!J696="","",'Census Block Input'!G696)</f>
        <v/>
      </c>
      <c r="I732" s="30" t="str">
        <f>IF('Census Block Input'!J696="","",'Census Block Input'!F696)</f>
        <v/>
      </c>
      <c r="J732" s="32" t="str">
        <f t="shared" si="22"/>
        <v/>
      </c>
      <c r="K732" s="105" t="str">
        <f>IF('Census Block Input'!J696="","",'Census Block Input'!D696)</f>
        <v/>
      </c>
      <c r="L732" s="106" t="str">
        <f>IF('Census Block Input'!J696="","",'Census Block Input'!G696)</f>
        <v/>
      </c>
      <c r="M732" s="106" t="str">
        <f>IF('Census Block Input'!J696="","",'Census Block Input'!F696)</f>
        <v/>
      </c>
      <c r="N732" s="32" t="str">
        <f t="shared" si="23"/>
        <v/>
      </c>
      <c r="O732" s="124" t="s">
        <v>10</v>
      </c>
      <c r="P732" s="123" t="s">
        <v>10</v>
      </c>
      <c r="Q732" s="1"/>
    </row>
    <row r="733" spans="1:17" ht="15.75" hidden="1" customHeight="1">
      <c r="A733" s="1" t="str">
        <f t="shared" si="1"/>
        <v/>
      </c>
      <c r="B733" s="1"/>
      <c r="C733" s="25" t="str">
        <f>IF('Census Block Input'!J697="","",'Census Block Input'!B697)</f>
        <v/>
      </c>
      <c r="D733" s="184" t="str">
        <f>IF('Census Block Input'!J697="","",UPPER('Census Block Input'!J697))</f>
        <v/>
      </c>
      <c r="E733" s="26" t="str">
        <f>IF('Census Block Input'!J697="","",'Census Block Input'!I697)</f>
        <v/>
      </c>
      <c r="F733" s="27" t="str">
        <f>IF('Census Block Input'!J697="","",'Census Block Input'!C697)</f>
        <v/>
      </c>
      <c r="G733" s="29" t="str">
        <f>IF('Census Block Input'!J697="","",'Census Block Input'!D697)</f>
        <v/>
      </c>
      <c r="H733" s="30" t="str">
        <f>IF('Census Block Input'!J697="","",'Census Block Input'!G697)</f>
        <v/>
      </c>
      <c r="I733" s="30" t="str">
        <f>IF('Census Block Input'!J697="","",'Census Block Input'!F697)</f>
        <v/>
      </c>
      <c r="J733" s="32" t="str">
        <f t="shared" si="22"/>
        <v/>
      </c>
      <c r="K733" s="105" t="str">
        <f>IF('Census Block Input'!J697="","",'Census Block Input'!D697)</f>
        <v/>
      </c>
      <c r="L733" s="106" t="str">
        <f>IF('Census Block Input'!J697="","",'Census Block Input'!G697)</f>
        <v/>
      </c>
      <c r="M733" s="106" t="str">
        <f>IF('Census Block Input'!J697="","",'Census Block Input'!F697)</f>
        <v/>
      </c>
      <c r="N733" s="32" t="str">
        <f t="shared" si="23"/>
        <v/>
      </c>
      <c r="O733" s="124" t="s">
        <v>10</v>
      </c>
      <c r="P733" s="123" t="s">
        <v>10</v>
      </c>
      <c r="Q733" s="1"/>
    </row>
    <row r="734" spans="1:17" ht="15.75" hidden="1" customHeight="1">
      <c r="A734" s="1" t="str">
        <f t="shared" si="1"/>
        <v/>
      </c>
      <c r="B734" s="1"/>
      <c r="C734" s="25" t="str">
        <f>IF('Census Block Input'!J698="","",'Census Block Input'!B698)</f>
        <v/>
      </c>
      <c r="D734" s="184" t="str">
        <f>IF('Census Block Input'!J698="","",UPPER('Census Block Input'!J698))</f>
        <v/>
      </c>
      <c r="E734" s="26" t="str">
        <f>IF('Census Block Input'!J698="","",'Census Block Input'!I698)</f>
        <v/>
      </c>
      <c r="F734" s="27" t="str">
        <f>IF('Census Block Input'!J698="","",'Census Block Input'!C698)</f>
        <v/>
      </c>
      <c r="G734" s="29" t="str">
        <f>IF('Census Block Input'!J698="","",'Census Block Input'!D698)</f>
        <v/>
      </c>
      <c r="H734" s="30" t="str">
        <f>IF('Census Block Input'!J698="","",'Census Block Input'!G698)</f>
        <v/>
      </c>
      <c r="I734" s="30" t="str">
        <f>IF('Census Block Input'!J698="","",'Census Block Input'!F698)</f>
        <v/>
      </c>
      <c r="J734" s="32" t="str">
        <f t="shared" si="22"/>
        <v/>
      </c>
      <c r="K734" s="105" t="str">
        <f>IF('Census Block Input'!J698="","",'Census Block Input'!D698)</f>
        <v/>
      </c>
      <c r="L734" s="106" t="str">
        <f>IF('Census Block Input'!J698="","",'Census Block Input'!G698)</f>
        <v/>
      </c>
      <c r="M734" s="106" t="str">
        <f>IF('Census Block Input'!J698="","",'Census Block Input'!F698)</f>
        <v/>
      </c>
      <c r="N734" s="32" t="str">
        <f t="shared" si="23"/>
        <v/>
      </c>
      <c r="O734" s="124" t="s">
        <v>10</v>
      </c>
      <c r="P734" s="123" t="s">
        <v>10</v>
      </c>
      <c r="Q734" s="1"/>
    </row>
    <row r="735" spans="1:17" ht="15.75" hidden="1" customHeight="1">
      <c r="A735" s="1" t="str">
        <f t="shared" si="1"/>
        <v/>
      </c>
      <c r="B735" s="1"/>
      <c r="C735" s="25" t="str">
        <f>IF('Census Block Input'!J699="","",'Census Block Input'!B699)</f>
        <v/>
      </c>
      <c r="D735" s="184" t="str">
        <f>IF('Census Block Input'!J699="","",UPPER('Census Block Input'!J699))</f>
        <v/>
      </c>
      <c r="E735" s="26" t="str">
        <f>IF('Census Block Input'!J699="","",'Census Block Input'!I699)</f>
        <v/>
      </c>
      <c r="F735" s="27" t="str">
        <f>IF('Census Block Input'!J699="","",'Census Block Input'!C699)</f>
        <v/>
      </c>
      <c r="G735" s="29" t="str">
        <f>IF('Census Block Input'!J699="","",'Census Block Input'!D699)</f>
        <v/>
      </c>
      <c r="H735" s="30" t="str">
        <f>IF('Census Block Input'!J699="","",'Census Block Input'!G699)</f>
        <v/>
      </c>
      <c r="I735" s="30" t="str">
        <f>IF('Census Block Input'!J699="","",'Census Block Input'!F699)</f>
        <v/>
      </c>
      <c r="J735" s="32" t="str">
        <f t="shared" si="22"/>
        <v/>
      </c>
      <c r="K735" s="105" t="str">
        <f>IF('Census Block Input'!J699="","",'Census Block Input'!D699)</f>
        <v/>
      </c>
      <c r="L735" s="106" t="str">
        <f>IF('Census Block Input'!J699="","",'Census Block Input'!G699)</f>
        <v/>
      </c>
      <c r="M735" s="106" t="str">
        <f>IF('Census Block Input'!J699="","",'Census Block Input'!F699)</f>
        <v/>
      </c>
      <c r="N735" s="32" t="str">
        <f t="shared" si="23"/>
        <v/>
      </c>
      <c r="O735" s="124" t="s">
        <v>10</v>
      </c>
      <c r="P735" s="123" t="s">
        <v>10</v>
      </c>
      <c r="Q735" s="1"/>
    </row>
    <row r="736" spans="1:17" ht="15.75" hidden="1" customHeight="1">
      <c r="A736" s="1" t="str">
        <f t="shared" si="1"/>
        <v/>
      </c>
      <c r="B736" s="1"/>
      <c r="C736" s="25" t="str">
        <f>IF('Census Block Input'!J700="","",'Census Block Input'!B700)</f>
        <v/>
      </c>
      <c r="D736" s="184" t="str">
        <f>IF('Census Block Input'!J700="","",UPPER('Census Block Input'!J700))</f>
        <v/>
      </c>
      <c r="E736" s="26" t="str">
        <f>IF('Census Block Input'!J700="","",'Census Block Input'!I700)</f>
        <v/>
      </c>
      <c r="F736" s="27" t="str">
        <f>IF('Census Block Input'!J700="","",'Census Block Input'!C700)</f>
        <v/>
      </c>
      <c r="G736" s="29" t="str">
        <f>IF('Census Block Input'!J700="","",'Census Block Input'!D700)</f>
        <v/>
      </c>
      <c r="H736" s="30" t="str">
        <f>IF('Census Block Input'!J700="","",'Census Block Input'!G700)</f>
        <v/>
      </c>
      <c r="I736" s="30" t="str">
        <f>IF('Census Block Input'!J700="","",'Census Block Input'!F700)</f>
        <v/>
      </c>
      <c r="J736" s="32" t="str">
        <f t="shared" si="22"/>
        <v/>
      </c>
      <c r="K736" s="105" t="str">
        <f>IF('Census Block Input'!J700="","",'Census Block Input'!D700)</f>
        <v/>
      </c>
      <c r="L736" s="106" t="str">
        <f>IF('Census Block Input'!J700="","",'Census Block Input'!G700)</f>
        <v/>
      </c>
      <c r="M736" s="106" t="str">
        <f>IF('Census Block Input'!J700="","",'Census Block Input'!F700)</f>
        <v/>
      </c>
      <c r="N736" s="32" t="str">
        <f t="shared" si="23"/>
        <v/>
      </c>
      <c r="O736" s="124" t="s">
        <v>10</v>
      </c>
      <c r="P736" s="123" t="s">
        <v>10</v>
      </c>
      <c r="Q736" s="1"/>
    </row>
    <row r="737" spans="1:17" ht="15.75" hidden="1" customHeight="1">
      <c r="A737" s="1" t="str">
        <f t="shared" si="1"/>
        <v/>
      </c>
      <c r="B737" s="1"/>
      <c r="C737" s="25" t="str">
        <f>IF('Census Block Input'!J701="","",'Census Block Input'!B701)</f>
        <v/>
      </c>
      <c r="D737" s="184" t="str">
        <f>IF('Census Block Input'!J701="","",UPPER('Census Block Input'!J701))</f>
        <v/>
      </c>
      <c r="E737" s="26" t="str">
        <f>IF('Census Block Input'!J701="","",'Census Block Input'!I701)</f>
        <v/>
      </c>
      <c r="F737" s="27" t="str">
        <f>IF('Census Block Input'!J701="","",'Census Block Input'!C701)</f>
        <v/>
      </c>
      <c r="G737" s="29" t="str">
        <f>IF('Census Block Input'!J701="","",'Census Block Input'!D701)</f>
        <v/>
      </c>
      <c r="H737" s="30" t="str">
        <f>IF('Census Block Input'!J701="","",'Census Block Input'!G701)</f>
        <v/>
      </c>
      <c r="I737" s="30" t="str">
        <f>IF('Census Block Input'!J701="","",'Census Block Input'!F701)</f>
        <v/>
      </c>
      <c r="J737" s="32" t="str">
        <f t="shared" si="22"/>
        <v/>
      </c>
      <c r="K737" s="105" t="str">
        <f>IF('Census Block Input'!J701="","",'Census Block Input'!D701)</f>
        <v/>
      </c>
      <c r="L737" s="106" t="str">
        <f>IF('Census Block Input'!J701="","",'Census Block Input'!G701)</f>
        <v/>
      </c>
      <c r="M737" s="106" t="str">
        <f>IF('Census Block Input'!J701="","",'Census Block Input'!F701)</f>
        <v/>
      </c>
      <c r="N737" s="32" t="str">
        <f t="shared" si="23"/>
        <v/>
      </c>
      <c r="O737" s="124" t="s">
        <v>10</v>
      </c>
      <c r="P737" s="123" t="s">
        <v>10</v>
      </c>
      <c r="Q737" s="1"/>
    </row>
    <row r="738" spans="1:17" ht="15.75" hidden="1" customHeight="1">
      <c r="A738" s="1" t="str">
        <f t="shared" si="1"/>
        <v/>
      </c>
      <c r="B738" s="1"/>
      <c r="C738" s="25" t="str">
        <f>IF('Census Block Input'!J702="","",'Census Block Input'!B702)</f>
        <v/>
      </c>
      <c r="D738" s="184" t="str">
        <f>IF('Census Block Input'!J702="","",UPPER('Census Block Input'!J702))</f>
        <v/>
      </c>
      <c r="E738" s="26" t="str">
        <f>IF('Census Block Input'!J702="","",'Census Block Input'!I702)</f>
        <v/>
      </c>
      <c r="F738" s="27" t="str">
        <f>IF('Census Block Input'!J702="","",'Census Block Input'!C702)</f>
        <v/>
      </c>
      <c r="G738" s="29" t="str">
        <f>IF('Census Block Input'!J702="","",'Census Block Input'!D702)</f>
        <v/>
      </c>
      <c r="H738" s="30" t="str">
        <f>IF('Census Block Input'!J702="","",'Census Block Input'!G702)</f>
        <v/>
      </c>
      <c r="I738" s="30" t="str">
        <f>IF('Census Block Input'!J702="","",'Census Block Input'!F702)</f>
        <v/>
      </c>
      <c r="J738" s="32" t="str">
        <f t="shared" si="22"/>
        <v/>
      </c>
      <c r="K738" s="105" t="str">
        <f>IF('Census Block Input'!J702="","",'Census Block Input'!D702)</f>
        <v/>
      </c>
      <c r="L738" s="106" t="str">
        <f>IF('Census Block Input'!J702="","",'Census Block Input'!G702)</f>
        <v/>
      </c>
      <c r="M738" s="106" t="str">
        <f>IF('Census Block Input'!J702="","",'Census Block Input'!F702)</f>
        <v/>
      </c>
      <c r="N738" s="32" t="str">
        <f t="shared" si="23"/>
        <v/>
      </c>
      <c r="O738" s="124" t="s">
        <v>10</v>
      </c>
      <c r="P738" s="123" t="s">
        <v>10</v>
      </c>
      <c r="Q738" s="1"/>
    </row>
    <row r="739" spans="1:17" ht="15.75" hidden="1" customHeight="1">
      <c r="A739" s="1" t="str">
        <f t="shared" si="1"/>
        <v/>
      </c>
      <c r="B739" s="1"/>
      <c r="C739" s="25" t="str">
        <f>IF('Census Block Input'!J703="","",'Census Block Input'!B703)</f>
        <v/>
      </c>
      <c r="D739" s="184" t="str">
        <f>IF('Census Block Input'!J703="","",UPPER('Census Block Input'!J703))</f>
        <v/>
      </c>
      <c r="E739" s="26" t="str">
        <f>IF('Census Block Input'!J703="","",'Census Block Input'!I703)</f>
        <v/>
      </c>
      <c r="F739" s="27" t="str">
        <f>IF('Census Block Input'!J703="","",'Census Block Input'!C703)</f>
        <v/>
      </c>
      <c r="G739" s="29" t="str">
        <f>IF('Census Block Input'!J703="","",'Census Block Input'!D703)</f>
        <v/>
      </c>
      <c r="H739" s="30" t="str">
        <f>IF('Census Block Input'!J703="","",'Census Block Input'!G703)</f>
        <v/>
      </c>
      <c r="I739" s="30" t="str">
        <f>IF('Census Block Input'!J703="","",'Census Block Input'!F703)</f>
        <v/>
      </c>
      <c r="J739" s="32" t="str">
        <f t="shared" si="22"/>
        <v/>
      </c>
      <c r="K739" s="105" t="str">
        <f>IF('Census Block Input'!J703="","",'Census Block Input'!D703)</f>
        <v/>
      </c>
      <c r="L739" s="106" t="str">
        <f>IF('Census Block Input'!J703="","",'Census Block Input'!G703)</f>
        <v/>
      </c>
      <c r="M739" s="106" t="str">
        <f>IF('Census Block Input'!J703="","",'Census Block Input'!F703)</f>
        <v/>
      </c>
      <c r="N739" s="32" t="str">
        <f t="shared" si="23"/>
        <v/>
      </c>
      <c r="O739" s="124" t="s">
        <v>10</v>
      </c>
      <c r="P739" s="123" t="s">
        <v>10</v>
      </c>
      <c r="Q739" s="1"/>
    </row>
    <row r="740" spans="1:17" ht="15.75" hidden="1" customHeight="1">
      <c r="A740" s="1" t="str">
        <f t="shared" si="1"/>
        <v/>
      </c>
      <c r="B740" s="1"/>
      <c r="C740" s="25" t="str">
        <f>IF('Census Block Input'!J704="","",'Census Block Input'!B704)</f>
        <v/>
      </c>
      <c r="D740" s="184" t="str">
        <f>IF('Census Block Input'!J704="","",UPPER('Census Block Input'!J704))</f>
        <v/>
      </c>
      <c r="E740" s="26" t="str">
        <f>IF('Census Block Input'!J704="","",'Census Block Input'!I704)</f>
        <v/>
      </c>
      <c r="F740" s="27" t="str">
        <f>IF('Census Block Input'!J704="","",'Census Block Input'!C704)</f>
        <v/>
      </c>
      <c r="G740" s="29" t="str">
        <f>IF('Census Block Input'!J704="","",'Census Block Input'!D704)</f>
        <v/>
      </c>
      <c r="H740" s="30" t="str">
        <f>IF('Census Block Input'!J704="","",'Census Block Input'!G704)</f>
        <v/>
      </c>
      <c r="I740" s="30" t="str">
        <f>IF('Census Block Input'!J704="","",'Census Block Input'!F704)</f>
        <v/>
      </c>
      <c r="J740" s="32" t="str">
        <f t="shared" si="22"/>
        <v/>
      </c>
      <c r="K740" s="105" t="str">
        <f>IF('Census Block Input'!J704="","",'Census Block Input'!D704)</f>
        <v/>
      </c>
      <c r="L740" s="106" t="str">
        <f>IF('Census Block Input'!J704="","",'Census Block Input'!G704)</f>
        <v/>
      </c>
      <c r="M740" s="106" t="str">
        <f>IF('Census Block Input'!J704="","",'Census Block Input'!F704)</f>
        <v/>
      </c>
      <c r="N740" s="32" t="str">
        <f t="shared" si="23"/>
        <v/>
      </c>
      <c r="O740" s="124" t="s">
        <v>10</v>
      </c>
      <c r="P740" s="123" t="s">
        <v>10</v>
      </c>
      <c r="Q740" s="1"/>
    </row>
    <row r="741" spans="1:17" ht="15.75" hidden="1" customHeight="1">
      <c r="A741" s="1" t="str">
        <f t="shared" si="1"/>
        <v/>
      </c>
      <c r="B741" s="1"/>
      <c r="C741" s="25" t="str">
        <f>IF('Census Block Input'!J705="","",'Census Block Input'!B705)</f>
        <v/>
      </c>
      <c r="D741" s="184" t="str">
        <f>IF('Census Block Input'!J705="","",UPPER('Census Block Input'!J705))</f>
        <v/>
      </c>
      <c r="E741" s="26" t="str">
        <f>IF('Census Block Input'!J705="","",'Census Block Input'!I705)</f>
        <v/>
      </c>
      <c r="F741" s="27" t="str">
        <f>IF('Census Block Input'!J705="","",'Census Block Input'!C705)</f>
        <v/>
      </c>
      <c r="G741" s="29" t="str">
        <f>IF('Census Block Input'!J705="","",'Census Block Input'!D705)</f>
        <v/>
      </c>
      <c r="H741" s="30" t="str">
        <f>IF('Census Block Input'!J705="","",'Census Block Input'!G705)</f>
        <v/>
      </c>
      <c r="I741" s="30" t="str">
        <f>IF('Census Block Input'!J705="","",'Census Block Input'!F705)</f>
        <v/>
      </c>
      <c r="J741" s="32" t="str">
        <f t="shared" si="22"/>
        <v/>
      </c>
      <c r="K741" s="105" t="str">
        <f>IF('Census Block Input'!J705="","",'Census Block Input'!D705)</f>
        <v/>
      </c>
      <c r="L741" s="106" t="str">
        <f>IF('Census Block Input'!J705="","",'Census Block Input'!G705)</f>
        <v/>
      </c>
      <c r="M741" s="106" t="str">
        <f>IF('Census Block Input'!J705="","",'Census Block Input'!F705)</f>
        <v/>
      </c>
      <c r="N741" s="32" t="str">
        <f t="shared" si="23"/>
        <v/>
      </c>
      <c r="O741" s="124" t="s">
        <v>10</v>
      </c>
      <c r="P741" s="123" t="s">
        <v>10</v>
      </c>
      <c r="Q741" s="1"/>
    </row>
    <row r="742" spans="1:17" ht="15.75" hidden="1" customHeight="1">
      <c r="A742" s="1" t="str">
        <f t="shared" si="1"/>
        <v/>
      </c>
      <c r="B742" s="1"/>
      <c r="C742" s="25" t="str">
        <f>IF('Census Block Input'!J706="","",'Census Block Input'!B706)</f>
        <v/>
      </c>
      <c r="D742" s="184" t="str">
        <f>IF('Census Block Input'!J706="","",UPPER('Census Block Input'!J706))</f>
        <v/>
      </c>
      <c r="E742" s="26" t="str">
        <f>IF('Census Block Input'!J706="","",'Census Block Input'!I706)</f>
        <v/>
      </c>
      <c r="F742" s="27" t="str">
        <f>IF('Census Block Input'!J706="","",'Census Block Input'!C706)</f>
        <v/>
      </c>
      <c r="G742" s="29" t="str">
        <f>IF('Census Block Input'!J706="","",'Census Block Input'!D706)</f>
        <v/>
      </c>
      <c r="H742" s="30" t="str">
        <f>IF('Census Block Input'!J706="","",'Census Block Input'!G706)</f>
        <v/>
      </c>
      <c r="I742" s="30" t="str">
        <f>IF('Census Block Input'!J706="","",'Census Block Input'!F706)</f>
        <v/>
      </c>
      <c r="J742" s="32" t="str">
        <f t="shared" si="22"/>
        <v/>
      </c>
      <c r="K742" s="105" t="str">
        <f>IF('Census Block Input'!J706="","",'Census Block Input'!D706)</f>
        <v/>
      </c>
      <c r="L742" s="106" t="str">
        <f>IF('Census Block Input'!J706="","",'Census Block Input'!G706)</f>
        <v/>
      </c>
      <c r="M742" s="106" t="str">
        <f>IF('Census Block Input'!J706="","",'Census Block Input'!F706)</f>
        <v/>
      </c>
      <c r="N742" s="32" t="str">
        <f t="shared" si="23"/>
        <v/>
      </c>
      <c r="O742" s="124" t="s">
        <v>10</v>
      </c>
      <c r="P742" s="123" t="s">
        <v>10</v>
      </c>
      <c r="Q742" s="1"/>
    </row>
    <row r="743" spans="1:17" ht="15.75" hidden="1" customHeight="1">
      <c r="A743" s="1" t="str">
        <f t="shared" si="1"/>
        <v/>
      </c>
      <c r="B743" s="1"/>
      <c r="C743" s="25" t="str">
        <f>IF('Census Block Input'!J707="","",'Census Block Input'!B707)</f>
        <v/>
      </c>
      <c r="D743" s="184" t="str">
        <f>IF('Census Block Input'!J707="","",UPPER('Census Block Input'!J707))</f>
        <v/>
      </c>
      <c r="E743" s="26" t="str">
        <f>IF('Census Block Input'!J707="","",'Census Block Input'!I707)</f>
        <v/>
      </c>
      <c r="F743" s="27" t="str">
        <f>IF('Census Block Input'!J707="","",'Census Block Input'!C707)</f>
        <v/>
      </c>
      <c r="G743" s="29" t="str">
        <f>IF('Census Block Input'!J707="","",'Census Block Input'!D707)</f>
        <v/>
      </c>
      <c r="H743" s="30" t="str">
        <f>IF('Census Block Input'!J707="","",'Census Block Input'!G707)</f>
        <v/>
      </c>
      <c r="I743" s="30" t="str">
        <f>IF('Census Block Input'!J707="","",'Census Block Input'!F707)</f>
        <v/>
      </c>
      <c r="J743" s="32" t="str">
        <f t="shared" si="22"/>
        <v/>
      </c>
      <c r="K743" s="105" t="str">
        <f>IF('Census Block Input'!J707="","",'Census Block Input'!D707)</f>
        <v/>
      </c>
      <c r="L743" s="106" t="str">
        <f>IF('Census Block Input'!J707="","",'Census Block Input'!G707)</f>
        <v/>
      </c>
      <c r="M743" s="106" t="str">
        <f>IF('Census Block Input'!J707="","",'Census Block Input'!F707)</f>
        <v/>
      </c>
      <c r="N743" s="32" t="str">
        <f t="shared" si="23"/>
        <v/>
      </c>
      <c r="O743" s="124" t="s">
        <v>10</v>
      </c>
      <c r="P743" s="123" t="s">
        <v>10</v>
      </c>
      <c r="Q743" s="1"/>
    </row>
    <row r="744" spans="1:17" ht="15.75" hidden="1" customHeight="1">
      <c r="A744" s="1" t="str">
        <f t="shared" si="1"/>
        <v/>
      </c>
      <c r="B744" s="1"/>
      <c r="C744" s="25" t="str">
        <f>IF('Census Block Input'!J708="","",'Census Block Input'!B708)</f>
        <v/>
      </c>
      <c r="D744" s="184" t="str">
        <f>IF('Census Block Input'!J708="","",UPPER('Census Block Input'!J708))</f>
        <v/>
      </c>
      <c r="E744" s="26" t="str">
        <f>IF('Census Block Input'!J708="","",'Census Block Input'!I708)</f>
        <v/>
      </c>
      <c r="F744" s="27" t="str">
        <f>IF('Census Block Input'!J708="","",'Census Block Input'!C708)</f>
        <v/>
      </c>
      <c r="G744" s="29" t="str">
        <f>IF('Census Block Input'!J708="","",'Census Block Input'!D708)</f>
        <v/>
      </c>
      <c r="H744" s="30" t="str">
        <f>IF('Census Block Input'!J708="","",'Census Block Input'!G708)</f>
        <v/>
      </c>
      <c r="I744" s="30" t="str">
        <f>IF('Census Block Input'!J708="","",'Census Block Input'!F708)</f>
        <v/>
      </c>
      <c r="J744" s="32" t="str">
        <f t="shared" ref="J744:J807" si="24">IF($C744="","",SUM(G744:I744))</f>
        <v/>
      </c>
      <c r="K744" s="105" t="str">
        <f>IF('Census Block Input'!J708="","",'Census Block Input'!D708)</f>
        <v/>
      </c>
      <c r="L744" s="106" t="str">
        <f>IF('Census Block Input'!J708="","",'Census Block Input'!G708)</f>
        <v/>
      </c>
      <c r="M744" s="106" t="str">
        <f>IF('Census Block Input'!J708="","",'Census Block Input'!F708)</f>
        <v/>
      </c>
      <c r="N744" s="32" t="str">
        <f t="shared" ref="N744:N807" si="25">IF($C744="","",SUM(K744:M744))</f>
        <v/>
      </c>
      <c r="O744" s="124" t="s">
        <v>10</v>
      </c>
      <c r="P744" s="123" t="s">
        <v>10</v>
      </c>
      <c r="Q744" s="1"/>
    </row>
    <row r="745" spans="1:17" ht="15.75" hidden="1" customHeight="1">
      <c r="A745" s="1" t="str">
        <f t="shared" si="1"/>
        <v/>
      </c>
      <c r="B745" s="1"/>
      <c r="C745" s="25" t="str">
        <f>IF('Census Block Input'!J709="","",'Census Block Input'!B709)</f>
        <v/>
      </c>
      <c r="D745" s="184" t="str">
        <f>IF('Census Block Input'!J709="","",UPPER('Census Block Input'!J709))</f>
        <v/>
      </c>
      <c r="E745" s="26" t="str">
        <f>IF('Census Block Input'!J709="","",'Census Block Input'!I709)</f>
        <v/>
      </c>
      <c r="F745" s="27" t="str">
        <f>IF('Census Block Input'!J709="","",'Census Block Input'!C709)</f>
        <v/>
      </c>
      <c r="G745" s="29" t="str">
        <f>IF('Census Block Input'!J709="","",'Census Block Input'!D709)</f>
        <v/>
      </c>
      <c r="H745" s="30" t="str">
        <f>IF('Census Block Input'!J709="","",'Census Block Input'!G709)</f>
        <v/>
      </c>
      <c r="I745" s="30" t="str">
        <f>IF('Census Block Input'!J709="","",'Census Block Input'!F709)</f>
        <v/>
      </c>
      <c r="J745" s="32" t="str">
        <f t="shared" si="24"/>
        <v/>
      </c>
      <c r="K745" s="105" t="str">
        <f>IF('Census Block Input'!J709="","",'Census Block Input'!D709)</f>
        <v/>
      </c>
      <c r="L745" s="106" t="str">
        <f>IF('Census Block Input'!J709="","",'Census Block Input'!G709)</f>
        <v/>
      </c>
      <c r="M745" s="106" t="str">
        <f>IF('Census Block Input'!J709="","",'Census Block Input'!F709)</f>
        <v/>
      </c>
      <c r="N745" s="32" t="str">
        <f t="shared" si="25"/>
        <v/>
      </c>
      <c r="O745" s="124" t="s">
        <v>10</v>
      </c>
      <c r="P745" s="123" t="s">
        <v>10</v>
      </c>
      <c r="Q745" s="1"/>
    </row>
    <row r="746" spans="1:17" ht="15.75" hidden="1" customHeight="1">
      <c r="A746" s="1" t="str">
        <f t="shared" si="1"/>
        <v/>
      </c>
      <c r="B746" s="1"/>
      <c r="C746" s="25" t="str">
        <f>IF('Census Block Input'!J710="","",'Census Block Input'!B710)</f>
        <v/>
      </c>
      <c r="D746" s="184" t="str">
        <f>IF('Census Block Input'!J710="","",UPPER('Census Block Input'!J710))</f>
        <v/>
      </c>
      <c r="E746" s="26" t="str">
        <f>IF('Census Block Input'!J710="","",'Census Block Input'!I710)</f>
        <v/>
      </c>
      <c r="F746" s="27" t="str">
        <f>IF('Census Block Input'!J710="","",'Census Block Input'!C710)</f>
        <v/>
      </c>
      <c r="G746" s="29" t="str">
        <f>IF('Census Block Input'!J710="","",'Census Block Input'!D710)</f>
        <v/>
      </c>
      <c r="H746" s="30" t="str">
        <f>IF('Census Block Input'!J710="","",'Census Block Input'!G710)</f>
        <v/>
      </c>
      <c r="I746" s="30" t="str">
        <f>IF('Census Block Input'!J710="","",'Census Block Input'!F710)</f>
        <v/>
      </c>
      <c r="J746" s="32" t="str">
        <f t="shared" si="24"/>
        <v/>
      </c>
      <c r="K746" s="105" t="str">
        <f>IF('Census Block Input'!J710="","",'Census Block Input'!D710)</f>
        <v/>
      </c>
      <c r="L746" s="106" t="str">
        <f>IF('Census Block Input'!J710="","",'Census Block Input'!G710)</f>
        <v/>
      </c>
      <c r="M746" s="106" t="str">
        <f>IF('Census Block Input'!J710="","",'Census Block Input'!F710)</f>
        <v/>
      </c>
      <c r="N746" s="32" t="str">
        <f t="shared" si="25"/>
        <v/>
      </c>
      <c r="O746" s="124" t="s">
        <v>10</v>
      </c>
      <c r="P746" s="123" t="s">
        <v>10</v>
      </c>
      <c r="Q746" s="1"/>
    </row>
    <row r="747" spans="1:17" ht="15.75" hidden="1" customHeight="1">
      <c r="A747" s="1" t="str">
        <f t="shared" si="1"/>
        <v/>
      </c>
      <c r="B747" s="1"/>
      <c r="C747" s="25" t="str">
        <f>IF('Census Block Input'!J711="","",'Census Block Input'!B711)</f>
        <v/>
      </c>
      <c r="D747" s="184" t="str">
        <f>IF('Census Block Input'!J711="","",UPPER('Census Block Input'!J711))</f>
        <v/>
      </c>
      <c r="E747" s="26" t="str">
        <f>IF('Census Block Input'!J711="","",'Census Block Input'!I711)</f>
        <v/>
      </c>
      <c r="F747" s="27" t="str">
        <f>IF('Census Block Input'!J711="","",'Census Block Input'!C711)</f>
        <v/>
      </c>
      <c r="G747" s="29" t="str">
        <f>IF('Census Block Input'!J711="","",'Census Block Input'!D711)</f>
        <v/>
      </c>
      <c r="H747" s="30" t="str">
        <f>IF('Census Block Input'!J711="","",'Census Block Input'!G711)</f>
        <v/>
      </c>
      <c r="I747" s="30" t="str">
        <f>IF('Census Block Input'!J711="","",'Census Block Input'!F711)</f>
        <v/>
      </c>
      <c r="J747" s="32" t="str">
        <f t="shared" si="24"/>
        <v/>
      </c>
      <c r="K747" s="105" t="str">
        <f>IF('Census Block Input'!J711="","",'Census Block Input'!D711)</f>
        <v/>
      </c>
      <c r="L747" s="106" t="str">
        <f>IF('Census Block Input'!J711="","",'Census Block Input'!G711)</f>
        <v/>
      </c>
      <c r="M747" s="106" t="str">
        <f>IF('Census Block Input'!J711="","",'Census Block Input'!F711)</f>
        <v/>
      </c>
      <c r="N747" s="32" t="str">
        <f t="shared" si="25"/>
        <v/>
      </c>
      <c r="O747" s="124" t="s">
        <v>10</v>
      </c>
      <c r="P747" s="123" t="s">
        <v>10</v>
      </c>
      <c r="Q747" s="1"/>
    </row>
    <row r="748" spans="1:17" ht="15.75" hidden="1" customHeight="1">
      <c r="A748" s="1" t="str">
        <f t="shared" si="1"/>
        <v/>
      </c>
      <c r="B748" s="1"/>
      <c r="C748" s="25" t="str">
        <f>IF('Census Block Input'!J712="","",'Census Block Input'!B712)</f>
        <v/>
      </c>
      <c r="D748" s="184" t="str">
        <f>IF('Census Block Input'!J712="","",UPPER('Census Block Input'!J712))</f>
        <v/>
      </c>
      <c r="E748" s="26" t="str">
        <f>IF('Census Block Input'!J712="","",'Census Block Input'!I712)</f>
        <v/>
      </c>
      <c r="F748" s="27" t="str">
        <f>IF('Census Block Input'!J712="","",'Census Block Input'!C712)</f>
        <v/>
      </c>
      <c r="G748" s="29" t="str">
        <f>IF('Census Block Input'!J712="","",'Census Block Input'!D712)</f>
        <v/>
      </c>
      <c r="H748" s="30" t="str">
        <f>IF('Census Block Input'!J712="","",'Census Block Input'!G712)</f>
        <v/>
      </c>
      <c r="I748" s="30" t="str">
        <f>IF('Census Block Input'!J712="","",'Census Block Input'!F712)</f>
        <v/>
      </c>
      <c r="J748" s="32" t="str">
        <f t="shared" si="24"/>
        <v/>
      </c>
      <c r="K748" s="105" t="str">
        <f>IF('Census Block Input'!J712="","",'Census Block Input'!D712)</f>
        <v/>
      </c>
      <c r="L748" s="106" t="str">
        <f>IF('Census Block Input'!J712="","",'Census Block Input'!G712)</f>
        <v/>
      </c>
      <c r="M748" s="106" t="str">
        <f>IF('Census Block Input'!J712="","",'Census Block Input'!F712)</f>
        <v/>
      </c>
      <c r="N748" s="32" t="str">
        <f t="shared" si="25"/>
        <v/>
      </c>
      <c r="O748" s="124" t="s">
        <v>10</v>
      </c>
      <c r="P748" s="123" t="s">
        <v>10</v>
      </c>
      <c r="Q748" s="1"/>
    </row>
    <row r="749" spans="1:17" ht="15.75" hidden="1" customHeight="1">
      <c r="A749" s="1" t="str">
        <f t="shared" si="1"/>
        <v/>
      </c>
      <c r="B749" s="1"/>
      <c r="C749" s="25" t="str">
        <f>IF('Census Block Input'!J713="","",'Census Block Input'!B713)</f>
        <v/>
      </c>
      <c r="D749" s="184" t="str">
        <f>IF('Census Block Input'!J713="","",UPPER('Census Block Input'!J713))</f>
        <v/>
      </c>
      <c r="E749" s="26" t="str">
        <f>IF('Census Block Input'!J713="","",'Census Block Input'!I713)</f>
        <v/>
      </c>
      <c r="F749" s="27" t="str">
        <f>IF('Census Block Input'!J713="","",'Census Block Input'!C713)</f>
        <v/>
      </c>
      <c r="G749" s="29" t="str">
        <f>IF('Census Block Input'!J713="","",'Census Block Input'!D713)</f>
        <v/>
      </c>
      <c r="H749" s="30" t="str">
        <f>IF('Census Block Input'!J713="","",'Census Block Input'!G713)</f>
        <v/>
      </c>
      <c r="I749" s="30" t="str">
        <f>IF('Census Block Input'!J713="","",'Census Block Input'!F713)</f>
        <v/>
      </c>
      <c r="J749" s="32" t="str">
        <f t="shared" si="24"/>
        <v/>
      </c>
      <c r="K749" s="105" t="str">
        <f>IF('Census Block Input'!J713="","",'Census Block Input'!D713)</f>
        <v/>
      </c>
      <c r="L749" s="106" t="str">
        <f>IF('Census Block Input'!J713="","",'Census Block Input'!G713)</f>
        <v/>
      </c>
      <c r="M749" s="106" t="str">
        <f>IF('Census Block Input'!J713="","",'Census Block Input'!F713)</f>
        <v/>
      </c>
      <c r="N749" s="32" t="str">
        <f t="shared" si="25"/>
        <v/>
      </c>
      <c r="O749" s="124" t="s">
        <v>10</v>
      </c>
      <c r="P749" s="123" t="s">
        <v>10</v>
      </c>
      <c r="Q749" s="1"/>
    </row>
    <row r="750" spans="1:17" ht="15.75" hidden="1" customHeight="1">
      <c r="A750" s="1" t="str">
        <f t="shared" si="1"/>
        <v/>
      </c>
      <c r="B750" s="1"/>
      <c r="C750" s="25" t="str">
        <f>IF('Census Block Input'!J714="","",'Census Block Input'!B714)</f>
        <v/>
      </c>
      <c r="D750" s="184" t="str">
        <f>IF('Census Block Input'!J714="","",UPPER('Census Block Input'!J714))</f>
        <v/>
      </c>
      <c r="E750" s="26" t="str">
        <f>IF('Census Block Input'!J714="","",'Census Block Input'!I714)</f>
        <v/>
      </c>
      <c r="F750" s="27" t="str">
        <f>IF('Census Block Input'!J714="","",'Census Block Input'!C714)</f>
        <v/>
      </c>
      <c r="G750" s="29" t="str">
        <f>IF('Census Block Input'!J714="","",'Census Block Input'!D714)</f>
        <v/>
      </c>
      <c r="H750" s="30" t="str">
        <f>IF('Census Block Input'!J714="","",'Census Block Input'!G714)</f>
        <v/>
      </c>
      <c r="I750" s="30" t="str">
        <f>IF('Census Block Input'!J714="","",'Census Block Input'!F714)</f>
        <v/>
      </c>
      <c r="J750" s="32" t="str">
        <f t="shared" si="24"/>
        <v/>
      </c>
      <c r="K750" s="105" t="str">
        <f>IF('Census Block Input'!J714="","",'Census Block Input'!D714)</f>
        <v/>
      </c>
      <c r="L750" s="106" t="str">
        <f>IF('Census Block Input'!J714="","",'Census Block Input'!G714)</f>
        <v/>
      </c>
      <c r="M750" s="106" t="str">
        <f>IF('Census Block Input'!J714="","",'Census Block Input'!F714)</f>
        <v/>
      </c>
      <c r="N750" s="32" t="str">
        <f t="shared" si="25"/>
        <v/>
      </c>
      <c r="O750" s="124" t="s">
        <v>10</v>
      </c>
      <c r="P750" s="123" t="s">
        <v>10</v>
      </c>
      <c r="Q750" s="1"/>
    </row>
    <row r="751" spans="1:17" ht="15.75" hidden="1" customHeight="1">
      <c r="A751" s="1" t="str">
        <f t="shared" si="1"/>
        <v/>
      </c>
      <c r="B751" s="1"/>
      <c r="C751" s="25" t="str">
        <f>IF('Census Block Input'!J715="","",'Census Block Input'!B715)</f>
        <v/>
      </c>
      <c r="D751" s="184" t="str">
        <f>IF('Census Block Input'!J715="","",UPPER('Census Block Input'!J715))</f>
        <v/>
      </c>
      <c r="E751" s="26" t="str">
        <f>IF('Census Block Input'!J715="","",'Census Block Input'!I715)</f>
        <v/>
      </c>
      <c r="F751" s="27" t="str">
        <f>IF('Census Block Input'!J715="","",'Census Block Input'!C715)</f>
        <v/>
      </c>
      <c r="G751" s="29" t="str">
        <f>IF('Census Block Input'!J715="","",'Census Block Input'!D715)</f>
        <v/>
      </c>
      <c r="H751" s="30" t="str">
        <f>IF('Census Block Input'!J715="","",'Census Block Input'!G715)</f>
        <v/>
      </c>
      <c r="I751" s="30" t="str">
        <f>IF('Census Block Input'!J715="","",'Census Block Input'!F715)</f>
        <v/>
      </c>
      <c r="J751" s="32" t="str">
        <f t="shared" si="24"/>
        <v/>
      </c>
      <c r="K751" s="105" t="str">
        <f>IF('Census Block Input'!J715="","",'Census Block Input'!D715)</f>
        <v/>
      </c>
      <c r="L751" s="106" t="str">
        <f>IF('Census Block Input'!J715="","",'Census Block Input'!G715)</f>
        <v/>
      </c>
      <c r="M751" s="106" t="str">
        <f>IF('Census Block Input'!J715="","",'Census Block Input'!F715)</f>
        <v/>
      </c>
      <c r="N751" s="32" t="str">
        <f t="shared" si="25"/>
        <v/>
      </c>
      <c r="O751" s="124" t="s">
        <v>10</v>
      </c>
      <c r="P751" s="123" t="s">
        <v>10</v>
      </c>
      <c r="Q751" s="1"/>
    </row>
    <row r="752" spans="1:17" ht="15.75" hidden="1" customHeight="1">
      <c r="A752" s="1" t="str">
        <f t="shared" si="1"/>
        <v/>
      </c>
      <c r="B752" s="1"/>
      <c r="C752" s="25" t="str">
        <f>IF('Census Block Input'!J716="","",'Census Block Input'!B716)</f>
        <v/>
      </c>
      <c r="D752" s="184" t="str">
        <f>IF('Census Block Input'!J716="","",UPPER('Census Block Input'!J716))</f>
        <v/>
      </c>
      <c r="E752" s="26" t="str">
        <f>IF('Census Block Input'!J716="","",'Census Block Input'!I716)</f>
        <v/>
      </c>
      <c r="F752" s="27" t="str">
        <f>IF('Census Block Input'!J716="","",'Census Block Input'!C716)</f>
        <v/>
      </c>
      <c r="G752" s="29" t="str">
        <f>IF('Census Block Input'!J716="","",'Census Block Input'!D716)</f>
        <v/>
      </c>
      <c r="H752" s="30" t="str">
        <f>IF('Census Block Input'!J716="","",'Census Block Input'!G716)</f>
        <v/>
      </c>
      <c r="I752" s="30" t="str">
        <f>IF('Census Block Input'!J716="","",'Census Block Input'!F716)</f>
        <v/>
      </c>
      <c r="J752" s="32" t="str">
        <f t="shared" si="24"/>
        <v/>
      </c>
      <c r="K752" s="105" t="str">
        <f>IF('Census Block Input'!J716="","",'Census Block Input'!D716)</f>
        <v/>
      </c>
      <c r="L752" s="106" t="str">
        <f>IF('Census Block Input'!J716="","",'Census Block Input'!G716)</f>
        <v/>
      </c>
      <c r="M752" s="106" t="str">
        <f>IF('Census Block Input'!J716="","",'Census Block Input'!F716)</f>
        <v/>
      </c>
      <c r="N752" s="32" t="str">
        <f t="shared" si="25"/>
        <v/>
      </c>
      <c r="O752" s="124" t="s">
        <v>10</v>
      </c>
      <c r="P752" s="123" t="s">
        <v>10</v>
      </c>
      <c r="Q752" s="1"/>
    </row>
    <row r="753" spans="1:17" ht="15.75" hidden="1" customHeight="1">
      <c r="A753" s="1" t="str">
        <f t="shared" si="1"/>
        <v/>
      </c>
      <c r="B753" s="1"/>
      <c r="C753" s="25" t="str">
        <f>IF('Census Block Input'!J717="","",'Census Block Input'!B717)</f>
        <v/>
      </c>
      <c r="D753" s="184" t="str">
        <f>IF('Census Block Input'!J717="","",UPPER('Census Block Input'!J717))</f>
        <v/>
      </c>
      <c r="E753" s="26" t="str">
        <f>IF('Census Block Input'!J717="","",'Census Block Input'!I717)</f>
        <v/>
      </c>
      <c r="F753" s="27" t="str">
        <f>IF('Census Block Input'!J717="","",'Census Block Input'!C717)</f>
        <v/>
      </c>
      <c r="G753" s="29" t="str">
        <f>IF('Census Block Input'!J717="","",'Census Block Input'!D717)</f>
        <v/>
      </c>
      <c r="H753" s="30" t="str">
        <f>IF('Census Block Input'!J717="","",'Census Block Input'!G717)</f>
        <v/>
      </c>
      <c r="I753" s="30" t="str">
        <f>IF('Census Block Input'!J717="","",'Census Block Input'!F717)</f>
        <v/>
      </c>
      <c r="J753" s="32" t="str">
        <f t="shared" si="24"/>
        <v/>
      </c>
      <c r="K753" s="105" t="str">
        <f>IF('Census Block Input'!J717="","",'Census Block Input'!D717)</f>
        <v/>
      </c>
      <c r="L753" s="106" t="str">
        <f>IF('Census Block Input'!J717="","",'Census Block Input'!G717)</f>
        <v/>
      </c>
      <c r="M753" s="106" t="str">
        <f>IF('Census Block Input'!J717="","",'Census Block Input'!F717)</f>
        <v/>
      </c>
      <c r="N753" s="32" t="str">
        <f t="shared" si="25"/>
        <v/>
      </c>
      <c r="O753" s="124" t="s">
        <v>10</v>
      </c>
      <c r="P753" s="123" t="s">
        <v>10</v>
      </c>
      <c r="Q753" s="1"/>
    </row>
    <row r="754" spans="1:17" ht="15.75" hidden="1" customHeight="1">
      <c r="A754" s="1" t="str">
        <f t="shared" si="1"/>
        <v/>
      </c>
      <c r="B754" s="1"/>
      <c r="C754" s="25" t="str">
        <f>IF('Census Block Input'!J718="","",'Census Block Input'!B718)</f>
        <v/>
      </c>
      <c r="D754" s="184" t="str">
        <f>IF('Census Block Input'!J718="","",UPPER('Census Block Input'!J718))</f>
        <v/>
      </c>
      <c r="E754" s="26" t="str">
        <f>IF('Census Block Input'!J718="","",'Census Block Input'!I718)</f>
        <v/>
      </c>
      <c r="F754" s="27" t="str">
        <f>IF('Census Block Input'!J718="","",'Census Block Input'!C718)</f>
        <v/>
      </c>
      <c r="G754" s="29" t="str">
        <f>IF('Census Block Input'!J718="","",'Census Block Input'!D718)</f>
        <v/>
      </c>
      <c r="H754" s="30" t="str">
        <f>IF('Census Block Input'!J718="","",'Census Block Input'!G718)</f>
        <v/>
      </c>
      <c r="I754" s="30" t="str">
        <f>IF('Census Block Input'!J718="","",'Census Block Input'!F718)</f>
        <v/>
      </c>
      <c r="J754" s="32" t="str">
        <f t="shared" si="24"/>
        <v/>
      </c>
      <c r="K754" s="105" t="str">
        <f>IF('Census Block Input'!J718="","",'Census Block Input'!D718)</f>
        <v/>
      </c>
      <c r="L754" s="106" t="str">
        <f>IF('Census Block Input'!J718="","",'Census Block Input'!G718)</f>
        <v/>
      </c>
      <c r="M754" s="106" t="str">
        <f>IF('Census Block Input'!J718="","",'Census Block Input'!F718)</f>
        <v/>
      </c>
      <c r="N754" s="32" t="str">
        <f t="shared" si="25"/>
        <v/>
      </c>
      <c r="O754" s="124" t="s">
        <v>10</v>
      </c>
      <c r="P754" s="123" t="s">
        <v>10</v>
      </c>
      <c r="Q754" s="1"/>
    </row>
    <row r="755" spans="1:17" ht="15.75" hidden="1" customHeight="1">
      <c r="A755" s="1" t="str">
        <f t="shared" si="1"/>
        <v/>
      </c>
      <c r="B755" s="1"/>
      <c r="C755" s="25" t="str">
        <f>IF('Census Block Input'!J719="","",'Census Block Input'!B719)</f>
        <v/>
      </c>
      <c r="D755" s="184" t="str">
        <f>IF('Census Block Input'!J719="","",UPPER('Census Block Input'!J719))</f>
        <v/>
      </c>
      <c r="E755" s="26" t="str">
        <f>IF('Census Block Input'!J719="","",'Census Block Input'!I719)</f>
        <v/>
      </c>
      <c r="F755" s="27" t="str">
        <f>IF('Census Block Input'!J719="","",'Census Block Input'!C719)</f>
        <v/>
      </c>
      <c r="G755" s="29" t="str">
        <f>IF('Census Block Input'!J719="","",'Census Block Input'!D719)</f>
        <v/>
      </c>
      <c r="H755" s="30" t="str">
        <f>IF('Census Block Input'!J719="","",'Census Block Input'!G719)</f>
        <v/>
      </c>
      <c r="I755" s="30" t="str">
        <f>IF('Census Block Input'!J719="","",'Census Block Input'!F719)</f>
        <v/>
      </c>
      <c r="J755" s="32" t="str">
        <f t="shared" si="24"/>
        <v/>
      </c>
      <c r="K755" s="105" t="str">
        <f>IF('Census Block Input'!J719="","",'Census Block Input'!D719)</f>
        <v/>
      </c>
      <c r="L755" s="106" t="str">
        <f>IF('Census Block Input'!J719="","",'Census Block Input'!G719)</f>
        <v/>
      </c>
      <c r="M755" s="106" t="str">
        <f>IF('Census Block Input'!J719="","",'Census Block Input'!F719)</f>
        <v/>
      </c>
      <c r="N755" s="32" t="str">
        <f t="shared" si="25"/>
        <v/>
      </c>
      <c r="O755" s="124" t="s">
        <v>10</v>
      </c>
      <c r="P755" s="123" t="s">
        <v>10</v>
      </c>
      <c r="Q755" s="1"/>
    </row>
    <row r="756" spans="1:17" ht="15.75" hidden="1" customHeight="1">
      <c r="A756" s="1" t="str">
        <f t="shared" si="1"/>
        <v/>
      </c>
      <c r="B756" s="1"/>
      <c r="C756" s="25" t="str">
        <f>IF('Census Block Input'!J720="","",'Census Block Input'!B720)</f>
        <v/>
      </c>
      <c r="D756" s="184" t="str">
        <f>IF('Census Block Input'!J720="","",UPPER('Census Block Input'!J720))</f>
        <v/>
      </c>
      <c r="E756" s="26" t="str">
        <f>IF('Census Block Input'!J720="","",'Census Block Input'!I720)</f>
        <v/>
      </c>
      <c r="F756" s="27" t="str">
        <f>IF('Census Block Input'!J720="","",'Census Block Input'!C720)</f>
        <v/>
      </c>
      <c r="G756" s="29" t="str">
        <f>IF('Census Block Input'!J720="","",'Census Block Input'!D720)</f>
        <v/>
      </c>
      <c r="H756" s="30" t="str">
        <f>IF('Census Block Input'!J720="","",'Census Block Input'!G720)</f>
        <v/>
      </c>
      <c r="I756" s="30" t="str">
        <f>IF('Census Block Input'!J720="","",'Census Block Input'!F720)</f>
        <v/>
      </c>
      <c r="J756" s="32" t="str">
        <f t="shared" si="24"/>
        <v/>
      </c>
      <c r="K756" s="105" t="str">
        <f>IF('Census Block Input'!J720="","",'Census Block Input'!D720)</f>
        <v/>
      </c>
      <c r="L756" s="106" t="str">
        <f>IF('Census Block Input'!J720="","",'Census Block Input'!G720)</f>
        <v/>
      </c>
      <c r="M756" s="106" t="str">
        <f>IF('Census Block Input'!J720="","",'Census Block Input'!F720)</f>
        <v/>
      </c>
      <c r="N756" s="32" t="str">
        <f t="shared" si="25"/>
        <v/>
      </c>
      <c r="O756" s="124" t="s">
        <v>10</v>
      </c>
      <c r="P756" s="123" t="s">
        <v>10</v>
      </c>
      <c r="Q756" s="1"/>
    </row>
    <row r="757" spans="1:17" ht="15.75" hidden="1" customHeight="1">
      <c r="A757" s="1" t="str">
        <f t="shared" si="1"/>
        <v/>
      </c>
      <c r="B757" s="1"/>
      <c r="C757" s="25" t="str">
        <f>IF('Census Block Input'!J721="","",'Census Block Input'!B721)</f>
        <v/>
      </c>
      <c r="D757" s="184" t="str">
        <f>IF('Census Block Input'!J721="","",UPPER('Census Block Input'!J721))</f>
        <v/>
      </c>
      <c r="E757" s="26" t="str">
        <f>IF('Census Block Input'!J721="","",'Census Block Input'!I721)</f>
        <v/>
      </c>
      <c r="F757" s="27" t="str">
        <f>IF('Census Block Input'!J721="","",'Census Block Input'!C721)</f>
        <v/>
      </c>
      <c r="G757" s="29" t="str">
        <f>IF('Census Block Input'!J721="","",'Census Block Input'!D721)</f>
        <v/>
      </c>
      <c r="H757" s="30" t="str">
        <f>IF('Census Block Input'!J721="","",'Census Block Input'!G721)</f>
        <v/>
      </c>
      <c r="I757" s="30" t="str">
        <f>IF('Census Block Input'!J721="","",'Census Block Input'!F721)</f>
        <v/>
      </c>
      <c r="J757" s="32" t="str">
        <f t="shared" si="24"/>
        <v/>
      </c>
      <c r="K757" s="105" t="str">
        <f>IF('Census Block Input'!J721="","",'Census Block Input'!D721)</f>
        <v/>
      </c>
      <c r="L757" s="106" t="str">
        <f>IF('Census Block Input'!J721="","",'Census Block Input'!G721)</f>
        <v/>
      </c>
      <c r="M757" s="106" t="str">
        <f>IF('Census Block Input'!J721="","",'Census Block Input'!F721)</f>
        <v/>
      </c>
      <c r="N757" s="32" t="str">
        <f t="shared" si="25"/>
        <v/>
      </c>
      <c r="O757" s="124" t="s">
        <v>10</v>
      </c>
      <c r="P757" s="123" t="s">
        <v>10</v>
      </c>
      <c r="Q757" s="1"/>
    </row>
    <row r="758" spans="1:17" ht="15.75" hidden="1" customHeight="1">
      <c r="A758" s="1" t="str">
        <f t="shared" si="1"/>
        <v/>
      </c>
      <c r="B758" s="1"/>
      <c r="C758" s="25" t="str">
        <f>IF('Census Block Input'!J722="","",'Census Block Input'!B722)</f>
        <v/>
      </c>
      <c r="D758" s="184" t="str">
        <f>IF('Census Block Input'!J722="","",UPPER('Census Block Input'!J722))</f>
        <v/>
      </c>
      <c r="E758" s="26" t="str">
        <f>IF('Census Block Input'!J722="","",'Census Block Input'!I722)</f>
        <v/>
      </c>
      <c r="F758" s="27" t="str">
        <f>IF('Census Block Input'!J722="","",'Census Block Input'!C722)</f>
        <v/>
      </c>
      <c r="G758" s="29" t="str">
        <f>IF('Census Block Input'!J722="","",'Census Block Input'!D722)</f>
        <v/>
      </c>
      <c r="H758" s="30" t="str">
        <f>IF('Census Block Input'!J722="","",'Census Block Input'!G722)</f>
        <v/>
      </c>
      <c r="I758" s="30" t="str">
        <f>IF('Census Block Input'!J722="","",'Census Block Input'!F722)</f>
        <v/>
      </c>
      <c r="J758" s="32" t="str">
        <f t="shared" si="24"/>
        <v/>
      </c>
      <c r="K758" s="105" t="str">
        <f>IF('Census Block Input'!J722="","",'Census Block Input'!D722)</f>
        <v/>
      </c>
      <c r="L758" s="106" t="str">
        <f>IF('Census Block Input'!J722="","",'Census Block Input'!G722)</f>
        <v/>
      </c>
      <c r="M758" s="106" t="str">
        <f>IF('Census Block Input'!J722="","",'Census Block Input'!F722)</f>
        <v/>
      </c>
      <c r="N758" s="32" t="str">
        <f t="shared" si="25"/>
        <v/>
      </c>
      <c r="O758" s="124" t="s">
        <v>10</v>
      </c>
      <c r="P758" s="123" t="s">
        <v>10</v>
      </c>
      <c r="Q758" s="1"/>
    </row>
    <row r="759" spans="1:17" ht="15.75" hidden="1" customHeight="1">
      <c r="A759" s="1" t="str">
        <f t="shared" si="1"/>
        <v/>
      </c>
      <c r="B759" s="1"/>
      <c r="C759" s="25" t="str">
        <f>IF('Census Block Input'!J723="","",'Census Block Input'!B723)</f>
        <v/>
      </c>
      <c r="D759" s="184" t="str">
        <f>IF('Census Block Input'!J723="","",UPPER('Census Block Input'!J723))</f>
        <v/>
      </c>
      <c r="E759" s="26" t="str">
        <f>IF('Census Block Input'!J723="","",'Census Block Input'!I723)</f>
        <v/>
      </c>
      <c r="F759" s="27" t="str">
        <f>IF('Census Block Input'!J723="","",'Census Block Input'!C723)</f>
        <v/>
      </c>
      <c r="G759" s="29" t="str">
        <f>IF('Census Block Input'!J723="","",'Census Block Input'!D723)</f>
        <v/>
      </c>
      <c r="H759" s="30" t="str">
        <f>IF('Census Block Input'!J723="","",'Census Block Input'!G723)</f>
        <v/>
      </c>
      <c r="I759" s="30" t="str">
        <f>IF('Census Block Input'!J723="","",'Census Block Input'!F723)</f>
        <v/>
      </c>
      <c r="J759" s="32" t="str">
        <f t="shared" si="24"/>
        <v/>
      </c>
      <c r="K759" s="105" t="str">
        <f>IF('Census Block Input'!J723="","",'Census Block Input'!D723)</f>
        <v/>
      </c>
      <c r="L759" s="106" t="str">
        <f>IF('Census Block Input'!J723="","",'Census Block Input'!G723)</f>
        <v/>
      </c>
      <c r="M759" s="106" t="str">
        <f>IF('Census Block Input'!J723="","",'Census Block Input'!F723)</f>
        <v/>
      </c>
      <c r="N759" s="32" t="str">
        <f t="shared" si="25"/>
        <v/>
      </c>
      <c r="O759" s="124" t="s">
        <v>10</v>
      </c>
      <c r="P759" s="123" t="s">
        <v>10</v>
      </c>
      <c r="Q759" s="1"/>
    </row>
    <row r="760" spans="1:17" ht="15.75" hidden="1" customHeight="1">
      <c r="A760" s="1" t="str">
        <f t="shared" si="1"/>
        <v/>
      </c>
      <c r="B760" s="1"/>
      <c r="C760" s="25" t="str">
        <f>IF('Census Block Input'!J724="","",'Census Block Input'!B724)</f>
        <v/>
      </c>
      <c r="D760" s="184" t="str">
        <f>IF('Census Block Input'!J724="","",UPPER('Census Block Input'!J724))</f>
        <v/>
      </c>
      <c r="E760" s="26" t="str">
        <f>IF('Census Block Input'!J724="","",'Census Block Input'!I724)</f>
        <v/>
      </c>
      <c r="F760" s="27" t="str">
        <f>IF('Census Block Input'!J724="","",'Census Block Input'!C724)</f>
        <v/>
      </c>
      <c r="G760" s="29" t="str">
        <f>IF('Census Block Input'!J724="","",'Census Block Input'!D724)</f>
        <v/>
      </c>
      <c r="H760" s="30" t="str">
        <f>IF('Census Block Input'!J724="","",'Census Block Input'!G724)</f>
        <v/>
      </c>
      <c r="I760" s="30" t="str">
        <f>IF('Census Block Input'!J724="","",'Census Block Input'!F724)</f>
        <v/>
      </c>
      <c r="J760" s="32" t="str">
        <f t="shared" si="24"/>
        <v/>
      </c>
      <c r="K760" s="105" t="str">
        <f>IF('Census Block Input'!J724="","",'Census Block Input'!D724)</f>
        <v/>
      </c>
      <c r="L760" s="106" t="str">
        <f>IF('Census Block Input'!J724="","",'Census Block Input'!G724)</f>
        <v/>
      </c>
      <c r="M760" s="106" t="str">
        <f>IF('Census Block Input'!J724="","",'Census Block Input'!F724)</f>
        <v/>
      </c>
      <c r="N760" s="32" t="str">
        <f t="shared" si="25"/>
        <v/>
      </c>
      <c r="O760" s="124" t="s">
        <v>10</v>
      </c>
      <c r="P760" s="123" t="s">
        <v>10</v>
      </c>
      <c r="Q760" s="1"/>
    </row>
    <row r="761" spans="1:17" ht="15.75" hidden="1" customHeight="1">
      <c r="A761" s="1" t="str">
        <f t="shared" si="1"/>
        <v/>
      </c>
      <c r="B761" s="1"/>
      <c r="C761" s="25" t="str">
        <f>IF('Census Block Input'!J725="","",'Census Block Input'!B725)</f>
        <v/>
      </c>
      <c r="D761" s="184" t="str">
        <f>IF('Census Block Input'!J725="","",UPPER('Census Block Input'!J725))</f>
        <v/>
      </c>
      <c r="E761" s="26" t="str">
        <f>IF('Census Block Input'!J725="","",'Census Block Input'!I725)</f>
        <v/>
      </c>
      <c r="F761" s="27" t="str">
        <f>IF('Census Block Input'!J725="","",'Census Block Input'!C725)</f>
        <v/>
      </c>
      <c r="G761" s="29" t="str">
        <f>IF('Census Block Input'!J725="","",'Census Block Input'!D725)</f>
        <v/>
      </c>
      <c r="H761" s="30" t="str">
        <f>IF('Census Block Input'!J725="","",'Census Block Input'!G725)</f>
        <v/>
      </c>
      <c r="I761" s="30" t="str">
        <f>IF('Census Block Input'!J725="","",'Census Block Input'!F725)</f>
        <v/>
      </c>
      <c r="J761" s="32" t="str">
        <f t="shared" si="24"/>
        <v/>
      </c>
      <c r="K761" s="105" t="str">
        <f>IF('Census Block Input'!J725="","",'Census Block Input'!D725)</f>
        <v/>
      </c>
      <c r="L761" s="106" t="str">
        <f>IF('Census Block Input'!J725="","",'Census Block Input'!G725)</f>
        <v/>
      </c>
      <c r="M761" s="106" t="str">
        <f>IF('Census Block Input'!J725="","",'Census Block Input'!F725)</f>
        <v/>
      </c>
      <c r="N761" s="32" t="str">
        <f t="shared" si="25"/>
        <v/>
      </c>
      <c r="O761" s="124" t="s">
        <v>10</v>
      </c>
      <c r="P761" s="123" t="s">
        <v>10</v>
      </c>
      <c r="Q761" s="1"/>
    </row>
    <row r="762" spans="1:17" ht="15.75" hidden="1" customHeight="1">
      <c r="A762" s="1" t="str">
        <f t="shared" si="1"/>
        <v/>
      </c>
      <c r="B762" s="1"/>
      <c r="C762" s="25" t="str">
        <f>IF('Census Block Input'!J726="","",'Census Block Input'!B726)</f>
        <v/>
      </c>
      <c r="D762" s="184" t="str">
        <f>IF('Census Block Input'!J726="","",UPPER('Census Block Input'!J726))</f>
        <v/>
      </c>
      <c r="E762" s="26" t="str">
        <f>IF('Census Block Input'!J726="","",'Census Block Input'!I726)</f>
        <v/>
      </c>
      <c r="F762" s="27" t="str">
        <f>IF('Census Block Input'!J726="","",'Census Block Input'!C726)</f>
        <v/>
      </c>
      <c r="G762" s="29" t="str">
        <f>IF('Census Block Input'!J726="","",'Census Block Input'!D726)</f>
        <v/>
      </c>
      <c r="H762" s="30" t="str">
        <f>IF('Census Block Input'!J726="","",'Census Block Input'!G726)</f>
        <v/>
      </c>
      <c r="I762" s="30" t="str">
        <f>IF('Census Block Input'!J726="","",'Census Block Input'!F726)</f>
        <v/>
      </c>
      <c r="J762" s="32" t="str">
        <f t="shared" si="24"/>
        <v/>
      </c>
      <c r="K762" s="105" t="str">
        <f>IF('Census Block Input'!J726="","",'Census Block Input'!D726)</f>
        <v/>
      </c>
      <c r="L762" s="106" t="str">
        <f>IF('Census Block Input'!J726="","",'Census Block Input'!G726)</f>
        <v/>
      </c>
      <c r="M762" s="106" t="str">
        <f>IF('Census Block Input'!J726="","",'Census Block Input'!F726)</f>
        <v/>
      </c>
      <c r="N762" s="32" t="str">
        <f t="shared" si="25"/>
        <v/>
      </c>
      <c r="O762" s="124" t="s">
        <v>10</v>
      </c>
      <c r="P762" s="123" t="s">
        <v>10</v>
      </c>
      <c r="Q762" s="1"/>
    </row>
    <row r="763" spans="1:17" ht="15.75" hidden="1" customHeight="1">
      <c r="A763" s="1" t="str">
        <f t="shared" si="1"/>
        <v/>
      </c>
      <c r="B763" s="1"/>
      <c r="C763" s="25" t="str">
        <f>IF('Census Block Input'!J727="","",'Census Block Input'!B727)</f>
        <v/>
      </c>
      <c r="D763" s="184" t="str">
        <f>IF('Census Block Input'!J727="","",UPPER('Census Block Input'!J727))</f>
        <v/>
      </c>
      <c r="E763" s="26" t="str">
        <f>IF('Census Block Input'!J727="","",'Census Block Input'!I727)</f>
        <v/>
      </c>
      <c r="F763" s="27" t="str">
        <f>IF('Census Block Input'!J727="","",'Census Block Input'!C727)</f>
        <v/>
      </c>
      <c r="G763" s="29" t="str">
        <f>IF('Census Block Input'!J727="","",'Census Block Input'!D727)</f>
        <v/>
      </c>
      <c r="H763" s="30" t="str">
        <f>IF('Census Block Input'!J727="","",'Census Block Input'!G727)</f>
        <v/>
      </c>
      <c r="I763" s="30" t="str">
        <f>IF('Census Block Input'!J727="","",'Census Block Input'!F727)</f>
        <v/>
      </c>
      <c r="J763" s="32" t="str">
        <f t="shared" si="24"/>
        <v/>
      </c>
      <c r="K763" s="105" t="str">
        <f>IF('Census Block Input'!J727="","",'Census Block Input'!D727)</f>
        <v/>
      </c>
      <c r="L763" s="106" t="str">
        <f>IF('Census Block Input'!J727="","",'Census Block Input'!G727)</f>
        <v/>
      </c>
      <c r="M763" s="106" t="str">
        <f>IF('Census Block Input'!J727="","",'Census Block Input'!F727)</f>
        <v/>
      </c>
      <c r="N763" s="32" t="str">
        <f t="shared" si="25"/>
        <v/>
      </c>
      <c r="O763" s="124" t="s">
        <v>10</v>
      </c>
      <c r="P763" s="123" t="s">
        <v>10</v>
      </c>
      <c r="Q763" s="1"/>
    </row>
    <row r="764" spans="1:17" ht="15.75" hidden="1" customHeight="1">
      <c r="A764" s="1" t="str">
        <f t="shared" si="1"/>
        <v/>
      </c>
      <c r="B764" s="1"/>
      <c r="C764" s="25" t="str">
        <f>IF('Census Block Input'!J728="","",'Census Block Input'!B728)</f>
        <v/>
      </c>
      <c r="D764" s="184" t="str">
        <f>IF('Census Block Input'!J728="","",UPPER('Census Block Input'!J728))</f>
        <v/>
      </c>
      <c r="E764" s="26" t="str">
        <f>IF('Census Block Input'!J728="","",'Census Block Input'!I728)</f>
        <v/>
      </c>
      <c r="F764" s="27" t="str">
        <f>IF('Census Block Input'!J728="","",'Census Block Input'!C728)</f>
        <v/>
      </c>
      <c r="G764" s="29" t="str">
        <f>IF('Census Block Input'!J728="","",'Census Block Input'!D728)</f>
        <v/>
      </c>
      <c r="H764" s="30" t="str">
        <f>IF('Census Block Input'!J728="","",'Census Block Input'!G728)</f>
        <v/>
      </c>
      <c r="I764" s="30" t="str">
        <f>IF('Census Block Input'!J728="","",'Census Block Input'!F728)</f>
        <v/>
      </c>
      <c r="J764" s="32" t="str">
        <f t="shared" si="24"/>
        <v/>
      </c>
      <c r="K764" s="105" t="str">
        <f>IF('Census Block Input'!J728="","",'Census Block Input'!D728)</f>
        <v/>
      </c>
      <c r="L764" s="106" t="str">
        <f>IF('Census Block Input'!J728="","",'Census Block Input'!G728)</f>
        <v/>
      </c>
      <c r="M764" s="106" t="str">
        <f>IF('Census Block Input'!J728="","",'Census Block Input'!F728)</f>
        <v/>
      </c>
      <c r="N764" s="32" t="str">
        <f t="shared" si="25"/>
        <v/>
      </c>
      <c r="O764" s="124" t="s">
        <v>10</v>
      </c>
      <c r="P764" s="123" t="s">
        <v>10</v>
      </c>
      <c r="Q764" s="1"/>
    </row>
    <row r="765" spans="1:17" ht="15.75" hidden="1" customHeight="1">
      <c r="A765" s="1" t="str">
        <f t="shared" si="1"/>
        <v/>
      </c>
      <c r="B765" s="1"/>
      <c r="C765" s="25" t="str">
        <f>IF('Census Block Input'!J729="","",'Census Block Input'!B729)</f>
        <v/>
      </c>
      <c r="D765" s="184" t="str">
        <f>IF('Census Block Input'!J729="","",UPPER('Census Block Input'!J729))</f>
        <v/>
      </c>
      <c r="E765" s="26" t="str">
        <f>IF('Census Block Input'!J729="","",'Census Block Input'!I729)</f>
        <v/>
      </c>
      <c r="F765" s="27" t="str">
        <f>IF('Census Block Input'!J729="","",'Census Block Input'!C729)</f>
        <v/>
      </c>
      <c r="G765" s="29" t="str">
        <f>IF('Census Block Input'!J729="","",'Census Block Input'!D729)</f>
        <v/>
      </c>
      <c r="H765" s="30" t="str">
        <f>IF('Census Block Input'!J729="","",'Census Block Input'!G729)</f>
        <v/>
      </c>
      <c r="I765" s="30" t="str">
        <f>IF('Census Block Input'!J729="","",'Census Block Input'!F729)</f>
        <v/>
      </c>
      <c r="J765" s="32" t="str">
        <f t="shared" si="24"/>
        <v/>
      </c>
      <c r="K765" s="105" t="str">
        <f>IF('Census Block Input'!J729="","",'Census Block Input'!D729)</f>
        <v/>
      </c>
      <c r="L765" s="106" t="str">
        <f>IF('Census Block Input'!J729="","",'Census Block Input'!G729)</f>
        <v/>
      </c>
      <c r="M765" s="106" t="str">
        <f>IF('Census Block Input'!J729="","",'Census Block Input'!F729)</f>
        <v/>
      </c>
      <c r="N765" s="32" t="str">
        <f t="shared" si="25"/>
        <v/>
      </c>
      <c r="O765" s="124" t="s">
        <v>10</v>
      </c>
      <c r="P765" s="123" t="s">
        <v>10</v>
      </c>
      <c r="Q765" s="1"/>
    </row>
    <row r="766" spans="1:17" ht="15.75" hidden="1" customHeight="1">
      <c r="A766" s="1" t="str">
        <f t="shared" si="1"/>
        <v/>
      </c>
      <c r="B766" s="1"/>
      <c r="C766" s="25" t="str">
        <f>IF('Census Block Input'!J730="","",'Census Block Input'!B730)</f>
        <v/>
      </c>
      <c r="D766" s="184" t="str">
        <f>IF('Census Block Input'!J730="","",UPPER('Census Block Input'!J730))</f>
        <v/>
      </c>
      <c r="E766" s="26" t="str">
        <f>IF('Census Block Input'!J730="","",'Census Block Input'!I730)</f>
        <v/>
      </c>
      <c r="F766" s="27" t="str">
        <f>IF('Census Block Input'!J730="","",'Census Block Input'!C730)</f>
        <v/>
      </c>
      <c r="G766" s="29" t="str">
        <f>IF('Census Block Input'!J730="","",'Census Block Input'!D730)</f>
        <v/>
      </c>
      <c r="H766" s="30" t="str">
        <f>IF('Census Block Input'!J730="","",'Census Block Input'!G730)</f>
        <v/>
      </c>
      <c r="I766" s="30" t="str">
        <f>IF('Census Block Input'!J730="","",'Census Block Input'!F730)</f>
        <v/>
      </c>
      <c r="J766" s="32" t="str">
        <f t="shared" si="24"/>
        <v/>
      </c>
      <c r="K766" s="105" t="str">
        <f>IF('Census Block Input'!J730="","",'Census Block Input'!D730)</f>
        <v/>
      </c>
      <c r="L766" s="106" t="str">
        <f>IF('Census Block Input'!J730="","",'Census Block Input'!G730)</f>
        <v/>
      </c>
      <c r="M766" s="106" t="str">
        <f>IF('Census Block Input'!J730="","",'Census Block Input'!F730)</f>
        <v/>
      </c>
      <c r="N766" s="32" t="str">
        <f t="shared" si="25"/>
        <v/>
      </c>
      <c r="O766" s="124" t="s">
        <v>10</v>
      </c>
      <c r="P766" s="123" t="s">
        <v>10</v>
      </c>
      <c r="Q766" s="1"/>
    </row>
    <row r="767" spans="1:17" ht="15.75" hidden="1" customHeight="1">
      <c r="A767" s="1" t="str">
        <f t="shared" si="1"/>
        <v/>
      </c>
      <c r="B767" s="1"/>
      <c r="C767" s="25" t="str">
        <f>IF('Census Block Input'!J731="","",'Census Block Input'!B731)</f>
        <v/>
      </c>
      <c r="D767" s="184" t="str">
        <f>IF('Census Block Input'!J731="","",UPPER('Census Block Input'!J731))</f>
        <v/>
      </c>
      <c r="E767" s="26" t="str">
        <f>IF('Census Block Input'!J731="","",'Census Block Input'!I731)</f>
        <v/>
      </c>
      <c r="F767" s="27" t="str">
        <f>IF('Census Block Input'!J731="","",'Census Block Input'!C731)</f>
        <v/>
      </c>
      <c r="G767" s="29" t="str">
        <f>IF('Census Block Input'!J731="","",'Census Block Input'!D731)</f>
        <v/>
      </c>
      <c r="H767" s="30" t="str">
        <f>IF('Census Block Input'!J731="","",'Census Block Input'!G731)</f>
        <v/>
      </c>
      <c r="I767" s="30" t="str">
        <f>IF('Census Block Input'!J731="","",'Census Block Input'!F731)</f>
        <v/>
      </c>
      <c r="J767" s="32" t="str">
        <f t="shared" si="24"/>
        <v/>
      </c>
      <c r="K767" s="105" t="str">
        <f>IF('Census Block Input'!J731="","",'Census Block Input'!D731)</f>
        <v/>
      </c>
      <c r="L767" s="106" t="str">
        <f>IF('Census Block Input'!J731="","",'Census Block Input'!G731)</f>
        <v/>
      </c>
      <c r="M767" s="106" t="str">
        <f>IF('Census Block Input'!J731="","",'Census Block Input'!F731)</f>
        <v/>
      </c>
      <c r="N767" s="32" t="str">
        <f t="shared" si="25"/>
        <v/>
      </c>
      <c r="O767" s="124" t="s">
        <v>10</v>
      </c>
      <c r="P767" s="123" t="s">
        <v>10</v>
      </c>
      <c r="Q767" s="1"/>
    </row>
    <row r="768" spans="1:17" ht="15.75" hidden="1" customHeight="1">
      <c r="A768" s="1" t="str">
        <f t="shared" si="1"/>
        <v/>
      </c>
      <c r="B768" s="1"/>
      <c r="C768" s="25" t="str">
        <f>IF('Census Block Input'!J732="","",'Census Block Input'!B732)</f>
        <v/>
      </c>
      <c r="D768" s="184" t="str">
        <f>IF('Census Block Input'!J732="","",UPPER('Census Block Input'!J732))</f>
        <v/>
      </c>
      <c r="E768" s="26" t="str">
        <f>IF('Census Block Input'!J732="","",'Census Block Input'!I732)</f>
        <v/>
      </c>
      <c r="F768" s="27" t="str">
        <f>IF('Census Block Input'!J732="","",'Census Block Input'!C732)</f>
        <v/>
      </c>
      <c r="G768" s="29" t="str">
        <f>IF('Census Block Input'!J732="","",'Census Block Input'!D732)</f>
        <v/>
      </c>
      <c r="H768" s="30" t="str">
        <f>IF('Census Block Input'!J732="","",'Census Block Input'!G732)</f>
        <v/>
      </c>
      <c r="I768" s="30" t="str">
        <f>IF('Census Block Input'!J732="","",'Census Block Input'!F732)</f>
        <v/>
      </c>
      <c r="J768" s="32" t="str">
        <f t="shared" si="24"/>
        <v/>
      </c>
      <c r="K768" s="105" t="str">
        <f>IF('Census Block Input'!J732="","",'Census Block Input'!D732)</f>
        <v/>
      </c>
      <c r="L768" s="106" t="str">
        <f>IF('Census Block Input'!J732="","",'Census Block Input'!G732)</f>
        <v/>
      </c>
      <c r="M768" s="106" t="str">
        <f>IF('Census Block Input'!J732="","",'Census Block Input'!F732)</f>
        <v/>
      </c>
      <c r="N768" s="32" t="str">
        <f t="shared" si="25"/>
        <v/>
      </c>
      <c r="O768" s="124" t="s">
        <v>10</v>
      </c>
      <c r="P768" s="123" t="s">
        <v>10</v>
      </c>
      <c r="Q768" s="1"/>
    </row>
    <row r="769" spans="1:17" ht="15.75" hidden="1" customHeight="1">
      <c r="A769" s="1" t="str">
        <f t="shared" si="1"/>
        <v/>
      </c>
      <c r="B769" s="1"/>
      <c r="C769" s="25" t="str">
        <f>IF('Census Block Input'!J733="","",'Census Block Input'!B733)</f>
        <v/>
      </c>
      <c r="D769" s="184" t="str">
        <f>IF('Census Block Input'!J733="","",UPPER('Census Block Input'!J733))</f>
        <v/>
      </c>
      <c r="E769" s="26" t="str">
        <f>IF('Census Block Input'!J733="","",'Census Block Input'!I733)</f>
        <v/>
      </c>
      <c r="F769" s="27" t="str">
        <f>IF('Census Block Input'!J733="","",'Census Block Input'!C733)</f>
        <v/>
      </c>
      <c r="G769" s="29" t="str">
        <f>IF('Census Block Input'!J733="","",'Census Block Input'!D733)</f>
        <v/>
      </c>
      <c r="H769" s="30" t="str">
        <f>IF('Census Block Input'!J733="","",'Census Block Input'!G733)</f>
        <v/>
      </c>
      <c r="I769" s="30" t="str">
        <f>IF('Census Block Input'!J733="","",'Census Block Input'!F733)</f>
        <v/>
      </c>
      <c r="J769" s="32" t="str">
        <f t="shared" si="24"/>
        <v/>
      </c>
      <c r="K769" s="105" t="str">
        <f>IF('Census Block Input'!J733="","",'Census Block Input'!D733)</f>
        <v/>
      </c>
      <c r="L769" s="106" t="str">
        <f>IF('Census Block Input'!J733="","",'Census Block Input'!G733)</f>
        <v/>
      </c>
      <c r="M769" s="106" t="str">
        <f>IF('Census Block Input'!J733="","",'Census Block Input'!F733)</f>
        <v/>
      </c>
      <c r="N769" s="32" t="str">
        <f t="shared" si="25"/>
        <v/>
      </c>
      <c r="O769" s="124" t="s">
        <v>10</v>
      </c>
      <c r="P769" s="123" t="s">
        <v>10</v>
      </c>
      <c r="Q769" s="1"/>
    </row>
    <row r="770" spans="1:17" ht="15.75" hidden="1" customHeight="1">
      <c r="A770" s="1" t="str">
        <f t="shared" si="1"/>
        <v/>
      </c>
      <c r="B770" s="1"/>
      <c r="C770" s="25" t="str">
        <f>IF('Census Block Input'!J734="","",'Census Block Input'!B734)</f>
        <v/>
      </c>
      <c r="D770" s="184" t="str">
        <f>IF('Census Block Input'!J734="","",UPPER('Census Block Input'!J734))</f>
        <v/>
      </c>
      <c r="E770" s="26" t="str">
        <f>IF('Census Block Input'!J734="","",'Census Block Input'!I734)</f>
        <v/>
      </c>
      <c r="F770" s="27" t="str">
        <f>IF('Census Block Input'!J734="","",'Census Block Input'!C734)</f>
        <v/>
      </c>
      <c r="G770" s="29" t="str">
        <f>IF('Census Block Input'!J734="","",'Census Block Input'!D734)</f>
        <v/>
      </c>
      <c r="H770" s="30" t="str">
        <f>IF('Census Block Input'!J734="","",'Census Block Input'!G734)</f>
        <v/>
      </c>
      <c r="I770" s="30" t="str">
        <f>IF('Census Block Input'!J734="","",'Census Block Input'!F734)</f>
        <v/>
      </c>
      <c r="J770" s="32" t="str">
        <f t="shared" si="24"/>
        <v/>
      </c>
      <c r="K770" s="105" t="str">
        <f>IF('Census Block Input'!J734="","",'Census Block Input'!D734)</f>
        <v/>
      </c>
      <c r="L770" s="106" t="str">
        <f>IF('Census Block Input'!J734="","",'Census Block Input'!G734)</f>
        <v/>
      </c>
      <c r="M770" s="106" t="str">
        <f>IF('Census Block Input'!J734="","",'Census Block Input'!F734)</f>
        <v/>
      </c>
      <c r="N770" s="32" t="str">
        <f t="shared" si="25"/>
        <v/>
      </c>
      <c r="O770" s="124" t="s">
        <v>10</v>
      </c>
      <c r="P770" s="123" t="s">
        <v>10</v>
      </c>
      <c r="Q770" s="1"/>
    </row>
    <row r="771" spans="1:17" ht="15.75" hidden="1" customHeight="1">
      <c r="A771" s="1" t="str">
        <f t="shared" si="1"/>
        <v/>
      </c>
      <c r="B771" s="1"/>
      <c r="C771" s="25" t="str">
        <f>IF('Census Block Input'!J735="","",'Census Block Input'!B735)</f>
        <v/>
      </c>
      <c r="D771" s="184" t="str">
        <f>IF('Census Block Input'!J735="","",UPPER('Census Block Input'!J735))</f>
        <v/>
      </c>
      <c r="E771" s="26" t="str">
        <f>IF('Census Block Input'!J735="","",'Census Block Input'!I735)</f>
        <v/>
      </c>
      <c r="F771" s="27" t="str">
        <f>IF('Census Block Input'!J735="","",'Census Block Input'!C735)</f>
        <v/>
      </c>
      <c r="G771" s="29" t="str">
        <f>IF('Census Block Input'!J735="","",'Census Block Input'!D735)</f>
        <v/>
      </c>
      <c r="H771" s="30" t="str">
        <f>IF('Census Block Input'!J735="","",'Census Block Input'!G735)</f>
        <v/>
      </c>
      <c r="I771" s="30" t="str">
        <f>IF('Census Block Input'!J735="","",'Census Block Input'!F735)</f>
        <v/>
      </c>
      <c r="J771" s="32" t="str">
        <f t="shared" si="24"/>
        <v/>
      </c>
      <c r="K771" s="105" t="str">
        <f>IF('Census Block Input'!J735="","",'Census Block Input'!D735)</f>
        <v/>
      </c>
      <c r="L771" s="106" t="str">
        <f>IF('Census Block Input'!J735="","",'Census Block Input'!G735)</f>
        <v/>
      </c>
      <c r="M771" s="106" t="str">
        <f>IF('Census Block Input'!J735="","",'Census Block Input'!F735)</f>
        <v/>
      </c>
      <c r="N771" s="32" t="str">
        <f t="shared" si="25"/>
        <v/>
      </c>
      <c r="O771" s="124" t="s">
        <v>10</v>
      </c>
      <c r="P771" s="123" t="s">
        <v>10</v>
      </c>
      <c r="Q771" s="1"/>
    </row>
    <row r="772" spans="1:17" ht="15.75" hidden="1" customHeight="1">
      <c r="A772" s="1" t="str">
        <f t="shared" si="1"/>
        <v/>
      </c>
      <c r="B772" s="1"/>
      <c r="C772" s="25" t="str">
        <f>IF('Census Block Input'!J736="","",'Census Block Input'!B736)</f>
        <v/>
      </c>
      <c r="D772" s="184" t="str">
        <f>IF('Census Block Input'!J736="","",UPPER('Census Block Input'!J736))</f>
        <v/>
      </c>
      <c r="E772" s="26" t="str">
        <f>IF('Census Block Input'!J736="","",'Census Block Input'!I736)</f>
        <v/>
      </c>
      <c r="F772" s="27" t="str">
        <f>IF('Census Block Input'!J736="","",'Census Block Input'!C736)</f>
        <v/>
      </c>
      <c r="G772" s="29" t="str">
        <f>IF('Census Block Input'!J736="","",'Census Block Input'!D736)</f>
        <v/>
      </c>
      <c r="H772" s="30" t="str">
        <f>IF('Census Block Input'!J736="","",'Census Block Input'!G736)</f>
        <v/>
      </c>
      <c r="I772" s="30" t="str">
        <f>IF('Census Block Input'!J736="","",'Census Block Input'!F736)</f>
        <v/>
      </c>
      <c r="J772" s="32" t="str">
        <f t="shared" si="24"/>
        <v/>
      </c>
      <c r="K772" s="105" t="str">
        <f>IF('Census Block Input'!J736="","",'Census Block Input'!D736)</f>
        <v/>
      </c>
      <c r="L772" s="106" t="str">
        <f>IF('Census Block Input'!J736="","",'Census Block Input'!G736)</f>
        <v/>
      </c>
      <c r="M772" s="106" t="str">
        <f>IF('Census Block Input'!J736="","",'Census Block Input'!F736)</f>
        <v/>
      </c>
      <c r="N772" s="32" t="str">
        <f t="shared" si="25"/>
        <v/>
      </c>
      <c r="O772" s="124" t="s">
        <v>10</v>
      </c>
      <c r="P772" s="123" t="s">
        <v>10</v>
      </c>
      <c r="Q772" s="1"/>
    </row>
    <row r="773" spans="1:17" ht="15.75" hidden="1" customHeight="1">
      <c r="A773" s="1" t="str">
        <f t="shared" si="1"/>
        <v/>
      </c>
      <c r="B773" s="1"/>
      <c r="C773" s="25" t="str">
        <f>IF('Census Block Input'!J737="","",'Census Block Input'!B737)</f>
        <v/>
      </c>
      <c r="D773" s="184" t="str">
        <f>IF('Census Block Input'!J737="","",UPPER('Census Block Input'!J737))</f>
        <v/>
      </c>
      <c r="E773" s="26" t="str">
        <f>IF('Census Block Input'!J737="","",'Census Block Input'!I737)</f>
        <v/>
      </c>
      <c r="F773" s="27" t="str">
        <f>IF('Census Block Input'!J737="","",'Census Block Input'!C737)</f>
        <v/>
      </c>
      <c r="G773" s="29" t="str">
        <f>IF('Census Block Input'!J737="","",'Census Block Input'!D737)</f>
        <v/>
      </c>
      <c r="H773" s="30" t="str">
        <f>IF('Census Block Input'!J737="","",'Census Block Input'!G737)</f>
        <v/>
      </c>
      <c r="I773" s="30" t="str">
        <f>IF('Census Block Input'!J737="","",'Census Block Input'!F737)</f>
        <v/>
      </c>
      <c r="J773" s="32" t="str">
        <f t="shared" si="24"/>
        <v/>
      </c>
      <c r="K773" s="105" t="str">
        <f>IF('Census Block Input'!J737="","",'Census Block Input'!D737)</f>
        <v/>
      </c>
      <c r="L773" s="106" t="str">
        <f>IF('Census Block Input'!J737="","",'Census Block Input'!G737)</f>
        <v/>
      </c>
      <c r="M773" s="106" t="str">
        <f>IF('Census Block Input'!J737="","",'Census Block Input'!F737)</f>
        <v/>
      </c>
      <c r="N773" s="32" t="str">
        <f t="shared" si="25"/>
        <v/>
      </c>
      <c r="O773" s="124" t="s">
        <v>10</v>
      </c>
      <c r="P773" s="123" t="s">
        <v>10</v>
      </c>
      <c r="Q773" s="1"/>
    </row>
    <row r="774" spans="1:17" ht="15.75" hidden="1" customHeight="1">
      <c r="A774" s="1" t="str">
        <f t="shared" si="1"/>
        <v/>
      </c>
      <c r="B774" s="1"/>
      <c r="C774" s="25" t="str">
        <f>IF('Census Block Input'!J738="","",'Census Block Input'!B738)</f>
        <v/>
      </c>
      <c r="D774" s="184" t="str">
        <f>IF('Census Block Input'!J738="","",UPPER('Census Block Input'!J738))</f>
        <v/>
      </c>
      <c r="E774" s="26" t="str">
        <f>IF('Census Block Input'!J738="","",'Census Block Input'!I738)</f>
        <v/>
      </c>
      <c r="F774" s="27" t="str">
        <f>IF('Census Block Input'!J738="","",'Census Block Input'!C738)</f>
        <v/>
      </c>
      <c r="G774" s="29" t="str">
        <f>IF('Census Block Input'!J738="","",'Census Block Input'!D738)</f>
        <v/>
      </c>
      <c r="H774" s="30" t="str">
        <f>IF('Census Block Input'!J738="","",'Census Block Input'!G738)</f>
        <v/>
      </c>
      <c r="I774" s="30" t="str">
        <f>IF('Census Block Input'!J738="","",'Census Block Input'!F738)</f>
        <v/>
      </c>
      <c r="J774" s="32" t="str">
        <f t="shared" si="24"/>
        <v/>
      </c>
      <c r="K774" s="105" t="str">
        <f>IF('Census Block Input'!J738="","",'Census Block Input'!D738)</f>
        <v/>
      </c>
      <c r="L774" s="106" t="str">
        <f>IF('Census Block Input'!J738="","",'Census Block Input'!G738)</f>
        <v/>
      </c>
      <c r="M774" s="106" t="str">
        <f>IF('Census Block Input'!J738="","",'Census Block Input'!F738)</f>
        <v/>
      </c>
      <c r="N774" s="32" t="str">
        <f t="shared" si="25"/>
        <v/>
      </c>
      <c r="O774" s="124" t="s">
        <v>10</v>
      </c>
      <c r="P774" s="123" t="s">
        <v>10</v>
      </c>
      <c r="Q774" s="1"/>
    </row>
    <row r="775" spans="1:17" ht="15.75" hidden="1" customHeight="1">
      <c r="A775" s="1" t="str">
        <f t="shared" si="1"/>
        <v/>
      </c>
      <c r="B775" s="1"/>
      <c r="C775" s="25" t="str">
        <f>IF('Census Block Input'!J739="","",'Census Block Input'!B739)</f>
        <v/>
      </c>
      <c r="D775" s="184" t="str">
        <f>IF('Census Block Input'!J739="","",UPPER('Census Block Input'!J739))</f>
        <v/>
      </c>
      <c r="E775" s="26" t="str">
        <f>IF('Census Block Input'!J739="","",'Census Block Input'!I739)</f>
        <v/>
      </c>
      <c r="F775" s="27" t="str">
        <f>IF('Census Block Input'!J739="","",'Census Block Input'!C739)</f>
        <v/>
      </c>
      <c r="G775" s="29" t="str">
        <f>IF('Census Block Input'!J739="","",'Census Block Input'!D739)</f>
        <v/>
      </c>
      <c r="H775" s="30" t="str">
        <f>IF('Census Block Input'!J739="","",'Census Block Input'!G739)</f>
        <v/>
      </c>
      <c r="I775" s="30" t="str">
        <f>IF('Census Block Input'!J739="","",'Census Block Input'!F739)</f>
        <v/>
      </c>
      <c r="J775" s="32" t="str">
        <f t="shared" si="24"/>
        <v/>
      </c>
      <c r="K775" s="105" t="str">
        <f>IF('Census Block Input'!J739="","",'Census Block Input'!D739)</f>
        <v/>
      </c>
      <c r="L775" s="106" t="str">
        <f>IF('Census Block Input'!J739="","",'Census Block Input'!G739)</f>
        <v/>
      </c>
      <c r="M775" s="106" t="str">
        <f>IF('Census Block Input'!J739="","",'Census Block Input'!F739)</f>
        <v/>
      </c>
      <c r="N775" s="32" t="str">
        <f t="shared" si="25"/>
        <v/>
      </c>
      <c r="O775" s="124" t="s">
        <v>10</v>
      </c>
      <c r="P775" s="123" t="s">
        <v>10</v>
      </c>
      <c r="Q775" s="1"/>
    </row>
    <row r="776" spans="1:17" ht="15.75" hidden="1" customHeight="1">
      <c r="A776" s="1" t="str">
        <f t="shared" si="1"/>
        <v/>
      </c>
      <c r="B776" s="1"/>
      <c r="C776" s="25" t="str">
        <f>IF('Census Block Input'!J740="","",'Census Block Input'!B740)</f>
        <v/>
      </c>
      <c r="D776" s="184" t="str">
        <f>IF('Census Block Input'!J740="","",UPPER('Census Block Input'!J740))</f>
        <v/>
      </c>
      <c r="E776" s="26" t="str">
        <f>IF('Census Block Input'!J740="","",'Census Block Input'!I740)</f>
        <v/>
      </c>
      <c r="F776" s="27" t="str">
        <f>IF('Census Block Input'!J740="","",'Census Block Input'!C740)</f>
        <v/>
      </c>
      <c r="G776" s="29" t="str">
        <f>IF('Census Block Input'!J740="","",'Census Block Input'!D740)</f>
        <v/>
      </c>
      <c r="H776" s="30" t="str">
        <f>IF('Census Block Input'!J740="","",'Census Block Input'!G740)</f>
        <v/>
      </c>
      <c r="I776" s="30" t="str">
        <f>IF('Census Block Input'!J740="","",'Census Block Input'!F740)</f>
        <v/>
      </c>
      <c r="J776" s="32" t="str">
        <f t="shared" si="24"/>
        <v/>
      </c>
      <c r="K776" s="105" t="str">
        <f>IF('Census Block Input'!J740="","",'Census Block Input'!D740)</f>
        <v/>
      </c>
      <c r="L776" s="106" t="str">
        <f>IF('Census Block Input'!J740="","",'Census Block Input'!G740)</f>
        <v/>
      </c>
      <c r="M776" s="106" t="str">
        <f>IF('Census Block Input'!J740="","",'Census Block Input'!F740)</f>
        <v/>
      </c>
      <c r="N776" s="32" t="str">
        <f t="shared" si="25"/>
        <v/>
      </c>
      <c r="O776" s="124" t="s">
        <v>10</v>
      </c>
      <c r="P776" s="123" t="s">
        <v>10</v>
      </c>
      <c r="Q776" s="1"/>
    </row>
    <row r="777" spans="1:17" ht="15.75" hidden="1" customHeight="1">
      <c r="A777" s="1" t="str">
        <f t="shared" si="1"/>
        <v/>
      </c>
      <c r="B777" s="1"/>
      <c r="C777" s="25" t="str">
        <f>IF('Census Block Input'!J741="","",'Census Block Input'!B741)</f>
        <v/>
      </c>
      <c r="D777" s="184" t="str">
        <f>IF('Census Block Input'!J741="","",UPPER('Census Block Input'!J741))</f>
        <v/>
      </c>
      <c r="E777" s="26" t="str">
        <f>IF('Census Block Input'!J741="","",'Census Block Input'!I741)</f>
        <v/>
      </c>
      <c r="F777" s="27" t="str">
        <f>IF('Census Block Input'!J741="","",'Census Block Input'!C741)</f>
        <v/>
      </c>
      <c r="G777" s="29" t="str">
        <f>IF('Census Block Input'!J741="","",'Census Block Input'!D741)</f>
        <v/>
      </c>
      <c r="H777" s="30" t="str">
        <f>IF('Census Block Input'!J741="","",'Census Block Input'!G741)</f>
        <v/>
      </c>
      <c r="I777" s="30" t="str">
        <f>IF('Census Block Input'!J741="","",'Census Block Input'!F741)</f>
        <v/>
      </c>
      <c r="J777" s="32" t="str">
        <f t="shared" si="24"/>
        <v/>
      </c>
      <c r="K777" s="105" t="str">
        <f>IF('Census Block Input'!J741="","",'Census Block Input'!D741)</f>
        <v/>
      </c>
      <c r="L777" s="106" t="str">
        <f>IF('Census Block Input'!J741="","",'Census Block Input'!G741)</f>
        <v/>
      </c>
      <c r="M777" s="106" t="str">
        <f>IF('Census Block Input'!J741="","",'Census Block Input'!F741)</f>
        <v/>
      </c>
      <c r="N777" s="32" t="str">
        <f t="shared" si="25"/>
        <v/>
      </c>
      <c r="O777" s="124" t="s">
        <v>10</v>
      </c>
      <c r="P777" s="123" t="s">
        <v>10</v>
      </c>
      <c r="Q777" s="1"/>
    </row>
    <row r="778" spans="1:17" ht="15.75" hidden="1" customHeight="1">
      <c r="A778" s="1" t="str">
        <f t="shared" si="1"/>
        <v/>
      </c>
      <c r="B778" s="1"/>
      <c r="C778" s="25" t="str">
        <f>IF('Census Block Input'!J742="","",'Census Block Input'!B742)</f>
        <v/>
      </c>
      <c r="D778" s="184" t="str">
        <f>IF('Census Block Input'!J742="","",UPPER('Census Block Input'!J742))</f>
        <v/>
      </c>
      <c r="E778" s="26" t="str">
        <f>IF('Census Block Input'!J742="","",'Census Block Input'!I742)</f>
        <v/>
      </c>
      <c r="F778" s="27" t="str">
        <f>IF('Census Block Input'!J742="","",'Census Block Input'!C742)</f>
        <v/>
      </c>
      <c r="G778" s="29" t="str">
        <f>IF('Census Block Input'!J742="","",'Census Block Input'!D742)</f>
        <v/>
      </c>
      <c r="H778" s="30" t="str">
        <f>IF('Census Block Input'!J742="","",'Census Block Input'!G742)</f>
        <v/>
      </c>
      <c r="I778" s="30" t="str">
        <f>IF('Census Block Input'!J742="","",'Census Block Input'!F742)</f>
        <v/>
      </c>
      <c r="J778" s="32" t="str">
        <f t="shared" si="24"/>
        <v/>
      </c>
      <c r="K778" s="105" t="str">
        <f>IF('Census Block Input'!J742="","",'Census Block Input'!D742)</f>
        <v/>
      </c>
      <c r="L778" s="106" t="str">
        <f>IF('Census Block Input'!J742="","",'Census Block Input'!G742)</f>
        <v/>
      </c>
      <c r="M778" s="106" t="str">
        <f>IF('Census Block Input'!J742="","",'Census Block Input'!F742)</f>
        <v/>
      </c>
      <c r="N778" s="32" t="str">
        <f t="shared" si="25"/>
        <v/>
      </c>
      <c r="O778" s="124" t="s">
        <v>10</v>
      </c>
      <c r="P778" s="123" t="s">
        <v>10</v>
      </c>
      <c r="Q778" s="1"/>
    </row>
    <row r="779" spans="1:17" ht="15.75" hidden="1" customHeight="1">
      <c r="A779" s="1" t="str">
        <f t="shared" si="1"/>
        <v/>
      </c>
      <c r="B779" s="1"/>
      <c r="C779" s="25" t="str">
        <f>IF('Census Block Input'!J743="","",'Census Block Input'!B743)</f>
        <v/>
      </c>
      <c r="D779" s="184" t="str">
        <f>IF('Census Block Input'!J743="","",UPPER('Census Block Input'!J743))</f>
        <v/>
      </c>
      <c r="E779" s="26" t="str">
        <f>IF('Census Block Input'!J743="","",'Census Block Input'!I743)</f>
        <v/>
      </c>
      <c r="F779" s="27" t="str">
        <f>IF('Census Block Input'!J743="","",'Census Block Input'!C743)</f>
        <v/>
      </c>
      <c r="G779" s="29" t="str">
        <f>IF('Census Block Input'!J743="","",'Census Block Input'!D743)</f>
        <v/>
      </c>
      <c r="H779" s="30" t="str">
        <f>IF('Census Block Input'!J743="","",'Census Block Input'!G743)</f>
        <v/>
      </c>
      <c r="I779" s="30" t="str">
        <f>IF('Census Block Input'!J743="","",'Census Block Input'!F743)</f>
        <v/>
      </c>
      <c r="J779" s="32" t="str">
        <f t="shared" si="24"/>
        <v/>
      </c>
      <c r="K779" s="105" t="str">
        <f>IF('Census Block Input'!J743="","",'Census Block Input'!D743)</f>
        <v/>
      </c>
      <c r="L779" s="106" t="str">
        <f>IF('Census Block Input'!J743="","",'Census Block Input'!G743)</f>
        <v/>
      </c>
      <c r="M779" s="106" t="str">
        <f>IF('Census Block Input'!J743="","",'Census Block Input'!F743)</f>
        <v/>
      </c>
      <c r="N779" s="32" t="str">
        <f t="shared" si="25"/>
        <v/>
      </c>
      <c r="O779" s="124" t="s">
        <v>10</v>
      </c>
      <c r="P779" s="123" t="s">
        <v>10</v>
      </c>
      <c r="Q779" s="1"/>
    </row>
    <row r="780" spans="1:17" ht="15.75" hidden="1" customHeight="1">
      <c r="A780" s="1" t="str">
        <f t="shared" si="1"/>
        <v/>
      </c>
      <c r="B780" s="1"/>
      <c r="C780" s="25" t="str">
        <f>IF('Census Block Input'!J744="","",'Census Block Input'!B744)</f>
        <v/>
      </c>
      <c r="D780" s="184" t="str">
        <f>IF('Census Block Input'!J744="","",UPPER('Census Block Input'!J744))</f>
        <v/>
      </c>
      <c r="E780" s="26" t="str">
        <f>IF('Census Block Input'!J744="","",'Census Block Input'!I744)</f>
        <v/>
      </c>
      <c r="F780" s="27" t="str">
        <f>IF('Census Block Input'!J744="","",'Census Block Input'!C744)</f>
        <v/>
      </c>
      <c r="G780" s="29" t="str">
        <f>IF('Census Block Input'!J744="","",'Census Block Input'!D744)</f>
        <v/>
      </c>
      <c r="H780" s="30" t="str">
        <f>IF('Census Block Input'!J744="","",'Census Block Input'!G744)</f>
        <v/>
      </c>
      <c r="I780" s="30" t="str">
        <f>IF('Census Block Input'!J744="","",'Census Block Input'!F744)</f>
        <v/>
      </c>
      <c r="J780" s="32" t="str">
        <f t="shared" si="24"/>
        <v/>
      </c>
      <c r="K780" s="105" t="str">
        <f>IF('Census Block Input'!J744="","",'Census Block Input'!D744)</f>
        <v/>
      </c>
      <c r="L780" s="106" t="str">
        <f>IF('Census Block Input'!J744="","",'Census Block Input'!G744)</f>
        <v/>
      </c>
      <c r="M780" s="106" t="str">
        <f>IF('Census Block Input'!J744="","",'Census Block Input'!F744)</f>
        <v/>
      </c>
      <c r="N780" s="32" t="str">
        <f t="shared" si="25"/>
        <v/>
      </c>
      <c r="O780" s="124" t="s">
        <v>10</v>
      </c>
      <c r="P780" s="123" t="s">
        <v>10</v>
      </c>
      <c r="Q780" s="1"/>
    </row>
    <row r="781" spans="1:17" ht="15.75" hidden="1" customHeight="1">
      <c r="A781" s="1" t="str">
        <f t="shared" si="1"/>
        <v/>
      </c>
      <c r="B781" s="1"/>
      <c r="C781" s="25" t="str">
        <f>IF('Census Block Input'!J745="","",'Census Block Input'!B745)</f>
        <v/>
      </c>
      <c r="D781" s="184" t="str">
        <f>IF('Census Block Input'!J745="","",UPPER('Census Block Input'!J745))</f>
        <v/>
      </c>
      <c r="E781" s="26" t="str">
        <f>IF('Census Block Input'!J745="","",'Census Block Input'!I745)</f>
        <v/>
      </c>
      <c r="F781" s="27" t="str">
        <f>IF('Census Block Input'!J745="","",'Census Block Input'!C745)</f>
        <v/>
      </c>
      <c r="G781" s="29" t="str">
        <f>IF('Census Block Input'!J745="","",'Census Block Input'!D745)</f>
        <v/>
      </c>
      <c r="H781" s="30" t="str">
        <f>IF('Census Block Input'!J745="","",'Census Block Input'!G745)</f>
        <v/>
      </c>
      <c r="I781" s="30" t="str">
        <f>IF('Census Block Input'!J745="","",'Census Block Input'!F745)</f>
        <v/>
      </c>
      <c r="J781" s="32" t="str">
        <f t="shared" si="24"/>
        <v/>
      </c>
      <c r="K781" s="105" t="str">
        <f>IF('Census Block Input'!J745="","",'Census Block Input'!D745)</f>
        <v/>
      </c>
      <c r="L781" s="106" t="str">
        <f>IF('Census Block Input'!J745="","",'Census Block Input'!G745)</f>
        <v/>
      </c>
      <c r="M781" s="106" t="str">
        <f>IF('Census Block Input'!J745="","",'Census Block Input'!F745)</f>
        <v/>
      </c>
      <c r="N781" s="32" t="str">
        <f t="shared" si="25"/>
        <v/>
      </c>
      <c r="O781" s="124" t="s">
        <v>10</v>
      </c>
      <c r="P781" s="123" t="s">
        <v>10</v>
      </c>
      <c r="Q781" s="1"/>
    </row>
    <row r="782" spans="1:17" ht="15.75" hidden="1" customHeight="1">
      <c r="A782" s="1" t="str">
        <f t="shared" si="1"/>
        <v/>
      </c>
      <c r="B782" s="1"/>
      <c r="C782" s="25" t="str">
        <f>IF('Census Block Input'!J746="","",'Census Block Input'!B746)</f>
        <v/>
      </c>
      <c r="D782" s="184" t="str">
        <f>IF('Census Block Input'!J746="","",UPPER('Census Block Input'!J746))</f>
        <v/>
      </c>
      <c r="E782" s="26" t="str">
        <f>IF('Census Block Input'!J746="","",'Census Block Input'!I746)</f>
        <v/>
      </c>
      <c r="F782" s="27" t="str">
        <f>IF('Census Block Input'!J746="","",'Census Block Input'!C746)</f>
        <v/>
      </c>
      <c r="G782" s="29" t="str">
        <f>IF('Census Block Input'!J746="","",'Census Block Input'!D746)</f>
        <v/>
      </c>
      <c r="H782" s="30" t="str">
        <f>IF('Census Block Input'!J746="","",'Census Block Input'!G746)</f>
        <v/>
      </c>
      <c r="I782" s="30" t="str">
        <f>IF('Census Block Input'!J746="","",'Census Block Input'!F746)</f>
        <v/>
      </c>
      <c r="J782" s="32" t="str">
        <f t="shared" si="24"/>
        <v/>
      </c>
      <c r="K782" s="105" t="str">
        <f>IF('Census Block Input'!J746="","",'Census Block Input'!D746)</f>
        <v/>
      </c>
      <c r="L782" s="106" t="str">
        <f>IF('Census Block Input'!J746="","",'Census Block Input'!G746)</f>
        <v/>
      </c>
      <c r="M782" s="106" t="str">
        <f>IF('Census Block Input'!J746="","",'Census Block Input'!F746)</f>
        <v/>
      </c>
      <c r="N782" s="32" t="str">
        <f t="shared" si="25"/>
        <v/>
      </c>
      <c r="O782" s="124" t="s">
        <v>10</v>
      </c>
      <c r="P782" s="123" t="s">
        <v>10</v>
      </c>
      <c r="Q782" s="1"/>
    </row>
    <row r="783" spans="1:17" ht="15.75" hidden="1" customHeight="1">
      <c r="A783" s="1" t="str">
        <f t="shared" si="1"/>
        <v/>
      </c>
      <c r="B783" s="1"/>
      <c r="C783" s="25" t="str">
        <f>IF('Census Block Input'!J747="","",'Census Block Input'!B747)</f>
        <v/>
      </c>
      <c r="D783" s="184" t="str">
        <f>IF('Census Block Input'!J747="","",UPPER('Census Block Input'!J747))</f>
        <v/>
      </c>
      <c r="E783" s="26" t="str">
        <f>IF('Census Block Input'!J747="","",'Census Block Input'!I747)</f>
        <v/>
      </c>
      <c r="F783" s="27" t="str">
        <f>IF('Census Block Input'!J747="","",'Census Block Input'!C747)</f>
        <v/>
      </c>
      <c r="G783" s="29" t="str">
        <f>IF('Census Block Input'!J747="","",'Census Block Input'!D747)</f>
        <v/>
      </c>
      <c r="H783" s="30" t="str">
        <f>IF('Census Block Input'!J747="","",'Census Block Input'!G747)</f>
        <v/>
      </c>
      <c r="I783" s="30" t="str">
        <f>IF('Census Block Input'!J747="","",'Census Block Input'!F747)</f>
        <v/>
      </c>
      <c r="J783" s="32" t="str">
        <f t="shared" si="24"/>
        <v/>
      </c>
      <c r="K783" s="105" t="str">
        <f>IF('Census Block Input'!J747="","",'Census Block Input'!D747)</f>
        <v/>
      </c>
      <c r="L783" s="106" t="str">
        <f>IF('Census Block Input'!J747="","",'Census Block Input'!G747)</f>
        <v/>
      </c>
      <c r="M783" s="106" t="str">
        <f>IF('Census Block Input'!J747="","",'Census Block Input'!F747)</f>
        <v/>
      </c>
      <c r="N783" s="32" t="str">
        <f t="shared" si="25"/>
        <v/>
      </c>
      <c r="O783" s="124" t="s">
        <v>10</v>
      </c>
      <c r="P783" s="123" t="s">
        <v>10</v>
      </c>
      <c r="Q783" s="1"/>
    </row>
    <row r="784" spans="1:17" ht="15.75" hidden="1" customHeight="1">
      <c r="A784" s="1" t="str">
        <f t="shared" si="1"/>
        <v/>
      </c>
      <c r="B784" s="1"/>
      <c r="C784" s="25" t="str">
        <f>IF('Census Block Input'!J748="","",'Census Block Input'!B748)</f>
        <v/>
      </c>
      <c r="D784" s="184" t="str">
        <f>IF('Census Block Input'!J748="","",UPPER('Census Block Input'!J748))</f>
        <v/>
      </c>
      <c r="E784" s="26" t="str">
        <f>IF('Census Block Input'!J748="","",'Census Block Input'!I748)</f>
        <v/>
      </c>
      <c r="F784" s="27" t="str">
        <f>IF('Census Block Input'!J748="","",'Census Block Input'!C748)</f>
        <v/>
      </c>
      <c r="G784" s="29" t="str">
        <f>IF('Census Block Input'!J748="","",'Census Block Input'!D748)</f>
        <v/>
      </c>
      <c r="H784" s="30" t="str">
        <f>IF('Census Block Input'!J748="","",'Census Block Input'!G748)</f>
        <v/>
      </c>
      <c r="I784" s="30" t="str">
        <f>IF('Census Block Input'!J748="","",'Census Block Input'!F748)</f>
        <v/>
      </c>
      <c r="J784" s="32" t="str">
        <f t="shared" si="24"/>
        <v/>
      </c>
      <c r="K784" s="105" t="str">
        <f>IF('Census Block Input'!J748="","",'Census Block Input'!D748)</f>
        <v/>
      </c>
      <c r="L784" s="106" t="str">
        <f>IF('Census Block Input'!J748="","",'Census Block Input'!G748)</f>
        <v/>
      </c>
      <c r="M784" s="106" t="str">
        <f>IF('Census Block Input'!J748="","",'Census Block Input'!F748)</f>
        <v/>
      </c>
      <c r="N784" s="32" t="str">
        <f t="shared" si="25"/>
        <v/>
      </c>
      <c r="O784" s="124" t="s">
        <v>10</v>
      </c>
      <c r="P784" s="123" t="s">
        <v>10</v>
      </c>
      <c r="Q784" s="1"/>
    </row>
    <row r="785" spans="1:17" ht="15.75" hidden="1" customHeight="1">
      <c r="A785" s="1" t="str">
        <f t="shared" si="1"/>
        <v/>
      </c>
      <c r="B785" s="1"/>
      <c r="C785" s="25" t="str">
        <f>IF('Census Block Input'!J749="","",'Census Block Input'!B749)</f>
        <v/>
      </c>
      <c r="D785" s="184" t="str">
        <f>IF('Census Block Input'!J749="","",UPPER('Census Block Input'!J749))</f>
        <v/>
      </c>
      <c r="E785" s="26" t="str">
        <f>IF('Census Block Input'!J749="","",'Census Block Input'!I749)</f>
        <v/>
      </c>
      <c r="F785" s="27" t="str">
        <f>IF('Census Block Input'!J749="","",'Census Block Input'!C749)</f>
        <v/>
      </c>
      <c r="G785" s="29" t="str">
        <f>IF('Census Block Input'!J749="","",'Census Block Input'!D749)</f>
        <v/>
      </c>
      <c r="H785" s="30" t="str">
        <f>IF('Census Block Input'!J749="","",'Census Block Input'!G749)</f>
        <v/>
      </c>
      <c r="I785" s="30" t="str">
        <f>IF('Census Block Input'!J749="","",'Census Block Input'!F749)</f>
        <v/>
      </c>
      <c r="J785" s="32" t="str">
        <f t="shared" si="24"/>
        <v/>
      </c>
      <c r="K785" s="105" t="str">
        <f>IF('Census Block Input'!J749="","",'Census Block Input'!D749)</f>
        <v/>
      </c>
      <c r="L785" s="106" t="str">
        <f>IF('Census Block Input'!J749="","",'Census Block Input'!G749)</f>
        <v/>
      </c>
      <c r="M785" s="106" t="str">
        <f>IF('Census Block Input'!J749="","",'Census Block Input'!F749)</f>
        <v/>
      </c>
      <c r="N785" s="32" t="str">
        <f t="shared" si="25"/>
        <v/>
      </c>
      <c r="O785" s="124" t="s">
        <v>10</v>
      </c>
      <c r="P785" s="123" t="s">
        <v>10</v>
      </c>
      <c r="Q785" s="1"/>
    </row>
    <row r="786" spans="1:17" ht="15.75" hidden="1" customHeight="1">
      <c r="A786" s="1" t="str">
        <f t="shared" si="1"/>
        <v/>
      </c>
      <c r="B786" s="1"/>
      <c r="C786" s="25" t="str">
        <f>IF('Census Block Input'!J750="","",'Census Block Input'!B750)</f>
        <v/>
      </c>
      <c r="D786" s="184" t="str">
        <f>IF('Census Block Input'!J750="","",UPPER('Census Block Input'!J750))</f>
        <v/>
      </c>
      <c r="E786" s="26" t="str">
        <f>IF('Census Block Input'!J750="","",'Census Block Input'!I750)</f>
        <v/>
      </c>
      <c r="F786" s="27" t="str">
        <f>IF('Census Block Input'!J750="","",'Census Block Input'!C750)</f>
        <v/>
      </c>
      <c r="G786" s="29" t="str">
        <f>IF('Census Block Input'!J750="","",'Census Block Input'!D750)</f>
        <v/>
      </c>
      <c r="H786" s="30" t="str">
        <f>IF('Census Block Input'!J750="","",'Census Block Input'!G750)</f>
        <v/>
      </c>
      <c r="I786" s="30" t="str">
        <f>IF('Census Block Input'!J750="","",'Census Block Input'!F750)</f>
        <v/>
      </c>
      <c r="J786" s="32" t="str">
        <f t="shared" si="24"/>
        <v/>
      </c>
      <c r="K786" s="105" t="str">
        <f>IF('Census Block Input'!J750="","",'Census Block Input'!D750)</f>
        <v/>
      </c>
      <c r="L786" s="106" t="str">
        <f>IF('Census Block Input'!J750="","",'Census Block Input'!G750)</f>
        <v/>
      </c>
      <c r="M786" s="106" t="str">
        <f>IF('Census Block Input'!J750="","",'Census Block Input'!F750)</f>
        <v/>
      </c>
      <c r="N786" s="32" t="str">
        <f t="shared" si="25"/>
        <v/>
      </c>
      <c r="O786" s="124" t="s">
        <v>10</v>
      </c>
      <c r="P786" s="123" t="s">
        <v>10</v>
      </c>
      <c r="Q786" s="1"/>
    </row>
    <row r="787" spans="1:17" ht="15.75" hidden="1" customHeight="1">
      <c r="A787" s="1" t="str">
        <f t="shared" si="1"/>
        <v/>
      </c>
      <c r="B787" s="1"/>
      <c r="C787" s="25" t="str">
        <f>IF('Census Block Input'!J751="","",'Census Block Input'!B751)</f>
        <v/>
      </c>
      <c r="D787" s="184" t="str">
        <f>IF('Census Block Input'!J751="","",UPPER('Census Block Input'!J751))</f>
        <v/>
      </c>
      <c r="E787" s="26" t="str">
        <f>IF('Census Block Input'!J751="","",'Census Block Input'!I751)</f>
        <v/>
      </c>
      <c r="F787" s="27" t="str">
        <f>IF('Census Block Input'!J751="","",'Census Block Input'!C751)</f>
        <v/>
      </c>
      <c r="G787" s="29" t="str">
        <f>IF('Census Block Input'!J751="","",'Census Block Input'!D751)</f>
        <v/>
      </c>
      <c r="H787" s="30" t="str">
        <f>IF('Census Block Input'!J751="","",'Census Block Input'!G751)</f>
        <v/>
      </c>
      <c r="I787" s="30" t="str">
        <f>IF('Census Block Input'!J751="","",'Census Block Input'!F751)</f>
        <v/>
      </c>
      <c r="J787" s="32" t="str">
        <f t="shared" si="24"/>
        <v/>
      </c>
      <c r="K787" s="105" t="str">
        <f>IF('Census Block Input'!J751="","",'Census Block Input'!D751)</f>
        <v/>
      </c>
      <c r="L787" s="106" t="str">
        <f>IF('Census Block Input'!J751="","",'Census Block Input'!G751)</f>
        <v/>
      </c>
      <c r="M787" s="106" t="str">
        <f>IF('Census Block Input'!J751="","",'Census Block Input'!F751)</f>
        <v/>
      </c>
      <c r="N787" s="32" t="str">
        <f t="shared" si="25"/>
        <v/>
      </c>
      <c r="O787" s="124" t="s">
        <v>10</v>
      </c>
      <c r="P787" s="123" t="s">
        <v>10</v>
      </c>
      <c r="Q787" s="1"/>
    </row>
    <row r="788" spans="1:17" ht="15.75" hidden="1" customHeight="1">
      <c r="A788" s="1" t="str">
        <f t="shared" si="1"/>
        <v/>
      </c>
      <c r="B788" s="1"/>
      <c r="C788" s="25" t="str">
        <f>IF('Census Block Input'!J752="","",'Census Block Input'!B752)</f>
        <v/>
      </c>
      <c r="D788" s="184" t="str">
        <f>IF('Census Block Input'!J752="","",UPPER('Census Block Input'!J752))</f>
        <v/>
      </c>
      <c r="E788" s="26" t="str">
        <f>IF('Census Block Input'!J752="","",'Census Block Input'!I752)</f>
        <v/>
      </c>
      <c r="F788" s="27" t="str">
        <f>IF('Census Block Input'!J752="","",'Census Block Input'!C752)</f>
        <v/>
      </c>
      <c r="G788" s="29" t="str">
        <f>IF('Census Block Input'!J752="","",'Census Block Input'!D752)</f>
        <v/>
      </c>
      <c r="H788" s="30" t="str">
        <f>IF('Census Block Input'!J752="","",'Census Block Input'!G752)</f>
        <v/>
      </c>
      <c r="I788" s="30" t="str">
        <f>IF('Census Block Input'!J752="","",'Census Block Input'!F752)</f>
        <v/>
      </c>
      <c r="J788" s="32" t="str">
        <f t="shared" si="24"/>
        <v/>
      </c>
      <c r="K788" s="105" t="str">
        <f>IF('Census Block Input'!J752="","",'Census Block Input'!D752)</f>
        <v/>
      </c>
      <c r="L788" s="106" t="str">
        <f>IF('Census Block Input'!J752="","",'Census Block Input'!G752)</f>
        <v/>
      </c>
      <c r="M788" s="106" t="str">
        <f>IF('Census Block Input'!J752="","",'Census Block Input'!F752)</f>
        <v/>
      </c>
      <c r="N788" s="32" t="str">
        <f t="shared" si="25"/>
        <v/>
      </c>
      <c r="O788" s="124" t="s">
        <v>10</v>
      </c>
      <c r="P788" s="123" t="s">
        <v>10</v>
      </c>
      <c r="Q788" s="1"/>
    </row>
    <row r="789" spans="1:17" ht="15.75" hidden="1" customHeight="1">
      <c r="A789" s="1" t="str">
        <f t="shared" si="1"/>
        <v/>
      </c>
      <c r="B789" s="1"/>
      <c r="C789" s="25" t="str">
        <f>IF('Census Block Input'!J753="","",'Census Block Input'!B753)</f>
        <v/>
      </c>
      <c r="D789" s="184" t="str">
        <f>IF('Census Block Input'!J753="","",UPPER('Census Block Input'!J753))</f>
        <v/>
      </c>
      <c r="E789" s="26" t="str">
        <f>IF('Census Block Input'!J753="","",'Census Block Input'!I753)</f>
        <v/>
      </c>
      <c r="F789" s="27" t="str">
        <f>IF('Census Block Input'!J753="","",'Census Block Input'!C753)</f>
        <v/>
      </c>
      <c r="G789" s="29" t="str">
        <f>IF('Census Block Input'!J753="","",'Census Block Input'!D753)</f>
        <v/>
      </c>
      <c r="H789" s="30" t="str">
        <f>IF('Census Block Input'!J753="","",'Census Block Input'!G753)</f>
        <v/>
      </c>
      <c r="I789" s="30" t="str">
        <f>IF('Census Block Input'!J753="","",'Census Block Input'!F753)</f>
        <v/>
      </c>
      <c r="J789" s="32" t="str">
        <f t="shared" si="24"/>
        <v/>
      </c>
      <c r="K789" s="105" t="str">
        <f>IF('Census Block Input'!J753="","",'Census Block Input'!D753)</f>
        <v/>
      </c>
      <c r="L789" s="106" t="str">
        <f>IF('Census Block Input'!J753="","",'Census Block Input'!G753)</f>
        <v/>
      </c>
      <c r="M789" s="106" t="str">
        <f>IF('Census Block Input'!J753="","",'Census Block Input'!F753)</f>
        <v/>
      </c>
      <c r="N789" s="32" t="str">
        <f t="shared" si="25"/>
        <v/>
      </c>
      <c r="O789" s="124" t="s">
        <v>10</v>
      </c>
      <c r="P789" s="123" t="s">
        <v>10</v>
      </c>
      <c r="Q789" s="1"/>
    </row>
    <row r="790" spans="1:17" ht="15.75" hidden="1" customHeight="1">
      <c r="A790" s="1" t="str">
        <f t="shared" si="1"/>
        <v/>
      </c>
      <c r="B790" s="1"/>
      <c r="C790" s="25" t="str">
        <f>IF('Census Block Input'!J754="","",'Census Block Input'!B754)</f>
        <v/>
      </c>
      <c r="D790" s="184" t="str">
        <f>IF('Census Block Input'!J754="","",UPPER('Census Block Input'!J754))</f>
        <v/>
      </c>
      <c r="E790" s="26" t="str">
        <f>IF('Census Block Input'!J754="","",'Census Block Input'!I754)</f>
        <v/>
      </c>
      <c r="F790" s="27" t="str">
        <f>IF('Census Block Input'!J754="","",'Census Block Input'!C754)</f>
        <v/>
      </c>
      <c r="G790" s="29" t="str">
        <f>IF('Census Block Input'!J754="","",'Census Block Input'!D754)</f>
        <v/>
      </c>
      <c r="H790" s="30" t="str">
        <f>IF('Census Block Input'!J754="","",'Census Block Input'!G754)</f>
        <v/>
      </c>
      <c r="I790" s="30" t="str">
        <f>IF('Census Block Input'!J754="","",'Census Block Input'!F754)</f>
        <v/>
      </c>
      <c r="J790" s="32" t="str">
        <f t="shared" si="24"/>
        <v/>
      </c>
      <c r="K790" s="105" t="str">
        <f>IF('Census Block Input'!J754="","",'Census Block Input'!D754)</f>
        <v/>
      </c>
      <c r="L790" s="106" t="str">
        <f>IF('Census Block Input'!J754="","",'Census Block Input'!G754)</f>
        <v/>
      </c>
      <c r="M790" s="106" t="str">
        <f>IF('Census Block Input'!J754="","",'Census Block Input'!F754)</f>
        <v/>
      </c>
      <c r="N790" s="32" t="str">
        <f t="shared" si="25"/>
        <v/>
      </c>
      <c r="O790" s="124" t="s">
        <v>10</v>
      </c>
      <c r="P790" s="123" t="s">
        <v>10</v>
      </c>
      <c r="Q790" s="1"/>
    </row>
    <row r="791" spans="1:17" ht="15.75" hidden="1" customHeight="1">
      <c r="A791" s="1" t="str">
        <f t="shared" si="1"/>
        <v/>
      </c>
      <c r="B791" s="1"/>
      <c r="C791" s="25" t="str">
        <f>IF('Census Block Input'!J755="","",'Census Block Input'!B755)</f>
        <v/>
      </c>
      <c r="D791" s="184" t="str">
        <f>IF('Census Block Input'!J755="","",UPPER('Census Block Input'!J755))</f>
        <v/>
      </c>
      <c r="E791" s="26" t="str">
        <f>IF('Census Block Input'!J755="","",'Census Block Input'!I755)</f>
        <v/>
      </c>
      <c r="F791" s="27" t="str">
        <f>IF('Census Block Input'!J755="","",'Census Block Input'!C755)</f>
        <v/>
      </c>
      <c r="G791" s="29" t="str">
        <f>IF('Census Block Input'!J755="","",'Census Block Input'!D755)</f>
        <v/>
      </c>
      <c r="H791" s="30" t="str">
        <f>IF('Census Block Input'!J755="","",'Census Block Input'!G755)</f>
        <v/>
      </c>
      <c r="I791" s="30" t="str">
        <f>IF('Census Block Input'!J755="","",'Census Block Input'!F755)</f>
        <v/>
      </c>
      <c r="J791" s="32" t="str">
        <f t="shared" si="24"/>
        <v/>
      </c>
      <c r="K791" s="105" t="str">
        <f>IF('Census Block Input'!J755="","",'Census Block Input'!D755)</f>
        <v/>
      </c>
      <c r="L791" s="106" t="str">
        <f>IF('Census Block Input'!J755="","",'Census Block Input'!G755)</f>
        <v/>
      </c>
      <c r="M791" s="106" t="str">
        <f>IF('Census Block Input'!J755="","",'Census Block Input'!F755)</f>
        <v/>
      </c>
      <c r="N791" s="32" t="str">
        <f t="shared" si="25"/>
        <v/>
      </c>
      <c r="O791" s="124" t="s">
        <v>10</v>
      </c>
      <c r="P791" s="123" t="s">
        <v>10</v>
      </c>
      <c r="Q791" s="1"/>
    </row>
    <row r="792" spans="1:17" ht="15.75" hidden="1" customHeight="1">
      <c r="A792" s="1" t="str">
        <f t="shared" si="1"/>
        <v/>
      </c>
      <c r="B792" s="1"/>
      <c r="C792" s="25" t="str">
        <f>IF('Census Block Input'!J756="","",'Census Block Input'!B756)</f>
        <v/>
      </c>
      <c r="D792" s="184" t="str">
        <f>IF('Census Block Input'!J756="","",UPPER('Census Block Input'!J756))</f>
        <v/>
      </c>
      <c r="E792" s="26" t="str">
        <f>IF('Census Block Input'!J756="","",'Census Block Input'!I756)</f>
        <v/>
      </c>
      <c r="F792" s="27" t="str">
        <f>IF('Census Block Input'!J756="","",'Census Block Input'!C756)</f>
        <v/>
      </c>
      <c r="G792" s="29" t="str">
        <f>IF('Census Block Input'!J756="","",'Census Block Input'!D756)</f>
        <v/>
      </c>
      <c r="H792" s="30" t="str">
        <f>IF('Census Block Input'!J756="","",'Census Block Input'!G756)</f>
        <v/>
      </c>
      <c r="I792" s="30" t="str">
        <f>IF('Census Block Input'!J756="","",'Census Block Input'!F756)</f>
        <v/>
      </c>
      <c r="J792" s="32" t="str">
        <f t="shared" si="24"/>
        <v/>
      </c>
      <c r="K792" s="105" t="str">
        <f>IF('Census Block Input'!J756="","",'Census Block Input'!D756)</f>
        <v/>
      </c>
      <c r="L792" s="106" t="str">
        <f>IF('Census Block Input'!J756="","",'Census Block Input'!G756)</f>
        <v/>
      </c>
      <c r="M792" s="106" t="str">
        <f>IF('Census Block Input'!J756="","",'Census Block Input'!F756)</f>
        <v/>
      </c>
      <c r="N792" s="32" t="str">
        <f t="shared" si="25"/>
        <v/>
      </c>
      <c r="O792" s="124" t="s">
        <v>10</v>
      </c>
      <c r="P792" s="123" t="s">
        <v>10</v>
      </c>
      <c r="Q792" s="1"/>
    </row>
    <row r="793" spans="1:17" ht="15.75" hidden="1" customHeight="1">
      <c r="A793" s="1" t="str">
        <f t="shared" si="1"/>
        <v/>
      </c>
      <c r="B793" s="1"/>
      <c r="C793" s="25" t="str">
        <f>IF('Census Block Input'!J757="","",'Census Block Input'!B757)</f>
        <v/>
      </c>
      <c r="D793" s="184" t="str">
        <f>IF('Census Block Input'!J757="","",UPPER('Census Block Input'!J757))</f>
        <v/>
      </c>
      <c r="E793" s="26" t="str">
        <f>IF('Census Block Input'!J757="","",'Census Block Input'!I757)</f>
        <v/>
      </c>
      <c r="F793" s="27" t="str">
        <f>IF('Census Block Input'!J757="","",'Census Block Input'!C757)</f>
        <v/>
      </c>
      <c r="G793" s="29" t="str">
        <f>IF('Census Block Input'!J757="","",'Census Block Input'!D757)</f>
        <v/>
      </c>
      <c r="H793" s="30" t="str">
        <f>IF('Census Block Input'!J757="","",'Census Block Input'!G757)</f>
        <v/>
      </c>
      <c r="I793" s="30" t="str">
        <f>IF('Census Block Input'!J757="","",'Census Block Input'!F757)</f>
        <v/>
      </c>
      <c r="J793" s="32" t="str">
        <f t="shared" si="24"/>
        <v/>
      </c>
      <c r="K793" s="105" t="str">
        <f>IF('Census Block Input'!J757="","",'Census Block Input'!D757)</f>
        <v/>
      </c>
      <c r="L793" s="106" t="str">
        <f>IF('Census Block Input'!J757="","",'Census Block Input'!G757)</f>
        <v/>
      </c>
      <c r="M793" s="106" t="str">
        <f>IF('Census Block Input'!J757="","",'Census Block Input'!F757)</f>
        <v/>
      </c>
      <c r="N793" s="32" t="str">
        <f t="shared" si="25"/>
        <v/>
      </c>
      <c r="O793" s="124" t="s">
        <v>10</v>
      </c>
      <c r="P793" s="123" t="s">
        <v>10</v>
      </c>
      <c r="Q793" s="1"/>
    </row>
    <row r="794" spans="1:17" ht="15.75" hidden="1" customHeight="1">
      <c r="A794" s="1" t="str">
        <f t="shared" si="1"/>
        <v/>
      </c>
      <c r="B794" s="1"/>
      <c r="C794" s="25" t="str">
        <f>IF('Census Block Input'!J758="","",'Census Block Input'!B758)</f>
        <v/>
      </c>
      <c r="D794" s="184" t="str">
        <f>IF('Census Block Input'!J758="","",UPPER('Census Block Input'!J758))</f>
        <v/>
      </c>
      <c r="E794" s="26" t="str">
        <f>IF('Census Block Input'!J758="","",'Census Block Input'!I758)</f>
        <v/>
      </c>
      <c r="F794" s="27" t="str">
        <f>IF('Census Block Input'!J758="","",'Census Block Input'!C758)</f>
        <v/>
      </c>
      <c r="G794" s="29" t="str">
        <f>IF('Census Block Input'!J758="","",'Census Block Input'!D758)</f>
        <v/>
      </c>
      <c r="H794" s="30" t="str">
        <f>IF('Census Block Input'!J758="","",'Census Block Input'!G758)</f>
        <v/>
      </c>
      <c r="I794" s="30" t="str">
        <f>IF('Census Block Input'!J758="","",'Census Block Input'!F758)</f>
        <v/>
      </c>
      <c r="J794" s="32" t="str">
        <f t="shared" si="24"/>
        <v/>
      </c>
      <c r="K794" s="105" t="str">
        <f>IF('Census Block Input'!J758="","",'Census Block Input'!D758)</f>
        <v/>
      </c>
      <c r="L794" s="106" t="str">
        <f>IF('Census Block Input'!J758="","",'Census Block Input'!G758)</f>
        <v/>
      </c>
      <c r="M794" s="106" t="str">
        <f>IF('Census Block Input'!J758="","",'Census Block Input'!F758)</f>
        <v/>
      </c>
      <c r="N794" s="32" t="str">
        <f t="shared" si="25"/>
        <v/>
      </c>
      <c r="O794" s="124" t="s">
        <v>10</v>
      </c>
      <c r="P794" s="123" t="s">
        <v>10</v>
      </c>
      <c r="Q794" s="1"/>
    </row>
    <row r="795" spans="1:17" ht="15.75" hidden="1" customHeight="1">
      <c r="A795" s="1" t="str">
        <f t="shared" si="1"/>
        <v/>
      </c>
      <c r="B795" s="1"/>
      <c r="C795" s="25" t="str">
        <f>IF('Census Block Input'!J759="","",'Census Block Input'!B759)</f>
        <v/>
      </c>
      <c r="D795" s="184" t="str">
        <f>IF('Census Block Input'!J759="","",UPPER('Census Block Input'!J759))</f>
        <v/>
      </c>
      <c r="E795" s="26" t="str">
        <f>IF('Census Block Input'!J759="","",'Census Block Input'!I759)</f>
        <v/>
      </c>
      <c r="F795" s="27" t="str">
        <f>IF('Census Block Input'!J759="","",'Census Block Input'!C759)</f>
        <v/>
      </c>
      <c r="G795" s="29" t="str">
        <f>IF('Census Block Input'!J759="","",'Census Block Input'!D759)</f>
        <v/>
      </c>
      <c r="H795" s="30" t="str">
        <f>IF('Census Block Input'!J759="","",'Census Block Input'!G759)</f>
        <v/>
      </c>
      <c r="I795" s="30" t="str">
        <f>IF('Census Block Input'!J759="","",'Census Block Input'!F759)</f>
        <v/>
      </c>
      <c r="J795" s="32" t="str">
        <f t="shared" si="24"/>
        <v/>
      </c>
      <c r="K795" s="105" t="str">
        <f>IF('Census Block Input'!J759="","",'Census Block Input'!D759)</f>
        <v/>
      </c>
      <c r="L795" s="106" t="str">
        <f>IF('Census Block Input'!J759="","",'Census Block Input'!G759)</f>
        <v/>
      </c>
      <c r="M795" s="106" t="str">
        <f>IF('Census Block Input'!J759="","",'Census Block Input'!F759)</f>
        <v/>
      </c>
      <c r="N795" s="32" t="str">
        <f t="shared" si="25"/>
        <v/>
      </c>
      <c r="O795" s="124" t="s">
        <v>10</v>
      </c>
      <c r="P795" s="123" t="s">
        <v>10</v>
      </c>
      <c r="Q795" s="1"/>
    </row>
    <row r="796" spans="1:17" ht="15.75" hidden="1" customHeight="1">
      <c r="A796" s="1" t="str">
        <f t="shared" si="1"/>
        <v/>
      </c>
      <c r="B796" s="1"/>
      <c r="C796" s="25" t="str">
        <f>IF('Census Block Input'!J760="","",'Census Block Input'!B760)</f>
        <v/>
      </c>
      <c r="D796" s="184" t="str">
        <f>IF('Census Block Input'!J760="","",UPPER('Census Block Input'!J760))</f>
        <v/>
      </c>
      <c r="E796" s="26" t="str">
        <f>IF('Census Block Input'!J760="","",'Census Block Input'!I760)</f>
        <v/>
      </c>
      <c r="F796" s="27" t="str">
        <f>IF('Census Block Input'!J760="","",'Census Block Input'!C760)</f>
        <v/>
      </c>
      <c r="G796" s="29" t="str">
        <f>IF('Census Block Input'!J760="","",'Census Block Input'!D760)</f>
        <v/>
      </c>
      <c r="H796" s="30" t="str">
        <f>IF('Census Block Input'!J760="","",'Census Block Input'!G760)</f>
        <v/>
      </c>
      <c r="I796" s="30" t="str">
        <f>IF('Census Block Input'!J760="","",'Census Block Input'!F760)</f>
        <v/>
      </c>
      <c r="J796" s="32" t="str">
        <f t="shared" si="24"/>
        <v/>
      </c>
      <c r="K796" s="105" t="str">
        <f>IF('Census Block Input'!J760="","",'Census Block Input'!D760)</f>
        <v/>
      </c>
      <c r="L796" s="106" t="str">
        <f>IF('Census Block Input'!J760="","",'Census Block Input'!G760)</f>
        <v/>
      </c>
      <c r="M796" s="106" t="str">
        <f>IF('Census Block Input'!J760="","",'Census Block Input'!F760)</f>
        <v/>
      </c>
      <c r="N796" s="32" t="str">
        <f t="shared" si="25"/>
        <v/>
      </c>
      <c r="O796" s="124" t="s">
        <v>10</v>
      </c>
      <c r="P796" s="123" t="s">
        <v>10</v>
      </c>
      <c r="Q796" s="1"/>
    </row>
    <row r="797" spans="1:17" ht="15.75" hidden="1" customHeight="1">
      <c r="A797" s="1" t="str">
        <f t="shared" si="1"/>
        <v/>
      </c>
      <c r="B797" s="1"/>
      <c r="C797" s="25" t="str">
        <f>IF('Census Block Input'!J761="","",'Census Block Input'!B761)</f>
        <v/>
      </c>
      <c r="D797" s="184" t="str">
        <f>IF('Census Block Input'!J761="","",UPPER('Census Block Input'!J761))</f>
        <v/>
      </c>
      <c r="E797" s="26" t="str">
        <f>IF('Census Block Input'!J761="","",'Census Block Input'!I761)</f>
        <v/>
      </c>
      <c r="F797" s="27" t="str">
        <f>IF('Census Block Input'!J761="","",'Census Block Input'!C761)</f>
        <v/>
      </c>
      <c r="G797" s="29" t="str">
        <f>IF('Census Block Input'!J761="","",'Census Block Input'!D761)</f>
        <v/>
      </c>
      <c r="H797" s="30" t="str">
        <f>IF('Census Block Input'!J761="","",'Census Block Input'!G761)</f>
        <v/>
      </c>
      <c r="I797" s="30" t="str">
        <f>IF('Census Block Input'!J761="","",'Census Block Input'!F761)</f>
        <v/>
      </c>
      <c r="J797" s="32" t="str">
        <f t="shared" si="24"/>
        <v/>
      </c>
      <c r="K797" s="105" t="str">
        <f>IF('Census Block Input'!J761="","",'Census Block Input'!D761)</f>
        <v/>
      </c>
      <c r="L797" s="106" t="str">
        <f>IF('Census Block Input'!J761="","",'Census Block Input'!G761)</f>
        <v/>
      </c>
      <c r="M797" s="106" t="str">
        <f>IF('Census Block Input'!J761="","",'Census Block Input'!F761)</f>
        <v/>
      </c>
      <c r="N797" s="32" t="str">
        <f t="shared" si="25"/>
        <v/>
      </c>
      <c r="O797" s="124" t="s">
        <v>10</v>
      </c>
      <c r="P797" s="123" t="s">
        <v>10</v>
      </c>
      <c r="Q797" s="1"/>
    </row>
    <row r="798" spans="1:17" ht="15.75" hidden="1" customHeight="1">
      <c r="A798" s="1" t="str">
        <f t="shared" si="1"/>
        <v/>
      </c>
      <c r="B798" s="1"/>
      <c r="C798" s="25" t="str">
        <f>IF('Census Block Input'!J762="","",'Census Block Input'!B762)</f>
        <v/>
      </c>
      <c r="D798" s="184" t="str">
        <f>IF('Census Block Input'!J762="","",UPPER('Census Block Input'!J762))</f>
        <v/>
      </c>
      <c r="E798" s="26" t="str">
        <f>IF('Census Block Input'!J762="","",'Census Block Input'!I762)</f>
        <v/>
      </c>
      <c r="F798" s="27" t="str">
        <f>IF('Census Block Input'!J762="","",'Census Block Input'!C762)</f>
        <v/>
      </c>
      <c r="G798" s="29" t="str">
        <f>IF('Census Block Input'!J762="","",'Census Block Input'!D762)</f>
        <v/>
      </c>
      <c r="H798" s="30" t="str">
        <f>IF('Census Block Input'!J762="","",'Census Block Input'!G762)</f>
        <v/>
      </c>
      <c r="I798" s="30" t="str">
        <f>IF('Census Block Input'!J762="","",'Census Block Input'!F762)</f>
        <v/>
      </c>
      <c r="J798" s="32" t="str">
        <f t="shared" si="24"/>
        <v/>
      </c>
      <c r="K798" s="105" t="str">
        <f>IF('Census Block Input'!J762="","",'Census Block Input'!D762)</f>
        <v/>
      </c>
      <c r="L798" s="106" t="str">
        <f>IF('Census Block Input'!J762="","",'Census Block Input'!G762)</f>
        <v/>
      </c>
      <c r="M798" s="106" t="str">
        <f>IF('Census Block Input'!J762="","",'Census Block Input'!F762)</f>
        <v/>
      </c>
      <c r="N798" s="32" t="str">
        <f t="shared" si="25"/>
        <v/>
      </c>
      <c r="O798" s="124" t="s">
        <v>10</v>
      </c>
      <c r="P798" s="123" t="s">
        <v>10</v>
      </c>
      <c r="Q798" s="1"/>
    </row>
    <row r="799" spans="1:17" ht="15.75" hidden="1" customHeight="1">
      <c r="A799" s="1" t="str">
        <f t="shared" si="1"/>
        <v/>
      </c>
      <c r="B799" s="1"/>
      <c r="C799" s="25" t="str">
        <f>IF('Census Block Input'!J763="","",'Census Block Input'!B763)</f>
        <v/>
      </c>
      <c r="D799" s="184" t="str">
        <f>IF('Census Block Input'!J763="","",UPPER('Census Block Input'!J763))</f>
        <v/>
      </c>
      <c r="E799" s="26" t="str">
        <f>IF('Census Block Input'!J763="","",'Census Block Input'!I763)</f>
        <v/>
      </c>
      <c r="F799" s="27" t="str">
        <f>IF('Census Block Input'!J763="","",'Census Block Input'!C763)</f>
        <v/>
      </c>
      <c r="G799" s="29" t="str">
        <f>IF('Census Block Input'!J763="","",'Census Block Input'!D763)</f>
        <v/>
      </c>
      <c r="H799" s="30" t="str">
        <f>IF('Census Block Input'!J763="","",'Census Block Input'!G763)</f>
        <v/>
      </c>
      <c r="I799" s="30" t="str">
        <f>IF('Census Block Input'!J763="","",'Census Block Input'!F763)</f>
        <v/>
      </c>
      <c r="J799" s="32" t="str">
        <f t="shared" si="24"/>
        <v/>
      </c>
      <c r="K799" s="105" t="str">
        <f>IF('Census Block Input'!J763="","",'Census Block Input'!D763)</f>
        <v/>
      </c>
      <c r="L799" s="106" t="str">
        <f>IF('Census Block Input'!J763="","",'Census Block Input'!G763)</f>
        <v/>
      </c>
      <c r="M799" s="106" t="str">
        <f>IF('Census Block Input'!J763="","",'Census Block Input'!F763)</f>
        <v/>
      </c>
      <c r="N799" s="32" t="str">
        <f t="shared" si="25"/>
        <v/>
      </c>
      <c r="O799" s="124" t="s">
        <v>10</v>
      </c>
      <c r="P799" s="123" t="s">
        <v>10</v>
      </c>
      <c r="Q799" s="1"/>
    </row>
    <row r="800" spans="1:17" ht="15.75" hidden="1" customHeight="1">
      <c r="A800" s="1" t="str">
        <f t="shared" si="1"/>
        <v/>
      </c>
      <c r="B800" s="1"/>
      <c r="C800" s="25" t="str">
        <f>IF('Census Block Input'!J764="","",'Census Block Input'!B764)</f>
        <v/>
      </c>
      <c r="D800" s="184" t="str">
        <f>IF('Census Block Input'!J764="","",UPPER('Census Block Input'!J764))</f>
        <v/>
      </c>
      <c r="E800" s="26" t="str">
        <f>IF('Census Block Input'!J764="","",'Census Block Input'!I764)</f>
        <v/>
      </c>
      <c r="F800" s="27" t="str">
        <f>IF('Census Block Input'!J764="","",'Census Block Input'!C764)</f>
        <v/>
      </c>
      <c r="G800" s="29" t="str">
        <f>IF('Census Block Input'!J764="","",'Census Block Input'!D764)</f>
        <v/>
      </c>
      <c r="H800" s="30" t="str">
        <f>IF('Census Block Input'!J764="","",'Census Block Input'!G764)</f>
        <v/>
      </c>
      <c r="I800" s="30" t="str">
        <f>IF('Census Block Input'!J764="","",'Census Block Input'!F764)</f>
        <v/>
      </c>
      <c r="J800" s="32" t="str">
        <f t="shared" si="24"/>
        <v/>
      </c>
      <c r="K800" s="105" t="str">
        <f>IF('Census Block Input'!J764="","",'Census Block Input'!D764)</f>
        <v/>
      </c>
      <c r="L800" s="106" t="str">
        <f>IF('Census Block Input'!J764="","",'Census Block Input'!G764)</f>
        <v/>
      </c>
      <c r="M800" s="106" t="str">
        <f>IF('Census Block Input'!J764="","",'Census Block Input'!F764)</f>
        <v/>
      </c>
      <c r="N800" s="32" t="str">
        <f t="shared" si="25"/>
        <v/>
      </c>
      <c r="O800" s="124" t="s">
        <v>10</v>
      </c>
      <c r="P800" s="123" t="s">
        <v>10</v>
      </c>
      <c r="Q800" s="1"/>
    </row>
    <row r="801" spans="1:17" ht="15.75" hidden="1" customHeight="1">
      <c r="A801" s="1" t="str">
        <f t="shared" si="1"/>
        <v/>
      </c>
      <c r="B801" s="1"/>
      <c r="C801" s="25" t="str">
        <f>IF('Census Block Input'!J765="","",'Census Block Input'!B765)</f>
        <v/>
      </c>
      <c r="D801" s="184" t="str">
        <f>IF('Census Block Input'!J765="","",UPPER('Census Block Input'!J765))</f>
        <v/>
      </c>
      <c r="E801" s="26" t="str">
        <f>IF('Census Block Input'!J765="","",'Census Block Input'!I765)</f>
        <v/>
      </c>
      <c r="F801" s="27" t="str">
        <f>IF('Census Block Input'!J765="","",'Census Block Input'!C765)</f>
        <v/>
      </c>
      <c r="G801" s="29" t="str">
        <f>IF('Census Block Input'!J765="","",'Census Block Input'!D765)</f>
        <v/>
      </c>
      <c r="H801" s="30" t="str">
        <f>IF('Census Block Input'!J765="","",'Census Block Input'!G765)</f>
        <v/>
      </c>
      <c r="I801" s="30" t="str">
        <f>IF('Census Block Input'!J765="","",'Census Block Input'!F765)</f>
        <v/>
      </c>
      <c r="J801" s="32" t="str">
        <f t="shared" si="24"/>
        <v/>
      </c>
      <c r="K801" s="105" t="str">
        <f>IF('Census Block Input'!J765="","",'Census Block Input'!D765)</f>
        <v/>
      </c>
      <c r="L801" s="106" t="str">
        <f>IF('Census Block Input'!J765="","",'Census Block Input'!G765)</f>
        <v/>
      </c>
      <c r="M801" s="106" t="str">
        <f>IF('Census Block Input'!J765="","",'Census Block Input'!F765)</f>
        <v/>
      </c>
      <c r="N801" s="32" t="str">
        <f t="shared" si="25"/>
        <v/>
      </c>
      <c r="O801" s="124" t="s">
        <v>10</v>
      </c>
      <c r="P801" s="123" t="s">
        <v>10</v>
      </c>
      <c r="Q801" s="1"/>
    </row>
    <row r="802" spans="1:17" ht="15.75" hidden="1" customHeight="1">
      <c r="A802" s="1" t="str">
        <f t="shared" si="1"/>
        <v/>
      </c>
      <c r="B802" s="1"/>
      <c r="C802" s="25" t="str">
        <f>IF('Census Block Input'!J766="","",'Census Block Input'!B766)</f>
        <v/>
      </c>
      <c r="D802" s="184" t="str">
        <f>IF('Census Block Input'!J766="","",UPPER('Census Block Input'!J766))</f>
        <v/>
      </c>
      <c r="E802" s="26" t="str">
        <f>IF('Census Block Input'!J766="","",'Census Block Input'!I766)</f>
        <v/>
      </c>
      <c r="F802" s="27" t="str">
        <f>IF('Census Block Input'!J766="","",'Census Block Input'!C766)</f>
        <v/>
      </c>
      <c r="G802" s="29" t="str">
        <f>IF('Census Block Input'!J766="","",'Census Block Input'!D766)</f>
        <v/>
      </c>
      <c r="H802" s="30" t="str">
        <f>IF('Census Block Input'!J766="","",'Census Block Input'!G766)</f>
        <v/>
      </c>
      <c r="I802" s="30" t="str">
        <f>IF('Census Block Input'!J766="","",'Census Block Input'!F766)</f>
        <v/>
      </c>
      <c r="J802" s="32" t="str">
        <f t="shared" si="24"/>
        <v/>
      </c>
      <c r="K802" s="105" t="str">
        <f>IF('Census Block Input'!J766="","",'Census Block Input'!D766)</f>
        <v/>
      </c>
      <c r="L802" s="106" t="str">
        <f>IF('Census Block Input'!J766="","",'Census Block Input'!G766)</f>
        <v/>
      </c>
      <c r="M802" s="106" t="str">
        <f>IF('Census Block Input'!J766="","",'Census Block Input'!F766)</f>
        <v/>
      </c>
      <c r="N802" s="32" t="str">
        <f t="shared" si="25"/>
        <v/>
      </c>
      <c r="O802" s="124" t="s">
        <v>10</v>
      </c>
      <c r="P802" s="123" t="s">
        <v>10</v>
      </c>
      <c r="Q802" s="1"/>
    </row>
    <row r="803" spans="1:17" ht="15.75" hidden="1" customHeight="1">
      <c r="A803" s="1" t="str">
        <f t="shared" si="1"/>
        <v/>
      </c>
      <c r="B803" s="1"/>
      <c r="C803" s="25" t="str">
        <f>IF('Census Block Input'!J767="","",'Census Block Input'!B767)</f>
        <v/>
      </c>
      <c r="D803" s="184" t="str">
        <f>IF('Census Block Input'!J767="","",UPPER('Census Block Input'!J767))</f>
        <v/>
      </c>
      <c r="E803" s="26" t="str">
        <f>IF('Census Block Input'!J767="","",'Census Block Input'!I767)</f>
        <v/>
      </c>
      <c r="F803" s="27" t="str">
        <f>IF('Census Block Input'!J767="","",'Census Block Input'!C767)</f>
        <v/>
      </c>
      <c r="G803" s="29" t="str">
        <f>IF('Census Block Input'!J767="","",'Census Block Input'!D767)</f>
        <v/>
      </c>
      <c r="H803" s="30" t="str">
        <f>IF('Census Block Input'!J767="","",'Census Block Input'!G767)</f>
        <v/>
      </c>
      <c r="I803" s="30" t="str">
        <f>IF('Census Block Input'!J767="","",'Census Block Input'!F767)</f>
        <v/>
      </c>
      <c r="J803" s="32" t="str">
        <f t="shared" si="24"/>
        <v/>
      </c>
      <c r="K803" s="105" t="str">
        <f>IF('Census Block Input'!J767="","",'Census Block Input'!D767)</f>
        <v/>
      </c>
      <c r="L803" s="106" t="str">
        <f>IF('Census Block Input'!J767="","",'Census Block Input'!G767)</f>
        <v/>
      </c>
      <c r="M803" s="106" t="str">
        <f>IF('Census Block Input'!J767="","",'Census Block Input'!F767)</f>
        <v/>
      </c>
      <c r="N803" s="32" t="str">
        <f t="shared" si="25"/>
        <v/>
      </c>
      <c r="O803" s="124" t="s">
        <v>10</v>
      </c>
      <c r="P803" s="123" t="s">
        <v>10</v>
      </c>
      <c r="Q803" s="1"/>
    </row>
    <row r="804" spans="1:17" ht="15.75" hidden="1" customHeight="1">
      <c r="A804" s="1" t="str">
        <f t="shared" si="1"/>
        <v/>
      </c>
      <c r="B804" s="1"/>
      <c r="C804" s="25" t="str">
        <f>IF('Census Block Input'!J768="","",'Census Block Input'!B768)</f>
        <v/>
      </c>
      <c r="D804" s="184" t="str">
        <f>IF('Census Block Input'!J768="","",UPPER('Census Block Input'!J768))</f>
        <v/>
      </c>
      <c r="E804" s="26" t="str">
        <f>IF('Census Block Input'!J768="","",'Census Block Input'!I768)</f>
        <v/>
      </c>
      <c r="F804" s="27" t="str">
        <f>IF('Census Block Input'!J768="","",'Census Block Input'!C768)</f>
        <v/>
      </c>
      <c r="G804" s="29" t="str">
        <f>IF('Census Block Input'!J768="","",'Census Block Input'!D768)</f>
        <v/>
      </c>
      <c r="H804" s="30" t="str">
        <f>IF('Census Block Input'!J768="","",'Census Block Input'!G768)</f>
        <v/>
      </c>
      <c r="I804" s="30" t="str">
        <f>IF('Census Block Input'!J768="","",'Census Block Input'!F768)</f>
        <v/>
      </c>
      <c r="J804" s="32" t="str">
        <f t="shared" si="24"/>
        <v/>
      </c>
      <c r="K804" s="105" t="str">
        <f>IF('Census Block Input'!J768="","",'Census Block Input'!D768)</f>
        <v/>
      </c>
      <c r="L804" s="106" t="str">
        <f>IF('Census Block Input'!J768="","",'Census Block Input'!G768)</f>
        <v/>
      </c>
      <c r="M804" s="106" t="str">
        <f>IF('Census Block Input'!J768="","",'Census Block Input'!F768)</f>
        <v/>
      </c>
      <c r="N804" s="32" t="str">
        <f t="shared" si="25"/>
        <v/>
      </c>
      <c r="O804" s="124" t="s">
        <v>10</v>
      </c>
      <c r="P804" s="123" t="s">
        <v>10</v>
      </c>
      <c r="Q804" s="1"/>
    </row>
    <row r="805" spans="1:17" ht="15.75" hidden="1" customHeight="1">
      <c r="A805" s="1" t="str">
        <f t="shared" si="1"/>
        <v/>
      </c>
      <c r="B805" s="1"/>
      <c r="C805" s="25" t="str">
        <f>IF('Census Block Input'!J769="","",'Census Block Input'!B769)</f>
        <v/>
      </c>
      <c r="D805" s="184" t="str">
        <f>IF('Census Block Input'!J769="","",UPPER('Census Block Input'!J769))</f>
        <v/>
      </c>
      <c r="E805" s="26" t="str">
        <f>IF('Census Block Input'!J769="","",'Census Block Input'!I769)</f>
        <v/>
      </c>
      <c r="F805" s="27" t="str">
        <f>IF('Census Block Input'!J769="","",'Census Block Input'!C769)</f>
        <v/>
      </c>
      <c r="G805" s="29" t="str">
        <f>IF('Census Block Input'!J769="","",'Census Block Input'!D769)</f>
        <v/>
      </c>
      <c r="H805" s="30" t="str">
        <f>IF('Census Block Input'!J769="","",'Census Block Input'!G769)</f>
        <v/>
      </c>
      <c r="I805" s="30" t="str">
        <f>IF('Census Block Input'!J769="","",'Census Block Input'!F769)</f>
        <v/>
      </c>
      <c r="J805" s="32" t="str">
        <f t="shared" si="24"/>
        <v/>
      </c>
      <c r="K805" s="105" t="str">
        <f>IF('Census Block Input'!J769="","",'Census Block Input'!D769)</f>
        <v/>
      </c>
      <c r="L805" s="106" t="str">
        <f>IF('Census Block Input'!J769="","",'Census Block Input'!G769)</f>
        <v/>
      </c>
      <c r="M805" s="106" t="str">
        <f>IF('Census Block Input'!J769="","",'Census Block Input'!F769)</f>
        <v/>
      </c>
      <c r="N805" s="32" t="str">
        <f t="shared" si="25"/>
        <v/>
      </c>
      <c r="O805" s="124" t="s">
        <v>10</v>
      </c>
      <c r="P805" s="123" t="s">
        <v>10</v>
      </c>
      <c r="Q805" s="1"/>
    </row>
    <row r="806" spans="1:17" ht="15.75" hidden="1" customHeight="1">
      <c r="A806" s="1" t="str">
        <f t="shared" si="1"/>
        <v/>
      </c>
      <c r="B806" s="1"/>
      <c r="C806" s="25" t="str">
        <f>IF('Census Block Input'!J770="","",'Census Block Input'!B770)</f>
        <v/>
      </c>
      <c r="D806" s="184" t="str">
        <f>IF('Census Block Input'!J770="","",UPPER('Census Block Input'!J770))</f>
        <v/>
      </c>
      <c r="E806" s="26" t="str">
        <f>IF('Census Block Input'!J770="","",'Census Block Input'!I770)</f>
        <v/>
      </c>
      <c r="F806" s="27" t="str">
        <f>IF('Census Block Input'!J770="","",'Census Block Input'!C770)</f>
        <v/>
      </c>
      <c r="G806" s="29" t="str">
        <f>IF('Census Block Input'!J770="","",'Census Block Input'!D770)</f>
        <v/>
      </c>
      <c r="H806" s="30" t="str">
        <f>IF('Census Block Input'!J770="","",'Census Block Input'!G770)</f>
        <v/>
      </c>
      <c r="I806" s="30" t="str">
        <f>IF('Census Block Input'!J770="","",'Census Block Input'!F770)</f>
        <v/>
      </c>
      <c r="J806" s="32" t="str">
        <f t="shared" si="24"/>
        <v/>
      </c>
      <c r="K806" s="105" t="str">
        <f>IF('Census Block Input'!J770="","",'Census Block Input'!D770)</f>
        <v/>
      </c>
      <c r="L806" s="106" t="str">
        <f>IF('Census Block Input'!J770="","",'Census Block Input'!G770)</f>
        <v/>
      </c>
      <c r="M806" s="106" t="str">
        <f>IF('Census Block Input'!J770="","",'Census Block Input'!F770)</f>
        <v/>
      </c>
      <c r="N806" s="32" t="str">
        <f t="shared" si="25"/>
        <v/>
      </c>
      <c r="O806" s="124" t="s">
        <v>10</v>
      </c>
      <c r="P806" s="123" t="s">
        <v>10</v>
      </c>
      <c r="Q806" s="1"/>
    </row>
    <row r="807" spans="1:17" ht="15.75" hidden="1" customHeight="1">
      <c r="A807" s="1" t="str">
        <f t="shared" si="1"/>
        <v/>
      </c>
      <c r="B807" s="1"/>
      <c r="C807" s="25" t="str">
        <f>IF('Census Block Input'!J771="","",'Census Block Input'!B771)</f>
        <v/>
      </c>
      <c r="D807" s="184" t="str">
        <f>IF('Census Block Input'!J771="","",UPPER('Census Block Input'!J771))</f>
        <v/>
      </c>
      <c r="E807" s="26" t="str">
        <f>IF('Census Block Input'!J771="","",'Census Block Input'!I771)</f>
        <v/>
      </c>
      <c r="F807" s="27" t="str">
        <f>IF('Census Block Input'!J771="","",'Census Block Input'!C771)</f>
        <v/>
      </c>
      <c r="G807" s="29" t="str">
        <f>IF('Census Block Input'!J771="","",'Census Block Input'!D771)</f>
        <v/>
      </c>
      <c r="H807" s="30" t="str">
        <f>IF('Census Block Input'!J771="","",'Census Block Input'!G771)</f>
        <v/>
      </c>
      <c r="I807" s="30" t="str">
        <f>IF('Census Block Input'!J771="","",'Census Block Input'!F771)</f>
        <v/>
      </c>
      <c r="J807" s="32" t="str">
        <f t="shared" si="24"/>
        <v/>
      </c>
      <c r="K807" s="105" t="str">
        <f>IF('Census Block Input'!J771="","",'Census Block Input'!D771)</f>
        <v/>
      </c>
      <c r="L807" s="106" t="str">
        <f>IF('Census Block Input'!J771="","",'Census Block Input'!G771)</f>
        <v/>
      </c>
      <c r="M807" s="106" t="str">
        <f>IF('Census Block Input'!J771="","",'Census Block Input'!F771)</f>
        <v/>
      </c>
      <c r="N807" s="32" t="str">
        <f t="shared" si="25"/>
        <v/>
      </c>
      <c r="O807" s="124" t="s">
        <v>10</v>
      </c>
      <c r="P807" s="123" t="s">
        <v>10</v>
      </c>
      <c r="Q807" s="1"/>
    </row>
    <row r="808" spans="1:17" ht="15.75" hidden="1" customHeight="1">
      <c r="A808" s="1" t="str">
        <f t="shared" si="1"/>
        <v/>
      </c>
      <c r="B808" s="1"/>
      <c r="C808" s="25" t="str">
        <f>IF('Census Block Input'!J772="","",'Census Block Input'!B772)</f>
        <v/>
      </c>
      <c r="D808" s="184" t="str">
        <f>IF('Census Block Input'!J772="","",UPPER('Census Block Input'!J772))</f>
        <v/>
      </c>
      <c r="E808" s="26" t="str">
        <f>IF('Census Block Input'!J772="","",'Census Block Input'!I772)</f>
        <v/>
      </c>
      <c r="F808" s="27" t="str">
        <f>IF('Census Block Input'!J772="","",'Census Block Input'!C772)</f>
        <v/>
      </c>
      <c r="G808" s="29" t="str">
        <f>IF('Census Block Input'!J772="","",'Census Block Input'!D772)</f>
        <v/>
      </c>
      <c r="H808" s="30" t="str">
        <f>IF('Census Block Input'!J772="","",'Census Block Input'!G772)</f>
        <v/>
      </c>
      <c r="I808" s="30" t="str">
        <f>IF('Census Block Input'!J772="","",'Census Block Input'!F772)</f>
        <v/>
      </c>
      <c r="J808" s="32" t="str">
        <f t="shared" ref="J808:J871" si="26">IF($C808="","",SUM(G808:I808))</f>
        <v/>
      </c>
      <c r="K808" s="105" t="str">
        <f>IF('Census Block Input'!J772="","",'Census Block Input'!D772)</f>
        <v/>
      </c>
      <c r="L808" s="106" t="str">
        <f>IF('Census Block Input'!J772="","",'Census Block Input'!G772)</f>
        <v/>
      </c>
      <c r="M808" s="106" t="str">
        <f>IF('Census Block Input'!J772="","",'Census Block Input'!F772)</f>
        <v/>
      </c>
      <c r="N808" s="32" t="str">
        <f t="shared" ref="N808:N871" si="27">IF($C808="","",SUM(K808:M808))</f>
        <v/>
      </c>
      <c r="O808" s="124" t="s">
        <v>10</v>
      </c>
      <c r="P808" s="123" t="s">
        <v>10</v>
      </c>
      <c r="Q808" s="1"/>
    </row>
    <row r="809" spans="1:17" ht="15.75" hidden="1" customHeight="1">
      <c r="A809" s="1" t="str">
        <f t="shared" si="1"/>
        <v/>
      </c>
      <c r="B809" s="1"/>
      <c r="C809" s="25" t="str">
        <f>IF('Census Block Input'!J773="","",'Census Block Input'!B773)</f>
        <v/>
      </c>
      <c r="D809" s="184" t="str">
        <f>IF('Census Block Input'!J773="","",UPPER('Census Block Input'!J773))</f>
        <v/>
      </c>
      <c r="E809" s="26" t="str">
        <f>IF('Census Block Input'!J773="","",'Census Block Input'!I773)</f>
        <v/>
      </c>
      <c r="F809" s="27" t="str">
        <f>IF('Census Block Input'!J773="","",'Census Block Input'!C773)</f>
        <v/>
      </c>
      <c r="G809" s="29" t="str">
        <f>IF('Census Block Input'!J773="","",'Census Block Input'!D773)</f>
        <v/>
      </c>
      <c r="H809" s="30" t="str">
        <f>IF('Census Block Input'!J773="","",'Census Block Input'!G773)</f>
        <v/>
      </c>
      <c r="I809" s="30" t="str">
        <f>IF('Census Block Input'!J773="","",'Census Block Input'!F773)</f>
        <v/>
      </c>
      <c r="J809" s="32" t="str">
        <f t="shared" si="26"/>
        <v/>
      </c>
      <c r="K809" s="105" t="str">
        <f>IF('Census Block Input'!J773="","",'Census Block Input'!D773)</f>
        <v/>
      </c>
      <c r="L809" s="106" t="str">
        <f>IF('Census Block Input'!J773="","",'Census Block Input'!G773)</f>
        <v/>
      </c>
      <c r="M809" s="106" t="str">
        <f>IF('Census Block Input'!J773="","",'Census Block Input'!F773)</f>
        <v/>
      </c>
      <c r="N809" s="32" t="str">
        <f t="shared" si="27"/>
        <v/>
      </c>
      <c r="O809" s="124" t="s">
        <v>10</v>
      </c>
      <c r="P809" s="123" t="s">
        <v>10</v>
      </c>
      <c r="Q809" s="1"/>
    </row>
    <row r="810" spans="1:17" ht="15.75" hidden="1" customHeight="1">
      <c r="A810" s="1" t="str">
        <f t="shared" si="1"/>
        <v/>
      </c>
      <c r="B810" s="1"/>
      <c r="C810" s="25" t="str">
        <f>IF('Census Block Input'!J774="","",'Census Block Input'!B774)</f>
        <v/>
      </c>
      <c r="D810" s="184" t="str">
        <f>IF('Census Block Input'!J774="","",UPPER('Census Block Input'!J774))</f>
        <v/>
      </c>
      <c r="E810" s="26" t="str">
        <f>IF('Census Block Input'!J774="","",'Census Block Input'!I774)</f>
        <v/>
      </c>
      <c r="F810" s="27" t="str">
        <f>IF('Census Block Input'!J774="","",'Census Block Input'!C774)</f>
        <v/>
      </c>
      <c r="G810" s="29" t="str">
        <f>IF('Census Block Input'!J774="","",'Census Block Input'!D774)</f>
        <v/>
      </c>
      <c r="H810" s="30" t="str">
        <f>IF('Census Block Input'!J774="","",'Census Block Input'!G774)</f>
        <v/>
      </c>
      <c r="I810" s="30" t="str">
        <f>IF('Census Block Input'!J774="","",'Census Block Input'!F774)</f>
        <v/>
      </c>
      <c r="J810" s="32" t="str">
        <f t="shared" si="26"/>
        <v/>
      </c>
      <c r="K810" s="105" t="str">
        <f>IF('Census Block Input'!J774="","",'Census Block Input'!D774)</f>
        <v/>
      </c>
      <c r="L810" s="106" t="str">
        <f>IF('Census Block Input'!J774="","",'Census Block Input'!G774)</f>
        <v/>
      </c>
      <c r="M810" s="106" t="str">
        <f>IF('Census Block Input'!J774="","",'Census Block Input'!F774)</f>
        <v/>
      </c>
      <c r="N810" s="32" t="str">
        <f t="shared" si="27"/>
        <v/>
      </c>
      <c r="O810" s="124" t="s">
        <v>10</v>
      </c>
      <c r="P810" s="123" t="s">
        <v>10</v>
      </c>
      <c r="Q810" s="1"/>
    </row>
    <row r="811" spans="1:17" ht="15.75" hidden="1" customHeight="1">
      <c r="A811" s="1" t="str">
        <f t="shared" si="1"/>
        <v/>
      </c>
      <c r="B811" s="1"/>
      <c r="C811" s="25" t="str">
        <f>IF('Census Block Input'!J775="","",'Census Block Input'!B775)</f>
        <v/>
      </c>
      <c r="D811" s="184" t="str">
        <f>IF('Census Block Input'!J775="","",UPPER('Census Block Input'!J775))</f>
        <v/>
      </c>
      <c r="E811" s="26" t="str">
        <f>IF('Census Block Input'!J775="","",'Census Block Input'!I775)</f>
        <v/>
      </c>
      <c r="F811" s="27" t="str">
        <f>IF('Census Block Input'!J775="","",'Census Block Input'!C775)</f>
        <v/>
      </c>
      <c r="G811" s="29" t="str">
        <f>IF('Census Block Input'!J775="","",'Census Block Input'!D775)</f>
        <v/>
      </c>
      <c r="H811" s="30" t="str">
        <f>IF('Census Block Input'!J775="","",'Census Block Input'!G775)</f>
        <v/>
      </c>
      <c r="I811" s="30" t="str">
        <f>IF('Census Block Input'!J775="","",'Census Block Input'!F775)</f>
        <v/>
      </c>
      <c r="J811" s="32" t="str">
        <f t="shared" si="26"/>
        <v/>
      </c>
      <c r="K811" s="105" t="str">
        <f>IF('Census Block Input'!J775="","",'Census Block Input'!D775)</f>
        <v/>
      </c>
      <c r="L811" s="106" t="str">
        <f>IF('Census Block Input'!J775="","",'Census Block Input'!G775)</f>
        <v/>
      </c>
      <c r="M811" s="106" t="str">
        <f>IF('Census Block Input'!J775="","",'Census Block Input'!F775)</f>
        <v/>
      </c>
      <c r="N811" s="32" t="str">
        <f t="shared" si="27"/>
        <v/>
      </c>
      <c r="O811" s="124" t="s">
        <v>10</v>
      </c>
      <c r="P811" s="123" t="s">
        <v>10</v>
      </c>
      <c r="Q811" s="1"/>
    </row>
    <row r="812" spans="1:17" ht="15.75" hidden="1" customHeight="1">
      <c r="A812" s="1" t="str">
        <f t="shared" si="1"/>
        <v/>
      </c>
      <c r="B812" s="1"/>
      <c r="C812" s="25" t="str">
        <f>IF('Census Block Input'!J776="","",'Census Block Input'!B776)</f>
        <v/>
      </c>
      <c r="D812" s="184" t="str">
        <f>IF('Census Block Input'!J776="","",UPPER('Census Block Input'!J776))</f>
        <v/>
      </c>
      <c r="E812" s="26" t="str">
        <f>IF('Census Block Input'!J776="","",'Census Block Input'!I776)</f>
        <v/>
      </c>
      <c r="F812" s="27" t="str">
        <f>IF('Census Block Input'!J776="","",'Census Block Input'!C776)</f>
        <v/>
      </c>
      <c r="G812" s="29" t="str">
        <f>IF('Census Block Input'!J776="","",'Census Block Input'!D776)</f>
        <v/>
      </c>
      <c r="H812" s="30" t="str">
        <f>IF('Census Block Input'!J776="","",'Census Block Input'!G776)</f>
        <v/>
      </c>
      <c r="I812" s="30" t="str">
        <f>IF('Census Block Input'!J776="","",'Census Block Input'!F776)</f>
        <v/>
      </c>
      <c r="J812" s="32" t="str">
        <f t="shared" si="26"/>
        <v/>
      </c>
      <c r="K812" s="105" t="str">
        <f>IF('Census Block Input'!J776="","",'Census Block Input'!D776)</f>
        <v/>
      </c>
      <c r="L812" s="106" t="str">
        <f>IF('Census Block Input'!J776="","",'Census Block Input'!G776)</f>
        <v/>
      </c>
      <c r="M812" s="106" t="str">
        <f>IF('Census Block Input'!J776="","",'Census Block Input'!F776)</f>
        <v/>
      </c>
      <c r="N812" s="32" t="str">
        <f t="shared" si="27"/>
        <v/>
      </c>
      <c r="O812" s="124" t="s">
        <v>10</v>
      </c>
      <c r="P812" s="123" t="s">
        <v>10</v>
      </c>
      <c r="Q812" s="1"/>
    </row>
    <row r="813" spans="1:17" ht="15.75" hidden="1" customHeight="1">
      <c r="A813" s="1" t="str">
        <f t="shared" si="1"/>
        <v/>
      </c>
      <c r="B813" s="1"/>
      <c r="C813" s="25" t="str">
        <f>IF('Census Block Input'!J777="","",'Census Block Input'!B777)</f>
        <v/>
      </c>
      <c r="D813" s="184" t="str">
        <f>IF('Census Block Input'!J777="","",UPPER('Census Block Input'!J777))</f>
        <v/>
      </c>
      <c r="E813" s="26" t="str">
        <f>IF('Census Block Input'!J777="","",'Census Block Input'!I777)</f>
        <v/>
      </c>
      <c r="F813" s="27" t="str">
        <f>IF('Census Block Input'!J777="","",'Census Block Input'!C777)</f>
        <v/>
      </c>
      <c r="G813" s="29" t="str">
        <f>IF('Census Block Input'!J777="","",'Census Block Input'!D777)</f>
        <v/>
      </c>
      <c r="H813" s="30" t="str">
        <f>IF('Census Block Input'!J777="","",'Census Block Input'!G777)</f>
        <v/>
      </c>
      <c r="I813" s="30" t="str">
        <f>IF('Census Block Input'!J777="","",'Census Block Input'!F777)</f>
        <v/>
      </c>
      <c r="J813" s="32" t="str">
        <f t="shared" si="26"/>
        <v/>
      </c>
      <c r="K813" s="105" t="str">
        <f>IF('Census Block Input'!J777="","",'Census Block Input'!D777)</f>
        <v/>
      </c>
      <c r="L813" s="106" t="str">
        <f>IF('Census Block Input'!J777="","",'Census Block Input'!G777)</f>
        <v/>
      </c>
      <c r="M813" s="106" t="str">
        <f>IF('Census Block Input'!J777="","",'Census Block Input'!F777)</f>
        <v/>
      </c>
      <c r="N813" s="32" t="str">
        <f t="shared" si="27"/>
        <v/>
      </c>
      <c r="O813" s="124" t="s">
        <v>10</v>
      </c>
      <c r="P813" s="123" t="s">
        <v>10</v>
      </c>
      <c r="Q813" s="1"/>
    </row>
    <row r="814" spans="1:17" ht="15.75" hidden="1" customHeight="1">
      <c r="A814" s="1" t="str">
        <f t="shared" si="1"/>
        <v/>
      </c>
      <c r="B814" s="1"/>
      <c r="C814" s="25" t="str">
        <f>IF('Census Block Input'!J778="","",'Census Block Input'!B778)</f>
        <v/>
      </c>
      <c r="D814" s="184" t="str">
        <f>IF('Census Block Input'!J778="","",UPPER('Census Block Input'!J778))</f>
        <v/>
      </c>
      <c r="E814" s="26" t="str">
        <f>IF('Census Block Input'!J778="","",'Census Block Input'!I778)</f>
        <v/>
      </c>
      <c r="F814" s="27" t="str">
        <f>IF('Census Block Input'!J778="","",'Census Block Input'!C778)</f>
        <v/>
      </c>
      <c r="G814" s="29" t="str">
        <f>IF('Census Block Input'!J778="","",'Census Block Input'!D778)</f>
        <v/>
      </c>
      <c r="H814" s="30" t="str">
        <f>IF('Census Block Input'!J778="","",'Census Block Input'!G778)</f>
        <v/>
      </c>
      <c r="I814" s="30" t="str">
        <f>IF('Census Block Input'!J778="","",'Census Block Input'!F778)</f>
        <v/>
      </c>
      <c r="J814" s="32" t="str">
        <f t="shared" si="26"/>
        <v/>
      </c>
      <c r="K814" s="105" t="str">
        <f>IF('Census Block Input'!J778="","",'Census Block Input'!D778)</f>
        <v/>
      </c>
      <c r="L814" s="106" t="str">
        <f>IF('Census Block Input'!J778="","",'Census Block Input'!G778)</f>
        <v/>
      </c>
      <c r="M814" s="106" t="str">
        <f>IF('Census Block Input'!J778="","",'Census Block Input'!F778)</f>
        <v/>
      </c>
      <c r="N814" s="32" t="str">
        <f t="shared" si="27"/>
        <v/>
      </c>
      <c r="O814" s="124" t="s">
        <v>10</v>
      </c>
      <c r="P814" s="123" t="s">
        <v>10</v>
      </c>
      <c r="Q814" s="1"/>
    </row>
    <row r="815" spans="1:17" ht="15.75" hidden="1" customHeight="1">
      <c r="A815" s="1" t="str">
        <f t="shared" si="1"/>
        <v/>
      </c>
      <c r="B815" s="1"/>
      <c r="C815" s="25" t="str">
        <f>IF('Census Block Input'!J779="","",'Census Block Input'!B779)</f>
        <v/>
      </c>
      <c r="D815" s="184" t="str">
        <f>IF('Census Block Input'!J779="","",UPPER('Census Block Input'!J779))</f>
        <v/>
      </c>
      <c r="E815" s="26" t="str">
        <f>IF('Census Block Input'!J779="","",'Census Block Input'!I779)</f>
        <v/>
      </c>
      <c r="F815" s="27" t="str">
        <f>IF('Census Block Input'!J779="","",'Census Block Input'!C779)</f>
        <v/>
      </c>
      <c r="G815" s="29" t="str">
        <f>IF('Census Block Input'!J779="","",'Census Block Input'!D779)</f>
        <v/>
      </c>
      <c r="H815" s="30" t="str">
        <f>IF('Census Block Input'!J779="","",'Census Block Input'!G779)</f>
        <v/>
      </c>
      <c r="I815" s="30" t="str">
        <f>IF('Census Block Input'!J779="","",'Census Block Input'!F779)</f>
        <v/>
      </c>
      <c r="J815" s="32" t="str">
        <f t="shared" si="26"/>
        <v/>
      </c>
      <c r="K815" s="105" t="str">
        <f>IF('Census Block Input'!J779="","",'Census Block Input'!D779)</f>
        <v/>
      </c>
      <c r="L815" s="106" t="str">
        <f>IF('Census Block Input'!J779="","",'Census Block Input'!G779)</f>
        <v/>
      </c>
      <c r="M815" s="106" t="str">
        <f>IF('Census Block Input'!J779="","",'Census Block Input'!F779)</f>
        <v/>
      </c>
      <c r="N815" s="32" t="str">
        <f t="shared" si="27"/>
        <v/>
      </c>
      <c r="O815" s="124" t="s">
        <v>10</v>
      </c>
      <c r="P815" s="123" t="s">
        <v>10</v>
      </c>
      <c r="Q815" s="1"/>
    </row>
    <row r="816" spans="1:17" ht="15.75" hidden="1" customHeight="1">
      <c r="A816" s="1" t="str">
        <f t="shared" si="1"/>
        <v/>
      </c>
      <c r="B816" s="1"/>
      <c r="C816" s="25" t="str">
        <f>IF('Census Block Input'!J780="","",'Census Block Input'!B780)</f>
        <v/>
      </c>
      <c r="D816" s="184" t="str">
        <f>IF('Census Block Input'!J780="","",UPPER('Census Block Input'!J780))</f>
        <v/>
      </c>
      <c r="E816" s="26" t="str">
        <f>IF('Census Block Input'!J780="","",'Census Block Input'!I780)</f>
        <v/>
      </c>
      <c r="F816" s="27" t="str">
        <f>IF('Census Block Input'!J780="","",'Census Block Input'!C780)</f>
        <v/>
      </c>
      <c r="G816" s="29" t="str">
        <f>IF('Census Block Input'!J780="","",'Census Block Input'!D780)</f>
        <v/>
      </c>
      <c r="H816" s="30" t="str">
        <f>IF('Census Block Input'!J780="","",'Census Block Input'!G780)</f>
        <v/>
      </c>
      <c r="I816" s="30" t="str">
        <f>IF('Census Block Input'!J780="","",'Census Block Input'!F780)</f>
        <v/>
      </c>
      <c r="J816" s="32" t="str">
        <f t="shared" si="26"/>
        <v/>
      </c>
      <c r="K816" s="105" t="str">
        <f>IF('Census Block Input'!J780="","",'Census Block Input'!D780)</f>
        <v/>
      </c>
      <c r="L816" s="106" t="str">
        <f>IF('Census Block Input'!J780="","",'Census Block Input'!G780)</f>
        <v/>
      </c>
      <c r="M816" s="106" t="str">
        <f>IF('Census Block Input'!J780="","",'Census Block Input'!F780)</f>
        <v/>
      </c>
      <c r="N816" s="32" t="str">
        <f t="shared" si="27"/>
        <v/>
      </c>
      <c r="O816" s="124" t="s">
        <v>10</v>
      </c>
      <c r="P816" s="123" t="s">
        <v>10</v>
      </c>
      <c r="Q816" s="1"/>
    </row>
    <row r="817" spans="1:17" ht="15.75" hidden="1" customHeight="1">
      <c r="A817" s="1" t="str">
        <f t="shared" si="1"/>
        <v/>
      </c>
      <c r="B817" s="1"/>
      <c r="C817" s="25" t="str">
        <f>IF('Census Block Input'!J781="","",'Census Block Input'!B781)</f>
        <v/>
      </c>
      <c r="D817" s="184" t="str">
        <f>IF('Census Block Input'!J781="","",UPPER('Census Block Input'!J781))</f>
        <v/>
      </c>
      <c r="E817" s="26" t="str">
        <f>IF('Census Block Input'!J781="","",'Census Block Input'!I781)</f>
        <v/>
      </c>
      <c r="F817" s="27" t="str">
        <f>IF('Census Block Input'!J781="","",'Census Block Input'!C781)</f>
        <v/>
      </c>
      <c r="G817" s="29" t="str">
        <f>IF('Census Block Input'!J781="","",'Census Block Input'!D781)</f>
        <v/>
      </c>
      <c r="H817" s="30" t="str">
        <f>IF('Census Block Input'!J781="","",'Census Block Input'!G781)</f>
        <v/>
      </c>
      <c r="I817" s="30" t="str">
        <f>IF('Census Block Input'!J781="","",'Census Block Input'!F781)</f>
        <v/>
      </c>
      <c r="J817" s="32" t="str">
        <f t="shared" si="26"/>
        <v/>
      </c>
      <c r="K817" s="105" t="str">
        <f>IF('Census Block Input'!J781="","",'Census Block Input'!D781)</f>
        <v/>
      </c>
      <c r="L817" s="106" t="str">
        <f>IF('Census Block Input'!J781="","",'Census Block Input'!G781)</f>
        <v/>
      </c>
      <c r="M817" s="106" t="str">
        <f>IF('Census Block Input'!J781="","",'Census Block Input'!F781)</f>
        <v/>
      </c>
      <c r="N817" s="32" t="str">
        <f t="shared" si="27"/>
        <v/>
      </c>
      <c r="O817" s="124" t="s">
        <v>10</v>
      </c>
      <c r="P817" s="123" t="s">
        <v>10</v>
      </c>
      <c r="Q817" s="1"/>
    </row>
    <row r="818" spans="1:17" ht="15.75" hidden="1" customHeight="1">
      <c r="A818" s="1" t="str">
        <f t="shared" si="1"/>
        <v/>
      </c>
      <c r="B818" s="1"/>
      <c r="C818" s="25" t="str">
        <f>IF('Census Block Input'!J782="","",'Census Block Input'!B782)</f>
        <v/>
      </c>
      <c r="D818" s="184" t="str">
        <f>IF('Census Block Input'!J782="","",UPPER('Census Block Input'!J782))</f>
        <v/>
      </c>
      <c r="E818" s="26" t="str">
        <f>IF('Census Block Input'!J782="","",'Census Block Input'!I782)</f>
        <v/>
      </c>
      <c r="F818" s="27" t="str">
        <f>IF('Census Block Input'!J782="","",'Census Block Input'!C782)</f>
        <v/>
      </c>
      <c r="G818" s="29" t="str">
        <f>IF('Census Block Input'!J782="","",'Census Block Input'!D782)</f>
        <v/>
      </c>
      <c r="H818" s="30" t="str">
        <f>IF('Census Block Input'!J782="","",'Census Block Input'!G782)</f>
        <v/>
      </c>
      <c r="I818" s="30" t="str">
        <f>IF('Census Block Input'!J782="","",'Census Block Input'!F782)</f>
        <v/>
      </c>
      <c r="J818" s="32" t="str">
        <f t="shared" si="26"/>
        <v/>
      </c>
      <c r="K818" s="105" t="str">
        <f>IF('Census Block Input'!J782="","",'Census Block Input'!D782)</f>
        <v/>
      </c>
      <c r="L818" s="106" t="str">
        <f>IF('Census Block Input'!J782="","",'Census Block Input'!G782)</f>
        <v/>
      </c>
      <c r="M818" s="106" t="str">
        <f>IF('Census Block Input'!J782="","",'Census Block Input'!F782)</f>
        <v/>
      </c>
      <c r="N818" s="32" t="str">
        <f t="shared" si="27"/>
        <v/>
      </c>
      <c r="O818" s="124" t="s">
        <v>10</v>
      </c>
      <c r="P818" s="123" t="s">
        <v>10</v>
      </c>
      <c r="Q818" s="1"/>
    </row>
    <row r="819" spans="1:17" ht="15.75" hidden="1" customHeight="1">
      <c r="A819" s="1" t="str">
        <f t="shared" si="1"/>
        <v/>
      </c>
      <c r="B819" s="1"/>
      <c r="C819" s="25" t="str">
        <f>IF('Census Block Input'!J783="","",'Census Block Input'!B783)</f>
        <v/>
      </c>
      <c r="D819" s="184" t="str">
        <f>IF('Census Block Input'!J783="","",UPPER('Census Block Input'!J783))</f>
        <v/>
      </c>
      <c r="E819" s="26" t="str">
        <f>IF('Census Block Input'!J783="","",'Census Block Input'!I783)</f>
        <v/>
      </c>
      <c r="F819" s="27" t="str">
        <f>IF('Census Block Input'!J783="","",'Census Block Input'!C783)</f>
        <v/>
      </c>
      <c r="G819" s="29" t="str">
        <f>IF('Census Block Input'!J783="","",'Census Block Input'!D783)</f>
        <v/>
      </c>
      <c r="H819" s="30" t="str">
        <f>IF('Census Block Input'!J783="","",'Census Block Input'!G783)</f>
        <v/>
      </c>
      <c r="I819" s="30" t="str">
        <f>IF('Census Block Input'!J783="","",'Census Block Input'!F783)</f>
        <v/>
      </c>
      <c r="J819" s="32" t="str">
        <f t="shared" si="26"/>
        <v/>
      </c>
      <c r="K819" s="105" t="str">
        <f>IF('Census Block Input'!J783="","",'Census Block Input'!D783)</f>
        <v/>
      </c>
      <c r="L819" s="106" t="str">
        <f>IF('Census Block Input'!J783="","",'Census Block Input'!G783)</f>
        <v/>
      </c>
      <c r="M819" s="106" t="str">
        <f>IF('Census Block Input'!J783="","",'Census Block Input'!F783)</f>
        <v/>
      </c>
      <c r="N819" s="32" t="str">
        <f t="shared" si="27"/>
        <v/>
      </c>
      <c r="O819" s="124" t="s">
        <v>10</v>
      </c>
      <c r="P819" s="123" t="s">
        <v>10</v>
      </c>
      <c r="Q819" s="1"/>
    </row>
    <row r="820" spans="1:17" ht="15.75" hidden="1" customHeight="1">
      <c r="A820" s="1" t="str">
        <f t="shared" si="1"/>
        <v/>
      </c>
      <c r="B820" s="1"/>
      <c r="C820" s="25" t="str">
        <f>IF('Census Block Input'!J784="","",'Census Block Input'!B784)</f>
        <v/>
      </c>
      <c r="D820" s="184" t="str">
        <f>IF('Census Block Input'!J784="","",UPPER('Census Block Input'!J784))</f>
        <v/>
      </c>
      <c r="E820" s="26" t="str">
        <f>IF('Census Block Input'!J784="","",'Census Block Input'!I784)</f>
        <v/>
      </c>
      <c r="F820" s="27" t="str">
        <f>IF('Census Block Input'!J784="","",'Census Block Input'!C784)</f>
        <v/>
      </c>
      <c r="G820" s="29" t="str">
        <f>IF('Census Block Input'!J784="","",'Census Block Input'!D784)</f>
        <v/>
      </c>
      <c r="H820" s="30" t="str">
        <f>IF('Census Block Input'!J784="","",'Census Block Input'!G784)</f>
        <v/>
      </c>
      <c r="I820" s="30" t="str">
        <f>IF('Census Block Input'!J784="","",'Census Block Input'!F784)</f>
        <v/>
      </c>
      <c r="J820" s="32" t="str">
        <f t="shared" si="26"/>
        <v/>
      </c>
      <c r="K820" s="105" t="str">
        <f>IF('Census Block Input'!J784="","",'Census Block Input'!D784)</f>
        <v/>
      </c>
      <c r="L820" s="106" t="str">
        <f>IF('Census Block Input'!J784="","",'Census Block Input'!G784)</f>
        <v/>
      </c>
      <c r="M820" s="106" t="str">
        <f>IF('Census Block Input'!J784="","",'Census Block Input'!F784)</f>
        <v/>
      </c>
      <c r="N820" s="32" t="str">
        <f t="shared" si="27"/>
        <v/>
      </c>
      <c r="O820" s="124" t="s">
        <v>10</v>
      </c>
      <c r="P820" s="123" t="s">
        <v>10</v>
      </c>
      <c r="Q820" s="1"/>
    </row>
    <row r="821" spans="1:17" ht="15.75" hidden="1" customHeight="1">
      <c r="A821" s="1" t="str">
        <f t="shared" si="1"/>
        <v/>
      </c>
      <c r="B821" s="1"/>
      <c r="C821" s="25" t="str">
        <f>IF('Census Block Input'!J785="","",'Census Block Input'!B785)</f>
        <v/>
      </c>
      <c r="D821" s="184" t="str">
        <f>IF('Census Block Input'!J785="","",UPPER('Census Block Input'!J785))</f>
        <v/>
      </c>
      <c r="E821" s="26" t="str">
        <f>IF('Census Block Input'!J785="","",'Census Block Input'!I785)</f>
        <v/>
      </c>
      <c r="F821" s="27" t="str">
        <f>IF('Census Block Input'!J785="","",'Census Block Input'!C785)</f>
        <v/>
      </c>
      <c r="G821" s="29" t="str">
        <f>IF('Census Block Input'!J785="","",'Census Block Input'!D785)</f>
        <v/>
      </c>
      <c r="H821" s="30" t="str">
        <f>IF('Census Block Input'!J785="","",'Census Block Input'!G785)</f>
        <v/>
      </c>
      <c r="I821" s="30" t="str">
        <f>IF('Census Block Input'!J785="","",'Census Block Input'!F785)</f>
        <v/>
      </c>
      <c r="J821" s="32" t="str">
        <f t="shared" si="26"/>
        <v/>
      </c>
      <c r="K821" s="105" t="str">
        <f>IF('Census Block Input'!J785="","",'Census Block Input'!D785)</f>
        <v/>
      </c>
      <c r="L821" s="106" t="str">
        <f>IF('Census Block Input'!J785="","",'Census Block Input'!G785)</f>
        <v/>
      </c>
      <c r="M821" s="106" t="str">
        <f>IF('Census Block Input'!J785="","",'Census Block Input'!F785)</f>
        <v/>
      </c>
      <c r="N821" s="32" t="str">
        <f t="shared" si="27"/>
        <v/>
      </c>
      <c r="O821" s="124" t="s">
        <v>10</v>
      </c>
      <c r="P821" s="123" t="s">
        <v>10</v>
      </c>
      <c r="Q821" s="1"/>
    </row>
    <row r="822" spans="1:17" ht="15.75" hidden="1" customHeight="1">
      <c r="A822" s="1" t="str">
        <f t="shared" si="1"/>
        <v/>
      </c>
      <c r="B822" s="1"/>
      <c r="C822" s="25" t="str">
        <f>IF('Census Block Input'!J786="","",'Census Block Input'!B786)</f>
        <v/>
      </c>
      <c r="D822" s="184" t="str">
        <f>IF('Census Block Input'!J786="","",UPPER('Census Block Input'!J786))</f>
        <v/>
      </c>
      <c r="E822" s="26" t="str">
        <f>IF('Census Block Input'!J786="","",'Census Block Input'!I786)</f>
        <v/>
      </c>
      <c r="F822" s="27" t="str">
        <f>IF('Census Block Input'!J786="","",'Census Block Input'!C786)</f>
        <v/>
      </c>
      <c r="G822" s="29" t="str">
        <f>IF('Census Block Input'!J786="","",'Census Block Input'!D786)</f>
        <v/>
      </c>
      <c r="H822" s="30" t="str">
        <f>IF('Census Block Input'!J786="","",'Census Block Input'!G786)</f>
        <v/>
      </c>
      <c r="I822" s="30" t="str">
        <f>IF('Census Block Input'!J786="","",'Census Block Input'!F786)</f>
        <v/>
      </c>
      <c r="J822" s="32" t="str">
        <f t="shared" si="26"/>
        <v/>
      </c>
      <c r="K822" s="105" t="str">
        <f>IF('Census Block Input'!J786="","",'Census Block Input'!D786)</f>
        <v/>
      </c>
      <c r="L822" s="106" t="str">
        <f>IF('Census Block Input'!J786="","",'Census Block Input'!G786)</f>
        <v/>
      </c>
      <c r="M822" s="106" t="str">
        <f>IF('Census Block Input'!J786="","",'Census Block Input'!F786)</f>
        <v/>
      </c>
      <c r="N822" s="32" t="str">
        <f t="shared" si="27"/>
        <v/>
      </c>
      <c r="O822" s="124" t="s">
        <v>10</v>
      </c>
      <c r="P822" s="123" t="s">
        <v>10</v>
      </c>
      <c r="Q822" s="1"/>
    </row>
    <row r="823" spans="1:17" ht="15.75" hidden="1" customHeight="1">
      <c r="A823" s="1" t="str">
        <f t="shared" si="1"/>
        <v/>
      </c>
      <c r="B823" s="1"/>
      <c r="C823" s="25" t="str">
        <f>IF('Census Block Input'!J787="","",'Census Block Input'!B787)</f>
        <v/>
      </c>
      <c r="D823" s="184" t="str">
        <f>IF('Census Block Input'!J787="","",UPPER('Census Block Input'!J787))</f>
        <v/>
      </c>
      <c r="E823" s="26" t="str">
        <f>IF('Census Block Input'!J787="","",'Census Block Input'!I787)</f>
        <v/>
      </c>
      <c r="F823" s="27" t="str">
        <f>IF('Census Block Input'!J787="","",'Census Block Input'!C787)</f>
        <v/>
      </c>
      <c r="G823" s="29" t="str">
        <f>IF('Census Block Input'!J787="","",'Census Block Input'!D787)</f>
        <v/>
      </c>
      <c r="H823" s="30" t="str">
        <f>IF('Census Block Input'!J787="","",'Census Block Input'!G787)</f>
        <v/>
      </c>
      <c r="I823" s="30" t="str">
        <f>IF('Census Block Input'!J787="","",'Census Block Input'!F787)</f>
        <v/>
      </c>
      <c r="J823" s="32" t="str">
        <f t="shared" si="26"/>
        <v/>
      </c>
      <c r="K823" s="105" t="str">
        <f>IF('Census Block Input'!J787="","",'Census Block Input'!D787)</f>
        <v/>
      </c>
      <c r="L823" s="106" t="str">
        <f>IF('Census Block Input'!J787="","",'Census Block Input'!G787)</f>
        <v/>
      </c>
      <c r="M823" s="106" t="str">
        <f>IF('Census Block Input'!J787="","",'Census Block Input'!F787)</f>
        <v/>
      </c>
      <c r="N823" s="32" t="str">
        <f t="shared" si="27"/>
        <v/>
      </c>
      <c r="O823" s="124" t="s">
        <v>10</v>
      </c>
      <c r="P823" s="123" t="s">
        <v>10</v>
      </c>
      <c r="Q823" s="1"/>
    </row>
    <row r="824" spans="1:17" ht="15.75" hidden="1" customHeight="1">
      <c r="A824" s="1" t="str">
        <f t="shared" si="1"/>
        <v/>
      </c>
      <c r="B824" s="1"/>
      <c r="C824" s="25" t="str">
        <f>IF('Census Block Input'!J788="","",'Census Block Input'!B788)</f>
        <v/>
      </c>
      <c r="D824" s="184" t="str">
        <f>IF('Census Block Input'!J788="","",UPPER('Census Block Input'!J788))</f>
        <v/>
      </c>
      <c r="E824" s="26" t="str">
        <f>IF('Census Block Input'!J788="","",'Census Block Input'!I788)</f>
        <v/>
      </c>
      <c r="F824" s="27" t="str">
        <f>IF('Census Block Input'!J788="","",'Census Block Input'!C788)</f>
        <v/>
      </c>
      <c r="G824" s="29" t="str">
        <f>IF('Census Block Input'!J788="","",'Census Block Input'!D788)</f>
        <v/>
      </c>
      <c r="H824" s="30" t="str">
        <f>IF('Census Block Input'!J788="","",'Census Block Input'!G788)</f>
        <v/>
      </c>
      <c r="I824" s="30" t="str">
        <f>IF('Census Block Input'!J788="","",'Census Block Input'!F788)</f>
        <v/>
      </c>
      <c r="J824" s="32" t="str">
        <f t="shared" si="26"/>
        <v/>
      </c>
      <c r="K824" s="105" t="str">
        <f>IF('Census Block Input'!J788="","",'Census Block Input'!D788)</f>
        <v/>
      </c>
      <c r="L824" s="106" t="str">
        <f>IF('Census Block Input'!J788="","",'Census Block Input'!G788)</f>
        <v/>
      </c>
      <c r="M824" s="106" t="str">
        <f>IF('Census Block Input'!J788="","",'Census Block Input'!F788)</f>
        <v/>
      </c>
      <c r="N824" s="32" t="str">
        <f t="shared" si="27"/>
        <v/>
      </c>
      <c r="O824" s="124" t="s">
        <v>10</v>
      </c>
      <c r="P824" s="123" t="s">
        <v>10</v>
      </c>
      <c r="Q824" s="1"/>
    </row>
    <row r="825" spans="1:17" ht="15.75" hidden="1" customHeight="1">
      <c r="A825" s="1" t="str">
        <f t="shared" si="1"/>
        <v/>
      </c>
      <c r="B825" s="1"/>
      <c r="C825" s="25" t="str">
        <f>IF('Census Block Input'!J789="","",'Census Block Input'!B789)</f>
        <v/>
      </c>
      <c r="D825" s="184" t="str">
        <f>IF('Census Block Input'!J789="","",UPPER('Census Block Input'!J789))</f>
        <v/>
      </c>
      <c r="E825" s="26" t="str">
        <f>IF('Census Block Input'!J789="","",'Census Block Input'!I789)</f>
        <v/>
      </c>
      <c r="F825" s="27" t="str">
        <f>IF('Census Block Input'!J789="","",'Census Block Input'!C789)</f>
        <v/>
      </c>
      <c r="G825" s="29" t="str">
        <f>IF('Census Block Input'!J789="","",'Census Block Input'!D789)</f>
        <v/>
      </c>
      <c r="H825" s="30" t="str">
        <f>IF('Census Block Input'!J789="","",'Census Block Input'!G789)</f>
        <v/>
      </c>
      <c r="I825" s="30" t="str">
        <f>IF('Census Block Input'!J789="","",'Census Block Input'!F789)</f>
        <v/>
      </c>
      <c r="J825" s="32" t="str">
        <f t="shared" si="26"/>
        <v/>
      </c>
      <c r="K825" s="105" t="str">
        <f>IF('Census Block Input'!J789="","",'Census Block Input'!D789)</f>
        <v/>
      </c>
      <c r="L825" s="106" t="str">
        <f>IF('Census Block Input'!J789="","",'Census Block Input'!G789)</f>
        <v/>
      </c>
      <c r="M825" s="106" t="str">
        <f>IF('Census Block Input'!J789="","",'Census Block Input'!F789)</f>
        <v/>
      </c>
      <c r="N825" s="32" t="str">
        <f t="shared" si="27"/>
        <v/>
      </c>
      <c r="O825" s="124" t="s">
        <v>10</v>
      </c>
      <c r="P825" s="123" t="s">
        <v>10</v>
      </c>
      <c r="Q825" s="1"/>
    </row>
    <row r="826" spans="1:17" ht="15.75" hidden="1" customHeight="1">
      <c r="A826" s="1" t="str">
        <f t="shared" si="1"/>
        <v/>
      </c>
      <c r="B826" s="1"/>
      <c r="C826" s="25" t="str">
        <f>IF('Census Block Input'!J790="","",'Census Block Input'!B790)</f>
        <v/>
      </c>
      <c r="D826" s="184" t="str">
        <f>IF('Census Block Input'!J790="","",UPPER('Census Block Input'!J790))</f>
        <v/>
      </c>
      <c r="E826" s="26" t="str">
        <f>IF('Census Block Input'!J790="","",'Census Block Input'!I790)</f>
        <v/>
      </c>
      <c r="F826" s="27" t="str">
        <f>IF('Census Block Input'!J790="","",'Census Block Input'!C790)</f>
        <v/>
      </c>
      <c r="G826" s="29" t="str">
        <f>IF('Census Block Input'!J790="","",'Census Block Input'!D790)</f>
        <v/>
      </c>
      <c r="H826" s="30" t="str">
        <f>IF('Census Block Input'!J790="","",'Census Block Input'!G790)</f>
        <v/>
      </c>
      <c r="I826" s="30" t="str">
        <f>IF('Census Block Input'!J790="","",'Census Block Input'!F790)</f>
        <v/>
      </c>
      <c r="J826" s="32" t="str">
        <f t="shared" si="26"/>
        <v/>
      </c>
      <c r="K826" s="105" t="str">
        <f>IF('Census Block Input'!J790="","",'Census Block Input'!D790)</f>
        <v/>
      </c>
      <c r="L826" s="106" t="str">
        <f>IF('Census Block Input'!J790="","",'Census Block Input'!G790)</f>
        <v/>
      </c>
      <c r="M826" s="106" t="str">
        <f>IF('Census Block Input'!J790="","",'Census Block Input'!F790)</f>
        <v/>
      </c>
      <c r="N826" s="32" t="str">
        <f t="shared" si="27"/>
        <v/>
      </c>
      <c r="O826" s="124" t="s">
        <v>10</v>
      </c>
      <c r="P826" s="123" t="s">
        <v>10</v>
      </c>
      <c r="Q826" s="1"/>
    </row>
    <row r="827" spans="1:17" ht="15.75" hidden="1" customHeight="1">
      <c r="A827" s="1" t="str">
        <f t="shared" si="1"/>
        <v/>
      </c>
      <c r="B827" s="1"/>
      <c r="C827" s="25" t="str">
        <f>IF('Census Block Input'!J791="","",'Census Block Input'!B791)</f>
        <v/>
      </c>
      <c r="D827" s="184" t="str">
        <f>IF('Census Block Input'!J791="","",UPPER('Census Block Input'!J791))</f>
        <v/>
      </c>
      <c r="E827" s="26" t="str">
        <f>IF('Census Block Input'!J791="","",'Census Block Input'!I791)</f>
        <v/>
      </c>
      <c r="F827" s="27" t="str">
        <f>IF('Census Block Input'!J791="","",'Census Block Input'!C791)</f>
        <v/>
      </c>
      <c r="G827" s="29" t="str">
        <f>IF('Census Block Input'!J791="","",'Census Block Input'!D791)</f>
        <v/>
      </c>
      <c r="H827" s="30" t="str">
        <f>IF('Census Block Input'!J791="","",'Census Block Input'!G791)</f>
        <v/>
      </c>
      <c r="I827" s="30" t="str">
        <f>IF('Census Block Input'!J791="","",'Census Block Input'!F791)</f>
        <v/>
      </c>
      <c r="J827" s="32" t="str">
        <f t="shared" si="26"/>
        <v/>
      </c>
      <c r="K827" s="105" t="str">
        <f>IF('Census Block Input'!J791="","",'Census Block Input'!D791)</f>
        <v/>
      </c>
      <c r="L827" s="106" t="str">
        <f>IF('Census Block Input'!J791="","",'Census Block Input'!G791)</f>
        <v/>
      </c>
      <c r="M827" s="106" t="str">
        <f>IF('Census Block Input'!J791="","",'Census Block Input'!F791)</f>
        <v/>
      </c>
      <c r="N827" s="32" t="str">
        <f t="shared" si="27"/>
        <v/>
      </c>
      <c r="O827" s="124" t="s">
        <v>10</v>
      </c>
      <c r="P827" s="123" t="s">
        <v>10</v>
      </c>
      <c r="Q827" s="1"/>
    </row>
    <row r="828" spans="1:17" ht="15.75" hidden="1" customHeight="1">
      <c r="A828" s="1" t="str">
        <f t="shared" si="1"/>
        <v/>
      </c>
      <c r="B828" s="1"/>
      <c r="C828" s="25" t="str">
        <f>IF('Census Block Input'!J792="","",'Census Block Input'!B792)</f>
        <v/>
      </c>
      <c r="D828" s="184" t="str">
        <f>IF('Census Block Input'!J792="","",UPPER('Census Block Input'!J792))</f>
        <v/>
      </c>
      <c r="E828" s="26" t="str">
        <f>IF('Census Block Input'!J792="","",'Census Block Input'!I792)</f>
        <v/>
      </c>
      <c r="F828" s="27" t="str">
        <f>IF('Census Block Input'!J792="","",'Census Block Input'!C792)</f>
        <v/>
      </c>
      <c r="G828" s="29" t="str">
        <f>IF('Census Block Input'!J792="","",'Census Block Input'!D792)</f>
        <v/>
      </c>
      <c r="H828" s="30" t="str">
        <f>IF('Census Block Input'!J792="","",'Census Block Input'!G792)</f>
        <v/>
      </c>
      <c r="I828" s="30" t="str">
        <f>IF('Census Block Input'!J792="","",'Census Block Input'!F792)</f>
        <v/>
      </c>
      <c r="J828" s="32" t="str">
        <f t="shared" si="26"/>
        <v/>
      </c>
      <c r="K828" s="105" t="str">
        <f>IF('Census Block Input'!J792="","",'Census Block Input'!D792)</f>
        <v/>
      </c>
      <c r="L828" s="106" t="str">
        <f>IF('Census Block Input'!J792="","",'Census Block Input'!G792)</f>
        <v/>
      </c>
      <c r="M828" s="106" t="str">
        <f>IF('Census Block Input'!J792="","",'Census Block Input'!F792)</f>
        <v/>
      </c>
      <c r="N828" s="32" t="str">
        <f t="shared" si="27"/>
        <v/>
      </c>
      <c r="O828" s="124" t="s">
        <v>10</v>
      </c>
      <c r="P828" s="123" t="s">
        <v>10</v>
      </c>
      <c r="Q828" s="1"/>
    </row>
    <row r="829" spans="1:17" ht="15.75" hidden="1" customHeight="1">
      <c r="A829" s="1" t="str">
        <f t="shared" si="1"/>
        <v/>
      </c>
      <c r="B829" s="1"/>
      <c r="C829" s="25" t="str">
        <f>IF('Census Block Input'!J793="","",'Census Block Input'!B793)</f>
        <v/>
      </c>
      <c r="D829" s="184" t="str">
        <f>IF('Census Block Input'!J793="","",UPPER('Census Block Input'!J793))</f>
        <v/>
      </c>
      <c r="E829" s="26" t="str">
        <f>IF('Census Block Input'!J793="","",'Census Block Input'!I793)</f>
        <v/>
      </c>
      <c r="F829" s="27" t="str">
        <f>IF('Census Block Input'!J793="","",'Census Block Input'!C793)</f>
        <v/>
      </c>
      <c r="G829" s="29" t="str">
        <f>IF('Census Block Input'!J793="","",'Census Block Input'!D793)</f>
        <v/>
      </c>
      <c r="H829" s="30" t="str">
        <f>IF('Census Block Input'!J793="","",'Census Block Input'!G793)</f>
        <v/>
      </c>
      <c r="I829" s="30" t="str">
        <f>IF('Census Block Input'!J793="","",'Census Block Input'!F793)</f>
        <v/>
      </c>
      <c r="J829" s="32" t="str">
        <f t="shared" si="26"/>
        <v/>
      </c>
      <c r="K829" s="105" t="str">
        <f>IF('Census Block Input'!J793="","",'Census Block Input'!D793)</f>
        <v/>
      </c>
      <c r="L829" s="106" t="str">
        <f>IF('Census Block Input'!J793="","",'Census Block Input'!G793)</f>
        <v/>
      </c>
      <c r="M829" s="106" t="str">
        <f>IF('Census Block Input'!J793="","",'Census Block Input'!F793)</f>
        <v/>
      </c>
      <c r="N829" s="32" t="str">
        <f t="shared" si="27"/>
        <v/>
      </c>
      <c r="O829" s="124" t="s">
        <v>10</v>
      </c>
      <c r="P829" s="123" t="s">
        <v>10</v>
      </c>
      <c r="Q829" s="1"/>
    </row>
    <row r="830" spans="1:17" ht="15.75" hidden="1" customHeight="1">
      <c r="A830" s="1" t="str">
        <f t="shared" si="1"/>
        <v/>
      </c>
      <c r="B830" s="1"/>
      <c r="C830" s="25" t="str">
        <f>IF('Census Block Input'!J794="","",'Census Block Input'!B794)</f>
        <v/>
      </c>
      <c r="D830" s="184" t="str">
        <f>IF('Census Block Input'!J794="","",UPPER('Census Block Input'!J794))</f>
        <v/>
      </c>
      <c r="E830" s="26" t="str">
        <f>IF('Census Block Input'!J794="","",'Census Block Input'!I794)</f>
        <v/>
      </c>
      <c r="F830" s="27" t="str">
        <f>IF('Census Block Input'!J794="","",'Census Block Input'!C794)</f>
        <v/>
      </c>
      <c r="G830" s="29" t="str">
        <f>IF('Census Block Input'!J794="","",'Census Block Input'!D794)</f>
        <v/>
      </c>
      <c r="H830" s="30" t="str">
        <f>IF('Census Block Input'!J794="","",'Census Block Input'!G794)</f>
        <v/>
      </c>
      <c r="I830" s="30" t="str">
        <f>IF('Census Block Input'!J794="","",'Census Block Input'!F794)</f>
        <v/>
      </c>
      <c r="J830" s="32" t="str">
        <f t="shared" si="26"/>
        <v/>
      </c>
      <c r="K830" s="105" t="str">
        <f>IF('Census Block Input'!J794="","",'Census Block Input'!D794)</f>
        <v/>
      </c>
      <c r="L830" s="106" t="str">
        <f>IF('Census Block Input'!J794="","",'Census Block Input'!G794)</f>
        <v/>
      </c>
      <c r="M830" s="106" t="str">
        <f>IF('Census Block Input'!J794="","",'Census Block Input'!F794)</f>
        <v/>
      </c>
      <c r="N830" s="32" t="str">
        <f t="shared" si="27"/>
        <v/>
      </c>
      <c r="O830" s="124" t="s">
        <v>10</v>
      </c>
      <c r="P830" s="123" t="s">
        <v>10</v>
      </c>
      <c r="Q830" s="1"/>
    </row>
    <row r="831" spans="1:17" ht="15.75" hidden="1" customHeight="1">
      <c r="A831" s="1" t="str">
        <f t="shared" si="1"/>
        <v/>
      </c>
      <c r="B831" s="1"/>
      <c r="C831" s="25" t="str">
        <f>IF('Census Block Input'!J795="","",'Census Block Input'!B795)</f>
        <v/>
      </c>
      <c r="D831" s="184" t="str">
        <f>IF('Census Block Input'!J795="","",UPPER('Census Block Input'!J795))</f>
        <v/>
      </c>
      <c r="E831" s="26" t="str">
        <f>IF('Census Block Input'!J795="","",'Census Block Input'!I795)</f>
        <v/>
      </c>
      <c r="F831" s="27" t="str">
        <f>IF('Census Block Input'!J795="","",'Census Block Input'!C795)</f>
        <v/>
      </c>
      <c r="G831" s="29" t="str">
        <f>IF('Census Block Input'!J795="","",'Census Block Input'!D795)</f>
        <v/>
      </c>
      <c r="H831" s="30" t="str">
        <f>IF('Census Block Input'!J795="","",'Census Block Input'!G795)</f>
        <v/>
      </c>
      <c r="I831" s="30" t="str">
        <f>IF('Census Block Input'!J795="","",'Census Block Input'!F795)</f>
        <v/>
      </c>
      <c r="J831" s="32" t="str">
        <f t="shared" si="26"/>
        <v/>
      </c>
      <c r="K831" s="105" t="str">
        <f>IF('Census Block Input'!J795="","",'Census Block Input'!D795)</f>
        <v/>
      </c>
      <c r="L831" s="106" t="str">
        <f>IF('Census Block Input'!J795="","",'Census Block Input'!G795)</f>
        <v/>
      </c>
      <c r="M831" s="106" t="str">
        <f>IF('Census Block Input'!J795="","",'Census Block Input'!F795)</f>
        <v/>
      </c>
      <c r="N831" s="32" t="str">
        <f t="shared" si="27"/>
        <v/>
      </c>
      <c r="O831" s="124" t="s">
        <v>10</v>
      </c>
      <c r="P831" s="123" t="s">
        <v>10</v>
      </c>
      <c r="Q831" s="1"/>
    </row>
    <row r="832" spans="1:17" ht="15.75" hidden="1" customHeight="1">
      <c r="A832" s="1" t="str">
        <f t="shared" si="1"/>
        <v/>
      </c>
      <c r="B832" s="1"/>
      <c r="C832" s="25" t="str">
        <f>IF('Census Block Input'!J796="","",'Census Block Input'!B796)</f>
        <v/>
      </c>
      <c r="D832" s="184" t="str">
        <f>IF('Census Block Input'!J796="","",UPPER('Census Block Input'!J796))</f>
        <v/>
      </c>
      <c r="E832" s="26" t="str">
        <f>IF('Census Block Input'!J796="","",'Census Block Input'!I796)</f>
        <v/>
      </c>
      <c r="F832" s="27" t="str">
        <f>IF('Census Block Input'!J796="","",'Census Block Input'!C796)</f>
        <v/>
      </c>
      <c r="G832" s="29" t="str">
        <f>IF('Census Block Input'!J796="","",'Census Block Input'!D796)</f>
        <v/>
      </c>
      <c r="H832" s="30" t="str">
        <f>IF('Census Block Input'!J796="","",'Census Block Input'!G796)</f>
        <v/>
      </c>
      <c r="I832" s="30" t="str">
        <f>IF('Census Block Input'!J796="","",'Census Block Input'!F796)</f>
        <v/>
      </c>
      <c r="J832" s="32" t="str">
        <f t="shared" si="26"/>
        <v/>
      </c>
      <c r="K832" s="105" t="str">
        <f>IF('Census Block Input'!J796="","",'Census Block Input'!D796)</f>
        <v/>
      </c>
      <c r="L832" s="106" t="str">
        <f>IF('Census Block Input'!J796="","",'Census Block Input'!G796)</f>
        <v/>
      </c>
      <c r="M832" s="106" t="str">
        <f>IF('Census Block Input'!J796="","",'Census Block Input'!F796)</f>
        <v/>
      </c>
      <c r="N832" s="32" t="str">
        <f t="shared" si="27"/>
        <v/>
      </c>
      <c r="O832" s="124" t="s">
        <v>10</v>
      </c>
      <c r="P832" s="123" t="s">
        <v>10</v>
      </c>
      <c r="Q832" s="1"/>
    </row>
    <row r="833" spans="1:17" ht="15.75" hidden="1" customHeight="1">
      <c r="A833" s="1" t="str">
        <f t="shared" si="1"/>
        <v/>
      </c>
      <c r="B833" s="1"/>
      <c r="C833" s="25" t="str">
        <f>IF('Census Block Input'!J797="","",'Census Block Input'!B797)</f>
        <v/>
      </c>
      <c r="D833" s="184" t="str">
        <f>IF('Census Block Input'!J797="","",UPPER('Census Block Input'!J797))</f>
        <v/>
      </c>
      <c r="E833" s="26" t="str">
        <f>IF('Census Block Input'!J797="","",'Census Block Input'!I797)</f>
        <v/>
      </c>
      <c r="F833" s="27" t="str">
        <f>IF('Census Block Input'!J797="","",'Census Block Input'!C797)</f>
        <v/>
      </c>
      <c r="G833" s="29" t="str">
        <f>IF('Census Block Input'!J797="","",'Census Block Input'!D797)</f>
        <v/>
      </c>
      <c r="H833" s="30" t="str">
        <f>IF('Census Block Input'!J797="","",'Census Block Input'!G797)</f>
        <v/>
      </c>
      <c r="I833" s="30" t="str">
        <f>IF('Census Block Input'!J797="","",'Census Block Input'!F797)</f>
        <v/>
      </c>
      <c r="J833" s="32" t="str">
        <f t="shared" si="26"/>
        <v/>
      </c>
      <c r="K833" s="105" t="str">
        <f>IF('Census Block Input'!J797="","",'Census Block Input'!D797)</f>
        <v/>
      </c>
      <c r="L833" s="106" t="str">
        <f>IF('Census Block Input'!J797="","",'Census Block Input'!G797)</f>
        <v/>
      </c>
      <c r="M833" s="106" t="str">
        <f>IF('Census Block Input'!J797="","",'Census Block Input'!F797)</f>
        <v/>
      </c>
      <c r="N833" s="32" t="str">
        <f t="shared" si="27"/>
        <v/>
      </c>
      <c r="O833" s="124" t="s">
        <v>10</v>
      </c>
      <c r="P833" s="123" t="s">
        <v>10</v>
      </c>
      <c r="Q833" s="1"/>
    </row>
    <row r="834" spans="1:17" ht="15.75" hidden="1" customHeight="1">
      <c r="A834" s="1" t="str">
        <f t="shared" si="1"/>
        <v/>
      </c>
      <c r="B834" s="1"/>
      <c r="C834" s="25" t="str">
        <f>IF('Census Block Input'!J798="","",'Census Block Input'!B798)</f>
        <v/>
      </c>
      <c r="D834" s="184" t="str">
        <f>IF('Census Block Input'!J798="","",UPPER('Census Block Input'!J798))</f>
        <v/>
      </c>
      <c r="E834" s="26" t="str">
        <f>IF('Census Block Input'!J798="","",'Census Block Input'!I798)</f>
        <v/>
      </c>
      <c r="F834" s="27" t="str">
        <f>IF('Census Block Input'!J798="","",'Census Block Input'!C798)</f>
        <v/>
      </c>
      <c r="G834" s="29" t="str">
        <f>IF('Census Block Input'!J798="","",'Census Block Input'!D798)</f>
        <v/>
      </c>
      <c r="H834" s="30" t="str">
        <f>IF('Census Block Input'!J798="","",'Census Block Input'!G798)</f>
        <v/>
      </c>
      <c r="I834" s="30" t="str">
        <f>IF('Census Block Input'!J798="","",'Census Block Input'!F798)</f>
        <v/>
      </c>
      <c r="J834" s="32" t="str">
        <f t="shared" si="26"/>
        <v/>
      </c>
      <c r="K834" s="105" t="str">
        <f>IF('Census Block Input'!J798="","",'Census Block Input'!D798)</f>
        <v/>
      </c>
      <c r="L834" s="106" t="str">
        <f>IF('Census Block Input'!J798="","",'Census Block Input'!G798)</f>
        <v/>
      </c>
      <c r="M834" s="106" t="str">
        <f>IF('Census Block Input'!J798="","",'Census Block Input'!F798)</f>
        <v/>
      </c>
      <c r="N834" s="32" t="str">
        <f t="shared" si="27"/>
        <v/>
      </c>
      <c r="O834" s="124" t="s">
        <v>10</v>
      </c>
      <c r="P834" s="123" t="s">
        <v>10</v>
      </c>
      <c r="Q834" s="1"/>
    </row>
    <row r="835" spans="1:17" ht="15.75" hidden="1" customHeight="1">
      <c r="A835" s="1" t="str">
        <f t="shared" si="1"/>
        <v/>
      </c>
      <c r="B835" s="1"/>
      <c r="C835" s="25" t="str">
        <f>IF('Census Block Input'!J799="","",'Census Block Input'!B799)</f>
        <v/>
      </c>
      <c r="D835" s="184" t="str">
        <f>IF('Census Block Input'!J799="","",UPPER('Census Block Input'!J799))</f>
        <v/>
      </c>
      <c r="E835" s="26" t="str">
        <f>IF('Census Block Input'!J799="","",'Census Block Input'!I799)</f>
        <v/>
      </c>
      <c r="F835" s="27" t="str">
        <f>IF('Census Block Input'!J799="","",'Census Block Input'!C799)</f>
        <v/>
      </c>
      <c r="G835" s="29" t="str">
        <f>IF('Census Block Input'!J799="","",'Census Block Input'!D799)</f>
        <v/>
      </c>
      <c r="H835" s="30" t="str">
        <f>IF('Census Block Input'!J799="","",'Census Block Input'!G799)</f>
        <v/>
      </c>
      <c r="I835" s="30" t="str">
        <f>IF('Census Block Input'!J799="","",'Census Block Input'!F799)</f>
        <v/>
      </c>
      <c r="J835" s="32" t="str">
        <f t="shared" si="26"/>
        <v/>
      </c>
      <c r="K835" s="105" t="str">
        <f>IF('Census Block Input'!J799="","",'Census Block Input'!D799)</f>
        <v/>
      </c>
      <c r="L835" s="106" t="str">
        <f>IF('Census Block Input'!J799="","",'Census Block Input'!G799)</f>
        <v/>
      </c>
      <c r="M835" s="106" t="str">
        <f>IF('Census Block Input'!J799="","",'Census Block Input'!F799)</f>
        <v/>
      </c>
      <c r="N835" s="32" t="str">
        <f t="shared" si="27"/>
        <v/>
      </c>
      <c r="O835" s="124" t="s">
        <v>10</v>
      </c>
      <c r="P835" s="123" t="s">
        <v>10</v>
      </c>
      <c r="Q835" s="1"/>
    </row>
    <row r="836" spans="1:17" ht="15.75" hidden="1" customHeight="1">
      <c r="A836" s="1" t="str">
        <f t="shared" si="1"/>
        <v/>
      </c>
      <c r="B836" s="1"/>
      <c r="C836" s="25" t="str">
        <f>IF('Census Block Input'!J800="","",'Census Block Input'!B800)</f>
        <v/>
      </c>
      <c r="D836" s="184" t="str">
        <f>IF('Census Block Input'!J800="","",UPPER('Census Block Input'!J800))</f>
        <v/>
      </c>
      <c r="E836" s="26" t="str">
        <f>IF('Census Block Input'!J800="","",'Census Block Input'!I800)</f>
        <v/>
      </c>
      <c r="F836" s="27" t="str">
        <f>IF('Census Block Input'!J800="","",'Census Block Input'!C800)</f>
        <v/>
      </c>
      <c r="G836" s="29" t="str">
        <f>IF('Census Block Input'!J800="","",'Census Block Input'!D800)</f>
        <v/>
      </c>
      <c r="H836" s="30" t="str">
        <f>IF('Census Block Input'!J800="","",'Census Block Input'!G800)</f>
        <v/>
      </c>
      <c r="I836" s="30" t="str">
        <f>IF('Census Block Input'!J800="","",'Census Block Input'!F800)</f>
        <v/>
      </c>
      <c r="J836" s="32" t="str">
        <f t="shared" si="26"/>
        <v/>
      </c>
      <c r="K836" s="105" t="str">
        <f>IF('Census Block Input'!J800="","",'Census Block Input'!D800)</f>
        <v/>
      </c>
      <c r="L836" s="106" t="str">
        <f>IF('Census Block Input'!J800="","",'Census Block Input'!G800)</f>
        <v/>
      </c>
      <c r="M836" s="106" t="str">
        <f>IF('Census Block Input'!J800="","",'Census Block Input'!F800)</f>
        <v/>
      </c>
      <c r="N836" s="32" t="str">
        <f t="shared" si="27"/>
        <v/>
      </c>
      <c r="O836" s="124" t="s">
        <v>10</v>
      </c>
      <c r="P836" s="123" t="s">
        <v>10</v>
      </c>
      <c r="Q836" s="1"/>
    </row>
    <row r="837" spans="1:17" ht="15.75" hidden="1" customHeight="1">
      <c r="A837" s="1" t="str">
        <f t="shared" si="1"/>
        <v/>
      </c>
      <c r="B837" s="1"/>
      <c r="C837" s="25" t="str">
        <f>IF('Census Block Input'!J801="","",'Census Block Input'!B801)</f>
        <v/>
      </c>
      <c r="D837" s="184" t="str">
        <f>IF('Census Block Input'!J801="","",UPPER('Census Block Input'!J801))</f>
        <v/>
      </c>
      <c r="E837" s="26" t="str">
        <f>IF('Census Block Input'!J801="","",'Census Block Input'!I801)</f>
        <v/>
      </c>
      <c r="F837" s="27" t="str">
        <f>IF('Census Block Input'!J801="","",'Census Block Input'!C801)</f>
        <v/>
      </c>
      <c r="G837" s="29" t="str">
        <f>IF('Census Block Input'!J801="","",'Census Block Input'!D801)</f>
        <v/>
      </c>
      <c r="H837" s="30" t="str">
        <f>IF('Census Block Input'!J801="","",'Census Block Input'!G801)</f>
        <v/>
      </c>
      <c r="I837" s="30" t="str">
        <f>IF('Census Block Input'!J801="","",'Census Block Input'!F801)</f>
        <v/>
      </c>
      <c r="J837" s="32" t="str">
        <f t="shared" si="26"/>
        <v/>
      </c>
      <c r="K837" s="105" t="str">
        <f>IF('Census Block Input'!J801="","",'Census Block Input'!D801)</f>
        <v/>
      </c>
      <c r="L837" s="106" t="str">
        <f>IF('Census Block Input'!J801="","",'Census Block Input'!G801)</f>
        <v/>
      </c>
      <c r="M837" s="106" t="str">
        <f>IF('Census Block Input'!J801="","",'Census Block Input'!F801)</f>
        <v/>
      </c>
      <c r="N837" s="32" t="str">
        <f t="shared" si="27"/>
        <v/>
      </c>
      <c r="O837" s="124" t="s">
        <v>10</v>
      </c>
      <c r="P837" s="123" t="s">
        <v>10</v>
      </c>
      <c r="Q837" s="1"/>
    </row>
    <row r="838" spans="1:17" ht="15.75" hidden="1" customHeight="1">
      <c r="A838" s="1" t="str">
        <f t="shared" si="1"/>
        <v/>
      </c>
      <c r="B838" s="1"/>
      <c r="C838" s="25" t="str">
        <f>IF('Census Block Input'!J802="","",'Census Block Input'!B802)</f>
        <v/>
      </c>
      <c r="D838" s="184" t="str">
        <f>IF('Census Block Input'!J802="","",UPPER('Census Block Input'!J802))</f>
        <v/>
      </c>
      <c r="E838" s="26" t="str">
        <f>IF('Census Block Input'!J802="","",'Census Block Input'!I802)</f>
        <v/>
      </c>
      <c r="F838" s="27" t="str">
        <f>IF('Census Block Input'!J802="","",'Census Block Input'!C802)</f>
        <v/>
      </c>
      <c r="G838" s="29" t="str">
        <f>IF('Census Block Input'!J802="","",'Census Block Input'!D802)</f>
        <v/>
      </c>
      <c r="H838" s="30" t="str">
        <f>IF('Census Block Input'!J802="","",'Census Block Input'!G802)</f>
        <v/>
      </c>
      <c r="I838" s="30" t="str">
        <f>IF('Census Block Input'!J802="","",'Census Block Input'!F802)</f>
        <v/>
      </c>
      <c r="J838" s="32" t="str">
        <f t="shared" si="26"/>
        <v/>
      </c>
      <c r="K838" s="105" t="str">
        <f>IF('Census Block Input'!J802="","",'Census Block Input'!D802)</f>
        <v/>
      </c>
      <c r="L838" s="106" t="str">
        <f>IF('Census Block Input'!J802="","",'Census Block Input'!G802)</f>
        <v/>
      </c>
      <c r="M838" s="106" t="str">
        <f>IF('Census Block Input'!J802="","",'Census Block Input'!F802)</f>
        <v/>
      </c>
      <c r="N838" s="32" t="str">
        <f t="shared" si="27"/>
        <v/>
      </c>
      <c r="O838" s="124" t="s">
        <v>10</v>
      </c>
      <c r="P838" s="123" t="s">
        <v>10</v>
      </c>
      <c r="Q838" s="1"/>
    </row>
    <row r="839" spans="1:17" ht="15.75" hidden="1" customHeight="1">
      <c r="A839" s="1" t="str">
        <f t="shared" si="1"/>
        <v/>
      </c>
      <c r="B839" s="1"/>
      <c r="C839" s="25" t="str">
        <f>IF('Census Block Input'!J803="","",'Census Block Input'!B803)</f>
        <v/>
      </c>
      <c r="D839" s="184" t="str">
        <f>IF('Census Block Input'!J803="","",UPPER('Census Block Input'!J803))</f>
        <v/>
      </c>
      <c r="E839" s="26" t="str">
        <f>IF('Census Block Input'!J803="","",'Census Block Input'!I803)</f>
        <v/>
      </c>
      <c r="F839" s="27" t="str">
        <f>IF('Census Block Input'!J803="","",'Census Block Input'!C803)</f>
        <v/>
      </c>
      <c r="G839" s="29" t="str">
        <f>IF('Census Block Input'!J803="","",'Census Block Input'!D803)</f>
        <v/>
      </c>
      <c r="H839" s="30" t="str">
        <f>IF('Census Block Input'!J803="","",'Census Block Input'!G803)</f>
        <v/>
      </c>
      <c r="I839" s="30" t="str">
        <f>IF('Census Block Input'!J803="","",'Census Block Input'!F803)</f>
        <v/>
      </c>
      <c r="J839" s="32" t="str">
        <f t="shared" si="26"/>
        <v/>
      </c>
      <c r="K839" s="105" t="str">
        <f>IF('Census Block Input'!J803="","",'Census Block Input'!D803)</f>
        <v/>
      </c>
      <c r="L839" s="106" t="str">
        <f>IF('Census Block Input'!J803="","",'Census Block Input'!G803)</f>
        <v/>
      </c>
      <c r="M839" s="106" t="str">
        <f>IF('Census Block Input'!J803="","",'Census Block Input'!F803)</f>
        <v/>
      </c>
      <c r="N839" s="32" t="str">
        <f t="shared" si="27"/>
        <v/>
      </c>
      <c r="O839" s="124" t="s">
        <v>10</v>
      </c>
      <c r="P839" s="123" t="s">
        <v>10</v>
      </c>
      <c r="Q839" s="1"/>
    </row>
    <row r="840" spans="1:17" ht="15.75" hidden="1" customHeight="1">
      <c r="A840" s="1" t="str">
        <f t="shared" si="1"/>
        <v/>
      </c>
      <c r="B840" s="1"/>
      <c r="C840" s="25" t="str">
        <f>IF('Census Block Input'!J804="","",'Census Block Input'!B804)</f>
        <v/>
      </c>
      <c r="D840" s="184" t="str">
        <f>IF('Census Block Input'!J804="","",UPPER('Census Block Input'!J804))</f>
        <v/>
      </c>
      <c r="E840" s="26" t="str">
        <f>IF('Census Block Input'!J804="","",'Census Block Input'!I804)</f>
        <v/>
      </c>
      <c r="F840" s="27" t="str">
        <f>IF('Census Block Input'!J804="","",'Census Block Input'!C804)</f>
        <v/>
      </c>
      <c r="G840" s="29" t="str">
        <f>IF('Census Block Input'!J804="","",'Census Block Input'!D804)</f>
        <v/>
      </c>
      <c r="H840" s="30" t="str">
        <f>IF('Census Block Input'!J804="","",'Census Block Input'!G804)</f>
        <v/>
      </c>
      <c r="I840" s="30" t="str">
        <f>IF('Census Block Input'!J804="","",'Census Block Input'!F804)</f>
        <v/>
      </c>
      <c r="J840" s="32" t="str">
        <f t="shared" si="26"/>
        <v/>
      </c>
      <c r="K840" s="105" t="str">
        <f>IF('Census Block Input'!J804="","",'Census Block Input'!D804)</f>
        <v/>
      </c>
      <c r="L840" s="106" t="str">
        <f>IF('Census Block Input'!J804="","",'Census Block Input'!G804)</f>
        <v/>
      </c>
      <c r="M840" s="106" t="str">
        <f>IF('Census Block Input'!J804="","",'Census Block Input'!F804)</f>
        <v/>
      </c>
      <c r="N840" s="32" t="str">
        <f t="shared" si="27"/>
        <v/>
      </c>
      <c r="O840" s="124" t="s">
        <v>10</v>
      </c>
      <c r="P840" s="123" t="s">
        <v>10</v>
      </c>
      <c r="Q840" s="1"/>
    </row>
    <row r="841" spans="1:17" ht="15.75" hidden="1" customHeight="1">
      <c r="A841" s="1" t="str">
        <f t="shared" si="1"/>
        <v/>
      </c>
      <c r="B841" s="1"/>
      <c r="C841" s="25" t="str">
        <f>IF('Census Block Input'!J805="","",'Census Block Input'!B805)</f>
        <v/>
      </c>
      <c r="D841" s="184" t="str">
        <f>IF('Census Block Input'!J805="","",UPPER('Census Block Input'!J805))</f>
        <v/>
      </c>
      <c r="E841" s="26" t="str">
        <f>IF('Census Block Input'!J805="","",'Census Block Input'!I805)</f>
        <v/>
      </c>
      <c r="F841" s="27" t="str">
        <f>IF('Census Block Input'!J805="","",'Census Block Input'!C805)</f>
        <v/>
      </c>
      <c r="G841" s="29" t="str">
        <f>IF('Census Block Input'!J805="","",'Census Block Input'!D805)</f>
        <v/>
      </c>
      <c r="H841" s="30" t="str">
        <f>IF('Census Block Input'!J805="","",'Census Block Input'!G805)</f>
        <v/>
      </c>
      <c r="I841" s="30" t="str">
        <f>IF('Census Block Input'!J805="","",'Census Block Input'!F805)</f>
        <v/>
      </c>
      <c r="J841" s="32" t="str">
        <f t="shared" si="26"/>
        <v/>
      </c>
      <c r="K841" s="105" t="str">
        <f>IF('Census Block Input'!J805="","",'Census Block Input'!D805)</f>
        <v/>
      </c>
      <c r="L841" s="106" t="str">
        <f>IF('Census Block Input'!J805="","",'Census Block Input'!G805)</f>
        <v/>
      </c>
      <c r="M841" s="106" t="str">
        <f>IF('Census Block Input'!J805="","",'Census Block Input'!F805)</f>
        <v/>
      </c>
      <c r="N841" s="32" t="str">
        <f t="shared" si="27"/>
        <v/>
      </c>
      <c r="O841" s="124" t="s">
        <v>10</v>
      </c>
      <c r="P841" s="123" t="s">
        <v>10</v>
      </c>
      <c r="Q841" s="1"/>
    </row>
    <row r="842" spans="1:17" ht="15.75" hidden="1" customHeight="1">
      <c r="A842" s="1" t="str">
        <f t="shared" si="1"/>
        <v/>
      </c>
      <c r="B842" s="1"/>
      <c r="C842" s="25" t="str">
        <f>IF('Census Block Input'!J806="","",'Census Block Input'!B806)</f>
        <v/>
      </c>
      <c r="D842" s="184" t="str">
        <f>IF('Census Block Input'!J806="","",UPPER('Census Block Input'!J806))</f>
        <v/>
      </c>
      <c r="E842" s="26" t="str">
        <f>IF('Census Block Input'!J806="","",'Census Block Input'!I806)</f>
        <v/>
      </c>
      <c r="F842" s="27" t="str">
        <f>IF('Census Block Input'!J806="","",'Census Block Input'!C806)</f>
        <v/>
      </c>
      <c r="G842" s="29" t="str">
        <f>IF('Census Block Input'!J806="","",'Census Block Input'!D806)</f>
        <v/>
      </c>
      <c r="H842" s="30" t="str">
        <f>IF('Census Block Input'!J806="","",'Census Block Input'!G806)</f>
        <v/>
      </c>
      <c r="I842" s="30" t="str">
        <f>IF('Census Block Input'!J806="","",'Census Block Input'!F806)</f>
        <v/>
      </c>
      <c r="J842" s="32" t="str">
        <f t="shared" si="26"/>
        <v/>
      </c>
      <c r="K842" s="105" t="str">
        <f>IF('Census Block Input'!J806="","",'Census Block Input'!D806)</f>
        <v/>
      </c>
      <c r="L842" s="106" t="str">
        <f>IF('Census Block Input'!J806="","",'Census Block Input'!G806)</f>
        <v/>
      </c>
      <c r="M842" s="106" t="str">
        <f>IF('Census Block Input'!J806="","",'Census Block Input'!F806)</f>
        <v/>
      </c>
      <c r="N842" s="32" t="str">
        <f t="shared" si="27"/>
        <v/>
      </c>
      <c r="O842" s="124" t="s">
        <v>10</v>
      </c>
      <c r="P842" s="123" t="s">
        <v>10</v>
      </c>
      <c r="Q842" s="1"/>
    </row>
    <row r="843" spans="1:17" ht="15.75" hidden="1" customHeight="1">
      <c r="A843" s="1" t="str">
        <f t="shared" si="1"/>
        <v/>
      </c>
      <c r="B843" s="1"/>
      <c r="C843" s="25" t="str">
        <f>IF('Census Block Input'!J807="","",'Census Block Input'!B807)</f>
        <v/>
      </c>
      <c r="D843" s="184" t="str">
        <f>IF('Census Block Input'!J807="","",UPPER('Census Block Input'!J807))</f>
        <v/>
      </c>
      <c r="E843" s="26" t="str">
        <f>IF('Census Block Input'!J807="","",'Census Block Input'!I807)</f>
        <v/>
      </c>
      <c r="F843" s="27" t="str">
        <f>IF('Census Block Input'!J807="","",'Census Block Input'!C807)</f>
        <v/>
      </c>
      <c r="G843" s="29" t="str">
        <f>IF('Census Block Input'!J807="","",'Census Block Input'!D807)</f>
        <v/>
      </c>
      <c r="H843" s="30" t="str">
        <f>IF('Census Block Input'!J807="","",'Census Block Input'!G807)</f>
        <v/>
      </c>
      <c r="I843" s="30" t="str">
        <f>IF('Census Block Input'!J807="","",'Census Block Input'!F807)</f>
        <v/>
      </c>
      <c r="J843" s="32" t="str">
        <f t="shared" si="26"/>
        <v/>
      </c>
      <c r="K843" s="105" t="str">
        <f>IF('Census Block Input'!J807="","",'Census Block Input'!D807)</f>
        <v/>
      </c>
      <c r="L843" s="106" t="str">
        <f>IF('Census Block Input'!J807="","",'Census Block Input'!G807)</f>
        <v/>
      </c>
      <c r="M843" s="106" t="str">
        <f>IF('Census Block Input'!J807="","",'Census Block Input'!F807)</f>
        <v/>
      </c>
      <c r="N843" s="32" t="str">
        <f t="shared" si="27"/>
        <v/>
      </c>
      <c r="O843" s="124" t="s">
        <v>10</v>
      </c>
      <c r="P843" s="123" t="s">
        <v>10</v>
      </c>
      <c r="Q843" s="1"/>
    </row>
    <row r="844" spans="1:17" ht="15.75" hidden="1" customHeight="1">
      <c r="A844" s="1" t="str">
        <f t="shared" si="1"/>
        <v/>
      </c>
      <c r="B844" s="1"/>
      <c r="C844" s="25" t="str">
        <f>IF('Census Block Input'!J808="","",'Census Block Input'!B808)</f>
        <v/>
      </c>
      <c r="D844" s="184" t="str">
        <f>IF('Census Block Input'!J808="","",UPPER('Census Block Input'!J808))</f>
        <v/>
      </c>
      <c r="E844" s="26" t="str">
        <f>IF('Census Block Input'!J808="","",'Census Block Input'!I808)</f>
        <v/>
      </c>
      <c r="F844" s="27" t="str">
        <f>IF('Census Block Input'!J808="","",'Census Block Input'!C808)</f>
        <v/>
      </c>
      <c r="G844" s="29" t="str">
        <f>IF('Census Block Input'!J808="","",'Census Block Input'!D808)</f>
        <v/>
      </c>
      <c r="H844" s="30" t="str">
        <f>IF('Census Block Input'!J808="","",'Census Block Input'!G808)</f>
        <v/>
      </c>
      <c r="I844" s="30" t="str">
        <f>IF('Census Block Input'!J808="","",'Census Block Input'!F808)</f>
        <v/>
      </c>
      <c r="J844" s="32" t="str">
        <f t="shared" si="26"/>
        <v/>
      </c>
      <c r="K844" s="105" t="str">
        <f>IF('Census Block Input'!J808="","",'Census Block Input'!D808)</f>
        <v/>
      </c>
      <c r="L844" s="106" t="str">
        <f>IF('Census Block Input'!J808="","",'Census Block Input'!G808)</f>
        <v/>
      </c>
      <c r="M844" s="106" t="str">
        <f>IF('Census Block Input'!J808="","",'Census Block Input'!F808)</f>
        <v/>
      </c>
      <c r="N844" s="32" t="str">
        <f t="shared" si="27"/>
        <v/>
      </c>
      <c r="O844" s="124" t="s">
        <v>10</v>
      </c>
      <c r="P844" s="123" t="s">
        <v>10</v>
      </c>
      <c r="Q844" s="1"/>
    </row>
    <row r="845" spans="1:17" ht="15.75" hidden="1" customHeight="1">
      <c r="A845" s="1" t="str">
        <f t="shared" si="1"/>
        <v/>
      </c>
      <c r="B845" s="1"/>
      <c r="C845" s="25" t="str">
        <f>IF('Census Block Input'!J809="","",'Census Block Input'!B809)</f>
        <v/>
      </c>
      <c r="D845" s="184" t="str">
        <f>IF('Census Block Input'!J809="","",UPPER('Census Block Input'!J809))</f>
        <v/>
      </c>
      <c r="E845" s="26" t="str">
        <f>IF('Census Block Input'!J809="","",'Census Block Input'!I809)</f>
        <v/>
      </c>
      <c r="F845" s="27" t="str">
        <f>IF('Census Block Input'!J809="","",'Census Block Input'!C809)</f>
        <v/>
      </c>
      <c r="G845" s="29" t="str">
        <f>IF('Census Block Input'!J809="","",'Census Block Input'!D809)</f>
        <v/>
      </c>
      <c r="H845" s="30" t="str">
        <f>IF('Census Block Input'!J809="","",'Census Block Input'!G809)</f>
        <v/>
      </c>
      <c r="I845" s="30" t="str">
        <f>IF('Census Block Input'!J809="","",'Census Block Input'!F809)</f>
        <v/>
      </c>
      <c r="J845" s="32" t="str">
        <f t="shared" si="26"/>
        <v/>
      </c>
      <c r="K845" s="105" t="str">
        <f>IF('Census Block Input'!J809="","",'Census Block Input'!D809)</f>
        <v/>
      </c>
      <c r="L845" s="106" t="str">
        <f>IF('Census Block Input'!J809="","",'Census Block Input'!G809)</f>
        <v/>
      </c>
      <c r="M845" s="106" t="str">
        <f>IF('Census Block Input'!J809="","",'Census Block Input'!F809)</f>
        <v/>
      </c>
      <c r="N845" s="32" t="str">
        <f t="shared" si="27"/>
        <v/>
      </c>
      <c r="O845" s="124" t="s">
        <v>10</v>
      </c>
      <c r="P845" s="123" t="s">
        <v>10</v>
      </c>
      <c r="Q845" s="1"/>
    </row>
    <row r="846" spans="1:17" ht="15.75" hidden="1" customHeight="1">
      <c r="A846" s="1" t="str">
        <f t="shared" si="1"/>
        <v/>
      </c>
      <c r="B846" s="1"/>
      <c r="C846" s="25" t="str">
        <f>IF('Census Block Input'!J810="","",'Census Block Input'!B810)</f>
        <v/>
      </c>
      <c r="D846" s="184" t="str">
        <f>IF('Census Block Input'!J810="","",UPPER('Census Block Input'!J810))</f>
        <v/>
      </c>
      <c r="E846" s="26" t="str">
        <f>IF('Census Block Input'!J810="","",'Census Block Input'!I810)</f>
        <v/>
      </c>
      <c r="F846" s="27" t="str">
        <f>IF('Census Block Input'!J810="","",'Census Block Input'!C810)</f>
        <v/>
      </c>
      <c r="G846" s="29" t="str">
        <f>IF('Census Block Input'!J810="","",'Census Block Input'!D810)</f>
        <v/>
      </c>
      <c r="H846" s="30" t="str">
        <f>IF('Census Block Input'!J810="","",'Census Block Input'!G810)</f>
        <v/>
      </c>
      <c r="I846" s="30" t="str">
        <f>IF('Census Block Input'!J810="","",'Census Block Input'!F810)</f>
        <v/>
      </c>
      <c r="J846" s="32" t="str">
        <f t="shared" si="26"/>
        <v/>
      </c>
      <c r="K846" s="105" t="str">
        <f>IF('Census Block Input'!J810="","",'Census Block Input'!D810)</f>
        <v/>
      </c>
      <c r="L846" s="106" t="str">
        <f>IF('Census Block Input'!J810="","",'Census Block Input'!G810)</f>
        <v/>
      </c>
      <c r="M846" s="106" t="str">
        <f>IF('Census Block Input'!J810="","",'Census Block Input'!F810)</f>
        <v/>
      </c>
      <c r="N846" s="32" t="str">
        <f t="shared" si="27"/>
        <v/>
      </c>
      <c r="O846" s="124" t="s">
        <v>10</v>
      </c>
      <c r="P846" s="123" t="s">
        <v>10</v>
      </c>
      <c r="Q846" s="1"/>
    </row>
    <row r="847" spans="1:17" ht="15.75" hidden="1" customHeight="1">
      <c r="A847" s="1" t="str">
        <f t="shared" si="1"/>
        <v/>
      </c>
      <c r="B847" s="1"/>
      <c r="C847" s="25" t="str">
        <f>IF('Census Block Input'!J811="","",'Census Block Input'!B811)</f>
        <v/>
      </c>
      <c r="D847" s="184" t="str">
        <f>IF('Census Block Input'!J811="","",UPPER('Census Block Input'!J811))</f>
        <v/>
      </c>
      <c r="E847" s="26" t="str">
        <f>IF('Census Block Input'!J811="","",'Census Block Input'!I811)</f>
        <v/>
      </c>
      <c r="F847" s="27" t="str">
        <f>IF('Census Block Input'!J811="","",'Census Block Input'!C811)</f>
        <v/>
      </c>
      <c r="G847" s="29" t="str">
        <f>IF('Census Block Input'!J811="","",'Census Block Input'!D811)</f>
        <v/>
      </c>
      <c r="H847" s="30" t="str">
        <f>IF('Census Block Input'!J811="","",'Census Block Input'!G811)</f>
        <v/>
      </c>
      <c r="I847" s="30" t="str">
        <f>IF('Census Block Input'!J811="","",'Census Block Input'!F811)</f>
        <v/>
      </c>
      <c r="J847" s="32" t="str">
        <f t="shared" si="26"/>
        <v/>
      </c>
      <c r="K847" s="105" t="str">
        <f>IF('Census Block Input'!J811="","",'Census Block Input'!D811)</f>
        <v/>
      </c>
      <c r="L847" s="106" t="str">
        <f>IF('Census Block Input'!J811="","",'Census Block Input'!G811)</f>
        <v/>
      </c>
      <c r="M847" s="106" t="str">
        <f>IF('Census Block Input'!J811="","",'Census Block Input'!F811)</f>
        <v/>
      </c>
      <c r="N847" s="32" t="str">
        <f t="shared" si="27"/>
        <v/>
      </c>
      <c r="O847" s="124" t="s">
        <v>10</v>
      </c>
      <c r="P847" s="123" t="s">
        <v>10</v>
      </c>
      <c r="Q847" s="1"/>
    </row>
    <row r="848" spans="1:17" ht="15.75" hidden="1" customHeight="1">
      <c r="A848" s="1" t="str">
        <f t="shared" si="1"/>
        <v/>
      </c>
      <c r="B848" s="1"/>
      <c r="C848" s="25" t="str">
        <f>IF('Census Block Input'!J812="","",'Census Block Input'!B812)</f>
        <v/>
      </c>
      <c r="D848" s="184" t="str">
        <f>IF('Census Block Input'!J812="","",UPPER('Census Block Input'!J812))</f>
        <v/>
      </c>
      <c r="E848" s="26" t="str">
        <f>IF('Census Block Input'!J812="","",'Census Block Input'!I812)</f>
        <v/>
      </c>
      <c r="F848" s="27" t="str">
        <f>IF('Census Block Input'!J812="","",'Census Block Input'!C812)</f>
        <v/>
      </c>
      <c r="G848" s="29" t="str">
        <f>IF('Census Block Input'!J812="","",'Census Block Input'!D812)</f>
        <v/>
      </c>
      <c r="H848" s="30" t="str">
        <f>IF('Census Block Input'!J812="","",'Census Block Input'!G812)</f>
        <v/>
      </c>
      <c r="I848" s="30" t="str">
        <f>IF('Census Block Input'!J812="","",'Census Block Input'!F812)</f>
        <v/>
      </c>
      <c r="J848" s="32" t="str">
        <f t="shared" si="26"/>
        <v/>
      </c>
      <c r="K848" s="105" t="str">
        <f>IF('Census Block Input'!J812="","",'Census Block Input'!D812)</f>
        <v/>
      </c>
      <c r="L848" s="106" t="str">
        <f>IF('Census Block Input'!J812="","",'Census Block Input'!G812)</f>
        <v/>
      </c>
      <c r="M848" s="106" t="str">
        <f>IF('Census Block Input'!J812="","",'Census Block Input'!F812)</f>
        <v/>
      </c>
      <c r="N848" s="32" t="str">
        <f t="shared" si="27"/>
        <v/>
      </c>
      <c r="O848" s="124" t="s">
        <v>10</v>
      </c>
      <c r="P848" s="123" t="s">
        <v>10</v>
      </c>
      <c r="Q848" s="1"/>
    </row>
    <row r="849" spans="1:17" ht="15.75" hidden="1" customHeight="1">
      <c r="A849" s="1" t="str">
        <f t="shared" si="1"/>
        <v/>
      </c>
      <c r="B849" s="1"/>
      <c r="C849" s="25" t="str">
        <f>IF('Census Block Input'!J813="","",'Census Block Input'!B813)</f>
        <v/>
      </c>
      <c r="D849" s="184" t="str">
        <f>IF('Census Block Input'!J813="","",UPPER('Census Block Input'!J813))</f>
        <v/>
      </c>
      <c r="E849" s="26" t="str">
        <f>IF('Census Block Input'!J813="","",'Census Block Input'!I813)</f>
        <v/>
      </c>
      <c r="F849" s="27" t="str">
        <f>IF('Census Block Input'!J813="","",'Census Block Input'!C813)</f>
        <v/>
      </c>
      <c r="G849" s="29" t="str">
        <f>IF('Census Block Input'!J813="","",'Census Block Input'!D813)</f>
        <v/>
      </c>
      <c r="H849" s="30" t="str">
        <f>IF('Census Block Input'!J813="","",'Census Block Input'!G813)</f>
        <v/>
      </c>
      <c r="I849" s="30" t="str">
        <f>IF('Census Block Input'!J813="","",'Census Block Input'!F813)</f>
        <v/>
      </c>
      <c r="J849" s="32" t="str">
        <f t="shared" si="26"/>
        <v/>
      </c>
      <c r="K849" s="105" t="str">
        <f>IF('Census Block Input'!J813="","",'Census Block Input'!D813)</f>
        <v/>
      </c>
      <c r="L849" s="106" t="str">
        <f>IF('Census Block Input'!J813="","",'Census Block Input'!G813)</f>
        <v/>
      </c>
      <c r="M849" s="106" t="str">
        <f>IF('Census Block Input'!J813="","",'Census Block Input'!F813)</f>
        <v/>
      </c>
      <c r="N849" s="32" t="str">
        <f t="shared" si="27"/>
        <v/>
      </c>
      <c r="O849" s="124" t="s">
        <v>10</v>
      </c>
      <c r="P849" s="123" t="s">
        <v>10</v>
      </c>
      <c r="Q849" s="1"/>
    </row>
    <row r="850" spans="1:17" ht="15.75" hidden="1" customHeight="1">
      <c r="A850" s="1" t="str">
        <f t="shared" si="1"/>
        <v/>
      </c>
      <c r="B850" s="1"/>
      <c r="C850" s="25" t="str">
        <f>IF('Census Block Input'!J814="","",'Census Block Input'!B814)</f>
        <v/>
      </c>
      <c r="D850" s="184" t="str">
        <f>IF('Census Block Input'!J814="","",UPPER('Census Block Input'!J814))</f>
        <v/>
      </c>
      <c r="E850" s="26" t="str">
        <f>IF('Census Block Input'!J814="","",'Census Block Input'!I814)</f>
        <v/>
      </c>
      <c r="F850" s="27" t="str">
        <f>IF('Census Block Input'!J814="","",'Census Block Input'!C814)</f>
        <v/>
      </c>
      <c r="G850" s="29" t="str">
        <f>IF('Census Block Input'!J814="","",'Census Block Input'!D814)</f>
        <v/>
      </c>
      <c r="H850" s="30" t="str">
        <f>IF('Census Block Input'!J814="","",'Census Block Input'!G814)</f>
        <v/>
      </c>
      <c r="I850" s="30" t="str">
        <f>IF('Census Block Input'!J814="","",'Census Block Input'!F814)</f>
        <v/>
      </c>
      <c r="J850" s="32" t="str">
        <f t="shared" si="26"/>
        <v/>
      </c>
      <c r="K850" s="105" t="str">
        <f>IF('Census Block Input'!J814="","",'Census Block Input'!D814)</f>
        <v/>
      </c>
      <c r="L850" s="106" t="str">
        <f>IF('Census Block Input'!J814="","",'Census Block Input'!G814)</f>
        <v/>
      </c>
      <c r="M850" s="106" t="str">
        <f>IF('Census Block Input'!J814="","",'Census Block Input'!F814)</f>
        <v/>
      </c>
      <c r="N850" s="32" t="str">
        <f t="shared" si="27"/>
        <v/>
      </c>
      <c r="O850" s="124" t="s">
        <v>10</v>
      </c>
      <c r="P850" s="123" t="s">
        <v>10</v>
      </c>
      <c r="Q850" s="1"/>
    </row>
    <row r="851" spans="1:17" ht="15.75" hidden="1" customHeight="1">
      <c r="A851" s="1" t="str">
        <f t="shared" si="1"/>
        <v/>
      </c>
      <c r="B851" s="1"/>
      <c r="C851" s="25" t="str">
        <f>IF('Census Block Input'!J815="","",'Census Block Input'!B815)</f>
        <v/>
      </c>
      <c r="D851" s="184" t="str">
        <f>IF('Census Block Input'!J815="","",UPPER('Census Block Input'!J815))</f>
        <v/>
      </c>
      <c r="E851" s="26" t="str">
        <f>IF('Census Block Input'!J815="","",'Census Block Input'!I815)</f>
        <v/>
      </c>
      <c r="F851" s="27" t="str">
        <f>IF('Census Block Input'!J815="","",'Census Block Input'!C815)</f>
        <v/>
      </c>
      <c r="G851" s="29" t="str">
        <f>IF('Census Block Input'!J815="","",'Census Block Input'!D815)</f>
        <v/>
      </c>
      <c r="H851" s="30" t="str">
        <f>IF('Census Block Input'!J815="","",'Census Block Input'!G815)</f>
        <v/>
      </c>
      <c r="I851" s="30" t="str">
        <f>IF('Census Block Input'!J815="","",'Census Block Input'!F815)</f>
        <v/>
      </c>
      <c r="J851" s="32" t="str">
        <f t="shared" si="26"/>
        <v/>
      </c>
      <c r="K851" s="105" t="str">
        <f>IF('Census Block Input'!J815="","",'Census Block Input'!D815)</f>
        <v/>
      </c>
      <c r="L851" s="106" t="str">
        <f>IF('Census Block Input'!J815="","",'Census Block Input'!G815)</f>
        <v/>
      </c>
      <c r="M851" s="106" t="str">
        <f>IF('Census Block Input'!J815="","",'Census Block Input'!F815)</f>
        <v/>
      </c>
      <c r="N851" s="32" t="str">
        <f t="shared" si="27"/>
        <v/>
      </c>
      <c r="O851" s="124" t="s">
        <v>10</v>
      </c>
      <c r="P851" s="123" t="s">
        <v>10</v>
      </c>
      <c r="Q851" s="1"/>
    </row>
    <row r="852" spans="1:17" ht="15.75" hidden="1" customHeight="1">
      <c r="A852" s="1" t="str">
        <f t="shared" si="1"/>
        <v/>
      </c>
      <c r="B852" s="1"/>
      <c r="C852" s="25" t="str">
        <f>IF('Census Block Input'!J816="","",'Census Block Input'!B816)</f>
        <v/>
      </c>
      <c r="D852" s="184" t="str">
        <f>IF('Census Block Input'!J816="","",UPPER('Census Block Input'!J816))</f>
        <v/>
      </c>
      <c r="E852" s="26" t="str">
        <f>IF('Census Block Input'!J816="","",'Census Block Input'!I816)</f>
        <v/>
      </c>
      <c r="F852" s="27" t="str">
        <f>IF('Census Block Input'!J816="","",'Census Block Input'!C816)</f>
        <v/>
      </c>
      <c r="G852" s="29" t="str">
        <f>IF('Census Block Input'!J816="","",'Census Block Input'!D816)</f>
        <v/>
      </c>
      <c r="H852" s="30" t="str">
        <f>IF('Census Block Input'!J816="","",'Census Block Input'!G816)</f>
        <v/>
      </c>
      <c r="I852" s="30" t="str">
        <f>IF('Census Block Input'!J816="","",'Census Block Input'!F816)</f>
        <v/>
      </c>
      <c r="J852" s="32" t="str">
        <f t="shared" si="26"/>
        <v/>
      </c>
      <c r="K852" s="105" t="str">
        <f>IF('Census Block Input'!J816="","",'Census Block Input'!D816)</f>
        <v/>
      </c>
      <c r="L852" s="106" t="str">
        <f>IF('Census Block Input'!J816="","",'Census Block Input'!G816)</f>
        <v/>
      </c>
      <c r="M852" s="106" t="str">
        <f>IF('Census Block Input'!J816="","",'Census Block Input'!F816)</f>
        <v/>
      </c>
      <c r="N852" s="32" t="str">
        <f t="shared" si="27"/>
        <v/>
      </c>
      <c r="O852" s="124" t="s">
        <v>10</v>
      </c>
      <c r="P852" s="123" t="s">
        <v>10</v>
      </c>
      <c r="Q852" s="1"/>
    </row>
    <row r="853" spans="1:17" ht="15.75" hidden="1" customHeight="1">
      <c r="A853" s="1" t="str">
        <f t="shared" si="1"/>
        <v/>
      </c>
      <c r="B853" s="1"/>
      <c r="C853" s="25" t="str">
        <f>IF('Census Block Input'!J817="","",'Census Block Input'!B817)</f>
        <v/>
      </c>
      <c r="D853" s="184" t="str">
        <f>IF('Census Block Input'!J817="","",UPPER('Census Block Input'!J817))</f>
        <v/>
      </c>
      <c r="E853" s="26" t="str">
        <f>IF('Census Block Input'!J817="","",'Census Block Input'!I817)</f>
        <v/>
      </c>
      <c r="F853" s="27" t="str">
        <f>IF('Census Block Input'!J817="","",'Census Block Input'!C817)</f>
        <v/>
      </c>
      <c r="G853" s="29" t="str">
        <f>IF('Census Block Input'!J817="","",'Census Block Input'!D817)</f>
        <v/>
      </c>
      <c r="H853" s="30" t="str">
        <f>IF('Census Block Input'!J817="","",'Census Block Input'!G817)</f>
        <v/>
      </c>
      <c r="I853" s="30" t="str">
        <f>IF('Census Block Input'!J817="","",'Census Block Input'!F817)</f>
        <v/>
      </c>
      <c r="J853" s="32" t="str">
        <f t="shared" si="26"/>
        <v/>
      </c>
      <c r="K853" s="105" t="str">
        <f>IF('Census Block Input'!J817="","",'Census Block Input'!D817)</f>
        <v/>
      </c>
      <c r="L853" s="106" t="str">
        <f>IF('Census Block Input'!J817="","",'Census Block Input'!G817)</f>
        <v/>
      </c>
      <c r="M853" s="106" t="str">
        <f>IF('Census Block Input'!J817="","",'Census Block Input'!F817)</f>
        <v/>
      </c>
      <c r="N853" s="32" t="str">
        <f t="shared" si="27"/>
        <v/>
      </c>
      <c r="O853" s="124" t="s">
        <v>10</v>
      </c>
      <c r="P853" s="123" t="s">
        <v>10</v>
      </c>
      <c r="Q853" s="1"/>
    </row>
    <row r="854" spans="1:17" ht="15.75" hidden="1" customHeight="1">
      <c r="A854" s="1" t="str">
        <f t="shared" si="1"/>
        <v/>
      </c>
      <c r="B854" s="1"/>
      <c r="C854" s="25" t="str">
        <f>IF('Census Block Input'!J818="","",'Census Block Input'!B818)</f>
        <v/>
      </c>
      <c r="D854" s="184" t="str">
        <f>IF('Census Block Input'!J818="","",UPPER('Census Block Input'!J818))</f>
        <v/>
      </c>
      <c r="E854" s="26" t="str">
        <f>IF('Census Block Input'!J818="","",'Census Block Input'!I818)</f>
        <v/>
      </c>
      <c r="F854" s="27" t="str">
        <f>IF('Census Block Input'!J818="","",'Census Block Input'!C818)</f>
        <v/>
      </c>
      <c r="G854" s="29" t="str">
        <f>IF('Census Block Input'!J818="","",'Census Block Input'!D818)</f>
        <v/>
      </c>
      <c r="H854" s="30" t="str">
        <f>IF('Census Block Input'!J818="","",'Census Block Input'!G818)</f>
        <v/>
      </c>
      <c r="I854" s="30" t="str">
        <f>IF('Census Block Input'!J818="","",'Census Block Input'!F818)</f>
        <v/>
      </c>
      <c r="J854" s="32" t="str">
        <f t="shared" si="26"/>
        <v/>
      </c>
      <c r="K854" s="105" t="str">
        <f>IF('Census Block Input'!J818="","",'Census Block Input'!D818)</f>
        <v/>
      </c>
      <c r="L854" s="106" t="str">
        <f>IF('Census Block Input'!J818="","",'Census Block Input'!G818)</f>
        <v/>
      </c>
      <c r="M854" s="106" t="str">
        <f>IF('Census Block Input'!J818="","",'Census Block Input'!F818)</f>
        <v/>
      </c>
      <c r="N854" s="32" t="str">
        <f t="shared" si="27"/>
        <v/>
      </c>
      <c r="O854" s="124" t="s">
        <v>10</v>
      </c>
      <c r="P854" s="123" t="s">
        <v>10</v>
      </c>
      <c r="Q854" s="1"/>
    </row>
    <row r="855" spans="1:17" ht="15.75" hidden="1" customHeight="1">
      <c r="A855" s="1" t="str">
        <f t="shared" si="1"/>
        <v/>
      </c>
      <c r="B855" s="1"/>
      <c r="C855" s="25" t="str">
        <f>IF('Census Block Input'!J819="","",'Census Block Input'!B819)</f>
        <v/>
      </c>
      <c r="D855" s="184" t="str">
        <f>IF('Census Block Input'!J819="","",UPPER('Census Block Input'!J819))</f>
        <v/>
      </c>
      <c r="E855" s="26" t="str">
        <f>IF('Census Block Input'!J819="","",'Census Block Input'!I819)</f>
        <v/>
      </c>
      <c r="F855" s="27" t="str">
        <f>IF('Census Block Input'!J819="","",'Census Block Input'!C819)</f>
        <v/>
      </c>
      <c r="G855" s="29" t="str">
        <f>IF('Census Block Input'!J819="","",'Census Block Input'!D819)</f>
        <v/>
      </c>
      <c r="H855" s="30" t="str">
        <f>IF('Census Block Input'!J819="","",'Census Block Input'!G819)</f>
        <v/>
      </c>
      <c r="I855" s="30" t="str">
        <f>IF('Census Block Input'!J819="","",'Census Block Input'!F819)</f>
        <v/>
      </c>
      <c r="J855" s="32" t="str">
        <f t="shared" si="26"/>
        <v/>
      </c>
      <c r="K855" s="105" t="str">
        <f>IF('Census Block Input'!J819="","",'Census Block Input'!D819)</f>
        <v/>
      </c>
      <c r="L855" s="106" t="str">
        <f>IF('Census Block Input'!J819="","",'Census Block Input'!G819)</f>
        <v/>
      </c>
      <c r="M855" s="106" t="str">
        <f>IF('Census Block Input'!J819="","",'Census Block Input'!F819)</f>
        <v/>
      </c>
      <c r="N855" s="32" t="str">
        <f t="shared" si="27"/>
        <v/>
      </c>
      <c r="O855" s="124" t="s">
        <v>10</v>
      </c>
      <c r="P855" s="123" t="s">
        <v>10</v>
      </c>
      <c r="Q855" s="1"/>
    </row>
    <row r="856" spans="1:17" ht="15.75" hidden="1" customHeight="1">
      <c r="A856" s="1" t="str">
        <f t="shared" si="1"/>
        <v/>
      </c>
      <c r="B856" s="1"/>
      <c r="C856" s="25" t="str">
        <f>IF('Census Block Input'!J820="","",'Census Block Input'!B820)</f>
        <v/>
      </c>
      <c r="D856" s="184" t="str">
        <f>IF('Census Block Input'!J820="","",UPPER('Census Block Input'!J820))</f>
        <v/>
      </c>
      <c r="E856" s="26" t="str">
        <f>IF('Census Block Input'!J820="","",'Census Block Input'!I820)</f>
        <v/>
      </c>
      <c r="F856" s="27" t="str">
        <f>IF('Census Block Input'!J820="","",'Census Block Input'!C820)</f>
        <v/>
      </c>
      <c r="G856" s="29" t="str">
        <f>IF('Census Block Input'!J820="","",'Census Block Input'!D820)</f>
        <v/>
      </c>
      <c r="H856" s="30" t="str">
        <f>IF('Census Block Input'!J820="","",'Census Block Input'!G820)</f>
        <v/>
      </c>
      <c r="I856" s="30" t="str">
        <f>IF('Census Block Input'!J820="","",'Census Block Input'!F820)</f>
        <v/>
      </c>
      <c r="J856" s="32" t="str">
        <f t="shared" si="26"/>
        <v/>
      </c>
      <c r="K856" s="105" t="str">
        <f>IF('Census Block Input'!J820="","",'Census Block Input'!D820)</f>
        <v/>
      </c>
      <c r="L856" s="106" t="str">
        <f>IF('Census Block Input'!J820="","",'Census Block Input'!G820)</f>
        <v/>
      </c>
      <c r="M856" s="106" t="str">
        <f>IF('Census Block Input'!J820="","",'Census Block Input'!F820)</f>
        <v/>
      </c>
      <c r="N856" s="32" t="str">
        <f t="shared" si="27"/>
        <v/>
      </c>
      <c r="O856" s="124" t="s">
        <v>10</v>
      </c>
      <c r="P856" s="123" t="s">
        <v>10</v>
      </c>
      <c r="Q856" s="1"/>
    </row>
    <row r="857" spans="1:17" ht="15.75" hidden="1" customHeight="1">
      <c r="A857" s="1" t="str">
        <f t="shared" si="1"/>
        <v/>
      </c>
      <c r="B857" s="1"/>
      <c r="C857" s="25" t="str">
        <f>IF('Census Block Input'!J821="","",'Census Block Input'!B821)</f>
        <v/>
      </c>
      <c r="D857" s="184" t="str">
        <f>IF('Census Block Input'!J821="","",UPPER('Census Block Input'!J821))</f>
        <v/>
      </c>
      <c r="E857" s="26" t="str">
        <f>IF('Census Block Input'!J821="","",'Census Block Input'!I821)</f>
        <v/>
      </c>
      <c r="F857" s="27" t="str">
        <f>IF('Census Block Input'!J821="","",'Census Block Input'!C821)</f>
        <v/>
      </c>
      <c r="G857" s="29" t="str">
        <f>IF('Census Block Input'!J821="","",'Census Block Input'!D821)</f>
        <v/>
      </c>
      <c r="H857" s="30" t="str">
        <f>IF('Census Block Input'!J821="","",'Census Block Input'!G821)</f>
        <v/>
      </c>
      <c r="I857" s="30" t="str">
        <f>IF('Census Block Input'!J821="","",'Census Block Input'!F821)</f>
        <v/>
      </c>
      <c r="J857" s="32" t="str">
        <f t="shared" si="26"/>
        <v/>
      </c>
      <c r="K857" s="105" t="str">
        <f>IF('Census Block Input'!J821="","",'Census Block Input'!D821)</f>
        <v/>
      </c>
      <c r="L857" s="106" t="str">
        <f>IF('Census Block Input'!J821="","",'Census Block Input'!G821)</f>
        <v/>
      </c>
      <c r="M857" s="106" t="str">
        <f>IF('Census Block Input'!J821="","",'Census Block Input'!F821)</f>
        <v/>
      </c>
      <c r="N857" s="32" t="str">
        <f t="shared" si="27"/>
        <v/>
      </c>
      <c r="O857" s="124" t="s">
        <v>10</v>
      </c>
      <c r="P857" s="123" t="s">
        <v>10</v>
      </c>
      <c r="Q857" s="1"/>
    </row>
    <row r="858" spans="1:17" ht="15.75" hidden="1" customHeight="1">
      <c r="A858" s="1" t="str">
        <f t="shared" si="1"/>
        <v/>
      </c>
      <c r="B858" s="1"/>
      <c r="C858" s="25" t="str">
        <f>IF('Census Block Input'!J822="","",'Census Block Input'!B822)</f>
        <v/>
      </c>
      <c r="D858" s="184" t="str">
        <f>IF('Census Block Input'!J822="","",UPPER('Census Block Input'!J822))</f>
        <v/>
      </c>
      <c r="E858" s="26" t="str">
        <f>IF('Census Block Input'!J822="","",'Census Block Input'!I822)</f>
        <v/>
      </c>
      <c r="F858" s="27" t="str">
        <f>IF('Census Block Input'!J822="","",'Census Block Input'!C822)</f>
        <v/>
      </c>
      <c r="G858" s="29" t="str">
        <f>IF('Census Block Input'!J822="","",'Census Block Input'!D822)</f>
        <v/>
      </c>
      <c r="H858" s="30" t="str">
        <f>IF('Census Block Input'!J822="","",'Census Block Input'!G822)</f>
        <v/>
      </c>
      <c r="I858" s="30" t="str">
        <f>IF('Census Block Input'!J822="","",'Census Block Input'!F822)</f>
        <v/>
      </c>
      <c r="J858" s="32" t="str">
        <f t="shared" si="26"/>
        <v/>
      </c>
      <c r="K858" s="105" t="str">
        <f>IF('Census Block Input'!J822="","",'Census Block Input'!D822)</f>
        <v/>
      </c>
      <c r="L858" s="106" t="str">
        <f>IF('Census Block Input'!J822="","",'Census Block Input'!G822)</f>
        <v/>
      </c>
      <c r="M858" s="106" t="str">
        <f>IF('Census Block Input'!J822="","",'Census Block Input'!F822)</f>
        <v/>
      </c>
      <c r="N858" s="32" t="str">
        <f t="shared" si="27"/>
        <v/>
      </c>
      <c r="O858" s="124" t="s">
        <v>10</v>
      </c>
      <c r="P858" s="123" t="s">
        <v>10</v>
      </c>
      <c r="Q858" s="1"/>
    </row>
    <row r="859" spans="1:17" ht="15.75" hidden="1" customHeight="1">
      <c r="A859" s="1" t="str">
        <f t="shared" si="1"/>
        <v/>
      </c>
      <c r="B859" s="1"/>
      <c r="C859" s="25" t="str">
        <f>IF('Census Block Input'!J823="","",'Census Block Input'!B823)</f>
        <v/>
      </c>
      <c r="D859" s="184" t="str">
        <f>IF('Census Block Input'!J823="","",UPPER('Census Block Input'!J823))</f>
        <v/>
      </c>
      <c r="E859" s="26" t="str">
        <f>IF('Census Block Input'!J823="","",'Census Block Input'!I823)</f>
        <v/>
      </c>
      <c r="F859" s="27" t="str">
        <f>IF('Census Block Input'!J823="","",'Census Block Input'!C823)</f>
        <v/>
      </c>
      <c r="G859" s="29" t="str">
        <f>IF('Census Block Input'!J823="","",'Census Block Input'!D823)</f>
        <v/>
      </c>
      <c r="H859" s="30" t="str">
        <f>IF('Census Block Input'!J823="","",'Census Block Input'!G823)</f>
        <v/>
      </c>
      <c r="I859" s="30" t="str">
        <f>IF('Census Block Input'!J823="","",'Census Block Input'!F823)</f>
        <v/>
      </c>
      <c r="J859" s="32" t="str">
        <f t="shared" si="26"/>
        <v/>
      </c>
      <c r="K859" s="105" t="str">
        <f>IF('Census Block Input'!J823="","",'Census Block Input'!D823)</f>
        <v/>
      </c>
      <c r="L859" s="106" t="str">
        <f>IF('Census Block Input'!J823="","",'Census Block Input'!G823)</f>
        <v/>
      </c>
      <c r="M859" s="106" t="str">
        <f>IF('Census Block Input'!J823="","",'Census Block Input'!F823)</f>
        <v/>
      </c>
      <c r="N859" s="32" t="str">
        <f t="shared" si="27"/>
        <v/>
      </c>
      <c r="O859" s="124" t="s">
        <v>10</v>
      </c>
      <c r="P859" s="123" t="s">
        <v>10</v>
      </c>
      <c r="Q859" s="1"/>
    </row>
    <row r="860" spans="1:17" ht="15.75" hidden="1" customHeight="1">
      <c r="A860" s="1" t="str">
        <f t="shared" si="1"/>
        <v/>
      </c>
      <c r="B860" s="1"/>
      <c r="C860" s="25" t="str">
        <f>IF('Census Block Input'!J824="","",'Census Block Input'!B824)</f>
        <v/>
      </c>
      <c r="D860" s="184" t="str">
        <f>IF('Census Block Input'!J824="","",UPPER('Census Block Input'!J824))</f>
        <v/>
      </c>
      <c r="E860" s="26" t="str">
        <f>IF('Census Block Input'!J824="","",'Census Block Input'!I824)</f>
        <v/>
      </c>
      <c r="F860" s="27" t="str">
        <f>IF('Census Block Input'!J824="","",'Census Block Input'!C824)</f>
        <v/>
      </c>
      <c r="G860" s="29" t="str">
        <f>IF('Census Block Input'!J824="","",'Census Block Input'!D824)</f>
        <v/>
      </c>
      <c r="H860" s="30" t="str">
        <f>IF('Census Block Input'!J824="","",'Census Block Input'!G824)</f>
        <v/>
      </c>
      <c r="I860" s="30" t="str">
        <f>IF('Census Block Input'!J824="","",'Census Block Input'!F824)</f>
        <v/>
      </c>
      <c r="J860" s="32" t="str">
        <f t="shared" si="26"/>
        <v/>
      </c>
      <c r="K860" s="105" t="str">
        <f>IF('Census Block Input'!J824="","",'Census Block Input'!D824)</f>
        <v/>
      </c>
      <c r="L860" s="106" t="str">
        <f>IF('Census Block Input'!J824="","",'Census Block Input'!G824)</f>
        <v/>
      </c>
      <c r="M860" s="106" t="str">
        <f>IF('Census Block Input'!J824="","",'Census Block Input'!F824)</f>
        <v/>
      </c>
      <c r="N860" s="32" t="str">
        <f t="shared" si="27"/>
        <v/>
      </c>
      <c r="O860" s="124" t="s">
        <v>10</v>
      </c>
      <c r="P860" s="123" t="s">
        <v>10</v>
      </c>
      <c r="Q860" s="1"/>
    </row>
    <row r="861" spans="1:17" ht="15.75" hidden="1" customHeight="1">
      <c r="A861" s="1" t="str">
        <f t="shared" si="1"/>
        <v/>
      </c>
      <c r="B861" s="1"/>
      <c r="C861" s="25" t="str">
        <f>IF('Census Block Input'!J825="","",'Census Block Input'!B825)</f>
        <v/>
      </c>
      <c r="D861" s="184" t="str">
        <f>IF('Census Block Input'!J825="","",UPPER('Census Block Input'!J825))</f>
        <v/>
      </c>
      <c r="E861" s="26" t="str">
        <f>IF('Census Block Input'!J825="","",'Census Block Input'!I825)</f>
        <v/>
      </c>
      <c r="F861" s="27" t="str">
        <f>IF('Census Block Input'!J825="","",'Census Block Input'!C825)</f>
        <v/>
      </c>
      <c r="G861" s="29" t="str">
        <f>IF('Census Block Input'!J825="","",'Census Block Input'!D825)</f>
        <v/>
      </c>
      <c r="H861" s="30" t="str">
        <f>IF('Census Block Input'!J825="","",'Census Block Input'!G825)</f>
        <v/>
      </c>
      <c r="I861" s="30" t="str">
        <f>IF('Census Block Input'!J825="","",'Census Block Input'!F825)</f>
        <v/>
      </c>
      <c r="J861" s="32" t="str">
        <f t="shared" si="26"/>
        <v/>
      </c>
      <c r="K861" s="105" t="str">
        <f>IF('Census Block Input'!J825="","",'Census Block Input'!D825)</f>
        <v/>
      </c>
      <c r="L861" s="106" t="str">
        <f>IF('Census Block Input'!J825="","",'Census Block Input'!G825)</f>
        <v/>
      </c>
      <c r="M861" s="106" t="str">
        <f>IF('Census Block Input'!J825="","",'Census Block Input'!F825)</f>
        <v/>
      </c>
      <c r="N861" s="32" t="str">
        <f t="shared" si="27"/>
        <v/>
      </c>
      <c r="O861" s="124" t="s">
        <v>10</v>
      </c>
      <c r="P861" s="123" t="s">
        <v>10</v>
      </c>
      <c r="Q861" s="1"/>
    </row>
    <row r="862" spans="1:17" ht="15.75" hidden="1" customHeight="1">
      <c r="A862" s="1" t="str">
        <f t="shared" si="1"/>
        <v/>
      </c>
      <c r="B862" s="1"/>
      <c r="C862" s="25" t="str">
        <f>IF('Census Block Input'!J826="","",'Census Block Input'!B826)</f>
        <v/>
      </c>
      <c r="D862" s="184" t="str">
        <f>IF('Census Block Input'!J826="","",UPPER('Census Block Input'!J826))</f>
        <v/>
      </c>
      <c r="E862" s="26" t="str">
        <f>IF('Census Block Input'!J826="","",'Census Block Input'!I826)</f>
        <v/>
      </c>
      <c r="F862" s="27" t="str">
        <f>IF('Census Block Input'!J826="","",'Census Block Input'!C826)</f>
        <v/>
      </c>
      <c r="G862" s="29" t="str">
        <f>IF('Census Block Input'!J826="","",'Census Block Input'!D826)</f>
        <v/>
      </c>
      <c r="H862" s="30" t="str">
        <f>IF('Census Block Input'!J826="","",'Census Block Input'!G826)</f>
        <v/>
      </c>
      <c r="I862" s="30" t="str">
        <f>IF('Census Block Input'!J826="","",'Census Block Input'!F826)</f>
        <v/>
      </c>
      <c r="J862" s="32" t="str">
        <f t="shared" si="26"/>
        <v/>
      </c>
      <c r="K862" s="105" t="str">
        <f>IF('Census Block Input'!J826="","",'Census Block Input'!D826)</f>
        <v/>
      </c>
      <c r="L862" s="106" t="str">
        <f>IF('Census Block Input'!J826="","",'Census Block Input'!G826)</f>
        <v/>
      </c>
      <c r="M862" s="106" t="str">
        <f>IF('Census Block Input'!J826="","",'Census Block Input'!F826)</f>
        <v/>
      </c>
      <c r="N862" s="32" t="str">
        <f t="shared" si="27"/>
        <v/>
      </c>
      <c r="O862" s="124" t="s">
        <v>10</v>
      </c>
      <c r="P862" s="123" t="s">
        <v>10</v>
      </c>
      <c r="Q862" s="1"/>
    </row>
    <row r="863" spans="1:17" ht="15.75" hidden="1" customHeight="1">
      <c r="A863" s="1" t="str">
        <f t="shared" si="1"/>
        <v/>
      </c>
      <c r="B863" s="1"/>
      <c r="C863" s="25" t="str">
        <f>IF('Census Block Input'!J827="","",'Census Block Input'!B827)</f>
        <v/>
      </c>
      <c r="D863" s="184" t="str">
        <f>IF('Census Block Input'!J827="","",UPPER('Census Block Input'!J827))</f>
        <v/>
      </c>
      <c r="E863" s="26" t="str">
        <f>IF('Census Block Input'!J827="","",'Census Block Input'!I827)</f>
        <v/>
      </c>
      <c r="F863" s="27" t="str">
        <f>IF('Census Block Input'!J827="","",'Census Block Input'!C827)</f>
        <v/>
      </c>
      <c r="G863" s="29" t="str">
        <f>IF('Census Block Input'!J827="","",'Census Block Input'!D827)</f>
        <v/>
      </c>
      <c r="H863" s="30" t="str">
        <f>IF('Census Block Input'!J827="","",'Census Block Input'!G827)</f>
        <v/>
      </c>
      <c r="I863" s="30" t="str">
        <f>IF('Census Block Input'!J827="","",'Census Block Input'!F827)</f>
        <v/>
      </c>
      <c r="J863" s="32" t="str">
        <f t="shared" si="26"/>
        <v/>
      </c>
      <c r="K863" s="105" t="str">
        <f>IF('Census Block Input'!J827="","",'Census Block Input'!D827)</f>
        <v/>
      </c>
      <c r="L863" s="106" t="str">
        <f>IF('Census Block Input'!J827="","",'Census Block Input'!G827)</f>
        <v/>
      </c>
      <c r="M863" s="106" t="str">
        <f>IF('Census Block Input'!J827="","",'Census Block Input'!F827)</f>
        <v/>
      </c>
      <c r="N863" s="32" t="str">
        <f t="shared" si="27"/>
        <v/>
      </c>
      <c r="O863" s="124" t="s">
        <v>10</v>
      </c>
      <c r="P863" s="123" t="s">
        <v>10</v>
      </c>
      <c r="Q863" s="1"/>
    </row>
    <row r="864" spans="1:17" ht="15.75" hidden="1" customHeight="1">
      <c r="A864" s="1" t="str">
        <f t="shared" si="1"/>
        <v/>
      </c>
      <c r="B864" s="1"/>
      <c r="C864" s="25" t="str">
        <f>IF('Census Block Input'!J828="","",'Census Block Input'!B828)</f>
        <v/>
      </c>
      <c r="D864" s="184" t="str">
        <f>IF('Census Block Input'!J828="","",UPPER('Census Block Input'!J828))</f>
        <v/>
      </c>
      <c r="E864" s="26" t="str">
        <f>IF('Census Block Input'!J828="","",'Census Block Input'!I828)</f>
        <v/>
      </c>
      <c r="F864" s="27" t="str">
        <f>IF('Census Block Input'!J828="","",'Census Block Input'!C828)</f>
        <v/>
      </c>
      <c r="G864" s="29" t="str">
        <f>IF('Census Block Input'!J828="","",'Census Block Input'!D828)</f>
        <v/>
      </c>
      <c r="H864" s="30" t="str">
        <f>IF('Census Block Input'!J828="","",'Census Block Input'!G828)</f>
        <v/>
      </c>
      <c r="I864" s="30" t="str">
        <f>IF('Census Block Input'!J828="","",'Census Block Input'!F828)</f>
        <v/>
      </c>
      <c r="J864" s="32" t="str">
        <f t="shared" si="26"/>
        <v/>
      </c>
      <c r="K864" s="105" t="str">
        <f>IF('Census Block Input'!J828="","",'Census Block Input'!D828)</f>
        <v/>
      </c>
      <c r="L864" s="106" t="str">
        <f>IF('Census Block Input'!J828="","",'Census Block Input'!G828)</f>
        <v/>
      </c>
      <c r="M864" s="106" t="str">
        <f>IF('Census Block Input'!J828="","",'Census Block Input'!F828)</f>
        <v/>
      </c>
      <c r="N864" s="32" t="str">
        <f t="shared" si="27"/>
        <v/>
      </c>
      <c r="O864" s="124" t="s">
        <v>10</v>
      </c>
      <c r="P864" s="123" t="s">
        <v>10</v>
      </c>
      <c r="Q864" s="1"/>
    </row>
    <row r="865" spans="1:17" ht="15.75" hidden="1" customHeight="1">
      <c r="A865" s="1" t="str">
        <f t="shared" si="1"/>
        <v/>
      </c>
      <c r="B865" s="1"/>
      <c r="C865" s="25" t="str">
        <f>IF('Census Block Input'!J829="","",'Census Block Input'!B829)</f>
        <v/>
      </c>
      <c r="D865" s="184" t="str">
        <f>IF('Census Block Input'!J829="","",UPPER('Census Block Input'!J829))</f>
        <v/>
      </c>
      <c r="E865" s="26" t="str">
        <f>IF('Census Block Input'!J829="","",'Census Block Input'!I829)</f>
        <v/>
      </c>
      <c r="F865" s="27" t="str">
        <f>IF('Census Block Input'!J829="","",'Census Block Input'!C829)</f>
        <v/>
      </c>
      <c r="G865" s="29" t="str">
        <f>IF('Census Block Input'!J829="","",'Census Block Input'!D829)</f>
        <v/>
      </c>
      <c r="H865" s="30" t="str">
        <f>IF('Census Block Input'!J829="","",'Census Block Input'!G829)</f>
        <v/>
      </c>
      <c r="I865" s="30" t="str">
        <f>IF('Census Block Input'!J829="","",'Census Block Input'!F829)</f>
        <v/>
      </c>
      <c r="J865" s="32" t="str">
        <f t="shared" si="26"/>
        <v/>
      </c>
      <c r="K865" s="105" t="str">
        <f>IF('Census Block Input'!J829="","",'Census Block Input'!D829)</f>
        <v/>
      </c>
      <c r="L865" s="106" t="str">
        <f>IF('Census Block Input'!J829="","",'Census Block Input'!G829)</f>
        <v/>
      </c>
      <c r="M865" s="106" t="str">
        <f>IF('Census Block Input'!J829="","",'Census Block Input'!F829)</f>
        <v/>
      </c>
      <c r="N865" s="32" t="str">
        <f t="shared" si="27"/>
        <v/>
      </c>
      <c r="O865" s="124" t="s">
        <v>10</v>
      </c>
      <c r="P865" s="123" t="s">
        <v>10</v>
      </c>
      <c r="Q865" s="1"/>
    </row>
    <row r="866" spans="1:17" ht="15.75" hidden="1" customHeight="1">
      <c r="A866" s="1" t="str">
        <f t="shared" si="1"/>
        <v/>
      </c>
      <c r="B866" s="1"/>
      <c r="C866" s="25" t="str">
        <f>IF('Census Block Input'!J830="","",'Census Block Input'!B830)</f>
        <v/>
      </c>
      <c r="D866" s="184" t="str">
        <f>IF('Census Block Input'!J830="","",UPPER('Census Block Input'!J830))</f>
        <v/>
      </c>
      <c r="E866" s="26" t="str">
        <f>IF('Census Block Input'!J830="","",'Census Block Input'!I830)</f>
        <v/>
      </c>
      <c r="F866" s="27" t="str">
        <f>IF('Census Block Input'!J830="","",'Census Block Input'!C830)</f>
        <v/>
      </c>
      <c r="G866" s="29" t="str">
        <f>IF('Census Block Input'!J830="","",'Census Block Input'!D830)</f>
        <v/>
      </c>
      <c r="H866" s="30" t="str">
        <f>IF('Census Block Input'!J830="","",'Census Block Input'!G830)</f>
        <v/>
      </c>
      <c r="I866" s="30" t="str">
        <f>IF('Census Block Input'!J830="","",'Census Block Input'!F830)</f>
        <v/>
      </c>
      <c r="J866" s="32" t="str">
        <f t="shared" si="26"/>
        <v/>
      </c>
      <c r="K866" s="105" t="str">
        <f>IF('Census Block Input'!J830="","",'Census Block Input'!D830)</f>
        <v/>
      </c>
      <c r="L866" s="106" t="str">
        <f>IF('Census Block Input'!J830="","",'Census Block Input'!G830)</f>
        <v/>
      </c>
      <c r="M866" s="106" t="str">
        <f>IF('Census Block Input'!J830="","",'Census Block Input'!F830)</f>
        <v/>
      </c>
      <c r="N866" s="32" t="str">
        <f t="shared" si="27"/>
        <v/>
      </c>
      <c r="O866" s="124" t="s">
        <v>10</v>
      </c>
      <c r="P866" s="123" t="s">
        <v>10</v>
      </c>
      <c r="Q866" s="1"/>
    </row>
    <row r="867" spans="1:17" ht="15.75" hidden="1" customHeight="1">
      <c r="A867" s="1" t="str">
        <f t="shared" si="1"/>
        <v/>
      </c>
      <c r="B867" s="1"/>
      <c r="C867" s="25" t="str">
        <f>IF('Census Block Input'!J831="","",'Census Block Input'!B831)</f>
        <v/>
      </c>
      <c r="D867" s="184" t="str">
        <f>IF('Census Block Input'!J831="","",UPPER('Census Block Input'!J831))</f>
        <v/>
      </c>
      <c r="E867" s="26" t="str">
        <f>IF('Census Block Input'!J831="","",'Census Block Input'!I831)</f>
        <v/>
      </c>
      <c r="F867" s="27" t="str">
        <f>IF('Census Block Input'!J831="","",'Census Block Input'!C831)</f>
        <v/>
      </c>
      <c r="G867" s="29" t="str">
        <f>IF('Census Block Input'!J831="","",'Census Block Input'!D831)</f>
        <v/>
      </c>
      <c r="H867" s="30" t="str">
        <f>IF('Census Block Input'!J831="","",'Census Block Input'!G831)</f>
        <v/>
      </c>
      <c r="I867" s="30" t="str">
        <f>IF('Census Block Input'!J831="","",'Census Block Input'!F831)</f>
        <v/>
      </c>
      <c r="J867" s="32" t="str">
        <f t="shared" si="26"/>
        <v/>
      </c>
      <c r="K867" s="105" t="str">
        <f>IF('Census Block Input'!J831="","",'Census Block Input'!D831)</f>
        <v/>
      </c>
      <c r="L867" s="106" t="str">
        <f>IF('Census Block Input'!J831="","",'Census Block Input'!G831)</f>
        <v/>
      </c>
      <c r="M867" s="106" t="str">
        <f>IF('Census Block Input'!J831="","",'Census Block Input'!F831)</f>
        <v/>
      </c>
      <c r="N867" s="32" t="str">
        <f t="shared" si="27"/>
        <v/>
      </c>
      <c r="O867" s="124" t="s">
        <v>10</v>
      </c>
      <c r="P867" s="123" t="s">
        <v>10</v>
      </c>
      <c r="Q867" s="1"/>
    </row>
    <row r="868" spans="1:17" ht="15.75" hidden="1" customHeight="1">
      <c r="A868" s="1" t="str">
        <f t="shared" si="1"/>
        <v/>
      </c>
      <c r="B868" s="1"/>
      <c r="C868" s="25" t="str">
        <f>IF('Census Block Input'!J832="","",'Census Block Input'!B832)</f>
        <v/>
      </c>
      <c r="D868" s="184" t="str">
        <f>IF('Census Block Input'!J832="","",UPPER('Census Block Input'!J832))</f>
        <v/>
      </c>
      <c r="E868" s="26" t="str">
        <f>IF('Census Block Input'!J832="","",'Census Block Input'!I832)</f>
        <v/>
      </c>
      <c r="F868" s="27" t="str">
        <f>IF('Census Block Input'!J832="","",'Census Block Input'!C832)</f>
        <v/>
      </c>
      <c r="G868" s="29" t="str">
        <f>IF('Census Block Input'!J832="","",'Census Block Input'!D832)</f>
        <v/>
      </c>
      <c r="H868" s="30" t="str">
        <f>IF('Census Block Input'!J832="","",'Census Block Input'!G832)</f>
        <v/>
      </c>
      <c r="I868" s="30" t="str">
        <f>IF('Census Block Input'!J832="","",'Census Block Input'!F832)</f>
        <v/>
      </c>
      <c r="J868" s="32" t="str">
        <f t="shared" si="26"/>
        <v/>
      </c>
      <c r="K868" s="105" t="str">
        <f>IF('Census Block Input'!J832="","",'Census Block Input'!D832)</f>
        <v/>
      </c>
      <c r="L868" s="106" t="str">
        <f>IF('Census Block Input'!J832="","",'Census Block Input'!G832)</f>
        <v/>
      </c>
      <c r="M868" s="106" t="str">
        <f>IF('Census Block Input'!J832="","",'Census Block Input'!F832)</f>
        <v/>
      </c>
      <c r="N868" s="32" t="str">
        <f t="shared" si="27"/>
        <v/>
      </c>
      <c r="O868" s="124" t="s">
        <v>10</v>
      </c>
      <c r="P868" s="123" t="s">
        <v>10</v>
      </c>
      <c r="Q868" s="1"/>
    </row>
    <row r="869" spans="1:17" ht="15.75" hidden="1" customHeight="1">
      <c r="A869" s="1" t="str">
        <f t="shared" si="1"/>
        <v/>
      </c>
      <c r="B869" s="1"/>
      <c r="C869" s="25" t="str">
        <f>IF('Census Block Input'!J833="","",'Census Block Input'!B833)</f>
        <v/>
      </c>
      <c r="D869" s="184" t="str">
        <f>IF('Census Block Input'!J833="","",UPPER('Census Block Input'!J833))</f>
        <v/>
      </c>
      <c r="E869" s="26" t="str">
        <f>IF('Census Block Input'!J833="","",'Census Block Input'!I833)</f>
        <v/>
      </c>
      <c r="F869" s="27" t="str">
        <f>IF('Census Block Input'!J833="","",'Census Block Input'!C833)</f>
        <v/>
      </c>
      <c r="G869" s="29" t="str">
        <f>IF('Census Block Input'!J833="","",'Census Block Input'!D833)</f>
        <v/>
      </c>
      <c r="H869" s="30" t="str">
        <f>IF('Census Block Input'!J833="","",'Census Block Input'!G833)</f>
        <v/>
      </c>
      <c r="I869" s="30" t="str">
        <f>IF('Census Block Input'!J833="","",'Census Block Input'!F833)</f>
        <v/>
      </c>
      <c r="J869" s="32" t="str">
        <f t="shared" si="26"/>
        <v/>
      </c>
      <c r="K869" s="105" t="str">
        <f>IF('Census Block Input'!J833="","",'Census Block Input'!D833)</f>
        <v/>
      </c>
      <c r="L869" s="106" t="str">
        <f>IF('Census Block Input'!J833="","",'Census Block Input'!G833)</f>
        <v/>
      </c>
      <c r="M869" s="106" t="str">
        <f>IF('Census Block Input'!J833="","",'Census Block Input'!F833)</f>
        <v/>
      </c>
      <c r="N869" s="32" t="str">
        <f t="shared" si="27"/>
        <v/>
      </c>
      <c r="O869" s="124" t="s">
        <v>10</v>
      </c>
      <c r="P869" s="123" t="s">
        <v>10</v>
      </c>
      <c r="Q869" s="1"/>
    </row>
    <row r="870" spans="1:17" ht="15.75" hidden="1" customHeight="1">
      <c r="A870" s="1" t="str">
        <f t="shared" si="1"/>
        <v/>
      </c>
      <c r="B870" s="1"/>
      <c r="C870" s="25" t="str">
        <f>IF('Census Block Input'!J834="","",'Census Block Input'!B834)</f>
        <v/>
      </c>
      <c r="D870" s="184" t="str">
        <f>IF('Census Block Input'!J834="","",UPPER('Census Block Input'!J834))</f>
        <v/>
      </c>
      <c r="E870" s="26" t="str">
        <f>IF('Census Block Input'!J834="","",'Census Block Input'!I834)</f>
        <v/>
      </c>
      <c r="F870" s="27" t="str">
        <f>IF('Census Block Input'!J834="","",'Census Block Input'!C834)</f>
        <v/>
      </c>
      <c r="G870" s="29" t="str">
        <f>IF('Census Block Input'!J834="","",'Census Block Input'!D834)</f>
        <v/>
      </c>
      <c r="H870" s="30" t="str">
        <f>IF('Census Block Input'!J834="","",'Census Block Input'!G834)</f>
        <v/>
      </c>
      <c r="I870" s="30" t="str">
        <f>IF('Census Block Input'!J834="","",'Census Block Input'!F834)</f>
        <v/>
      </c>
      <c r="J870" s="32" t="str">
        <f t="shared" si="26"/>
        <v/>
      </c>
      <c r="K870" s="105" t="str">
        <f>IF('Census Block Input'!J834="","",'Census Block Input'!D834)</f>
        <v/>
      </c>
      <c r="L870" s="106" t="str">
        <f>IF('Census Block Input'!J834="","",'Census Block Input'!G834)</f>
        <v/>
      </c>
      <c r="M870" s="106" t="str">
        <f>IF('Census Block Input'!J834="","",'Census Block Input'!F834)</f>
        <v/>
      </c>
      <c r="N870" s="32" t="str">
        <f t="shared" si="27"/>
        <v/>
      </c>
      <c r="O870" s="124" t="s">
        <v>10</v>
      </c>
      <c r="P870" s="123" t="s">
        <v>10</v>
      </c>
      <c r="Q870" s="1"/>
    </row>
    <row r="871" spans="1:17" ht="15.75" hidden="1" customHeight="1">
      <c r="A871" s="1" t="str">
        <f t="shared" si="1"/>
        <v/>
      </c>
      <c r="B871" s="1"/>
      <c r="C871" s="25" t="str">
        <f>IF('Census Block Input'!J835="","",'Census Block Input'!B835)</f>
        <v/>
      </c>
      <c r="D871" s="184" t="str">
        <f>IF('Census Block Input'!J835="","",UPPER('Census Block Input'!J835))</f>
        <v/>
      </c>
      <c r="E871" s="26" t="str">
        <f>IF('Census Block Input'!J835="","",'Census Block Input'!I835)</f>
        <v/>
      </c>
      <c r="F871" s="27" t="str">
        <f>IF('Census Block Input'!J835="","",'Census Block Input'!C835)</f>
        <v/>
      </c>
      <c r="G871" s="29" t="str">
        <f>IF('Census Block Input'!J835="","",'Census Block Input'!D835)</f>
        <v/>
      </c>
      <c r="H871" s="30" t="str">
        <f>IF('Census Block Input'!J835="","",'Census Block Input'!G835)</f>
        <v/>
      </c>
      <c r="I871" s="30" t="str">
        <f>IF('Census Block Input'!J835="","",'Census Block Input'!F835)</f>
        <v/>
      </c>
      <c r="J871" s="32" t="str">
        <f t="shared" si="26"/>
        <v/>
      </c>
      <c r="K871" s="105" t="str">
        <f>IF('Census Block Input'!J835="","",'Census Block Input'!D835)</f>
        <v/>
      </c>
      <c r="L871" s="106" t="str">
        <f>IF('Census Block Input'!J835="","",'Census Block Input'!G835)</f>
        <v/>
      </c>
      <c r="M871" s="106" t="str">
        <f>IF('Census Block Input'!J835="","",'Census Block Input'!F835)</f>
        <v/>
      </c>
      <c r="N871" s="32" t="str">
        <f t="shared" si="27"/>
        <v/>
      </c>
      <c r="O871" s="124" t="s">
        <v>10</v>
      </c>
      <c r="P871" s="123" t="s">
        <v>10</v>
      </c>
      <c r="Q871" s="1"/>
    </row>
    <row r="872" spans="1:17" ht="15.75" hidden="1" customHeight="1">
      <c r="A872" s="1" t="str">
        <f t="shared" si="1"/>
        <v/>
      </c>
      <c r="B872" s="1"/>
      <c r="C872" s="25" t="str">
        <f>IF('Census Block Input'!J836="","",'Census Block Input'!B836)</f>
        <v/>
      </c>
      <c r="D872" s="184" t="str">
        <f>IF('Census Block Input'!J836="","",UPPER('Census Block Input'!J836))</f>
        <v/>
      </c>
      <c r="E872" s="26" t="str">
        <f>IF('Census Block Input'!J836="","",'Census Block Input'!I836)</f>
        <v/>
      </c>
      <c r="F872" s="27" t="str">
        <f>IF('Census Block Input'!J836="","",'Census Block Input'!C836)</f>
        <v/>
      </c>
      <c r="G872" s="29" t="str">
        <f>IF('Census Block Input'!J836="","",'Census Block Input'!D836)</f>
        <v/>
      </c>
      <c r="H872" s="30" t="str">
        <f>IF('Census Block Input'!J836="","",'Census Block Input'!G836)</f>
        <v/>
      </c>
      <c r="I872" s="30" t="str">
        <f>IF('Census Block Input'!J836="","",'Census Block Input'!F836)</f>
        <v/>
      </c>
      <c r="J872" s="32" t="str">
        <f t="shared" ref="J872:J935" si="28">IF($C872="","",SUM(G872:I872))</f>
        <v/>
      </c>
      <c r="K872" s="105" t="str">
        <f>IF('Census Block Input'!J836="","",'Census Block Input'!D836)</f>
        <v/>
      </c>
      <c r="L872" s="106" t="str">
        <f>IF('Census Block Input'!J836="","",'Census Block Input'!G836)</f>
        <v/>
      </c>
      <c r="M872" s="106" t="str">
        <f>IF('Census Block Input'!J836="","",'Census Block Input'!F836)</f>
        <v/>
      </c>
      <c r="N872" s="32" t="str">
        <f t="shared" ref="N872:N935" si="29">IF($C872="","",SUM(K872:M872))</f>
        <v/>
      </c>
      <c r="O872" s="124" t="s">
        <v>10</v>
      </c>
      <c r="P872" s="123" t="s">
        <v>10</v>
      </c>
      <c r="Q872" s="1"/>
    </row>
    <row r="873" spans="1:17" ht="15.75" hidden="1" customHeight="1">
      <c r="A873" s="1" t="str">
        <f t="shared" si="1"/>
        <v/>
      </c>
      <c r="B873" s="1"/>
      <c r="C873" s="25" t="str">
        <f>IF('Census Block Input'!J837="","",'Census Block Input'!B837)</f>
        <v/>
      </c>
      <c r="D873" s="184" t="str">
        <f>IF('Census Block Input'!J837="","",UPPER('Census Block Input'!J837))</f>
        <v/>
      </c>
      <c r="E873" s="26" t="str">
        <f>IF('Census Block Input'!J837="","",'Census Block Input'!I837)</f>
        <v/>
      </c>
      <c r="F873" s="27" t="str">
        <f>IF('Census Block Input'!J837="","",'Census Block Input'!C837)</f>
        <v/>
      </c>
      <c r="G873" s="29" t="str">
        <f>IF('Census Block Input'!J837="","",'Census Block Input'!D837)</f>
        <v/>
      </c>
      <c r="H873" s="30" t="str">
        <f>IF('Census Block Input'!J837="","",'Census Block Input'!G837)</f>
        <v/>
      </c>
      <c r="I873" s="30" t="str">
        <f>IF('Census Block Input'!J837="","",'Census Block Input'!F837)</f>
        <v/>
      </c>
      <c r="J873" s="32" t="str">
        <f t="shared" si="28"/>
        <v/>
      </c>
      <c r="K873" s="105" t="str">
        <f>IF('Census Block Input'!J837="","",'Census Block Input'!D837)</f>
        <v/>
      </c>
      <c r="L873" s="106" t="str">
        <f>IF('Census Block Input'!J837="","",'Census Block Input'!G837)</f>
        <v/>
      </c>
      <c r="M873" s="106" t="str">
        <f>IF('Census Block Input'!J837="","",'Census Block Input'!F837)</f>
        <v/>
      </c>
      <c r="N873" s="32" t="str">
        <f t="shared" si="29"/>
        <v/>
      </c>
      <c r="O873" s="124" t="s">
        <v>10</v>
      </c>
      <c r="P873" s="123" t="s">
        <v>10</v>
      </c>
      <c r="Q873" s="1"/>
    </row>
    <row r="874" spans="1:17" ht="15.75" hidden="1" customHeight="1">
      <c r="A874" s="1" t="str">
        <f t="shared" si="1"/>
        <v/>
      </c>
      <c r="B874" s="1"/>
      <c r="C874" s="25" t="str">
        <f>IF('Census Block Input'!J838="","",'Census Block Input'!B838)</f>
        <v/>
      </c>
      <c r="D874" s="184" t="str">
        <f>IF('Census Block Input'!J838="","",UPPER('Census Block Input'!J838))</f>
        <v/>
      </c>
      <c r="E874" s="26" t="str">
        <f>IF('Census Block Input'!J838="","",'Census Block Input'!I838)</f>
        <v/>
      </c>
      <c r="F874" s="27" t="str">
        <f>IF('Census Block Input'!J838="","",'Census Block Input'!C838)</f>
        <v/>
      </c>
      <c r="G874" s="29" t="str">
        <f>IF('Census Block Input'!J838="","",'Census Block Input'!D838)</f>
        <v/>
      </c>
      <c r="H874" s="30" t="str">
        <f>IF('Census Block Input'!J838="","",'Census Block Input'!G838)</f>
        <v/>
      </c>
      <c r="I874" s="30" t="str">
        <f>IF('Census Block Input'!J838="","",'Census Block Input'!F838)</f>
        <v/>
      </c>
      <c r="J874" s="32" t="str">
        <f t="shared" si="28"/>
        <v/>
      </c>
      <c r="K874" s="105" t="str">
        <f>IF('Census Block Input'!J838="","",'Census Block Input'!D838)</f>
        <v/>
      </c>
      <c r="L874" s="106" t="str">
        <f>IF('Census Block Input'!J838="","",'Census Block Input'!G838)</f>
        <v/>
      </c>
      <c r="M874" s="106" t="str">
        <f>IF('Census Block Input'!J838="","",'Census Block Input'!F838)</f>
        <v/>
      </c>
      <c r="N874" s="32" t="str">
        <f t="shared" si="29"/>
        <v/>
      </c>
      <c r="O874" s="124" t="s">
        <v>10</v>
      </c>
      <c r="P874" s="123" t="s">
        <v>10</v>
      </c>
      <c r="Q874" s="1"/>
    </row>
    <row r="875" spans="1:17" ht="15.75" hidden="1" customHeight="1">
      <c r="A875" s="1" t="str">
        <f t="shared" si="1"/>
        <v/>
      </c>
      <c r="B875" s="1"/>
      <c r="C875" s="25" t="str">
        <f>IF('Census Block Input'!J839="","",'Census Block Input'!B839)</f>
        <v/>
      </c>
      <c r="D875" s="184" t="str">
        <f>IF('Census Block Input'!J839="","",UPPER('Census Block Input'!J839))</f>
        <v/>
      </c>
      <c r="E875" s="26" t="str">
        <f>IF('Census Block Input'!J839="","",'Census Block Input'!I839)</f>
        <v/>
      </c>
      <c r="F875" s="27" t="str">
        <f>IF('Census Block Input'!J839="","",'Census Block Input'!C839)</f>
        <v/>
      </c>
      <c r="G875" s="29" t="str">
        <f>IF('Census Block Input'!J839="","",'Census Block Input'!D839)</f>
        <v/>
      </c>
      <c r="H875" s="30" t="str">
        <f>IF('Census Block Input'!J839="","",'Census Block Input'!G839)</f>
        <v/>
      </c>
      <c r="I875" s="30" t="str">
        <f>IF('Census Block Input'!J839="","",'Census Block Input'!F839)</f>
        <v/>
      </c>
      <c r="J875" s="32" t="str">
        <f t="shared" si="28"/>
        <v/>
      </c>
      <c r="K875" s="105" t="str">
        <f>IF('Census Block Input'!J839="","",'Census Block Input'!D839)</f>
        <v/>
      </c>
      <c r="L875" s="106" t="str">
        <f>IF('Census Block Input'!J839="","",'Census Block Input'!G839)</f>
        <v/>
      </c>
      <c r="M875" s="106" t="str">
        <f>IF('Census Block Input'!J839="","",'Census Block Input'!F839)</f>
        <v/>
      </c>
      <c r="N875" s="32" t="str">
        <f t="shared" si="29"/>
        <v/>
      </c>
      <c r="O875" s="124" t="s">
        <v>10</v>
      </c>
      <c r="P875" s="123" t="s">
        <v>10</v>
      </c>
      <c r="Q875" s="1"/>
    </row>
    <row r="876" spans="1:17" ht="15.75" hidden="1" customHeight="1">
      <c r="A876" s="1" t="str">
        <f t="shared" si="1"/>
        <v/>
      </c>
      <c r="B876" s="1"/>
      <c r="C876" s="25" t="str">
        <f>IF('Census Block Input'!J840="","",'Census Block Input'!B840)</f>
        <v/>
      </c>
      <c r="D876" s="184" t="str">
        <f>IF('Census Block Input'!J840="","",UPPER('Census Block Input'!J840))</f>
        <v/>
      </c>
      <c r="E876" s="26" t="str">
        <f>IF('Census Block Input'!J840="","",'Census Block Input'!I840)</f>
        <v/>
      </c>
      <c r="F876" s="27" t="str">
        <f>IF('Census Block Input'!J840="","",'Census Block Input'!C840)</f>
        <v/>
      </c>
      <c r="G876" s="29" t="str">
        <f>IF('Census Block Input'!J840="","",'Census Block Input'!D840)</f>
        <v/>
      </c>
      <c r="H876" s="30" t="str">
        <f>IF('Census Block Input'!J840="","",'Census Block Input'!G840)</f>
        <v/>
      </c>
      <c r="I876" s="30" t="str">
        <f>IF('Census Block Input'!J840="","",'Census Block Input'!F840)</f>
        <v/>
      </c>
      <c r="J876" s="32" t="str">
        <f t="shared" si="28"/>
        <v/>
      </c>
      <c r="K876" s="105" t="str">
        <f>IF('Census Block Input'!J840="","",'Census Block Input'!D840)</f>
        <v/>
      </c>
      <c r="L876" s="106" t="str">
        <f>IF('Census Block Input'!J840="","",'Census Block Input'!G840)</f>
        <v/>
      </c>
      <c r="M876" s="106" t="str">
        <f>IF('Census Block Input'!J840="","",'Census Block Input'!F840)</f>
        <v/>
      </c>
      <c r="N876" s="32" t="str">
        <f t="shared" si="29"/>
        <v/>
      </c>
      <c r="O876" s="124" t="s">
        <v>10</v>
      </c>
      <c r="P876" s="123" t="s">
        <v>10</v>
      </c>
      <c r="Q876" s="1"/>
    </row>
    <row r="877" spans="1:17" ht="15.75" hidden="1" customHeight="1">
      <c r="A877" s="1" t="str">
        <f t="shared" si="1"/>
        <v/>
      </c>
      <c r="B877" s="1"/>
      <c r="C877" s="25" t="str">
        <f>IF('Census Block Input'!J841="","",'Census Block Input'!B841)</f>
        <v/>
      </c>
      <c r="D877" s="184" t="str">
        <f>IF('Census Block Input'!J841="","",UPPER('Census Block Input'!J841))</f>
        <v/>
      </c>
      <c r="E877" s="26" t="str">
        <f>IF('Census Block Input'!J841="","",'Census Block Input'!I841)</f>
        <v/>
      </c>
      <c r="F877" s="27" t="str">
        <f>IF('Census Block Input'!J841="","",'Census Block Input'!C841)</f>
        <v/>
      </c>
      <c r="G877" s="29" t="str">
        <f>IF('Census Block Input'!J841="","",'Census Block Input'!D841)</f>
        <v/>
      </c>
      <c r="H877" s="30" t="str">
        <f>IF('Census Block Input'!J841="","",'Census Block Input'!G841)</f>
        <v/>
      </c>
      <c r="I877" s="30" t="str">
        <f>IF('Census Block Input'!J841="","",'Census Block Input'!F841)</f>
        <v/>
      </c>
      <c r="J877" s="32" t="str">
        <f t="shared" si="28"/>
        <v/>
      </c>
      <c r="K877" s="105" t="str">
        <f>IF('Census Block Input'!J841="","",'Census Block Input'!D841)</f>
        <v/>
      </c>
      <c r="L877" s="106" t="str">
        <f>IF('Census Block Input'!J841="","",'Census Block Input'!G841)</f>
        <v/>
      </c>
      <c r="M877" s="106" t="str">
        <f>IF('Census Block Input'!J841="","",'Census Block Input'!F841)</f>
        <v/>
      </c>
      <c r="N877" s="32" t="str">
        <f t="shared" si="29"/>
        <v/>
      </c>
      <c r="O877" s="124" t="s">
        <v>10</v>
      </c>
      <c r="P877" s="123" t="s">
        <v>10</v>
      </c>
      <c r="Q877" s="1"/>
    </row>
    <row r="878" spans="1:17" ht="15.75" hidden="1" customHeight="1">
      <c r="A878" s="1" t="str">
        <f t="shared" si="1"/>
        <v/>
      </c>
      <c r="B878" s="1"/>
      <c r="C878" s="25" t="str">
        <f>IF('Census Block Input'!J842="","",'Census Block Input'!B842)</f>
        <v/>
      </c>
      <c r="D878" s="184" t="str">
        <f>IF('Census Block Input'!J842="","",UPPER('Census Block Input'!J842))</f>
        <v/>
      </c>
      <c r="E878" s="26" t="str">
        <f>IF('Census Block Input'!J842="","",'Census Block Input'!I842)</f>
        <v/>
      </c>
      <c r="F878" s="27" t="str">
        <f>IF('Census Block Input'!J842="","",'Census Block Input'!C842)</f>
        <v/>
      </c>
      <c r="G878" s="29" t="str">
        <f>IF('Census Block Input'!J842="","",'Census Block Input'!D842)</f>
        <v/>
      </c>
      <c r="H878" s="30" t="str">
        <f>IF('Census Block Input'!J842="","",'Census Block Input'!G842)</f>
        <v/>
      </c>
      <c r="I878" s="30" t="str">
        <f>IF('Census Block Input'!J842="","",'Census Block Input'!F842)</f>
        <v/>
      </c>
      <c r="J878" s="32" t="str">
        <f t="shared" si="28"/>
        <v/>
      </c>
      <c r="K878" s="105" t="str">
        <f>IF('Census Block Input'!J842="","",'Census Block Input'!D842)</f>
        <v/>
      </c>
      <c r="L878" s="106" t="str">
        <f>IF('Census Block Input'!J842="","",'Census Block Input'!G842)</f>
        <v/>
      </c>
      <c r="M878" s="106" t="str">
        <f>IF('Census Block Input'!J842="","",'Census Block Input'!F842)</f>
        <v/>
      </c>
      <c r="N878" s="32" t="str">
        <f t="shared" si="29"/>
        <v/>
      </c>
      <c r="O878" s="124" t="s">
        <v>10</v>
      </c>
      <c r="P878" s="123" t="s">
        <v>10</v>
      </c>
      <c r="Q878" s="1"/>
    </row>
    <row r="879" spans="1:17" ht="15.75" hidden="1" customHeight="1">
      <c r="A879" s="1" t="str">
        <f t="shared" si="1"/>
        <v/>
      </c>
      <c r="B879" s="1"/>
      <c r="C879" s="25" t="str">
        <f>IF('Census Block Input'!J843="","",'Census Block Input'!B843)</f>
        <v/>
      </c>
      <c r="D879" s="184" t="str">
        <f>IF('Census Block Input'!J843="","",UPPER('Census Block Input'!J843))</f>
        <v/>
      </c>
      <c r="E879" s="26" t="str">
        <f>IF('Census Block Input'!J843="","",'Census Block Input'!I843)</f>
        <v/>
      </c>
      <c r="F879" s="27" t="str">
        <f>IF('Census Block Input'!J843="","",'Census Block Input'!C843)</f>
        <v/>
      </c>
      <c r="G879" s="29" t="str">
        <f>IF('Census Block Input'!J843="","",'Census Block Input'!D843)</f>
        <v/>
      </c>
      <c r="H879" s="30" t="str">
        <f>IF('Census Block Input'!J843="","",'Census Block Input'!G843)</f>
        <v/>
      </c>
      <c r="I879" s="30" t="str">
        <f>IF('Census Block Input'!J843="","",'Census Block Input'!F843)</f>
        <v/>
      </c>
      <c r="J879" s="32" t="str">
        <f t="shared" si="28"/>
        <v/>
      </c>
      <c r="K879" s="105" t="str">
        <f>IF('Census Block Input'!J843="","",'Census Block Input'!D843)</f>
        <v/>
      </c>
      <c r="L879" s="106" t="str">
        <f>IF('Census Block Input'!J843="","",'Census Block Input'!G843)</f>
        <v/>
      </c>
      <c r="M879" s="106" t="str">
        <f>IF('Census Block Input'!J843="","",'Census Block Input'!F843)</f>
        <v/>
      </c>
      <c r="N879" s="32" t="str">
        <f t="shared" si="29"/>
        <v/>
      </c>
      <c r="O879" s="124" t="s">
        <v>10</v>
      </c>
      <c r="P879" s="123" t="s">
        <v>10</v>
      </c>
      <c r="Q879" s="1"/>
    </row>
    <row r="880" spans="1:17" ht="15.75" hidden="1" customHeight="1">
      <c r="A880" s="1" t="str">
        <f t="shared" si="1"/>
        <v/>
      </c>
      <c r="B880" s="1"/>
      <c r="C880" s="25" t="str">
        <f>IF('Census Block Input'!J844="","",'Census Block Input'!B844)</f>
        <v/>
      </c>
      <c r="D880" s="184" t="str">
        <f>IF('Census Block Input'!J844="","",UPPER('Census Block Input'!J844))</f>
        <v/>
      </c>
      <c r="E880" s="26" t="str">
        <f>IF('Census Block Input'!J844="","",'Census Block Input'!I844)</f>
        <v/>
      </c>
      <c r="F880" s="27" t="str">
        <f>IF('Census Block Input'!J844="","",'Census Block Input'!C844)</f>
        <v/>
      </c>
      <c r="G880" s="29" t="str">
        <f>IF('Census Block Input'!J844="","",'Census Block Input'!D844)</f>
        <v/>
      </c>
      <c r="H880" s="30" t="str">
        <f>IF('Census Block Input'!J844="","",'Census Block Input'!G844)</f>
        <v/>
      </c>
      <c r="I880" s="30" t="str">
        <f>IF('Census Block Input'!J844="","",'Census Block Input'!F844)</f>
        <v/>
      </c>
      <c r="J880" s="32" t="str">
        <f t="shared" si="28"/>
        <v/>
      </c>
      <c r="K880" s="105" t="str">
        <f>IF('Census Block Input'!J844="","",'Census Block Input'!D844)</f>
        <v/>
      </c>
      <c r="L880" s="106" t="str">
        <f>IF('Census Block Input'!J844="","",'Census Block Input'!G844)</f>
        <v/>
      </c>
      <c r="M880" s="106" t="str">
        <f>IF('Census Block Input'!J844="","",'Census Block Input'!F844)</f>
        <v/>
      </c>
      <c r="N880" s="32" t="str">
        <f t="shared" si="29"/>
        <v/>
      </c>
      <c r="O880" s="124" t="s">
        <v>10</v>
      </c>
      <c r="P880" s="123" t="s">
        <v>10</v>
      </c>
      <c r="Q880" s="1"/>
    </row>
    <row r="881" spans="1:17" ht="15.75" hidden="1" customHeight="1">
      <c r="A881" s="1" t="str">
        <f t="shared" si="1"/>
        <v/>
      </c>
      <c r="B881" s="1"/>
      <c r="C881" s="25" t="str">
        <f>IF('Census Block Input'!J845="","",'Census Block Input'!B845)</f>
        <v/>
      </c>
      <c r="D881" s="184" t="str">
        <f>IF('Census Block Input'!J845="","",UPPER('Census Block Input'!J845))</f>
        <v/>
      </c>
      <c r="E881" s="26" t="str">
        <f>IF('Census Block Input'!J845="","",'Census Block Input'!I845)</f>
        <v/>
      </c>
      <c r="F881" s="27" t="str">
        <f>IF('Census Block Input'!J845="","",'Census Block Input'!C845)</f>
        <v/>
      </c>
      <c r="G881" s="29" t="str">
        <f>IF('Census Block Input'!J845="","",'Census Block Input'!D845)</f>
        <v/>
      </c>
      <c r="H881" s="30" t="str">
        <f>IF('Census Block Input'!J845="","",'Census Block Input'!G845)</f>
        <v/>
      </c>
      <c r="I881" s="30" t="str">
        <f>IF('Census Block Input'!J845="","",'Census Block Input'!F845)</f>
        <v/>
      </c>
      <c r="J881" s="32" t="str">
        <f t="shared" si="28"/>
        <v/>
      </c>
      <c r="K881" s="105" t="str">
        <f>IF('Census Block Input'!J845="","",'Census Block Input'!D845)</f>
        <v/>
      </c>
      <c r="L881" s="106" t="str">
        <f>IF('Census Block Input'!J845="","",'Census Block Input'!G845)</f>
        <v/>
      </c>
      <c r="M881" s="106" t="str">
        <f>IF('Census Block Input'!J845="","",'Census Block Input'!F845)</f>
        <v/>
      </c>
      <c r="N881" s="32" t="str">
        <f t="shared" si="29"/>
        <v/>
      </c>
      <c r="O881" s="124" t="s">
        <v>10</v>
      </c>
      <c r="P881" s="123" t="s">
        <v>10</v>
      </c>
      <c r="Q881" s="1"/>
    </row>
    <row r="882" spans="1:17" ht="15.75" hidden="1" customHeight="1">
      <c r="A882" s="1" t="str">
        <f t="shared" si="1"/>
        <v/>
      </c>
      <c r="B882" s="1"/>
      <c r="C882" s="25" t="str">
        <f>IF('Census Block Input'!J846="","",'Census Block Input'!B846)</f>
        <v/>
      </c>
      <c r="D882" s="184" t="str">
        <f>IF('Census Block Input'!J846="","",UPPER('Census Block Input'!J846))</f>
        <v/>
      </c>
      <c r="E882" s="26" t="str">
        <f>IF('Census Block Input'!J846="","",'Census Block Input'!I846)</f>
        <v/>
      </c>
      <c r="F882" s="27" t="str">
        <f>IF('Census Block Input'!J846="","",'Census Block Input'!C846)</f>
        <v/>
      </c>
      <c r="G882" s="29" t="str">
        <f>IF('Census Block Input'!J846="","",'Census Block Input'!D846)</f>
        <v/>
      </c>
      <c r="H882" s="30" t="str">
        <f>IF('Census Block Input'!J846="","",'Census Block Input'!G846)</f>
        <v/>
      </c>
      <c r="I882" s="30" t="str">
        <f>IF('Census Block Input'!J846="","",'Census Block Input'!F846)</f>
        <v/>
      </c>
      <c r="J882" s="32" t="str">
        <f t="shared" si="28"/>
        <v/>
      </c>
      <c r="K882" s="105" t="str">
        <f>IF('Census Block Input'!J846="","",'Census Block Input'!D846)</f>
        <v/>
      </c>
      <c r="L882" s="106" t="str">
        <f>IF('Census Block Input'!J846="","",'Census Block Input'!G846)</f>
        <v/>
      </c>
      <c r="M882" s="106" t="str">
        <f>IF('Census Block Input'!J846="","",'Census Block Input'!F846)</f>
        <v/>
      </c>
      <c r="N882" s="32" t="str">
        <f t="shared" si="29"/>
        <v/>
      </c>
      <c r="O882" s="124" t="s">
        <v>10</v>
      </c>
      <c r="P882" s="123" t="s">
        <v>10</v>
      </c>
      <c r="Q882" s="1"/>
    </row>
    <row r="883" spans="1:17" ht="15.75" hidden="1" customHeight="1">
      <c r="A883" s="1" t="str">
        <f t="shared" si="1"/>
        <v/>
      </c>
      <c r="B883" s="1"/>
      <c r="C883" s="25" t="str">
        <f>IF('Census Block Input'!J847="","",'Census Block Input'!B847)</f>
        <v/>
      </c>
      <c r="D883" s="184" t="str">
        <f>IF('Census Block Input'!J847="","",UPPER('Census Block Input'!J847))</f>
        <v/>
      </c>
      <c r="E883" s="26" t="str">
        <f>IF('Census Block Input'!J847="","",'Census Block Input'!I847)</f>
        <v/>
      </c>
      <c r="F883" s="27" t="str">
        <f>IF('Census Block Input'!J847="","",'Census Block Input'!C847)</f>
        <v/>
      </c>
      <c r="G883" s="29" t="str">
        <f>IF('Census Block Input'!J847="","",'Census Block Input'!D847)</f>
        <v/>
      </c>
      <c r="H883" s="30" t="str">
        <f>IF('Census Block Input'!J847="","",'Census Block Input'!G847)</f>
        <v/>
      </c>
      <c r="I883" s="30" t="str">
        <f>IF('Census Block Input'!J847="","",'Census Block Input'!F847)</f>
        <v/>
      </c>
      <c r="J883" s="32" t="str">
        <f t="shared" si="28"/>
        <v/>
      </c>
      <c r="K883" s="105" t="str">
        <f>IF('Census Block Input'!J847="","",'Census Block Input'!D847)</f>
        <v/>
      </c>
      <c r="L883" s="106" t="str">
        <f>IF('Census Block Input'!J847="","",'Census Block Input'!G847)</f>
        <v/>
      </c>
      <c r="M883" s="106" t="str">
        <f>IF('Census Block Input'!J847="","",'Census Block Input'!F847)</f>
        <v/>
      </c>
      <c r="N883" s="32" t="str">
        <f t="shared" si="29"/>
        <v/>
      </c>
      <c r="O883" s="124" t="s">
        <v>10</v>
      </c>
      <c r="P883" s="123" t="s">
        <v>10</v>
      </c>
      <c r="Q883" s="1"/>
    </row>
    <row r="884" spans="1:17" ht="15.75" hidden="1" customHeight="1">
      <c r="A884" s="1" t="str">
        <f t="shared" si="1"/>
        <v/>
      </c>
      <c r="B884" s="1"/>
      <c r="C884" s="25" t="str">
        <f>IF('Census Block Input'!J848="","",'Census Block Input'!B848)</f>
        <v/>
      </c>
      <c r="D884" s="184" t="str">
        <f>IF('Census Block Input'!J848="","",UPPER('Census Block Input'!J848))</f>
        <v/>
      </c>
      <c r="E884" s="26" t="str">
        <f>IF('Census Block Input'!J848="","",'Census Block Input'!I848)</f>
        <v/>
      </c>
      <c r="F884" s="27" t="str">
        <f>IF('Census Block Input'!J848="","",'Census Block Input'!C848)</f>
        <v/>
      </c>
      <c r="G884" s="29" t="str">
        <f>IF('Census Block Input'!J848="","",'Census Block Input'!D848)</f>
        <v/>
      </c>
      <c r="H884" s="30" t="str">
        <f>IF('Census Block Input'!J848="","",'Census Block Input'!G848)</f>
        <v/>
      </c>
      <c r="I884" s="30" t="str">
        <f>IF('Census Block Input'!J848="","",'Census Block Input'!F848)</f>
        <v/>
      </c>
      <c r="J884" s="32" t="str">
        <f t="shared" si="28"/>
        <v/>
      </c>
      <c r="K884" s="105" t="str">
        <f>IF('Census Block Input'!J848="","",'Census Block Input'!D848)</f>
        <v/>
      </c>
      <c r="L884" s="106" t="str">
        <f>IF('Census Block Input'!J848="","",'Census Block Input'!G848)</f>
        <v/>
      </c>
      <c r="M884" s="106" t="str">
        <f>IF('Census Block Input'!J848="","",'Census Block Input'!F848)</f>
        <v/>
      </c>
      <c r="N884" s="32" t="str">
        <f t="shared" si="29"/>
        <v/>
      </c>
      <c r="O884" s="124" t="s">
        <v>10</v>
      </c>
      <c r="P884" s="123" t="s">
        <v>10</v>
      </c>
      <c r="Q884" s="1"/>
    </row>
    <row r="885" spans="1:17" ht="15.75" hidden="1" customHeight="1">
      <c r="A885" s="1" t="str">
        <f t="shared" si="1"/>
        <v/>
      </c>
      <c r="B885" s="1"/>
      <c r="C885" s="25" t="str">
        <f>IF('Census Block Input'!J849="","",'Census Block Input'!B849)</f>
        <v/>
      </c>
      <c r="D885" s="184" t="str">
        <f>IF('Census Block Input'!J849="","",UPPER('Census Block Input'!J849))</f>
        <v/>
      </c>
      <c r="E885" s="26" t="str">
        <f>IF('Census Block Input'!J849="","",'Census Block Input'!I849)</f>
        <v/>
      </c>
      <c r="F885" s="27" t="str">
        <f>IF('Census Block Input'!J849="","",'Census Block Input'!C849)</f>
        <v/>
      </c>
      <c r="G885" s="29" t="str">
        <f>IF('Census Block Input'!J849="","",'Census Block Input'!D849)</f>
        <v/>
      </c>
      <c r="H885" s="30" t="str">
        <f>IF('Census Block Input'!J849="","",'Census Block Input'!G849)</f>
        <v/>
      </c>
      <c r="I885" s="30" t="str">
        <f>IF('Census Block Input'!J849="","",'Census Block Input'!F849)</f>
        <v/>
      </c>
      <c r="J885" s="32" t="str">
        <f t="shared" si="28"/>
        <v/>
      </c>
      <c r="K885" s="105" t="str">
        <f>IF('Census Block Input'!J849="","",'Census Block Input'!D849)</f>
        <v/>
      </c>
      <c r="L885" s="106" t="str">
        <f>IF('Census Block Input'!J849="","",'Census Block Input'!G849)</f>
        <v/>
      </c>
      <c r="M885" s="106" t="str">
        <f>IF('Census Block Input'!J849="","",'Census Block Input'!F849)</f>
        <v/>
      </c>
      <c r="N885" s="32" t="str">
        <f t="shared" si="29"/>
        <v/>
      </c>
      <c r="O885" s="124" t="s">
        <v>10</v>
      </c>
      <c r="P885" s="123" t="s">
        <v>10</v>
      </c>
      <c r="Q885" s="1"/>
    </row>
    <row r="886" spans="1:17" ht="15.75" hidden="1" customHeight="1">
      <c r="A886" s="1" t="str">
        <f t="shared" si="1"/>
        <v/>
      </c>
      <c r="B886" s="1"/>
      <c r="C886" s="25" t="str">
        <f>IF('Census Block Input'!J850="","",'Census Block Input'!B850)</f>
        <v/>
      </c>
      <c r="D886" s="184" t="str">
        <f>IF('Census Block Input'!J850="","",UPPER('Census Block Input'!J850))</f>
        <v/>
      </c>
      <c r="E886" s="26" t="str">
        <f>IF('Census Block Input'!J850="","",'Census Block Input'!I850)</f>
        <v/>
      </c>
      <c r="F886" s="27" t="str">
        <f>IF('Census Block Input'!J850="","",'Census Block Input'!C850)</f>
        <v/>
      </c>
      <c r="G886" s="29" t="str">
        <f>IF('Census Block Input'!J850="","",'Census Block Input'!D850)</f>
        <v/>
      </c>
      <c r="H886" s="30" t="str">
        <f>IF('Census Block Input'!J850="","",'Census Block Input'!G850)</f>
        <v/>
      </c>
      <c r="I886" s="30" t="str">
        <f>IF('Census Block Input'!J850="","",'Census Block Input'!F850)</f>
        <v/>
      </c>
      <c r="J886" s="32" t="str">
        <f t="shared" si="28"/>
        <v/>
      </c>
      <c r="K886" s="105" t="str">
        <f>IF('Census Block Input'!J850="","",'Census Block Input'!D850)</f>
        <v/>
      </c>
      <c r="L886" s="106" t="str">
        <f>IF('Census Block Input'!J850="","",'Census Block Input'!G850)</f>
        <v/>
      </c>
      <c r="M886" s="106" t="str">
        <f>IF('Census Block Input'!J850="","",'Census Block Input'!F850)</f>
        <v/>
      </c>
      <c r="N886" s="32" t="str">
        <f t="shared" si="29"/>
        <v/>
      </c>
      <c r="O886" s="124" t="s">
        <v>10</v>
      </c>
      <c r="P886" s="123" t="s">
        <v>10</v>
      </c>
      <c r="Q886" s="1"/>
    </row>
    <row r="887" spans="1:17" ht="15.75" hidden="1" customHeight="1">
      <c r="A887" s="1" t="str">
        <f t="shared" si="1"/>
        <v/>
      </c>
      <c r="B887" s="1"/>
      <c r="C887" s="25" t="str">
        <f>IF('Census Block Input'!J851="","",'Census Block Input'!B851)</f>
        <v/>
      </c>
      <c r="D887" s="184" t="str">
        <f>IF('Census Block Input'!J851="","",UPPER('Census Block Input'!J851))</f>
        <v/>
      </c>
      <c r="E887" s="26" t="str">
        <f>IF('Census Block Input'!J851="","",'Census Block Input'!I851)</f>
        <v/>
      </c>
      <c r="F887" s="27" t="str">
        <f>IF('Census Block Input'!J851="","",'Census Block Input'!C851)</f>
        <v/>
      </c>
      <c r="G887" s="29" t="str">
        <f>IF('Census Block Input'!J851="","",'Census Block Input'!D851)</f>
        <v/>
      </c>
      <c r="H887" s="30" t="str">
        <f>IF('Census Block Input'!J851="","",'Census Block Input'!G851)</f>
        <v/>
      </c>
      <c r="I887" s="30" t="str">
        <f>IF('Census Block Input'!J851="","",'Census Block Input'!F851)</f>
        <v/>
      </c>
      <c r="J887" s="32" t="str">
        <f t="shared" si="28"/>
        <v/>
      </c>
      <c r="K887" s="105" t="str">
        <f>IF('Census Block Input'!J851="","",'Census Block Input'!D851)</f>
        <v/>
      </c>
      <c r="L887" s="106" t="str">
        <f>IF('Census Block Input'!J851="","",'Census Block Input'!G851)</f>
        <v/>
      </c>
      <c r="M887" s="106" t="str">
        <f>IF('Census Block Input'!J851="","",'Census Block Input'!F851)</f>
        <v/>
      </c>
      <c r="N887" s="32" t="str">
        <f t="shared" si="29"/>
        <v/>
      </c>
      <c r="O887" s="124" t="s">
        <v>10</v>
      </c>
      <c r="P887" s="123" t="s">
        <v>10</v>
      </c>
      <c r="Q887" s="1"/>
    </row>
    <row r="888" spans="1:17" ht="15.75" hidden="1" customHeight="1">
      <c r="A888" s="1" t="str">
        <f t="shared" si="1"/>
        <v/>
      </c>
      <c r="B888" s="1"/>
      <c r="C888" s="25" t="str">
        <f>IF('Census Block Input'!J852="","",'Census Block Input'!B852)</f>
        <v/>
      </c>
      <c r="D888" s="184" t="str">
        <f>IF('Census Block Input'!J852="","",UPPER('Census Block Input'!J852))</f>
        <v/>
      </c>
      <c r="E888" s="26" t="str">
        <f>IF('Census Block Input'!J852="","",'Census Block Input'!I852)</f>
        <v/>
      </c>
      <c r="F888" s="27" t="str">
        <f>IF('Census Block Input'!J852="","",'Census Block Input'!C852)</f>
        <v/>
      </c>
      <c r="G888" s="29" t="str">
        <f>IF('Census Block Input'!J852="","",'Census Block Input'!D852)</f>
        <v/>
      </c>
      <c r="H888" s="30" t="str">
        <f>IF('Census Block Input'!J852="","",'Census Block Input'!G852)</f>
        <v/>
      </c>
      <c r="I888" s="30" t="str">
        <f>IF('Census Block Input'!J852="","",'Census Block Input'!F852)</f>
        <v/>
      </c>
      <c r="J888" s="32" t="str">
        <f t="shared" si="28"/>
        <v/>
      </c>
      <c r="K888" s="105" t="str">
        <f>IF('Census Block Input'!J852="","",'Census Block Input'!D852)</f>
        <v/>
      </c>
      <c r="L888" s="106" t="str">
        <f>IF('Census Block Input'!J852="","",'Census Block Input'!G852)</f>
        <v/>
      </c>
      <c r="M888" s="106" t="str">
        <f>IF('Census Block Input'!J852="","",'Census Block Input'!F852)</f>
        <v/>
      </c>
      <c r="N888" s="32" t="str">
        <f t="shared" si="29"/>
        <v/>
      </c>
      <c r="O888" s="124" t="s">
        <v>10</v>
      </c>
      <c r="P888" s="123" t="s">
        <v>10</v>
      </c>
      <c r="Q888" s="1"/>
    </row>
    <row r="889" spans="1:17" ht="15.75" hidden="1" customHeight="1">
      <c r="A889" s="1" t="str">
        <f t="shared" si="1"/>
        <v/>
      </c>
      <c r="B889" s="1"/>
      <c r="C889" s="25" t="str">
        <f>IF('Census Block Input'!J853="","",'Census Block Input'!B853)</f>
        <v/>
      </c>
      <c r="D889" s="184" t="str">
        <f>IF('Census Block Input'!J853="","",UPPER('Census Block Input'!J853))</f>
        <v/>
      </c>
      <c r="E889" s="26" t="str">
        <f>IF('Census Block Input'!J853="","",'Census Block Input'!I853)</f>
        <v/>
      </c>
      <c r="F889" s="27" t="str">
        <f>IF('Census Block Input'!J853="","",'Census Block Input'!C853)</f>
        <v/>
      </c>
      <c r="G889" s="29" t="str">
        <f>IF('Census Block Input'!J853="","",'Census Block Input'!D853)</f>
        <v/>
      </c>
      <c r="H889" s="30" t="str">
        <f>IF('Census Block Input'!J853="","",'Census Block Input'!G853)</f>
        <v/>
      </c>
      <c r="I889" s="30" t="str">
        <f>IF('Census Block Input'!J853="","",'Census Block Input'!F853)</f>
        <v/>
      </c>
      <c r="J889" s="32" t="str">
        <f t="shared" si="28"/>
        <v/>
      </c>
      <c r="K889" s="105" t="str">
        <f>IF('Census Block Input'!J853="","",'Census Block Input'!D853)</f>
        <v/>
      </c>
      <c r="L889" s="106" t="str">
        <f>IF('Census Block Input'!J853="","",'Census Block Input'!G853)</f>
        <v/>
      </c>
      <c r="M889" s="106" t="str">
        <f>IF('Census Block Input'!J853="","",'Census Block Input'!F853)</f>
        <v/>
      </c>
      <c r="N889" s="32" t="str">
        <f t="shared" si="29"/>
        <v/>
      </c>
      <c r="O889" s="124" t="s">
        <v>10</v>
      </c>
      <c r="P889" s="123" t="s">
        <v>10</v>
      </c>
      <c r="Q889" s="1"/>
    </row>
    <row r="890" spans="1:17" ht="15.75" hidden="1" customHeight="1">
      <c r="A890" s="1" t="str">
        <f t="shared" si="1"/>
        <v/>
      </c>
      <c r="B890" s="1"/>
      <c r="C890" s="25" t="str">
        <f>IF('Census Block Input'!J854="","",'Census Block Input'!B854)</f>
        <v/>
      </c>
      <c r="D890" s="184" t="str">
        <f>IF('Census Block Input'!J854="","",UPPER('Census Block Input'!J854))</f>
        <v/>
      </c>
      <c r="E890" s="26" t="str">
        <f>IF('Census Block Input'!J854="","",'Census Block Input'!I854)</f>
        <v/>
      </c>
      <c r="F890" s="27" t="str">
        <f>IF('Census Block Input'!J854="","",'Census Block Input'!C854)</f>
        <v/>
      </c>
      <c r="G890" s="29" t="str">
        <f>IF('Census Block Input'!J854="","",'Census Block Input'!D854)</f>
        <v/>
      </c>
      <c r="H890" s="30" t="str">
        <f>IF('Census Block Input'!J854="","",'Census Block Input'!G854)</f>
        <v/>
      </c>
      <c r="I890" s="30" t="str">
        <f>IF('Census Block Input'!J854="","",'Census Block Input'!F854)</f>
        <v/>
      </c>
      <c r="J890" s="32" t="str">
        <f t="shared" si="28"/>
        <v/>
      </c>
      <c r="K890" s="105" t="str">
        <f>IF('Census Block Input'!J854="","",'Census Block Input'!D854)</f>
        <v/>
      </c>
      <c r="L890" s="106" t="str">
        <f>IF('Census Block Input'!J854="","",'Census Block Input'!G854)</f>
        <v/>
      </c>
      <c r="M890" s="106" t="str">
        <f>IF('Census Block Input'!J854="","",'Census Block Input'!F854)</f>
        <v/>
      </c>
      <c r="N890" s="32" t="str">
        <f t="shared" si="29"/>
        <v/>
      </c>
      <c r="O890" s="124" t="s">
        <v>10</v>
      </c>
      <c r="P890" s="123" t="s">
        <v>10</v>
      </c>
      <c r="Q890" s="1"/>
    </row>
    <row r="891" spans="1:17" ht="15.75" hidden="1" customHeight="1">
      <c r="A891" s="1" t="str">
        <f t="shared" si="1"/>
        <v/>
      </c>
      <c r="B891" s="1"/>
      <c r="C891" s="25" t="str">
        <f>IF('Census Block Input'!J855="","",'Census Block Input'!B855)</f>
        <v/>
      </c>
      <c r="D891" s="184" t="str">
        <f>IF('Census Block Input'!J855="","",UPPER('Census Block Input'!J855))</f>
        <v/>
      </c>
      <c r="E891" s="26" t="str">
        <f>IF('Census Block Input'!J855="","",'Census Block Input'!I855)</f>
        <v/>
      </c>
      <c r="F891" s="27" t="str">
        <f>IF('Census Block Input'!J855="","",'Census Block Input'!C855)</f>
        <v/>
      </c>
      <c r="G891" s="29" t="str">
        <f>IF('Census Block Input'!J855="","",'Census Block Input'!D855)</f>
        <v/>
      </c>
      <c r="H891" s="30" t="str">
        <f>IF('Census Block Input'!J855="","",'Census Block Input'!G855)</f>
        <v/>
      </c>
      <c r="I891" s="30" t="str">
        <f>IF('Census Block Input'!J855="","",'Census Block Input'!F855)</f>
        <v/>
      </c>
      <c r="J891" s="32" t="str">
        <f t="shared" si="28"/>
        <v/>
      </c>
      <c r="K891" s="105" t="str">
        <f>IF('Census Block Input'!J855="","",'Census Block Input'!D855)</f>
        <v/>
      </c>
      <c r="L891" s="106" t="str">
        <f>IF('Census Block Input'!J855="","",'Census Block Input'!G855)</f>
        <v/>
      </c>
      <c r="M891" s="106" t="str">
        <f>IF('Census Block Input'!J855="","",'Census Block Input'!F855)</f>
        <v/>
      </c>
      <c r="N891" s="32" t="str">
        <f t="shared" si="29"/>
        <v/>
      </c>
      <c r="O891" s="124" t="s">
        <v>10</v>
      </c>
      <c r="P891" s="123" t="s">
        <v>10</v>
      </c>
      <c r="Q891" s="1"/>
    </row>
    <row r="892" spans="1:17" ht="15.75" hidden="1" customHeight="1">
      <c r="A892" s="1" t="str">
        <f t="shared" si="1"/>
        <v/>
      </c>
      <c r="B892" s="1"/>
      <c r="C892" s="25" t="str">
        <f>IF('Census Block Input'!J856="","",'Census Block Input'!B856)</f>
        <v/>
      </c>
      <c r="D892" s="184" t="str">
        <f>IF('Census Block Input'!J856="","",UPPER('Census Block Input'!J856))</f>
        <v/>
      </c>
      <c r="E892" s="26" t="str">
        <f>IF('Census Block Input'!J856="","",'Census Block Input'!I856)</f>
        <v/>
      </c>
      <c r="F892" s="27" t="str">
        <f>IF('Census Block Input'!J856="","",'Census Block Input'!C856)</f>
        <v/>
      </c>
      <c r="G892" s="29" t="str">
        <f>IF('Census Block Input'!J856="","",'Census Block Input'!D856)</f>
        <v/>
      </c>
      <c r="H892" s="30" t="str">
        <f>IF('Census Block Input'!J856="","",'Census Block Input'!G856)</f>
        <v/>
      </c>
      <c r="I892" s="30" t="str">
        <f>IF('Census Block Input'!J856="","",'Census Block Input'!F856)</f>
        <v/>
      </c>
      <c r="J892" s="32" t="str">
        <f t="shared" si="28"/>
        <v/>
      </c>
      <c r="K892" s="105" t="str">
        <f>IF('Census Block Input'!J856="","",'Census Block Input'!D856)</f>
        <v/>
      </c>
      <c r="L892" s="106" t="str">
        <f>IF('Census Block Input'!J856="","",'Census Block Input'!G856)</f>
        <v/>
      </c>
      <c r="M892" s="106" t="str">
        <f>IF('Census Block Input'!J856="","",'Census Block Input'!F856)</f>
        <v/>
      </c>
      <c r="N892" s="32" t="str">
        <f t="shared" si="29"/>
        <v/>
      </c>
      <c r="O892" s="124" t="s">
        <v>10</v>
      </c>
      <c r="P892" s="123" t="s">
        <v>10</v>
      </c>
      <c r="Q892" s="1"/>
    </row>
    <row r="893" spans="1:17" ht="15.75" hidden="1" customHeight="1">
      <c r="A893" s="1" t="str">
        <f t="shared" si="1"/>
        <v/>
      </c>
      <c r="B893" s="1"/>
      <c r="C893" s="25" t="str">
        <f>IF('Census Block Input'!J857="","",'Census Block Input'!B857)</f>
        <v/>
      </c>
      <c r="D893" s="184" t="str">
        <f>IF('Census Block Input'!J857="","",UPPER('Census Block Input'!J857))</f>
        <v/>
      </c>
      <c r="E893" s="26" t="str">
        <f>IF('Census Block Input'!J857="","",'Census Block Input'!I857)</f>
        <v/>
      </c>
      <c r="F893" s="27" t="str">
        <f>IF('Census Block Input'!J857="","",'Census Block Input'!C857)</f>
        <v/>
      </c>
      <c r="G893" s="29" t="str">
        <f>IF('Census Block Input'!J857="","",'Census Block Input'!D857)</f>
        <v/>
      </c>
      <c r="H893" s="30" t="str">
        <f>IF('Census Block Input'!J857="","",'Census Block Input'!G857)</f>
        <v/>
      </c>
      <c r="I893" s="30" t="str">
        <f>IF('Census Block Input'!J857="","",'Census Block Input'!F857)</f>
        <v/>
      </c>
      <c r="J893" s="32" t="str">
        <f t="shared" si="28"/>
        <v/>
      </c>
      <c r="K893" s="105" t="str">
        <f>IF('Census Block Input'!J857="","",'Census Block Input'!D857)</f>
        <v/>
      </c>
      <c r="L893" s="106" t="str">
        <f>IF('Census Block Input'!J857="","",'Census Block Input'!G857)</f>
        <v/>
      </c>
      <c r="M893" s="106" t="str">
        <f>IF('Census Block Input'!J857="","",'Census Block Input'!F857)</f>
        <v/>
      </c>
      <c r="N893" s="32" t="str">
        <f t="shared" si="29"/>
        <v/>
      </c>
      <c r="O893" s="124" t="s">
        <v>10</v>
      </c>
      <c r="P893" s="123" t="s">
        <v>10</v>
      </c>
      <c r="Q893" s="1"/>
    </row>
    <row r="894" spans="1:17" ht="15.75" hidden="1" customHeight="1">
      <c r="A894" s="1" t="str">
        <f t="shared" si="1"/>
        <v/>
      </c>
      <c r="B894" s="1"/>
      <c r="C894" s="25" t="str">
        <f>IF('Census Block Input'!J858="","",'Census Block Input'!B858)</f>
        <v/>
      </c>
      <c r="D894" s="184" t="str">
        <f>IF('Census Block Input'!J858="","",UPPER('Census Block Input'!J858))</f>
        <v/>
      </c>
      <c r="E894" s="26" t="str">
        <f>IF('Census Block Input'!J858="","",'Census Block Input'!I858)</f>
        <v/>
      </c>
      <c r="F894" s="27" t="str">
        <f>IF('Census Block Input'!J858="","",'Census Block Input'!C858)</f>
        <v/>
      </c>
      <c r="G894" s="29" t="str">
        <f>IF('Census Block Input'!J858="","",'Census Block Input'!D858)</f>
        <v/>
      </c>
      <c r="H894" s="30" t="str">
        <f>IF('Census Block Input'!J858="","",'Census Block Input'!G858)</f>
        <v/>
      </c>
      <c r="I894" s="30" t="str">
        <f>IF('Census Block Input'!J858="","",'Census Block Input'!F858)</f>
        <v/>
      </c>
      <c r="J894" s="32" t="str">
        <f t="shared" si="28"/>
        <v/>
      </c>
      <c r="K894" s="105" t="str">
        <f>IF('Census Block Input'!J858="","",'Census Block Input'!D858)</f>
        <v/>
      </c>
      <c r="L894" s="106" t="str">
        <f>IF('Census Block Input'!J858="","",'Census Block Input'!G858)</f>
        <v/>
      </c>
      <c r="M894" s="106" t="str">
        <f>IF('Census Block Input'!J858="","",'Census Block Input'!F858)</f>
        <v/>
      </c>
      <c r="N894" s="32" t="str">
        <f t="shared" si="29"/>
        <v/>
      </c>
      <c r="O894" s="124" t="s">
        <v>10</v>
      </c>
      <c r="P894" s="123" t="s">
        <v>10</v>
      </c>
      <c r="Q894" s="1"/>
    </row>
    <row r="895" spans="1:17" ht="15.75" hidden="1" customHeight="1">
      <c r="A895" s="1" t="str">
        <f t="shared" si="1"/>
        <v/>
      </c>
      <c r="B895" s="1"/>
      <c r="C895" s="25" t="str">
        <f>IF('Census Block Input'!J859="","",'Census Block Input'!B859)</f>
        <v/>
      </c>
      <c r="D895" s="184" t="str">
        <f>IF('Census Block Input'!J859="","",UPPER('Census Block Input'!J859))</f>
        <v/>
      </c>
      <c r="E895" s="26" t="str">
        <f>IF('Census Block Input'!J859="","",'Census Block Input'!I859)</f>
        <v/>
      </c>
      <c r="F895" s="27" t="str">
        <f>IF('Census Block Input'!J859="","",'Census Block Input'!C859)</f>
        <v/>
      </c>
      <c r="G895" s="29" t="str">
        <f>IF('Census Block Input'!J859="","",'Census Block Input'!D859)</f>
        <v/>
      </c>
      <c r="H895" s="30" t="str">
        <f>IF('Census Block Input'!J859="","",'Census Block Input'!G859)</f>
        <v/>
      </c>
      <c r="I895" s="30" t="str">
        <f>IF('Census Block Input'!J859="","",'Census Block Input'!F859)</f>
        <v/>
      </c>
      <c r="J895" s="32" t="str">
        <f t="shared" si="28"/>
        <v/>
      </c>
      <c r="K895" s="105" t="str">
        <f>IF('Census Block Input'!J859="","",'Census Block Input'!D859)</f>
        <v/>
      </c>
      <c r="L895" s="106" t="str">
        <f>IF('Census Block Input'!J859="","",'Census Block Input'!G859)</f>
        <v/>
      </c>
      <c r="M895" s="106" t="str">
        <f>IF('Census Block Input'!J859="","",'Census Block Input'!F859)</f>
        <v/>
      </c>
      <c r="N895" s="32" t="str">
        <f t="shared" si="29"/>
        <v/>
      </c>
      <c r="O895" s="124" t="s">
        <v>10</v>
      </c>
      <c r="P895" s="123" t="s">
        <v>10</v>
      </c>
      <c r="Q895" s="1"/>
    </row>
    <row r="896" spans="1:17" ht="15.75" hidden="1" customHeight="1">
      <c r="A896" s="1" t="str">
        <f t="shared" si="1"/>
        <v/>
      </c>
      <c r="B896" s="1"/>
      <c r="C896" s="25" t="str">
        <f>IF('Census Block Input'!J860="","",'Census Block Input'!B860)</f>
        <v/>
      </c>
      <c r="D896" s="184" t="str">
        <f>IF('Census Block Input'!J860="","",UPPER('Census Block Input'!J860))</f>
        <v/>
      </c>
      <c r="E896" s="26" t="str">
        <f>IF('Census Block Input'!J860="","",'Census Block Input'!I860)</f>
        <v/>
      </c>
      <c r="F896" s="27" t="str">
        <f>IF('Census Block Input'!J860="","",'Census Block Input'!C860)</f>
        <v/>
      </c>
      <c r="G896" s="29" t="str">
        <f>IF('Census Block Input'!J860="","",'Census Block Input'!D860)</f>
        <v/>
      </c>
      <c r="H896" s="30" t="str">
        <f>IF('Census Block Input'!J860="","",'Census Block Input'!G860)</f>
        <v/>
      </c>
      <c r="I896" s="30" t="str">
        <f>IF('Census Block Input'!J860="","",'Census Block Input'!F860)</f>
        <v/>
      </c>
      <c r="J896" s="32" t="str">
        <f t="shared" si="28"/>
        <v/>
      </c>
      <c r="K896" s="105" t="str">
        <f>IF('Census Block Input'!J860="","",'Census Block Input'!D860)</f>
        <v/>
      </c>
      <c r="L896" s="106" t="str">
        <f>IF('Census Block Input'!J860="","",'Census Block Input'!G860)</f>
        <v/>
      </c>
      <c r="M896" s="106" t="str">
        <f>IF('Census Block Input'!J860="","",'Census Block Input'!F860)</f>
        <v/>
      </c>
      <c r="N896" s="32" t="str">
        <f t="shared" si="29"/>
        <v/>
      </c>
      <c r="O896" s="124" t="s">
        <v>10</v>
      </c>
      <c r="P896" s="123" t="s">
        <v>10</v>
      </c>
      <c r="Q896" s="1"/>
    </row>
    <row r="897" spans="1:17" ht="15.75" hidden="1" customHeight="1">
      <c r="A897" s="1" t="str">
        <f t="shared" si="1"/>
        <v/>
      </c>
      <c r="B897" s="1"/>
      <c r="C897" s="25" t="str">
        <f>IF('Census Block Input'!J861="","",'Census Block Input'!B861)</f>
        <v/>
      </c>
      <c r="D897" s="184" t="str">
        <f>IF('Census Block Input'!J861="","",UPPER('Census Block Input'!J861))</f>
        <v/>
      </c>
      <c r="E897" s="26" t="str">
        <f>IF('Census Block Input'!J861="","",'Census Block Input'!I861)</f>
        <v/>
      </c>
      <c r="F897" s="27" t="str">
        <f>IF('Census Block Input'!J861="","",'Census Block Input'!C861)</f>
        <v/>
      </c>
      <c r="G897" s="29" t="str">
        <f>IF('Census Block Input'!J861="","",'Census Block Input'!D861)</f>
        <v/>
      </c>
      <c r="H897" s="30" t="str">
        <f>IF('Census Block Input'!J861="","",'Census Block Input'!G861)</f>
        <v/>
      </c>
      <c r="I897" s="30" t="str">
        <f>IF('Census Block Input'!J861="","",'Census Block Input'!F861)</f>
        <v/>
      </c>
      <c r="J897" s="32" t="str">
        <f t="shared" si="28"/>
        <v/>
      </c>
      <c r="K897" s="105" t="str">
        <f>IF('Census Block Input'!J861="","",'Census Block Input'!D861)</f>
        <v/>
      </c>
      <c r="L897" s="106" t="str">
        <f>IF('Census Block Input'!J861="","",'Census Block Input'!G861)</f>
        <v/>
      </c>
      <c r="M897" s="106" t="str">
        <f>IF('Census Block Input'!J861="","",'Census Block Input'!F861)</f>
        <v/>
      </c>
      <c r="N897" s="32" t="str">
        <f t="shared" si="29"/>
        <v/>
      </c>
      <c r="O897" s="124" t="s">
        <v>10</v>
      </c>
      <c r="P897" s="123" t="s">
        <v>10</v>
      </c>
      <c r="Q897" s="1"/>
    </row>
    <row r="898" spans="1:17" ht="15.75" hidden="1" customHeight="1">
      <c r="A898" s="1" t="str">
        <f t="shared" si="1"/>
        <v/>
      </c>
      <c r="B898" s="1"/>
      <c r="C898" s="25" t="str">
        <f>IF('Census Block Input'!J862="","",'Census Block Input'!B862)</f>
        <v/>
      </c>
      <c r="D898" s="184" t="str">
        <f>IF('Census Block Input'!J862="","",UPPER('Census Block Input'!J862))</f>
        <v/>
      </c>
      <c r="E898" s="26" t="str">
        <f>IF('Census Block Input'!J862="","",'Census Block Input'!I862)</f>
        <v/>
      </c>
      <c r="F898" s="27" t="str">
        <f>IF('Census Block Input'!J862="","",'Census Block Input'!C862)</f>
        <v/>
      </c>
      <c r="G898" s="29" t="str">
        <f>IF('Census Block Input'!J862="","",'Census Block Input'!D862)</f>
        <v/>
      </c>
      <c r="H898" s="30" t="str">
        <f>IF('Census Block Input'!J862="","",'Census Block Input'!G862)</f>
        <v/>
      </c>
      <c r="I898" s="30" t="str">
        <f>IF('Census Block Input'!J862="","",'Census Block Input'!F862)</f>
        <v/>
      </c>
      <c r="J898" s="32" t="str">
        <f t="shared" si="28"/>
        <v/>
      </c>
      <c r="K898" s="105" t="str">
        <f>IF('Census Block Input'!J862="","",'Census Block Input'!D862)</f>
        <v/>
      </c>
      <c r="L898" s="106" t="str">
        <f>IF('Census Block Input'!J862="","",'Census Block Input'!G862)</f>
        <v/>
      </c>
      <c r="M898" s="106" t="str">
        <f>IF('Census Block Input'!J862="","",'Census Block Input'!F862)</f>
        <v/>
      </c>
      <c r="N898" s="32" t="str">
        <f t="shared" si="29"/>
        <v/>
      </c>
      <c r="O898" s="124" t="s">
        <v>10</v>
      </c>
      <c r="P898" s="123" t="s">
        <v>10</v>
      </c>
      <c r="Q898" s="1"/>
    </row>
    <row r="899" spans="1:17" ht="15.75" hidden="1" customHeight="1">
      <c r="A899" s="1" t="str">
        <f t="shared" si="1"/>
        <v/>
      </c>
      <c r="B899" s="1"/>
      <c r="C899" s="25" t="str">
        <f>IF('Census Block Input'!J863="","",'Census Block Input'!B863)</f>
        <v/>
      </c>
      <c r="D899" s="184" t="str">
        <f>IF('Census Block Input'!J863="","",UPPER('Census Block Input'!J863))</f>
        <v/>
      </c>
      <c r="E899" s="26" t="str">
        <f>IF('Census Block Input'!J863="","",'Census Block Input'!I863)</f>
        <v/>
      </c>
      <c r="F899" s="27" t="str">
        <f>IF('Census Block Input'!J863="","",'Census Block Input'!C863)</f>
        <v/>
      </c>
      <c r="G899" s="29" t="str">
        <f>IF('Census Block Input'!J863="","",'Census Block Input'!D863)</f>
        <v/>
      </c>
      <c r="H899" s="30" t="str">
        <f>IF('Census Block Input'!J863="","",'Census Block Input'!G863)</f>
        <v/>
      </c>
      <c r="I899" s="30" t="str">
        <f>IF('Census Block Input'!J863="","",'Census Block Input'!F863)</f>
        <v/>
      </c>
      <c r="J899" s="32" t="str">
        <f t="shared" si="28"/>
        <v/>
      </c>
      <c r="K899" s="105" t="str">
        <f>IF('Census Block Input'!J863="","",'Census Block Input'!D863)</f>
        <v/>
      </c>
      <c r="L899" s="106" t="str">
        <f>IF('Census Block Input'!J863="","",'Census Block Input'!G863)</f>
        <v/>
      </c>
      <c r="M899" s="106" t="str">
        <f>IF('Census Block Input'!J863="","",'Census Block Input'!F863)</f>
        <v/>
      </c>
      <c r="N899" s="32" t="str">
        <f t="shared" si="29"/>
        <v/>
      </c>
      <c r="O899" s="124" t="s">
        <v>10</v>
      </c>
      <c r="P899" s="123" t="s">
        <v>10</v>
      </c>
      <c r="Q899" s="1"/>
    </row>
    <row r="900" spans="1:17" ht="15.75" hidden="1" customHeight="1">
      <c r="A900" s="1" t="str">
        <f t="shared" si="1"/>
        <v/>
      </c>
      <c r="B900" s="1"/>
      <c r="C900" s="25" t="str">
        <f>IF('Census Block Input'!J864="","",'Census Block Input'!B864)</f>
        <v/>
      </c>
      <c r="D900" s="184" t="str">
        <f>IF('Census Block Input'!J864="","",UPPER('Census Block Input'!J864))</f>
        <v/>
      </c>
      <c r="E900" s="26" t="str">
        <f>IF('Census Block Input'!J864="","",'Census Block Input'!I864)</f>
        <v/>
      </c>
      <c r="F900" s="27" t="str">
        <f>IF('Census Block Input'!J864="","",'Census Block Input'!C864)</f>
        <v/>
      </c>
      <c r="G900" s="29" t="str">
        <f>IF('Census Block Input'!J864="","",'Census Block Input'!D864)</f>
        <v/>
      </c>
      <c r="H900" s="30" t="str">
        <f>IF('Census Block Input'!J864="","",'Census Block Input'!G864)</f>
        <v/>
      </c>
      <c r="I900" s="30" t="str">
        <f>IF('Census Block Input'!J864="","",'Census Block Input'!F864)</f>
        <v/>
      </c>
      <c r="J900" s="32" t="str">
        <f t="shared" si="28"/>
        <v/>
      </c>
      <c r="K900" s="105" t="str">
        <f>IF('Census Block Input'!J864="","",'Census Block Input'!D864)</f>
        <v/>
      </c>
      <c r="L900" s="106" t="str">
        <f>IF('Census Block Input'!J864="","",'Census Block Input'!G864)</f>
        <v/>
      </c>
      <c r="M900" s="106" t="str">
        <f>IF('Census Block Input'!J864="","",'Census Block Input'!F864)</f>
        <v/>
      </c>
      <c r="N900" s="32" t="str">
        <f t="shared" si="29"/>
        <v/>
      </c>
      <c r="O900" s="124" t="s">
        <v>10</v>
      </c>
      <c r="P900" s="123" t="s">
        <v>10</v>
      </c>
      <c r="Q900" s="1"/>
    </row>
    <row r="901" spans="1:17" ht="15.75" hidden="1" customHeight="1">
      <c r="A901" s="1" t="str">
        <f t="shared" si="1"/>
        <v/>
      </c>
      <c r="B901" s="1"/>
      <c r="C901" s="25" t="str">
        <f>IF('Census Block Input'!J865="","",'Census Block Input'!B865)</f>
        <v/>
      </c>
      <c r="D901" s="184" t="str">
        <f>IF('Census Block Input'!J865="","",UPPER('Census Block Input'!J865))</f>
        <v/>
      </c>
      <c r="E901" s="26" t="str">
        <f>IF('Census Block Input'!J865="","",'Census Block Input'!I865)</f>
        <v/>
      </c>
      <c r="F901" s="27" t="str">
        <f>IF('Census Block Input'!J865="","",'Census Block Input'!C865)</f>
        <v/>
      </c>
      <c r="G901" s="29" t="str">
        <f>IF('Census Block Input'!J865="","",'Census Block Input'!D865)</f>
        <v/>
      </c>
      <c r="H901" s="30" t="str">
        <f>IF('Census Block Input'!J865="","",'Census Block Input'!G865)</f>
        <v/>
      </c>
      <c r="I901" s="30" t="str">
        <f>IF('Census Block Input'!J865="","",'Census Block Input'!F865)</f>
        <v/>
      </c>
      <c r="J901" s="32" t="str">
        <f t="shared" si="28"/>
        <v/>
      </c>
      <c r="K901" s="105" t="str">
        <f>IF('Census Block Input'!J865="","",'Census Block Input'!D865)</f>
        <v/>
      </c>
      <c r="L901" s="106" t="str">
        <f>IF('Census Block Input'!J865="","",'Census Block Input'!G865)</f>
        <v/>
      </c>
      <c r="M901" s="106" t="str">
        <f>IF('Census Block Input'!J865="","",'Census Block Input'!F865)</f>
        <v/>
      </c>
      <c r="N901" s="32" t="str">
        <f t="shared" si="29"/>
        <v/>
      </c>
      <c r="O901" s="124" t="s">
        <v>10</v>
      </c>
      <c r="P901" s="123" t="s">
        <v>10</v>
      </c>
      <c r="Q901" s="1"/>
    </row>
    <row r="902" spans="1:17" ht="15.75" hidden="1" customHeight="1">
      <c r="A902" s="1" t="str">
        <f t="shared" si="1"/>
        <v/>
      </c>
      <c r="B902" s="1"/>
      <c r="C902" s="25" t="str">
        <f>IF('Census Block Input'!J866="","",'Census Block Input'!B866)</f>
        <v/>
      </c>
      <c r="D902" s="184" t="str">
        <f>IF('Census Block Input'!J866="","",UPPER('Census Block Input'!J866))</f>
        <v/>
      </c>
      <c r="E902" s="26" t="str">
        <f>IF('Census Block Input'!J866="","",'Census Block Input'!I866)</f>
        <v/>
      </c>
      <c r="F902" s="27" t="str">
        <f>IF('Census Block Input'!J866="","",'Census Block Input'!C866)</f>
        <v/>
      </c>
      <c r="G902" s="29" t="str">
        <f>IF('Census Block Input'!J866="","",'Census Block Input'!D866)</f>
        <v/>
      </c>
      <c r="H902" s="30" t="str">
        <f>IF('Census Block Input'!J866="","",'Census Block Input'!G866)</f>
        <v/>
      </c>
      <c r="I902" s="30" t="str">
        <f>IF('Census Block Input'!J866="","",'Census Block Input'!F866)</f>
        <v/>
      </c>
      <c r="J902" s="32" t="str">
        <f t="shared" si="28"/>
        <v/>
      </c>
      <c r="K902" s="105" t="str">
        <f>IF('Census Block Input'!J866="","",'Census Block Input'!D866)</f>
        <v/>
      </c>
      <c r="L902" s="106" t="str">
        <f>IF('Census Block Input'!J866="","",'Census Block Input'!G866)</f>
        <v/>
      </c>
      <c r="M902" s="106" t="str">
        <f>IF('Census Block Input'!J866="","",'Census Block Input'!F866)</f>
        <v/>
      </c>
      <c r="N902" s="32" t="str">
        <f t="shared" si="29"/>
        <v/>
      </c>
      <c r="O902" s="124" t="s">
        <v>10</v>
      </c>
      <c r="P902" s="123" t="s">
        <v>10</v>
      </c>
      <c r="Q902" s="1"/>
    </row>
    <row r="903" spans="1:17" ht="15.75" hidden="1" customHeight="1">
      <c r="A903" s="1" t="str">
        <f t="shared" si="1"/>
        <v/>
      </c>
      <c r="B903" s="1"/>
      <c r="C903" s="25" t="str">
        <f>IF('Census Block Input'!J867="","",'Census Block Input'!B867)</f>
        <v/>
      </c>
      <c r="D903" s="184" t="str">
        <f>IF('Census Block Input'!J867="","",UPPER('Census Block Input'!J867))</f>
        <v/>
      </c>
      <c r="E903" s="26" t="str">
        <f>IF('Census Block Input'!J867="","",'Census Block Input'!I867)</f>
        <v/>
      </c>
      <c r="F903" s="27" t="str">
        <f>IF('Census Block Input'!J867="","",'Census Block Input'!C867)</f>
        <v/>
      </c>
      <c r="G903" s="29" t="str">
        <f>IF('Census Block Input'!J867="","",'Census Block Input'!D867)</f>
        <v/>
      </c>
      <c r="H903" s="30" t="str">
        <f>IF('Census Block Input'!J867="","",'Census Block Input'!G867)</f>
        <v/>
      </c>
      <c r="I903" s="30" t="str">
        <f>IF('Census Block Input'!J867="","",'Census Block Input'!F867)</f>
        <v/>
      </c>
      <c r="J903" s="32" t="str">
        <f t="shared" si="28"/>
        <v/>
      </c>
      <c r="K903" s="105" t="str">
        <f>IF('Census Block Input'!J867="","",'Census Block Input'!D867)</f>
        <v/>
      </c>
      <c r="L903" s="106" t="str">
        <f>IF('Census Block Input'!J867="","",'Census Block Input'!G867)</f>
        <v/>
      </c>
      <c r="M903" s="106" t="str">
        <f>IF('Census Block Input'!J867="","",'Census Block Input'!F867)</f>
        <v/>
      </c>
      <c r="N903" s="32" t="str">
        <f t="shared" si="29"/>
        <v/>
      </c>
      <c r="O903" s="124" t="s">
        <v>10</v>
      </c>
      <c r="P903" s="123" t="s">
        <v>10</v>
      </c>
      <c r="Q903" s="1"/>
    </row>
    <row r="904" spans="1:17" ht="15.75" hidden="1" customHeight="1">
      <c r="A904" s="1" t="str">
        <f t="shared" si="1"/>
        <v/>
      </c>
      <c r="B904" s="1"/>
      <c r="C904" s="25" t="str">
        <f>IF('Census Block Input'!J868="","",'Census Block Input'!B868)</f>
        <v/>
      </c>
      <c r="D904" s="184" t="str">
        <f>IF('Census Block Input'!J868="","",UPPER('Census Block Input'!J868))</f>
        <v/>
      </c>
      <c r="E904" s="26" t="str">
        <f>IF('Census Block Input'!J868="","",'Census Block Input'!I868)</f>
        <v/>
      </c>
      <c r="F904" s="27" t="str">
        <f>IF('Census Block Input'!J868="","",'Census Block Input'!C868)</f>
        <v/>
      </c>
      <c r="G904" s="29" t="str">
        <f>IF('Census Block Input'!J868="","",'Census Block Input'!D868)</f>
        <v/>
      </c>
      <c r="H904" s="30" t="str">
        <f>IF('Census Block Input'!J868="","",'Census Block Input'!G868)</f>
        <v/>
      </c>
      <c r="I904" s="30" t="str">
        <f>IF('Census Block Input'!J868="","",'Census Block Input'!F868)</f>
        <v/>
      </c>
      <c r="J904" s="32" t="str">
        <f t="shared" si="28"/>
        <v/>
      </c>
      <c r="K904" s="105" t="str">
        <f>IF('Census Block Input'!J868="","",'Census Block Input'!D868)</f>
        <v/>
      </c>
      <c r="L904" s="106" t="str">
        <f>IF('Census Block Input'!J868="","",'Census Block Input'!G868)</f>
        <v/>
      </c>
      <c r="M904" s="106" t="str">
        <f>IF('Census Block Input'!J868="","",'Census Block Input'!F868)</f>
        <v/>
      </c>
      <c r="N904" s="32" t="str">
        <f t="shared" si="29"/>
        <v/>
      </c>
      <c r="O904" s="124" t="s">
        <v>10</v>
      </c>
      <c r="P904" s="123" t="s">
        <v>10</v>
      </c>
      <c r="Q904" s="1"/>
    </row>
    <row r="905" spans="1:17" ht="15.75" hidden="1" customHeight="1">
      <c r="A905" s="1" t="str">
        <f t="shared" si="1"/>
        <v/>
      </c>
      <c r="B905" s="1"/>
      <c r="C905" s="25" t="str">
        <f>IF('Census Block Input'!J869="","",'Census Block Input'!B869)</f>
        <v/>
      </c>
      <c r="D905" s="184" t="str">
        <f>IF('Census Block Input'!J869="","",UPPER('Census Block Input'!J869))</f>
        <v/>
      </c>
      <c r="E905" s="26" t="str">
        <f>IF('Census Block Input'!J869="","",'Census Block Input'!I869)</f>
        <v/>
      </c>
      <c r="F905" s="27" t="str">
        <f>IF('Census Block Input'!J869="","",'Census Block Input'!C869)</f>
        <v/>
      </c>
      <c r="G905" s="29" t="str">
        <f>IF('Census Block Input'!J869="","",'Census Block Input'!D869)</f>
        <v/>
      </c>
      <c r="H905" s="30" t="str">
        <f>IF('Census Block Input'!J869="","",'Census Block Input'!G869)</f>
        <v/>
      </c>
      <c r="I905" s="30" t="str">
        <f>IF('Census Block Input'!J869="","",'Census Block Input'!F869)</f>
        <v/>
      </c>
      <c r="J905" s="32" t="str">
        <f t="shared" si="28"/>
        <v/>
      </c>
      <c r="K905" s="105" t="str">
        <f>IF('Census Block Input'!J869="","",'Census Block Input'!D869)</f>
        <v/>
      </c>
      <c r="L905" s="106" t="str">
        <f>IF('Census Block Input'!J869="","",'Census Block Input'!G869)</f>
        <v/>
      </c>
      <c r="M905" s="106" t="str">
        <f>IF('Census Block Input'!J869="","",'Census Block Input'!F869)</f>
        <v/>
      </c>
      <c r="N905" s="32" t="str">
        <f t="shared" si="29"/>
        <v/>
      </c>
      <c r="O905" s="124" t="s">
        <v>10</v>
      </c>
      <c r="P905" s="123" t="s">
        <v>10</v>
      </c>
      <c r="Q905" s="1"/>
    </row>
    <row r="906" spans="1:17" ht="15.75" hidden="1" customHeight="1">
      <c r="A906" s="1" t="str">
        <f t="shared" si="1"/>
        <v/>
      </c>
      <c r="B906" s="1"/>
      <c r="C906" s="25" t="str">
        <f>IF('Census Block Input'!J870="","",'Census Block Input'!B870)</f>
        <v/>
      </c>
      <c r="D906" s="184" t="str">
        <f>IF('Census Block Input'!J870="","",UPPER('Census Block Input'!J870))</f>
        <v/>
      </c>
      <c r="E906" s="26" t="str">
        <f>IF('Census Block Input'!J870="","",'Census Block Input'!I870)</f>
        <v/>
      </c>
      <c r="F906" s="27" t="str">
        <f>IF('Census Block Input'!J870="","",'Census Block Input'!C870)</f>
        <v/>
      </c>
      <c r="G906" s="29" t="str">
        <f>IF('Census Block Input'!J870="","",'Census Block Input'!D870)</f>
        <v/>
      </c>
      <c r="H906" s="30" t="str">
        <f>IF('Census Block Input'!J870="","",'Census Block Input'!G870)</f>
        <v/>
      </c>
      <c r="I906" s="30" t="str">
        <f>IF('Census Block Input'!J870="","",'Census Block Input'!F870)</f>
        <v/>
      </c>
      <c r="J906" s="32" t="str">
        <f t="shared" si="28"/>
        <v/>
      </c>
      <c r="K906" s="105" t="str">
        <f>IF('Census Block Input'!J870="","",'Census Block Input'!D870)</f>
        <v/>
      </c>
      <c r="L906" s="106" t="str">
        <f>IF('Census Block Input'!J870="","",'Census Block Input'!G870)</f>
        <v/>
      </c>
      <c r="M906" s="106" t="str">
        <f>IF('Census Block Input'!J870="","",'Census Block Input'!F870)</f>
        <v/>
      </c>
      <c r="N906" s="32" t="str">
        <f t="shared" si="29"/>
        <v/>
      </c>
      <c r="O906" s="124" t="s">
        <v>10</v>
      </c>
      <c r="P906" s="123" t="s">
        <v>10</v>
      </c>
      <c r="Q906" s="1"/>
    </row>
    <row r="907" spans="1:17" ht="15.75" hidden="1" customHeight="1">
      <c r="A907" s="1" t="str">
        <f t="shared" si="1"/>
        <v/>
      </c>
      <c r="B907" s="1"/>
      <c r="C907" s="25" t="str">
        <f>IF('Census Block Input'!J871="","",'Census Block Input'!B871)</f>
        <v/>
      </c>
      <c r="D907" s="184" t="str">
        <f>IF('Census Block Input'!J871="","",UPPER('Census Block Input'!J871))</f>
        <v/>
      </c>
      <c r="E907" s="26" t="str">
        <f>IF('Census Block Input'!J871="","",'Census Block Input'!I871)</f>
        <v/>
      </c>
      <c r="F907" s="27" t="str">
        <f>IF('Census Block Input'!J871="","",'Census Block Input'!C871)</f>
        <v/>
      </c>
      <c r="G907" s="29" t="str">
        <f>IF('Census Block Input'!J871="","",'Census Block Input'!D871)</f>
        <v/>
      </c>
      <c r="H907" s="30" t="str">
        <f>IF('Census Block Input'!J871="","",'Census Block Input'!G871)</f>
        <v/>
      </c>
      <c r="I907" s="30" t="str">
        <f>IF('Census Block Input'!J871="","",'Census Block Input'!F871)</f>
        <v/>
      </c>
      <c r="J907" s="32" t="str">
        <f t="shared" si="28"/>
        <v/>
      </c>
      <c r="K907" s="105" t="str">
        <f>IF('Census Block Input'!J871="","",'Census Block Input'!D871)</f>
        <v/>
      </c>
      <c r="L907" s="106" t="str">
        <f>IF('Census Block Input'!J871="","",'Census Block Input'!G871)</f>
        <v/>
      </c>
      <c r="M907" s="106" t="str">
        <f>IF('Census Block Input'!J871="","",'Census Block Input'!F871)</f>
        <v/>
      </c>
      <c r="N907" s="32" t="str">
        <f t="shared" si="29"/>
        <v/>
      </c>
      <c r="O907" s="124" t="s">
        <v>10</v>
      </c>
      <c r="P907" s="123" t="s">
        <v>10</v>
      </c>
      <c r="Q907" s="1"/>
    </row>
    <row r="908" spans="1:17" ht="15.75" hidden="1" customHeight="1">
      <c r="A908" s="1" t="str">
        <f t="shared" si="1"/>
        <v/>
      </c>
      <c r="B908" s="1"/>
      <c r="C908" s="25" t="str">
        <f>IF('Census Block Input'!J872="","",'Census Block Input'!B872)</f>
        <v/>
      </c>
      <c r="D908" s="184" t="str">
        <f>IF('Census Block Input'!J872="","",UPPER('Census Block Input'!J872))</f>
        <v/>
      </c>
      <c r="E908" s="26" t="str">
        <f>IF('Census Block Input'!J872="","",'Census Block Input'!I872)</f>
        <v/>
      </c>
      <c r="F908" s="27" t="str">
        <f>IF('Census Block Input'!J872="","",'Census Block Input'!C872)</f>
        <v/>
      </c>
      <c r="G908" s="29" t="str">
        <f>IF('Census Block Input'!J872="","",'Census Block Input'!D872)</f>
        <v/>
      </c>
      <c r="H908" s="30" t="str">
        <f>IF('Census Block Input'!J872="","",'Census Block Input'!G872)</f>
        <v/>
      </c>
      <c r="I908" s="30" t="str">
        <f>IF('Census Block Input'!J872="","",'Census Block Input'!F872)</f>
        <v/>
      </c>
      <c r="J908" s="32" t="str">
        <f t="shared" si="28"/>
        <v/>
      </c>
      <c r="K908" s="105" t="str">
        <f>IF('Census Block Input'!J872="","",'Census Block Input'!D872)</f>
        <v/>
      </c>
      <c r="L908" s="106" t="str">
        <f>IF('Census Block Input'!J872="","",'Census Block Input'!G872)</f>
        <v/>
      </c>
      <c r="M908" s="106" t="str">
        <f>IF('Census Block Input'!J872="","",'Census Block Input'!F872)</f>
        <v/>
      </c>
      <c r="N908" s="32" t="str">
        <f t="shared" si="29"/>
        <v/>
      </c>
      <c r="O908" s="124" t="s">
        <v>10</v>
      </c>
      <c r="P908" s="123" t="s">
        <v>10</v>
      </c>
      <c r="Q908" s="1"/>
    </row>
    <row r="909" spans="1:17" ht="15.75" hidden="1" customHeight="1">
      <c r="A909" s="1" t="str">
        <f t="shared" si="1"/>
        <v/>
      </c>
      <c r="B909" s="1"/>
      <c r="C909" s="25" t="str">
        <f>IF('Census Block Input'!J873="","",'Census Block Input'!B873)</f>
        <v/>
      </c>
      <c r="D909" s="184" t="str">
        <f>IF('Census Block Input'!J873="","",UPPER('Census Block Input'!J873))</f>
        <v/>
      </c>
      <c r="E909" s="26" t="str">
        <f>IF('Census Block Input'!J873="","",'Census Block Input'!I873)</f>
        <v/>
      </c>
      <c r="F909" s="27" t="str">
        <f>IF('Census Block Input'!J873="","",'Census Block Input'!C873)</f>
        <v/>
      </c>
      <c r="G909" s="29" t="str">
        <f>IF('Census Block Input'!J873="","",'Census Block Input'!D873)</f>
        <v/>
      </c>
      <c r="H909" s="30" t="str">
        <f>IF('Census Block Input'!J873="","",'Census Block Input'!G873)</f>
        <v/>
      </c>
      <c r="I909" s="30" t="str">
        <f>IF('Census Block Input'!J873="","",'Census Block Input'!F873)</f>
        <v/>
      </c>
      <c r="J909" s="32" t="str">
        <f t="shared" si="28"/>
        <v/>
      </c>
      <c r="K909" s="105" t="str">
        <f>IF('Census Block Input'!J873="","",'Census Block Input'!D873)</f>
        <v/>
      </c>
      <c r="L909" s="106" t="str">
        <f>IF('Census Block Input'!J873="","",'Census Block Input'!G873)</f>
        <v/>
      </c>
      <c r="M909" s="106" t="str">
        <f>IF('Census Block Input'!J873="","",'Census Block Input'!F873)</f>
        <v/>
      </c>
      <c r="N909" s="32" t="str">
        <f t="shared" si="29"/>
        <v/>
      </c>
      <c r="O909" s="124" t="s">
        <v>10</v>
      </c>
      <c r="P909" s="123" t="s">
        <v>10</v>
      </c>
      <c r="Q909" s="1"/>
    </row>
    <row r="910" spans="1:17" ht="15.75" hidden="1" customHeight="1">
      <c r="A910" s="1" t="str">
        <f t="shared" si="1"/>
        <v/>
      </c>
      <c r="B910" s="1"/>
      <c r="C910" s="25" t="str">
        <f>IF('Census Block Input'!J874="","",'Census Block Input'!B874)</f>
        <v/>
      </c>
      <c r="D910" s="184" t="str">
        <f>IF('Census Block Input'!J874="","",UPPER('Census Block Input'!J874))</f>
        <v/>
      </c>
      <c r="E910" s="26" t="str">
        <f>IF('Census Block Input'!J874="","",'Census Block Input'!I874)</f>
        <v/>
      </c>
      <c r="F910" s="27" t="str">
        <f>IF('Census Block Input'!J874="","",'Census Block Input'!C874)</f>
        <v/>
      </c>
      <c r="G910" s="29" t="str">
        <f>IF('Census Block Input'!J874="","",'Census Block Input'!D874)</f>
        <v/>
      </c>
      <c r="H910" s="30" t="str">
        <f>IF('Census Block Input'!J874="","",'Census Block Input'!G874)</f>
        <v/>
      </c>
      <c r="I910" s="30" t="str">
        <f>IF('Census Block Input'!J874="","",'Census Block Input'!F874)</f>
        <v/>
      </c>
      <c r="J910" s="32" t="str">
        <f t="shared" si="28"/>
        <v/>
      </c>
      <c r="K910" s="105" t="str">
        <f>IF('Census Block Input'!J874="","",'Census Block Input'!D874)</f>
        <v/>
      </c>
      <c r="L910" s="106" t="str">
        <f>IF('Census Block Input'!J874="","",'Census Block Input'!G874)</f>
        <v/>
      </c>
      <c r="M910" s="106" t="str">
        <f>IF('Census Block Input'!J874="","",'Census Block Input'!F874)</f>
        <v/>
      </c>
      <c r="N910" s="32" t="str">
        <f t="shared" si="29"/>
        <v/>
      </c>
      <c r="O910" s="124" t="s">
        <v>10</v>
      </c>
      <c r="P910" s="123" t="s">
        <v>10</v>
      </c>
      <c r="Q910" s="1"/>
    </row>
    <row r="911" spans="1:17" ht="15.75" hidden="1" customHeight="1">
      <c r="A911" s="1" t="str">
        <f t="shared" si="1"/>
        <v/>
      </c>
      <c r="B911" s="1"/>
      <c r="C911" s="25" t="str">
        <f>IF('Census Block Input'!J875="","",'Census Block Input'!B875)</f>
        <v/>
      </c>
      <c r="D911" s="184" t="str">
        <f>IF('Census Block Input'!J875="","",UPPER('Census Block Input'!J875))</f>
        <v/>
      </c>
      <c r="E911" s="26" t="str">
        <f>IF('Census Block Input'!J875="","",'Census Block Input'!I875)</f>
        <v/>
      </c>
      <c r="F911" s="27" t="str">
        <f>IF('Census Block Input'!J875="","",'Census Block Input'!C875)</f>
        <v/>
      </c>
      <c r="G911" s="29" t="str">
        <f>IF('Census Block Input'!J875="","",'Census Block Input'!D875)</f>
        <v/>
      </c>
      <c r="H911" s="30" t="str">
        <f>IF('Census Block Input'!J875="","",'Census Block Input'!G875)</f>
        <v/>
      </c>
      <c r="I911" s="30" t="str">
        <f>IF('Census Block Input'!J875="","",'Census Block Input'!F875)</f>
        <v/>
      </c>
      <c r="J911" s="32" t="str">
        <f t="shared" si="28"/>
        <v/>
      </c>
      <c r="K911" s="105" t="str">
        <f>IF('Census Block Input'!J875="","",'Census Block Input'!D875)</f>
        <v/>
      </c>
      <c r="L911" s="106" t="str">
        <f>IF('Census Block Input'!J875="","",'Census Block Input'!G875)</f>
        <v/>
      </c>
      <c r="M911" s="106" t="str">
        <f>IF('Census Block Input'!J875="","",'Census Block Input'!F875)</f>
        <v/>
      </c>
      <c r="N911" s="32" t="str">
        <f t="shared" si="29"/>
        <v/>
      </c>
      <c r="O911" s="124" t="s">
        <v>10</v>
      </c>
      <c r="P911" s="123" t="s">
        <v>10</v>
      </c>
      <c r="Q911" s="1"/>
    </row>
    <row r="912" spans="1:17" ht="15.75" hidden="1" customHeight="1">
      <c r="A912" s="1" t="str">
        <f t="shared" si="1"/>
        <v/>
      </c>
      <c r="B912" s="1"/>
      <c r="C912" s="25" t="str">
        <f>IF('Census Block Input'!J876="","",'Census Block Input'!B876)</f>
        <v/>
      </c>
      <c r="D912" s="184" t="str">
        <f>IF('Census Block Input'!J876="","",UPPER('Census Block Input'!J876))</f>
        <v/>
      </c>
      <c r="E912" s="26" t="str">
        <f>IF('Census Block Input'!J876="","",'Census Block Input'!I876)</f>
        <v/>
      </c>
      <c r="F912" s="27" t="str">
        <f>IF('Census Block Input'!J876="","",'Census Block Input'!C876)</f>
        <v/>
      </c>
      <c r="G912" s="29" t="str">
        <f>IF('Census Block Input'!J876="","",'Census Block Input'!D876)</f>
        <v/>
      </c>
      <c r="H912" s="30" t="str">
        <f>IF('Census Block Input'!J876="","",'Census Block Input'!G876)</f>
        <v/>
      </c>
      <c r="I912" s="30" t="str">
        <f>IF('Census Block Input'!J876="","",'Census Block Input'!F876)</f>
        <v/>
      </c>
      <c r="J912" s="32" t="str">
        <f t="shared" si="28"/>
        <v/>
      </c>
      <c r="K912" s="105" t="str">
        <f>IF('Census Block Input'!J876="","",'Census Block Input'!D876)</f>
        <v/>
      </c>
      <c r="L912" s="106" t="str">
        <f>IF('Census Block Input'!J876="","",'Census Block Input'!G876)</f>
        <v/>
      </c>
      <c r="M912" s="106" t="str">
        <f>IF('Census Block Input'!J876="","",'Census Block Input'!F876)</f>
        <v/>
      </c>
      <c r="N912" s="32" t="str">
        <f t="shared" si="29"/>
        <v/>
      </c>
      <c r="O912" s="124" t="s">
        <v>10</v>
      </c>
      <c r="P912" s="123" t="s">
        <v>10</v>
      </c>
      <c r="Q912" s="1"/>
    </row>
    <row r="913" spans="1:17" ht="15.75" hidden="1" customHeight="1">
      <c r="A913" s="1" t="str">
        <f t="shared" si="1"/>
        <v/>
      </c>
      <c r="B913" s="1"/>
      <c r="C913" s="25" t="str">
        <f>IF('Census Block Input'!J877="","",'Census Block Input'!B877)</f>
        <v/>
      </c>
      <c r="D913" s="184" t="str">
        <f>IF('Census Block Input'!J877="","",UPPER('Census Block Input'!J877))</f>
        <v/>
      </c>
      <c r="E913" s="26" t="str">
        <f>IF('Census Block Input'!J877="","",'Census Block Input'!I877)</f>
        <v/>
      </c>
      <c r="F913" s="27" t="str">
        <f>IF('Census Block Input'!J877="","",'Census Block Input'!C877)</f>
        <v/>
      </c>
      <c r="G913" s="29" t="str">
        <f>IF('Census Block Input'!J877="","",'Census Block Input'!D877)</f>
        <v/>
      </c>
      <c r="H913" s="30" t="str">
        <f>IF('Census Block Input'!J877="","",'Census Block Input'!G877)</f>
        <v/>
      </c>
      <c r="I913" s="30" t="str">
        <f>IF('Census Block Input'!J877="","",'Census Block Input'!F877)</f>
        <v/>
      </c>
      <c r="J913" s="32" t="str">
        <f t="shared" si="28"/>
        <v/>
      </c>
      <c r="K913" s="105" t="str">
        <f>IF('Census Block Input'!J877="","",'Census Block Input'!D877)</f>
        <v/>
      </c>
      <c r="L913" s="106" t="str">
        <f>IF('Census Block Input'!J877="","",'Census Block Input'!G877)</f>
        <v/>
      </c>
      <c r="M913" s="106" t="str">
        <f>IF('Census Block Input'!J877="","",'Census Block Input'!F877)</f>
        <v/>
      </c>
      <c r="N913" s="32" t="str">
        <f t="shared" si="29"/>
        <v/>
      </c>
      <c r="O913" s="124" t="s">
        <v>10</v>
      </c>
      <c r="P913" s="123" t="s">
        <v>10</v>
      </c>
      <c r="Q913" s="1"/>
    </row>
    <row r="914" spans="1:17" ht="15.75" hidden="1" customHeight="1">
      <c r="A914" s="1" t="str">
        <f t="shared" si="1"/>
        <v/>
      </c>
      <c r="B914" s="1"/>
      <c r="C914" s="25" t="str">
        <f>IF('Census Block Input'!J878="","",'Census Block Input'!B878)</f>
        <v/>
      </c>
      <c r="D914" s="184" t="str">
        <f>IF('Census Block Input'!J878="","",UPPER('Census Block Input'!J878))</f>
        <v/>
      </c>
      <c r="E914" s="26" t="str">
        <f>IF('Census Block Input'!J878="","",'Census Block Input'!I878)</f>
        <v/>
      </c>
      <c r="F914" s="27" t="str">
        <f>IF('Census Block Input'!J878="","",'Census Block Input'!C878)</f>
        <v/>
      </c>
      <c r="G914" s="29" t="str">
        <f>IF('Census Block Input'!J878="","",'Census Block Input'!D878)</f>
        <v/>
      </c>
      <c r="H914" s="30" t="str">
        <f>IF('Census Block Input'!J878="","",'Census Block Input'!G878)</f>
        <v/>
      </c>
      <c r="I914" s="30" t="str">
        <f>IF('Census Block Input'!J878="","",'Census Block Input'!F878)</f>
        <v/>
      </c>
      <c r="J914" s="32" t="str">
        <f t="shared" si="28"/>
        <v/>
      </c>
      <c r="K914" s="105" t="str">
        <f>IF('Census Block Input'!J878="","",'Census Block Input'!D878)</f>
        <v/>
      </c>
      <c r="L914" s="106" t="str">
        <f>IF('Census Block Input'!J878="","",'Census Block Input'!G878)</f>
        <v/>
      </c>
      <c r="M914" s="106" t="str">
        <f>IF('Census Block Input'!J878="","",'Census Block Input'!F878)</f>
        <v/>
      </c>
      <c r="N914" s="32" t="str">
        <f t="shared" si="29"/>
        <v/>
      </c>
      <c r="O914" s="124" t="s">
        <v>10</v>
      </c>
      <c r="P914" s="123" t="s">
        <v>10</v>
      </c>
      <c r="Q914" s="1"/>
    </row>
    <row r="915" spans="1:17" ht="15.75" hidden="1" customHeight="1">
      <c r="A915" s="1" t="str">
        <f t="shared" si="1"/>
        <v/>
      </c>
      <c r="B915" s="1"/>
      <c r="C915" s="25" t="str">
        <f>IF('Census Block Input'!J879="","",'Census Block Input'!B879)</f>
        <v/>
      </c>
      <c r="D915" s="184" t="str">
        <f>IF('Census Block Input'!J879="","",UPPER('Census Block Input'!J879))</f>
        <v/>
      </c>
      <c r="E915" s="26" t="str">
        <f>IF('Census Block Input'!J879="","",'Census Block Input'!I879)</f>
        <v/>
      </c>
      <c r="F915" s="27" t="str">
        <f>IF('Census Block Input'!J879="","",'Census Block Input'!C879)</f>
        <v/>
      </c>
      <c r="G915" s="29" t="str">
        <f>IF('Census Block Input'!J879="","",'Census Block Input'!D879)</f>
        <v/>
      </c>
      <c r="H915" s="30" t="str">
        <f>IF('Census Block Input'!J879="","",'Census Block Input'!G879)</f>
        <v/>
      </c>
      <c r="I915" s="30" t="str">
        <f>IF('Census Block Input'!J879="","",'Census Block Input'!F879)</f>
        <v/>
      </c>
      <c r="J915" s="32" t="str">
        <f t="shared" si="28"/>
        <v/>
      </c>
      <c r="K915" s="105" t="str">
        <f>IF('Census Block Input'!J879="","",'Census Block Input'!D879)</f>
        <v/>
      </c>
      <c r="L915" s="106" t="str">
        <f>IF('Census Block Input'!J879="","",'Census Block Input'!G879)</f>
        <v/>
      </c>
      <c r="M915" s="106" t="str">
        <f>IF('Census Block Input'!J879="","",'Census Block Input'!F879)</f>
        <v/>
      </c>
      <c r="N915" s="32" t="str">
        <f t="shared" si="29"/>
        <v/>
      </c>
      <c r="O915" s="124" t="s">
        <v>10</v>
      </c>
      <c r="P915" s="123" t="s">
        <v>10</v>
      </c>
      <c r="Q915" s="1"/>
    </row>
    <row r="916" spans="1:17" ht="15.75" hidden="1" customHeight="1">
      <c r="A916" s="1" t="str">
        <f t="shared" si="1"/>
        <v/>
      </c>
      <c r="B916" s="1"/>
      <c r="C916" s="25" t="str">
        <f>IF('Census Block Input'!J880="","",'Census Block Input'!B880)</f>
        <v/>
      </c>
      <c r="D916" s="184" t="str">
        <f>IF('Census Block Input'!J880="","",UPPER('Census Block Input'!J880))</f>
        <v/>
      </c>
      <c r="E916" s="26" t="str">
        <f>IF('Census Block Input'!J880="","",'Census Block Input'!I880)</f>
        <v/>
      </c>
      <c r="F916" s="27" t="str">
        <f>IF('Census Block Input'!J880="","",'Census Block Input'!C880)</f>
        <v/>
      </c>
      <c r="G916" s="29" t="str">
        <f>IF('Census Block Input'!J880="","",'Census Block Input'!D880)</f>
        <v/>
      </c>
      <c r="H916" s="30" t="str">
        <f>IF('Census Block Input'!J880="","",'Census Block Input'!G880)</f>
        <v/>
      </c>
      <c r="I916" s="30" t="str">
        <f>IF('Census Block Input'!J880="","",'Census Block Input'!F880)</f>
        <v/>
      </c>
      <c r="J916" s="32" t="str">
        <f t="shared" si="28"/>
        <v/>
      </c>
      <c r="K916" s="105" t="str">
        <f>IF('Census Block Input'!J880="","",'Census Block Input'!D880)</f>
        <v/>
      </c>
      <c r="L916" s="106" t="str">
        <f>IF('Census Block Input'!J880="","",'Census Block Input'!G880)</f>
        <v/>
      </c>
      <c r="M916" s="106" t="str">
        <f>IF('Census Block Input'!J880="","",'Census Block Input'!F880)</f>
        <v/>
      </c>
      <c r="N916" s="32" t="str">
        <f t="shared" si="29"/>
        <v/>
      </c>
      <c r="O916" s="124" t="s">
        <v>10</v>
      </c>
      <c r="P916" s="123" t="s">
        <v>10</v>
      </c>
      <c r="Q916" s="1"/>
    </row>
    <row r="917" spans="1:17" ht="15.75" hidden="1" customHeight="1">
      <c r="A917" s="1" t="str">
        <f t="shared" si="1"/>
        <v/>
      </c>
      <c r="B917" s="1"/>
      <c r="C917" s="25" t="str">
        <f>IF('Census Block Input'!J881="","",'Census Block Input'!B881)</f>
        <v/>
      </c>
      <c r="D917" s="184" t="str">
        <f>IF('Census Block Input'!J881="","",UPPER('Census Block Input'!J881))</f>
        <v/>
      </c>
      <c r="E917" s="26" t="str">
        <f>IF('Census Block Input'!J881="","",'Census Block Input'!I881)</f>
        <v/>
      </c>
      <c r="F917" s="27" t="str">
        <f>IF('Census Block Input'!J881="","",'Census Block Input'!C881)</f>
        <v/>
      </c>
      <c r="G917" s="29" t="str">
        <f>IF('Census Block Input'!J881="","",'Census Block Input'!D881)</f>
        <v/>
      </c>
      <c r="H917" s="30" t="str">
        <f>IF('Census Block Input'!J881="","",'Census Block Input'!G881)</f>
        <v/>
      </c>
      <c r="I917" s="30" t="str">
        <f>IF('Census Block Input'!J881="","",'Census Block Input'!F881)</f>
        <v/>
      </c>
      <c r="J917" s="32" t="str">
        <f t="shared" si="28"/>
        <v/>
      </c>
      <c r="K917" s="105" t="str">
        <f>IF('Census Block Input'!J881="","",'Census Block Input'!D881)</f>
        <v/>
      </c>
      <c r="L917" s="106" t="str">
        <f>IF('Census Block Input'!J881="","",'Census Block Input'!G881)</f>
        <v/>
      </c>
      <c r="M917" s="106" t="str">
        <f>IF('Census Block Input'!J881="","",'Census Block Input'!F881)</f>
        <v/>
      </c>
      <c r="N917" s="32" t="str">
        <f t="shared" si="29"/>
        <v/>
      </c>
      <c r="O917" s="124" t="s">
        <v>10</v>
      </c>
      <c r="P917" s="123" t="s">
        <v>10</v>
      </c>
      <c r="Q917" s="1"/>
    </row>
    <row r="918" spans="1:17" ht="15.75" hidden="1" customHeight="1">
      <c r="A918" s="1" t="str">
        <f t="shared" si="1"/>
        <v/>
      </c>
      <c r="B918" s="1"/>
      <c r="C918" s="25" t="str">
        <f>IF('Census Block Input'!J882="","",'Census Block Input'!B882)</f>
        <v/>
      </c>
      <c r="D918" s="184" t="str">
        <f>IF('Census Block Input'!J882="","",UPPER('Census Block Input'!J882))</f>
        <v/>
      </c>
      <c r="E918" s="26" t="str">
        <f>IF('Census Block Input'!J882="","",'Census Block Input'!I882)</f>
        <v/>
      </c>
      <c r="F918" s="27" t="str">
        <f>IF('Census Block Input'!J882="","",'Census Block Input'!C882)</f>
        <v/>
      </c>
      <c r="G918" s="29" t="str">
        <f>IF('Census Block Input'!J882="","",'Census Block Input'!D882)</f>
        <v/>
      </c>
      <c r="H918" s="30" t="str">
        <f>IF('Census Block Input'!J882="","",'Census Block Input'!G882)</f>
        <v/>
      </c>
      <c r="I918" s="30" t="str">
        <f>IF('Census Block Input'!J882="","",'Census Block Input'!F882)</f>
        <v/>
      </c>
      <c r="J918" s="32" t="str">
        <f t="shared" si="28"/>
        <v/>
      </c>
      <c r="K918" s="105" t="str">
        <f>IF('Census Block Input'!J882="","",'Census Block Input'!D882)</f>
        <v/>
      </c>
      <c r="L918" s="106" t="str">
        <f>IF('Census Block Input'!J882="","",'Census Block Input'!G882)</f>
        <v/>
      </c>
      <c r="M918" s="106" t="str">
        <f>IF('Census Block Input'!J882="","",'Census Block Input'!F882)</f>
        <v/>
      </c>
      <c r="N918" s="32" t="str">
        <f t="shared" si="29"/>
        <v/>
      </c>
      <c r="O918" s="124" t="s">
        <v>10</v>
      </c>
      <c r="P918" s="123" t="s">
        <v>10</v>
      </c>
      <c r="Q918" s="1"/>
    </row>
    <row r="919" spans="1:17" ht="15.75" hidden="1" customHeight="1">
      <c r="A919" s="1" t="str">
        <f t="shared" si="1"/>
        <v/>
      </c>
      <c r="B919" s="1"/>
      <c r="C919" s="25" t="str">
        <f>IF('Census Block Input'!J883="","",'Census Block Input'!B883)</f>
        <v/>
      </c>
      <c r="D919" s="184" t="str">
        <f>IF('Census Block Input'!J883="","",UPPER('Census Block Input'!J883))</f>
        <v/>
      </c>
      <c r="E919" s="26" t="str">
        <f>IF('Census Block Input'!J883="","",'Census Block Input'!I883)</f>
        <v/>
      </c>
      <c r="F919" s="27" t="str">
        <f>IF('Census Block Input'!J883="","",'Census Block Input'!C883)</f>
        <v/>
      </c>
      <c r="G919" s="29" t="str">
        <f>IF('Census Block Input'!J883="","",'Census Block Input'!D883)</f>
        <v/>
      </c>
      <c r="H919" s="30" t="str">
        <f>IF('Census Block Input'!J883="","",'Census Block Input'!G883)</f>
        <v/>
      </c>
      <c r="I919" s="30" t="str">
        <f>IF('Census Block Input'!J883="","",'Census Block Input'!F883)</f>
        <v/>
      </c>
      <c r="J919" s="32" t="str">
        <f t="shared" si="28"/>
        <v/>
      </c>
      <c r="K919" s="105" t="str">
        <f>IF('Census Block Input'!J883="","",'Census Block Input'!D883)</f>
        <v/>
      </c>
      <c r="L919" s="106" t="str">
        <f>IF('Census Block Input'!J883="","",'Census Block Input'!G883)</f>
        <v/>
      </c>
      <c r="M919" s="106" t="str">
        <f>IF('Census Block Input'!J883="","",'Census Block Input'!F883)</f>
        <v/>
      </c>
      <c r="N919" s="32" t="str">
        <f t="shared" si="29"/>
        <v/>
      </c>
      <c r="O919" s="124" t="s">
        <v>10</v>
      </c>
      <c r="P919" s="123" t="s">
        <v>10</v>
      </c>
      <c r="Q919" s="1"/>
    </row>
    <row r="920" spans="1:17" ht="15.75" hidden="1" customHeight="1">
      <c r="A920" s="1" t="str">
        <f t="shared" si="1"/>
        <v/>
      </c>
      <c r="B920" s="1"/>
      <c r="C920" s="25" t="str">
        <f>IF('Census Block Input'!J884="","",'Census Block Input'!B884)</f>
        <v/>
      </c>
      <c r="D920" s="184" t="str">
        <f>IF('Census Block Input'!J884="","",UPPER('Census Block Input'!J884))</f>
        <v/>
      </c>
      <c r="E920" s="26" t="str">
        <f>IF('Census Block Input'!J884="","",'Census Block Input'!I884)</f>
        <v/>
      </c>
      <c r="F920" s="27" t="str">
        <f>IF('Census Block Input'!J884="","",'Census Block Input'!C884)</f>
        <v/>
      </c>
      <c r="G920" s="29" t="str">
        <f>IF('Census Block Input'!J884="","",'Census Block Input'!D884)</f>
        <v/>
      </c>
      <c r="H920" s="30" t="str">
        <f>IF('Census Block Input'!J884="","",'Census Block Input'!G884)</f>
        <v/>
      </c>
      <c r="I920" s="30" t="str">
        <f>IF('Census Block Input'!J884="","",'Census Block Input'!F884)</f>
        <v/>
      </c>
      <c r="J920" s="32" t="str">
        <f t="shared" si="28"/>
        <v/>
      </c>
      <c r="K920" s="105" t="str">
        <f>IF('Census Block Input'!J884="","",'Census Block Input'!D884)</f>
        <v/>
      </c>
      <c r="L920" s="106" t="str">
        <f>IF('Census Block Input'!J884="","",'Census Block Input'!G884)</f>
        <v/>
      </c>
      <c r="M920" s="106" t="str">
        <f>IF('Census Block Input'!J884="","",'Census Block Input'!F884)</f>
        <v/>
      </c>
      <c r="N920" s="32" t="str">
        <f t="shared" si="29"/>
        <v/>
      </c>
      <c r="O920" s="124" t="s">
        <v>10</v>
      </c>
      <c r="P920" s="123" t="s">
        <v>10</v>
      </c>
      <c r="Q920" s="1"/>
    </row>
    <row r="921" spans="1:17" ht="15.75" hidden="1" customHeight="1">
      <c r="A921" s="1" t="str">
        <f t="shared" si="1"/>
        <v/>
      </c>
      <c r="B921" s="1"/>
      <c r="C921" s="25" t="str">
        <f>IF('Census Block Input'!J885="","",'Census Block Input'!B885)</f>
        <v/>
      </c>
      <c r="D921" s="184" t="str">
        <f>IF('Census Block Input'!J885="","",UPPER('Census Block Input'!J885))</f>
        <v/>
      </c>
      <c r="E921" s="26" t="str">
        <f>IF('Census Block Input'!J885="","",'Census Block Input'!I885)</f>
        <v/>
      </c>
      <c r="F921" s="27" t="str">
        <f>IF('Census Block Input'!J885="","",'Census Block Input'!C885)</f>
        <v/>
      </c>
      <c r="G921" s="29" t="str">
        <f>IF('Census Block Input'!J885="","",'Census Block Input'!D885)</f>
        <v/>
      </c>
      <c r="H921" s="30" t="str">
        <f>IF('Census Block Input'!J885="","",'Census Block Input'!G885)</f>
        <v/>
      </c>
      <c r="I921" s="30" t="str">
        <f>IF('Census Block Input'!J885="","",'Census Block Input'!F885)</f>
        <v/>
      </c>
      <c r="J921" s="32" t="str">
        <f t="shared" si="28"/>
        <v/>
      </c>
      <c r="K921" s="105" t="str">
        <f>IF('Census Block Input'!J885="","",'Census Block Input'!D885)</f>
        <v/>
      </c>
      <c r="L921" s="106" t="str">
        <f>IF('Census Block Input'!J885="","",'Census Block Input'!G885)</f>
        <v/>
      </c>
      <c r="M921" s="106" t="str">
        <f>IF('Census Block Input'!J885="","",'Census Block Input'!F885)</f>
        <v/>
      </c>
      <c r="N921" s="32" t="str">
        <f t="shared" si="29"/>
        <v/>
      </c>
      <c r="O921" s="124" t="s">
        <v>10</v>
      </c>
      <c r="P921" s="123" t="s">
        <v>10</v>
      </c>
      <c r="Q921" s="1"/>
    </row>
    <row r="922" spans="1:17" ht="15.75" hidden="1" customHeight="1">
      <c r="A922" s="1" t="str">
        <f t="shared" si="1"/>
        <v/>
      </c>
      <c r="B922" s="1"/>
      <c r="C922" s="25" t="str">
        <f>IF('Census Block Input'!J886="","",'Census Block Input'!B886)</f>
        <v/>
      </c>
      <c r="D922" s="184" t="str">
        <f>IF('Census Block Input'!J886="","",UPPER('Census Block Input'!J886))</f>
        <v/>
      </c>
      <c r="E922" s="26" t="str">
        <f>IF('Census Block Input'!J886="","",'Census Block Input'!I886)</f>
        <v/>
      </c>
      <c r="F922" s="27" t="str">
        <f>IF('Census Block Input'!J886="","",'Census Block Input'!C886)</f>
        <v/>
      </c>
      <c r="G922" s="29" t="str">
        <f>IF('Census Block Input'!J886="","",'Census Block Input'!D886)</f>
        <v/>
      </c>
      <c r="H922" s="30" t="str">
        <f>IF('Census Block Input'!J886="","",'Census Block Input'!G886)</f>
        <v/>
      </c>
      <c r="I922" s="30" t="str">
        <f>IF('Census Block Input'!J886="","",'Census Block Input'!F886)</f>
        <v/>
      </c>
      <c r="J922" s="32" t="str">
        <f t="shared" si="28"/>
        <v/>
      </c>
      <c r="K922" s="105" t="str">
        <f>IF('Census Block Input'!J886="","",'Census Block Input'!D886)</f>
        <v/>
      </c>
      <c r="L922" s="106" t="str">
        <f>IF('Census Block Input'!J886="","",'Census Block Input'!G886)</f>
        <v/>
      </c>
      <c r="M922" s="106" t="str">
        <f>IF('Census Block Input'!J886="","",'Census Block Input'!F886)</f>
        <v/>
      </c>
      <c r="N922" s="32" t="str">
        <f t="shared" si="29"/>
        <v/>
      </c>
      <c r="O922" s="124" t="s">
        <v>10</v>
      </c>
      <c r="P922" s="123" t="s">
        <v>10</v>
      </c>
      <c r="Q922" s="1"/>
    </row>
    <row r="923" spans="1:17" ht="15.75" hidden="1" customHeight="1">
      <c r="A923" s="1" t="str">
        <f t="shared" si="1"/>
        <v/>
      </c>
      <c r="B923" s="1"/>
      <c r="C923" s="25" t="str">
        <f>IF('Census Block Input'!J887="","",'Census Block Input'!B887)</f>
        <v/>
      </c>
      <c r="D923" s="184" t="str">
        <f>IF('Census Block Input'!J887="","",UPPER('Census Block Input'!J887))</f>
        <v/>
      </c>
      <c r="E923" s="26" t="str">
        <f>IF('Census Block Input'!J887="","",'Census Block Input'!I887)</f>
        <v/>
      </c>
      <c r="F923" s="27" t="str">
        <f>IF('Census Block Input'!J887="","",'Census Block Input'!C887)</f>
        <v/>
      </c>
      <c r="G923" s="29" t="str">
        <f>IF('Census Block Input'!J887="","",'Census Block Input'!D887)</f>
        <v/>
      </c>
      <c r="H923" s="30" t="str">
        <f>IF('Census Block Input'!J887="","",'Census Block Input'!G887)</f>
        <v/>
      </c>
      <c r="I923" s="30" t="str">
        <f>IF('Census Block Input'!J887="","",'Census Block Input'!F887)</f>
        <v/>
      </c>
      <c r="J923" s="32" t="str">
        <f t="shared" si="28"/>
        <v/>
      </c>
      <c r="K923" s="105" t="str">
        <f>IF('Census Block Input'!J887="","",'Census Block Input'!D887)</f>
        <v/>
      </c>
      <c r="L923" s="106" t="str">
        <f>IF('Census Block Input'!J887="","",'Census Block Input'!G887)</f>
        <v/>
      </c>
      <c r="M923" s="106" t="str">
        <f>IF('Census Block Input'!J887="","",'Census Block Input'!F887)</f>
        <v/>
      </c>
      <c r="N923" s="32" t="str">
        <f t="shared" si="29"/>
        <v/>
      </c>
      <c r="O923" s="124" t="s">
        <v>10</v>
      </c>
      <c r="P923" s="123" t="s">
        <v>10</v>
      </c>
      <c r="Q923" s="1"/>
    </row>
    <row r="924" spans="1:17" ht="15.75" hidden="1" customHeight="1">
      <c r="A924" s="1" t="str">
        <f t="shared" si="1"/>
        <v/>
      </c>
      <c r="B924" s="1"/>
      <c r="C924" s="25" t="str">
        <f>IF('Census Block Input'!J888="","",'Census Block Input'!B888)</f>
        <v/>
      </c>
      <c r="D924" s="184" t="str">
        <f>IF('Census Block Input'!J888="","",UPPER('Census Block Input'!J888))</f>
        <v/>
      </c>
      <c r="E924" s="26" t="str">
        <f>IF('Census Block Input'!J888="","",'Census Block Input'!I888)</f>
        <v/>
      </c>
      <c r="F924" s="27" t="str">
        <f>IF('Census Block Input'!J888="","",'Census Block Input'!C888)</f>
        <v/>
      </c>
      <c r="G924" s="29" t="str">
        <f>IF('Census Block Input'!J888="","",'Census Block Input'!D888)</f>
        <v/>
      </c>
      <c r="H924" s="30" t="str">
        <f>IF('Census Block Input'!J888="","",'Census Block Input'!G888)</f>
        <v/>
      </c>
      <c r="I924" s="30" t="str">
        <f>IF('Census Block Input'!J888="","",'Census Block Input'!F888)</f>
        <v/>
      </c>
      <c r="J924" s="32" t="str">
        <f t="shared" si="28"/>
        <v/>
      </c>
      <c r="K924" s="105" t="str">
        <f>IF('Census Block Input'!J888="","",'Census Block Input'!D888)</f>
        <v/>
      </c>
      <c r="L924" s="106" t="str">
        <f>IF('Census Block Input'!J888="","",'Census Block Input'!G888)</f>
        <v/>
      </c>
      <c r="M924" s="106" t="str">
        <f>IF('Census Block Input'!J888="","",'Census Block Input'!F888)</f>
        <v/>
      </c>
      <c r="N924" s="32" t="str">
        <f t="shared" si="29"/>
        <v/>
      </c>
      <c r="O924" s="124" t="s">
        <v>10</v>
      </c>
      <c r="P924" s="123" t="s">
        <v>10</v>
      </c>
      <c r="Q924" s="1"/>
    </row>
    <row r="925" spans="1:17" ht="15.75" hidden="1" customHeight="1">
      <c r="A925" s="1" t="str">
        <f t="shared" si="1"/>
        <v/>
      </c>
      <c r="B925" s="1"/>
      <c r="C925" s="25" t="str">
        <f>IF('Census Block Input'!J889="","",'Census Block Input'!B889)</f>
        <v/>
      </c>
      <c r="D925" s="184" t="str">
        <f>IF('Census Block Input'!J889="","",UPPER('Census Block Input'!J889))</f>
        <v/>
      </c>
      <c r="E925" s="26" t="str">
        <f>IF('Census Block Input'!J889="","",'Census Block Input'!I889)</f>
        <v/>
      </c>
      <c r="F925" s="27" t="str">
        <f>IF('Census Block Input'!J889="","",'Census Block Input'!C889)</f>
        <v/>
      </c>
      <c r="G925" s="29" t="str">
        <f>IF('Census Block Input'!J889="","",'Census Block Input'!D889)</f>
        <v/>
      </c>
      <c r="H925" s="30" t="str">
        <f>IF('Census Block Input'!J889="","",'Census Block Input'!G889)</f>
        <v/>
      </c>
      <c r="I925" s="30" t="str">
        <f>IF('Census Block Input'!J889="","",'Census Block Input'!F889)</f>
        <v/>
      </c>
      <c r="J925" s="32" t="str">
        <f t="shared" si="28"/>
        <v/>
      </c>
      <c r="K925" s="105" t="str">
        <f>IF('Census Block Input'!J889="","",'Census Block Input'!D889)</f>
        <v/>
      </c>
      <c r="L925" s="106" t="str">
        <f>IF('Census Block Input'!J889="","",'Census Block Input'!G889)</f>
        <v/>
      </c>
      <c r="M925" s="106" t="str">
        <f>IF('Census Block Input'!J889="","",'Census Block Input'!F889)</f>
        <v/>
      </c>
      <c r="N925" s="32" t="str">
        <f t="shared" si="29"/>
        <v/>
      </c>
      <c r="O925" s="124" t="s">
        <v>10</v>
      </c>
      <c r="P925" s="123" t="s">
        <v>10</v>
      </c>
      <c r="Q925" s="1"/>
    </row>
    <row r="926" spans="1:17" ht="15.75" hidden="1" customHeight="1">
      <c r="A926" s="1" t="str">
        <f t="shared" si="1"/>
        <v/>
      </c>
      <c r="B926" s="1"/>
      <c r="C926" s="25" t="str">
        <f>IF('Census Block Input'!J890="","",'Census Block Input'!B890)</f>
        <v/>
      </c>
      <c r="D926" s="184" t="str">
        <f>IF('Census Block Input'!J890="","",UPPER('Census Block Input'!J890))</f>
        <v/>
      </c>
      <c r="E926" s="26" t="str">
        <f>IF('Census Block Input'!J890="","",'Census Block Input'!I890)</f>
        <v/>
      </c>
      <c r="F926" s="27" t="str">
        <f>IF('Census Block Input'!J890="","",'Census Block Input'!C890)</f>
        <v/>
      </c>
      <c r="G926" s="29" t="str">
        <f>IF('Census Block Input'!J890="","",'Census Block Input'!D890)</f>
        <v/>
      </c>
      <c r="H926" s="30" t="str">
        <f>IF('Census Block Input'!J890="","",'Census Block Input'!G890)</f>
        <v/>
      </c>
      <c r="I926" s="30" t="str">
        <f>IF('Census Block Input'!J890="","",'Census Block Input'!F890)</f>
        <v/>
      </c>
      <c r="J926" s="32" t="str">
        <f t="shared" si="28"/>
        <v/>
      </c>
      <c r="K926" s="105" t="str">
        <f>IF('Census Block Input'!J890="","",'Census Block Input'!D890)</f>
        <v/>
      </c>
      <c r="L926" s="106" t="str">
        <f>IF('Census Block Input'!J890="","",'Census Block Input'!G890)</f>
        <v/>
      </c>
      <c r="M926" s="106" t="str">
        <f>IF('Census Block Input'!J890="","",'Census Block Input'!F890)</f>
        <v/>
      </c>
      <c r="N926" s="32" t="str">
        <f t="shared" si="29"/>
        <v/>
      </c>
      <c r="O926" s="124" t="s">
        <v>10</v>
      </c>
      <c r="P926" s="123" t="s">
        <v>10</v>
      </c>
      <c r="Q926" s="1"/>
    </row>
    <row r="927" spans="1:17" ht="15.75" hidden="1" customHeight="1">
      <c r="A927" s="1" t="str">
        <f t="shared" si="1"/>
        <v/>
      </c>
      <c r="B927" s="1"/>
      <c r="C927" s="25" t="str">
        <f>IF('Census Block Input'!J891="","",'Census Block Input'!B891)</f>
        <v/>
      </c>
      <c r="D927" s="184" t="str">
        <f>IF('Census Block Input'!J891="","",UPPER('Census Block Input'!J891))</f>
        <v/>
      </c>
      <c r="E927" s="26" t="str">
        <f>IF('Census Block Input'!J891="","",'Census Block Input'!I891)</f>
        <v/>
      </c>
      <c r="F927" s="27" t="str">
        <f>IF('Census Block Input'!J891="","",'Census Block Input'!C891)</f>
        <v/>
      </c>
      <c r="G927" s="29" t="str">
        <f>IF('Census Block Input'!J891="","",'Census Block Input'!D891)</f>
        <v/>
      </c>
      <c r="H927" s="30" t="str">
        <f>IF('Census Block Input'!J891="","",'Census Block Input'!G891)</f>
        <v/>
      </c>
      <c r="I927" s="30" t="str">
        <f>IF('Census Block Input'!J891="","",'Census Block Input'!F891)</f>
        <v/>
      </c>
      <c r="J927" s="32" t="str">
        <f t="shared" si="28"/>
        <v/>
      </c>
      <c r="K927" s="105" t="str">
        <f>IF('Census Block Input'!J891="","",'Census Block Input'!D891)</f>
        <v/>
      </c>
      <c r="L927" s="106" t="str">
        <f>IF('Census Block Input'!J891="","",'Census Block Input'!G891)</f>
        <v/>
      </c>
      <c r="M927" s="106" t="str">
        <f>IF('Census Block Input'!J891="","",'Census Block Input'!F891)</f>
        <v/>
      </c>
      <c r="N927" s="32" t="str">
        <f t="shared" si="29"/>
        <v/>
      </c>
      <c r="O927" s="124" t="s">
        <v>10</v>
      </c>
      <c r="P927" s="123" t="s">
        <v>10</v>
      </c>
      <c r="Q927" s="1"/>
    </row>
    <row r="928" spans="1:17" ht="15.75" hidden="1" customHeight="1">
      <c r="A928" s="1" t="str">
        <f t="shared" si="1"/>
        <v/>
      </c>
      <c r="B928" s="1"/>
      <c r="C928" s="25" t="str">
        <f>IF('Census Block Input'!J892="","",'Census Block Input'!B892)</f>
        <v/>
      </c>
      <c r="D928" s="184" t="str">
        <f>IF('Census Block Input'!J892="","",UPPER('Census Block Input'!J892))</f>
        <v/>
      </c>
      <c r="E928" s="26" t="str">
        <f>IF('Census Block Input'!J892="","",'Census Block Input'!I892)</f>
        <v/>
      </c>
      <c r="F928" s="27" t="str">
        <f>IF('Census Block Input'!J892="","",'Census Block Input'!C892)</f>
        <v/>
      </c>
      <c r="G928" s="29" t="str">
        <f>IF('Census Block Input'!J892="","",'Census Block Input'!D892)</f>
        <v/>
      </c>
      <c r="H928" s="30" t="str">
        <f>IF('Census Block Input'!J892="","",'Census Block Input'!G892)</f>
        <v/>
      </c>
      <c r="I928" s="30" t="str">
        <f>IF('Census Block Input'!J892="","",'Census Block Input'!F892)</f>
        <v/>
      </c>
      <c r="J928" s="32" t="str">
        <f t="shared" si="28"/>
        <v/>
      </c>
      <c r="K928" s="105" t="str">
        <f>IF('Census Block Input'!J892="","",'Census Block Input'!D892)</f>
        <v/>
      </c>
      <c r="L928" s="106" t="str">
        <f>IF('Census Block Input'!J892="","",'Census Block Input'!G892)</f>
        <v/>
      </c>
      <c r="M928" s="106" t="str">
        <f>IF('Census Block Input'!J892="","",'Census Block Input'!F892)</f>
        <v/>
      </c>
      <c r="N928" s="32" t="str">
        <f t="shared" si="29"/>
        <v/>
      </c>
      <c r="O928" s="124" t="s">
        <v>10</v>
      </c>
      <c r="P928" s="123" t="s">
        <v>10</v>
      </c>
      <c r="Q928" s="1"/>
    </row>
    <row r="929" spans="1:17" ht="15.75" hidden="1" customHeight="1">
      <c r="A929" s="1" t="str">
        <f t="shared" si="1"/>
        <v/>
      </c>
      <c r="B929" s="1"/>
      <c r="C929" s="25" t="str">
        <f>IF('Census Block Input'!J893="","",'Census Block Input'!B893)</f>
        <v/>
      </c>
      <c r="D929" s="184" t="str">
        <f>IF('Census Block Input'!J893="","",UPPER('Census Block Input'!J893))</f>
        <v/>
      </c>
      <c r="E929" s="26" t="str">
        <f>IF('Census Block Input'!J893="","",'Census Block Input'!I893)</f>
        <v/>
      </c>
      <c r="F929" s="27" t="str">
        <f>IF('Census Block Input'!J893="","",'Census Block Input'!C893)</f>
        <v/>
      </c>
      <c r="G929" s="29" t="str">
        <f>IF('Census Block Input'!J893="","",'Census Block Input'!D893)</f>
        <v/>
      </c>
      <c r="H929" s="30" t="str">
        <f>IF('Census Block Input'!J893="","",'Census Block Input'!G893)</f>
        <v/>
      </c>
      <c r="I929" s="30" t="str">
        <f>IF('Census Block Input'!J893="","",'Census Block Input'!F893)</f>
        <v/>
      </c>
      <c r="J929" s="32" t="str">
        <f t="shared" si="28"/>
        <v/>
      </c>
      <c r="K929" s="105" t="str">
        <f>IF('Census Block Input'!J893="","",'Census Block Input'!D893)</f>
        <v/>
      </c>
      <c r="L929" s="106" t="str">
        <f>IF('Census Block Input'!J893="","",'Census Block Input'!G893)</f>
        <v/>
      </c>
      <c r="M929" s="106" t="str">
        <f>IF('Census Block Input'!J893="","",'Census Block Input'!F893)</f>
        <v/>
      </c>
      <c r="N929" s="32" t="str">
        <f t="shared" si="29"/>
        <v/>
      </c>
      <c r="O929" s="124" t="s">
        <v>10</v>
      </c>
      <c r="P929" s="123" t="s">
        <v>10</v>
      </c>
      <c r="Q929" s="1"/>
    </row>
    <row r="930" spans="1:17" ht="15.75" hidden="1" customHeight="1">
      <c r="A930" s="1" t="str">
        <f t="shared" si="1"/>
        <v/>
      </c>
      <c r="B930" s="1"/>
      <c r="C930" s="25" t="str">
        <f>IF('Census Block Input'!J894="","",'Census Block Input'!B894)</f>
        <v/>
      </c>
      <c r="D930" s="184" t="str">
        <f>IF('Census Block Input'!J894="","",UPPER('Census Block Input'!J894))</f>
        <v/>
      </c>
      <c r="E930" s="26" t="str">
        <f>IF('Census Block Input'!J894="","",'Census Block Input'!I894)</f>
        <v/>
      </c>
      <c r="F930" s="27" t="str">
        <f>IF('Census Block Input'!J894="","",'Census Block Input'!C894)</f>
        <v/>
      </c>
      <c r="G930" s="29" t="str">
        <f>IF('Census Block Input'!J894="","",'Census Block Input'!D894)</f>
        <v/>
      </c>
      <c r="H930" s="30" t="str">
        <f>IF('Census Block Input'!J894="","",'Census Block Input'!G894)</f>
        <v/>
      </c>
      <c r="I930" s="30" t="str">
        <f>IF('Census Block Input'!J894="","",'Census Block Input'!F894)</f>
        <v/>
      </c>
      <c r="J930" s="32" t="str">
        <f t="shared" si="28"/>
        <v/>
      </c>
      <c r="K930" s="105" t="str">
        <f>IF('Census Block Input'!J894="","",'Census Block Input'!D894)</f>
        <v/>
      </c>
      <c r="L930" s="106" t="str">
        <f>IF('Census Block Input'!J894="","",'Census Block Input'!G894)</f>
        <v/>
      </c>
      <c r="M930" s="106" t="str">
        <f>IF('Census Block Input'!J894="","",'Census Block Input'!F894)</f>
        <v/>
      </c>
      <c r="N930" s="32" t="str">
        <f t="shared" si="29"/>
        <v/>
      </c>
      <c r="O930" s="124" t="s">
        <v>10</v>
      </c>
      <c r="P930" s="123" t="s">
        <v>10</v>
      </c>
      <c r="Q930" s="1"/>
    </row>
    <row r="931" spans="1:17" ht="15.75" hidden="1" customHeight="1">
      <c r="A931" s="1" t="str">
        <f t="shared" si="1"/>
        <v/>
      </c>
      <c r="B931" s="1"/>
      <c r="C931" s="25" t="str">
        <f>IF('Census Block Input'!J895="","",'Census Block Input'!B895)</f>
        <v/>
      </c>
      <c r="D931" s="184" t="str">
        <f>IF('Census Block Input'!J895="","",UPPER('Census Block Input'!J895))</f>
        <v/>
      </c>
      <c r="E931" s="26" t="str">
        <f>IF('Census Block Input'!J895="","",'Census Block Input'!I895)</f>
        <v/>
      </c>
      <c r="F931" s="27" t="str">
        <f>IF('Census Block Input'!J895="","",'Census Block Input'!C895)</f>
        <v/>
      </c>
      <c r="G931" s="29" t="str">
        <f>IF('Census Block Input'!J895="","",'Census Block Input'!D895)</f>
        <v/>
      </c>
      <c r="H931" s="30" t="str">
        <f>IF('Census Block Input'!J895="","",'Census Block Input'!G895)</f>
        <v/>
      </c>
      <c r="I931" s="30" t="str">
        <f>IF('Census Block Input'!J895="","",'Census Block Input'!F895)</f>
        <v/>
      </c>
      <c r="J931" s="32" t="str">
        <f t="shared" si="28"/>
        <v/>
      </c>
      <c r="K931" s="105" t="str">
        <f>IF('Census Block Input'!J895="","",'Census Block Input'!D895)</f>
        <v/>
      </c>
      <c r="L931" s="106" t="str">
        <f>IF('Census Block Input'!J895="","",'Census Block Input'!G895)</f>
        <v/>
      </c>
      <c r="M931" s="106" t="str">
        <f>IF('Census Block Input'!J895="","",'Census Block Input'!F895)</f>
        <v/>
      </c>
      <c r="N931" s="32" t="str">
        <f t="shared" si="29"/>
        <v/>
      </c>
      <c r="O931" s="124" t="s">
        <v>10</v>
      </c>
      <c r="P931" s="123" t="s">
        <v>10</v>
      </c>
      <c r="Q931" s="1"/>
    </row>
    <row r="932" spans="1:17" ht="15.75" hidden="1" customHeight="1">
      <c r="A932" s="1" t="str">
        <f t="shared" si="1"/>
        <v/>
      </c>
      <c r="B932" s="1"/>
      <c r="C932" s="25" t="str">
        <f>IF('Census Block Input'!J896="","",'Census Block Input'!B896)</f>
        <v/>
      </c>
      <c r="D932" s="184" t="str">
        <f>IF('Census Block Input'!J896="","",UPPER('Census Block Input'!J896))</f>
        <v/>
      </c>
      <c r="E932" s="26" t="str">
        <f>IF('Census Block Input'!J896="","",'Census Block Input'!I896)</f>
        <v/>
      </c>
      <c r="F932" s="27" t="str">
        <f>IF('Census Block Input'!J896="","",'Census Block Input'!C896)</f>
        <v/>
      </c>
      <c r="G932" s="29" t="str">
        <f>IF('Census Block Input'!J896="","",'Census Block Input'!D896)</f>
        <v/>
      </c>
      <c r="H932" s="30" t="str">
        <f>IF('Census Block Input'!J896="","",'Census Block Input'!G896)</f>
        <v/>
      </c>
      <c r="I932" s="30" t="str">
        <f>IF('Census Block Input'!J896="","",'Census Block Input'!F896)</f>
        <v/>
      </c>
      <c r="J932" s="32" t="str">
        <f t="shared" si="28"/>
        <v/>
      </c>
      <c r="K932" s="105" t="str">
        <f>IF('Census Block Input'!J896="","",'Census Block Input'!D896)</f>
        <v/>
      </c>
      <c r="L932" s="106" t="str">
        <f>IF('Census Block Input'!J896="","",'Census Block Input'!G896)</f>
        <v/>
      </c>
      <c r="M932" s="106" t="str">
        <f>IF('Census Block Input'!J896="","",'Census Block Input'!F896)</f>
        <v/>
      </c>
      <c r="N932" s="32" t="str">
        <f t="shared" si="29"/>
        <v/>
      </c>
      <c r="O932" s="124" t="s">
        <v>10</v>
      </c>
      <c r="P932" s="123" t="s">
        <v>10</v>
      </c>
      <c r="Q932" s="1"/>
    </row>
    <row r="933" spans="1:17" ht="15.75" hidden="1" customHeight="1">
      <c r="A933" s="1" t="str">
        <f t="shared" si="1"/>
        <v/>
      </c>
      <c r="B933" s="1"/>
      <c r="C933" s="25" t="str">
        <f>IF('Census Block Input'!J897="","",'Census Block Input'!B897)</f>
        <v/>
      </c>
      <c r="D933" s="184" t="str">
        <f>IF('Census Block Input'!J897="","",UPPER('Census Block Input'!J897))</f>
        <v/>
      </c>
      <c r="E933" s="26" t="str">
        <f>IF('Census Block Input'!J897="","",'Census Block Input'!I897)</f>
        <v/>
      </c>
      <c r="F933" s="27" t="str">
        <f>IF('Census Block Input'!J897="","",'Census Block Input'!C897)</f>
        <v/>
      </c>
      <c r="G933" s="29" t="str">
        <f>IF('Census Block Input'!J897="","",'Census Block Input'!D897)</f>
        <v/>
      </c>
      <c r="H933" s="30" t="str">
        <f>IF('Census Block Input'!J897="","",'Census Block Input'!G897)</f>
        <v/>
      </c>
      <c r="I933" s="30" t="str">
        <f>IF('Census Block Input'!J897="","",'Census Block Input'!F897)</f>
        <v/>
      </c>
      <c r="J933" s="32" t="str">
        <f t="shared" si="28"/>
        <v/>
      </c>
      <c r="K933" s="105" t="str">
        <f>IF('Census Block Input'!J897="","",'Census Block Input'!D897)</f>
        <v/>
      </c>
      <c r="L933" s="106" t="str">
        <f>IF('Census Block Input'!J897="","",'Census Block Input'!G897)</f>
        <v/>
      </c>
      <c r="M933" s="106" t="str">
        <f>IF('Census Block Input'!J897="","",'Census Block Input'!F897)</f>
        <v/>
      </c>
      <c r="N933" s="32" t="str">
        <f t="shared" si="29"/>
        <v/>
      </c>
      <c r="O933" s="124" t="s">
        <v>10</v>
      </c>
      <c r="P933" s="123" t="s">
        <v>10</v>
      </c>
      <c r="Q933" s="1"/>
    </row>
    <row r="934" spans="1:17" ht="15.75" hidden="1" customHeight="1">
      <c r="A934" s="1" t="str">
        <f t="shared" si="1"/>
        <v/>
      </c>
      <c r="B934" s="1"/>
      <c r="C934" s="25" t="str">
        <f>IF('Census Block Input'!J898="","",'Census Block Input'!B898)</f>
        <v/>
      </c>
      <c r="D934" s="184" t="str">
        <f>IF('Census Block Input'!J898="","",UPPER('Census Block Input'!J898))</f>
        <v/>
      </c>
      <c r="E934" s="26" t="str">
        <f>IF('Census Block Input'!J898="","",'Census Block Input'!I898)</f>
        <v/>
      </c>
      <c r="F934" s="27" t="str">
        <f>IF('Census Block Input'!J898="","",'Census Block Input'!C898)</f>
        <v/>
      </c>
      <c r="G934" s="29" t="str">
        <f>IF('Census Block Input'!J898="","",'Census Block Input'!D898)</f>
        <v/>
      </c>
      <c r="H934" s="30" t="str">
        <f>IF('Census Block Input'!J898="","",'Census Block Input'!G898)</f>
        <v/>
      </c>
      <c r="I934" s="30" t="str">
        <f>IF('Census Block Input'!J898="","",'Census Block Input'!F898)</f>
        <v/>
      </c>
      <c r="J934" s="32" t="str">
        <f t="shared" si="28"/>
        <v/>
      </c>
      <c r="K934" s="105" t="str">
        <f>IF('Census Block Input'!J898="","",'Census Block Input'!D898)</f>
        <v/>
      </c>
      <c r="L934" s="106" t="str">
        <f>IF('Census Block Input'!J898="","",'Census Block Input'!G898)</f>
        <v/>
      </c>
      <c r="M934" s="106" t="str">
        <f>IF('Census Block Input'!J898="","",'Census Block Input'!F898)</f>
        <v/>
      </c>
      <c r="N934" s="32" t="str">
        <f t="shared" si="29"/>
        <v/>
      </c>
      <c r="O934" s="124" t="s">
        <v>10</v>
      </c>
      <c r="P934" s="123" t="s">
        <v>10</v>
      </c>
      <c r="Q934" s="1"/>
    </row>
    <row r="935" spans="1:17" ht="15.75" hidden="1" customHeight="1">
      <c r="A935" s="1" t="str">
        <f t="shared" si="1"/>
        <v/>
      </c>
      <c r="B935" s="1"/>
      <c r="C935" s="25" t="str">
        <f>IF('Census Block Input'!J899="","",'Census Block Input'!B899)</f>
        <v/>
      </c>
      <c r="D935" s="184" t="str">
        <f>IF('Census Block Input'!J899="","",UPPER('Census Block Input'!J899))</f>
        <v/>
      </c>
      <c r="E935" s="26" t="str">
        <f>IF('Census Block Input'!J899="","",'Census Block Input'!I899)</f>
        <v/>
      </c>
      <c r="F935" s="27" t="str">
        <f>IF('Census Block Input'!J899="","",'Census Block Input'!C899)</f>
        <v/>
      </c>
      <c r="G935" s="29" t="str">
        <f>IF('Census Block Input'!J899="","",'Census Block Input'!D899)</f>
        <v/>
      </c>
      <c r="H935" s="30" t="str">
        <f>IF('Census Block Input'!J899="","",'Census Block Input'!G899)</f>
        <v/>
      </c>
      <c r="I935" s="30" t="str">
        <f>IF('Census Block Input'!J899="","",'Census Block Input'!F899)</f>
        <v/>
      </c>
      <c r="J935" s="32" t="str">
        <f t="shared" si="28"/>
        <v/>
      </c>
      <c r="K935" s="105" t="str">
        <f>IF('Census Block Input'!J899="","",'Census Block Input'!D899)</f>
        <v/>
      </c>
      <c r="L935" s="106" t="str">
        <f>IF('Census Block Input'!J899="","",'Census Block Input'!G899)</f>
        <v/>
      </c>
      <c r="M935" s="106" t="str">
        <f>IF('Census Block Input'!J899="","",'Census Block Input'!F899)</f>
        <v/>
      </c>
      <c r="N935" s="32" t="str">
        <f t="shared" si="29"/>
        <v/>
      </c>
      <c r="O935" s="124" t="s">
        <v>10</v>
      </c>
      <c r="P935" s="123" t="s">
        <v>10</v>
      </c>
      <c r="Q935" s="1"/>
    </row>
    <row r="936" spans="1:17" ht="15.75" hidden="1" customHeight="1">
      <c r="A936" s="1" t="str">
        <f t="shared" si="1"/>
        <v/>
      </c>
      <c r="B936" s="1"/>
      <c r="C936" s="25" t="str">
        <f>IF('Census Block Input'!J900="","",'Census Block Input'!B900)</f>
        <v/>
      </c>
      <c r="D936" s="184" t="str">
        <f>IF('Census Block Input'!J900="","",UPPER('Census Block Input'!J900))</f>
        <v/>
      </c>
      <c r="E936" s="26" t="str">
        <f>IF('Census Block Input'!J900="","",'Census Block Input'!I900)</f>
        <v/>
      </c>
      <c r="F936" s="27" t="str">
        <f>IF('Census Block Input'!J900="","",'Census Block Input'!C900)</f>
        <v/>
      </c>
      <c r="G936" s="29" t="str">
        <f>IF('Census Block Input'!J900="","",'Census Block Input'!D900)</f>
        <v/>
      </c>
      <c r="H936" s="30" t="str">
        <f>IF('Census Block Input'!J900="","",'Census Block Input'!G900)</f>
        <v/>
      </c>
      <c r="I936" s="30" t="str">
        <f>IF('Census Block Input'!J900="","",'Census Block Input'!F900)</f>
        <v/>
      </c>
      <c r="J936" s="32" t="str">
        <f t="shared" ref="J936:J999" si="30">IF($C936="","",SUM(G936:I936))</f>
        <v/>
      </c>
      <c r="K936" s="105" t="str">
        <f>IF('Census Block Input'!J900="","",'Census Block Input'!D900)</f>
        <v/>
      </c>
      <c r="L936" s="106" t="str">
        <f>IF('Census Block Input'!J900="","",'Census Block Input'!G900)</f>
        <v/>
      </c>
      <c r="M936" s="106" t="str">
        <f>IF('Census Block Input'!J900="","",'Census Block Input'!F900)</f>
        <v/>
      </c>
      <c r="N936" s="32" t="str">
        <f t="shared" ref="N936:N999" si="31">IF($C936="","",SUM(K936:M936))</f>
        <v/>
      </c>
      <c r="O936" s="124" t="s">
        <v>10</v>
      </c>
      <c r="P936" s="123" t="s">
        <v>10</v>
      </c>
      <c r="Q936" s="1"/>
    </row>
    <row r="937" spans="1:17" ht="15.75" hidden="1" customHeight="1">
      <c r="A937" s="1" t="str">
        <f t="shared" si="1"/>
        <v/>
      </c>
      <c r="B937" s="1"/>
      <c r="C937" s="25" t="str">
        <f>IF('Census Block Input'!J901="","",'Census Block Input'!B901)</f>
        <v/>
      </c>
      <c r="D937" s="184" t="str">
        <f>IF('Census Block Input'!J901="","",UPPER('Census Block Input'!J901))</f>
        <v/>
      </c>
      <c r="E937" s="26" t="str">
        <f>IF('Census Block Input'!J901="","",'Census Block Input'!I901)</f>
        <v/>
      </c>
      <c r="F937" s="27" t="str">
        <f>IF('Census Block Input'!J901="","",'Census Block Input'!C901)</f>
        <v/>
      </c>
      <c r="G937" s="29" t="str">
        <f>IF('Census Block Input'!J901="","",'Census Block Input'!D901)</f>
        <v/>
      </c>
      <c r="H937" s="30" t="str">
        <f>IF('Census Block Input'!J901="","",'Census Block Input'!G901)</f>
        <v/>
      </c>
      <c r="I937" s="30" t="str">
        <f>IF('Census Block Input'!J901="","",'Census Block Input'!F901)</f>
        <v/>
      </c>
      <c r="J937" s="32" t="str">
        <f t="shared" si="30"/>
        <v/>
      </c>
      <c r="K937" s="105" t="str">
        <f>IF('Census Block Input'!J901="","",'Census Block Input'!D901)</f>
        <v/>
      </c>
      <c r="L937" s="106" t="str">
        <f>IF('Census Block Input'!J901="","",'Census Block Input'!G901)</f>
        <v/>
      </c>
      <c r="M937" s="106" t="str">
        <f>IF('Census Block Input'!J901="","",'Census Block Input'!F901)</f>
        <v/>
      </c>
      <c r="N937" s="32" t="str">
        <f t="shared" si="31"/>
        <v/>
      </c>
      <c r="O937" s="124" t="s">
        <v>10</v>
      </c>
      <c r="P937" s="123" t="s">
        <v>10</v>
      </c>
      <c r="Q937" s="1"/>
    </row>
    <row r="938" spans="1:17" ht="15.75" hidden="1" customHeight="1">
      <c r="A938" s="1" t="str">
        <f t="shared" si="1"/>
        <v/>
      </c>
      <c r="B938" s="1"/>
      <c r="C938" s="25" t="str">
        <f>IF('Census Block Input'!J902="","",'Census Block Input'!B902)</f>
        <v/>
      </c>
      <c r="D938" s="184" t="str">
        <f>IF('Census Block Input'!J902="","",UPPER('Census Block Input'!J902))</f>
        <v/>
      </c>
      <c r="E938" s="26" t="str">
        <f>IF('Census Block Input'!J902="","",'Census Block Input'!I902)</f>
        <v/>
      </c>
      <c r="F938" s="27" t="str">
        <f>IF('Census Block Input'!J902="","",'Census Block Input'!C902)</f>
        <v/>
      </c>
      <c r="G938" s="29" t="str">
        <f>IF('Census Block Input'!J902="","",'Census Block Input'!D902)</f>
        <v/>
      </c>
      <c r="H938" s="30" t="str">
        <f>IF('Census Block Input'!J902="","",'Census Block Input'!G902)</f>
        <v/>
      </c>
      <c r="I938" s="30" t="str">
        <f>IF('Census Block Input'!J902="","",'Census Block Input'!F902)</f>
        <v/>
      </c>
      <c r="J938" s="32" t="str">
        <f t="shared" si="30"/>
        <v/>
      </c>
      <c r="K938" s="105" t="str">
        <f>IF('Census Block Input'!J902="","",'Census Block Input'!D902)</f>
        <v/>
      </c>
      <c r="L938" s="106" t="str">
        <f>IF('Census Block Input'!J902="","",'Census Block Input'!G902)</f>
        <v/>
      </c>
      <c r="M938" s="106" t="str">
        <f>IF('Census Block Input'!J902="","",'Census Block Input'!F902)</f>
        <v/>
      </c>
      <c r="N938" s="32" t="str">
        <f t="shared" si="31"/>
        <v/>
      </c>
      <c r="O938" s="124" t="s">
        <v>10</v>
      </c>
      <c r="P938" s="123" t="s">
        <v>10</v>
      </c>
      <c r="Q938" s="1"/>
    </row>
    <row r="939" spans="1:17" ht="15.75" hidden="1" customHeight="1">
      <c r="A939" s="1" t="str">
        <f t="shared" si="1"/>
        <v/>
      </c>
      <c r="B939" s="1"/>
      <c r="C939" s="25" t="str">
        <f>IF('Census Block Input'!J903="","",'Census Block Input'!B903)</f>
        <v/>
      </c>
      <c r="D939" s="184" t="str">
        <f>IF('Census Block Input'!J903="","",UPPER('Census Block Input'!J903))</f>
        <v/>
      </c>
      <c r="E939" s="26" t="str">
        <f>IF('Census Block Input'!J903="","",'Census Block Input'!I903)</f>
        <v/>
      </c>
      <c r="F939" s="27" t="str">
        <f>IF('Census Block Input'!J903="","",'Census Block Input'!C903)</f>
        <v/>
      </c>
      <c r="G939" s="29" t="str">
        <f>IF('Census Block Input'!J903="","",'Census Block Input'!D903)</f>
        <v/>
      </c>
      <c r="H939" s="30" t="str">
        <f>IF('Census Block Input'!J903="","",'Census Block Input'!G903)</f>
        <v/>
      </c>
      <c r="I939" s="30" t="str">
        <f>IF('Census Block Input'!J903="","",'Census Block Input'!F903)</f>
        <v/>
      </c>
      <c r="J939" s="32" t="str">
        <f t="shared" si="30"/>
        <v/>
      </c>
      <c r="K939" s="105" t="str">
        <f>IF('Census Block Input'!J903="","",'Census Block Input'!D903)</f>
        <v/>
      </c>
      <c r="L939" s="106" t="str">
        <f>IF('Census Block Input'!J903="","",'Census Block Input'!G903)</f>
        <v/>
      </c>
      <c r="M939" s="106" t="str">
        <f>IF('Census Block Input'!J903="","",'Census Block Input'!F903)</f>
        <v/>
      </c>
      <c r="N939" s="32" t="str">
        <f t="shared" si="31"/>
        <v/>
      </c>
      <c r="O939" s="124" t="s">
        <v>10</v>
      </c>
      <c r="P939" s="123" t="s">
        <v>10</v>
      </c>
      <c r="Q939" s="1"/>
    </row>
    <row r="940" spans="1:17" ht="15.75" hidden="1" customHeight="1">
      <c r="A940" s="1" t="str">
        <f t="shared" si="1"/>
        <v/>
      </c>
      <c r="B940" s="1"/>
      <c r="C940" s="25" t="str">
        <f>IF('Census Block Input'!J904="","",'Census Block Input'!B904)</f>
        <v/>
      </c>
      <c r="D940" s="184" t="str">
        <f>IF('Census Block Input'!J904="","",UPPER('Census Block Input'!J904))</f>
        <v/>
      </c>
      <c r="E940" s="26" t="str">
        <f>IF('Census Block Input'!J904="","",'Census Block Input'!I904)</f>
        <v/>
      </c>
      <c r="F940" s="27" t="str">
        <f>IF('Census Block Input'!J904="","",'Census Block Input'!C904)</f>
        <v/>
      </c>
      <c r="G940" s="29" t="str">
        <f>IF('Census Block Input'!J904="","",'Census Block Input'!D904)</f>
        <v/>
      </c>
      <c r="H940" s="30" t="str">
        <f>IF('Census Block Input'!J904="","",'Census Block Input'!G904)</f>
        <v/>
      </c>
      <c r="I940" s="30" t="str">
        <f>IF('Census Block Input'!J904="","",'Census Block Input'!F904)</f>
        <v/>
      </c>
      <c r="J940" s="32" t="str">
        <f t="shared" si="30"/>
        <v/>
      </c>
      <c r="K940" s="105" t="str">
        <f>IF('Census Block Input'!J904="","",'Census Block Input'!D904)</f>
        <v/>
      </c>
      <c r="L940" s="106" t="str">
        <f>IF('Census Block Input'!J904="","",'Census Block Input'!G904)</f>
        <v/>
      </c>
      <c r="M940" s="106" t="str">
        <f>IF('Census Block Input'!J904="","",'Census Block Input'!F904)</f>
        <v/>
      </c>
      <c r="N940" s="32" t="str">
        <f t="shared" si="31"/>
        <v/>
      </c>
      <c r="O940" s="124" t="s">
        <v>10</v>
      </c>
      <c r="P940" s="123" t="s">
        <v>10</v>
      </c>
      <c r="Q940" s="1"/>
    </row>
    <row r="941" spans="1:17" ht="15.75" hidden="1" customHeight="1">
      <c r="A941" s="1" t="str">
        <f t="shared" si="1"/>
        <v/>
      </c>
      <c r="B941" s="1"/>
      <c r="C941" s="25" t="str">
        <f>IF('Census Block Input'!J905="","",'Census Block Input'!B905)</f>
        <v/>
      </c>
      <c r="D941" s="184" t="str">
        <f>IF('Census Block Input'!J905="","",UPPER('Census Block Input'!J905))</f>
        <v/>
      </c>
      <c r="E941" s="26" t="str">
        <f>IF('Census Block Input'!J905="","",'Census Block Input'!I905)</f>
        <v/>
      </c>
      <c r="F941" s="27" t="str">
        <f>IF('Census Block Input'!J905="","",'Census Block Input'!C905)</f>
        <v/>
      </c>
      <c r="G941" s="29" t="str">
        <f>IF('Census Block Input'!J905="","",'Census Block Input'!D905)</f>
        <v/>
      </c>
      <c r="H941" s="30" t="str">
        <f>IF('Census Block Input'!J905="","",'Census Block Input'!G905)</f>
        <v/>
      </c>
      <c r="I941" s="30" t="str">
        <f>IF('Census Block Input'!J905="","",'Census Block Input'!F905)</f>
        <v/>
      </c>
      <c r="J941" s="32" t="str">
        <f t="shared" si="30"/>
        <v/>
      </c>
      <c r="K941" s="105" t="str">
        <f>IF('Census Block Input'!J905="","",'Census Block Input'!D905)</f>
        <v/>
      </c>
      <c r="L941" s="106" t="str">
        <f>IF('Census Block Input'!J905="","",'Census Block Input'!G905)</f>
        <v/>
      </c>
      <c r="M941" s="106" t="str">
        <f>IF('Census Block Input'!J905="","",'Census Block Input'!F905)</f>
        <v/>
      </c>
      <c r="N941" s="32" t="str">
        <f t="shared" si="31"/>
        <v/>
      </c>
      <c r="O941" s="124" t="s">
        <v>10</v>
      </c>
      <c r="P941" s="123" t="s">
        <v>10</v>
      </c>
      <c r="Q941" s="1"/>
    </row>
    <row r="942" spans="1:17" ht="15.75" hidden="1" customHeight="1">
      <c r="A942" s="1" t="str">
        <f t="shared" si="1"/>
        <v/>
      </c>
      <c r="B942" s="1"/>
      <c r="C942" s="25" t="str">
        <f>IF('Census Block Input'!J906="","",'Census Block Input'!B906)</f>
        <v/>
      </c>
      <c r="D942" s="184" t="str">
        <f>IF('Census Block Input'!J906="","",UPPER('Census Block Input'!J906))</f>
        <v/>
      </c>
      <c r="E942" s="26" t="str">
        <f>IF('Census Block Input'!J906="","",'Census Block Input'!I906)</f>
        <v/>
      </c>
      <c r="F942" s="27" t="str">
        <f>IF('Census Block Input'!J906="","",'Census Block Input'!C906)</f>
        <v/>
      </c>
      <c r="G942" s="29" t="str">
        <f>IF('Census Block Input'!J906="","",'Census Block Input'!D906)</f>
        <v/>
      </c>
      <c r="H942" s="30" t="str">
        <f>IF('Census Block Input'!J906="","",'Census Block Input'!G906)</f>
        <v/>
      </c>
      <c r="I942" s="30" t="str">
        <f>IF('Census Block Input'!J906="","",'Census Block Input'!F906)</f>
        <v/>
      </c>
      <c r="J942" s="32" t="str">
        <f t="shared" si="30"/>
        <v/>
      </c>
      <c r="K942" s="105" t="str">
        <f>IF('Census Block Input'!J906="","",'Census Block Input'!D906)</f>
        <v/>
      </c>
      <c r="L942" s="106" t="str">
        <f>IF('Census Block Input'!J906="","",'Census Block Input'!G906)</f>
        <v/>
      </c>
      <c r="M942" s="106" t="str">
        <f>IF('Census Block Input'!J906="","",'Census Block Input'!F906)</f>
        <v/>
      </c>
      <c r="N942" s="32" t="str">
        <f t="shared" si="31"/>
        <v/>
      </c>
      <c r="O942" s="124" t="s">
        <v>10</v>
      </c>
      <c r="P942" s="123" t="s">
        <v>10</v>
      </c>
      <c r="Q942" s="1"/>
    </row>
    <row r="943" spans="1:17" ht="15.75" hidden="1" customHeight="1">
      <c r="A943" s="1" t="str">
        <f t="shared" si="1"/>
        <v/>
      </c>
      <c r="B943" s="1"/>
      <c r="C943" s="25" t="str">
        <f>IF('Census Block Input'!J907="","",'Census Block Input'!B907)</f>
        <v/>
      </c>
      <c r="D943" s="184" t="str">
        <f>IF('Census Block Input'!J907="","",UPPER('Census Block Input'!J907))</f>
        <v/>
      </c>
      <c r="E943" s="26" t="str">
        <f>IF('Census Block Input'!J907="","",'Census Block Input'!I907)</f>
        <v/>
      </c>
      <c r="F943" s="27" t="str">
        <f>IF('Census Block Input'!J907="","",'Census Block Input'!C907)</f>
        <v/>
      </c>
      <c r="G943" s="29" t="str">
        <f>IF('Census Block Input'!J907="","",'Census Block Input'!D907)</f>
        <v/>
      </c>
      <c r="H943" s="30" t="str">
        <f>IF('Census Block Input'!J907="","",'Census Block Input'!G907)</f>
        <v/>
      </c>
      <c r="I943" s="30" t="str">
        <f>IF('Census Block Input'!J907="","",'Census Block Input'!F907)</f>
        <v/>
      </c>
      <c r="J943" s="32" t="str">
        <f t="shared" si="30"/>
        <v/>
      </c>
      <c r="K943" s="105" t="str">
        <f>IF('Census Block Input'!J907="","",'Census Block Input'!D907)</f>
        <v/>
      </c>
      <c r="L943" s="106" t="str">
        <f>IF('Census Block Input'!J907="","",'Census Block Input'!G907)</f>
        <v/>
      </c>
      <c r="M943" s="106" t="str">
        <f>IF('Census Block Input'!J907="","",'Census Block Input'!F907)</f>
        <v/>
      </c>
      <c r="N943" s="32" t="str">
        <f t="shared" si="31"/>
        <v/>
      </c>
      <c r="O943" s="124" t="s">
        <v>10</v>
      </c>
      <c r="P943" s="123" t="s">
        <v>10</v>
      </c>
      <c r="Q943" s="1"/>
    </row>
    <row r="944" spans="1:17" ht="15.75" hidden="1" customHeight="1">
      <c r="A944" s="1" t="str">
        <f t="shared" si="1"/>
        <v/>
      </c>
      <c r="B944" s="1"/>
      <c r="C944" s="25" t="str">
        <f>IF('Census Block Input'!J908="","",'Census Block Input'!B908)</f>
        <v/>
      </c>
      <c r="D944" s="184" t="str">
        <f>IF('Census Block Input'!J908="","",UPPER('Census Block Input'!J908))</f>
        <v/>
      </c>
      <c r="E944" s="26" t="str">
        <f>IF('Census Block Input'!J908="","",'Census Block Input'!I908)</f>
        <v/>
      </c>
      <c r="F944" s="27" t="str">
        <f>IF('Census Block Input'!J908="","",'Census Block Input'!C908)</f>
        <v/>
      </c>
      <c r="G944" s="29" t="str">
        <f>IF('Census Block Input'!J908="","",'Census Block Input'!D908)</f>
        <v/>
      </c>
      <c r="H944" s="30" t="str">
        <f>IF('Census Block Input'!J908="","",'Census Block Input'!G908)</f>
        <v/>
      </c>
      <c r="I944" s="30" t="str">
        <f>IF('Census Block Input'!J908="","",'Census Block Input'!F908)</f>
        <v/>
      </c>
      <c r="J944" s="32" t="str">
        <f t="shared" si="30"/>
        <v/>
      </c>
      <c r="K944" s="105" t="str">
        <f>IF('Census Block Input'!J908="","",'Census Block Input'!D908)</f>
        <v/>
      </c>
      <c r="L944" s="106" t="str">
        <f>IF('Census Block Input'!J908="","",'Census Block Input'!G908)</f>
        <v/>
      </c>
      <c r="M944" s="106" t="str">
        <f>IF('Census Block Input'!J908="","",'Census Block Input'!F908)</f>
        <v/>
      </c>
      <c r="N944" s="32" t="str">
        <f t="shared" si="31"/>
        <v/>
      </c>
      <c r="O944" s="124" t="s">
        <v>10</v>
      </c>
      <c r="P944" s="123" t="s">
        <v>10</v>
      </c>
      <c r="Q944" s="1"/>
    </row>
    <row r="945" spans="1:17" ht="15.75" hidden="1" customHeight="1">
      <c r="A945" s="1" t="str">
        <f t="shared" si="1"/>
        <v/>
      </c>
      <c r="B945" s="1"/>
      <c r="C945" s="25" t="str">
        <f>IF('Census Block Input'!J909="","",'Census Block Input'!B909)</f>
        <v/>
      </c>
      <c r="D945" s="184" t="str">
        <f>IF('Census Block Input'!J909="","",UPPER('Census Block Input'!J909))</f>
        <v/>
      </c>
      <c r="E945" s="26" t="str">
        <f>IF('Census Block Input'!J909="","",'Census Block Input'!I909)</f>
        <v/>
      </c>
      <c r="F945" s="27" t="str">
        <f>IF('Census Block Input'!J909="","",'Census Block Input'!C909)</f>
        <v/>
      </c>
      <c r="G945" s="29" t="str">
        <f>IF('Census Block Input'!J909="","",'Census Block Input'!D909)</f>
        <v/>
      </c>
      <c r="H945" s="30" t="str">
        <f>IF('Census Block Input'!J909="","",'Census Block Input'!G909)</f>
        <v/>
      </c>
      <c r="I945" s="30" t="str">
        <f>IF('Census Block Input'!J909="","",'Census Block Input'!F909)</f>
        <v/>
      </c>
      <c r="J945" s="32" t="str">
        <f t="shared" si="30"/>
        <v/>
      </c>
      <c r="K945" s="105" t="str">
        <f>IF('Census Block Input'!J909="","",'Census Block Input'!D909)</f>
        <v/>
      </c>
      <c r="L945" s="106" t="str">
        <f>IF('Census Block Input'!J909="","",'Census Block Input'!G909)</f>
        <v/>
      </c>
      <c r="M945" s="106" t="str">
        <f>IF('Census Block Input'!J909="","",'Census Block Input'!F909)</f>
        <v/>
      </c>
      <c r="N945" s="32" t="str">
        <f t="shared" si="31"/>
        <v/>
      </c>
      <c r="O945" s="124" t="s">
        <v>10</v>
      </c>
      <c r="P945" s="123" t="s">
        <v>10</v>
      </c>
      <c r="Q945" s="1"/>
    </row>
    <row r="946" spans="1:17" ht="15.75" hidden="1" customHeight="1">
      <c r="A946" s="1" t="str">
        <f t="shared" si="1"/>
        <v/>
      </c>
      <c r="B946" s="1"/>
      <c r="C946" s="25" t="str">
        <f>IF('Census Block Input'!J910="","",'Census Block Input'!B910)</f>
        <v/>
      </c>
      <c r="D946" s="184" t="str">
        <f>IF('Census Block Input'!J910="","",UPPER('Census Block Input'!J910))</f>
        <v/>
      </c>
      <c r="E946" s="26" t="str">
        <f>IF('Census Block Input'!J910="","",'Census Block Input'!I910)</f>
        <v/>
      </c>
      <c r="F946" s="27" t="str">
        <f>IF('Census Block Input'!J910="","",'Census Block Input'!C910)</f>
        <v/>
      </c>
      <c r="G946" s="29" t="str">
        <f>IF('Census Block Input'!J910="","",'Census Block Input'!D910)</f>
        <v/>
      </c>
      <c r="H946" s="30" t="str">
        <f>IF('Census Block Input'!J910="","",'Census Block Input'!G910)</f>
        <v/>
      </c>
      <c r="I946" s="30" t="str">
        <f>IF('Census Block Input'!J910="","",'Census Block Input'!F910)</f>
        <v/>
      </c>
      <c r="J946" s="32" t="str">
        <f t="shared" si="30"/>
        <v/>
      </c>
      <c r="K946" s="105" t="str">
        <f>IF('Census Block Input'!J910="","",'Census Block Input'!D910)</f>
        <v/>
      </c>
      <c r="L946" s="106" t="str">
        <f>IF('Census Block Input'!J910="","",'Census Block Input'!G910)</f>
        <v/>
      </c>
      <c r="M946" s="106" t="str">
        <f>IF('Census Block Input'!J910="","",'Census Block Input'!F910)</f>
        <v/>
      </c>
      <c r="N946" s="32" t="str">
        <f t="shared" si="31"/>
        <v/>
      </c>
      <c r="O946" s="124" t="s">
        <v>10</v>
      </c>
      <c r="P946" s="123" t="s">
        <v>10</v>
      </c>
      <c r="Q946" s="1"/>
    </row>
    <row r="947" spans="1:17" ht="15.75" hidden="1" customHeight="1">
      <c r="A947" s="1" t="str">
        <f t="shared" si="1"/>
        <v/>
      </c>
      <c r="B947" s="1"/>
      <c r="C947" s="25" t="str">
        <f>IF('Census Block Input'!J911="","",'Census Block Input'!B911)</f>
        <v/>
      </c>
      <c r="D947" s="184" t="str">
        <f>IF('Census Block Input'!J911="","",UPPER('Census Block Input'!J911))</f>
        <v/>
      </c>
      <c r="E947" s="26" t="str">
        <f>IF('Census Block Input'!J911="","",'Census Block Input'!I911)</f>
        <v/>
      </c>
      <c r="F947" s="27" t="str">
        <f>IF('Census Block Input'!J911="","",'Census Block Input'!C911)</f>
        <v/>
      </c>
      <c r="G947" s="29" t="str">
        <f>IF('Census Block Input'!J911="","",'Census Block Input'!D911)</f>
        <v/>
      </c>
      <c r="H947" s="30" t="str">
        <f>IF('Census Block Input'!J911="","",'Census Block Input'!G911)</f>
        <v/>
      </c>
      <c r="I947" s="30" t="str">
        <f>IF('Census Block Input'!J911="","",'Census Block Input'!F911)</f>
        <v/>
      </c>
      <c r="J947" s="32" t="str">
        <f t="shared" si="30"/>
        <v/>
      </c>
      <c r="K947" s="105" t="str">
        <f>IF('Census Block Input'!J911="","",'Census Block Input'!D911)</f>
        <v/>
      </c>
      <c r="L947" s="106" t="str">
        <f>IF('Census Block Input'!J911="","",'Census Block Input'!G911)</f>
        <v/>
      </c>
      <c r="M947" s="106" t="str">
        <f>IF('Census Block Input'!J911="","",'Census Block Input'!F911)</f>
        <v/>
      </c>
      <c r="N947" s="32" t="str">
        <f t="shared" si="31"/>
        <v/>
      </c>
      <c r="O947" s="124" t="s">
        <v>10</v>
      </c>
      <c r="P947" s="123" t="s">
        <v>10</v>
      </c>
      <c r="Q947" s="1"/>
    </row>
    <row r="948" spans="1:17" ht="15.75" hidden="1" customHeight="1">
      <c r="A948" s="1" t="str">
        <f t="shared" si="1"/>
        <v/>
      </c>
      <c r="B948" s="1"/>
      <c r="C948" s="25" t="str">
        <f>IF('Census Block Input'!J912="","",'Census Block Input'!B912)</f>
        <v/>
      </c>
      <c r="D948" s="184" t="str">
        <f>IF('Census Block Input'!J912="","",UPPER('Census Block Input'!J912))</f>
        <v/>
      </c>
      <c r="E948" s="26" t="str">
        <f>IF('Census Block Input'!J912="","",'Census Block Input'!I912)</f>
        <v/>
      </c>
      <c r="F948" s="27" t="str">
        <f>IF('Census Block Input'!J912="","",'Census Block Input'!C912)</f>
        <v/>
      </c>
      <c r="G948" s="29" t="str">
        <f>IF('Census Block Input'!J912="","",'Census Block Input'!D912)</f>
        <v/>
      </c>
      <c r="H948" s="30" t="str">
        <f>IF('Census Block Input'!J912="","",'Census Block Input'!G912)</f>
        <v/>
      </c>
      <c r="I948" s="30" t="str">
        <f>IF('Census Block Input'!J912="","",'Census Block Input'!F912)</f>
        <v/>
      </c>
      <c r="J948" s="32" t="str">
        <f t="shared" si="30"/>
        <v/>
      </c>
      <c r="K948" s="105" t="str">
        <f>IF('Census Block Input'!J912="","",'Census Block Input'!D912)</f>
        <v/>
      </c>
      <c r="L948" s="106" t="str">
        <f>IF('Census Block Input'!J912="","",'Census Block Input'!G912)</f>
        <v/>
      </c>
      <c r="M948" s="106" t="str">
        <f>IF('Census Block Input'!J912="","",'Census Block Input'!F912)</f>
        <v/>
      </c>
      <c r="N948" s="32" t="str">
        <f t="shared" si="31"/>
        <v/>
      </c>
      <c r="O948" s="124" t="s">
        <v>10</v>
      </c>
      <c r="P948" s="123" t="s">
        <v>10</v>
      </c>
      <c r="Q948" s="1"/>
    </row>
    <row r="949" spans="1:17" ht="15.75" hidden="1" customHeight="1">
      <c r="A949" s="1" t="str">
        <f t="shared" si="1"/>
        <v/>
      </c>
      <c r="B949" s="1"/>
      <c r="C949" s="25" t="str">
        <f>IF('Census Block Input'!J913="","",'Census Block Input'!B913)</f>
        <v/>
      </c>
      <c r="D949" s="184" t="str">
        <f>IF('Census Block Input'!J913="","",UPPER('Census Block Input'!J913))</f>
        <v/>
      </c>
      <c r="E949" s="26" t="str">
        <f>IF('Census Block Input'!J913="","",'Census Block Input'!I913)</f>
        <v/>
      </c>
      <c r="F949" s="27" t="str">
        <f>IF('Census Block Input'!J913="","",'Census Block Input'!C913)</f>
        <v/>
      </c>
      <c r="G949" s="29" t="str">
        <f>IF('Census Block Input'!J913="","",'Census Block Input'!D913)</f>
        <v/>
      </c>
      <c r="H949" s="30" t="str">
        <f>IF('Census Block Input'!J913="","",'Census Block Input'!G913)</f>
        <v/>
      </c>
      <c r="I949" s="30" t="str">
        <f>IF('Census Block Input'!J913="","",'Census Block Input'!F913)</f>
        <v/>
      </c>
      <c r="J949" s="32" t="str">
        <f t="shared" si="30"/>
        <v/>
      </c>
      <c r="K949" s="105" t="str">
        <f>IF('Census Block Input'!J913="","",'Census Block Input'!D913)</f>
        <v/>
      </c>
      <c r="L949" s="106" t="str">
        <f>IF('Census Block Input'!J913="","",'Census Block Input'!G913)</f>
        <v/>
      </c>
      <c r="M949" s="106" t="str">
        <f>IF('Census Block Input'!J913="","",'Census Block Input'!F913)</f>
        <v/>
      </c>
      <c r="N949" s="32" t="str">
        <f t="shared" si="31"/>
        <v/>
      </c>
      <c r="O949" s="124" t="s">
        <v>10</v>
      </c>
      <c r="P949" s="123" t="s">
        <v>10</v>
      </c>
      <c r="Q949" s="1"/>
    </row>
    <row r="950" spans="1:17" ht="15.75" hidden="1" customHeight="1">
      <c r="A950" s="1" t="str">
        <f t="shared" si="1"/>
        <v/>
      </c>
      <c r="B950" s="1"/>
      <c r="C950" s="25" t="str">
        <f>IF('Census Block Input'!J914="","",'Census Block Input'!B914)</f>
        <v/>
      </c>
      <c r="D950" s="184" t="str">
        <f>IF('Census Block Input'!J914="","",UPPER('Census Block Input'!J914))</f>
        <v/>
      </c>
      <c r="E950" s="26" t="str">
        <f>IF('Census Block Input'!J914="","",'Census Block Input'!I914)</f>
        <v/>
      </c>
      <c r="F950" s="27" t="str">
        <f>IF('Census Block Input'!J914="","",'Census Block Input'!C914)</f>
        <v/>
      </c>
      <c r="G950" s="29" t="str">
        <f>IF('Census Block Input'!J914="","",'Census Block Input'!D914)</f>
        <v/>
      </c>
      <c r="H950" s="30" t="str">
        <f>IF('Census Block Input'!J914="","",'Census Block Input'!G914)</f>
        <v/>
      </c>
      <c r="I950" s="30" t="str">
        <f>IF('Census Block Input'!J914="","",'Census Block Input'!F914)</f>
        <v/>
      </c>
      <c r="J950" s="32" t="str">
        <f t="shared" si="30"/>
        <v/>
      </c>
      <c r="K950" s="105" t="str">
        <f>IF('Census Block Input'!J914="","",'Census Block Input'!D914)</f>
        <v/>
      </c>
      <c r="L950" s="106" t="str">
        <f>IF('Census Block Input'!J914="","",'Census Block Input'!G914)</f>
        <v/>
      </c>
      <c r="M950" s="106" t="str">
        <f>IF('Census Block Input'!J914="","",'Census Block Input'!F914)</f>
        <v/>
      </c>
      <c r="N950" s="32" t="str">
        <f t="shared" si="31"/>
        <v/>
      </c>
      <c r="O950" s="124" t="s">
        <v>10</v>
      </c>
      <c r="P950" s="123" t="s">
        <v>10</v>
      </c>
      <c r="Q950" s="1"/>
    </row>
    <row r="951" spans="1:17" ht="15.75" hidden="1" customHeight="1">
      <c r="A951" s="1" t="str">
        <f t="shared" si="1"/>
        <v/>
      </c>
      <c r="B951" s="1"/>
      <c r="C951" s="25" t="str">
        <f>IF('Census Block Input'!J915="","",'Census Block Input'!B915)</f>
        <v/>
      </c>
      <c r="D951" s="184" t="str">
        <f>IF('Census Block Input'!J915="","",UPPER('Census Block Input'!J915))</f>
        <v/>
      </c>
      <c r="E951" s="26" t="str">
        <f>IF('Census Block Input'!J915="","",'Census Block Input'!I915)</f>
        <v/>
      </c>
      <c r="F951" s="27" t="str">
        <f>IF('Census Block Input'!J915="","",'Census Block Input'!C915)</f>
        <v/>
      </c>
      <c r="G951" s="29" t="str">
        <f>IF('Census Block Input'!J915="","",'Census Block Input'!D915)</f>
        <v/>
      </c>
      <c r="H951" s="30" t="str">
        <f>IF('Census Block Input'!J915="","",'Census Block Input'!G915)</f>
        <v/>
      </c>
      <c r="I951" s="30" t="str">
        <f>IF('Census Block Input'!J915="","",'Census Block Input'!F915)</f>
        <v/>
      </c>
      <c r="J951" s="32" t="str">
        <f t="shared" si="30"/>
        <v/>
      </c>
      <c r="K951" s="105" t="str">
        <f>IF('Census Block Input'!J915="","",'Census Block Input'!D915)</f>
        <v/>
      </c>
      <c r="L951" s="106" t="str">
        <f>IF('Census Block Input'!J915="","",'Census Block Input'!G915)</f>
        <v/>
      </c>
      <c r="M951" s="106" t="str">
        <f>IF('Census Block Input'!J915="","",'Census Block Input'!F915)</f>
        <v/>
      </c>
      <c r="N951" s="32" t="str">
        <f t="shared" si="31"/>
        <v/>
      </c>
      <c r="O951" s="124" t="s">
        <v>10</v>
      </c>
      <c r="P951" s="123" t="s">
        <v>10</v>
      </c>
      <c r="Q951" s="1"/>
    </row>
    <row r="952" spans="1:17" ht="15.75" hidden="1" customHeight="1">
      <c r="A952" s="1" t="str">
        <f t="shared" si="1"/>
        <v/>
      </c>
      <c r="B952" s="1"/>
      <c r="C952" s="25" t="str">
        <f>IF('Census Block Input'!J916="","",'Census Block Input'!B916)</f>
        <v/>
      </c>
      <c r="D952" s="184" t="str">
        <f>IF('Census Block Input'!J916="","",UPPER('Census Block Input'!J916))</f>
        <v/>
      </c>
      <c r="E952" s="26" t="str">
        <f>IF('Census Block Input'!J916="","",'Census Block Input'!I916)</f>
        <v/>
      </c>
      <c r="F952" s="27" t="str">
        <f>IF('Census Block Input'!J916="","",'Census Block Input'!C916)</f>
        <v/>
      </c>
      <c r="G952" s="29" t="str">
        <f>IF('Census Block Input'!J916="","",'Census Block Input'!D916)</f>
        <v/>
      </c>
      <c r="H952" s="30" t="str">
        <f>IF('Census Block Input'!J916="","",'Census Block Input'!G916)</f>
        <v/>
      </c>
      <c r="I952" s="30" t="str">
        <f>IF('Census Block Input'!J916="","",'Census Block Input'!F916)</f>
        <v/>
      </c>
      <c r="J952" s="32" t="str">
        <f t="shared" si="30"/>
        <v/>
      </c>
      <c r="K952" s="105" t="str">
        <f>IF('Census Block Input'!J916="","",'Census Block Input'!D916)</f>
        <v/>
      </c>
      <c r="L952" s="106" t="str">
        <f>IF('Census Block Input'!J916="","",'Census Block Input'!G916)</f>
        <v/>
      </c>
      <c r="M952" s="106" t="str">
        <f>IF('Census Block Input'!J916="","",'Census Block Input'!F916)</f>
        <v/>
      </c>
      <c r="N952" s="32" t="str">
        <f t="shared" si="31"/>
        <v/>
      </c>
      <c r="O952" s="124" t="s">
        <v>10</v>
      </c>
      <c r="P952" s="123" t="s">
        <v>10</v>
      </c>
      <c r="Q952" s="1"/>
    </row>
    <row r="953" spans="1:17" ht="15.75" hidden="1" customHeight="1">
      <c r="A953" s="1" t="str">
        <f t="shared" si="1"/>
        <v/>
      </c>
      <c r="B953" s="1"/>
      <c r="C953" s="25" t="str">
        <f>IF('Census Block Input'!J917="","",'Census Block Input'!B917)</f>
        <v/>
      </c>
      <c r="D953" s="184" t="str">
        <f>IF('Census Block Input'!J917="","",UPPER('Census Block Input'!J917))</f>
        <v/>
      </c>
      <c r="E953" s="26" t="str">
        <f>IF('Census Block Input'!J917="","",'Census Block Input'!I917)</f>
        <v/>
      </c>
      <c r="F953" s="27" t="str">
        <f>IF('Census Block Input'!J917="","",'Census Block Input'!C917)</f>
        <v/>
      </c>
      <c r="G953" s="29" t="str">
        <f>IF('Census Block Input'!J917="","",'Census Block Input'!D917)</f>
        <v/>
      </c>
      <c r="H953" s="30" t="str">
        <f>IF('Census Block Input'!J917="","",'Census Block Input'!G917)</f>
        <v/>
      </c>
      <c r="I953" s="30" t="str">
        <f>IF('Census Block Input'!J917="","",'Census Block Input'!F917)</f>
        <v/>
      </c>
      <c r="J953" s="32" t="str">
        <f t="shared" si="30"/>
        <v/>
      </c>
      <c r="K953" s="105" t="str">
        <f>IF('Census Block Input'!J917="","",'Census Block Input'!D917)</f>
        <v/>
      </c>
      <c r="L953" s="106" t="str">
        <f>IF('Census Block Input'!J917="","",'Census Block Input'!G917)</f>
        <v/>
      </c>
      <c r="M953" s="106" t="str">
        <f>IF('Census Block Input'!J917="","",'Census Block Input'!F917)</f>
        <v/>
      </c>
      <c r="N953" s="32" t="str">
        <f t="shared" si="31"/>
        <v/>
      </c>
      <c r="O953" s="124" t="s">
        <v>10</v>
      </c>
      <c r="P953" s="123" t="s">
        <v>10</v>
      </c>
      <c r="Q953" s="1"/>
    </row>
    <row r="954" spans="1:17" ht="15.75" hidden="1" customHeight="1">
      <c r="A954" s="1" t="str">
        <f t="shared" si="1"/>
        <v/>
      </c>
      <c r="B954" s="1"/>
      <c r="C954" s="25" t="str">
        <f>IF('Census Block Input'!J918="","",'Census Block Input'!B918)</f>
        <v/>
      </c>
      <c r="D954" s="184" t="str">
        <f>IF('Census Block Input'!J918="","",UPPER('Census Block Input'!J918))</f>
        <v/>
      </c>
      <c r="E954" s="26" t="str">
        <f>IF('Census Block Input'!J918="","",'Census Block Input'!I918)</f>
        <v/>
      </c>
      <c r="F954" s="27" t="str">
        <f>IF('Census Block Input'!J918="","",'Census Block Input'!C918)</f>
        <v/>
      </c>
      <c r="G954" s="29" t="str">
        <f>IF('Census Block Input'!J918="","",'Census Block Input'!D918)</f>
        <v/>
      </c>
      <c r="H954" s="30" t="str">
        <f>IF('Census Block Input'!J918="","",'Census Block Input'!G918)</f>
        <v/>
      </c>
      <c r="I954" s="30" t="str">
        <f>IF('Census Block Input'!J918="","",'Census Block Input'!F918)</f>
        <v/>
      </c>
      <c r="J954" s="32" t="str">
        <f t="shared" si="30"/>
        <v/>
      </c>
      <c r="K954" s="105" t="str">
        <f>IF('Census Block Input'!J918="","",'Census Block Input'!D918)</f>
        <v/>
      </c>
      <c r="L954" s="106" t="str">
        <f>IF('Census Block Input'!J918="","",'Census Block Input'!G918)</f>
        <v/>
      </c>
      <c r="M954" s="106" t="str">
        <f>IF('Census Block Input'!J918="","",'Census Block Input'!F918)</f>
        <v/>
      </c>
      <c r="N954" s="32" t="str">
        <f t="shared" si="31"/>
        <v/>
      </c>
      <c r="O954" s="124" t="s">
        <v>10</v>
      </c>
      <c r="P954" s="123" t="s">
        <v>10</v>
      </c>
      <c r="Q954" s="1"/>
    </row>
    <row r="955" spans="1:17" ht="15.75" hidden="1" customHeight="1">
      <c r="A955" s="1" t="str">
        <f t="shared" si="1"/>
        <v/>
      </c>
      <c r="B955" s="1"/>
      <c r="C955" s="25" t="str">
        <f>IF('Census Block Input'!J919="","",'Census Block Input'!B919)</f>
        <v/>
      </c>
      <c r="D955" s="184" t="str">
        <f>IF('Census Block Input'!J919="","",UPPER('Census Block Input'!J919))</f>
        <v/>
      </c>
      <c r="E955" s="26" t="str">
        <f>IF('Census Block Input'!J919="","",'Census Block Input'!I919)</f>
        <v/>
      </c>
      <c r="F955" s="27" t="str">
        <f>IF('Census Block Input'!J919="","",'Census Block Input'!C919)</f>
        <v/>
      </c>
      <c r="G955" s="29" t="str">
        <f>IF('Census Block Input'!J919="","",'Census Block Input'!D919)</f>
        <v/>
      </c>
      <c r="H955" s="30" t="str">
        <f>IF('Census Block Input'!J919="","",'Census Block Input'!G919)</f>
        <v/>
      </c>
      <c r="I955" s="30" t="str">
        <f>IF('Census Block Input'!J919="","",'Census Block Input'!F919)</f>
        <v/>
      </c>
      <c r="J955" s="32" t="str">
        <f t="shared" si="30"/>
        <v/>
      </c>
      <c r="K955" s="105" t="str">
        <f>IF('Census Block Input'!J919="","",'Census Block Input'!D919)</f>
        <v/>
      </c>
      <c r="L955" s="106" t="str">
        <f>IF('Census Block Input'!J919="","",'Census Block Input'!G919)</f>
        <v/>
      </c>
      <c r="M955" s="106" t="str">
        <f>IF('Census Block Input'!J919="","",'Census Block Input'!F919)</f>
        <v/>
      </c>
      <c r="N955" s="32" t="str">
        <f t="shared" si="31"/>
        <v/>
      </c>
      <c r="O955" s="124" t="s">
        <v>10</v>
      </c>
      <c r="P955" s="123" t="s">
        <v>10</v>
      </c>
      <c r="Q955" s="1"/>
    </row>
    <row r="956" spans="1:17" ht="15.75" hidden="1" customHeight="1">
      <c r="A956" s="1" t="str">
        <f t="shared" si="1"/>
        <v/>
      </c>
      <c r="B956" s="1"/>
      <c r="C956" s="25" t="str">
        <f>IF('Census Block Input'!J920="","",'Census Block Input'!B920)</f>
        <v/>
      </c>
      <c r="D956" s="184" t="str">
        <f>IF('Census Block Input'!J920="","",UPPER('Census Block Input'!J920))</f>
        <v/>
      </c>
      <c r="E956" s="26" t="str">
        <f>IF('Census Block Input'!J920="","",'Census Block Input'!I920)</f>
        <v/>
      </c>
      <c r="F956" s="27" t="str">
        <f>IF('Census Block Input'!J920="","",'Census Block Input'!C920)</f>
        <v/>
      </c>
      <c r="G956" s="29" t="str">
        <f>IF('Census Block Input'!J920="","",'Census Block Input'!D920)</f>
        <v/>
      </c>
      <c r="H956" s="30" t="str">
        <f>IF('Census Block Input'!J920="","",'Census Block Input'!G920)</f>
        <v/>
      </c>
      <c r="I956" s="30" t="str">
        <f>IF('Census Block Input'!J920="","",'Census Block Input'!F920)</f>
        <v/>
      </c>
      <c r="J956" s="32" t="str">
        <f t="shared" si="30"/>
        <v/>
      </c>
      <c r="K956" s="105" t="str">
        <f>IF('Census Block Input'!J920="","",'Census Block Input'!D920)</f>
        <v/>
      </c>
      <c r="L956" s="106" t="str">
        <f>IF('Census Block Input'!J920="","",'Census Block Input'!G920)</f>
        <v/>
      </c>
      <c r="M956" s="106" t="str">
        <f>IF('Census Block Input'!J920="","",'Census Block Input'!F920)</f>
        <v/>
      </c>
      <c r="N956" s="32" t="str">
        <f t="shared" si="31"/>
        <v/>
      </c>
      <c r="O956" s="124" t="s">
        <v>10</v>
      </c>
      <c r="P956" s="123" t="s">
        <v>10</v>
      </c>
      <c r="Q956" s="1"/>
    </row>
    <row r="957" spans="1:17" ht="15.75" hidden="1" customHeight="1">
      <c r="A957" s="1" t="str">
        <f t="shared" si="1"/>
        <v/>
      </c>
      <c r="B957" s="1"/>
      <c r="C957" s="25" t="str">
        <f>IF('Census Block Input'!J921="","",'Census Block Input'!B921)</f>
        <v/>
      </c>
      <c r="D957" s="184" t="str">
        <f>IF('Census Block Input'!J921="","",UPPER('Census Block Input'!J921))</f>
        <v/>
      </c>
      <c r="E957" s="26" t="str">
        <f>IF('Census Block Input'!J921="","",'Census Block Input'!I921)</f>
        <v/>
      </c>
      <c r="F957" s="27" t="str">
        <f>IF('Census Block Input'!J921="","",'Census Block Input'!C921)</f>
        <v/>
      </c>
      <c r="G957" s="29" t="str">
        <f>IF('Census Block Input'!J921="","",'Census Block Input'!D921)</f>
        <v/>
      </c>
      <c r="H957" s="30" t="str">
        <f>IF('Census Block Input'!J921="","",'Census Block Input'!G921)</f>
        <v/>
      </c>
      <c r="I957" s="30" t="str">
        <f>IF('Census Block Input'!J921="","",'Census Block Input'!F921)</f>
        <v/>
      </c>
      <c r="J957" s="32" t="str">
        <f t="shared" si="30"/>
        <v/>
      </c>
      <c r="K957" s="105" t="str">
        <f>IF('Census Block Input'!J921="","",'Census Block Input'!D921)</f>
        <v/>
      </c>
      <c r="L957" s="106" t="str">
        <f>IF('Census Block Input'!J921="","",'Census Block Input'!G921)</f>
        <v/>
      </c>
      <c r="M957" s="106" t="str">
        <f>IF('Census Block Input'!J921="","",'Census Block Input'!F921)</f>
        <v/>
      </c>
      <c r="N957" s="32" t="str">
        <f t="shared" si="31"/>
        <v/>
      </c>
      <c r="O957" s="124" t="s">
        <v>10</v>
      </c>
      <c r="P957" s="123" t="s">
        <v>10</v>
      </c>
      <c r="Q957" s="1"/>
    </row>
    <row r="958" spans="1:17" ht="15.75" hidden="1" customHeight="1">
      <c r="A958" s="1" t="str">
        <f t="shared" si="1"/>
        <v/>
      </c>
      <c r="B958" s="1"/>
      <c r="C958" s="25" t="str">
        <f>IF('Census Block Input'!J922="","",'Census Block Input'!B922)</f>
        <v/>
      </c>
      <c r="D958" s="184" t="str">
        <f>IF('Census Block Input'!J922="","",UPPER('Census Block Input'!J922))</f>
        <v/>
      </c>
      <c r="E958" s="26" t="str">
        <f>IF('Census Block Input'!J922="","",'Census Block Input'!I922)</f>
        <v/>
      </c>
      <c r="F958" s="27" t="str">
        <f>IF('Census Block Input'!J922="","",'Census Block Input'!C922)</f>
        <v/>
      </c>
      <c r="G958" s="29" t="str">
        <f>IF('Census Block Input'!J922="","",'Census Block Input'!D922)</f>
        <v/>
      </c>
      <c r="H958" s="30" t="str">
        <f>IF('Census Block Input'!J922="","",'Census Block Input'!G922)</f>
        <v/>
      </c>
      <c r="I958" s="30" t="str">
        <f>IF('Census Block Input'!J922="","",'Census Block Input'!F922)</f>
        <v/>
      </c>
      <c r="J958" s="32" t="str">
        <f t="shared" si="30"/>
        <v/>
      </c>
      <c r="K958" s="105" t="str">
        <f>IF('Census Block Input'!J922="","",'Census Block Input'!D922)</f>
        <v/>
      </c>
      <c r="L958" s="106" t="str">
        <f>IF('Census Block Input'!J922="","",'Census Block Input'!G922)</f>
        <v/>
      </c>
      <c r="M958" s="106" t="str">
        <f>IF('Census Block Input'!J922="","",'Census Block Input'!F922)</f>
        <v/>
      </c>
      <c r="N958" s="32" t="str">
        <f t="shared" si="31"/>
        <v/>
      </c>
      <c r="O958" s="124" t="s">
        <v>10</v>
      </c>
      <c r="P958" s="123" t="s">
        <v>10</v>
      </c>
      <c r="Q958" s="1"/>
    </row>
    <row r="959" spans="1:17" ht="15.75" hidden="1" customHeight="1">
      <c r="A959" s="1" t="str">
        <f t="shared" si="1"/>
        <v/>
      </c>
      <c r="B959" s="1"/>
      <c r="C959" s="25" t="str">
        <f>IF('Census Block Input'!J923="","",'Census Block Input'!B923)</f>
        <v/>
      </c>
      <c r="D959" s="184" t="str">
        <f>IF('Census Block Input'!J923="","",UPPER('Census Block Input'!J923))</f>
        <v/>
      </c>
      <c r="E959" s="26" t="str">
        <f>IF('Census Block Input'!J923="","",'Census Block Input'!I923)</f>
        <v/>
      </c>
      <c r="F959" s="27" t="str">
        <f>IF('Census Block Input'!J923="","",'Census Block Input'!C923)</f>
        <v/>
      </c>
      <c r="G959" s="29" t="str">
        <f>IF('Census Block Input'!J923="","",'Census Block Input'!D923)</f>
        <v/>
      </c>
      <c r="H959" s="30" t="str">
        <f>IF('Census Block Input'!J923="","",'Census Block Input'!G923)</f>
        <v/>
      </c>
      <c r="I959" s="30" t="str">
        <f>IF('Census Block Input'!J923="","",'Census Block Input'!F923)</f>
        <v/>
      </c>
      <c r="J959" s="32" t="str">
        <f t="shared" si="30"/>
        <v/>
      </c>
      <c r="K959" s="105" t="str">
        <f>IF('Census Block Input'!J923="","",'Census Block Input'!D923)</f>
        <v/>
      </c>
      <c r="L959" s="106" t="str">
        <f>IF('Census Block Input'!J923="","",'Census Block Input'!G923)</f>
        <v/>
      </c>
      <c r="M959" s="106" t="str">
        <f>IF('Census Block Input'!J923="","",'Census Block Input'!F923)</f>
        <v/>
      </c>
      <c r="N959" s="32" t="str">
        <f t="shared" si="31"/>
        <v/>
      </c>
      <c r="O959" s="124" t="s">
        <v>10</v>
      </c>
      <c r="P959" s="123" t="s">
        <v>10</v>
      </c>
      <c r="Q959" s="1"/>
    </row>
    <row r="960" spans="1:17" ht="15.75" hidden="1" customHeight="1">
      <c r="A960" s="1" t="str">
        <f t="shared" si="1"/>
        <v/>
      </c>
      <c r="B960" s="1"/>
      <c r="C960" s="25" t="str">
        <f>IF('Census Block Input'!J924="","",'Census Block Input'!B924)</f>
        <v/>
      </c>
      <c r="D960" s="184" t="str">
        <f>IF('Census Block Input'!J924="","",UPPER('Census Block Input'!J924))</f>
        <v/>
      </c>
      <c r="E960" s="26" t="str">
        <f>IF('Census Block Input'!J924="","",'Census Block Input'!I924)</f>
        <v/>
      </c>
      <c r="F960" s="27" t="str">
        <f>IF('Census Block Input'!J924="","",'Census Block Input'!C924)</f>
        <v/>
      </c>
      <c r="G960" s="29" t="str">
        <f>IF('Census Block Input'!J924="","",'Census Block Input'!D924)</f>
        <v/>
      </c>
      <c r="H960" s="30" t="str">
        <f>IF('Census Block Input'!J924="","",'Census Block Input'!G924)</f>
        <v/>
      </c>
      <c r="I960" s="30" t="str">
        <f>IF('Census Block Input'!J924="","",'Census Block Input'!F924)</f>
        <v/>
      </c>
      <c r="J960" s="32" t="str">
        <f t="shared" si="30"/>
        <v/>
      </c>
      <c r="K960" s="105" t="str">
        <f>IF('Census Block Input'!J924="","",'Census Block Input'!D924)</f>
        <v/>
      </c>
      <c r="L960" s="106" t="str">
        <f>IF('Census Block Input'!J924="","",'Census Block Input'!G924)</f>
        <v/>
      </c>
      <c r="M960" s="106" t="str">
        <f>IF('Census Block Input'!J924="","",'Census Block Input'!F924)</f>
        <v/>
      </c>
      <c r="N960" s="32" t="str">
        <f t="shared" si="31"/>
        <v/>
      </c>
      <c r="O960" s="124" t="s">
        <v>10</v>
      </c>
      <c r="P960" s="123" t="s">
        <v>10</v>
      </c>
      <c r="Q960" s="1"/>
    </row>
    <row r="961" spans="1:17" ht="15.75" hidden="1" customHeight="1">
      <c r="A961" s="1" t="str">
        <f t="shared" si="1"/>
        <v/>
      </c>
      <c r="B961" s="1"/>
      <c r="C961" s="25" t="str">
        <f>IF('Census Block Input'!J925="","",'Census Block Input'!B925)</f>
        <v/>
      </c>
      <c r="D961" s="184" t="str">
        <f>IF('Census Block Input'!J925="","",UPPER('Census Block Input'!J925))</f>
        <v/>
      </c>
      <c r="E961" s="26" t="str">
        <f>IF('Census Block Input'!J925="","",'Census Block Input'!I925)</f>
        <v/>
      </c>
      <c r="F961" s="27" t="str">
        <f>IF('Census Block Input'!J925="","",'Census Block Input'!C925)</f>
        <v/>
      </c>
      <c r="G961" s="29" t="str">
        <f>IF('Census Block Input'!J925="","",'Census Block Input'!D925)</f>
        <v/>
      </c>
      <c r="H961" s="30" t="str">
        <f>IF('Census Block Input'!J925="","",'Census Block Input'!G925)</f>
        <v/>
      </c>
      <c r="I961" s="30" t="str">
        <f>IF('Census Block Input'!J925="","",'Census Block Input'!F925)</f>
        <v/>
      </c>
      <c r="J961" s="32" t="str">
        <f t="shared" si="30"/>
        <v/>
      </c>
      <c r="K961" s="105" t="str">
        <f>IF('Census Block Input'!J925="","",'Census Block Input'!D925)</f>
        <v/>
      </c>
      <c r="L961" s="106" t="str">
        <f>IF('Census Block Input'!J925="","",'Census Block Input'!G925)</f>
        <v/>
      </c>
      <c r="M961" s="106" t="str">
        <f>IF('Census Block Input'!J925="","",'Census Block Input'!F925)</f>
        <v/>
      </c>
      <c r="N961" s="32" t="str">
        <f t="shared" si="31"/>
        <v/>
      </c>
      <c r="O961" s="124" t="s">
        <v>10</v>
      </c>
      <c r="P961" s="123" t="s">
        <v>10</v>
      </c>
      <c r="Q961" s="1"/>
    </row>
    <row r="962" spans="1:17" ht="15.75" hidden="1" customHeight="1">
      <c r="A962" s="1" t="str">
        <f t="shared" si="1"/>
        <v/>
      </c>
      <c r="B962" s="1"/>
      <c r="C962" s="25" t="str">
        <f>IF('Census Block Input'!J926="","",'Census Block Input'!B926)</f>
        <v/>
      </c>
      <c r="D962" s="184" t="str">
        <f>IF('Census Block Input'!J926="","",UPPER('Census Block Input'!J926))</f>
        <v/>
      </c>
      <c r="E962" s="26" t="str">
        <f>IF('Census Block Input'!J926="","",'Census Block Input'!I926)</f>
        <v/>
      </c>
      <c r="F962" s="27" t="str">
        <f>IF('Census Block Input'!J926="","",'Census Block Input'!C926)</f>
        <v/>
      </c>
      <c r="G962" s="29" t="str">
        <f>IF('Census Block Input'!J926="","",'Census Block Input'!D926)</f>
        <v/>
      </c>
      <c r="H962" s="30" t="str">
        <f>IF('Census Block Input'!J926="","",'Census Block Input'!G926)</f>
        <v/>
      </c>
      <c r="I962" s="30" t="str">
        <f>IF('Census Block Input'!J926="","",'Census Block Input'!F926)</f>
        <v/>
      </c>
      <c r="J962" s="32" t="str">
        <f t="shared" si="30"/>
        <v/>
      </c>
      <c r="K962" s="105" t="str">
        <f>IF('Census Block Input'!J926="","",'Census Block Input'!D926)</f>
        <v/>
      </c>
      <c r="L962" s="106" t="str">
        <f>IF('Census Block Input'!J926="","",'Census Block Input'!G926)</f>
        <v/>
      </c>
      <c r="M962" s="106" t="str">
        <f>IF('Census Block Input'!J926="","",'Census Block Input'!F926)</f>
        <v/>
      </c>
      <c r="N962" s="32" t="str">
        <f t="shared" si="31"/>
        <v/>
      </c>
      <c r="O962" s="124" t="s">
        <v>10</v>
      </c>
      <c r="P962" s="123" t="s">
        <v>10</v>
      </c>
      <c r="Q962" s="1"/>
    </row>
    <row r="963" spans="1:17" ht="15.75" hidden="1" customHeight="1">
      <c r="A963" s="1" t="str">
        <f t="shared" si="1"/>
        <v/>
      </c>
      <c r="B963" s="1"/>
      <c r="C963" s="25" t="str">
        <f>IF('Census Block Input'!J927="","",'Census Block Input'!B927)</f>
        <v/>
      </c>
      <c r="D963" s="184" t="str">
        <f>IF('Census Block Input'!J927="","",UPPER('Census Block Input'!J927))</f>
        <v/>
      </c>
      <c r="E963" s="26" t="str">
        <f>IF('Census Block Input'!J927="","",'Census Block Input'!I927)</f>
        <v/>
      </c>
      <c r="F963" s="27" t="str">
        <f>IF('Census Block Input'!J927="","",'Census Block Input'!C927)</f>
        <v/>
      </c>
      <c r="G963" s="29" t="str">
        <f>IF('Census Block Input'!J927="","",'Census Block Input'!D927)</f>
        <v/>
      </c>
      <c r="H963" s="30" t="str">
        <f>IF('Census Block Input'!J927="","",'Census Block Input'!G927)</f>
        <v/>
      </c>
      <c r="I963" s="30" t="str">
        <f>IF('Census Block Input'!J927="","",'Census Block Input'!F927)</f>
        <v/>
      </c>
      <c r="J963" s="32" t="str">
        <f t="shared" si="30"/>
        <v/>
      </c>
      <c r="K963" s="105" t="str">
        <f>IF('Census Block Input'!J927="","",'Census Block Input'!D927)</f>
        <v/>
      </c>
      <c r="L963" s="106" t="str">
        <f>IF('Census Block Input'!J927="","",'Census Block Input'!G927)</f>
        <v/>
      </c>
      <c r="M963" s="106" t="str">
        <f>IF('Census Block Input'!J927="","",'Census Block Input'!F927)</f>
        <v/>
      </c>
      <c r="N963" s="32" t="str">
        <f t="shared" si="31"/>
        <v/>
      </c>
      <c r="O963" s="124" t="s">
        <v>10</v>
      </c>
      <c r="P963" s="123" t="s">
        <v>10</v>
      </c>
      <c r="Q963" s="1"/>
    </row>
    <row r="964" spans="1:17" ht="15.75" hidden="1" customHeight="1">
      <c r="A964" s="1" t="str">
        <f t="shared" si="1"/>
        <v/>
      </c>
      <c r="B964" s="1"/>
      <c r="C964" s="25" t="str">
        <f>IF('Census Block Input'!J928="","",'Census Block Input'!B928)</f>
        <v/>
      </c>
      <c r="D964" s="184" t="str">
        <f>IF('Census Block Input'!J928="","",UPPER('Census Block Input'!J928))</f>
        <v/>
      </c>
      <c r="E964" s="26" t="str">
        <f>IF('Census Block Input'!J928="","",'Census Block Input'!I928)</f>
        <v/>
      </c>
      <c r="F964" s="27" t="str">
        <f>IF('Census Block Input'!J928="","",'Census Block Input'!C928)</f>
        <v/>
      </c>
      <c r="G964" s="29" t="str">
        <f>IF('Census Block Input'!J928="","",'Census Block Input'!D928)</f>
        <v/>
      </c>
      <c r="H964" s="30" t="str">
        <f>IF('Census Block Input'!J928="","",'Census Block Input'!G928)</f>
        <v/>
      </c>
      <c r="I964" s="30" t="str">
        <f>IF('Census Block Input'!J928="","",'Census Block Input'!F928)</f>
        <v/>
      </c>
      <c r="J964" s="32" t="str">
        <f t="shared" si="30"/>
        <v/>
      </c>
      <c r="K964" s="105" t="str">
        <f>IF('Census Block Input'!J928="","",'Census Block Input'!D928)</f>
        <v/>
      </c>
      <c r="L964" s="106" t="str">
        <f>IF('Census Block Input'!J928="","",'Census Block Input'!G928)</f>
        <v/>
      </c>
      <c r="M964" s="106" t="str">
        <f>IF('Census Block Input'!J928="","",'Census Block Input'!F928)</f>
        <v/>
      </c>
      <c r="N964" s="32" t="str">
        <f t="shared" si="31"/>
        <v/>
      </c>
      <c r="O964" s="124" t="s">
        <v>10</v>
      </c>
      <c r="P964" s="123" t="s">
        <v>10</v>
      </c>
      <c r="Q964" s="1"/>
    </row>
    <row r="965" spans="1:17" ht="15.75" hidden="1" customHeight="1">
      <c r="A965" s="1" t="str">
        <f t="shared" si="1"/>
        <v/>
      </c>
      <c r="B965" s="1"/>
      <c r="C965" s="25" t="str">
        <f>IF('Census Block Input'!J929="","",'Census Block Input'!B929)</f>
        <v/>
      </c>
      <c r="D965" s="184" t="str">
        <f>IF('Census Block Input'!J929="","",UPPER('Census Block Input'!J929))</f>
        <v/>
      </c>
      <c r="E965" s="26" t="str">
        <f>IF('Census Block Input'!J929="","",'Census Block Input'!I929)</f>
        <v/>
      </c>
      <c r="F965" s="27" t="str">
        <f>IF('Census Block Input'!J929="","",'Census Block Input'!C929)</f>
        <v/>
      </c>
      <c r="G965" s="29" t="str">
        <f>IF('Census Block Input'!J929="","",'Census Block Input'!D929)</f>
        <v/>
      </c>
      <c r="H965" s="30" t="str">
        <f>IF('Census Block Input'!J929="","",'Census Block Input'!G929)</f>
        <v/>
      </c>
      <c r="I965" s="30" t="str">
        <f>IF('Census Block Input'!J929="","",'Census Block Input'!F929)</f>
        <v/>
      </c>
      <c r="J965" s="32" t="str">
        <f t="shared" si="30"/>
        <v/>
      </c>
      <c r="K965" s="105" t="str">
        <f>IF('Census Block Input'!J929="","",'Census Block Input'!D929)</f>
        <v/>
      </c>
      <c r="L965" s="106" t="str">
        <f>IF('Census Block Input'!J929="","",'Census Block Input'!G929)</f>
        <v/>
      </c>
      <c r="M965" s="106" t="str">
        <f>IF('Census Block Input'!J929="","",'Census Block Input'!F929)</f>
        <v/>
      </c>
      <c r="N965" s="32" t="str">
        <f t="shared" si="31"/>
        <v/>
      </c>
      <c r="O965" s="124" t="s">
        <v>10</v>
      </c>
      <c r="P965" s="123" t="s">
        <v>10</v>
      </c>
      <c r="Q965" s="1"/>
    </row>
    <row r="966" spans="1:17" ht="15.75" hidden="1" customHeight="1">
      <c r="A966" s="1" t="str">
        <f t="shared" si="1"/>
        <v/>
      </c>
      <c r="B966" s="1"/>
      <c r="C966" s="25" t="str">
        <f>IF('Census Block Input'!J930="","",'Census Block Input'!B930)</f>
        <v/>
      </c>
      <c r="D966" s="184" t="str">
        <f>IF('Census Block Input'!J930="","",UPPER('Census Block Input'!J930))</f>
        <v/>
      </c>
      <c r="E966" s="26" t="str">
        <f>IF('Census Block Input'!J930="","",'Census Block Input'!I930)</f>
        <v/>
      </c>
      <c r="F966" s="27" t="str">
        <f>IF('Census Block Input'!J930="","",'Census Block Input'!C930)</f>
        <v/>
      </c>
      <c r="G966" s="29" t="str">
        <f>IF('Census Block Input'!J930="","",'Census Block Input'!D930)</f>
        <v/>
      </c>
      <c r="H966" s="30" t="str">
        <f>IF('Census Block Input'!J930="","",'Census Block Input'!G930)</f>
        <v/>
      </c>
      <c r="I966" s="30" t="str">
        <f>IF('Census Block Input'!J930="","",'Census Block Input'!F930)</f>
        <v/>
      </c>
      <c r="J966" s="32" t="str">
        <f t="shared" si="30"/>
        <v/>
      </c>
      <c r="K966" s="105" t="str">
        <f>IF('Census Block Input'!J930="","",'Census Block Input'!D930)</f>
        <v/>
      </c>
      <c r="L966" s="106" t="str">
        <f>IF('Census Block Input'!J930="","",'Census Block Input'!G930)</f>
        <v/>
      </c>
      <c r="M966" s="106" t="str">
        <f>IF('Census Block Input'!J930="","",'Census Block Input'!F930)</f>
        <v/>
      </c>
      <c r="N966" s="32" t="str">
        <f t="shared" si="31"/>
        <v/>
      </c>
      <c r="O966" s="124" t="s">
        <v>10</v>
      </c>
      <c r="P966" s="123" t="s">
        <v>10</v>
      </c>
      <c r="Q966" s="1"/>
    </row>
    <row r="967" spans="1:17" ht="15.75" hidden="1" customHeight="1">
      <c r="A967" s="1" t="str">
        <f t="shared" si="1"/>
        <v/>
      </c>
      <c r="B967" s="1"/>
      <c r="C967" s="25" t="str">
        <f>IF('Census Block Input'!J931="","",'Census Block Input'!B931)</f>
        <v/>
      </c>
      <c r="D967" s="184" t="str">
        <f>IF('Census Block Input'!J931="","",UPPER('Census Block Input'!J931))</f>
        <v/>
      </c>
      <c r="E967" s="26" t="str">
        <f>IF('Census Block Input'!J931="","",'Census Block Input'!I931)</f>
        <v/>
      </c>
      <c r="F967" s="27" t="str">
        <f>IF('Census Block Input'!J931="","",'Census Block Input'!C931)</f>
        <v/>
      </c>
      <c r="G967" s="29" t="str">
        <f>IF('Census Block Input'!J931="","",'Census Block Input'!D931)</f>
        <v/>
      </c>
      <c r="H967" s="30" t="str">
        <f>IF('Census Block Input'!J931="","",'Census Block Input'!G931)</f>
        <v/>
      </c>
      <c r="I967" s="30" t="str">
        <f>IF('Census Block Input'!J931="","",'Census Block Input'!F931)</f>
        <v/>
      </c>
      <c r="J967" s="32" t="str">
        <f t="shared" si="30"/>
        <v/>
      </c>
      <c r="K967" s="105" t="str">
        <f>IF('Census Block Input'!J931="","",'Census Block Input'!D931)</f>
        <v/>
      </c>
      <c r="L967" s="106" t="str">
        <f>IF('Census Block Input'!J931="","",'Census Block Input'!G931)</f>
        <v/>
      </c>
      <c r="M967" s="106" t="str">
        <f>IF('Census Block Input'!J931="","",'Census Block Input'!F931)</f>
        <v/>
      </c>
      <c r="N967" s="32" t="str">
        <f t="shared" si="31"/>
        <v/>
      </c>
      <c r="O967" s="124" t="s">
        <v>10</v>
      </c>
      <c r="P967" s="123" t="s">
        <v>10</v>
      </c>
      <c r="Q967" s="1"/>
    </row>
    <row r="968" spans="1:17" ht="15.75" hidden="1" customHeight="1">
      <c r="A968" s="1" t="str">
        <f t="shared" si="1"/>
        <v/>
      </c>
      <c r="B968" s="1"/>
      <c r="C968" s="25" t="str">
        <f>IF('Census Block Input'!J932="","",'Census Block Input'!B932)</f>
        <v/>
      </c>
      <c r="D968" s="184" t="str">
        <f>IF('Census Block Input'!J932="","",UPPER('Census Block Input'!J932))</f>
        <v/>
      </c>
      <c r="E968" s="26" t="str">
        <f>IF('Census Block Input'!J932="","",'Census Block Input'!I932)</f>
        <v/>
      </c>
      <c r="F968" s="27" t="str">
        <f>IF('Census Block Input'!J932="","",'Census Block Input'!C932)</f>
        <v/>
      </c>
      <c r="G968" s="29" t="str">
        <f>IF('Census Block Input'!J932="","",'Census Block Input'!D932)</f>
        <v/>
      </c>
      <c r="H968" s="30" t="str">
        <f>IF('Census Block Input'!J932="","",'Census Block Input'!G932)</f>
        <v/>
      </c>
      <c r="I968" s="30" t="str">
        <f>IF('Census Block Input'!J932="","",'Census Block Input'!F932)</f>
        <v/>
      </c>
      <c r="J968" s="32" t="str">
        <f t="shared" si="30"/>
        <v/>
      </c>
      <c r="K968" s="105" t="str">
        <f>IF('Census Block Input'!J932="","",'Census Block Input'!D932)</f>
        <v/>
      </c>
      <c r="L968" s="106" t="str">
        <f>IF('Census Block Input'!J932="","",'Census Block Input'!G932)</f>
        <v/>
      </c>
      <c r="M968" s="106" t="str">
        <f>IF('Census Block Input'!J932="","",'Census Block Input'!F932)</f>
        <v/>
      </c>
      <c r="N968" s="32" t="str">
        <f t="shared" si="31"/>
        <v/>
      </c>
      <c r="O968" s="124" t="s">
        <v>10</v>
      </c>
      <c r="P968" s="123" t="s">
        <v>10</v>
      </c>
      <c r="Q968" s="1"/>
    </row>
    <row r="969" spans="1:17" ht="15.75" hidden="1" customHeight="1">
      <c r="A969" s="1" t="str">
        <f t="shared" si="1"/>
        <v/>
      </c>
      <c r="B969" s="1"/>
      <c r="C969" s="25" t="str">
        <f>IF('Census Block Input'!J933="","",'Census Block Input'!B933)</f>
        <v/>
      </c>
      <c r="D969" s="184" t="str">
        <f>IF('Census Block Input'!J933="","",UPPER('Census Block Input'!J933))</f>
        <v/>
      </c>
      <c r="E969" s="26" t="str">
        <f>IF('Census Block Input'!J933="","",'Census Block Input'!I933)</f>
        <v/>
      </c>
      <c r="F969" s="27" t="str">
        <f>IF('Census Block Input'!J933="","",'Census Block Input'!C933)</f>
        <v/>
      </c>
      <c r="G969" s="29" t="str">
        <f>IF('Census Block Input'!J933="","",'Census Block Input'!D933)</f>
        <v/>
      </c>
      <c r="H969" s="30" t="str">
        <f>IF('Census Block Input'!J933="","",'Census Block Input'!G933)</f>
        <v/>
      </c>
      <c r="I969" s="30" t="str">
        <f>IF('Census Block Input'!J933="","",'Census Block Input'!F933)</f>
        <v/>
      </c>
      <c r="J969" s="32" t="str">
        <f t="shared" si="30"/>
        <v/>
      </c>
      <c r="K969" s="105" t="str">
        <f>IF('Census Block Input'!J933="","",'Census Block Input'!D933)</f>
        <v/>
      </c>
      <c r="L969" s="106" t="str">
        <f>IF('Census Block Input'!J933="","",'Census Block Input'!G933)</f>
        <v/>
      </c>
      <c r="M969" s="106" t="str">
        <f>IF('Census Block Input'!J933="","",'Census Block Input'!F933)</f>
        <v/>
      </c>
      <c r="N969" s="32" t="str">
        <f t="shared" si="31"/>
        <v/>
      </c>
      <c r="O969" s="124" t="s">
        <v>10</v>
      </c>
      <c r="P969" s="123" t="s">
        <v>10</v>
      </c>
      <c r="Q969" s="1"/>
    </row>
    <row r="970" spans="1:17" ht="15.75" hidden="1" customHeight="1">
      <c r="A970" s="1" t="str">
        <f t="shared" si="1"/>
        <v/>
      </c>
      <c r="B970" s="1"/>
      <c r="C970" s="25" t="str">
        <f>IF('Census Block Input'!J934="","",'Census Block Input'!B934)</f>
        <v/>
      </c>
      <c r="D970" s="184" t="str">
        <f>IF('Census Block Input'!J934="","",UPPER('Census Block Input'!J934))</f>
        <v/>
      </c>
      <c r="E970" s="26" t="str">
        <f>IF('Census Block Input'!J934="","",'Census Block Input'!I934)</f>
        <v/>
      </c>
      <c r="F970" s="27" t="str">
        <f>IF('Census Block Input'!J934="","",'Census Block Input'!C934)</f>
        <v/>
      </c>
      <c r="G970" s="29" t="str">
        <f>IF('Census Block Input'!J934="","",'Census Block Input'!D934)</f>
        <v/>
      </c>
      <c r="H970" s="30" t="str">
        <f>IF('Census Block Input'!J934="","",'Census Block Input'!G934)</f>
        <v/>
      </c>
      <c r="I970" s="30" t="str">
        <f>IF('Census Block Input'!J934="","",'Census Block Input'!F934)</f>
        <v/>
      </c>
      <c r="J970" s="32" t="str">
        <f t="shared" si="30"/>
        <v/>
      </c>
      <c r="K970" s="105" t="str">
        <f>IF('Census Block Input'!J934="","",'Census Block Input'!D934)</f>
        <v/>
      </c>
      <c r="L970" s="106" t="str">
        <f>IF('Census Block Input'!J934="","",'Census Block Input'!G934)</f>
        <v/>
      </c>
      <c r="M970" s="106" t="str">
        <f>IF('Census Block Input'!J934="","",'Census Block Input'!F934)</f>
        <v/>
      </c>
      <c r="N970" s="32" t="str">
        <f t="shared" si="31"/>
        <v/>
      </c>
      <c r="O970" s="124" t="s">
        <v>10</v>
      </c>
      <c r="P970" s="123" t="s">
        <v>10</v>
      </c>
      <c r="Q970" s="1"/>
    </row>
    <row r="971" spans="1:17" ht="15.75" hidden="1" customHeight="1">
      <c r="A971" s="1" t="str">
        <f t="shared" si="1"/>
        <v/>
      </c>
      <c r="B971" s="1"/>
      <c r="C971" s="25" t="str">
        <f>IF('Census Block Input'!J935="","",'Census Block Input'!B935)</f>
        <v/>
      </c>
      <c r="D971" s="184" t="str">
        <f>IF('Census Block Input'!J935="","",UPPER('Census Block Input'!J935))</f>
        <v/>
      </c>
      <c r="E971" s="26" t="str">
        <f>IF('Census Block Input'!J935="","",'Census Block Input'!I935)</f>
        <v/>
      </c>
      <c r="F971" s="27" t="str">
        <f>IF('Census Block Input'!J935="","",'Census Block Input'!C935)</f>
        <v/>
      </c>
      <c r="G971" s="29" t="str">
        <f>IF('Census Block Input'!J935="","",'Census Block Input'!D935)</f>
        <v/>
      </c>
      <c r="H971" s="30" t="str">
        <f>IF('Census Block Input'!J935="","",'Census Block Input'!G935)</f>
        <v/>
      </c>
      <c r="I971" s="30" t="str">
        <f>IF('Census Block Input'!J935="","",'Census Block Input'!F935)</f>
        <v/>
      </c>
      <c r="J971" s="32" t="str">
        <f t="shared" si="30"/>
        <v/>
      </c>
      <c r="K971" s="105" t="str">
        <f>IF('Census Block Input'!J935="","",'Census Block Input'!D935)</f>
        <v/>
      </c>
      <c r="L971" s="106" t="str">
        <f>IF('Census Block Input'!J935="","",'Census Block Input'!G935)</f>
        <v/>
      </c>
      <c r="M971" s="106" t="str">
        <f>IF('Census Block Input'!J935="","",'Census Block Input'!F935)</f>
        <v/>
      </c>
      <c r="N971" s="32" t="str">
        <f t="shared" si="31"/>
        <v/>
      </c>
      <c r="O971" s="124" t="s">
        <v>10</v>
      </c>
      <c r="P971" s="123" t="s">
        <v>10</v>
      </c>
      <c r="Q971" s="1"/>
    </row>
    <row r="972" spans="1:17" ht="15.75" hidden="1" customHeight="1">
      <c r="A972" s="1" t="str">
        <f t="shared" si="1"/>
        <v/>
      </c>
      <c r="B972" s="1"/>
      <c r="C972" s="25" t="str">
        <f>IF('Census Block Input'!J936="","",'Census Block Input'!B936)</f>
        <v/>
      </c>
      <c r="D972" s="184" t="str">
        <f>IF('Census Block Input'!J936="","",UPPER('Census Block Input'!J936))</f>
        <v/>
      </c>
      <c r="E972" s="26" t="str">
        <f>IF('Census Block Input'!J936="","",'Census Block Input'!I936)</f>
        <v/>
      </c>
      <c r="F972" s="27" t="str">
        <f>IF('Census Block Input'!J936="","",'Census Block Input'!C936)</f>
        <v/>
      </c>
      <c r="G972" s="29" t="str">
        <f>IF('Census Block Input'!J936="","",'Census Block Input'!D936)</f>
        <v/>
      </c>
      <c r="H972" s="30" t="str">
        <f>IF('Census Block Input'!J936="","",'Census Block Input'!G936)</f>
        <v/>
      </c>
      <c r="I972" s="30" t="str">
        <f>IF('Census Block Input'!J936="","",'Census Block Input'!F936)</f>
        <v/>
      </c>
      <c r="J972" s="32" t="str">
        <f t="shared" si="30"/>
        <v/>
      </c>
      <c r="K972" s="105" t="str">
        <f>IF('Census Block Input'!J936="","",'Census Block Input'!D936)</f>
        <v/>
      </c>
      <c r="L972" s="106" t="str">
        <f>IF('Census Block Input'!J936="","",'Census Block Input'!G936)</f>
        <v/>
      </c>
      <c r="M972" s="106" t="str">
        <f>IF('Census Block Input'!J936="","",'Census Block Input'!F936)</f>
        <v/>
      </c>
      <c r="N972" s="32" t="str">
        <f t="shared" si="31"/>
        <v/>
      </c>
      <c r="O972" s="124" t="s">
        <v>10</v>
      </c>
      <c r="P972" s="123" t="s">
        <v>10</v>
      </c>
      <c r="Q972" s="1"/>
    </row>
    <row r="973" spans="1:17" ht="15.75" hidden="1" customHeight="1">
      <c r="A973" s="1" t="str">
        <f t="shared" si="1"/>
        <v/>
      </c>
      <c r="B973" s="1"/>
      <c r="C973" s="25" t="str">
        <f>IF('Census Block Input'!J937="","",'Census Block Input'!B937)</f>
        <v/>
      </c>
      <c r="D973" s="184" t="str">
        <f>IF('Census Block Input'!J937="","",UPPER('Census Block Input'!J937))</f>
        <v/>
      </c>
      <c r="E973" s="26" t="str">
        <f>IF('Census Block Input'!J937="","",'Census Block Input'!I937)</f>
        <v/>
      </c>
      <c r="F973" s="27" t="str">
        <f>IF('Census Block Input'!J937="","",'Census Block Input'!C937)</f>
        <v/>
      </c>
      <c r="G973" s="29" t="str">
        <f>IF('Census Block Input'!J937="","",'Census Block Input'!D937)</f>
        <v/>
      </c>
      <c r="H973" s="30" t="str">
        <f>IF('Census Block Input'!J937="","",'Census Block Input'!G937)</f>
        <v/>
      </c>
      <c r="I973" s="30" t="str">
        <f>IF('Census Block Input'!J937="","",'Census Block Input'!F937)</f>
        <v/>
      </c>
      <c r="J973" s="32" t="str">
        <f t="shared" si="30"/>
        <v/>
      </c>
      <c r="K973" s="105" t="str">
        <f>IF('Census Block Input'!J937="","",'Census Block Input'!D937)</f>
        <v/>
      </c>
      <c r="L973" s="106" t="str">
        <f>IF('Census Block Input'!J937="","",'Census Block Input'!G937)</f>
        <v/>
      </c>
      <c r="M973" s="106" t="str">
        <f>IF('Census Block Input'!J937="","",'Census Block Input'!F937)</f>
        <v/>
      </c>
      <c r="N973" s="32" t="str">
        <f t="shared" si="31"/>
        <v/>
      </c>
      <c r="O973" s="124" t="s">
        <v>10</v>
      </c>
      <c r="P973" s="123" t="s">
        <v>10</v>
      </c>
      <c r="Q973" s="1"/>
    </row>
    <row r="974" spans="1:17" ht="15.75" hidden="1" customHeight="1">
      <c r="A974" s="1" t="str">
        <f t="shared" si="1"/>
        <v/>
      </c>
      <c r="B974" s="1"/>
      <c r="C974" s="25" t="str">
        <f>IF('Census Block Input'!J938="","",'Census Block Input'!B938)</f>
        <v/>
      </c>
      <c r="D974" s="184" t="str">
        <f>IF('Census Block Input'!J938="","",UPPER('Census Block Input'!J938))</f>
        <v/>
      </c>
      <c r="E974" s="26" t="str">
        <f>IF('Census Block Input'!J938="","",'Census Block Input'!I938)</f>
        <v/>
      </c>
      <c r="F974" s="27" t="str">
        <f>IF('Census Block Input'!J938="","",'Census Block Input'!C938)</f>
        <v/>
      </c>
      <c r="G974" s="29" t="str">
        <f>IF('Census Block Input'!J938="","",'Census Block Input'!D938)</f>
        <v/>
      </c>
      <c r="H974" s="30" t="str">
        <f>IF('Census Block Input'!J938="","",'Census Block Input'!G938)</f>
        <v/>
      </c>
      <c r="I974" s="30" t="str">
        <f>IF('Census Block Input'!J938="","",'Census Block Input'!F938)</f>
        <v/>
      </c>
      <c r="J974" s="32" t="str">
        <f t="shared" si="30"/>
        <v/>
      </c>
      <c r="K974" s="105" t="str">
        <f>IF('Census Block Input'!J938="","",'Census Block Input'!D938)</f>
        <v/>
      </c>
      <c r="L974" s="106" t="str">
        <f>IF('Census Block Input'!J938="","",'Census Block Input'!G938)</f>
        <v/>
      </c>
      <c r="M974" s="106" t="str">
        <f>IF('Census Block Input'!J938="","",'Census Block Input'!F938)</f>
        <v/>
      </c>
      <c r="N974" s="32" t="str">
        <f t="shared" si="31"/>
        <v/>
      </c>
      <c r="O974" s="124" t="s">
        <v>10</v>
      </c>
      <c r="P974" s="123" t="s">
        <v>10</v>
      </c>
      <c r="Q974" s="1"/>
    </row>
    <row r="975" spans="1:17" ht="15.75" hidden="1" customHeight="1">
      <c r="A975" s="1" t="str">
        <f t="shared" si="1"/>
        <v/>
      </c>
      <c r="B975" s="1"/>
      <c r="C975" s="25" t="str">
        <f>IF('Census Block Input'!J939="","",'Census Block Input'!B939)</f>
        <v/>
      </c>
      <c r="D975" s="184" t="str">
        <f>IF('Census Block Input'!J939="","",UPPER('Census Block Input'!J939))</f>
        <v/>
      </c>
      <c r="E975" s="26" t="str">
        <f>IF('Census Block Input'!J939="","",'Census Block Input'!I939)</f>
        <v/>
      </c>
      <c r="F975" s="27" t="str">
        <f>IF('Census Block Input'!J939="","",'Census Block Input'!C939)</f>
        <v/>
      </c>
      <c r="G975" s="29" t="str">
        <f>IF('Census Block Input'!J939="","",'Census Block Input'!D939)</f>
        <v/>
      </c>
      <c r="H975" s="30" t="str">
        <f>IF('Census Block Input'!J939="","",'Census Block Input'!G939)</f>
        <v/>
      </c>
      <c r="I975" s="30" t="str">
        <f>IF('Census Block Input'!J939="","",'Census Block Input'!F939)</f>
        <v/>
      </c>
      <c r="J975" s="32" t="str">
        <f t="shared" si="30"/>
        <v/>
      </c>
      <c r="K975" s="105" t="str">
        <f>IF('Census Block Input'!J939="","",'Census Block Input'!D939)</f>
        <v/>
      </c>
      <c r="L975" s="106" t="str">
        <f>IF('Census Block Input'!J939="","",'Census Block Input'!G939)</f>
        <v/>
      </c>
      <c r="M975" s="106" t="str">
        <f>IF('Census Block Input'!J939="","",'Census Block Input'!F939)</f>
        <v/>
      </c>
      <c r="N975" s="32" t="str">
        <f t="shared" si="31"/>
        <v/>
      </c>
      <c r="O975" s="124" t="s">
        <v>10</v>
      </c>
      <c r="P975" s="123" t="s">
        <v>10</v>
      </c>
      <c r="Q975" s="1"/>
    </row>
    <row r="976" spans="1:17" ht="15.75" hidden="1" customHeight="1">
      <c r="A976" s="1" t="str">
        <f t="shared" si="1"/>
        <v/>
      </c>
      <c r="B976" s="1"/>
      <c r="C976" s="25" t="str">
        <f>IF('Census Block Input'!J940="","",'Census Block Input'!B940)</f>
        <v/>
      </c>
      <c r="D976" s="184" t="str">
        <f>IF('Census Block Input'!J940="","",UPPER('Census Block Input'!J940))</f>
        <v/>
      </c>
      <c r="E976" s="26" t="str">
        <f>IF('Census Block Input'!J940="","",'Census Block Input'!I940)</f>
        <v/>
      </c>
      <c r="F976" s="27" t="str">
        <f>IF('Census Block Input'!J940="","",'Census Block Input'!C940)</f>
        <v/>
      </c>
      <c r="G976" s="29" t="str">
        <f>IF('Census Block Input'!J940="","",'Census Block Input'!D940)</f>
        <v/>
      </c>
      <c r="H976" s="30" t="str">
        <f>IF('Census Block Input'!J940="","",'Census Block Input'!G940)</f>
        <v/>
      </c>
      <c r="I976" s="30" t="str">
        <f>IF('Census Block Input'!J940="","",'Census Block Input'!F940)</f>
        <v/>
      </c>
      <c r="J976" s="32" t="str">
        <f t="shared" si="30"/>
        <v/>
      </c>
      <c r="K976" s="105" t="str">
        <f>IF('Census Block Input'!J940="","",'Census Block Input'!D940)</f>
        <v/>
      </c>
      <c r="L976" s="106" t="str">
        <f>IF('Census Block Input'!J940="","",'Census Block Input'!G940)</f>
        <v/>
      </c>
      <c r="M976" s="106" t="str">
        <f>IF('Census Block Input'!J940="","",'Census Block Input'!F940)</f>
        <v/>
      </c>
      <c r="N976" s="32" t="str">
        <f t="shared" si="31"/>
        <v/>
      </c>
      <c r="O976" s="124" t="s">
        <v>10</v>
      </c>
      <c r="P976" s="123" t="s">
        <v>10</v>
      </c>
      <c r="Q976" s="1"/>
    </row>
    <row r="977" spans="1:17" ht="15.75" hidden="1" customHeight="1">
      <c r="A977" s="1" t="str">
        <f t="shared" si="1"/>
        <v/>
      </c>
      <c r="B977" s="1"/>
      <c r="C977" s="25" t="str">
        <f>IF('Census Block Input'!J941="","",'Census Block Input'!B941)</f>
        <v/>
      </c>
      <c r="D977" s="184" t="str">
        <f>IF('Census Block Input'!J941="","",UPPER('Census Block Input'!J941))</f>
        <v/>
      </c>
      <c r="E977" s="26" t="str">
        <f>IF('Census Block Input'!J941="","",'Census Block Input'!I941)</f>
        <v/>
      </c>
      <c r="F977" s="27" t="str">
        <f>IF('Census Block Input'!J941="","",'Census Block Input'!C941)</f>
        <v/>
      </c>
      <c r="G977" s="29" t="str">
        <f>IF('Census Block Input'!J941="","",'Census Block Input'!D941)</f>
        <v/>
      </c>
      <c r="H977" s="30" t="str">
        <f>IF('Census Block Input'!J941="","",'Census Block Input'!G941)</f>
        <v/>
      </c>
      <c r="I977" s="30" t="str">
        <f>IF('Census Block Input'!J941="","",'Census Block Input'!F941)</f>
        <v/>
      </c>
      <c r="J977" s="32" t="str">
        <f t="shared" si="30"/>
        <v/>
      </c>
      <c r="K977" s="105" t="str">
        <f>IF('Census Block Input'!J941="","",'Census Block Input'!D941)</f>
        <v/>
      </c>
      <c r="L977" s="106" t="str">
        <f>IF('Census Block Input'!J941="","",'Census Block Input'!G941)</f>
        <v/>
      </c>
      <c r="M977" s="106" t="str">
        <f>IF('Census Block Input'!J941="","",'Census Block Input'!F941)</f>
        <v/>
      </c>
      <c r="N977" s="32" t="str">
        <f t="shared" si="31"/>
        <v/>
      </c>
      <c r="O977" s="124" t="s">
        <v>10</v>
      </c>
      <c r="P977" s="123" t="s">
        <v>10</v>
      </c>
      <c r="Q977" s="1"/>
    </row>
    <row r="978" spans="1:17" ht="15.75" hidden="1" customHeight="1">
      <c r="A978" s="1" t="str">
        <f t="shared" si="1"/>
        <v/>
      </c>
      <c r="B978" s="1"/>
      <c r="C978" s="25" t="str">
        <f>IF('Census Block Input'!J942="","",'Census Block Input'!B942)</f>
        <v/>
      </c>
      <c r="D978" s="184" t="str">
        <f>IF('Census Block Input'!J942="","",UPPER('Census Block Input'!J942))</f>
        <v/>
      </c>
      <c r="E978" s="26" t="str">
        <f>IF('Census Block Input'!J942="","",'Census Block Input'!I942)</f>
        <v/>
      </c>
      <c r="F978" s="27" t="str">
        <f>IF('Census Block Input'!J942="","",'Census Block Input'!C942)</f>
        <v/>
      </c>
      <c r="G978" s="29" t="str">
        <f>IF('Census Block Input'!J942="","",'Census Block Input'!D942)</f>
        <v/>
      </c>
      <c r="H978" s="30" t="str">
        <f>IF('Census Block Input'!J942="","",'Census Block Input'!G942)</f>
        <v/>
      </c>
      <c r="I978" s="30" t="str">
        <f>IF('Census Block Input'!J942="","",'Census Block Input'!F942)</f>
        <v/>
      </c>
      <c r="J978" s="32" t="str">
        <f t="shared" si="30"/>
        <v/>
      </c>
      <c r="K978" s="105" t="str">
        <f>IF('Census Block Input'!J942="","",'Census Block Input'!D942)</f>
        <v/>
      </c>
      <c r="L978" s="106" t="str">
        <f>IF('Census Block Input'!J942="","",'Census Block Input'!G942)</f>
        <v/>
      </c>
      <c r="M978" s="106" t="str">
        <f>IF('Census Block Input'!J942="","",'Census Block Input'!F942)</f>
        <v/>
      </c>
      <c r="N978" s="32" t="str">
        <f t="shared" si="31"/>
        <v/>
      </c>
      <c r="O978" s="124" t="s">
        <v>10</v>
      </c>
      <c r="P978" s="123" t="s">
        <v>10</v>
      </c>
      <c r="Q978" s="1"/>
    </row>
    <row r="979" spans="1:17" ht="15.75" hidden="1" customHeight="1">
      <c r="A979" s="1" t="str">
        <f t="shared" si="1"/>
        <v/>
      </c>
      <c r="B979" s="1"/>
      <c r="C979" s="25" t="str">
        <f>IF('Census Block Input'!J943="","",'Census Block Input'!B943)</f>
        <v/>
      </c>
      <c r="D979" s="184" t="str">
        <f>IF('Census Block Input'!J943="","",UPPER('Census Block Input'!J943))</f>
        <v/>
      </c>
      <c r="E979" s="26" t="str">
        <f>IF('Census Block Input'!J943="","",'Census Block Input'!I943)</f>
        <v/>
      </c>
      <c r="F979" s="27" t="str">
        <f>IF('Census Block Input'!J943="","",'Census Block Input'!C943)</f>
        <v/>
      </c>
      <c r="G979" s="29" t="str">
        <f>IF('Census Block Input'!J943="","",'Census Block Input'!D943)</f>
        <v/>
      </c>
      <c r="H979" s="30" t="str">
        <f>IF('Census Block Input'!J943="","",'Census Block Input'!G943)</f>
        <v/>
      </c>
      <c r="I979" s="30" t="str">
        <f>IF('Census Block Input'!J943="","",'Census Block Input'!F943)</f>
        <v/>
      </c>
      <c r="J979" s="32" t="str">
        <f t="shared" si="30"/>
        <v/>
      </c>
      <c r="K979" s="105" t="str">
        <f>IF('Census Block Input'!J943="","",'Census Block Input'!D943)</f>
        <v/>
      </c>
      <c r="L979" s="106" t="str">
        <f>IF('Census Block Input'!J943="","",'Census Block Input'!G943)</f>
        <v/>
      </c>
      <c r="M979" s="106" t="str">
        <f>IF('Census Block Input'!J943="","",'Census Block Input'!F943)</f>
        <v/>
      </c>
      <c r="N979" s="32" t="str">
        <f t="shared" si="31"/>
        <v/>
      </c>
      <c r="O979" s="124" t="s">
        <v>10</v>
      </c>
      <c r="P979" s="123" t="s">
        <v>10</v>
      </c>
      <c r="Q979" s="1"/>
    </row>
    <row r="980" spans="1:17" ht="15.75" hidden="1" customHeight="1">
      <c r="A980" s="1" t="str">
        <f t="shared" si="1"/>
        <v/>
      </c>
      <c r="B980" s="1"/>
      <c r="C980" s="25" t="str">
        <f>IF('Census Block Input'!J944="","",'Census Block Input'!B944)</f>
        <v/>
      </c>
      <c r="D980" s="184" t="str">
        <f>IF('Census Block Input'!J944="","",UPPER('Census Block Input'!J944))</f>
        <v/>
      </c>
      <c r="E980" s="26" t="str">
        <f>IF('Census Block Input'!J944="","",'Census Block Input'!I944)</f>
        <v/>
      </c>
      <c r="F980" s="27" t="str">
        <f>IF('Census Block Input'!J944="","",'Census Block Input'!C944)</f>
        <v/>
      </c>
      <c r="G980" s="29" t="str">
        <f>IF('Census Block Input'!J944="","",'Census Block Input'!D944)</f>
        <v/>
      </c>
      <c r="H980" s="30" t="str">
        <f>IF('Census Block Input'!J944="","",'Census Block Input'!G944)</f>
        <v/>
      </c>
      <c r="I980" s="30" t="str">
        <f>IF('Census Block Input'!J944="","",'Census Block Input'!F944)</f>
        <v/>
      </c>
      <c r="J980" s="32" t="str">
        <f t="shared" si="30"/>
        <v/>
      </c>
      <c r="K980" s="105" t="str">
        <f>IF('Census Block Input'!J944="","",'Census Block Input'!D944)</f>
        <v/>
      </c>
      <c r="L980" s="106" t="str">
        <f>IF('Census Block Input'!J944="","",'Census Block Input'!G944)</f>
        <v/>
      </c>
      <c r="M980" s="106" t="str">
        <f>IF('Census Block Input'!J944="","",'Census Block Input'!F944)</f>
        <v/>
      </c>
      <c r="N980" s="32" t="str">
        <f t="shared" si="31"/>
        <v/>
      </c>
      <c r="O980" s="124" t="s">
        <v>10</v>
      </c>
      <c r="P980" s="123" t="s">
        <v>10</v>
      </c>
      <c r="Q980" s="1"/>
    </row>
    <row r="981" spans="1:17" ht="15.75" hidden="1" customHeight="1">
      <c r="A981" s="1" t="str">
        <f t="shared" si="1"/>
        <v/>
      </c>
      <c r="B981" s="1"/>
      <c r="C981" s="25" t="str">
        <f>IF('Census Block Input'!J945="","",'Census Block Input'!B945)</f>
        <v/>
      </c>
      <c r="D981" s="184" t="str">
        <f>IF('Census Block Input'!J945="","",UPPER('Census Block Input'!J945))</f>
        <v/>
      </c>
      <c r="E981" s="26" t="str">
        <f>IF('Census Block Input'!J945="","",'Census Block Input'!I945)</f>
        <v/>
      </c>
      <c r="F981" s="27" t="str">
        <f>IF('Census Block Input'!J945="","",'Census Block Input'!C945)</f>
        <v/>
      </c>
      <c r="G981" s="29" t="str">
        <f>IF('Census Block Input'!J945="","",'Census Block Input'!D945)</f>
        <v/>
      </c>
      <c r="H981" s="30" t="str">
        <f>IF('Census Block Input'!J945="","",'Census Block Input'!G945)</f>
        <v/>
      </c>
      <c r="I981" s="30" t="str">
        <f>IF('Census Block Input'!J945="","",'Census Block Input'!F945)</f>
        <v/>
      </c>
      <c r="J981" s="32" t="str">
        <f t="shared" si="30"/>
        <v/>
      </c>
      <c r="K981" s="105" t="str">
        <f>IF('Census Block Input'!J945="","",'Census Block Input'!D945)</f>
        <v/>
      </c>
      <c r="L981" s="106" t="str">
        <f>IF('Census Block Input'!J945="","",'Census Block Input'!G945)</f>
        <v/>
      </c>
      <c r="M981" s="106" t="str">
        <f>IF('Census Block Input'!J945="","",'Census Block Input'!F945)</f>
        <v/>
      </c>
      <c r="N981" s="32" t="str">
        <f t="shared" si="31"/>
        <v/>
      </c>
      <c r="O981" s="124" t="s">
        <v>10</v>
      </c>
      <c r="P981" s="123" t="s">
        <v>10</v>
      </c>
      <c r="Q981" s="1"/>
    </row>
    <row r="982" spans="1:17" ht="15.75" hidden="1" customHeight="1">
      <c r="A982" s="1" t="str">
        <f t="shared" si="1"/>
        <v/>
      </c>
      <c r="B982" s="1"/>
      <c r="C982" s="25" t="str">
        <f>IF('Census Block Input'!J946="","",'Census Block Input'!B946)</f>
        <v/>
      </c>
      <c r="D982" s="184" t="str">
        <f>IF('Census Block Input'!J946="","",UPPER('Census Block Input'!J946))</f>
        <v/>
      </c>
      <c r="E982" s="26" t="str">
        <f>IF('Census Block Input'!J946="","",'Census Block Input'!I946)</f>
        <v/>
      </c>
      <c r="F982" s="27" t="str">
        <f>IF('Census Block Input'!J946="","",'Census Block Input'!C946)</f>
        <v/>
      </c>
      <c r="G982" s="29" t="str">
        <f>IF('Census Block Input'!J946="","",'Census Block Input'!D946)</f>
        <v/>
      </c>
      <c r="H982" s="30" t="str">
        <f>IF('Census Block Input'!J946="","",'Census Block Input'!G946)</f>
        <v/>
      </c>
      <c r="I982" s="30" t="str">
        <f>IF('Census Block Input'!J946="","",'Census Block Input'!F946)</f>
        <v/>
      </c>
      <c r="J982" s="32" t="str">
        <f t="shared" si="30"/>
        <v/>
      </c>
      <c r="K982" s="105" t="str">
        <f>IF('Census Block Input'!J946="","",'Census Block Input'!D946)</f>
        <v/>
      </c>
      <c r="L982" s="106" t="str">
        <f>IF('Census Block Input'!J946="","",'Census Block Input'!G946)</f>
        <v/>
      </c>
      <c r="M982" s="106" t="str">
        <f>IF('Census Block Input'!J946="","",'Census Block Input'!F946)</f>
        <v/>
      </c>
      <c r="N982" s="32" t="str">
        <f t="shared" si="31"/>
        <v/>
      </c>
      <c r="O982" s="124" t="s">
        <v>10</v>
      </c>
      <c r="P982" s="123" t="s">
        <v>10</v>
      </c>
      <c r="Q982" s="1"/>
    </row>
    <row r="983" spans="1:17" ht="15.75" hidden="1" customHeight="1">
      <c r="A983" s="1" t="str">
        <f t="shared" si="1"/>
        <v/>
      </c>
      <c r="B983" s="1"/>
      <c r="C983" s="25" t="str">
        <f>IF('Census Block Input'!J947="","",'Census Block Input'!B947)</f>
        <v/>
      </c>
      <c r="D983" s="184" t="str">
        <f>IF('Census Block Input'!J947="","",UPPER('Census Block Input'!J947))</f>
        <v/>
      </c>
      <c r="E983" s="26" t="str">
        <f>IF('Census Block Input'!J947="","",'Census Block Input'!I947)</f>
        <v/>
      </c>
      <c r="F983" s="27" t="str">
        <f>IF('Census Block Input'!J947="","",'Census Block Input'!C947)</f>
        <v/>
      </c>
      <c r="G983" s="29" t="str">
        <f>IF('Census Block Input'!J947="","",'Census Block Input'!D947)</f>
        <v/>
      </c>
      <c r="H983" s="30" t="str">
        <f>IF('Census Block Input'!J947="","",'Census Block Input'!G947)</f>
        <v/>
      </c>
      <c r="I983" s="30" t="str">
        <f>IF('Census Block Input'!J947="","",'Census Block Input'!F947)</f>
        <v/>
      </c>
      <c r="J983" s="32" t="str">
        <f t="shared" si="30"/>
        <v/>
      </c>
      <c r="K983" s="105" t="str">
        <f>IF('Census Block Input'!J947="","",'Census Block Input'!D947)</f>
        <v/>
      </c>
      <c r="L983" s="106" t="str">
        <f>IF('Census Block Input'!J947="","",'Census Block Input'!G947)</f>
        <v/>
      </c>
      <c r="M983" s="106" t="str">
        <f>IF('Census Block Input'!J947="","",'Census Block Input'!F947)</f>
        <v/>
      </c>
      <c r="N983" s="32" t="str">
        <f t="shared" si="31"/>
        <v/>
      </c>
      <c r="O983" s="124" t="s">
        <v>10</v>
      </c>
      <c r="P983" s="123" t="s">
        <v>10</v>
      </c>
      <c r="Q983" s="1"/>
    </row>
    <row r="984" spans="1:17" ht="15.75" hidden="1" customHeight="1">
      <c r="A984" s="1" t="str">
        <f t="shared" si="1"/>
        <v/>
      </c>
      <c r="B984" s="1"/>
      <c r="C984" s="25" t="str">
        <f>IF('Census Block Input'!J948="","",'Census Block Input'!B948)</f>
        <v/>
      </c>
      <c r="D984" s="184" t="str">
        <f>IF('Census Block Input'!J948="","",UPPER('Census Block Input'!J948))</f>
        <v/>
      </c>
      <c r="E984" s="26" t="str">
        <f>IF('Census Block Input'!J948="","",'Census Block Input'!I948)</f>
        <v/>
      </c>
      <c r="F984" s="27" t="str">
        <f>IF('Census Block Input'!J948="","",'Census Block Input'!C948)</f>
        <v/>
      </c>
      <c r="G984" s="29" t="str">
        <f>IF('Census Block Input'!J948="","",'Census Block Input'!D948)</f>
        <v/>
      </c>
      <c r="H984" s="30" t="str">
        <f>IF('Census Block Input'!J948="","",'Census Block Input'!G948)</f>
        <v/>
      </c>
      <c r="I984" s="30" t="str">
        <f>IF('Census Block Input'!J948="","",'Census Block Input'!F948)</f>
        <v/>
      </c>
      <c r="J984" s="32" t="str">
        <f t="shared" si="30"/>
        <v/>
      </c>
      <c r="K984" s="105" t="str">
        <f>IF('Census Block Input'!J948="","",'Census Block Input'!D948)</f>
        <v/>
      </c>
      <c r="L984" s="106" t="str">
        <f>IF('Census Block Input'!J948="","",'Census Block Input'!G948)</f>
        <v/>
      </c>
      <c r="M984" s="106" t="str">
        <f>IF('Census Block Input'!J948="","",'Census Block Input'!F948)</f>
        <v/>
      </c>
      <c r="N984" s="32" t="str">
        <f t="shared" si="31"/>
        <v/>
      </c>
      <c r="O984" s="124" t="s">
        <v>10</v>
      </c>
      <c r="P984" s="123" t="s">
        <v>10</v>
      </c>
      <c r="Q984" s="1"/>
    </row>
    <row r="985" spans="1:17" ht="15.75" hidden="1" customHeight="1">
      <c r="A985" s="1" t="str">
        <f t="shared" si="1"/>
        <v/>
      </c>
      <c r="B985" s="1"/>
      <c r="C985" s="25" t="str">
        <f>IF('Census Block Input'!J949="","",'Census Block Input'!B949)</f>
        <v/>
      </c>
      <c r="D985" s="184" t="str">
        <f>IF('Census Block Input'!J949="","",UPPER('Census Block Input'!J949))</f>
        <v/>
      </c>
      <c r="E985" s="26" t="str">
        <f>IF('Census Block Input'!J949="","",'Census Block Input'!I949)</f>
        <v/>
      </c>
      <c r="F985" s="27" t="str">
        <f>IF('Census Block Input'!J949="","",'Census Block Input'!C949)</f>
        <v/>
      </c>
      <c r="G985" s="29" t="str">
        <f>IF('Census Block Input'!J949="","",'Census Block Input'!D949)</f>
        <v/>
      </c>
      <c r="H985" s="30" t="str">
        <f>IF('Census Block Input'!J949="","",'Census Block Input'!G949)</f>
        <v/>
      </c>
      <c r="I985" s="30" t="str">
        <f>IF('Census Block Input'!J949="","",'Census Block Input'!F949)</f>
        <v/>
      </c>
      <c r="J985" s="32" t="str">
        <f t="shared" si="30"/>
        <v/>
      </c>
      <c r="K985" s="105" t="str">
        <f>IF('Census Block Input'!J949="","",'Census Block Input'!D949)</f>
        <v/>
      </c>
      <c r="L985" s="106" t="str">
        <f>IF('Census Block Input'!J949="","",'Census Block Input'!G949)</f>
        <v/>
      </c>
      <c r="M985" s="106" t="str">
        <f>IF('Census Block Input'!J949="","",'Census Block Input'!F949)</f>
        <v/>
      </c>
      <c r="N985" s="32" t="str">
        <f t="shared" si="31"/>
        <v/>
      </c>
      <c r="O985" s="124" t="s">
        <v>10</v>
      </c>
      <c r="P985" s="123" t="s">
        <v>10</v>
      </c>
      <c r="Q985" s="1"/>
    </row>
    <row r="986" spans="1:17" ht="15.75" hidden="1" customHeight="1">
      <c r="A986" s="1" t="str">
        <f t="shared" si="1"/>
        <v/>
      </c>
      <c r="B986" s="1"/>
      <c r="C986" s="25" t="str">
        <f>IF('Census Block Input'!J950="","",'Census Block Input'!B950)</f>
        <v/>
      </c>
      <c r="D986" s="184" t="str">
        <f>IF('Census Block Input'!J950="","",UPPER('Census Block Input'!J950))</f>
        <v/>
      </c>
      <c r="E986" s="26" t="str">
        <f>IF('Census Block Input'!J950="","",'Census Block Input'!I950)</f>
        <v/>
      </c>
      <c r="F986" s="27" t="str">
        <f>IF('Census Block Input'!J950="","",'Census Block Input'!C950)</f>
        <v/>
      </c>
      <c r="G986" s="29" t="str">
        <f>IF('Census Block Input'!J950="","",'Census Block Input'!D950)</f>
        <v/>
      </c>
      <c r="H986" s="30" t="str">
        <f>IF('Census Block Input'!J950="","",'Census Block Input'!G950)</f>
        <v/>
      </c>
      <c r="I986" s="30" t="str">
        <f>IF('Census Block Input'!J950="","",'Census Block Input'!F950)</f>
        <v/>
      </c>
      <c r="J986" s="32" t="str">
        <f t="shared" si="30"/>
        <v/>
      </c>
      <c r="K986" s="105" t="str">
        <f>IF('Census Block Input'!J950="","",'Census Block Input'!D950)</f>
        <v/>
      </c>
      <c r="L986" s="106" t="str">
        <f>IF('Census Block Input'!J950="","",'Census Block Input'!G950)</f>
        <v/>
      </c>
      <c r="M986" s="106" t="str">
        <f>IF('Census Block Input'!J950="","",'Census Block Input'!F950)</f>
        <v/>
      </c>
      <c r="N986" s="32" t="str">
        <f t="shared" si="31"/>
        <v/>
      </c>
      <c r="O986" s="124" t="s">
        <v>10</v>
      </c>
      <c r="P986" s="123" t="s">
        <v>10</v>
      </c>
      <c r="Q986" s="1"/>
    </row>
    <row r="987" spans="1:17" ht="15.75" hidden="1" customHeight="1">
      <c r="A987" s="1" t="str">
        <f t="shared" si="1"/>
        <v/>
      </c>
      <c r="B987" s="1"/>
      <c r="C987" s="25" t="str">
        <f>IF('Census Block Input'!J951="","",'Census Block Input'!B951)</f>
        <v/>
      </c>
      <c r="D987" s="184" t="str">
        <f>IF('Census Block Input'!J951="","",UPPER('Census Block Input'!J951))</f>
        <v/>
      </c>
      <c r="E987" s="26" t="str">
        <f>IF('Census Block Input'!J951="","",'Census Block Input'!I951)</f>
        <v/>
      </c>
      <c r="F987" s="27" t="str">
        <f>IF('Census Block Input'!J951="","",'Census Block Input'!C951)</f>
        <v/>
      </c>
      <c r="G987" s="29" t="str">
        <f>IF('Census Block Input'!J951="","",'Census Block Input'!D951)</f>
        <v/>
      </c>
      <c r="H987" s="30" t="str">
        <f>IF('Census Block Input'!J951="","",'Census Block Input'!G951)</f>
        <v/>
      </c>
      <c r="I987" s="30" t="str">
        <f>IF('Census Block Input'!J951="","",'Census Block Input'!F951)</f>
        <v/>
      </c>
      <c r="J987" s="32" t="str">
        <f t="shared" si="30"/>
        <v/>
      </c>
      <c r="K987" s="105" t="str">
        <f>IF('Census Block Input'!J951="","",'Census Block Input'!D951)</f>
        <v/>
      </c>
      <c r="L987" s="106" t="str">
        <f>IF('Census Block Input'!J951="","",'Census Block Input'!G951)</f>
        <v/>
      </c>
      <c r="M987" s="106" t="str">
        <f>IF('Census Block Input'!J951="","",'Census Block Input'!F951)</f>
        <v/>
      </c>
      <c r="N987" s="32" t="str">
        <f t="shared" si="31"/>
        <v/>
      </c>
      <c r="O987" s="124" t="s">
        <v>10</v>
      </c>
      <c r="P987" s="123" t="s">
        <v>10</v>
      </c>
      <c r="Q987" s="1"/>
    </row>
    <row r="988" spans="1:17" ht="15.75" hidden="1" customHeight="1">
      <c r="A988" s="1" t="str">
        <f t="shared" si="1"/>
        <v/>
      </c>
      <c r="B988" s="1"/>
      <c r="C988" s="25" t="str">
        <f>IF('Census Block Input'!J952="","",'Census Block Input'!B952)</f>
        <v/>
      </c>
      <c r="D988" s="184" t="str">
        <f>IF('Census Block Input'!J952="","",UPPER('Census Block Input'!J952))</f>
        <v/>
      </c>
      <c r="E988" s="26" t="str">
        <f>IF('Census Block Input'!J952="","",'Census Block Input'!I952)</f>
        <v/>
      </c>
      <c r="F988" s="27" t="str">
        <f>IF('Census Block Input'!J952="","",'Census Block Input'!C952)</f>
        <v/>
      </c>
      <c r="G988" s="29" t="str">
        <f>IF('Census Block Input'!J952="","",'Census Block Input'!D952)</f>
        <v/>
      </c>
      <c r="H988" s="30" t="str">
        <f>IF('Census Block Input'!J952="","",'Census Block Input'!G952)</f>
        <v/>
      </c>
      <c r="I988" s="30" t="str">
        <f>IF('Census Block Input'!J952="","",'Census Block Input'!F952)</f>
        <v/>
      </c>
      <c r="J988" s="32" t="str">
        <f t="shared" si="30"/>
        <v/>
      </c>
      <c r="K988" s="105" t="str">
        <f>IF('Census Block Input'!J952="","",'Census Block Input'!D952)</f>
        <v/>
      </c>
      <c r="L988" s="106" t="str">
        <f>IF('Census Block Input'!J952="","",'Census Block Input'!G952)</f>
        <v/>
      </c>
      <c r="M988" s="106" t="str">
        <f>IF('Census Block Input'!J952="","",'Census Block Input'!F952)</f>
        <v/>
      </c>
      <c r="N988" s="32" t="str">
        <f t="shared" si="31"/>
        <v/>
      </c>
      <c r="O988" s="124" t="s">
        <v>10</v>
      </c>
      <c r="P988" s="123" t="s">
        <v>10</v>
      </c>
      <c r="Q988" s="1"/>
    </row>
    <row r="989" spans="1:17" ht="15.75" hidden="1" customHeight="1">
      <c r="A989" s="1" t="str">
        <f t="shared" si="1"/>
        <v/>
      </c>
      <c r="B989" s="1"/>
      <c r="C989" s="25" t="str">
        <f>IF('Census Block Input'!J953="","",'Census Block Input'!B953)</f>
        <v/>
      </c>
      <c r="D989" s="184" t="str">
        <f>IF('Census Block Input'!J953="","",UPPER('Census Block Input'!J953))</f>
        <v/>
      </c>
      <c r="E989" s="26" t="str">
        <f>IF('Census Block Input'!J953="","",'Census Block Input'!I953)</f>
        <v/>
      </c>
      <c r="F989" s="27" t="str">
        <f>IF('Census Block Input'!J953="","",'Census Block Input'!C953)</f>
        <v/>
      </c>
      <c r="G989" s="29" t="str">
        <f>IF('Census Block Input'!J953="","",'Census Block Input'!D953)</f>
        <v/>
      </c>
      <c r="H989" s="30" t="str">
        <f>IF('Census Block Input'!J953="","",'Census Block Input'!G953)</f>
        <v/>
      </c>
      <c r="I989" s="30" t="str">
        <f>IF('Census Block Input'!J953="","",'Census Block Input'!F953)</f>
        <v/>
      </c>
      <c r="J989" s="32" t="str">
        <f t="shared" si="30"/>
        <v/>
      </c>
      <c r="K989" s="105" t="str">
        <f>IF('Census Block Input'!J953="","",'Census Block Input'!D953)</f>
        <v/>
      </c>
      <c r="L989" s="106" t="str">
        <f>IF('Census Block Input'!J953="","",'Census Block Input'!G953)</f>
        <v/>
      </c>
      <c r="M989" s="106" t="str">
        <f>IF('Census Block Input'!J953="","",'Census Block Input'!F953)</f>
        <v/>
      </c>
      <c r="N989" s="32" t="str">
        <f t="shared" si="31"/>
        <v/>
      </c>
      <c r="O989" s="124" t="s">
        <v>10</v>
      </c>
      <c r="P989" s="123" t="s">
        <v>10</v>
      </c>
      <c r="Q989" s="1"/>
    </row>
    <row r="990" spans="1:17" ht="15.75" hidden="1" customHeight="1">
      <c r="A990" s="1" t="str">
        <f t="shared" si="1"/>
        <v/>
      </c>
      <c r="B990" s="1"/>
      <c r="C990" s="25" t="str">
        <f>IF('Census Block Input'!J954="","",'Census Block Input'!B954)</f>
        <v/>
      </c>
      <c r="D990" s="184" t="str">
        <f>IF('Census Block Input'!J954="","",UPPER('Census Block Input'!J954))</f>
        <v/>
      </c>
      <c r="E990" s="26" t="str">
        <f>IF('Census Block Input'!J954="","",'Census Block Input'!I954)</f>
        <v/>
      </c>
      <c r="F990" s="27" t="str">
        <f>IF('Census Block Input'!J954="","",'Census Block Input'!C954)</f>
        <v/>
      </c>
      <c r="G990" s="29" t="str">
        <f>IF('Census Block Input'!J954="","",'Census Block Input'!D954)</f>
        <v/>
      </c>
      <c r="H990" s="30" t="str">
        <f>IF('Census Block Input'!J954="","",'Census Block Input'!G954)</f>
        <v/>
      </c>
      <c r="I990" s="30" t="str">
        <f>IF('Census Block Input'!J954="","",'Census Block Input'!F954)</f>
        <v/>
      </c>
      <c r="J990" s="32" t="str">
        <f t="shared" si="30"/>
        <v/>
      </c>
      <c r="K990" s="105" t="str">
        <f>IF('Census Block Input'!J954="","",'Census Block Input'!D954)</f>
        <v/>
      </c>
      <c r="L990" s="106" t="str">
        <f>IF('Census Block Input'!J954="","",'Census Block Input'!G954)</f>
        <v/>
      </c>
      <c r="M990" s="106" t="str">
        <f>IF('Census Block Input'!J954="","",'Census Block Input'!F954)</f>
        <v/>
      </c>
      <c r="N990" s="32" t="str">
        <f t="shared" si="31"/>
        <v/>
      </c>
      <c r="O990" s="124" t="s">
        <v>10</v>
      </c>
      <c r="P990" s="123" t="s">
        <v>10</v>
      </c>
      <c r="Q990" s="1"/>
    </row>
    <row r="991" spans="1:17" ht="15.75" hidden="1" customHeight="1">
      <c r="A991" s="1" t="str">
        <f t="shared" si="1"/>
        <v/>
      </c>
      <c r="B991" s="1"/>
      <c r="C991" s="25" t="str">
        <f>IF('Census Block Input'!J955="","",'Census Block Input'!B955)</f>
        <v/>
      </c>
      <c r="D991" s="184" t="str">
        <f>IF('Census Block Input'!J955="","",UPPER('Census Block Input'!J955))</f>
        <v/>
      </c>
      <c r="E991" s="26" t="str">
        <f>IF('Census Block Input'!J955="","",'Census Block Input'!I955)</f>
        <v/>
      </c>
      <c r="F991" s="27" t="str">
        <f>IF('Census Block Input'!J955="","",'Census Block Input'!C955)</f>
        <v/>
      </c>
      <c r="G991" s="29" t="str">
        <f>IF('Census Block Input'!J955="","",'Census Block Input'!D955)</f>
        <v/>
      </c>
      <c r="H991" s="30" t="str">
        <f>IF('Census Block Input'!J955="","",'Census Block Input'!G955)</f>
        <v/>
      </c>
      <c r="I991" s="30" t="str">
        <f>IF('Census Block Input'!J955="","",'Census Block Input'!F955)</f>
        <v/>
      </c>
      <c r="J991" s="32" t="str">
        <f t="shared" si="30"/>
        <v/>
      </c>
      <c r="K991" s="105" t="str">
        <f>IF('Census Block Input'!J955="","",'Census Block Input'!D955)</f>
        <v/>
      </c>
      <c r="L991" s="106" t="str">
        <f>IF('Census Block Input'!J955="","",'Census Block Input'!G955)</f>
        <v/>
      </c>
      <c r="M991" s="106" t="str">
        <f>IF('Census Block Input'!J955="","",'Census Block Input'!F955)</f>
        <v/>
      </c>
      <c r="N991" s="32" t="str">
        <f t="shared" si="31"/>
        <v/>
      </c>
      <c r="O991" s="124" t="s">
        <v>10</v>
      </c>
      <c r="P991" s="123" t="s">
        <v>10</v>
      </c>
      <c r="Q991" s="1"/>
    </row>
    <row r="992" spans="1:17" ht="15.75" hidden="1" customHeight="1">
      <c r="A992" s="1" t="str">
        <f t="shared" si="1"/>
        <v/>
      </c>
      <c r="B992" s="1"/>
      <c r="C992" s="25" t="str">
        <f>IF('Census Block Input'!J956="","",'Census Block Input'!B956)</f>
        <v/>
      </c>
      <c r="D992" s="184" t="str">
        <f>IF('Census Block Input'!J956="","",UPPER('Census Block Input'!J956))</f>
        <v/>
      </c>
      <c r="E992" s="26" t="str">
        <f>IF('Census Block Input'!J956="","",'Census Block Input'!I956)</f>
        <v/>
      </c>
      <c r="F992" s="27" t="str">
        <f>IF('Census Block Input'!J956="","",'Census Block Input'!C956)</f>
        <v/>
      </c>
      <c r="G992" s="29" t="str">
        <f>IF('Census Block Input'!J956="","",'Census Block Input'!D956)</f>
        <v/>
      </c>
      <c r="H992" s="30" t="str">
        <f>IF('Census Block Input'!J956="","",'Census Block Input'!G956)</f>
        <v/>
      </c>
      <c r="I992" s="30" t="str">
        <f>IF('Census Block Input'!J956="","",'Census Block Input'!F956)</f>
        <v/>
      </c>
      <c r="J992" s="32" t="str">
        <f t="shared" si="30"/>
        <v/>
      </c>
      <c r="K992" s="105" t="str">
        <f>IF('Census Block Input'!J956="","",'Census Block Input'!D956)</f>
        <v/>
      </c>
      <c r="L992" s="106" t="str">
        <f>IF('Census Block Input'!J956="","",'Census Block Input'!G956)</f>
        <v/>
      </c>
      <c r="M992" s="106" t="str">
        <f>IF('Census Block Input'!J956="","",'Census Block Input'!F956)</f>
        <v/>
      </c>
      <c r="N992" s="32" t="str">
        <f t="shared" si="31"/>
        <v/>
      </c>
      <c r="O992" s="124" t="s">
        <v>10</v>
      </c>
      <c r="P992" s="123" t="s">
        <v>10</v>
      </c>
      <c r="Q992" s="1"/>
    </row>
    <row r="993" spans="1:17" ht="15.75" hidden="1" customHeight="1">
      <c r="A993" s="1" t="str">
        <f t="shared" si="1"/>
        <v/>
      </c>
      <c r="B993" s="1"/>
      <c r="C993" s="25" t="str">
        <f>IF('Census Block Input'!J957="","",'Census Block Input'!B957)</f>
        <v/>
      </c>
      <c r="D993" s="184" t="str">
        <f>IF('Census Block Input'!J957="","",UPPER('Census Block Input'!J957))</f>
        <v/>
      </c>
      <c r="E993" s="26" t="str">
        <f>IF('Census Block Input'!J957="","",'Census Block Input'!I957)</f>
        <v/>
      </c>
      <c r="F993" s="27" t="str">
        <f>IF('Census Block Input'!J957="","",'Census Block Input'!C957)</f>
        <v/>
      </c>
      <c r="G993" s="29" t="str">
        <f>IF('Census Block Input'!J957="","",'Census Block Input'!D957)</f>
        <v/>
      </c>
      <c r="H993" s="30" t="str">
        <f>IF('Census Block Input'!J957="","",'Census Block Input'!G957)</f>
        <v/>
      </c>
      <c r="I993" s="30" t="str">
        <f>IF('Census Block Input'!J957="","",'Census Block Input'!F957)</f>
        <v/>
      </c>
      <c r="J993" s="32" t="str">
        <f t="shared" si="30"/>
        <v/>
      </c>
      <c r="K993" s="105" t="str">
        <f>IF('Census Block Input'!J957="","",'Census Block Input'!D957)</f>
        <v/>
      </c>
      <c r="L993" s="106" t="str">
        <f>IF('Census Block Input'!J957="","",'Census Block Input'!G957)</f>
        <v/>
      </c>
      <c r="M993" s="106" t="str">
        <f>IF('Census Block Input'!J957="","",'Census Block Input'!F957)</f>
        <v/>
      </c>
      <c r="N993" s="32" t="str">
        <f t="shared" si="31"/>
        <v/>
      </c>
      <c r="O993" s="124" t="s">
        <v>10</v>
      </c>
      <c r="P993" s="123" t="s">
        <v>10</v>
      </c>
      <c r="Q993" s="1"/>
    </row>
    <row r="994" spans="1:17" ht="15.75" hidden="1" customHeight="1">
      <c r="A994" s="1" t="str">
        <f t="shared" si="1"/>
        <v/>
      </c>
      <c r="B994" s="1"/>
      <c r="C994" s="25" t="str">
        <f>IF('Census Block Input'!J958="","",'Census Block Input'!B958)</f>
        <v/>
      </c>
      <c r="D994" s="184" t="str">
        <f>IF('Census Block Input'!J958="","",UPPER('Census Block Input'!J958))</f>
        <v/>
      </c>
      <c r="E994" s="26" t="str">
        <f>IF('Census Block Input'!J958="","",'Census Block Input'!I958)</f>
        <v/>
      </c>
      <c r="F994" s="27" t="str">
        <f>IF('Census Block Input'!J958="","",'Census Block Input'!C958)</f>
        <v/>
      </c>
      <c r="G994" s="29" t="str">
        <f>IF('Census Block Input'!J958="","",'Census Block Input'!D958)</f>
        <v/>
      </c>
      <c r="H994" s="30" t="str">
        <f>IF('Census Block Input'!J958="","",'Census Block Input'!G958)</f>
        <v/>
      </c>
      <c r="I994" s="30" t="str">
        <f>IF('Census Block Input'!J958="","",'Census Block Input'!F958)</f>
        <v/>
      </c>
      <c r="J994" s="32" t="str">
        <f t="shared" si="30"/>
        <v/>
      </c>
      <c r="K994" s="105" t="str">
        <f>IF('Census Block Input'!J958="","",'Census Block Input'!D958)</f>
        <v/>
      </c>
      <c r="L994" s="106" t="str">
        <f>IF('Census Block Input'!J958="","",'Census Block Input'!G958)</f>
        <v/>
      </c>
      <c r="M994" s="106" t="str">
        <f>IF('Census Block Input'!J958="","",'Census Block Input'!F958)</f>
        <v/>
      </c>
      <c r="N994" s="32" t="str">
        <f t="shared" si="31"/>
        <v/>
      </c>
      <c r="O994" s="124" t="s">
        <v>10</v>
      </c>
      <c r="P994" s="123" t="s">
        <v>10</v>
      </c>
      <c r="Q994" s="1"/>
    </row>
    <row r="995" spans="1:17" ht="15.75" hidden="1" customHeight="1">
      <c r="A995" s="1" t="str">
        <f t="shared" si="1"/>
        <v/>
      </c>
      <c r="B995" s="1"/>
      <c r="C995" s="25" t="str">
        <f>IF('Census Block Input'!J959="","",'Census Block Input'!B959)</f>
        <v/>
      </c>
      <c r="D995" s="184" t="str">
        <f>IF('Census Block Input'!J959="","",UPPER('Census Block Input'!J959))</f>
        <v/>
      </c>
      <c r="E995" s="26" t="str">
        <f>IF('Census Block Input'!J959="","",'Census Block Input'!I959)</f>
        <v/>
      </c>
      <c r="F995" s="27" t="str">
        <f>IF('Census Block Input'!J959="","",'Census Block Input'!C959)</f>
        <v/>
      </c>
      <c r="G995" s="29" t="str">
        <f>IF('Census Block Input'!J959="","",'Census Block Input'!D959)</f>
        <v/>
      </c>
      <c r="H995" s="30" t="str">
        <f>IF('Census Block Input'!J959="","",'Census Block Input'!G959)</f>
        <v/>
      </c>
      <c r="I995" s="30" t="str">
        <f>IF('Census Block Input'!J959="","",'Census Block Input'!F959)</f>
        <v/>
      </c>
      <c r="J995" s="32" t="str">
        <f t="shared" si="30"/>
        <v/>
      </c>
      <c r="K995" s="105" t="str">
        <f>IF('Census Block Input'!J959="","",'Census Block Input'!D959)</f>
        <v/>
      </c>
      <c r="L995" s="106" t="str">
        <f>IF('Census Block Input'!J959="","",'Census Block Input'!G959)</f>
        <v/>
      </c>
      <c r="M995" s="106" t="str">
        <f>IF('Census Block Input'!J959="","",'Census Block Input'!F959)</f>
        <v/>
      </c>
      <c r="N995" s="32" t="str">
        <f t="shared" si="31"/>
        <v/>
      </c>
      <c r="O995" s="124" t="s">
        <v>10</v>
      </c>
      <c r="P995" s="123" t="s">
        <v>10</v>
      </c>
      <c r="Q995" s="1"/>
    </row>
    <row r="996" spans="1:17" ht="15.75" hidden="1" customHeight="1">
      <c r="A996" s="1" t="str">
        <f t="shared" si="1"/>
        <v/>
      </c>
      <c r="B996" s="1"/>
      <c r="C996" s="25" t="str">
        <f>IF('Census Block Input'!J960="","",'Census Block Input'!B960)</f>
        <v/>
      </c>
      <c r="D996" s="184" t="str">
        <f>IF('Census Block Input'!J960="","",UPPER('Census Block Input'!J960))</f>
        <v/>
      </c>
      <c r="E996" s="26" t="str">
        <f>IF('Census Block Input'!J960="","",'Census Block Input'!I960)</f>
        <v/>
      </c>
      <c r="F996" s="27" t="str">
        <f>IF('Census Block Input'!J960="","",'Census Block Input'!C960)</f>
        <v/>
      </c>
      <c r="G996" s="29" t="str">
        <f>IF('Census Block Input'!J960="","",'Census Block Input'!D960)</f>
        <v/>
      </c>
      <c r="H996" s="30" t="str">
        <f>IF('Census Block Input'!J960="","",'Census Block Input'!G960)</f>
        <v/>
      </c>
      <c r="I996" s="30" t="str">
        <f>IF('Census Block Input'!J960="","",'Census Block Input'!F960)</f>
        <v/>
      </c>
      <c r="J996" s="32" t="str">
        <f t="shared" si="30"/>
        <v/>
      </c>
      <c r="K996" s="105" t="str">
        <f>IF('Census Block Input'!J960="","",'Census Block Input'!D960)</f>
        <v/>
      </c>
      <c r="L996" s="106" t="str">
        <f>IF('Census Block Input'!J960="","",'Census Block Input'!G960)</f>
        <v/>
      </c>
      <c r="M996" s="106" t="str">
        <f>IF('Census Block Input'!J960="","",'Census Block Input'!F960)</f>
        <v/>
      </c>
      <c r="N996" s="32" t="str">
        <f t="shared" si="31"/>
        <v/>
      </c>
      <c r="O996" s="124" t="s">
        <v>10</v>
      </c>
      <c r="P996" s="123" t="s">
        <v>10</v>
      </c>
      <c r="Q996" s="1"/>
    </row>
    <row r="997" spans="1:17" ht="15.75" hidden="1" customHeight="1">
      <c r="A997" s="1" t="str">
        <f t="shared" si="1"/>
        <v/>
      </c>
      <c r="B997" s="1"/>
      <c r="C997" s="25" t="str">
        <f>IF('Census Block Input'!J961="","",'Census Block Input'!B961)</f>
        <v/>
      </c>
      <c r="D997" s="184" t="str">
        <f>IF('Census Block Input'!J961="","",UPPER('Census Block Input'!J961))</f>
        <v/>
      </c>
      <c r="E997" s="26" t="str">
        <f>IF('Census Block Input'!J961="","",'Census Block Input'!I961)</f>
        <v/>
      </c>
      <c r="F997" s="27" t="str">
        <f>IF('Census Block Input'!J961="","",'Census Block Input'!C961)</f>
        <v/>
      </c>
      <c r="G997" s="29" t="str">
        <f>IF('Census Block Input'!J961="","",'Census Block Input'!D961)</f>
        <v/>
      </c>
      <c r="H997" s="30" t="str">
        <f>IF('Census Block Input'!J961="","",'Census Block Input'!G961)</f>
        <v/>
      </c>
      <c r="I997" s="30" t="str">
        <f>IF('Census Block Input'!J961="","",'Census Block Input'!F961)</f>
        <v/>
      </c>
      <c r="J997" s="32" t="str">
        <f t="shared" si="30"/>
        <v/>
      </c>
      <c r="K997" s="105" t="str">
        <f>IF('Census Block Input'!J961="","",'Census Block Input'!D961)</f>
        <v/>
      </c>
      <c r="L997" s="106" t="str">
        <f>IF('Census Block Input'!J961="","",'Census Block Input'!G961)</f>
        <v/>
      </c>
      <c r="M997" s="106" t="str">
        <f>IF('Census Block Input'!J961="","",'Census Block Input'!F961)</f>
        <v/>
      </c>
      <c r="N997" s="32" t="str">
        <f t="shared" si="31"/>
        <v/>
      </c>
      <c r="O997" s="124" t="s">
        <v>10</v>
      </c>
      <c r="P997" s="123" t="s">
        <v>10</v>
      </c>
      <c r="Q997" s="1"/>
    </row>
    <row r="998" spans="1:17" ht="15.75" hidden="1" customHeight="1">
      <c r="A998" s="1" t="str">
        <f t="shared" si="1"/>
        <v/>
      </c>
      <c r="B998" s="1"/>
      <c r="C998" s="25" t="str">
        <f>IF('Census Block Input'!J962="","",'Census Block Input'!B962)</f>
        <v/>
      </c>
      <c r="D998" s="184" t="str">
        <f>IF('Census Block Input'!J962="","",UPPER('Census Block Input'!J962))</f>
        <v/>
      </c>
      <c r="E998" s="26" t="str">
        <f>IF('Census Block Input'!J962="","",'Census Block Input'!I962)</f>
        <v/>
      </c>
      <c r="F998" s="27" t="str">
        <f>IF('Census Block Input'!J962="","",'Census Block Input'!C962)</f>
        <v/>
      </c>
      <c r="G998" s="29" t="str">
        <f>IF('Census Block Input'!J962="","",'Census Block Input'!D962)</f>
        <v/>
      </c>
      <c r="H998" s="30" t="str">
        <f>IF('Census Block Input'!J962="","",'Census Block Input'!G962)</f>
        <v/>
      </c>
      <c r="I998" s="30" t="str">
        <f>IF('Census Block Input'!J962="","",'Census Block Input'!F962)</f>
        <v/>
      </c>
      <c r="J998" s="32" t="str">
        <f t="shared" si="30"/>
        <v/>
      </c>
      <c r="K998" s="105" t="str">
        <f>IF('Census Block Input'!J962="","",'Census Block Input'!D962)</f>
        <v/>
      </c>
      <c r="L998" s="106" t="str">
        <f>IF('Census Block Input'!J962="","",'Census Block Input'!G962)</f>
        <v/>
      </c>
      <c r="M998" s="106" t="str">
        <f>IF('Census Block Input'!J962="","",'Census Block Input'!F962)</f>
        <v/>
      </c>
      <c r="N998" s="32" t="str">
        <f t="shared" si="31"/>
        <v/>
      </c>
      <c r="O998" s="124" t="s">
        <v>10</v>
      </c>
      <c r="P998" s="123" t="s">
        <v>10</v>
      </c>
      <c r="Q998" s="1"/>
    </row>
    <row r="999" spans="1:17" ht="15.75" hidden="1" customHeight="1">
      <c r="A999" s="1" t="str">
        <f t="shared" si="1"/>
        <v/>
      </c>
      <c r="B999" s="1"/>
      <c r="C999" s="25" t="str">
        <f>IF('Census Block Input'!J963="","",'Census Block Input'!B963)</f>
        <v/>
      </c>
      <c r="D999" s="184" t="str">
        <f>IF('Census Block Input'!J963="","",UPPER('Census Block Input'!J963))</f>
        <v/>
      </c>
      <c r="E999" s="26" t="str">
        <f>IF('Census Block Input'!J963="","",'Census Block Input'!I963)</f>
        <v/>
      </c>
      <c r="F999" s="27" t="str">
        <f>IF('Census Block Input'!J963="","",'Census Block Input'!C963)</f>
        <v/>
      </c>
      <c r="G999" s="29" t="str">
        <f>IF('Census Block Input'!J963="","",'Census Block Input'!D963)</f>
        <v/>
      </c>
      <c r="H999" s="30" t="str">
        <f>IF('Census Block Input'!J963="","",'Census Block Input'!G963)</f>
        <v/>
      </c>
      <c r="I999" s="30" t="str">
        <f>IF('Census Block Input'!J963="","",'Census Block Input'!F963)</f>
        <v/>
      </c>
      <c r="J999" s="32" t="str">
        <f t="shared" si="30"/>
        <v/>
      </c>
      <c r="K999" s="105" t="str">
        <f>IF('Census Block Input'!J963="","",'Census Block Input'!D963)</f>
        <v/>
      </c>
      <c r="L999" s="106" t="str">
        <f>IF('Census Block Input'!J963="","",'Census Block Input'!G963)</f>
        <v/>
      </c>
      <c r="M999" s="106" t="str">
        <f>IF('Census Block Input'!J963="","",'Census Block Input'!F963)</f>
        <v/>
      </c>
      <c r="N999" s="32" t="str">
        <f t="shared" si="31"/>
        <v/>
      </c>
      <c r="O999" s="124" t="s">
        <v>10</v>
      </c>
      <c r="P999" s="123" t="s">
        <v>10</v>
      </c>
      <c r="Q999" s="1"/>
    </row>
    <row r="1000" spans="1:17" ht="15.75" hidden="1" customHeight="1">
      <c r="A1000" s="1" t="str">
        <f t="shared" si="1"/>
        <v/>
      </c>
      <c r="B1000" s="1"/>
      <c r="C1000" s="25" t="str">
        <f>IF('Census Block Input'!J964="","",'Census Block Input'!B964)</f>
        <v/>
      </c>
      <c r="D1000" s="184" t="str">
        <f>IF('Census Block Input'!J964="","",UPPER('Census Block Input'!J964))</f>
        <v/>
      </c>
      <c r="E1000" s="26" t="str">
        <f>IF('Census Block Input'!J964="","",'Census Block Input'!I964)</f>
        <v/>
      </c>
      <c r="F1000" s="27" t="str">
        <f>IF('Census Block Input'!J964="","",'Census Block Input'!C964)</f>
        <v/>
      </c>
      <c r="G1000" s="29" t="str">
        <f>IF('Census Block Input'!J964="","",'Census Block Input'!D964)</f>
        <v/>
      </c>
      <c r="H1000" s="30" t="str">
        <f>IF('Census Block Input'!J964="","",'Census Block Input'!G964)</f>
        <v/>
      </c>
      <c r="I1000" s="30" t="str">
        <f>IF('Census Block Input'!J964="","",'Census Block Input'!F964)</f>
        <v/>
      </c>
      <c r="J1000" s="32" t="str">
        <f t="shared" ref="J1000:J1063" si="32">IF($C1000="","",SUM(G1000:I1000))</f>
        <v/>
      </c>
      <c r="K1000" s="105" t="str">
        <f>IF('Census Block Input'!J964="","",'Census Block Input'!D964)</f>
        <v/>
      </c>
      <c r="L1000" s="106" t="str">
        <f>IF('Census Block Input'!J964="","",'Census Block Input'!G964)</f>
        <v/>
      </c>
      <c r="M1000" s="106" t="str">
        <f>IF('Census Block Input'!J964="","",'Census Block Input'!F964)</f>
        <v/>
      </c>
      <c r="N1000" s="32" t="str">
        <f t="shared" ref="N1000:N1063" si="33">IF($C1000="","",SUM(K1000:M1000))</f>
        <v/>
      </c>
      <c r="O1000" s="124" t="s">
        <v>10</v>
      </c>
      <c r="P1000" s="123" t="s">
        <v>10</v>
      </c>
      <c r="Q1000" s="1"/>
    </row>
    <row r="1001" spans="1:17" ht="15.75" hidden="1" customHeight="1">
      <c r="A1001" s="1" t="str">
        <f t="shared" si="1"/>
        <v/>
      </c>
      <c r="B1001" s="1"/>
      <c r="C1001" s="25" t="str">
        <f>IF('Census Block Input'!J965="","",'Census Block Input'!B965)</f>
        <v/>
      </c>
      <c r="D1001" s="184" t="str">
        <f>IF('Census Block Input'!J965="","",UPPER('Census Block Input'!J965))</f>
        <v/>
      </c>
      <c r="E1001" s="26" t="str">
        <f>IF('Census Block Input'!J965="","",'Census Block Input'!I965)</f>
        <v/>
      </c>
      <c r="F1001" s="27" t="str">
        <f>IF('Census Block Input'!J965="","",'Census Block Input'!C965)</f>
        <v/>
      </c>
      <c r="G1001" s="29" t="str">
        <f>IF('Census Block Input'!J965="","",'Census Block Input'!D965)</f>
        <v/>
      </c>
      <c r="H1001" s="30" t="str">
        <f>IF('Census Block Input'!J965="","",'Census Block Input'!G965)</f>
        <v/>
      </c>
      <c r="I1001" s="30" t="str">
        <f>IF('Census Block Input'!J965="","",'Census Block Input'!F965)</f>
        <v/>
      </c>
      <c r="J1001" s="32" t="str">
        <f t="shared" si="32"/>
        <v/>
      </c>
      <c r="K1001" s="105" t="str">
        <f>IF('Census Block Input'!J965="","",'Census Block Input'!D965)</f>
        <v/>
      </c>
      <c r="L1001" s="106" t="str">
        <f>IF('Census Block Input'!J965="","",'Census Block Input'!G965)</f>
        <v/>
      </c>
      <c r="M1001" s="106" t="str">
        <f>IF('Census Block Input'!J965="","",'Census Block Input'!F965)</f>
        <v/>
      </c>
      <c r="N1001" s="32" t="str">
        <f t="shared" si="33"/>
        <v/>
      </c>
      <c r="O1001" s="124" t="s">
        <v>10</v>
      </c>
      <c r="P1001" s="123" t="s">
        <v>10</v>
      </c>
      <c r="Q1001" s="1"/>
    </row>
    <row r="1002" spans="1:17" ht="15.75" hidden="1" customHeight="1">
      <c r="A1002" s="1" t="str">
        <f t="shared" si="1"/>
        <v/>
      </c>
      <c r="B1002" s="1"/>
      <c r="C1002" s="25" t="str">
        <f>IF('Census Block Input'!J966="","",'Census Block Input'!B966)</f>
        <v/>
      </c>
      <c r="D1002" s="184" t="str">
        <f>IF('Census Block Input'!J966="","",UPPER('Census Block Input'!J966))</f>
        <v/>
      </c>
      <c r="E1002" s="26" t="str">
        <f>IF('Census Block Input'!J966="","",'Census Block Input'!I966)</f>
        <v/>
      </c>
      <c r="F1002" s="27" t="str">
        <f>IF('Census Block Input'!J966="","",'Census Block Input'!C966)</f>
        <v/>
      </c>
      <c r="G1002" s="29" t="str">
        <f>IF('Census Block Input'!J966="","",'Census Block Input'!D966)</f>
        <v/>
      </c>
      <c r="H1002" s="30" t="str">
        <f>IF('Census Block Input'!J966="","",'Census Block Input'!G966)</f>
        <v/>
      </c>
      <c r="I1002" s="30" t="str">
        <f>IF('Census Block Input'!J966="","",'Census Block Input'!F966)</f>
        <v/>
      </c>
      <c r="J1002" s="32" t="str">
        <f t="shared" si="32"/>
        <v/>
      </c>
      <c r="K1002" s="105" t="str">
        <f>IF('Census Block Input'!J966="","",'Census Block Input'!D966)</f>
        <v/>
      </c>
      <c r="L1002" s="106" t="str">
        <f>IF('Census Block Input'!J966="","",'Census Block Input'!G966)</f>
        <v/>
      </c>
      <c r="M1002" s="106" t="str">
        <f>IF('Census Block Input'!J966="","",'Census Block Input'!F966)</f>
        <v/>
      </c>
      <c r="N1002" s="32" t="str">
        <f t="shared" si="33"/>
        <v/>
      </c>
      <c r="O1002" s="124" t="s">
        <v>10</v>
      </c>
      <c r="P1002" s="123" t="s">
        <v>10</v>
      </c>
      <c r="Q1002" s="1"/>
    </row>
    <row r="1003" spans="1:17" ht="15.75" hidden="1" customHeight="1">
      <c r="A1003" s="1" t="str">
        <f t="shared" si="1"/>
        <v/>
      </c>
      <c r="B1003" s="1"/>
      <c r="C1003" s="25" t="str">
        <f>IF('Census Block Input'!J967="","",'Census Block Input'!B967)</f>
        <v/>
      </c>
      <c r="D1003" s="184" t="str">
        <f>IF('Census Block Input'!J967="","",UPPER('Census Block Input'!J967))</f>
        <v/>
      </c>
      <c r="E1003" s="26" t="str">
        <f>IF('Census Block Input'!J967="","",'Census Block Input'!I967)</f>
        <v/>
      </c>
      <c r="F1003" s="27" t="str">
        <f>IF('Census Block Input'!J967="","",'Census Block Input'!C967)</f>
        <v/>
      </c>
      <c r="G1003" s="29" t="str">
        <f>IF('Census Block Input'!J967="","",'Census Block Input'!D967)</f>
        <v/>
      </c>
      <c r="H1003" s="30" t="str">
        <f>IF('Census Block Input'!J967="","",'Census Block Input'!G967)</f>
        <v/>
      </c>
      <c r="I1003" s="30" t="str">
        <f>IF('Census Block Input'!J967="","",'Census Block Input'!F967)</f>
        <v/>
      </c>
      <c r="J1003" s="32" t="str">
        <f t="shared" si="32"/>
        <v/>
      </c>
      <c r="K1003" s="105" t="str">
        <f>IF('Census Block Input'!J967="","",'Census Block Input'!D967)</f>
        <v/>
      </c>
      <c r="L1003" s="106" t="str">
        <f>IF('Census Block Input'!J967="","",'Census Block Input'!G967)</f>
        <v/>
      </c>
      <c r="M1003" s="106" t="str">
        <f>IF('Census Block Input'!J967="","",'Census Block Input'!F967)</f>
        <v/>
      </c>
      <c r="N1003" s="32" t="str">
        <f t="shared" si="33"/>
        <v/>
      </c>
      <c r="O1003" s="124" t="s">
        <v>10</v>
      </c>
      <c r="P1003" s="123" t="s">
        <v>10</v>
      </c>
      <c r="Q1003" s="1"/>
    </row>
    <row r="1004" spans="1:17" ht="15.75" hidden="1" customHeight="1">
      <c r="A1004" s="1" t="str">
        <f t="shared" si="1"/>
        <v/>
      </c>
      <c r="B1004" s="1"/>
      <c r="C1004" s="25" t="str">
        <f>IF('Census Block Input'!J968="","",'Census Block Input'!B968)</f>
        <v/>
      </c>
      <c r="D1004" s="184" t="str">
        <f>IF('Census Block Input'!J968="","",UPPER('Census Block Input'!J968))</f>
        <v/>
      </c>
      <c r="E1004" s="26" t="str">
        <f>IF('Census Block Input'!J968="","",'Census Block Input'!I968)</f>
        <v/>
      </c>
      <c r="F1004" s="27" t="str">
        <f>IF('Census Block Input'!J968="","",'Census Block Input'!C968)</f>
        <v/>
      </c>
      <c r="G1004" s="29" t="str">
        <f>IF('Census Block Input'!J968="","",'Census Block Input'!D968)</f>
        <v/>
      </c>
      <c r="H1004" s="30" t="str">
        <f>IF('Census Block Input'!J968="","",'Census Block Input'!G968)</f>
        <v/>
      </c>
      <c r="I1004" s="30" t="str">
        <f>IF('Census Block Input'!J968="","",'Census Block Input'!F968)</f>
        <v/>
      </c>
      <c r="J1004" s="32" t="str">
        <f t="shared" si="32"/>
        <v/>
      </c>
      <c r="K1004" s="105" t="str">
        <f>IF('Census Block Input'!J968="","",'Census Block Input'!D968)</f>
        <v/>
      </c>
      <c r="L1004" s="106" t="str">
        <f>IF('Census Block Input'!J968="","",'Census Block Input'!G968)</f>
        <v/>
      </c>
      <c r="M1004" s="106" t="str">
        <f>IF('Census Block Input'!J968="","",'Census Block Input'!F968)</f>
        <v/>
      </c>
      <c r="N1004" s="32" t="str">
        <f t="shared" si="33"/>
        <v/>
      </c>
      <c r="O1004" s="124" t="s">
        <v>10</v>
      </c>
      <c r="P1004" s="123" t="s">
        <v>10</v>
      </c>
      <c r="Q1004" s="1"/>
    </row>
    <row r="1005" spans="1:17" ht="15.75" hidden="1" customHeight="1">
      <c r="A1005" s="1" t="str">
        <f t="shared" si="1"/>
        <v/>
      </c>
      <c r="B1005" s="1"/>
      <c r="C1005" s="25" t="str">
        <f>IF('Census Block Input'!J969="","",'Census Block Input'!B969)</f>
        <v/>
      </c>
      <c r="D1005" s="184" t="str">
        <f>IF('Census Block Input'!J969="","",UPPER('Census Block Input'!J969))</f>
        <v/>
      </c>
      <c r="E1005" s="26" t="str">
        <f>IF('Census Block Input'!J969="","",'Census Block Input'!I969)</f>
        <v/>
      </c>
      <c r="F1005" s="27" t="str">
        <f>IF('Census Block Input'!J969="","",'Census Block Input'!C969)</f>
        <v/>
      </c>
      <c r="G1005" s="29" t="str">
        <f>IF('Census Block Input'!J969="","",'Census Block Input'!D969)</f>
        <v/>
      </c>
      <c r="H1005" s="30" t="str">
        <f>IF('Census Block Input'!J969="","",'Census Block Input'!G969)</f>
        <v/>
      </c>
      <c r="I1005" s="30" t="str">
        <f>IF('Census Block Input'!J969="","",'Census Block Input'!F969)</f>
        <v/>
      </c>
      <c r="J1005" s="32" t="str">
        <f t="shared" si="32"/>
        <v/>
      </c>
      <c r="K1005" s="105" t="str">
        <f>IF('Census Block Input'!J969="","",'Census Block Input'!D969)</f>
        <v/>
      </c>
      <c r="L1005" s="106" t="str">
        <f>IF('Census Block Input'!J969="","",'Census Block Input'!G969)</f>
        <v/>
      </c>
      <c r="M1005" s="106" t="str">
        <f>IF('Census Block Input'!J969="","",'Census Block Input'!F969)</f>
        <v/>
      </c>
      <c r="N1005" s="32" t="str">
        <f t="shared" si="33"/>
        <v/>
      </c>
      <c r="O1005" s="124" t="s">
        <v>10</v>
      </c>
      <c r="P1005" s="123" t="s">
        <v>10</v>
      </c>
      <c r="Q1005" s="1"/>
    </row>
    <row r="1006" spans="1:17" ht="15.75" hidden="1" customHeight="1">
      <c r="A1006" s="1" t="str">
        <f t="shared" si="1"/>
        <v/>
      </c>
      <c r="B1006" s="1"/>
      <c r="C1006" s="25" t="str">
        <f>IF('Census Block Input'!J970="","",'Census Block Input'!B970)</f>
        <v/>
      </c>
      <c r="D1006" s="184" t="str">
        <f>IF('Census Block Input'!J970="","",UPPER('Census Block Input'!J970))</f>
        <v/>
      </c>
      <c r="E1006" s="26" t="str">
        <f>IF('Census Block Input'!J970="","",'Census Block Input'!I970)</f>
        <v/>
      </c>
      <c r="F1006" s="27" t="str">
        <f>IF('Census Block Input'!J970="","",'Census Block Input'!C970)</f>
        <v/>
      </c>
      <c r="G1006" s="29" t="str">
        <f>IF('Census Block Input'!J970="","",'Census Block Input'!D970)</f>
        <v/>
      </c>
      <c r="H1006" s="30" t="str">
        <f>IF('Census Block Input'!J970="","",'Census Block Input'!G970)</f>
        <v/>
      </c>
      <c r="I1006" s="30" t="str">
        <f>IF('Census Block Input'!J970="","",'Census Block Input'!F970)</f>
        <v/>
      </c>
      <c r="J1006" s="32" t="str">
        <f t="shared" si="32"/>
        <v/>
      </c>
      <c r="K1006" s="105" t="str">
        <f>IF('Census Block Input'!J970="","",'Census Block Input'!D970)</f>
        <v/>
      </c>
      <c r="L1006" s="106" t="str">
        <f>IF('Census Block Input'!J970="","",'Census Block Input'!G970)</f>
        <v/>
      </c>
      <c r="M1006" s="106" t="str">
        <f>IF('Census Block Input'!J970="","",'Census Block Input'!F970)</f>
        <v/>
      </c>
      <c r="N1006" s="32" t="str">
        <f t="shared" si="33"/>
        <v/>
      </c>
      <c r="O1006" s="124" t="s">
        <v>10</v>
      </c>
      <c r="P1006" s="123" t="s">
        <v>10</v>
      </c>
      <c r="Q1006" s="1"/>
    </row>
    <row r="1007" spans="1:17" ht="15.75" hidden="1" customHeight="1">
      <c r="A1007" s="1" t="str">
        <f t="shared" si="1"/>
        <v/>
      </c>
      <c r="B1007" s="1"/>
      <c r="C1007" s="25" t="str">
        <f>IF('Census Block Input'!J971="","",'Census Block Input'!B971)</f>
        <v/>
      </c>
      <c r="D1007" s="184" t="str">
        <f>IF('Census Block Input'!J971="","",UPPER('Census Block Input'!J971))</f>
        <v/>
      </c>
      <c r="E1007" s="26" t="str">
        <f>IF('Census Block Input'!J971="","",'Census Block Input'!I971)</f>
        <v/>
      </c>
      <c r="F1007" s="27" t="str">
        <f>IF('Census Block Input'!J971="","",'Census Block Input'!C971)</f>
        <v/>
      </c>
      <c r="G1007" s="29" t="str">
        <f>IF('Census Block Input'!J971="","",'Census Block Input'!D971)</f>
        <v/>
      </c>
      <c r="H1007" s="30" t="str">
        <f>IF('Census Block Input'!J971="","",'Census Block Input'!G971)</f>
        <v/>
      </c>
      <c r="I1007" s="30" t="str">
        <f>IF('Census Block Input'!J971="","",'Census Block Input'!F971)</f>
        <v/>
      </c>
      <c r="J1007" s="32" t="str">
        <f t="shared" si="32"/>
        <v/>
      </c>
      <c r="K1007" s="105" t="str">
        <f>IF('Census Block Input'!J971="","",'Census Block Input'!D971)</f>
        <v/>
      </c>
      <c r="L1007" s="106" t="str">
        <f>IF('Census Block Input'!J971="","",'Census Block Input'!G971)</f>
        <v/>
      </c>
      <c r="M1007" s="106" t="str">
        <f>IF('Census Block Input'!J971="","",'Census Block Input'!F971)</f>
        <v/>
      </c>
      <c r="N1007" s="32" t="str">
        <f t="shared" si="33"/>
        <v/>
      </c>
      <c r="O1007" s="124" t="s">
        <v>10</v>
      </c>
      <c r="P1007" s="123" t="s">
        <v>10</v>
      </c>
      <c r="Q1007" s="1"/>
    </row>
    <row r="1008" spans="1:17" ht="15.75" hidden="1" customHeight="1">
      <c r="A1008" s="1" t="str">
        <f t="shared" si="1"/>
        <v/>
      </c>
      <c r="B1008" s="1"/>
      <c r="C1008" s="25" t="str">
        <f>IF('Census Block Input'!J972="","",'Census Block Input'!B972)</f>
        <v/>
      </c>
      <c r="D1008" s="184" t="str">
        <f>IF('Census Block Input'!J972="","",UPPER('Census Block Input'!J972))</f>
        <v/>
      </c>
      <c r="E1008" s="26" t="str">
        <f>IF('Census Block Input'!J972="","",'Census Block Input'!I972)</f>
        <v/>
      </c>
      <c r="F1008" s="27" t="str">
        <f>IF('Census Block Input'!J972="","",'Census Block Input'!C972)</f>
        <v/>
      </c>
      <c r="G1008" s="29" t="str">
        <f>IF('Census Block Input'!J972="","",'Census Block Input'!D972)</f>
        <v/>
      </c>
      <c r="H1008" s="30" t="str">
        <f>IF('Census Block Input'!J972="","",'Census Block Input'!G972)</f>
        <v/>
      </c>
      <c r="I1008" s="30" t="str">
        <f>IF('Census Block Input'!J972="","",'Census Block Input'!F972)</f>
        <v/>
      </c>
      <c r="J1008" s="32" t="str">
        <f t="shared" si="32"/>
        <v/>
      </c>
      <c r="K1008" s="105" t="str">
        <f>IF('Census Block Input'!J972="","",'Census Block Input'!D972)</f>
        <v/>
      </c>
      <c r="L1008" s="106" t="str">
        <f>IF('Census Block Input'!J972="","",'Census Block Input'!G972)</f>
        <v/>
      </c>
      <c r="M1008" s="106" t="str">
        <f>IF('Census Block Input'!J972="","",'Census Block Input'!F972)</f>
        <v/>
      </c>
      <c r="N1008" s="32" t="str">
        <f t="shared" si="33"/>
        <v/>
      </c>
      <c r="O1008" s="124" t="s">
        <v>10</v>
      </c>
      <c r="P1008" s="123" t="s">
        <v>10</v>
      </c>
      <c r="Q1008" s="1"/>
    </row>
    <row r="1009" spans="1:17" ht="15.75" hidden="1" customHeight="1">
      <c r="A1009" s="1" t="str">
        <f t="shared" si="1"/>
        <v/>
      </c>
      <c r="B1009" s="1"/>
      <c r="C1009" s="25" t="str">
        <f>IF('Census Block Input'!J973="","",'Census Block Input'!B973)</f>
        <v/>
      </c>
      <c r="D1009" s="184" t="str">
        <f>IF('Census Block Input'!J973="","",UPPER('Census Block Input'!J973))</f>
        <v/>
      </c>
      <c r="E1009" s="26" t="str">
        <f>IF('Census Block Input'!J973="","",'Census Block Input'!I973)</f>
        <v/>
      </c>
      <c r="F1009" s="27" t="str">
        <f>IF('Census Block Input'!J973="","",'Census Block Input'!C973)</f>
        <v/>
      </c>
      <c r="G1009" s="29" t="str">
        <f>IF('Census Block Input'!J973="","",'Census Block Input'!D973)</f>
        <v/>
      </c>
      <c r="H1009" s="30" t="str">
        <f>IF('Census Block Input'!J973="","",'Census Block Input'!G973)</f>
        <v/>
      </c>
      <c r="I1009" s="30" t="str">
        <f>IF('Census Block Input'!J973="","",'Census Block Input'!F973)</f>
        <v/>
      </c>
      <c r="J1009" s="32" t="str">
        <f t="shared" si="32"/>
        <v/>
      </c>
      <c r="K1009" s="105" t="str">
        <f>IF('Census Block Input'!J973="","",'Census Block Input'!D973)</f>
        <v/>
      </c>
      <c r="L1009" s="106" t="str">
        <f>IF('Census Block Input'!J973="","",'Census Block Input'!G973)</f>
        <v/>
      </c>
      <c r="M1009" s="106" t="str">
        <f>IF('Census Block Input'!J973="","",'Census Block Input'!F973)</f>
        <v/>
      </c>
      <c r="N1009" s="32" t="str">
        <f t="shared" si="33"/>
        <v/>
      </c>
      <c r="O1009" s="124" t="s">
        <v>10</v>
      </c>
      <c r="P1009" s="123" t="s">
        <v>10</v>
      </c>
      <c r="Q1009" s="1"/>
    </row>
    <row r="1010" spans="1:17" ht="15.75" hidden="1" customHeight="1">
      <c r="A1010" s="1" t="str">
        <f t="shared" si="1"/>
        <v/>
      </c>
      <c r="B1010" s="1"/>
      <c r="C1010" s="25" t="str">
        <f>IF('Census Block Input'!J974="","",'Census Block Input'!B974)</f>
        <v/>
      </c>
      <c r="D1010" s="184" t="str">
        <f>IF('Census Block Input'!J974="","",UPPER('Census Block Input'!J974))</f>
        <v/>
      </c>
      <c r="E1010" s="26" t="str">
        <f>IF('Census Block Input'!J974="","",'Census Block Input'!I974)</f>
        <v/>
      </c>
      <c r="F1010" s="27" t="str">
        <f>IF('Census Block Input'!J974="","",'Census Block Input'!C974)</f>
        <v/>
      </c>
      <c r="G1010" s="29" t="str">
        <f>IF('Census Block Input'!J974="","",'Census Block Input'!D974)</f>
        <v/>
      </c>
      <c r="H1010" s="30" t="str">
        <f>IF('Census Block Input'!J974="","",'Census Block Input'!G974)</f>
        <v/>
      </c>
      <c r="I1010" s="30" t="str">
        <f>IF('Census Block Input'!J974="","",'Census Block Input'!F974)</f>
        <v/>
      </c>
      <c r="J1010" s="32" t="str">
        <f t="shared" si="32"/>
        <v/>
      </c>
      <c r="K1010" s="105" t="str">
        <f>IF('Census Block Input'!J974="","",'Census Block Input'!D974)</f>
        <v/>
      </c>
      <c r="L1010" s="106" t="str">
        <f>IF('Census Block Input'!J974="","",'Census Block Input'!G974)</f>
        <v/>
      </c>
      <c r="M1010" s="106" t="str">
        <f>IF('Census Block Input'!J974="","",'Census Block Input'!F974)</f>
        <v/>
      </c>
      <c r="N1010" s="32" t="str">
        <f t="shared" si="33"/>
        <v/>
      </c>
      <c r="O1010" s="124" t="s">
        <v>10</v>
      </c>
      <c r="P1010" s="123" t="s">
        <v>10</v>
      </c>
      <c r="Q1010" s="1"/>
    </row>
    <row r="1011" spans="1:17" ht="15.75" hidden="1" customHeight="1">
      <c r="A1011" s="1" t="str">
        <f t="shared" si="1"/>
        <v/>
      </c>
      <c r="B1011" s="1"/>
      <c r="C1011" s="25" t="str">
        <f>IF('Census Block Input'!J975="","",'Census Block Input'!B975)</f>
        <v/>
      </c>
      <c r="D1011" s="184" t="str">
        <f>IF('Census Block Input'!J975="","",UPPER('Census Block Input'!J975))</f>
        <v/>
      </c>
      <c r="E1011" s="26" t="str">
        <f>IF('Census Block Input'!J975="","",'Census Block Input'!I975)</f>
        <v/>
      </c>
      <c r="F1011" s="27" t="str">
        <f>IF('Census Block Input'!J975="","",'Census Block Input'!C975)</f>
        <v/>
      </c>
      <c r="G1011" s="29" t="str">
        <f>IF('Census Block Input'!J975="","",'Census Block Input'!D975)</f>
        <v/>
      </c>
      <c r="H1011" s="30" t="str">
        <f>IF('Census Block Input'!J975="","",'Census Block Input'!G975)</f>
        <v/>
      </c>
      <c r="I1011" s="30" t="str">
        <f>IF('Census Block Input'!J975="","",'Census Block Input'!F975)</f>
        <v/>
      </c>
      <c r="J1011" s="32" t="str">
        <f t="shared" si="32"/>
        <v/>
      </c>
      <c r="K1011" s="105" t="str">
        <f>IF('Census Block Input'!J975="","",'Census Block Input'!D975)</f>
        <v/>
      </c>
      <c r="L1011" s="106" t="str">
        <f>IF('Census Block Input'!J975="","",'Census Block Input'!G975)</f>
        <v/>
      </c>
      <c r="M1011" s="106" t="str">
        <f>IF('Census Block Input'!J975="","",'Census Block Input'!F975)</f>
        <v/>
      </c>
      <c r="N1011" s="32" t="str">
        <f t="shared" si="33"/>
        <v/>
      </c>
      <c r="O1011" s="124" t="s">
        <v>10</v>
      </c>
      <c r="P1011" s="123" t="s">
        <v>10</v>
      </c>
      <c r="Q1011" s="1"/>
    </row>
    <row r="1012" spans="1:17" ht="15.75" hidden="1" customHeight="1">
      <c r="A1012" s="1" t="str">
        <f t="shared" si="1"/>
        <v/>
      </c>
      <c r="B1012" s="1"/>
      <c r="C1012" s="25" t="str">
        <f>IF('Census Block Input'!J976="","",'Census Block Input'!B976)</f>
        <v/>
      </c>
      <c r="D1012" s="184" t="str">
        <f>IF('Census Block Input'!J976="","",UPPER('Census Block Input'!J976))</f>
        <v/>
      </c>
      <c r="E1012" s="26" t="str">
        <f>IF('Census Block Input'!J976="","",'Census Block Input'!I976)</f>
        <v/>
      </c>
      <c r="F1012" s="27" t="str">
        <f>IF('Census Block Input'!J976="","",'Census Block Input'!C976)</f>
        <v/>
      </c>
      <c r="G1012" s="29" t="str">
        <f>IF('Census Block Input'!J976="","",'Census Block Input'!D976)</f>
        <v/>
      </c>
      <c r="H1012" s="30" t="str">
        <f>IF('Census Block Input'!J976="","",'Census Block Input'!G976)</f>
        <v/>
      </c>
      <c r="I1012" s="30" t="str">
        <f>IF('Census Block Input'!J976="","",'Census Block Input'!F976)</f>
        <v/>
      </c>
      <c r="J1012" s="32" t="str">
        <f t="shared" si="32"/>
        <v/>
      </c>
      <c r="K1012" s="105" t="str">
        <f>IF('Census Block Input'!J976="","",'Census Block Input'!D976)</f>
        <v/>
      </c>
      <c r="L1012" s="106" t="str">
        <f>IF('Census Block Input'!J976="","",'Census Block Input'!G976)</f>
        <v/>
      </c>
      <c r="M1012" s="106" t="str">
        <f>IF('Census Block Input'!J976="","",'Census Block Input'!F976)</f>
        <v/>
      </c>
      <c r="N1012" s="32" t="str">
        <f t="shared" si="33"/>
        <v/>
      </c>
      <c r="O1012" s="124" t="s">
        <v>10</v>
      </c>
      <c r="P1012" s="123" t="s">
        <v>10</v>
      </c>
      <c r="Q1012" s="1"/>
    </row>
    <row r="1013" spans="1:17" ht="15.75" hidden="1" customHeight="1">
      <c r="A1013" s="1" t="str">
        <f t="shared" si="1"/>
        <v/>
      </c>
      <c r="B1013" s="1"/>
      <c r="C1013" s="25" t="str">
        <f>IF('Census Block Input'!J977="","",'Census Block Input'!B977)</f>
        <v/>
      </c>
      <c r="D1013" s="184" t="str">
        <f>IF('Census Block Input'!J977="","",UPPER('Census Block Input'!J977))</f>
        <v/>
      </c>
      <c r="E1013" s="26" t="str">
        <f>IF('Census Block Input'!J977="","",'Census Block Input'!I977)</f>
        <v/>
      </c>
      <c r="F1013" s="27" t="str">
        <f>IF('Census Block Input'!J977="","",'Census Block Input'!C977)</f>
        <v/>
      </c>
      <c r="G1013" s="29" t="str">
        <f>IF('Census Block Input'!J977="","",'Census Block Input'!D977)</f>
        <v/>
      </c>
      <c r="H1013" s="30" t="str">
        <f>IF('Census Block Input'!J977="","",'Census Block Input'!G977)</f>
        <v/>
      </c>
      <c r="I1013" s="30" t="str">
        <f>IF('Census Block Input'!J977="","",'Census Block Input'!F977)</f>
        <v/>
      </c>
      <c r="J1013" s="32" t="str">
        <f t="shared" si="32"/>
        <v/>
      </c>
      <c r="K1013" s="105" t="str">
        <f>IF('Census Block Input'!J977="","",'Census Block Input'!D977)</f>
        <v/>
      </c>
      <c r="L1013" s="106" t="str">
        <f>IF('Census Block Input'!J977="","",'Census Block Input'!G977)</f>
        <v/>
      </c>
      <c r="M1013" s="106" t="str">
        <f>IF('Census Block Input'!J977="","",'Census Block Input'!F977)</f>
        <v/>
      </c>
      <c r="N1013" s="32" t="str">
        <f t="shared" si="33"/>
        <v/>
      </c>
      <c r="O1013" s="124" t="s">
        <v>10</v>
      </c>
      <c r="P1013" s="123" t="s">
        <v>10</v>
      </c>
      <c r="Q1013" s="1"/>
    </row>
    <row r="1014" spans="1:17" ht="15.75" hidden="1" customHeight="1">
      <c r="A1014" s="1" t="str">
        <f t="shared" si="1"/>
        <v/>
      </c>
      <c r="B1014" s="1"/>
      <c r="C1014" s="25" t="str">
        <f>IF('Census Block Input'!J978="","",'Census Block Input'!B978)</f>
        <v/>
      </c>
      <c r="D1014" s="184" t="str">
        <f>IF('Census Block Input'!J978="","",UPPER('Census Block Input'!J978))</f>
        <v/>
      </c>
      <c r="E1014" s="26" t="str">
        <f>IF('Census Block Input'!J978="","",'Census Block Input'!I978)</f>
        <v/>
      </c>
      <c r="F1014" s="27" t="str">
        <f>IF('Census Block Input'!J978="","",'Census Block Input'!C978)</f>
        <v/>
      </c>
      <c r="G1014" s="29" t="str">
        <f>IF('Census Block Input'!J978="","",'Census Block Input'!D978)</f>
        <v/>
      </c>
      <c r="H1014" s="30" t="str">
        <f>IF('Census Block Input'!J978="","",'Census Block Input'!G978)</f>
        <v/>
      </c>
      <c r="I1014" s="30" t="str">
        <f>IF('Census Block Input'!J978="","",'Census Block Input'!F978)</f>
        <v/>
      </c>
      <c r="J1014" s="32" t="str">
        <f t="shared" si="32"/>
        <v/>
      </c>
      <c r="K1014" s="105" t="str">
        <f>IF('Census Block Input'!J978="","",'Census Block Input'!D978)</f>
        <v/>
      </c>
      <c r="L1014" s="106" t="str">
        <f>IF('Census Block Input'!J978="","",'Census Block Input'!G978)</f>
        <v/>
      </c>
      <c r="M1014" s="106" t="str">
        <f>IF('Census Block Input'!J978="","",'Census Block Input'!F978)</f>
        <v/>
      </c>
      <c r="N1014" s="32" t="str">
        <f t="shared" si="33"/>
        <v/>
      </c>
      <c r="O1014" s="124" t="s">
        <v>10</v>
      </c>
      <c r="P1014" s="123" t="s">
        <v>10</v>
      </c>
      <c r="Q1014" s="1"/>
    </row>
    <row r="1015" spans="1:17" ht="15.75" hidden="1" customHeight="1">
      <c r="A1015" s="1" t="str">
        <f t="shared" si="1"/>
        <v/>
      </c>
      <c r="B1015" s="1"/>
      <c r="C1015" s="25" t="str">
        <f>IF('Census Block Input'!J979="","",'Census Block Input'!B979)</f>
        <v/>
      </c>
      <c r="D1015" s="184" t="str">
        <f>IF('Census Block Input'!J979="","",UPPER('Census Block Input'!J979))</f>
        <v/>
      </c>
      <c r="E1015" s="26" t="str">
        <f>IF('Census Block Input'!J979="","",'Census Block Input'!I979)</f>
        <v/>
      </c>
      <c r="F1015" s="27" t="str">
        <f>IF('Census Block Input'!J979="","",'Census Block Input'!C979)</f>
        <v/>
      </c>
      <c r="G1015" s="29" t="str">
        <f>IF('Census Block Input'!J979="","",'Census Block Input'!D979)</f>
        <v/>
      </c>
      <c r="H1015" s="30" t="str">
        <f>IF('Census Block Input'!J979="","",'Census Block Input'!G979)</f>
        <v/>
      </c>
      <c r="I1015" s="30" t="str">
        <f>IF('Census Block Input'!J979="","",'Census Block Input'!F979)</f>
        <v/>
      </c>
      <c r="J1015" s="32" t="str">
        <f t="shared" si="32"/>
        <v/>
      </c>
      <c r="K1015" s="105" t="str">
        <f>IF('Census Block Input'!J979="","",'Census Block Input'!D979)</f>
        <v/>
      </c>
      <c r="L1015" s="106" t="str">
        <f>IF('Census Block Input'!J979="","",'Census Block Input'!G979)</f>
        <v/>
      </c>
      <c r="M1015" s="106" t="str">
        <f>IF('Census Block Input'!J979="","",'Census Block Input'!F979)</f>
        <v/>
      </c>
      <c r="N1015" s="32" t="str">
        <f t="shared" si="33"/>
        <v/>
      </c>
      <c r="O1015" s="124" t="s">
        <v>10</v>
      </c>
      <c r="P1015" s="123" t="s">
        <v>10</v>
      </c>
      <c r="Q1015" s="1"/>
    </row>
    <row r="1016" spans="1:17" ht="15.75" hidden="1" customHeight="1">
      <c r="A1016" s="1" t="str">
        <f t="shared" si="1"/>
        <v/>
      </c>
      <c r="B1016" s="1"/>
      <c r="C1016" s="25" t="str">
        <f>IF('Census Block Input'!J980="","",'Census Block Input'!B980)</f>
        <v/>
      </c>
      <c r="D1016" s="184" t="str">
        <f>IF('Census Block Input'!J980="","",UPPER('Census Block Input'!J980))</f>
        <v/>
      </c>
      <c r="E1016" s="26" t="str">
        <f>IF('Census Block Input'!J980="","",'Census Block Input'!I980)</f>
        <v/>
      </c>
      <c r="F1016" s="27" t="str">
        <f>IF('Census Block Input'!J980="","",'Census Block Input'!C980)</f>
        <v/>
      </c>
      <c r="G1016" s="29" t="str">
        <f>IF('Census Block Input'!J980="","",'Census Block Input'!D980)</f>
        <v/>
      </c>
      <c r="H1016" s="30" t="str">
        <f>IF('Census Block Input'!J980="","",'Census Block Input'!G980)</f>
        <v/>
      </c>
      <c r="I1016" s="30" t="str">
        <f>IF('Census Block Input'!J980="","",'Census Block Input'!F980)</f>
        <v/>
      </c>
      <c r="J1016" s="32" t="str">
        <f t="shared" si="32"/>
        <v/>
      </c>
      <c r="K1016" s="105" t="str">
        <f>IF('Census Block Input'!J980="","",'Census Block Input'!D980)</f>
        <v/>
      </c>
      <c r="L1016" s="106" t="str">
        <f>IF('Census Block Input'!J980="","",'Census Block Input'!G980)</f>
        <v/>
      </c>
      <c r="M1016" s="106" t="str">
        <f>IF('Census Block Input'!J980="","",'Census Block Input'!F980)</f>
        <v/>
      </c>
      <c r="N1016" s="32" t="str">
        <f t="shared" si="33"/>
        <v/>
      </c>
      <c r="O1016" s="124" t="s">
        <v>10</v>
      </c>
      <c r="P1016" s="123" t="s">
        <v>10</v>
      </c>
      <c r="Q1016" s="1"/>
    </row>
    <row r="1017" spans="1:17" ht="15.75" hidden="1" customHeight="1">
      <c r="A1017" s="1" t="str">
        <f t="shared" si="1"/>
        <v/>
      </c>
      <c r="B1017" s="1"/>
      <c r="C1017" s="25" t="str">
        <f>IF('Census Block Input'!J981="","",'Census Block Input'!B981)</f>
        <v/>
      </c>
      <c r="D1017" s="184" t="str">
        <f>IF('Census Block Input'!J981="","",UPPER('Census Block Input'!J981))</f>
        <v/>
      </c>
      <c r="E1017" s="26" t="str">
        <f>IF('Census Block Input'!J981="","",'Census Block Input'!I981)</f>
        <v/>
      </c>
      <c r="F1017" s="27" t="str">
        <f>IF('Census Block Input'!J981="","",'Census Block Input'!C981)</f>
        <v/>
      </c>
      <c r="G1017" s="29" t="str">
        <f>IF('Census Block Input'!J981="","",'Census Block Input'!D981)</f>
        <v/>
      </c>
      <c r="H1017" s="30" t="str">
        <f>IF('Census Block Input'!J981="","",'Census Block Input'!G981)</f>
        <v/>
      </c>
      <c r="I1017" s="30" t="str">
        <f>IF('Census Block Input'!J981="","",'Census Block Input'!F981)</f>
        <v/>
      </c>
      <c r="J1017" s="32" t="str">
        <f t="shared" si="32"/>
        <v/>
      </c>
      <c r="K1017" s="105" t="str">
        <f>IF('Census Block Input'!J981="","",'Census Block Input'!D981)</f>
        <v/>
      </c>
      <c r="L1017" s="106" t="str">
        <f>IF('Census Block Input'!J981="","",'Census Block Input'!G981)</f>
        <v/>
      </c>
      <c r="M1017" s="106" t="str">
        <f>IF('Census Block Input'!J981="","",'Census Block Input'!F981)</f>
        <v/>
      </c>
      <c r="N1017" s="32" t="str">
        <f t="shared" si="33"/>
        <v/>
      </c>
      <c r="O1017" s="124" t="s">
        <v>10</v>
      </c>
      <c r="P1017" s="123" t="s">
        <v>10</v>
      </c>
      <c r="Q1017" s="1"/>
    </row>
    <row r="1018" spans="1:17" ht="15.75" hidden="1" customHeight="1">
      <c r="A1018" s="1" t="str">
        <f t="shared" si="1"/>
        <v/>
      </c>
      <c r="B1018" s="1"/>
      <c r="C1018" s="25" t="str">
        <f>IF('Census Block Input'!J982="","",'Census Block Input'!B982)</f>
        <v/>
      </c>
      <c r="D1018" s="184" t="str">
        <f>IF('Census Block Input'!J982="","",UPPER('Census Block Input'!J982))</f>
        <v/>
      </c>
      <c r="E1018" s="26" t="str">
        <f>IF('Census Block Input'!J982="","",'Census Block Input'!I982)</f>
        <v/>
      </c>
      <c r="F1018" s="27" t="str">
        <f>IF('Census Block Input'!J982="","",'Census Block Input'!C982)</f>
        <v/>
      </c>
      <c r="G1018" s="29" t="str">
        <f>IF('Census Block Input'!J982="","",'Census Block Input'!D982)</f>
        <v/>
      </c>
      <c r="H1018" s="30" t="str">
        <f>IF('Census Block Input'!J982="","",'Census Block Input'!G982)</f>
        <v/>
      </c>
      <c r="I1018" s="30" t="str">
        <f>IF('Census Block Input'!J982="","",'Census Block Input'!F982)</f>
        <v/>
      </c>
      <c r="J1018" s="32" t="str">
        <f t="shared" si="32"/>
        <v/>
      </c>
      <c r="K1018" s="105" t="str">
        <f>IF('Census Block Input'!J982="","",'Census Block Input'!D982)</f>
        <v/>
      </c>
      <c r="L1018" s="106" t="str">
        <f>IF('Census Block Input'!J982="","",'Census Block Input'!G982)</f>
        <v/>
      </c>
      <c r="M1018" s="106" t="str">
        <f>IF('Census Block Input'!J982="","",'Census Block Input'!F982)</f>
        <v/>
      </c>
      <c r="N1018" s="32" t="str">
        <f t="shared" si="33"/>
        <v/>
      </c>
      <c r="O1018" s="124" t="s">
        <v>10</v>
      </c>
      <c r="P1018" s="123" t="s">
        <v>10</v>
      </c>
      <c r="Q1018" s="1"/>
    </row>
    <row r="1019" spans="1:17" ht="15.75" hidden="1" customHeight="1">
      <c r="A1019" s="1" t="str">
        <f t="shared" si="1"/>
        <v/>
      </c>
      <c r="B1019" s="1"/>
      <c r="C1019" s="25" t="str">
        <f>IF('Census Block Input'!J983="","",'Census Block Input'!B983)</f>
        <v/>
      </c>
      <c r="D1019" s="184" t="str">
        <f>IF('Census Block Input'!J983="","",UPPER('Census Block Input'!J983))</f>
        <v/>
      </c>
      <c r="E1019" s="26" t="str">
        <f>IF('Census Block Input'!J983="","",'Census Block Input'!I983)</f>
        <v/>
      </c>
      <c r="F1019" s="27" t="str">
        <f>IF('Census Block Input'!J983="","",'Census Block Input'!C983)</f>
        <v/>
      </c>
      <c r="G1019" s="29" t="str">
        <f>IF('Census Block Input'!J983="","",'Census Block Input'!D983)</f>
        <v/>
      </c>
      <c r="H1019" s="30" t="str">
        <f>IF('Census Block Input'!J983="","",'Census Block Input'!G983)</f>
        <v/>
      </c>
      <c r="I1019" s="30" t="str">
        <f>IF('Census Block Input'!J983="","",'Census Block Input'!F983)</f>
        <v/>
      </c>
      <c r="J1019" s="32" t="str">
        <f t="shared" si="32"/>
        <v/>
      </c>
      <c r="K1019" s="105" t="str">
        <f>IF('Census Block Input'!J983="","",'Census Block Input'!D983)</f>
        <v/>
      </c>
      <c r="L1019" s="106" t="str">
        <f>IF('Census Block Input'!J983="","",'Census Block Input'!G983)</f>
        <v/>
      </c>
      <c r="M1019" s="106" t="str">
        <f>IF('Census Block Input'!J983="","",'Census Block Input'!F983)</f>
        <v/>
      </c>
      <c r="N1019" s="32" t="str">
        <f t="shared" si="33"/>
        <v/>
      </c>
      <c r="O1019" s="124" t="s">
        <v>10</v>
      </c>
      <c r="P1019" s="123" t="s">
        <v>10</v>
      </c>
      <c r="Q1019" s="1"/>
    </row>
    <row r="1020" spans="1:17" ht="15.75" hidden="1" customHeight="1">
      <c r="A1020" s="1" t="str">
        <f t="shared" si="1"/>
        <v/>
      </c>
      <c r="B1020" s="1"/>
      <c r="C1020" s="25" t="str">
        <f>IF('Census Block Input'!J984="","",'Census Block Input'!B984)</f>
        <v/>
      </c>
      <c r="D1020" s="184" t="str">
        <f>IF('Census Block Input'!J984="","",UPPER('Census Block Input'!J984))</f>
        <v/>
      </c>
      <c r="E1020" s="26" t="str">
        <f>IF('Census Block Input'!J984="","",'Census Block Input'!I984)</f>
        <v/>
      </c>
      <c r="F1020" s="27" t="str">
        <f>IF('Census Block Input'!J984="","",'Census Block Input'!C984)</f>
        <v/>
      </c>
      <c r="G1020" s="29" t="str">
        <f>IF('Census Block Input'!J984="","",'Census Block Input'!D984)</f>
        <v/>
      </c>
      <c r="H1020" s="30" t="str">
        <f>IF('Census Block Input'!J984="","",'Census Block Input'!G984)</f>
        <v/>
      </c>
      <c r="I1020" s="30" t="str">
        <f>IF('Census Block Input'!J984="","",'Census Block Input'!F984)</f>
        <v/>
      </c>
      <c r="J1020" s="32" t="str">
        <f t="shared" si="32"/>
        <v/>
      </c>
      <c r="K1020" s="105" t="str">
        <f>IF('Census Block Input'!J984="","",'Census Block Input'!D984)</f>
        <v/>
      </c>
      <c r="L1020" s="106" t="str">
        <f>IF('Census Block Input'!J984="","",'Census Block Input'!G984)</f>
        <v/>
      </c>
      <c r="M1020" s="106" t="str">
        <f>IF('Census Block Input'!J984="","",'Census Block Input'!F984)</f>
        <v/>
      </c>
      <c r="N1020" s="32" t="str">
        <f t="shared" si="33"/>
        <v/>
      </c>
      <c r="O1020" s="124" t="s">
        <v>10</v>
      </c>
      <c r="P1020" s="123" t="s">
        <v>10</v>
      </c>
      <c r="Q1020" s="1"/>
    </row>
    <row r="1021" spans="1:17" ht="15.75" hidden="1" customHeight="1">
      <c r="A1021" s="1" t="str">
        <f t="shared" si="1"/>
        <v/>
      </c>
      <c r="B1021" s="1"/>
      <c r="C1021" s="25" t="str">
        <f>IF('Census Block Input'!J985="","",'Census Block Input'!B985)</f>
        <v/>
      </c>
      <c r="D1021" s="184" t="str">
        <f>IF('Census Block Input'!J985="","",UPPER('Census Block Input'!J985))</f>
        <v/>
      </c>
      <c r="E1021" s="26" t="str">
        <f>IF('Census Block Input'!J985="","",'Census Block Input'!I985)</f>
        <v/>
      </c>
      <c r="F1021" s="27" t="str">
        <f>IF('Census Block Input'!J985="","",'Census Block Input'!C985)</f>
        <v/>
      </c>
      <c r="G1021" s="29" t="str">
        <f>IF('Census Block Input'!J985="","",'Census Block Input'!D985)</f>
        <v/>
      </c>
      <c r="H1021" s="30" t="str">
        <f>IF('Census Block Input'!J985="","",'Census Block Input'!G985)</f>
        <v/>
      </c>
      <c r="I1021" s="30" t="str">
        <f>IF('Census Block Input'!J985="","",'Census Block Input'!F985)</f>
        <v/>
      </c>
      <c r="J1021" s="32" t="str">
        <f t="shared" si="32"/>
        <v/>
      </c>
      <c r="K1021" s="105" t="str">
        <f>IF('Census Block Input'!J985="","",'Census Block Input'!D985)</f>
        <v/>
      </c>
      <c r="L1021" s="106" t="str">
        <f>IF('Census Block Input'!J985="","",'Census Block Input'!G985)</f>
        <v/>
      </c>
      <c r="M1021" s="106" t="str">
        <f>IF('Census Block Input'!J985="","",'Census Block Input'!F985)</f>
        <v/>
      </c>
      <c r="N1021" s="32" t="str">
        <f t="shared" si="33"/>
        <v/>
      </c>
      <c r="O1021" s="124" t="s">
        <v>10</v>
      </c>
      <c r="P1021" s="123" t="s">
        <v>10</v>
      </c>
      <c r="Q1021" s="1"/>
    </row>
    <row r="1022" spans="1:17" ht="15.75" hidden="1" customHeight="1">
      <c r="A1022" s="1" t="str">
        <f t="shared" si="1"/>
        <v/>
      </c>
      <c r="B1022" s="1"/>
      <c r="C1022" s="25" t="str">
        <f>IF('Census Block Input'!J986="","",'Census Block Input'!B986)</f>
        <v/>
      </c>
      <c r="D1022" s="184" t="str">
        <f>IF('Census Block Input'!J986="","",UPPER('Census Block Input'!J986))</f>
        <v/>
      </c>
      <c r="E1022" s="26" t="str">
        <f>IF('Census Block Input'!J986="","",'Census Block Input'!I986)</f>
        <v/>
      </c>
      <c r="F1022" s="27" t="str">
        <f>IF('Census Block Input'!J986="","",'Census Block Input'!C986)</f>
        <v/>
      </c>
      <c r="G1022" s="29" t="str">
        <f>IF('Census Block Input'!J986="","",'Census Block Input'!D986)</f>
        <v/>
      </c>
      <c r="H1022" s="30" t="str">
        <f>IF('Census Block Input'!J986="","",'Census Block Input'!G986)</f>
        <v/>
      </c>
      <c r="I1022" s="30" t="str">
        <f>IF('Census Block Input'!J986="","",'Census Block Input'!F986)</f>
        <v/>
      </c>
      <c r="J1022" s="32" t="str">
        <f t="shared" si="32"/>
        <v/>
      </c>
      <c r="K1022" s="105" t="str">
        <f>IF('Census Block Input'!J986="","",'Census Block Input'!D986)</f>
        <v/>
      </c>
      <c r="L1022" s="106" t="str">
        <f>IF('Census Block Input'!J986="","",'Census Block Input'!G986)</f>
        <v/>
      </c>
      <c r="M1022" s="106" t="str">
        <f>IF('Census Block Input'!J986="","",'Census Block Input'!F986)</f>
        <v/>
      </c>
      <c r="N1022" s="32" t="str">
        <f t="shared" si="33"/>
        <v/>
      </c>
      <c r="O1022" s="124" t="s">
        <v>10</v>
      </c>
      <c r="P1022" s="123" t="s">
        <v>10</v>
      </c>
      <c r="Q1022" s="1"/>
    </row>
    <row r="1023" spans="1:17" ht="15.75" hidden="1" customHeight="1">
      <c r="A1023" s="1" t="str">
        <f t="shared" si="1"/>
        <v/>
      </c>
      <c r="B1023" s="1"/>
      <c r="C1023" s="25" t="str">
        <f>IF('Census Block Input'!J987="","",'Census Block Input'!B987)</f>
        <v/>
      </c>
      <c r="D1023" s="184" t="str">
        <f>IF('Census Block Input'!J987="","",UPPER('Census Block Input'!J987))</f>
        <v/>
      </c>
      <c r="E1023" s="26" t="str">
        <f>IF('Census Block Input'!J987="","",'Census Block Input'!I987)</f>
        <v/>
      </c>
      <c r="F1023" s="27" t="str">
        <f>IF('Census Block Input'!J987="","",'Census Block Input'!C987)</f>
        <v/>
      </c>
      <c r="G1023" s="29" t="str">
        <f>IF('Census Block Input'!J987="","",'Census Block Input'!D987)</f>
        <v/>
      </c>
      <c r="H1023" s="30" t="str">
        <f>IF('Census Block Input'!J987="","",'Census Block Input'!G987)</f>
        <v/>
      </c>
      <c r="I1023" s="30" t="str">
        <f>IF('Census Block Input'!J987="","",'Census Block Input'!F987)</f>
        <v/>
      </c>
      <c r="J1023" s="32" t="str">
        <f t="shared" si="32"/>
        <v/>
      </c>
      <c r="K1023" s="105" t="str">
        <f>IF('Census Block Input'!J987="","",'Census Block Input'!D987)</f>
        <v/>
      </c>
      <c r="L1023" s="106" t="str">
        <f>IF('Census Block Input'!J987="","",'Census Block Input'!G987)</f>
        <v/>
      </c>
      <c r="M1023" s="106" t="str">
        <f>IF('Census Block Input'!J987="","",'Census Block Input'!F987)</f>
        <v/>
      </c>
      <c r="N1023" s="32" t="str">
        <f t="shared" si="33"/>
        <v/>
      </c>
      <c r="O1023" s="124" t="s">
        <v>10</v>
      </c>
      <c r="P1023" s="123" t="s">
        <v>10</v>
      </c>
      <c r="Q1023" s="1"/>
    </row>
    <row r="1024" spans="1:17" ht="15.75" hidden="1" customHeight="1">
      <c r="A1024" s="1" t="str">
        <f t="shared" si="1"/>
        <v/>
      </c>
      <c r="B1024" s="1"/>
      <c r="C1024" s="25" t="str">
        <f>IF('Census Block Input'!J988="","",'Census Block Input'!B988)</f>
        <v/>
      </c>
      <c r="D1024" s="184" t="str">
        <f>IF('Census Block Input'!J988="","",UPPER('Census Block Input'!J988))</f>
        <v/>
      </c>
      <c r="E1024" s="26" t="str">
        <f>IF('Census Block Input'!J988="","",'Census Block Input'!I988)</f>
        <v/>
      </c>
      <c r="F1024" s="27" t="str">
        <f>IF('Census Block Input'!J988="","",'Census Block Input'!C988)</f>
        <v/>
      </c>
      <c r="G1024" s="29" t="str">
        <f>IF('Census Block Input'!J988="","",'Census Block Input'!D988)</f>
        <v/>
      </c>
      <c r="H1024" s="30" t="str">
        <f>IF('Census Block Input'!J988="","",'Census Block Input'!G988)</f>
        <v/>
      </c>
      <c r="I1024" s="30" t="str">
        <f>IF('Census Block Input'!J988="","",'Census Block Input'!F988)</f>
        <v/>
      </c>
      <c r="J1024" s="32" t="str">
        <f t="shared" si="32"/>
        <v/>
      </c>
      <c r="K1024" s="105" t="str">
        <f>IF('Census Block Input'!J988="","",'Census Block Input'!D988)</f>
        <v/>
      </c>
      <c r="L1024" s="106" t="str">
        <f>IF('Census Block Input'!J988="","",'Census Block Input'!G988)</f>
        <v/>
      </c>
      <c r="M1024" s="106" t="str">
        <f>IF('Census Block Input'!J988="","",'Census Block Input'!F988)</f>
        <v/>
      </c>
      <c r="N1024" s="32" t="str">
        <f t="shared" si="33"/>
        <v/>
      </c>
      <c r="O1024" s="124" t="s">
        <v>10</v>
      </c>
      <c r="P1024" s="123" t="s">
        <v>10</v>
      </c>
      <c r="Q1024" s="1"/>
    </row>
    <row r="1025" spans="1:17" ht="15.75" hidden="1" customHeight="1">
      <c r="A1025" s="1" t="str">
        <f t="shared" si="1"/>
        <v/>
      </c>
      <c r="B1025" s="1"/>
      <c r="C1025" s="25" t="str">
        <f>IF('Census Block Input'!J989="","",'Census Block Input'!B989)</f>
        <v/>
      </c>
      <c r="D1025" s="184" t="str">
        <f>IF('Census Block Input'!J989="","",UPPER('Census Block Input'!J989))</f>
        <v/>
      </c>
      <c r="E1025" s="26" t="str">
        <f>IF('Census Block Input'!J989="","",'Census Block Input'!I989)</f>
        <v/>
      </c>
      <c r="F1025" s="27" t="str">
        <f>IF('Census Block Input'!J989="","",'Census Block Input'!C989)</f>
        <v/>
      </c>
      <c r="G1025" s="29" t="str">
        <f>IF('Census Block Input'!J989="","",'Census Block Input'!D989)</f>
        <v/>
      </c>
      <c r="H1025" s="30" t="str">
        <f>IF('Census Block Input'!J989="","",'Census Block Input'!G989)</f>
        <v/>
      </c>
      <c r="I1025" s="30" t="str">
        <f>IF('Census Block Input'!J989="","",'Census Block Input'!F989)</f>
        <v/>
      </c>
      <c r="J1025" s="32" t="str">
        <f t="shared" si="32"/>
        <v/>
      </c>
      <c r="K1025" s="105" t="str">
        <f>IF('Census Block Input'!J989="","",'Census Block Input'!D989)</f>
        <v/>
      </c>
      <c r="L1025" s="106" t="str">
        <f>IF('Census Block Input'!J989="","",'Census Block Input'!G989)</f>
        <v/>
      </c>
      <c r="M1025" s="106" t="str">
        <f>IF('Census Block Input'!J989="","",'Census Block Input'!F989)</f>
        <v/>
      </c>
      <c r="N1025" s="32" t="str">
        <f t="shared" si="33"/>
        <v/>
      </c>
      <c r="O1025" s="124" t="s">
        <v>10</v>
      </c>
      <c r="P1025" s="123" t="s">
        <v>10</v>
      </c>
      <c r="Q1025" s="1"/>
    </row>
    <row r="1026" spans="1:17" ht="15.75" hidden="1" customHeight="1">
      <c r="A1026" s="1" t="str">
        <f t="shared" si="1"/>
        <v/>
      </c>
      <c r="B1026" s="1"/>
      <c r="C1026" s="25" t="str">
        <f>IF('Census Block Input'!J990="","",'Census Block Input'!B990)</f>
        <v/>
      </c>
      <c r="D1026" s="184" t="str">
        <f>IF('Census Block Input'!J990="","",UPPER('Census Block Input'!J990))</f>
        <v/>
      </c>
      <c r="E1026" s="26" t="str">
        <f>IF('Census Block Input'!J990="","",'Census Block Input'!I990)</f>
        <v/>
      </c>
      <c r="F1026" s="27" t="str">
        <f>IF('Census Block Input'!J990="","",'Census Block Input'!C990)</f>
        <v/>
      </c>
      <c r="G1026" s="29" t="str">
        <f>IF('Census Block Input'!J990="","",'Census Block Input'!D990)</f>
        <v/>
      </c>
      <c r="H1026" s="30" t="str">
        <f>IF('Census Block Input'!J990="","",'Census Block Input'!G990)</f>
        <v/>
      </c>
      <c r="I1026" s="30" t="str">
        <f>IF('Census Block Input'!J990="","",'Census Block Input'!F990)</f>
        <v/>
      </c>
      <c r="J1026" s="32" t="str">
        <f t="shared" si="32"/>
        <v/>
      </c>
      <c r="K1026" s="105" t="str">
        <f>IF('Census Block Input'!J990="","",'Census Block Input'!D990)</f>
        <v/>
      </c>
      <c r="L1026" s="106" t="str">
        <f>IF('Census Block Input'!J990="","",'Census Block Input'!G990)</f>
        <v/>
      </c>
      <c r="M1026" s="106" t="str">
        <f>IF('Census Block Input'!J990="","",'Census Block Input'!F990)</f>
        <v/>
      </c>
      <c r="N1026" s="32" t="str">
        <f t="shared" si="33"/>
        <v/>
      </c>
      <c r="O1026" s="124" t="s">
        <v>10</v>
      </c>
      <c r="P1026" s="123" t="s">
        <v>10</v>
      </c>
      <c r="Q1026" s="1"/>
    </row>
    <row r="1027" spans="1:17" ht="15.75" hidden="1" customHeight="1">
      <c r="A1027" s="1" t="str">
        <f t="shared" si="1"/>
        <v/>
      </c>
      <c r="B1027" s="1"/>
      <c r="C1027" s="25" t="str">
        <f>IF('Census Block Input'!J991="","",'Census Block Input'!B991)</f>
        <v/>
      </c>
      <c r="D1027" s="184" t="str">
        <f>IF('Census Block Input'!J991="","",UPPER('Census Block Input'!J991))</f>
        <v/>
      </c>
      <c r="E1027" s="26" t="str">
        <f>IF('Census Block Input'!J991="","",'Census Block Input'!I991)</f>
        <v/>
      </c>
      <c r="F1027" s="27" t="str">
        <f>IF('Census Block Input'!J991="","",'Census Block Input'!C991)</f>
        <v/>
      </c>
      <c r="G1027" s="29" t="str">
        <f>IF('Census Block Input'!J991="","",'Census Block Input'!D991)</f>
        <v/>
      </c>
      <c r="H1027" s="30" t="str">
        <f>IF('Census Block Input'!J991="","",'Census Block Input'!G991)</f>
        <v/>
      </c>
      <c r="I1027" s="30" t="str">
        <f>IF('Census Block Input'!J991="","",'Census Block Input'!F991)</f>
        <v/>
      </c>
      <c r="J1027" s="32" t="str">
        <f t="shared" si="32"/>
        <v/>
      </c>
      <c r="K1027" s="105" t="str">
        <f>IF('Census Block Input'!J991="","",'Census Block Input'!D991)</f>
        <v/>
      </c>
      <c r="L1027" s="106" t="str">
        <f>IF('Census Block Input'!J991="","",'Census Block Input'!G991)</f>
        <v/>
      </c>
      <c r="M1027" s="106" t="str">
        <f>IF('Census Block Input'!J991="","",'Census Block Input'!F991)</f>
        <v/>
      </c>
      <c r="N1027" s="32" t="str">
        <f t="shared" si="33"/>
        <v/>
      </c>
      <c r="O1027" s="124" t="s">
        <v>10</v>
      </c>
      <c r="P1027" s="123" t="s">
        <v>10</v>
      </c>
      <c r="Q1027" s="1"/>
    </row>
    <row r="1028" spans="1:17" ht="15.75" hidden="1" customHeight="1">
      <c r="A1028" s="1" t="str">
        <f t="shared" si="1"/>
        <v/>
      </c>
      <c r="B1028" s="1"/>
      <c r="C1028" s="25" t="str">
        <f>IF('Census Block Input'!J992="","",'Census Block Input'!B992)</f>
        <v/>
      </c>
      <c r="D1028" s="184" t="str">
        <f>IF('Census Block Input'!J992="","",UPPER('Census Block Input'!J992))</f>
        <v/>
      </c>
      <c r="E1028" s="26" t="str">
        <f>IF('Census Block Input'!J992="","",'Census Block Input'!I992)</f>
        <v/>
      </c>
      <c r="F1028" s="27" t="str">
        <f>IF('Census Block Input'!J992="","",'Census Block Input'!C992)</f>
        <v/>
      </c>
      <c r="G1028" s="29" t="str">
        <f>IF('Census Block Input'!J992="","",'Census Block Input'!D992)</f>
        <v/>
      </c>
      <c r="H1028" s="30" t="str">
        <f>IF('Census Block Input'!J992="","",'Census Block Input'!G992)</f>
        <v/>
      </c>
      <c r="I1028" s="30" t="str">
        <f>IF('Census Block Input'!J992="","",'Census Block Input'!F992)</f>
        <v/>
      </c>
      <c r="J1028" s="32" t="str">
        <f t="shared" si="32"/>
        <v/>
      </c>
      <c r="K1028" s="105" t="str">
        <f>IF('Census Block Input'!J992="","",'Census Block Input'!D992)</f>
        <v/>
      </c>
      <c r="L1028" s="106" t="str">
        <f>IF('Census Block Input'!J992="","",'Census Block Input'!G992)</f>
        <v/>
      </c>
      <c r="M1028" s="106" t="str">
        <f>IF('Census Block Input'!J992="","",'Census Block Input'!F992)</f>
        <v/>
      </c>
      <c r="N1028" s="32" t="str">
        <f t="shared" si="33"/>
        <v/>
      </c>
      <c r="O1028" s="124" t="s">
        <v>10</v>
      </c>
      <c r="P1028" s="123" t="s">
        <v>10</v>
      </c>
      <c r="Q1028" s="1"/>
    </row>
    <row r="1029" spans="1:17" ht="15.75" hidden="1" customHeight="1">
      <c r="A1029" s="1" t="str">
        <f t="shared" si="1"/>
        <v/>
      </c>
      <c r="B1029" s="1"/>
      <c r="C1029" s="25" t="str">
        <f>IF('Census Block Input'!J993="","",'Census Block Input'!B993)</f>
        <v/>
      </c>
      <c r="D1029" s="184" t="str">
        <f>IF('Census Block Input'!J993="","",UPPER('Census Block Input'!J993))</f>
        <v/>
      </c>
      <c r="E1029" s="26" t="str">
        <f>IF('Census Block Input'!J993="","",'Census Block Input'!I993)</f>
        <v/>
      </c>
      <c r="F1029" s="27" t="str">
        <f>IF('Census Block Input'!J993="","",'Census Block Input'!C993)</f>
        <v/>
      </c>
      <c r="G1029" s="29" t="str">
        <f>IF('Census Block Input'!J993="","",'Census Block Input'!D993)</f>
        <v/>
      </c>
      <c r="H1029" s="30" t="str">
        <f>IF('Census Block Input'!J993="","",'Census Block Input'!G993)</f>
        <v/>
      </c>
      <c r="I1029" s="30" t="str">
        <f>IF('Census Block Input'!J993="","",'Census Block Input'!F993)</f>
        <v/>
      </c>
      <c r="J1029" s="32" t="str">
        <f t="shared" si="32"/>
        <v/>
      </c>
      <c r="K1029" s="105" t="str">
        <f>IF('Census Block Input'!J993="","",'Census Block Input'!D993)</f>
        <v/>
      </c>
      <c r="L1029" s="106" t="str">
        <f>IF('Census Block Input'!J993="","",'Census Block Input'!G993)</f>
        <v/>
      </c>
      <c r="M1029" s="106" t="str">
        <f>IF('Census Block Input'!J993="","",'Census Block Input'!F993)</f>
        <v/>
      </c>
      <c r="N1029" s="32" t="str">
        <f t="shared" si="33"/>
        <v/>
      </c>
      <c r="O1029" s="124" t="s">
        <v>10</v>
      </c>
      <c r="P1029" s="123" t="s">
        <v>10</v>
      </c>
      <c r="Q1029" s="1"/>
    </row>
    <row r="1030" spans="1:17" ht="15.75" hidden="1" customHeight="1">
      <c r="A1030" s="1" t="str">
        <f t="shared" si="1"/>
        <v/>
      </c>
      <c r="B1030" s="1"/>
      <c r="C1030" s="25" t="str">
        <f>IF('Census Block Input'!J994="","",'Census Block Input'!B994)</f>
        <v/>
      </c>
      <c r="D1030" s="184" t="str">
        <f>IF('Census Block Input'!J994="","",UPPER('Census Block Input'!J994))</f>
        <v/>
      </c>
      <c r="E1030" s="26" t="str">
        <f>IF('Census Block Input'!J994="","",'Census Block Input'!I994)</f>
        <v/>
      </c>
      <c r="F1030" s="27" t="str">
        <f>IF('Census Block Input'!J994="","",'Census Block Input'!C994)</f>
        <v/>
      </c>
      <c r="G1030" s="29" t="str">
        <f>IF('Census Block Input'!J994="","",'Census Block Input'!D994)</f>
        <v/>
      </c>
      <c r="H1030" s="30" t="str">
        <f>IF('Census Block Input'!J994="","",'Census Block Input'!G994)</f>
        <v/>
      </c>
      <c r="I1030" s="30" t="str">
        <f>IF('Census Block Input'!J994="","",'Census Block Input'!F994)</f>
        <v/>
      </c>
      <c r="J1030" s="32" t="str">
        <f t="shared" si="32"/>
        <v/>
      </c>
      <c r="K1030" s="105" t="str">
        <f>IF('Census Block Input'!J994="","",'Census Block Input'!D994)</f>
        <v/>
      </c>
      <c r="L1030" s="106" t="str">
        <f>IF('Census Block Input'!J994="","",'Census Block Input'!G994)</f>
        <v/>
      </c>
      <c r="M1030" s="106" t="str">
        <f>IF('Census Block Input'!J994="","",'Census Block Input'!F994)</f>
        <v/>
      </c>
      <c r="N1030" s="32" t="str">
        <f t="shared" si="33"/>
        <v/>
      </c>
      <c r="O1030" s="124" t="s">
        <v>10</v>
      </c>
      <c r="P1030" s="123" t="s">
        <v>10</v>
      </c>
      <c r="Q1030" s="1"/>
    </row>
    <row r="1031" spans="1:17" ht="15.75" hidden="1" customHeight="1">
      <c r="A1031" s="1" t="str">
        <f t="shared" si="1"/>
        <v/>
      </c>
      <c r="B1031" s="1"/>
      <c r="C1031" s="25" t="str">
        <f>IF('Census Block Input'!J995="","",'Census Block Input'!B995)</f>
        <v/>
      </c>
      <c r="D1031" s="184" t="str">
        <f>IF('Census Block Input'!J995="","",UPPER('Census Block Input'!J995))</f>
        <v/>
      </c>
      <c r="E1031" s="26" t="str">
        <f>IF('Census Block Input'!J995="","",'Census Block Input'!I995)</f>
        <v/>
      </c>
      <c r="F1031" s="27" t="str">
        <f>IF('Census Block Input'!J995="","",'Census Block Input'!C995)</f>
        <v/>
      </c>
      <c r="G1031" s="29" t="str">
        <f>IF('Census Block Input'!J995="","",'Census Block Input'!D995)</f>
        <v/>
      </c>
      <c r="H1031" s="30" t="str">
        <f>IF('Census Block Input'!J995="","",'Census Block Input'!G995)</f>
        <v/>
      </c>
      <c r="I1031" s="30" t="str">
        <f>IF('Census Block Input'!J995="","",'Census Block Input'!F995)</f>
        <v/>
      </c>
      <c r="J1031" s="32" t="str">
        <f t="shared" si="32"/>
        <v/>
      </c>
      <c r="K1031" s="105" t="str">
        <f>IF('Census Block Input'!J995="","",'Census Block Input'!D995)</f>
        <v/>
      </c>
      <c r="L1031" s="106" t="str">
        <f>IF('Census Block Input'!J995="","",'Census Block Input'!G995)</f>
        <v/>
      </c>
      <c r="M1031" s="106" t="str">
        <f>IF('Census Block Input'!J995="","",'Census Block Input'!F995)</f>
        <v/>
      </c>
      <c r="N1031" s="32" t="str">
        <f t="shared" si="33"/>
        <v/>
      </c>
      <c r="O1031" s="124" t="s">
        <v>10</v>
      </c>
      <c r="P1031" s="123" t="s">
        <v>10</v>
      </c>
      <c r="Q1031" s="1"/>
    </row>
    <row r="1032" spans="1:17" ht="15.75" hidden="1" customHeight="1">
      <c r="A1032" s="1" t="str">
        <f t="shared" si="1"/>
        <v/>
      </c>
      <c r="B1032" s="1"/>
      <c r="C1032" s="25" t="str">
        <f>IF('Census Block Input'!J996="","",'Census Block Input'!B996)</f>
        <v/>
      </c>
      <c r="D1032" s="184" t="str">
        <f>IF('Census Block Input'!J996="","",UPPER('Census Block Input'!J996))</f>
        <v/>
      </c>
      <c r="E1032" s="26" t="str">
        <f>IF('Census Block Input'!J996="","",'Census Block Input'!I996)</f>
        <v/>
      </c>
      <c r="F1032" s="27" t="str">
        <f>IF('Census Block Input'!J996="","",'Census Block Input'!C996)</f>
        <v/>
      </c>
      <c r="G1032" s="29" t="str">
        <f>IF('Census Block Input'!J996="","",'Census Block Input'!D996)</f>
        <v/>
      </c>
      <c r="H1032" s="30" t="str">
        <f>IF('Census Block Input'!J996="","",'Census Block Input'!G996)</f>
        <v/>
      </c>
      <c r="I1032" s="30" t="str">
        <f>IF('Census Block Input'!J996="","",'Census Block Input'!F996)</f>
        <v/>
      </c>
      <c r="J1032" s="32" t="str">
        <f t="shared" si="32"/>
        <v/>
      </c>
      <c r="K1032" s="105" t="str">
        <f>IF('Census Block Input'!J996="","",'Census Block Input'!D996)</f>
        <v/>
      </c>
      <c r="L1032" s="106" t="str">
        <f>IF('Census Block Input'!J996="","",'Census Block Input'!G996)</f>
        <v/>
      </c>
      <c r="M1032" s="106" t="str">
        <f>IF('Census Block Input'!J996="","",'Census Block Input'!F996)</f>
        <v/>
      </c>
      <c r="N1032" s="32" t="str">
        <f t="shared" si="33"/>
        <v/>
      </c>
      <c r="O1032" s="124" t="s">
        <v>10</v>
      </c>
      <c r="P1032" s="123" t="s">
        <v>10</v>
      </c>
      <c r="Q1032" s="1"/>
    </row>
    <row r="1033" spans="1:17" ht="15.75" hidden="1" customHeight="1">
      <c r="A1033" s="1" t="str">
        <f t="shared" si="1"/>
        <v/>
      </c>
      <c r="B1033" s="1"/>
      <c r="C1033" s="25" t="str">
        <f>IF('Census Block Input'!J997="","",'Census Block Input'!B997)</f>
        <v/>
      </c>
      <c r="D1033" s="184" t="str">
        <f>IF('Census Block Input'!J997="","",UPPER('Census Block Input'!J997))</f>
        <v/>
      </c>
      <c r="E1033" s="26" t="str">
        <f>IF('Census Block Input'!J997="","",'Census Block Input'!I997)</f>
        <v/>
      </c>
      <c r="F1033" s="27" t="str">
        <f>IF('Census Block Input'!J997="","",'Census Block Input'!C997)</f>
        <v/>
      </c>
      <c r="G1033" s="29" t="str">
        <f>IF('Census Block Input'!J997="","",'Census Block Input'!D997)</f>
        <v/>
      </c>
      <c r="H1033" s="30" t="str">
        <f>IF('Census Block Input'!J997="","",'Census Block Input'!G997)</f>
        <v/>
      </c>
      <c r="I1033" s="30" t="str">
        <f>IF('Census Block Input'!J997="","",'Census Block Input'!F997)</f>
        <v/>
      </c>
      <c r="J1033" s="32" t="str">
        <f t="shared" si="32"/>
        <v/>
      </c>
      <c r="K1033" s="105" t="str">
        <f>IF('Census Block Input'!J997="","",'Census Block Input'!D997)</f>
        <v/>
      </c>
      <c r="L1033" s="106" t="str">
        <f>IF('Census Block Input'!J997="","",'Census Block Input'!G997)</f>
        <v/>
      </c>
      <c r="M1033" s="106" t="str">
        <f>IF('Census Block Input'!J997="","",'Census Block Input'!F997)</f>
        <v/>
      </c>
      <c r="N1033" s="32" t="str">
        <f t="shared" si="33"/>
        <v/>
      </c>
      <c r="O1033" s="124" t="s">
        <v>10</v>
      </c>
      <c r="P1033" s="123" t="s">
        <v>10</v>
      </c>
      <c r="Q1033" s="1"/>
    </row>
    <row r="1034" spans="1:17" ht="15.75" hidden="1" customHeight="1">
      <c r="A1034" s="1" t="str">
        <f t="shared" si="1"/>
        <v/>
      </c>
      <c r="B1034" s="1"/>
      <c r="C1034" s="25" t="str">
        <f>IF('Census Block Input'!J998="","",'Census Block Input'!B998)</f>
        <v/>
      </c>
      <c r="D1034" s="184" t="str">
        <f>IF('Census Block Input'!J998="","",UPPER('Census Block Input'!J998))</f>
        <v/>
      </c>
      <c r="E1034" s="26" t="str">
        <f>IF('Census Block Input'!J998="","",'Census Block Input'!I998)</f>
        <v/>
      </c>
      <c r="F1034" s="27" t="str">
        <f>IF('Census Block Input'!J998="","",'Census Block Input'!C998)</f>
        <v/>
      </c>
      <c r="G1034" s="29" t="str">
        <f>IF('Census Block Input'!J998="","",'Census Block Input'!D998)</f>
        <v/>
      </c>
      <c r="H1034" s="30" t="str">
        <f>IF('Census Block Input'!J998="","",'Census Block Input'!G998)</f>
        <v/>
      </c>
      <c r="I1034" s="30" t="str">
        <f>IF('Census Block Input'!J998="","",'Census Block Input'!F998)</f>
        <v/>
      </c>
      <c r="J1034" s="32" t="str">
        <f t="shared" si="32"/>
        <v/>
      </c>
      <c r="K1034" s="105" t="str">
        <f>IF('Census Block Input'!J998="","",'Census Block Input'!D998)</f>
        <v/>
      </c>
      <c r="L1034" s="106" t="str">
        <f>IF('Census Block Input'!J998="","",'Census Block Input'!G998)</f>
        <v/>
      </c>
      <c r="M1034" s="106" t="str">
        <f>IF('Census Block Input'!J998="","",'Census Block Input'!F998)</f>
        <v/>
      </c>
      <c r="N1034" s="32" t="str">
        <f t="shared" si="33"/>
        <v/>
      </c>
      <c r="O1034" s="124" t="s">
        <v>10</v>
      </c>
      <c r="P1034" s="123" t="s">
        <v>10</v>
      </c>
      <c r="Q1034" s="1"/>
    </row>
    <row r="1035" spans="1:17" ht="15.75" hidden="1" customHeight="1">
      <c r="A1035" s="1" t="str">
        <f t="shared" si="1"/>
        <v/>
      </c>
      <c r="B1035" s="1"/>
      <c r="C1035" s="25" t="str">
        <f>IF('Census Block Input'!J999="","",'Census Block Input'!B999)</f>
        <v/>
      </c>
      <c r="D1035" s="184" t="str">
        <f>IF('Census Block Input'!J999="","",UPPER('Census Block Input'!J999))</f>
        <v/>
      </c>
      <c r="E1035" s="26" t="str">
        <f>IF('Census Block Input'!J999="","",'Census Block Input'!I999)</f>
        <v/>
      </c>
      <c r="F1035" s="27" t="str">
        <f>IF('Census Block Input'!J999="","",'Census Block Input'!C999)</f>
        <v/>
      </c>
      <c r="G1035" s="29" t="str">
        <f>IF('Census Block Input'!J999="","",'Census Block Input'!D999)</f>
        <v/>
      </c>
      <c r="H1035" s="30" t="str">
        <f>IF('Census Block Input'!J999="","",'Census Block Input'!G999)</f>
        <v/>
      </c>
      <c r="I1035" s="30" t="str">
        <f>IF('Census Block Input'!J999="","",'Census Block Input'!F999)</f>
        <v/>
      </c>
      <c r="J1035" s="32" t="str">
        <f t="shared" si="32"/>
        <v/>
      </c>
      <c r="K1035" s="105" t="str">
        <f>IF('Census Block Input'!J999="","",'Census Block Input'!D999)</f>
        <v/>
      </c>
      <c r="L1035" s="106" t="str">
        <f>IF('Census Block Input'!J999="","",'Census Block Input'!G999)</f>
        <v/>
      </c>
      <c r="M1035" s="106" t="str">
        <f>IF('Census Block Input'!J999="","",'Census Block Input'!F999)</f>
        <v/>
      </c>
      <c r="N1035" s="32" t="str">
        <f t="shared" si="33"/>
        <v/>
      </c>
      <c r="O1035" s="124" t="s">
        <v>10</v>
      </c>
      <c r="P1035" s="123" t="s">
        <v>10</v>
      </c>
      <c r="Q1035" s="1"/>
    </row>
    <row r="1036" spans="1:17" ht="15.75" hidden="1" customHeight="1">
      <c r="A1036" s="1" t="str">
        <f t="shared" si="1"/>
        <v/>
      </c>
      <c r="B1036" s="1"/>
      <c r="C1036" s="25" t="str">
        <f>IF('Census Block Input'!J1000="","",'Census Block Input'!B1000)</f>
        <v/>
      </c>
      <c r="D1036" s="184" t="str">
        <f>IF('Census Block Input'!J1000="","",UPPER('Census Block Input'!J1000))</f>
        <v/>
      </c>
      <c r="E1036" s="26" t="str">
        <f>IF('Census Block Input'!J1000="","",'Census Block Input'!I1000)</f>
        <v/>
      </c>
      <c r="F1036" s="27" t="str">
        <f>IF('Census Block Input'!J1000="","",'Census Block Input'!C1000)</f>
        <v/>
      </c>
      <c r="G1036" s="29" t="str">
        <f>IF('Census Block Input'!J1000="","",'Census Block Input'!D1000)</f>
        <v/>
      </c>
      <c r="H1036" s="30" t="str">
        <f>IF('Census Block Input'!J1000="","",'Census Block Input'!G1000)</f>
        <v/>
      </c>
      <c r="I1036" s="30" t="str">
        <f>IF('Census Block Input'!J1000="","",'Census Block Input'!F1000)</f>
        <v/>
      </c>
      <c r="J1036" s="32" t="str">
        <f t="shared" si="32"/>
        <v/>
      </c>
      <c r="K1036" s="105" t="str">
        <f>IF('Census Block Input'!J1000="","",'Census Block Input'!D1000)</f>
        <v/>
      </c>
      <c r="L1036" s="106" t="str">
        <f>IF('Census Block Input'!J1000="","",'Census Block Input'!G1000)</f>
        <v/>
      </c>
      <c r="M1036" s="106" t="str">
        <f>IF('Census Block Input'!J1000="","",'Census Block Input'!F1000)</f>
        <v/>
      </c>
      <c r="N1036" s="32" t="str">
        <f t="shared" si="33"/>
        <v/>
      </c>
      <c r="O1036" s="124" t="s">
        <v>10</v>
      </c>
      <c r="P1036" s="123" t="s">
        <v>10</v>
      </c>
      <c r="Q1036" s="1"/>
    </row>
    <row r="1037" spans="1:17" ht="15.75" hidden="1" customHeight="1">
      <c r="A1037" s="1" t="str">
        <f t="shared" si="1"/>
        <v/>
      </c>
      <c r="B1037" s="1"/>
      <c r="C1037" s="25" t="str">
        <f>IF('Census Block Input'!J1001="","",'Census Block Input'!B1001)</f>
        <v/>
      </c>
      <c r="D1037" s="184" t="str">
        <f>IF('Census Block Input'!J1001="","",UPPER('Census Block Input'!J1001))</f>
        <v/>
      </c>
      <c r="E1037" s="26" t="str">
        <f>IF('Census Block Input'!J1001="","",'Census Block Input'!I1001)</f>
        <v/>
      </c>
      <c r="F1037" s="27" t="str">
        <f>IF('Census Block Input'!J1001="","",'Census Block Input'!C1001)</f>
        <v/>
      </c>
      <c r="G1037" s="29" t="str">
        <f>IF('Census Block Input'!J1001="","",'Census Block Input'!D1001)</f>
        <v/>
      </c>
      <c r="H1037" s="30" t="str">
        <f>IF('Census Block Input'!J1001="","",'Census Block Input'!G1001)</f>
        <v/>
      </c>
      <c r="I1037" s="30" t="str">
        <f>IF('Census Block Input'!J1001="","",'Census Block Input'!F1001)</f>
        <v/>
      </c>
      <c r="J1037" s="32" t="str">
        <f t="shared" si="32"/>
        <v/>
      </c>
      <c r="K1037" s="105" t="str">
        <f>IF('Census Block Input'!J1001="","",'Census Block Input'!D1001)</f>
        <v/>
      </c>
      <c r="L1037" s="106" t="str">
        <f>IF('Census Block Input'!J1001="","",'Census Block Input'!G1001)</f>
        <v/>
      </c>
      <c r="M1037" s="106" t="str">
        <f>IF('Census Block Input'!J1001="","",'Census Block Input'!F1001)</f>
        <v/>
      </c>
      <c r="N1037" s="32" t="str">
        <f t="shared" si="33"/>
        <v/>
      </c>
      <c r="O1037" s="124" t="s">
        <v>10</v>
      </c>
      <c r="P1037" s="123" t="s">
        <v>10</v>
      </c>
      <c r="Q1037" s="1"/>
    </row>
    <row r="1038" spans="1:17" ht="15.75" hidden="1" customHeight="1">
      <c r="A1038" s="1" t="str">
        <f t="shared" si="1"/>
        <v/>
      </c>
      <c r="B1038" s="1"/>
      <c r="C1038" s="25" t="str">
        <f>IF('Census Block Input'!J1002="","",'Census Block Input'!B1002)</f>
        <v/>
      </c>
      <c r="D1038" s="184" t="str">
        <f>IF('Census Block Input'!J1002="","",UPPER('Census Block Input'!J1002))</f>
        <v/>
      </c>
      <c r="E1038" s="26" t="str">
        <f>IF('Census Block Input'!J1002="","",'Census Block Input'!I1002)</f>
        <v/>
      </c>
      <c r="F1038" s="27" t="str">
        <f>IF('Census Block Input'!J1002="","",'Census Block Input'!C1002)</f>
        <v/>
      </c>
      <c r="G1038" s="29" t="str">
        <f>IF('Census Block Input'!J1002="","",'Census Block Input'!D1002)</f>
        <v/>
      </c>
      <c r="H1038" s="30" t="str">
        <f>IF('Census Block Input'!J1002="","",'Census Block Input'!G1002)</f>
        <v/>
      </c>
      <c r="I1038" s="30" t="str">
        <f>IF('Census Block Input'!J1002="","",'Census Block Input'!F1002)</f>
        <v/>
      </c>
      <c r="J1038" s="32" t="str">
        <f t="shared" si="32"/>
        <v/>
      </c>
      <c r="K1038" s="105" t="str">
        <f>IF('Census Block Input'!J1002="","",'Census Block Input'!D1002)</f>
        <v/>
      </c>
      <c r="L1038" s="106" t="str">
        <f>IF('Census Block Input'!J1002="","",'Census Block Input'!G1002)</f>
        <v/>
      </c>
      <c r="M1038" s="106" t="str">
        <f>IF('Census Block Input'!J1002="","",'Census Block Input'!F1002)</f>
        <v/>
      </c>
      <c r="N1038" s="32" t="str">
        <f t="shared" si="33"/>
        <v/>
      </c>
      <c r="O1038" s="124" t="s">
        <v>10</v>
      </c>
      <c r="P1038" s="123" t="s">
        <v>10</v>
      </c>
      <c r="Q1038" s="1"/>
    </row>
    <row r="1039" spans="1:17" ht="15.75" hidden="1" customHeight="1">
      <c r="A1039" s="1" t="str">
        <f t="shared" si="1"/>
        <v/>
      </c>
      <c r="B1039" s="1"/>
      <c r="C1039" s="25" t="str">
        <f>IF('Census Block Input'!J1003="","",'Census Block Input'!B1003)</f>
        <v/>
      </c>
      <c r="D1039" s="184" t="str">
        <f>IF('Census Block Input'!J1003="","",UPPER('Census Block Input'!J1003))</f>
        <v/>
      </c>
      <c r="E1039" s="26" t="str">
        <f>IF('Census Block Input'!J1003="","",'Census Block Input'!I1003)</f>
        <v/>
      </c>
      <c r="F1039" s="27" t="str">
        <f>IF('Census Block Input'!J1003="","",'Census Block Input'!C1003)</f>
        <v/>
      </c>
      <c r="G1039" s="29" t="str">
        <f>IF('Census Block Input'!J1003="","",'Census Block Input'!D1003)</f>
        <v/>
      </c>
      <c r="H1039" s="30" t="str">
        <f>IF('Census Block Input'!J1003="","",'Census Block Input'!G1003)</f>
        <v/>
      </c>
      <c r="I1039" s="30" t="str">
        <f>IF('Census Block Input'!J1003="","",'Census Block Input'!F1003)</f>
        <v/>
      </c>
      <c r="J1039" s="32" t="str">
        <f t="shared" si="32"/>
        <v/>
      </c>
      <c r="K1039" s="105" t="str">
        <f>IF('Census Block Input'!J1003="","",'Census Block Input'!D1003)</f>
        <v/>
      </c>
      <c r="L1039" s="106" t="str">
        <f>IF('Census Block Input'!J1003="","",'Census Block Input'!G1003)</f>
        <v/>
      </c>
      <c r="M1039" s="106" t="str">
        <f>IF('Census Block Input'!J1003="","",'Census Block Input'!F1003)</f>
        <v/>
      </c>
      <c r="N1039" s="32" t="str">
        <f t="shared" si="33"/>
        <v/>
      </c>
      <c r="O1039" s="124" t="s">
        <v>10</v>
      </c>
      <c r="P1039" s="123" t="s">
        <v>10</v>
      </c>
      <c r="Q1039" s="1"/>
    </row>
    <row r="1040" spans="1:17" ht="15.75" hidden="1" customHeight="1">
      <c r="A1040" s="1" t="str">
        <f t="shared" si="1"/>
        <v/>
      </c>
      <c r="B1040" s="1"/>
      <c r="C1040" s="25" t="str">
        <f>IF('Census Block Input'!J1004="","",'Census Block Input'!B1004)</f>
        <v/>
      </c>
      <c r="D1040" s="184" t="str">
        <f>IF('Census Block Input'!J1004="","",UPPER('Census Block Input'!J1004))</f>
        <v/>
      </c>
      <c r="E1040" s="26" t="str">
        <f>IF('Census Block Input'!J1004="","",'Census Block Input'!I1004)</f>
        <v/>
      </c>
      <c r="F1040" s="27" t="str">
        <f>IF('Census Block Input'!J1004="","",'Census Block Input'!C1004)</f>
        <v/>
      </c>
      <c r="G1040" s="29" t="str">
        <f>IF('Census Block Input'!J1004="","",'Census Block Input'!D1004)</f>
        <v/>
      </c>
      <c r="H1040" s="30" t="str">
        <f>IF('Census Block Input'!J1004="","",'Census Block Input'!G1004)</f>
        <v/>
      </c>
      <c r="I1040" s="30" t="str">
        <f>IF('Census Block Input'!J1004="","",'Census Block Input'!F1004)</f>
        <v/>
      </c>
      <c r="J1040" s="32" t="str">
        <f t="shared" si="32"/>
        <v/>
      </c>
      <c r="K1040" s="105" t="str">
        <f>IF('Census Block Input'!J1004="","",'Census Block Input'!D1004)</f>
        <v/>
      </c>
      <c r="L1040" s="106" t="str">
        <f>IF('Census Block Input'!J1004="","",'Census Block Input'!G1004)</f>
        <v/>
      </c>
      <c r="M1040" s="106" t="str">
        <f>IF('Census Block Input'!J1004="","",'Census Block Input'!F1004)</f>
        <v/>
      </c>
      <c r="N1040" s="32" t="str">
        <f t="shared" si="33"/>
        <v/>
      </c>
      <c r="O1040" s="124" t="s">
        <v>10</v>
      </c>
      <c r="P1040" s="123" t="s">
        <v>10</v>
      </c>
      <c r="Q1040" s="1"/>
    </row>
    <row r="1041" spans="1:17" ht="15.75" hidden="1" customHeight="1">
      <c r="A1041" s="1" t="str">
        <f t="shared" si="1"/>
        <v/>
      </c>
      <c r="B1041" s="1"/>
      <c r="C1041" s="25" t="str">
        <f>IF('Census Block Input'!J1005="","",'Census Block Input'!B1005)</f>
        <v/>
      </c>
      <c r="D1041" s="184" t="str">
        <f>IF('Census Block Input'!J1005="","",UPPER('Census Block Input'!J1005))</f>
        <v/>
      </c>
      <c r="E1041" s="26" t="str">
        <f>IF('Census Block Input'!J1005="","",'Census Block Input'!I1005)</f>
        <v/>
      </c>
      <c r="F1041" s="27" t="str">
        <f>IF('Census Block Input'!J1005="","",'Census Block Input'!C1005)</f>
        <v/>
      </c>
      <c r="G1041" s="29" t="str">
        <f>IF('Census Block Input'!J1005="","",'Census Block Input'!D1005)</f>
        <v/>
      </c>
      <c r="H1041" s="30" t="str">
        <f>IF('Census Block Input'!J1005="","",'Census Block Input'!G1005)</f>
        <v/>
      </c>
      <c r="I1041" s="30" t="str">
        <f>IF('Census Block Input'!J1005="","",'Census Block Input'!F1005)</f>
        <v/>
      </c>
      <c r="J1041" s="32" t="str">
        <f t="shared" si="32"/>
        <v/>
      </c>
      <c r="K1041" s="105" t="str">
        <f>IF('Census Block Input'!J1005="","",'Census Block Input'!D1005)</f>
        <v/>
      </c>
      <c r="L1041" s="106" t="str">
        <f>IF('Census Block Input'!J1005="","",'Census Block Input'!G1005)</f>
        <v/>
      </c>
      <c r="M1041" s="106" t="str">
        <f>IF('Census Block Input'!J1005="","",'Census Block Input'!F1005)</f>
        <v/>
      </c>
      <c r="N1041" s="32" t="str">
        <f t="shared" si="33"/>
        <v/>
      </c>
      <c r="O1041" s="124" t="s">
        <v>10</v>
      </c>
      <c r="P1041" s="123" t="s">
        <v>10</v>
      </c>
      <c r="Q1041" s="1"/>
    </row>
    <row r="1042" spans="1:17" ht="15.75" hidden="1" customHeight="1">
      <c r="A1042" s="1" t="str">
        <f t="shared" si="1"/>
        <v/>
      </c>
      <c r="B1042" s="1"/>
      <c r="C1042" s="25" t="str">
        <f>IF('Census Block Input'!J1006="","",'Census Block Input'!B1006)</f>
        <v/>
      </c>
      <c r="D1042" s="184" t="str">
        <f>IF('Census Block Input'!J1006="","",UPPER('Census Block Input'!J1006))</f>
        <v/>
      </c>
      <c r="E1042" s="26" t="str">
        <f>IF('Census Block Input'!J1006="","",'Census Block Input'!I1006)</f>
        <v/>
      </c>
      <c r="F1042" s="27" t="str">
        <f>IF('Census Block Input'!J1006="","",'Census Block Input'!C1006)</f>
        <v/>
      </c>
      <c r="G1042" s="29" t="str">
        <f>IF('Census Block Input'!J1006="","",'Census Block Input'!D1006)</f>
        <v/>
      </c>
      <c r="H1042" s="30" t="str">
        <f>IF('Census Block Input'!J1006="","",'Census Block Input'!G1006)</f>
        <v/>
      </c>
      <c r="I1042" s="30" t="str">
        <f>IF('Census Block Input'!J1006="","",'Census Block Input'!F1006)</f>
        <v/>
      </c>
      <c r="J1042" s="32" t="str">
        <f t="shared" si="32"/>
        <v/>
      </c>
      <c r="K1042" s="105" t="str">
        <f>IF('Census Block Input'!J1006="","",'Census Block Input'!D1006)</f>
        <v/>
      </c>
      <c r="L1042" s="106" t="str">
        <f>IF('Census Block Input'!J1006="","",'Census Block Input'!G1006)</f>
        <v/>
      </c>
      <c r="M1042" s="106" t="str">
        <f>IF('Census Block Input'!J1006="","",'Census Block Input'!F1006)</f>
        <v/>
      </c>
      <c r="N1042" s="32" t="str">
        <f t="shared" si="33"/>
        <v/>
      </c>
      <c r="O1042" s="124" t="s">
        <v>10</v>
      </c>
      <c r="P1042" s="123" t="s">
        <v>10</v>
      </c>
      <c r="Q1042" s="1"/>
    </row>
    <row r="1043" spans="1:17" ht="15.75" hidden="1" customHeight="1">
      <c r="A1043" s="1" t="str">
        <f t="shared" si="1"/>
        <v/>
      </c>
      <c r="B1043" s="1"/>
      <c r="C1043" s="25" t="str">
        <f>IF('Census Block Input'!J1007="","",'Census Block Input'!B1007)</f>
        <v/>
      </c>
      <c r="D1043" s="184" t="str">
        <f>IF('Census Block Input'!J1007="","",UPPER('Census Block Input'!J1007))</f>
        <v/>
      </c>
      <c r="E1043" s="26" t="str">
        <f>IF('Census Block Input'!J1007="","",'Census Block Input'!I1007)</f>
        <v/>
      </c>
      <c r="F1043" s="27" t="str">
        <f>IF('Census Block Input'!J1007="","",'Census Block Input'!C1007)</f>
        <v/>
      </c>
      <c r="G1043" s="29" t="str">
        <f>IF('Census Block Input'!J1007="","",'Census Block Input'!D1007)</f>
        <v/>
      </c>
      <c r="H1043" s="30" t="str">
        <f>IF('Census Block Input'!J1007="","",'Census Block Input'!G1007)</f>
        <v/>
      </c>
      <c r="I1043" s="30" t="str">
        <f>IF('Census Block Input'!J1007="","",'Census Block Input'!F1007)</f>
        <v/>
      </c>
      <c r="J1043" s="32" t="str">
        <f t="shared" si="32"/>
        <v/>
      </c>
      <c r="K1043" s="105" t="str">
        <f>IF('Census Block Input'!J1007="","",'Census Block Input'!D1007)</f>
        <v/>
      </c>
      <c r="L1043" s="106" t="str">
        <f>IF('Census Block Input'!J1007="","",'Census Block Input'!G1007)</f>
        <v/>
      </c>
      <c r="M1043" s="106" t="str">
        <f>IF('Census Block Input'!J1007="","",'Census Block Input'!F1007)</f>
        <v/>
      </c>
      <c r="N1043" s="32" t="str">
        <f t="shared" si="33"/>
        <v/>
      </c>
      <c r="O1043" s="124" t="s">
        <v>10</v>
      </c>
      <c r="P1043" s="123" t="s">
        <v>10</v>
      </c>
      <c r="Q1043" s="1"/>
    </row>
    <row r="1044" spans="1:17" ht="15.75" hidden="1" customHeight="1">
      <c r="A1044" s="1" t="str">
        <f t="shared" si="1"/>
        <v/>
      </c>
      <c r="B1044" s="1"/>
      <c r="C1044" s="25" t="str">
        <f>IF('Census Block Input'!J1008="","",'Census Block Input'!B1008)</f>
        <v/>
      </c>
      <c r="D1044" s="184" t="str">
        <f>IF('Census Block Input'!J1008="","",UPPER('Census Block Input'!J1008))</f>
        <v/>
      </c>
      <c r="E1044" s="26" t="str">
        <f>IF('Census Block Input'!J1008="","",'Census Block Input'!I1008)</f>
        <v/>
      </c>
      <c r="F1044" s="27" t="str">
        <f>IF('Census Block Input'!J1008="","",'Census Block Input'!C1008)</f>
        <v/>
      </c>
      <c r="G1044" s="29" t="str">
        <f>IF('Census Block Input'!J1008="","",'Census Block Input'!D1008)</f>
        <v/>
      </c>
      <c r="H1044" s="30" t="str">
        <f>IF('Census Block Input'!J1008="","",'Census Block Input'!G1008)</f>
        <v/>
      </c>
      <c r="I1044" s="30" t="str">
        <f>IF('Census Block Input'!J1008="","",'Census Block Input'!F1008)</f>
        <v/>
      </c>
      <c r="J1044" s="32" t="str">
        <f t="shared" si="32"/>
        <v/>
      </c>
      <c r="K1044" s="105" t="str">
        <f>IF('Census Block Input'!J1008="","",'Census Block Input'!D1008)</f>
        <v/>
      </c>
      <c r="L1044" s="106" t="str">
        <f>IF('Census Block Input'!J1008="","",'Census Block Input'!G1008)</f>
        <v/>
      </c>
      <c r="M1044" s="106" t="str">
        <f>IF('Census Block Input'!J1008="","",'Census Block Input'!F1008)</f>
        <v/>
      </c>
      <c r="N1044" s="32" t="str">
        <f t="shared" si="33"/>
        <v/>
      </c>
      <c r="O1044" s="124" t="s">
        <v>10</v>
      </c>
      <c r="P1044" s="123" t="s">
        <v>10</v>
      </c>
      <c r="Q1044" s="1"/>
    </row>
    <row r="1045" spans="1:17" ht="15.75" hidden="1" customHeight="1">
      <c r="A1045" s="1" t="str">
        <f t="shared" si="1"/>
        <v/>
      </c>
      <c r="B1045" s="1"/>
      <c r="C1045" s="25" t="str">
        <f>IF('Census Block Input'!J1009="","",'Census Block Input'!B1009)</f>
        <v/>
      </c>
      <c r="D1045" s="184" t="str">
        <f>IF('Census Block Input'!J1009="","",UPPER('Census Block Input'!J1009))</f>
        <v/>
      </c>
      <c r="E1045" s="26" t="str">
        <f>IF('Census Block Input'!J1009="","",'Census Block Input'!I1009)</f>
        <v/>
      </c>
      <c r="F1045" s="27" t="str">
        <f>IF('Census Block Input'!J1009="","",'Census Block Input'!C1009)</f>
        <v/>
      </c>
      <c r="G1045" s="29" t="str">
        <f>IF('Census Block Input'!J1009="","",'Census Block Input'!D1009)</f>
        <v/>
      </c>
      <c r="H1045" s="30" t="str">
        <f>IF('Census Block Input'!J1009="","",'Census Block Input'!G1009)</f>
        <v/>
      </c>
      <c r="I1045" s="30" t="str">
        <f>IF('Census Block Input'!J1009="","",'Census Block Input'!F1009)</f>
        <v/>
      </c>
      <c r="J1045" s="32" t="str">
        <f t="shared" si="32"/>
        <v/>
      </c>
      <c r="K1045" s="105" t="str">
        <f>IF('Census Block Input'!J1009="","",'Census Block Input'!D1009)</f>
        <v/>
      </c>
      <c r="L1045" s="106" t="str">
        <f>IF('Census Block Input'!J1009="","",'Census Block Input'!G1009)</f>
        <v/>
      </c>
      <c r="M1045" s="106" t="str">
        <f>IF('Census Block Input'!J1009="","",'Census Block Input'!F1009)</f>
        <v/>
      </c>
      <c r="N1045" s="32" t="str">
        <f t="shared" si="33"/>
        <v/>
      </c>
      <c r="O1045" s="124" t="s">
        <v>10</v>
      </c>
      <c r="P1045" s="123" t="s">
        <v>10</v>
      </c>
      <c r="Q1045" s="1"/>
    </row>
    <row r="1046" spans="1:17" ht="15.75" hidden="1" customHeight="1">
      <c r="A1046" s="1" t="str">
        <f t="shared" si="1"/>
        <v/>
      </c>
      <c r="B1046" s="1"/>
      <c r="C1046" s="25" t="str">
        <f>IF('Census Block Input'!J1010="","",'Census Block Input'!B1010)</f>
        <v/>
      </c>
      <c r="D1046" s="184" t="str">
        <f>IF('Census Block Input'!J1010="","",UPPER('Census Block Input'!J1010))</f>
        <v/>
      </c>
      <c r="E1046" s="26" t="str">
        <f>IF('Census Block Input'!J1010="","",'Census Block Input'!I1010)</f>
        <v/>
      </c>
      <c r="F1046" s="27" t="str">
        <f>IF('Census Block Input'!J1010="","",'Census Block Input'!C1010)</f>
        <v/>
      </c>
      <c r="G1046" s="29" t="str">
        <f>IF('Census Block Input'!J1010="","",'Census Block Input'!D1010)</f>
        <v/>
      </c>
      <c r="H1046" s="30" t="str">
        <f>IF('Census Block Input'!J1010="","",'Census Block Input'!G1010)</f>
        <v/>
      </c>
      <c r="I1046" s="30" t="str">
        <f>IF('Census Block Input'!J1010="","",'Census Block Input'!F1010)</f>
        <v/>
      </c>
      <c r="J1046" s="32" t="str">
        <f t="shared" si="32"/>
        <v/>
      </c>
      <c r="K1046" s="105" t="str">
        <f>IF('Census Block Input'!J1010="","",'Census Block Input'!D1010)</f>
        <v/>
      </c>
      <c r="L1046" s="106" t="str">
        <f>IF('Census Block Input'!J1010="","",'Census Block Input'!G1010)</f>
        <v/>
      </c>
      <c r="M1046" s="106" t="str">
        <f>IF('Census Block Input'!J1010="","",'Census Block Input'!F1010)</f>
        <v/>
      </c>
      <c r="N1046" s="32" t="str">
        <f t="shared" si="33"/>
        <v/>
      </c>
      <c r="O1046" s="124" t="s">
        <v>10</v>
      </c>
      <c r="P1046" s="123" t="s">
        <v>10</v>
      </c>
      <c r="Q1046" s="1"/>
    </row>
    <row r="1047" spans="1:17" ht="15.75" hidden="1" customHeight="1">
      <c r="A1047" s="1" t="str">
        <f t="shared" si="1"/>
        <v/>
      </c>
      <c r="B1047" s="1"/>
      <c r="C1047" s="25" t="str">
        <f>IF('Census Block Input'!J1011="","",'Census Block Input'!B1011)</f>
        <v/>
      </c>
      <c r="D1047" s="184" t="str">
        <f>IF('Census Block Input'!J1011="","",UPPER('Census Block Input'!J1011))</f>
        <v/>
      </c>
      <c r="E1047" s="26" t="str">
        <f>IF('Census Block Input'!J1011="","",'Census Block Input'!I1011)</f>
        <v/>
      </c>
      <c r="F1047" s="27" t="str">
        <f>IF('Census Block Input'!J1011="","",'Census Block Input'!C1011)</f>
        <v/>
      </c>
      <c r="G1047" s="29" t="str">
        <f>IF('Census Block Input'!J1011="","",'Census Block Input'!D1011)</f>
        <v/>
      </c>
      <c r="H1047" s="30" t="str">
        <f>IF('Census Block Input'!J1011="","",'Census Block Input'!G1011)</f>
        <v/>
      </c>
      <c r="I1047" s="30" t="str">
        <f>IF('Census Block Input'!J1011="","",'Census Block Input'!F1011)</f>
        <v/>
      </c>
      <c r="J1047" s="32" t="str">
        <f t="shared" si="32"/>
        <v/>
      </c>
      <c r="K1047" s="105" t="str">
        <f>IF('Census Block Input'!J1011="","",'Census Block Input'!D1011)</f>
        <v/>
      </c>
      <c r="L1047" s="106" t="str">
        <f>IF('Census Block Input'!J1011="","",'Census Block Input'!G1011)</f>
        <v/>
      </c>
      <c r="M1047" s="106" t="str">
        <f>IF('Census Block Input'!J1011="","",'Census Block Input'!F1011)</f>
        <v/>
      </c>
      <c r="N1047" s="32" t="str">
        <f t="shared" si="33"/>
        <v/>
      </c>
      <c r="O1047" s="124" t="s">
        <v>10</v>
      </c>
      <c r="P1047" s="123" t="s">
        <v>10</v>
      </c>
      <c r="Q1047" s="1"/>
    </row>
    <row r="1048" spans="1:17" ht="15.75" hidden="1" customHeight="1">
      <c r="A1048" s="1" t="str">
        <f t="shared" si="1"/>
        <v/>
      </c>
      <c r="B1048" s="1"/>
      <c r="C1048" s="25" t="str">
        <f>IF('Census Block Input'!J1012="","",'Census Block Input'!B1012)</f>
        <v/>
      </c>
      <c r="D1048" s="184" t="str">
        <f>IF('Census Block Input'!J1012="","",UPPER('Census Block Input'!J1012))</f>
        <v/>
      </c>
      <c r="E1048" s="26" t="str">
        <f>IF('Census Block Input'!J1012="","",'Census Block Input'!I1012)</f>
        <v/>
      </c>
      <c r="F1048" s="27" t="str">
        <f>IF('Census Block Input'!J1012="","",'Census Block Input'!C1012)</f>
        <v/>
      </c>
      <c r="G1048" s="29" t="str">
        <f>IF('Census Block Input'!J1012="","",'Census Block Input'!D1012)</f>
        <v/>
      </c>
      <c r="H1048" s="30" t="str">
        <f>IF('Census Block Input'!J1012="","",'Census Block Input'!G1012)</f>
        <v/>
      </c>
      <c r="I1048" s="30" t="str">
        <f>IF('Census Block Input'!J1012="","",'Census Block Input'!F1012)</f>
        <v/>
      </c>
      <c r="J1048" s="32" t="str">
        <f t="shared" si="32"/>
        <v/>
      </c>
      <c r="K1048" s="105" t="str">
        <f>IF('Census Block Input'!J1012="","",'Census Block Input'!D1012)</f>
        <v/>
      </c>
      <c r="L1048" s="106" t="str">
        <f>IF('Census Block Input'!J1012="","",'Census Block Input'!G1012)</f>
        <v/>
      </c>
      <c r="M1048" s="106" t="str">
        <f>IF('Census Block Input'!J1012="","",'Census Block Input'!F1012)</f>
        <v/>
      </c>
      <c r="N1048" s="32" t="str">
        <f t="shared" si="33"/>
        <v/>
      </c>
      <c r="O1048" s="124" t="s">
        <v>10</v>
      </c>
      <c r="P1048" s="123" t="s">
        <v>10</v>
      </c>
      <c r="Q1048" s="1"/>
    </row>
    <row r="1049" spans="1:17" ht="15.75" hidden="1" customHeight="1">
      <c r="A1049" s="1" t="str">
        <f t="shared" si="1"/>
        <v/>
      </c>
      <c r="B1049" s="1"/>
      <c r="C1049" s="25" t="str">
        <f>IF('Census Block Input'!J1013="","",'Census Block Input'!B1013)</f>
        <v/>
      </c>
      <c r="D1049" s="184" t="str">
        <f>IF('Census Block Input'!J1013="","",UPPER('Census Block Input'!J1013))</f>
        <v/>
      </c>
      <c r="E1049" s="26" t="str">
        <f>IF('Census Block Input'!J1013="","",'Census Block Input'!I1013)</f>
        <v/>
      </c>
      <c r="F1049" s="27" t="str">
        <f>IF('Census Block Input'!J1013="","",'Census Block Input'!C1013)</f>
        <v/>
      </c>
      <c r="G1049" s="29" t="str">
        <f>IF('Census Block Input'!J1013="","",'Census Block Input'!D1013)</f>
        <v/>
      </c>
      <c r="H1049" s="30" t="str">
        <f>IF('Census Block Input'!J1013="","",'Census Block Input'!G1013)</f>
        <v/>
      </c>
      <c r="I1049" s="30" t="str">
        <f>IF('Census Block Input'!J1013="","",'Census Block Input'!F1013)</f>
        <v/>
      </c>
      <c r="J1049" s="32" t="str">
        <f t="shared" si="32"/>
        <v/>
      </c>
      <c r="K1049" s="105" t="str">
        <f>IF('Census Block Input'!J1013="","",'Census Block Input'!D1013)</f>
        <v/>
      </c>
      <c r="L1049" s="106" t="str">
        <f>IF('Census Block Input'!J1013="","",'Census Block Input'!G1013)</f>
        <v/>
      </c>
      <c r="M1049" s="106" t="str">
        <f>IF('Census Block Input'!J1013="","",'Census Block Input'!F1013)</f>
        <v/>
      </c>
      <c r="N1049" s="32" t="str">
        <f t="shared" si="33"/>
        <v/>
      </c>
      <c r="O1049" s="124" t="s">
        <v>10</v>
      </c>
      <c r="P1049" s="123" t="s">
        <v>10</v>
      </c>
      <c r="Q1049" s="1"/>
    </row>
    <row r="1050" spans="1:17" ht="15.75" hidden="1" customHeight="1">
      <c r="A1050" s="1" t="str">
        <f t="shared" si="1"/>
        <v/>
      </c>
      <c r="B1050" s="1"/>
      <c r="C1050" s="25" t="str">
        <f>IF('Census Block Input'!J1014="","",'Census Block Input'!B1014)</f>
        <v/>
      </c>
      <c r="D1050" s="184" t="str">
        <f>IF('Census Block Input'!J1014="","",UPPER('Census Block Input'!J1014))</f>
        <v/>
      </c>
      <c r="E1050" s="26" t="str">
        <f>IF('Census Block Input'!J1014="","",'Census Block Input'!I1014)</f>
        <v/>
      </c>
      <c r="F1050" s="27" t="str">
        <f>IF('Census Block Input'!J1014="","",'Census Block Input'!C1014)</f>
        <v/>
      </c>
      <c r="G1050" s="29" t="str">
        <f>IF('Census Block Input'!J1014="","",'Census Block Input'!D1014)</f>
        <v/>
      </c>
      <c r="H1050" s="30" t="str">
        <f>IF('Census Block Input'!J1014="","",'Census Block Input'!G1014)</f>
        <v/>
      </c>
      <c r="I1050" s="30" t="str">
        <f>IF('Census Block Input'!J1014="","",'Census Block Input'!F1014)</f>
        <v/>
      </c>
      <c r="J1050" s="32" t="str">
        <f t="shared" si="32"/>
        <v/>
      </c>
      <c r="K1050" s="105" t="str">
        <f>IF('Census Block Input'!J1014="","",'Census Block Input'!D1014)</f>
        <v/>
      </c>
      <c r="L1050" s="106" t="str">
        <f>IF('Census Block Input'!J1014="","",'Census Block Input'!G1014)</f>
        <v/>
      </c>
      <c r="M1050" s="106" t="str">
        <f>IF('Census Block Input'!J1014="","",'Census Block Input'!F1014)</f>
        <v/>
      </c>
      <c r="N1050" s="32" t="str">
        <f t="shared" si="33"/>
        <v/>
      </c>
      <c r="O1050" s="124" t="s">
        <v>10</v>
      </c>
      <c r="P1050" s="123" t="s">
        <v>10</v>
      </c>
      <c r="Q1050" s="1"/>
    </row>
    <row r="1051" spans="1:17" ht="15.75" hidden="1" customHeight="1">
      <c r="A1051" s="1" t="str">
        <f t="shared" si="1"/>
        <v/>
      </c>
      <c r="B1051" s="1"/>
      <c r="C1051" s="25" t="str">
        <f>IF('Census Block Input'!J1015="","",'Census Block Input'!B1015)</f>
        <v/>
      </c>
      <c r="D1051" s="184" t="str">
        <f>IF('Census Block Input'!J1015="","",UPPER('Census Block Input'!J1015))</f>
        <v/>
      </c>
      <c r="E1051" s="26" t="str">
        <f>IF('Census Block Input'!J1015="","",'Census Block Input'!I1015)</f>
        <v/>
      </c>
      <c r="F1051" s="27" t="str">
        <f>IF('Census Block Input'!J1015="","",'Census Block Input'!C1015)</f>
        <v/>
      </c>
      <c r="G1051" s="29" t="str">
        <f>IF('Census Block Input'!J1015="","",'Census Block Input'!D1015)</f>
        <v/>
      </c>
      <c r="H1051" s="30" t="str">
        <f>IF('Census Block Input'!J1015="","",'Census Block Input'!G1015)</f>
        <v/>
      </c>
      <c r="I1051" s="30" t="str">
        <f>IF('Census Block Input'!J1015="","",'Census Block Input'!F1015)</f>
        <v/>
      </c>
      <c r="J1051" s="32" t="str">
        <f t="shared" si="32"/>
        <v/>
      </c>
      <c r="K1051" s="105" t="str">
        <f>IF('Census Block Input'!J1015="","",'Census Block Input'!D1015)</f>
        <v/>
      </c>
      <c r="L1051" s="106" t="str">
        <f>IF('Census Block Input'!J1015="","",'Census Block Input'!G1015)</f>
        <v/>
      </c>
      <c r="M1051" s="106" t="str">
        <f>IF('Census Block Input'!J1015="","",'Census Block Input'!F1015)</f>
        <v/>
      </c>
      <c r="N1051" s="32" t="str">
        <f t="shared" si="33"/>
        <v/>
      </c>
      <c r="O1051" s="124" t="s">
        <v>10</v>
      </c>
      <c r="P1051" s="123" t="s">
        <v>10</v>
      </c>
      <c r="Q1051" s="1"/>
    </row>
    <row r="1052" spans="1:17" ht="15.75" hidden="1" customHeight="1">
      <c r="A1052" s="1" t="str">
        <f t="shared" si="1"/>
        <v/>
      </c>
      <c r="B1052" s="1"/>
      <c r="C1052" s="25" t="str">
        <f>IF('Census Block Input'!J1016="","",'Census Block Input'!B1016)</f>
        <v/>
      </c>
      <c r="D1052" s="184" t="str">
        <f>IF('Census Block Input'!J1016="","",UPPER('Census Block Input'!J1016))</f>
        <v/>
      </c>
      <c r="E1052" s="26" t="str">
        <f>IF('Census Block Input'!J1016="","",'Census Block Input'!I1016)</f>
        <v/>
      </c>
      <c r="F1052" s="27" t="str">
        <f>IF('Census Block Input'!J1016="","",'Census Block Input'!C1016)</f>
        <v/>
      </c>
      <c r="G1052" s="29" t="str">
        <f>IF('Census Block Input'!J1016="","",'Census Block Input'!D1016)</f>
        <v/>
      </c>
      <c r="H1052" s="30" t="str">
        <f>IF('Census Block Input'!J1016="","",'Census Block Input'!G1016)</f>
        <v/>
      </c>
      <c r="I1052" s="30" t="str">
        <f>IF('Census Block Input'!J1016="","",'Census Block Input'!F1016)</f>
        <v/>
      </c>
      <c r="J1052" s="32" t="str">
        <f t="shared" si="32"/>
        <v/>
      </c>
      <c r="K1052" s="105" t="str">
        <f>IF('Census Block Input'!J1016="","",'Census Block Input'!D1016)</f>
        <v/>
      </c>
      <c r="L1052" s="106" t="str">
        <f>IF('Census Block Input'!J1016="","",'Census Block Input'!G1016)</f>
        <v/>
      </c>
      <c r="M1052" s="106" t="str">
        <f>IF('Census Block Input'!J1016="","",'Census Block Input'!F1016)</f>
        <v/>
      </c>
      <c r="N1052" s="32" t="str">
        <f t="shared" si="33"/>
        <v/>
      </c>
      <c r="O1052" s="124" t="s">
        <v>10</v>
      </c>
      <c r="P1052" s="123" t="s">
        <v>10</v>
      </c>
      <c r="Q1052" s="1"/>
    </row>
    <row r="1053" spans="1:17" ht="15.75" hidden="1" customHeight="1">
      <c r="A1053" s="1" t="str">
        <f t="shared" si="1"/>
        <v/>
      </c>
      <c r="B1053" s="1"/>
      <c r="C1053" s="25" t="str">
        <f>IF('Census Block Input'!J1017="","",'Census Block Input'!B1017)</f>
        <v/>
      </c>
      <c r="D1053" s="184" t="str">
        <f>IF('Census Block Input'!J1017="","",UPPER('Census Block Input'!J1017))</f>
        <v/>
      </c>
      <c r="E1053" s="26" t="str">
        <f>IF('Census Block Input'!J1017="","",'Census Block Input'!I1017)</f>
        <v/>
      </c>
      <c r="F1053" s="27" t="str">
        <f>IF('Census Block Input'!J1017="","",'Census Block Input'!C1017)</f>
        <v/>
      </c>
      <c r="G1053" s="29" t="str">
        <f>IF('Census Block Input'!J1017="","",'Census Block Input'!D1017)</f>
        <v/>
      </c>
      <c r="H1053" s="30" t="str">
        <f>IF('Census Block Input'!J1017="","",'Census Block Input'!G1017)</f>
        <v/>
      </c>
      <c r="I1053" s="30" t="str">
        <f>IF('Census Block Input'!J1017="","",'Census Block Input'!F1017)</f>
        <v/>
      </c>
      <c r="J1053" s="32" t="str">
        <f t="shared" si="32"/>
        <v/>
      </c>
      <c r="K1053" s="105" t="str">
        <f>IF('Census Block Input'!J1017="","",'Census Block Input'!D1017)</f>
        <v/>
      </c>
      <c r="L1053" s="106" t="str">
        <f>IF('Census Block Input'!J1017="","",'Census Block Input'!G1017)</f>
        <v/>
      </c>
      <c r="M1053" s="106" t="str">
        <f>IF('Census Block Input'!J1017="","",'Census Block Input'!F1017)</f>
        <v/>
      </c>
      <c r="N1053" s="32" t="str">
        <f t="shared" si="33"/>
        <v/>
      </c>
      <c r="O1053" s="124" t="s">
        <v>10</v>
      </c>
      <c r="P1053" s="123" t="s">
        <v>10</v>
      </c>
      <c r="Q1053" s="1"/>
    </row>
    <row r="1054" spans="1:17" ht="15.75" hidden="1" customHeight="1">
      <c r="A1054" s="1" t="str">
        <f t="shared" si="1"/>
        <v/>
      </c>
      <c r="B1054" s="1"/>
      <c r="C1054" s="25" t="str">
        <f>IF('Census Block Input'!J1018="","",'Census Block Input'!B1018)</f>
        <v/>
      </c>
      <c r="D1054" s="184" t="str">
        <f>IF('Census Block Input'!J1018="","",UPPER('Census Block Input'!J1018))</f>
        <v/>
      </c>
      <c r="E1054" s="26" t="str">
        <f>IF('Census Block Input'!J1018="","",'Census Block Input'!I1018)</f>
        <v/>
      </c>
      <c r="F1054" s="27" t="str">
        <f>IF('Census Block Input'!J1018="","",'Census Block Input'!C1018)</f>
        <v/>
      </c>
      <c r="G1054" s="29" t="str">
        <f>IF('Census Block Input'!J1018="","",'Census Block Input'!D1018)</f>
        <v/>
      </c>
      <c r="H1054" s="30" t="str">
        <f>IF('Census Block Input'!J1018="","",'Census Block Input'!G1018)</f>
        <v/>
      </c>
      <c r="I1054" s="30" t="str">
        <f>IF('Census Block Input'!J1018="","",'Census Block Input'!F1018)</f>
        <v/>
      </c>
      <c r="J1054" s="32" t="str">
        <f t="shared" si="32"/>
        <v/>
      </c>
      <c r="K1054" s="105" t="str">
        <f>IF('Census Block Input'!J1018="","",'Census Block Input'!D1018)</f>
        <v/>
      </c>
      <c r="L1054" s="106" t="str">
        <f>IF('Census Block Input'!J1018="","",'Census Block Input'!G1018)</f>
        <v/>
      </c>
      <c r="M1054" s="106" t="str">
        <f>IF('Census Block Input'!J1018="","",'Census Block Input'!F1018)</f>
        <v/>
      </c>
      <c r="N1054" s="32" t="str">
        <f t="shared" si="33"/>
        <v/>
      </c>
      <c r="O1054" s="124" t="s">
        <v>10</v>
      </c>
      <c r="P1054" s="123" t="s">
        <v>10</v>
      </c>
      <c r="Q1054" s="1"/>
    </row>
    <row r="1055" spans="1:17" ht="15.75" hidden="1" customHeight="1">
      <c r="A1055" s="1" t="str">
        <f t="shared" si="1"/>
        <v/>
      </c>
      <c r="B1055" s="1"/>
      <c r="C1055" s="25" t="str">
        <f>IF('Census Block Input'!J1019="","",'Census Block Input'!B1019)</f>
        <v/>
      </c>
      <c r="D1055" s="184" t="str">
        <f>IF('Census Block Input'!J1019="","",UPPER('Census Block Input'!J1019))</f>
        <v/>
      </c>
      <c r="E1055" s="26" t="str">
        <f>IF('Census Block Input'!J1019="","",'Census Block Input'!I1019)</f>
        <v/>
      </c>
      <c r="F1055" s="27" t="str">
        <f>IF('Census Block Input'!J1019="","",'Census Block Input'!C1019)</f>
        <v/>
      </c>
      <c r="G1055" s="29" t="str">
        <f>IF('Census Block Input'!J1019="","",'Census Block Input'!D1019)</f>
        <v/>
      </c>
      <c r="H1055" s="30" t="str">
        <f>IF('Census Block Input'!J1019="","",'Census Block Input'!G1019)</f>
        <v/>
      </c>
      <c r="I1055" s="30" t="str">
        <f>IF('Census Block Input'!J1019="","",'Census Block Input'!F1019)</f>
        <v/>
      </c>
      <c r="J1055" s="32" t="str">
        <f t="shared" si="32"/>
        <v/>
      </c>
      <c r="K1055" s="105" t="str">
        <f>IF('Census Block Input'!J1019="","",'Census Block Input'!D1019)</f>
        <v/>
      </c>
      <c r="L1055" s="106" t="str">
        <f>IF('Census Block Input'!J1019="","",'Census Block Input'!G1019)</f>
        <v/>
      </c>
      <c r="M1055" s="106" t="str">
        <f>IF('Census Block Input'!J1019="","",'Census Block Input'!F1019)</f>
        <v/>
      </c>
      <c r="N1055" s="32" t="str">
        <f t="shared" si="33"/>
        <v/>
      </c>
      <c r="O1055" s="124" t="s">
        <v>10</v>
      </c>
      <c r="P1055" s="123" t="s">
        <v>10</v>
      </c>
      <c r="Q1055" s="1"/>
    </row>
    <row r="1056" spans="1:17" ht="15.75" hidden="1" customHeight="1">
      <c r="A1056" s="1" t="str">
        <f t="shared" si="1"/>
        <v/>
      </c>
      <c r="B1056" s="1"/>
      <c r="C1056" s="25" t="str">
        <f>IF('Census Block Input'!J1020="","",'Census Block Input'!B1020)</f>
        <v/>
      </c>
      <c r="D1056" s="184" t="str">
        <f>IF('Census Block Input'!J1020="","",UPPER('Census Block Input'!J1020))</f>
        <v/>
      </c>
      <c r="E1056" s="26" t="str">
        <f>IF('Census Block Input'!J1020="","",'Census Block Input'!I1020)</f>
        <v/>
      </c>
      <c r="F1056" s="27" t="str">
        <f>IF('Census Block Input'!J1020="","",'Census Block Input'!C1020)</f>
        <v/>
      </c>
      <c r="G1056" s="29" t="str">
        <f>IF('Census Block Input'!J1020="","",'Census Block Input'!D1020)</f>
        <v/>
      </c>
      <c r="H1056" s="30" t="str">
        <f>IF('Census Block Input'!J1020="","",'Census Block Input'!G1020)</f>
        <v/>
      </c>
      <c r="I1056" s="30" t="str">
        <f>IF('Census Block Input'!J1020="","",'Census Block Input'!F1020)</f>
        <v/>
      </c>
      <c r="J1056" s="32" t="str">
        <f t="shared" si="32"/>
        <v/>
      </c>
      <c r="K1056" s="105" t="str">
        <f>IF('Census Block Input'!J1020="","",'Census Block Input'!D1020)</f>
        <v/>
      </c>
      <c r="L1056" s="106" t="str">
        <f>IF('Census Block Input'!J1020="","",'Census Block Input'!G1020)</f>
        <v/>
      </c>
      <c r="M1056" s="106" t="str">
        <f>IF('Census Block Input'!J1020="","",'Census Block Input'!F1020)</f>
        <v/>
      </c>
      <c r="N1056" s="32" t="str">
        <f t="shared" si="33"/>
        <v/>
      </c>
      <c r="O1056" s="124" t="s">
        <v>10</v>
      </c>
      <c r="P1056" s="123" t="s">
        <v>10</v>
      </c>
      <c r="Q1056" s="1"/>
    </row>
    <row r="1057" spans="1:17" ht="15.75" hidden="1" customHeight="1">
      <c r="A1057" s="1" t="str">
        <f t="shared" si="1"/>
        <v/>
      </c>
      <c r="B1057" s="1"/>
      <c r="C1057" s="25" t="str">
        <f>IF('Census Block Input'!J1021="","",'Census Block Input'!B1021)</f>
        <v/>
      </c>
      <c r="D1057" s="184" t="str">
        <f>IF('Census Block Input'!J1021="","",UPPER('Census Block Input'!J1021))</f>
        <v/>
      </c>
      <c r="E1057" s="26" t="str">
        <f>IF('Census Block Input'!J1021="","",'Census Block Input'!I1021)</f>
        <v/>
      </c>
      <c r="F1057" s="27" t="str">
        <f>IF('Census Block Input'!J1021="","",'Census Block Input'!C1021)</f>
        <v/>
      </c>
      <c r="G1057" s="29" t="str">
        <f>IF('Census Block Input'!J1021="","",'Census Block Input'!D1021)</f>
        <v/>
      </c>
      <c r="H1057" s="30" t="str">
        <f>IF('Census Block Input'!J1021="","",'Census Block Input'!G1021)</f>
        <v/>
      </c>
      <c r="I1057" s="30" t="str">
        <f>IF('Census Block Input'!J1021="","",'Census Block Input'!F1021)</f>
        <v/>
      </c>
      <c r="J1057" s="32" t="str">
        <f t="shared" si="32"/>
        <v/>
      </c>
      <c r="K1057" s="105" t="str">
        <f>IF('Census Block Input'!J1021="","",'Census Block Input'!D1021)</f>
        <v/>
      </c>
      <c r="L1057" s="106" t="str">
        <f>IF('Census Block Input'!J1021="","",'Census Block Input'!G1021)</f>
        <v/>
      </c>
      <c r="M1057" s="106" t="str">
        <f>IF('Census Block Input'!J1021="","",'Census Block Input'!F1021)</f>
        <v/>
      </c>
      <c r="N1057" s="32" t="str">
        <f t="shared" si="33"/>
        <v/>
      </c>
      <c r="O1057" s="124" t="s">
        <v>10</v>
      </c>
      <c r="P1057" s="123" t="s">
        <v>10</v>
      </c>
      <c r="Q1057" s="1"/>
    </row>
    <row r="1058" spans="1:17" ht="15.75" hidden="1" customHeight="1">
      <c r="A1058" s="1" t="str">
        <f t="shared" si="1"/>
        <v/>
      </c>
      <c r="B1058" s="1"/>
      <c r="C1058" s="25" t="str">
        <f>IF('Census Block Input'!J1022="","",'Census Block Input'!B1022)</f>
        <v/>
      </c>
      <c r="D1058" s="184" t="str">
        <f>IF('Census Block Input'!J1022="","",UPPER('Census Block Input'!J1022))</f>
        <v/>
      </c>
      <c r="E1058" s="26" t="str">
        <f>IF('Census Block Input'!J1022="","",'Census Block Input'!I1022)</f>
        <v/>
      </c>
      <c r="F1058" s="27" t="str">
        <f>IF('Census Block Input'!J1022="","",'Census Block Input'!C1022)</f>
        <v/>
      </c>
      <c r="G1058" s="29" t="str">
        <f>IF('Census Block Input'!J1022="","",'Census Block Input'!D1022)</f>
        <v/>
      </c>
      <c r="H1058" s="30" t="str">
        <f>IF('Census Block Input'!J1022="","",'Census Block Input'!G1022)</f>
        <v/>
      </c>
      <c r="I1058" s="30" t="str">
        <f>IF('Census Block Input'!J1022="","",'Census Block Input'!F1022)</f>
        <v/>
      </c>
      <c r="J1058" s="32" t="str">
        <f t="shared" si="32"/>
        <v/>
      </c>
      <c r="K1058" s="105" t="str">
        <f>IF('Census Block Input'!J1022="","",'Census Block Input'!D1022)</f>
        <v/>
      </c>
      <c r="L1058" s="106" t="str">
        <f>IF('Census Block Input'!J1022="","",'Census Block Input'!G1022)</f>
        <v/>
      </c>
      <c r="M1058" s="106" t="str">
        <f>IF('Census Block Input'!J1022="","",'Census Block Input'!F1022)</f>
        <v/>
      </c>
      <c r="N1058" s="32" t="str">
        <f t="shared" si="33"/>
        <v/>
      </c>
      <c r="O1058" s="124" t="s">
        <v>10</v>
      </c>
      <c r="P1058" s="123" t="s">
        <v>10</v>
      </c>
      <c r="Q1058" s="1"/>
    </row>
    <row r="1059" spans="1:17" ht="15.75" hidden="1" customHeight="1">
      <c r="A1059" s="1" t="str">
        <f t="shared" si="1"/>
        <v/>
      </c>
      <c r="B1059" s="1"/>
      <c r="C1059" s="25" t="str">
        <f>IF('Census Block Input'!J1023="","",'Census Block Input'!B1023)</f>
        <v/>
      </c>
      <c r="D1059" s="184" t="str">
        <f>IF('Census Block Input'!J1023="","",UPPER('Census Block Input'!J1023))</f>
        <v/>
      </c>
      <c r="E1059" s="26" t="str">
        <f>IF('Census Block Input'!J1023="","",'Census Block Input'!I1023)</f>
        <v/>
      </c>
      <c r="F1059" s="27" t="str">
        <f>IF('Census Block Input'!J1023="","",'Census Block Input'!C1023)</f>
        <v/>
      </c>
      <c r="G1059" s="29" t="str">
        <f>IF('Census Block Input'!J1023="","",'Census Block Input'!D1023)</f>
        <v/>
      </c>
      <c r="H1059" s="30" t="str">
        <f>IF('Census Block Input'!J1023="","",'Census Block Input'!G1023)</f>
        <v/>
      </c>
      <c r="I1059" s="30" t="str">
        <f>IF('Census Block Input'!J1023="","",'Census Block Input'!F1023)</f>
        <v/>
      </c>
      <c r="J1059" s="32" t="str">
        <f t="shared" si="32"/>
        <v/>
      </c>
      <c r="K1059" s="105" t="str">
        <f>IF('Census Block Input'!J1023="","",'Census Block Input'!D1023)</f>
        <v/>
      </c>
      <c r="L1059" s="106" t="str">
        <f>IF('Census Block Input'!J1023="","",'Census Block Input'!G1023)</f>
        <v/>
      </c>
      <c r="M1059" s="106" t="str">
        <f>IF('Census Block Input'!J1023="","",'Census Block Input'!F1023)</f>
        <v/>
      </c>
      <c r="N1059" s="32" t="str">
        <f t="shared" si="33"/>
        <v/>
      </c>
      <c r="O1059" s="124" t="s">
        <v>10</v>
      </c>
      <c r="P1059" s="123" t="s">
        <v>10</v>
      </c>
      <c r="Q1059" s="1"/>
    </row>
    <row r="1060" spans="1:17" ht="15.75" hidden="1" customHeight="1">
      <c r="A1060" s="1" t="str">
        <f t="shared" si="1"/>
        <v/>
      </c>
      <c r="B1060" s="1"/>
      <c r="C1060" s="25" t="str">
        <f>IF('Census Block Input'!J1024="","",'Census Block Input'!B1024)</f>
        <v/>
      </c>
      <c r="D1060" s="184" t="str">
        <f>IF('Census Block Input'!J1024="","",UPPER('Census Block Input'!J1024))</f>
        <v/>
      </c>
      <c r="E1060" s="26" t="str">
        <f>IF('Census Block Input'!J1024="","",'Census Block Input'!I1024)</f>
        <v/>
      </c>
      <c r="F1060" s="27" t="str">
        <f>IF('Census Block Input'!J1024="","",'Census Block Input'!C1024)</f>
        <v/>
      </c>
      <c r="G1060" s="29" t="str">
        <f>IF('Census Block Input'!J1024="","",'Census Block Input'!D1024)</f>
        <v/>
      </c>
      <c r="H1060" s="30" t="str">
        <f>IF('Census Block Input'!J1024="","",'Census Block Input'!G1024)</f>
        <v/>
      </c>
      <c r="I1060" s="30" t="str">
        <f>IF('Census Block Input'!J1024="","",'Census Block Input'!F1024)</f>
        <v/>
      </c>
      <c r="J1060" s="32" t="str">
        <f t="shared" si="32"/>
        <v/>
      </c>
      <c r="K1060" s="105" t="str">
        <f>IF('Census Block Input'!J1024="","",'Census Block Input'!D1024)</f>
        <v/>
      </c>
      <c r="L1060" s="106" t="str">
        <f>IF('Census Block Input'!J1024="","",'Census Block Input'!G1024)</f>
        <v/>
      </c>
      <c r="M1060" s="106" t="str">
        <f>IF('Census Block Input'!J1024="","",'Census Block Input'!F1024)</f>
        <v/>
      </c>
      <c r="N1060" s="32" t="str">
        <f t="shared" si="33"/>
        <v/>
      </c>
      <c r="O1060" s="124" t="s">
        <v>10</v>
      </c>
      <c r="P1060" s="123" t="s">
        <v>10</v>
      </c>
      <c r="Q1060" s="1"/>
    </row>
    <row r="1061" spans="1:17" ht="15.75" hidden="1" customHeight="1">
      <c r="A1061" s="1" t="str">
        <f t="shared" si="1"/>
        <v/>
      </c>
      <c r="B1061" s="1"/>
      <c r="C1061" s="25" t="str">
        <f>IF('Census Block Input'!J1025="","",'Census Block Input'!B1025)</f>
        <v/>
      </c>
      <c r="D1061" s="184" t="str">
        <f>IF('Census Block Input'!J1025="","",UPPER('Census Block Input'!J1025))</f>
        <v/>
      </c>
      <c r="E1061" s="26" t="str">
        <f>IF('Census Block Input'!J1025="","",'Census Block Input'!I1025)</f>
        <v/>
      </c>
      <c r="F1061" s="27" t="str">
        <f>IF('Census Block Input'!J1025="","",'Census Block Input'!C1025)</f>
        <v/>
      </c>
      <c r="G1061" s="29" t="str">
        <f>IF('Census Block Input'!J1025="","",'Census Block Input'!D1025)</f>
        <v/>
      </c>
      <c r="H1061" s="30" t="str">
        <f>IF('Census Block Input'!J1025="","",'Census Block Input'!G1025)</f>
        <v/>
      </c>
      <c r="I1061" s="30" t="str">
        <f>IF('Census Block Input'!J1025="","",'Census Block Input'!F1025)</f>
        <v/>
      </c>
      <c r="J1061" s="32" t="str">
        <f t="shared" si="32"/>
        <v/>
      </c>
      <c r="K1061" s="105" t="str">
        <f>IF('Census Block Input'!J1025="","",'Census Block Input'!D1025)</f>
        <v/>
      </c>
      <c r="L1061" s="106" t="str">
        <f>IF('Census Block Input'!J1025="","",'Census Block Input'!G1025)</f>
        <v/>
      </c>
      <c r="M1061" s="106" t="str">
        <f>IF('Census Block Input'!J1025="","",'Census Block Input'!F1025)</f>
        <v/>
      </c>
      <c r="N1061" s="32" t="str">
        <f t="shared" si="33"/>
        <v/>
      </c>
      <c r="O1061" s="124" t="s">
        <v>10</v>
      </c>
      <c r="P1061" s="123" t="s">
        <v>10</v>
      </c>
      <c r="Q1061" s="1"/>
    </row>
    <row r="1062" spans="1:17" ht="15.75" hidden="1" customHeight="1">
      <c r="A1062" s="1" t="str">
        <f t="shared" si="1"/>
        <v/>
      </c>
      <c r="B1062" s="1"/>
      <c r="C1062" s="25" t="str">
        <f>IF('Census Block Input'!J1026="","",'Census Block Input'!B1026)</f>
        <v/>
      </c>
      <c r="D1062" s="184" t="str">
        <f>IF('Census Block Input'!J1026="","",UPPER('Census Block Input'!J1026))</f>
        <v/>
      </c>
      <c r="E1062" s="26" t="str">
        <f>IF('Census Block Input'!J1026="","",'Census Block Input'!I1026)</f>
        <v/>
      </c>
      <c r="F1062" s="27" t="str">
        <f>IF('Census Block Input'!J1026="","",'Census Block Input'!C1026)</f>
        <v/>
      </c>
      <c r="G1062" s="29" t="str">
        <f>IF('Census Block Input'!J1026="","",'Census Block Input'!D1026)</f>
        <v/>
      </c>
      <c r="H1062" s="30" t="str">
        <f>IF('Census Block Input'!J1026="","",'Census Block Input'!G1026)</f>
        <v/>
      </c>
      <c r="I1062" s="30" t="str">
        <f>IF('Census Block Input'!J1026="","",'Census Block Input'!F1026)</f>
        <v/>
      </c>
      <c r="J1062" s="32" t="str">
        <f t="shared" si="32"/>
        <v/>
      </c>
      <c r="K1062" s="105" t="str">
        <f>IF('Census Block Input'!J1026="","",'Census Block Input'!D1026)</f>
        <v/>
      </c>
      <c r="L1062" s="106" t="str">
        <f>IF('Census Block Input'!J1026="","",'Census Block Input'!G1026)</f>
        <v/>
      </c>
      <c r="M1062" s="106" t="str">
        <f>IF('Census Block Input'!J1026="","",'Census Block Input'!F1026)</f>
        <v/>
      </c>
      <c r="N1062" s="32" t="str">
        <f t="shared" si="33"/>
        <v/>
      </c>
      <c r="O1062" s="124" t="s">
        <v>10</v>
      </c>
      <c r="P1062" s="123" t="s">
        <v>10</v>
      </c>
      <c r="Q1062" s="1"/>
    </row>
    <row r="1063" spans="1:17" ht="15.75" hidden="1" customHeight="1">
      <c r="A1063" s="1" t="str">
        <f t="shared" si="1"/>
        <v/>
      </c>
      <c r="B1063" s="1"/>
      <c r="C1063" s="25" t="str">
        <f>IF('Census Block Input'!J1027="","",'Census Block Input'!B1027)</f>
        <v/>
      </c>
      <c r="D1063" s="184" t="str">
        <f>IF('Census Block Input'!J1027="","",UPPER('Census Block Input'!J1027))</f>
        <v/>
      </c>
      <c r="E1063" s="26" t="str">
        <f>IF('Census Block Input'!J1027="","",'Census Block Input'!I1027)</f>
        <v/>
      </c>
      <c r="F1063" s="27" t="str">
        <f>IF('Census Block Input'!J1027="","",'Census Block Input'!C1027)</f>
        <v/>
      </c>
      <c r="G1063" s="29" t="str">
        <f>IF('Census Block Input'!J1027="","",'Census Block Input'!D1027)</f>
        <v/>
      </c>
      <c r="H1063" s="30" t="str">
        <f>IF('Census Block Input'!J1027="","",'Census Block Input'!G1027)</f>
        <v/>
      </c>
      <c r="I1063" s="30" t="str">
        <f>IF('Census Block Input'!J1027="","",'Census Block Input'!F1027)</f>
        <v/>
      </c>
      <c r="J1063" s="32" t="str">
        <f t="shared" si="32"/>
        <v/>
      </c>
      <c r="K1063" s="105" t="str">
        <f>IF('Census Block Input'!J1027="","",'Census Block Input'!D1027)</f>
        <v/>
      </c>
      <c r="L1063" s="106" t="str">
        <f>IF('Census Block Input'!J1027="","",'Census Block Input'!G1027)</f>
        <v/>
      </c>
      <c r="M1063" s="106" t="str">
        <f>IF('Census Block Input'!J1027="","",'Census Block Input'!F1027)</f>
        <v/>
      </c>
      <c r="N1063" s="32" t="str">
        <f t="shared" si="33"/>
        <v/>
      </c>
      <c r="O1063" s="124" t="s">
        <v>10</v>
      </c>
      <c r="P1063" s="123" t="s">
        <v>10</v>
      </c>
      <c r="Q1063" s="1"/>
    </row>
    <row r="1064" spans="1:17" ht="15.75" hidden="1" customHeight="1">
      <c r="A1064" s="1" t="str">
        <f t="shared" si="1"/>
        <v/>
      </c>
      <c r="B1064" s="1"/>
      <c r="C1064" s="25" t="str">
        <f>IF('Census Block Input'!J1028="","",'Census Block Input'!B1028)</f>
        <v/>
      </c>
      <c r="D1064" s="184" t="str">
        <f>IF('Census Block Input'!J1028="","",UPPER('Census Block Input'!J1028))</f>
        <v/>
      </c>
      <c r="E1064" s="26" t="str">
        <f>IF('Census Block Input'!J1028="","",'Census Block Input'!I1028)</f>
        <v/>
      </c>
      <c r="F1064" s="27" t="str">
        <f>IF('Census Block Input'!J1028="","",'Census Block Input'!C1028)</f>
        <v/>
      </c>
      <c r="G1064" s="29" t="str">
        <f>IF('Census Block Input'!J1028="","",'Census Block Input'!D1028)</f>
        <v/>
      </c>
      <c r="H1064" s="30" t="str">
        <f>IF('Census Block Input'!J1028="","",'Census Block Input'!G1028)</f>
        <v/>
      </c>
      <c r="I1064" s="30" t="str">
        <f>IF('Census Block Input'!J1028="","",'Census Block Input'!F1028)</f>
        <v/>
      </c>
      <c r="J1064" s="32" t="str">
        <f t="shared" ref="J1064:J1127" si="34">IF($C1064="","",SUM(G1064:I1064))</f>
        <v/>
      </c>
      <c r="K1064" s="105" t="str">
        <f>IF('Census Block Input'!J1028="","",'Census Block Input'!D1028)</f>
        <v/>
      </c>
      <c r="L1064" s="106" t="str">
        <f>IF('Census Block Input'!J1028="","",'Census Block Input'!G1028)</f>
        <v/>
      </c>
      <c r="M1064" s="106" t="str">
        <f>IF('Census Block Input'!J1028="","",'Census Block Input'!F1028)</f>
        <v/>
      </c>
      <c r="N1064" s="32" t="str">
        <f t="shared" ref="N1064:N1127" si="35">IF($C1064="","",SUM(K1064:M1064))</f>
        <v/>
      </c>
      <c r="O1064" s="124" t="s">
        <v>10</v>
      </c>
      <c r="P1064" s="123" t="s">
        <v>10</v>
      </c>
      <c r="Q1064" s="1"/>
    </row>
    <row r="1065" spans="1:17" ht="15.75" hidden="1" customHeight="1">
      <c r="A1065" s="1" t="str">
        <f t="shared" si="1"/>
        <v/>
      </c>
      <c r="B1065" s="1"/>
      <c r="C1065" s="25" t="str">
        <f>IF('Census Block Input'!J1029="","",'Census Block Input'!B1029)</f>
        <v/>
      </c>
      <c r="D1065" s="184" t="str">
        <f>IF('Census Block Input'!J1029="","",UPPER('Census Block Input'!J1029))</f>
        <v/>
      </c>
      <c r="E1065" s="26" t="str">
        <f>IF('Census Block Input'!J1029="","",'Census Block Input'!I1029)</f>
        <v/>
      </c>
      <c r="F1065" s="27" t="str">
        <f>IF('Census Block Input'!J1029="","",'Census Block Input'!C1029)</f>
        <v/>
      </c>
      <c r="G1065" s="29" t="str">
        <f>IF('Census Block Input'!J1029="","",'Census Block Input'!D1029)</f>
        <v/>
      </c>
      <c r="H1065" s="30" t="str">
        <f>IF('Census Block Input'!J1029="","",'Census Block Input'!G1029)</f>
        <v/>
      </c>
      <c r="I1065" s="30" t="str">
        <f>IF('Census Block Input'!J1029="","",'Census Block Input'!F1029)</f>
        <v/>
      </c>
      <c r="J1065" s="32" t="str">
        <f t="shared" si="34"/>
        <v/>
      </c>
      <c r="K1065" s="105" t="str">
        <f>IF('Census Block Input'!J1029="","",'Census Block Input'!D1029)</f>
        <v/>
      </c>
      <c r="L1065" s="106" t="str">
        <f>IF('Census Block Input'!J1029="","",'Census Block Input'!G1029)</f>
        <v/>
      </c>
      <c r="M1065" s="106" t="str">
        <f>IF('Census Block Input'!J1029="","",'Census Block Input'!F1029)</f>
        <v/>
      </c>
      <c r="N1065" s="32" t="str">
        <f t="shared" si="35"/>
        <v/>
      </c>
      <c r="O1065" s="124" t="s">
        <v>10</v>
      </c>
      <c r="P1065" s="123" t="s">
        <v>10</v>
      </c>
      <c r="Q1065" s="1"/>
    </row>
    <row r="1066" spans="1:17" ht="15.75" hidden="1" customHeight="1">
      <c r="A1066" s="1" t="str">
        <f t="shared" si="1"/>
        <v/>
      </c>
      <c r="B1066" s="1"/>
      <c r="C1066" s="25" t="str">
        <f>IF('Census Block Input'!J1030="","",'Census Block Input'!B1030)</f>
        <v/>
      </c>
      <c r="D1066" s="184" t="str">
        <f>IF('Census Block Input'!J1030="","",UPPER('Census Block Input'!J1030))</f>
        <v/>
      </c>
      <c r="E1066" s="26" t="str">
        <f>IF('Census Block Input'!J1030="","",'Census Block Input'!I1030)</f>
        <v/>
      </c>
      <c r="F1066" s="27" t="str">
        <f>IF('Census Block Input'!J1030="","",'Census Block Input'!C1030)</f>
        <v/>
      </c>
      <c r="G1066" s="29" t="str">
        <f>IF('Census Block Input'!J1030="","",'Census Block Input'!D1030)</f>
        <v/>
      </c>
      <c r="H1066" s="30" t="str">
        <f>IF('Census Block Input'!J1030="","",'Census Block Input'!G1030)</f>
        <v/>
      </c>
      <c r="I1066" s="30" t="str">
        <f>IF('Census Block Input'!J1030="","",'Census Block Input'!F1030)</f>
        <v/>
      </c>
      <c r="J1066" s="32" t="str">
        <f t="shared" si="34"/>
        <v/>
      </c>
      <c r="K1066" s="105" t="str">
        <f>IF('Census Block Input'!J1030="","",'Census Block Input'!D1030)</f>
        <v/>
      </c>
      <c r="L1066" s="106" t="str">
        <f>IF('Census Block Input'!J1030="","",'Census Block Input'!G1030)</f>
        <v/>
      </c>
      <c r="M1066" s="106" t="str">
        <f>IF('Census Block Input'!J1030="","",'Census Block Input'!F1030)</f>
        <v/>
      </c>
      <c r="N1066" s="32" t="str">
        <f t="shared" si="35"/>
        <v/>
      </c>
      <c r="O1066" s="124" t="s">
        <v>10</v>
      </c>
      <c r="P1066" s="123" t="s">
        <v>10</v>
      </c>
      <c r="Q1066" s="1"/>
    </row>
    <row r="1067" spans="1:17" ht="15.75" hidden="1" customHeight="1">
      <c r="A1067" s="1" t="str">
        <f t="shared" si="1"/>
        <v/>
      </c>
      <c r="B1067" s="1"/>
      <c r="C1067" s="25" t="str">
        <f>IF('Census Block Input'!J1031="","",'Census Block Input'!B1031)</f>
        <v/>
      </c>
      <c r="D1067" s="184" t="str">
        <f>IF('Census Block Input'!J1031="","",UPPER('Census Block Input'!J1031))</f>
        <v/>
      </c>
      <c r="E1067" s="26" t="str">
        <f>IF('Census Block Input'!J1031="","",'Census Block Input'!I1031)</f>
        <v/>
      </c>
      <c r="F1067" s="27" t="str">
        <f>IF('Census Block Input'!J1031="","",'Census Block Input'!C1031)</f>
        <v/>
      </c>
      <c r="G1067" s="29" t="str">
        <f>IF('Census Block Input'!J1031="","",'Census Block Input'!D1031)</f>
        <v/>
      </c>
      <c r="H1067" s="30" t="str">
        <f>IF('Census Block Input'!J1031="","",'Census Block Input'!G1031)</f>
        <v/>
      </c>
      <c r="I1067" s="30" t="str">
        <f>IF('Census Block Input'!J1031="","",'Census Block Input'!F1031)</f>
        <v/>
      </c>
      <c r="J1067" s="32" t="str">
        <f t="shared" si="34"/>
        <v/>
      </c>
      <c r="K1067" s="105" t="str">
        <f>IF('Census Block Input'!J1031="","",'Census Block Input'!D1031)</f>
        <v/>
      </c>
      <c r="L1067" s="106" t="str">
        <f>IF('Census Block Input'!J1031="","",'Census Block Input'!G1031)</f>
        <v/>
      </c>
      <c r="M1067" s="106" t="str">
        <f>IF('Census Block Input'!J1031="","",'Census Block Input'!F1031)</f>
        <v/>
      </c>
      <c r="N1067" s="32" t="str">
        <f t="shared" si="35"/>
        <v/>
      </c>
      <c r="O1067" s="124" t="s">
        <v>10</v>
      </c>
      <c r="P1067" s="123" t="s">
        <v>10</v>
      </c>
      <c r="Q1067" s="1"/>
    </row>
    <row r="1068" spans="1:17" ht="15.75" hidden="1" customHeight="1">
      <c r="A1068" s="1" t="str">
        <f t="shared" si="1"/>
        <v/>
      </c>
      <c r="B1068" s="1"/>
      <c r="C1068" s="25" t="str">
        <f>IF('Census Block Input'!J1032="","",'Census Block Input'!B1032)</f>
        <v/>
      </c>
      <c r="D1068" s="184" t="str">
        <f>IF('Census Block Input'!J1032="","",UPPER('Census Block Input'!J1032))</f>
        <v/>
      </c>
      <c r="E1068" s="26" t="str">
        <f>IF('Census Block Input'!J1032="","",'Census Block Input'!I1032)</f>
        <v/>
      </c>
      <c r="F1068" s="27" t="str">
        <f>IF('Census Block Input'!J1032="","",'Census Block Input'!C1032)</f>
        <v/>
      </c>
      <c r="G1068" s="29" t="str">
        <f>IF('Census Block Input'!J1032="","",'Census Block Input'!D1032)</f>
        <v/>
      </c>
      <c r="H1068" s="30" t="str">
        <f>IF('Census Block Input'!J1032="","",'Census Block Input'!G1032)</f>
        <v/>
      </c>
      <c r="I1068" s="30" t="str">
        <f>IF('Census Block Input'!J1032="","",'Census Block Input'!F1032)</f>
        <v/>
      </c>
      <c r="J1068" s="32" t="str">
        <f t="shared" si="34"/>
        <v/>
      </c>
      <c r="K1068" s="105" t="str">
        <f>IF('Census Block Input'!J1032="","",'Census Block Input'!D1032)</f>
        <v/>
      </c>
      <c r="L1068" s="106" t="str">
        <f>IF('Census Block Input'!J1032="","",'Census Block Input'!G1032)</f>
        <v/>
      </c>
      <c r="M1068" s="106" t="str">
        <f>IF('Census Block Input'!J1032="","",'Census Block Input'!F1032)</f>
        <v/>
      </c>
      <c r="N1068" s="32" t="str">
        <f t="shared" si="35"/>
        <v/>
      </c>
      <c r="O1068" s="124" t="s">
        <v>10</v>
      </c>
      <c r="P1068" s="123" t="s">
        <v>10</v>
      </c>
      <c r="Q1068" s="1"/>
    </row>
    <row r="1069" spans="1:17" ht="15.75" hidden="1" customHeight="1">
      <c r="A1069" s="1" t="str">
        <f t="shared" si="1"/>
        <v/>
      </c>
      <c r="B1069" s="1"/>
      <c r="C1069" s="25" t="str">
        <f>IF('Census Block Input'!J1033="","",'Census Block Input'!B1033)</f>
        <v/>
      </c>
      <c r="D1069" s="184" t="str">
        <f>IF('Census Block Input'!J1033="","",UPPER('Census Block Input'!J1033))</f>
        <v/>
      </c>
      <c r="E1069" s="26" t="str">
        <f>IF('Census Block Input'!J1033="","",'Census Block Input'!I1033)</f>
        <v/>
      </c>
      <c r="F1069" s="27" t="str">
        <f>IF('Census Block Input'!J1033="","",'Census Block Input'!C1033)</f>
        <v/>
      </c>
      <c r="G1069" s="29" t="str">
        <f>IF('Census Block Input'!J1033="","",'Census Block Input'!D1033)</f>
        <v/>
      </c>
      <c r="H1069" s="30" t="str">
        <f>IF('Census Block Input'!J1033="","",'Census Block Input'!G1033)</f>
        <v/>
      </c>
      <c r="I1069" s="30" t="str">
        <f>IF('Census Block Input'!J1033="","",'Census Block Input'!F1033)</f>
        <v/>
      </c>
      <c r="J1069" s="32" t="str">
        <f t="shared" si="34"/>
        <v/>
      </c>
      <c r="K1069" s="105" t="str">
        <f>IF('Census Block Input'!J1033="","",'Census Block Input'!D1033)</f>
        <v/>
      </c>
      <c r="L1069" s="106" t="str">
        <f>IF('Census Block Input'!J1033="","",'Census Block Input'!G1033)</f>
        <v/>
      </c>
      <c r="M1069" s="106" t="str">
        <f>IF('Census Block Input'!J1033="","",'Census Block Input'!F1033)</f>
        <v/>
      </c>
      <c r="N1069" s="32" t="str">
        <f t="shared" si="35"/>
        <v/>
      </c>
      <c r="O1069" s="124" t="s">
        <v>10</v>
      </c>
      <c r="P1069" s="123" t="s">
        <v>10</v>
      </c>
      <c r="Q1069" s="1"/>
    </row>
    <row r="1070" spans="1:17" ht="15.75" hidden="1" customHeight="1">
      <c r="A1070" s="1" t="str">
        <f t="shared" si="1"/>
        <v/>
      </c>
      <c r="B1070" s="1"/>
      <c r="C1070" s="25" t="str">
        <f>IF('Census Block Input'!J1034="","",'Census Block Input'!B1034)</f>
        <v/>
      </c>
      <c r="D1070" s="184" t="str">
        <f>IF('Census Block Input'!J1034="","",UPPER('Census Block Input'!J1034))</f>
        <v/>
      </c>
      <c r="E1070" s="26" t="str">
        <f>IF('Census Block Input'!J1034="","",'Census Block Input'!I1034)</f>
        <v/>
      </c>
      <c r="F1070" s="27" t="str">
        <f>IF('Census Block Input'!J1034="","",'Census Block Input'!C1034)</f>
        <v/>
      </c>
      <c r="G1070" s="29" t="str">
        <f>IF('Census Block Input'!J1034="","",'Census Block Input'!D1034)</f>
        <v/>
      </c>
      <c r="H1070" s="30" t="str">
        <f>IF('Census Block Input'!J1034="","",'Census Block Input'!G1034)</f>
        <v/>
      </c>
      <c r="I1070" s="30" t="str">
        <f>IF('Census Block Input'!J1034="","",'Census Block Input'!F1034)</f>
        <v/>
      </c>
      <c r="J1070" s="32" t="str">
        <f t="shared" si="34"/>
        <v/>
      </c>
      <c r="K1070" s="105" t="str">
        <f>IF('Census Block Input'!J1034="","",'Census Block Input'!D1034)</f>
        <v/>
      </c>
      <c r="L1070" s="106" t="str">
        <f>IF('Census Block Input'!J1034="","",'Census Block Input'!G1034)</f>
        <v/>
      </c>
      <c r="M1070" s="106" t="str">
        <f>IF('Census Block Input'!J1034="","",'Census Block Input'!F1034)</f>
        <v/>
      </c>
      <c r="N1070" s="32" t="str">
        <f t="shared" si="35"/>
        <v/>
      </c>
      <c r="O1070" s="124" t="s">
        <v>10</v>
      </c>
      <c r="P1070" s="123" t="s">
        <v>10</v>
      </c>
      <c r="Q1070" s="1"/>
    </row>
    <row r="1071" spans="1:17" ht="15.75" hidden="1" customHeight="1">
      <c r="A1071" s="1" t="str">
        <f t="shared" si="1"/>
        <v/>
      </c>
      <c r="B1071" s="1"/>
      <c r="C1071" s="25" t="str">
        <f>IF('Census Block Input'!J1035="","",'Census Block Input'!B1035)</f>
        <v/>
      </c>
      <c r="D1071" s="184" t="str">
        <f>IF('Census Block Input'!J1035="","",UPPER('Census Block Input'!J1035))</f>
        <v/>
      </c>
      <c r="E1071" s="26" t="str">
        <f>IF('Census Block Input'!J1035="","",'Census Block Input'!I1035)</f>
        <v/>
      </c>
      <c r="F1071" s="27" t="str">
        <f>IF('Census Block Input'!J1035="","",'Census Block Input'!C1035)</f>
        <v/>
      </c>
      <c r="G1071" s="29" t="str">
        <f>IF('Census Block Input'!J1035="","",'Census Block Input'!D1035)</f>
        <v/>
      </c>
      <c r="H1071" s="30" t="str">
        <f>IF('Census Block Input'!J1035="","",'Census Block Input'!G1035)</f>
        <v/>
      </c>
      <c r="I1071" s="30" t="str">
        <f>IF('Census Block Input'!J1035="","",'Census Block Input'!F1035)</f>
        <v/>
      </c>
      <c r="J1071" s="32" t="str">
        <f t="shared" si="34"/>
        <v/>
      </c>
      <c r="K1071" s="105" t="str">
        <f>IF('Census Block Input'!J1035="","",'Census Block Input'!D1035)</f>
        <v/>
      </c>
      <c r="L1071" s="106" t="str">
        <f>IF('Census Block Input'!J1035="","",'Census Block Input'!G1035)</f>
        <v/>
      </c>
      <c r="M1071" s="106" t="str">
        <f>IF('Census Block Input'!J1035="","",'Census Block Input'!F1035)</f>
        <v/>
      </c>
      <c r="N1071" s="32" t="str">
        <f t="shared" si="35"/>
        <v/>
      </c>
      <c r="O1071" s="124" t="s">
        <v>10</v>
      </c>
      <c r="P1071" s="123" t="s">
        <v>10</v>
      </c>
      <c r="Q1071" s="1"/>
    </row>
    <row r="1072" spans="1:17" ht="15.75" hidden="1" customHeight="1">
      <c r="A1072" s="1" t="str">
        <f t="shared" si="1"/>
        <v/>
      </c>
      <c r="B1072" s="1"/>
      <c r="C1072" s="25" t="str">
        <f>IF('Census Block Input'!J1036="","",'Census Block Input'!B1036)</f>
        <v/>
      </c>
      <c r="D1072" s="184" t="str">
        <f>IF('Census Block Input'!J1036="","",UPPER('Census Block Input'!J1036))</f>
        <v/>
      </c>
      <c r="E1072" s="26" t="str">
        <f>IF('Census Block Input'!J1036="","",'Census Block Input'!I1036)</f>
        <v/>
      </c>
      <c r="F1072" s="27" t="str">
        <f>IF('Census Block Input'!J1036="","",'Census Block Input'!C1036)</f>
        <v/>
      </c>
      <c r="G1072" s="29" t="str">
        <f>IF('Census Block Input'!J1036="","",'Census Block Input'!D1036)</f>
        <v/>
      </c>
      <c r="H1072" s="30" t="str">
        <f>IF('Census Block Input'!J1036="","",'Census Block Input'!G1036)</f>
        <v/>
      </c>
      <c r="I1072" s="30" t="str">
        <f>IF('Census Block Input'!J1036="","",'Census Block Input'!F1036)</f>
        <v/>
      </c>
      <c r="J1072" s="32" t="str">
        <f t="shared" si="34"/>
        <v/>
      </c>
      <c r="K1072" s="105" t="str">
        <f>IF('Census Block Input'!J1036="","",'Census Block Input'!D1036)</f>
        <v/>
      </c>
      <c r="L1072" s="106" t="str">
        <f>IF('Census Block Input'!J1036="","",'Census Block Input'!G1036)</f>
        <v/>
      </c>
      <c r="M1072" s="106" t="str">
        <f>IF('Census Block Input'!J1036="","",'Census Block Input'!F1036)</f>
        <v/>
      </c>
      <c r="N1072" s="32" t="str">
        <f t="shared" si="35"/>
        <v/>
      </c>
      <c r="O1072" s="124" t="s">
        <v>10</v>
      </c>
      <c r="P1072" s="123" t="s">
        <v>10</v>
      </c>
      <c r="Q1072" s="1"/>
    </row>
    <row r="1073" spans="1:17" ht="15.75" hidden="1" customHeight="1">
      <c r="A1073" s="1" t="str">
        <f t="shared" si="1"/>
        <v/>
      </c>
      <c r="B1073" s="1"/>
      <c r="C1073" s="25" t="str">
        <f>IF('Census Block Input'!J1037="","",'Census Block Input'!B1037)</f>
        <v/>
      </c>
      <c r="D1073" s="184" t="str">
        <f>IF('Census Block Input'!J1037="","",UPPER('Census Block Input'!J1037))</f>
        <v/>
      </c>
      <c r="E1073" s="26" t="str">
        <f>IF('Census Block Input'!J1037="","",'Census Block Input'!I1037)</f>
        <v/>
      </c>
      <c r="F1073" s="27" t="str">
        <f>IF('Census Block Input'!J1037="","",'Census Block Input'!C1037)</f>
        <v/>
      </c>
      <c r="G1073" s="29" t="str">
        <f>IF('Census Block Input'!J1037="","",'Census Block Input'!D1037)</f>
        <v/>
      </c>
      <c r="H1073" s="30" t="str">
        <f>IF('Census Block Input'!J1037="","",'Census Block Input'!G1037)</f>
        <v/>
      </c>
      <c r="I1073" s="30" t="str">
        <f>IF('Census Block Input'!J1037="","",'Census Block Input'!F1037)</f>
        <v/>
      </c>
      <c r="J1073" s="32" t="str">
        <f t="shared" si="34"/>
        <v/>
      </c>
      <c r="K1073" s="105" t="str">
        <f>IF('Census Block Input'!J1037="","",'Census Block Input'!D1037)</f>
        <v/>
      </c>
      <c r="L1073" s="106" t="str">
        <f>IF('Census Block Input'!J1037="","",'Census Block Input'!G1037)</f>
        <v/>
      </c>
      <c r="M1073" s="106" t="str">
        <f>IF('Census Block Input'!J1037="","",'Census Block Input'!F1037)</f>
        <v/>
      </c>
      <c r="N1073" s="32" t="str">
        <f t="shared" si="35"/>
        <v/>
      </c>
      <c r="O1073" s="124" t="s">
        <v>10</v>
      </c>
      <c r="P1073" s="123" t="s">
        <v>10</v>
      </c>
      <c r="Q1073" s="1"/>
    </row>
    <row r="1074" spans="1:17" ht="15.75" hidden="1" customHeight="1">
      <c r="A1074" s="1" t="str">
        <f t="shared" si="1"/>
        <v/>
      </c>
      <c r="B1074" s="1"/>
      <c r="C1074" s="25" t="str">
        <f>IF('Census Block Input'!J1038="","",'Census Block Input'!B1038)</f>
        <v/>
      </c>
      <c r="D1074" s="184" t="str">
        <f>IF('Census Block Input'!J1038="","",UPPER('Census Block Input'!J1038))</f>
        <v/>
      </c>
      <c r="E1074" s="26" t="str">
        <f>IF('Census Block Input'!J1038="","",'Census Block Input'!I1038)</f>
        <v/>
      </c>
      <c r="F1074" s="27" t="str">
        <f>IF('Census Block Input'!J1038="","",'Census Block Input'!C1038)</f>
        <v/>
      </c>
      <c r="G1074" s="29" t="str">
        <f>IF('Census Block Input'!J1038="","",'Census Block Input'!D1038)</f>
        <v/>
      </c>
      <c r="H1074" s="30" t="str">
        <f>IF('Census Block Input'!J1038="","",'Census Block Input'!G1038)</f>
        <v/>
      </c>
      <c r="I1074" s="30" t="str">
        <f>IF('Census Block Input'!J1038="","",'Census Block Input'!F1038)</f>
        <v/>
      </c>
      <c r="J1074" s="32" t="str">
        <f t="shared" si="34"/>
        <v/>
      </c>
      <c r="K1074" s="105" t="str">
        <f>IF('Census Block Input'!J1038="","",'Census Block Input'!D1038)</f>
        <v/>
      </c>
      <c r="L1074" s="106" t="str">
        <f>IF('Census Block Input'!J1038="","",'Census Block Input'!G1038)</f>
        <v/>
      </c>
      <c r="M1074" s="106" t="str">
        <f>IF('Census Block Input'!J1038="","",'Census Block Input'!F1038)</f>
        <v/>
      </c>
      <c r="N1074" s="32" t="str">
        <f t="shared" si="35"/>
        <v/>
      </c>
      <c r="O1074" s="124" t="s">
        <v>10</v>
      </c>
      <c r="P1074" s="123" t="s">
        <v>10</v>
      </c>
      <c r="Q1074" s="1"/>
    </row>
    <row r="1075" spans="1:17" ht="15.75" hidden="1" customHeight="1">
      <c r="A1075" s="1" t="str">
        <f t="shared" si="1"/>
        <v/>
      </c>
      <c r="B1075" s="1"/>
      <c r="C1075" s="25" t="str">
        <f>IF('Census Block Input'!J1039="","",'Census Block Input'!B1039)</f>
        <v/>
      </c>
      <c r="D1075" s="184" t="str">
        <f>IF('Census Block Input'!J1039="","",UPPER('Census Block Input'!J1039))</f>
        <v/>
      </c>
      <c r="E1075" s="26" t="str">
        <f>IF('Census Block Input'!J1039="","",'Census Block Input'!I1039)</f>
        <v/>
      </c>
      <c r="F1075" s="27" t="str">
        <f>IF('Census Block Input'!J1039="","",'Census Block Input'!C1039)</f>
        <v/>
      </c>
      <c r="G1075" s="29" t="str">
        <f>IF('Census Block Input'!J1039="","",'Census Block Input'!D1039)</f>
        <v/>
      </c>
      <c r="H1075" s="30" t="str">
        <f>IF('Census Block Input'!J1039="","",'Census Block Input'!G1039)</f>
        <v/>
      </c>
      <c r="I1075" s="30" t="str">
        <f>IF('Census Block Input'!J1039="","",'Census Block Input'!F1039)</f>
        <v/>
      </c>
      <c r="J1075" s="32" t="str">
        <f t="shared" si="34"/>
        <v/>
      </c>
      <c r="K1075" s="105" t="str">
        <f>IF('Census Block Input'!J1039="","",'Census Block Input'!D1039)</f>
        <v/>
      </c>
      <c r="L1075" s="106" t="str">
        <f>IF('Census Block Input'!J1039="","",'Census Block Input'!G1039)</f>
        <v/>
      </c>
      <c r="M1075" s="106" t="str">
        <f>IF('Census Block Input'!J1039="","",'Census Block Input'!F1039)</f>
        <v/>
      </c>
      <c r="N1075" s="32" t="str">
        <f t="shared" si="35"/>
        <v/>
      </c>
      <c r="O1075" s="124" t="s">
        <v>10</v>
      </c>
      <c r="P1075" s="123" t="s">
        <v>10</v>
      </c>
      <c r="Q1075" s="1"/>
    </row>
    <row r="1076" spans="1:17" ht="15.75" hidden="1" customHeight="1">
      <c r="A1076" s="1" t="str">
        <f t="shared" si="1"/>
        <v/>
      </c>
      <c r="B1076" s="1"/>
      <c r="C1076" s="25" t="str">
        <f>IF('Census Block Input'!J1040="","",'Census Block Input'!B1040)</f>
        <v/>
      </c>
      <c r="D1076" s="184" t="str">
        <f>IF('Census Block Input'!J1040="","",UPPER('Census Block Input'!J1040))</f>
        <v/>
      </c>
      <c r="E1076" s="26" t="str">
        <f>IF('Census Block Input'!J1040="","",'Census Block Input'!I1040)</f>
        <v/>
      </c>
      <c r="F1076" s="27" t="str">
        <f>IF('Census Block Input'!J1040="","",'Census Block Input'!C1040)</f>
        <v/>
      </c>
      <c r="G1076" s="29" t="str">
        <f>IF('Census Block Input'!J1040="","",'Census Block Input'!D1040)</f>
        <v/>
      </c>
      <c r="H1076" s="30" t="str">
        <f>IF('Census Block Input'!J1040="","",'Census Block Input'!G1040)</f>
        <v/>
      </c>
      <c r="I1076" s="30" t="str">
        <f>IF('Census Block Input'!J1040="","",'Census Block Input'!F1040)</f>
        <v/>
      </c>
      <c r="J1076" s="32" t="str">
        <f t="shared" si="34"/>
        <v/>
      </c>
      <c r="K1076" s="105" t="str">
        <f>IF('Census Block Input'!J1040="","",'Census Block Input'!D1040)</f>
        <v/>
      </c>
      <c r="L1076" s="106" t="str">
        <f>IF('Census Block Input'!J1040="","",'Census Block Input'!G1040)</f>
        <v/>
      </c>
      <c r="M1076" s="106" t="str">
        <f>IF('Census Block Input'!J1040="","",'Census Block Input'!F1040)</f>
        <v/>
      </c>
      <c r="N1076" s="32" t="str">
        <f t="shared" si="35"/>
        <v/>
      </c>
      <c r="O1076" s="124" t="s">
        <v>10</v>
      </c>
      <c r="P1076" s="123" t="s">
        <v>10</v>
      </c>
      <c r="Q1076" s="1"/>
    </row>
    <row r="1077" spans="1:17" ht="15.75" hidden="1" customHeight="1">
      <c r="A1077" s="1" t="str">
        <f t="shared" si="1"/>
        <v/>
      </c>
      <c r="B1077" s="1"/>
      <c r="C1077" s="25" t="str">
        <f>IF('Census Block Input'!J1041="","",'Census Block Input'!B1041)</f>
        <v/>
      </c>
      <c r="D1077" s="184" t="str">
        <f>IF('Census Block Input'!J1041="","",UPPER('Census Block Input'!J1041))</f>
        <v/>
      </c>
      <c r="E1077" s="26" t="str">
        <f>IF('Census Block Input'!J1041="","",'Census Block Input'!I1041)</f>
        <v/>
      </c>
      <c r="F1077" s="27" t="str">
        <f>IF('Census Block Input'!J1041="","",'Census Block Input'!C1041)</f>
        <v/>
      </c>
      <c r="G1077" s="29" t="str">
        <f>IF('Census Block Input'!J1041="","",'Census Block Input'!D1041)</f>
        <v/>
      </c>
      <c r="H1077" s="30" t="str">
        <f>IF('Census Block Input'!J1041="","",'Census Block Input'!G1041)</f>
        <v/>
      </c>
      <c r="I1077" s="30" t="str">
        <f>IF('Census Block Input'!J1041="","",'Census Block Input'!F1041)</f>
        <v/>
      </c>
      <c r="J1077" s="32" t="str">
        <f t="shared" si="34"/>
        <v/>
      </c>
      <c r="K1077" s="105" t="str">
        <f>IF('Census Block Input'!J1041="","",'Census Block Input'!D1041)</f>
        <v/>
      </c>
      <c r="L1077" s="106" t="str">
        <f>IF('Census Block Input'!J1041="","",'Census Block Input'!G1041)</f>
        <v/>
      </c>
      <c r="M1077" s="106" t="str">
        <f>IF('Census Block Input'!J1041="","",'Census Block Input'!F1041)</f>
        <v/>
      </c>
      <c r="N1077" s="32" t="str">
        <f t="shared" si="35"/>
        <v/>
      </c>
      <c r="O1077" s="124" t="s">
        <v>10</v>
      </c>
      <c r="P1077" s="123" t="s">
        <v>10</v>
      </c>
      <c r="Q1077" s="1"/>
    </row>
    <row r="1078" spans="1:17" ht="15.75" hidden="1" customHeight="1">
      <c r="A1078" s="1" t="str">
        <f t="shared" si="1"/>
        <v/>
      </c>
      <c r="B1078" s="1"/>
      <c r="C1078" s="25" t="str">
        <f>IF('Census Block Input'!J1042="","",'Census Block Input'!B1042)</f>
        <v/>
      </c>
      <c r="D1078" s="184" t="str">
        <f>IF('Census Block Input'!J1042="","",UPPER('Census Block Input'!J1042))</f>
        <v/>
      </c>
      <c r="E1078" s="26" t="str">
        <f>IF('Census Block Input'!J1042="","",'Census Block Input'!I1042)</f>
        <v/>
      </c>
      <c r="F1078" s="27" t="str">
        <f>IF('Census Block Input'!J1042="","",'Census Block Input'!C1042)</f>
        <v/>
      </c>
      <c r="G1078" s="29" t="str">
        <f>IF('Census Block Input'!J1042="","",'Census Block Input'!D1042)</f>
        <v/>
      </c>
      <c r="H1078" s="30" t="str">
        <f>IF('Census Block Input'!J1042="","",'Census Block Input'!G1042)</f>
        <v/>
      </c>
      <c r="I1078" s="30" t="str">
        <f>IF('Census Block Input'!J1042="","",'Census Block Input'!F1042)</f>
        <v/>
      </c>
      <c r="J1078" s="32" t="str">
        <f t="shared" si="34"/>
        <v/>
      </c>
      <c r="K1078" s="105" t="str">
        <f>IF('Census Block Input'!J1042="","",'Census Block Input'!D1042)</f>
        <v/>
      </c>
      <c r="L1078" s="106" t="str">
        <f>IF('Census Block Input'!J1042="","",'Census Block Input'!G1042)</f>
        <v/>
      </c>
      <c r="M1078" s="106" t="str">
        <f>IF('Census Block Input'!J1042="","",'Census Block Input'!F1042)</f>
        <v/>
      </c>
      <c r="N1078" s="32" t="str">
        <f t="shared" si="35"/>
        <v/>
      </c>
      <c r="O1078" s="124" t="s">
        <v>10</v>
      </c>
      <c r="P1078" s="123" t="s">
        <v>10</v>
      </c>
      <c r="Q1078" s="1"/>
    </row>
    <row r="1079" spans="1:17" ht="15.75" hidden="1" customHeight="1">
      <c r="A1079" s="1" t="str">
        <f t="shared" si="1"/>
        <v/>
      </c>
      <c r="B1079" s="1"/>
      <c r="C1079" s="25" t="str">
        <f>IF('Census Block Input'!J1043="","",'Census Block Input'!B1043)</f>
        <v/>
      </c>
      <c r="D1079" s="184" t="str">
        <f>IF('Census Block Input'!J1043="","",UPPER('Census Block Input'!J1043))</f>
        <v/>
      </c>
      <c r="E1079" s="26" t="str">
        <f>IF('Census Block Input'!J1043="","",'Census Block Input'!I1043)</f>
        <v/>
      </c>
      <c r="F1079" s="27" t="str">
        <f>IF('Census Block Input'!J1043="","",'Census Block Input'!C1043)</f>
        <v/>
      </c>
      <c r="G1079" s="29" t="str">
        <f>IF('Census Block Input'!J1043="","",'Census Block Input'!D1043)</f>
        <v/>
      </c>
      <c r="H1079" s="30" t="str">
        <f>IF('Census Block Input'!J1043="","",'Census Block Input'!G1043)</f>
        <v/>
      </c>
      <c r="I1079" s="30" t="str">
        <f>IF('Census Block Input'!J1043="","",'Census Block Input'!F1043)</f>
        <v/>
      </c>
      <c r="J1079" s="32" t="str">
        <f t="shared" si="34"/>
        <v/>
      </c>
      <c r="K1079" s="105" t="str">
        <f>IF('Census Block Input'!J1043="","",'Census Block Input'!D1043)</f>
        <v/>
      </c>
      <c r="L1079" s="106" t="str">
        <f>IF('Census Block Input'!J1043="","",'Census Block Input'!G1043)</f>
        <v/>
      </c>
      <c r="M1079" s="106" t="str">
        <f>IF('Census Block Input'!J1043="","",'Census Block Input'!F1043)</f>
        <v/>
      </c>
      <c r="N1079" s="32" t="str">
        <f t="shared" si="35"/>
        <v/>
      </c>
      <c r="O1079" s="124" t="s">
        <v>10</v>
      </c>
      <c r="P1079" s="123" t="s">
        <v>10</v>
      </c>
      <c r="Q1079" s="1"/>
    </row>
    <row r="1080" spans="1:17" ht="15.75" hidden="1" customHeight="1">
      <c r="A1080" s="1" t="str">
        <f t="shared" si="1"/>
        <v/>
      </c>
      <c r="B1080" s="1"/>
      <c r="C1080" s="25" t="str">
        <f>IF('Census Block Input'!J1044="","",'Census Block Input'!B1044)</f>
        <v/>
      </c>
      <c r="D1080" s="184" t="str">
        <f>IF('Census Block Input'!J1044="","",UPPER('Census Block Input'!J1044))</f>
        <v/>
      </c>
      <c r="E1080" s="26" t="str">
        <f>IF('Census Block Input'!J1044="","",'Census Block Input'!I1044)</f>
        <v/>
      </c>
      <c r="F1080" s="27" t="str">
        <f>IF('Census Block Input'!J1044="","",'Census Block Input'!C1044)</f>
        <v/>
      </c>
      <c r="G1080" s="29" t="str">
        <f>IF('Census Block Input'!J1044="","",'Census Block Input'!D1044)</f>
        <v/>
      </c>
      <c r="H1080" s="30" t="str">
        <f>IF('Census Block Input'!J1044="","",'Census Block Input'!G1044)</f>
        <v/>
      </c>
      <c r="I1080" s="30" t="str">
        <f>IF('Census Block Input'!J1044="","",'Census Block Input'!F1044)</f>
        <v/>
      </c>
      <c r="J1080" s="32" t="str">
        <f t="shared" si="34"/>
        <v/>
      </c>
      <c r="K1080" s="105" t="str">
        <f>IF('Census Block Input'!J1044="","",'Census Block Input'!D1044)</f>
        <v/>
      </c>
      <c r="L1080" s="106" t="str">
        <f>IF('Census Block Input'!J1044="","",'Census Block Input'!G1044)</f>
        <v/>
      </c>
      <c r="M1080" s="106" t="str">
        <f>IF('Census Block Input'!J1044="","",'Census Block Input'!F1044)</f>
        <v/>
      </c>
      <c r="N1080" s="32" t="str">
        <f t="shared" si="35"/>
        <v/>
      </c>
      <c r="O1080" s="124" t="s">
        <v>10</v>
      </c>
      <c r="P1080" s="123" t="s">
        <v>10</v>
      </c>
      <c r="Q1080" s="1"/>
    </row>
    <row r="1081" spans="1:17" ht="15.75" hidden="1" customHeight="1">
      <c r="A1081" s="1" t="str">
        <f t="shared" si="1"/>
        <v/>
      </c>
      <c r="B1081" s="1"/>
      <c r="C1081" s="25" t="str">
        <f>IF('Census Block Input'!J1045="","",'Census Block Input'!B1045)</f>
        <v/>
      </c>
      <c r="D1081" s="184" t="str">
        <f>IF('Census Block Input'!J1045="","",UPPER('Census Block Input'!J1045))</f>
        <v/>
      </c>
      <c r="E1081" s="26" t="str">
        <f>IF('Census Block Input'!J1045="","",'Census Block Input'!I1045)</f>
        <v/>
      </c>
      <c r="F1081" s="27" t="str">
        <f>IF('Census Block Input'!J1045="","",'Census Block Input'!C1045)</f>
        <v/>
      </c>
      <c r="G1081" s="29" t="str">
        <f>IF('Census Block Input'!J1045="","",'Census Block Input'!D1045)</f>
        <v/>
      </c>
      <c r="H1081" s="30" t="str">
        <f>IF('Census Block Input'!J1045="","",'Census Block Input'!G1045)</f>
        <v/>
      </c>
      <c r="I1081" s="30" t="str">
        <f>IF('Census Block Input'!J1045="","",'Census Block Input'!F1045)</f>
        <v/>
      </c>
      <c r="J1081" s="32" t="str">
        <f t="shared" si="34"/>
        <v/>
      </c>
      <c r="K1081" s="105" t="str">
        <f>IF('Census Block Input'!J1045="","",'Census Block Input'!D1045)</f>
        <v/>
      </c>
      <c r="L1081" s="106" t="str">
        <f>IF('Census Block Input'!J1045="","",'Census Block Input'!G1045)</f>
        <v/>
      </c>
      <c r="M1081" s="106" t="str">
        <f>IF('Census Block Input'!J1045="","",'Census Block Input'!F1045)</f>
        <v/>
      </c>
      <c r="N1081" s="32" t="str">
        <f t="shared" si="35"/>
        <v/>
      </c>
      <c r="O1081" s="124" t="s">
        <v>10</v>
      </c>
      <c r="P1081" s="123" t="s">
        <v>10</v>
      </c>
      <c r="Q1081" s="1"/>
    </row>
    <row r="1082" spans="1:17" ht="15.75" hidden="1" customHeight="1">
      <c r="A1082" s="1" t="str">
        <f t="shared" si="1"/>
        <v/>
      </c>
      <c r="B1082" s="1"/>
      <c r="C1082" s="25" t="str">
        <f>IF('Census Block Input'!J1046="","",'Census Block Input'!B1046)</f>
        <v/>
      </c>
      <c r="D1082" s="184" t="str">
        <f>IF('Census Block Input'!J1046="","",UPPER('Census Block Input'!J1046))</f>
        <v/>
      </c>
      <c r="E1082" s="26" t="str">
        <f>IF('Census Block Input'!J1046="","",'Census Block Input'!I1046)</f>
        <v/>
      </c>
      <c r="F1082" s="27" t="str">
        <f>IF('Census Block Input'!J1046="","",'Census Block Input'!C1046)</f>
        <v/>
      </c>
      <c r="G1082" s="29" t="str">
        <f>IF('Census Block Input'!J1046="","",'Census Block Input'!D1046)</f>
        <v/>
      </c>
      <c r="H1082" s="30" t="str">
        <f>IF('Census Block Input'!J1046="","",'Census Block Input'!G1046)</f>
        <v/>
      </c>
      <c r="I1082" s="30" t="str">
        <f>IF('Census Block Input'!J1046="","",'Census Block Input'!F1046)</f>
        <v/>
      </c>
      <c r="J1082" s="32" t="str">
        <f t="shared" si="34"/>
        <v/>
      </c>
      <c r="K1082" s="105" t="str">
        <f>IF('Census Block Input'!J1046="","",'Census Block Input'!D1046)</f>
        <v/>
      </c>
      <c r="L1082" s="106" t="str">
        <f>IF('Census Block Input'!J1046="","",'Census Block Input'!G1046)</f>
        <v/>
      </c>
      <c r="M1082" s="106" t="str">
        <f>IF('Census Block Input'!J1046="","",'Census Block Input'!F1046)</f>
        <v/>
      </c>
      <c r="N1082" s="32" t="str">
        <f t="shared" si="35"/>
        <v/>
      </c>
      <c r="O1082" s="124" t="s">
        <v>10</v>
      </c>
      <c r="P1082" s="123" t="s">
        <v>10</v>
      </c>
      <c r="Q1082" s="1"/>
    </row>
    <row r="1083" spans="1:17" ht="15.75" hidden="1" customHeight="1">
      <c r="A1083" s="1" t="str">
        <f t="shared" si="1"/>
        <v/>
      </c>
      <c r="B1083" s="1"/>
      <c r="C1083" s="25" t="str">
        <f>IF('Census Block Input'!J1047="","",'Census Block Input'!B1047)</f>
        <v/>
      </c>
      <c r="D1083" s="184" t="str">
        <f>IF('Census Block Input'!J1047="","",UPPER('Census Block Input'!J1047))</f>
        <v/>
      </c>
      <c r="E1083" s="26" t="str">
        <f>IF('Census Block Input'!J1047="","",'Census Block Input'!I1047)</f>
        <v/>
      </c>
      <c r="F1083" s="27" t="str">
        <f>IF('Census Block Input'!J1047="","",'Census Block Input'!C1047)</f>
        <v/>
      </c>
      <c r="G1083" s="29" t="str">
        <f>IF('Census Block Input'!J1047="","",'Census Block Input'!D1047)</f>
        <v/>
      </c>
      <c r="H1083" s="30" t="str">
        <f>IF('Census Block Input'!J1047="","",'Census Block Input'!G1047)</f>
        <v/>
      </c>
      <c r="I1083" s="30" t="str">
        <f>IF('Census Block Input'!J1047="","",'Census Block Input'!F1047)</f>
        <v/>
      </c>
      <c r="J1083" s="32" t="str">
        <f t="shared" si="34"/>
        <v/>
      </c>
      <c r="K1083" s="105" t="str">
        <f>IF('Census Block Input'!J1047="","",'Census Block Input'!D1047)</f>
        <v/>
      </c>
      <c r="L1083" s="106" t="str">
        <f>IF('Census Block Input'!J1047="","",'Census Block Input'!G1047)</f>
        <v/>
      </c>
      <c r="M1083" s="106" t="str">
        <f>IF('Census Block Input'!J1047="","",'Census Block Input'!F1047)</f>
        <v/>
      </c>
      <c r="N1083" s="32" t="str">
        <f t="shared" si="35"/>
        <v/>
      </c>
      <c r="O1083" s="124" t="s">
        <v>10</v>
      </c>
      <c r="P1083" s="123" t="s">
        <v>10</v>
      </c>
      <c r="Q1083" s="1"/>
    </row>
    <row r="1084" spans="1:17" ht="15.75" hidden="1" customHeight="1">
      <c r="A1084" s="1" t="str">
        <f t="shared" si="1"/>
        <v/>
      </c>
      <c r="B1084" s="1"/>
      <c r="C1084" s="25" t="str">
        <f>IF('Census Block Input'!J1048="","",'Census Block Input'!B1048)</f>
        <v/>
      </c>
      <c r="D1084" s="184" t="str">
        <f>IF('Census Block Input'!J1048="","",UPPER('Census Block Input'!J1048))</f>
        <v/>
      </c>
      <c r="E1084" s="26" t="str">
        <f>IF('Census Block Input'!J1048="","",'Census Block Input'!I1048)</f>
        <v/>
      </c>
      <c r="F1084" s="27" t="str">
        <f>IF('Census Block Input'!J1048="","",'Census Block Input'!C1048)</f>
        <v/>
      </c>
      <c r="G1084" s="29" t="str">
        <f>IF('Census Block Input'!J1048="","",'Census Block Input'!D1048)</f>
        <v/>
      </c>
      <c r="H1084" s="30" t="str">
        <f>IF('Census Block Input'!J1048="","",'Census Block Input'!G1048)</f>
        <v/>
      </c>
      <c r="I1084" s="30" t="str">
        <f>IF('Census Block Input'!J1048="","",'Census Block Input'!F1048)</f>
        <v/>
      </c>
      <c r="J1084" s="32" t="str">
        <f t="shared" si="34"/>
        <v/>
      </c>
      <c r="K1084" s="105" t="str">
        <f>IF('Census Block Input'!J1048="","",'Census Block Input'!D1048)</f>
        <v/>
      </c>
      <c r="L1084" s="106" t="str">
        <f>IF('Census Block Input'!J1048="","",'Census Block Input'!G1048)</f>
        <v/>
      </c>
      <c r="M1084" s="106" t="str">
        <f>IF('Census Block Input'!J1048="","",'Census Block Input'!F1048)</f>
        <v/>
      </c>
      <c r="N1084" s="32" t="str">
        <f t="shared" si="35"/>
        <v/>
      </c>
      <c r="O1084" s="124" t="s">
        <v>10</v>
      </c>
      <c r="P1084" s="123" t="s">
        <v>10</v>
      </c>
      <c r="Q1084" s="1"/>
    </row>
    <row r="1085" spans="1:17" ht="15.75" hidden="1" customHeight="1">
      <c r="A1085" s="1" t="str">
        <f t="shared" si="1"/>
        <v/>
      </c>
      <c r="B1085" s="1"/>
      <c r="C1085" s="25" t="str">
        <f>IF('Census Block Input'!J1049="","",'Census Block Input'!B1049)</f>
        <v/>
      </c>
      <c r="D1085" s="184" t="str">
        <f>IF('Census Block Input'!J1049="","",UPPER('Census Block Input'!J1049))</f>
        <v/>
      </c>
      <c r="E1085" s="26" t="str">
        <f>IF('Census Block Input'!J1049="","",'Census Block Input'!I1049)</f>
        <v/>
      </c>
      <c r="F1085" s="27" t="str">
        <f>IF('Census Block Input'!J1049="","",'Census Block Input'!C1049)</f>
        <v/>
      </c>
      <c r="G1085" s="29" t="str">
        <f>IF('Census Block Input'!J1049="","",'Census Block Input'!D1049)</f>
        <v/>
      </c>
      <c r="H1085" s="30" t="str">
        <f>IF('Census Block Input'!J1049="","",'Census Block Input'!G1049)</f>
        <v/>
      </c>
      <c r="I1085" s="30" t="str">
        <f>IF('Census Block Input'!J1049="","",'Census Block Input'!F1049)</f>
        <v/>
      </c>
      <c r="J1085" s="32" t="str">
        <f t="shared" si="34"/>
        <v/>
      </c>
      <c r="K1085" s="105" t="str">
        <f>IF('Census Block Input'!J1049="","",'Census Block Input'!D1049)</f>
        <v/>
      </c>
      <c r="L1085" s="106" t="str">
        <f>IF('Census Block Input'!J1049="","",'Census Block Input'!G1049)</f>
        <v/>
      </c>
      <c r="M1085" s="106" t="str">
        <f>IF('Census Block Input'!J1049="","",'Census Block Input'!F1049)</f>
        <v/>
      </c>
      <c r="N1085" s="32" t="str">
        <f t="shared" si="35"/>
        <v/>
      </c>
      <c r="O1085" s="124" t="s">
        <v>10</v>
      </c>
      <c r="P1085" s="123" t="s">
        <v>10</v>
      </c>
      <c r="Q1085" s="1"/>
    </row>
    <row r="1086" spans="1:17" ht="15.75" hidden="1" customHeight="1">
      <c r="A1086" s="1" t="str">
        <f t="shared" si="1"/>
        <v/>
      </c>
      <c r="B1086" s="1"/>
      <c r="C1086" s="25" t="str">
        <f>IF('Census Block Input'!J1050="","",'Census Block Input'!B1050)</f>
        <v/>
      </c>
      <c r="D1086" s="184" t="str">
        <f>IF('Census Block Input'!J1050="","",UPPER('Census Block Input'!J1050))</f>
        <v/>
      </c>
      <c r="E1086" s="26" t="str">
        <f>IF('Census Block Input'!J1050="","",'Census Block Input'!I1050)</f>
        <v/>
      </c>
      <c r="F1086" s="27" t="str">
        <f>IF('Census Block Input'!J1050="","",'Census Block Input'!C1050)</f>
        <v/>
      </c>
      <c r="G1086" s="29" t="str">
        <f>IF('Census Block Input'!J1050="","",'Census Block Input'!D1050)</f>
        <v/>
      </c>
      <c r="H1086" s="30" t="str">
        <f>IF('Census Block Input'!J1050="","",'Census Block Input'!G1050)</f>
        <v/>
      </c>
      <c r="I1086" s="30" t="str">
        <f>IF('Census Block Input'!J1050="","",'Census Block Input'!F1050)</f>
        <v/>
      </c>
      <c r="J1086" s="32" t="str">
        <f t="shared" si="34"/>
        <v/>
      </c>
      <c r="K1086" s="105" t="str">
        <f>IF('Census Block Input'!J1050="","",'Census Block Input'!D1050)</f>
        <v/>
      </c>
      <c r="L1086" s="106" t="str">
        <f>IF('Census Block Input'!J1050="","",'Census Block Input'!G1050)</f>
        <v/>
      </c>
      <c r="M1086" s="106" t="str">
        <f>IF('Census Block Input'!J1050="","",'Census Block Input'!F1050)</f>
        <v/>
      </c>
      <c r="N1086" s="32" t="str">
        <f t="shared" si="35"/>
        <v/>
      </c>
      <c r="O1086" s="124" t="s">
        <v>10</v>
      </c>
      <c r="P1086" s="123" t="s">
        <v>10</v>
      </c>
      <c r="Q1086" s="1"/>
    </row>
    <row r="1087" spans="1:17" ht="15.75" hidden="1" customHeight="1">
      <c r="A1087" s="1" t="str">
        <f t="shared" si="1"/>
        <v/>
      </c>
      <c r="B1087" s="1"/>
      <c r="C1087" s="25" t="str">
        <f>IF('Census Block Input'!J1051="","",'Census Block Input'!B1051)</f>
        <v/>
      </c>
      <c r="D1087" s="184" t="str">
        <f>IF('Census Block Input'!J1051="","",UPPER('Census Block Input'!J1051))</f>
        <v/>
      </c>
      <c r="E1087" s="26" t="str">
        <f>IF('Census Block Input'!J1051="","",'Census Block Input'!I1051)</f>
        <v/>
      </c>
      <c r="F1087" s="27" t="str">
        <f>IF('Census Block Input'!J1051="","",'Census Block Input'!C1051)</f>
        <v/>
      </c>
      <c r="G1087" s="29" t="str">
        <f>IF('Census Block Input'!J1051="","",'Census Block Input'!D1051)</f>
        <v/>
      </c>
      <c r="H1087" s="30" t="str">
        <f>IF('Census Block Input'!J1051="","",'Census Block Input'!G1051)</f>
        <v/>
      </c>
      <c r="I1087" s="30" t="str">
        <f>IF('Census Block Input'!J1051="","",'Census Block Input'!F1051)</f>
        <v/>
      </c>
      <c r="J1087" s="32" t="str">
        <f t="shared" si="34"/>
        <v/>
      </c>
      <c r="K1087" s="105" t="str">
        <f>IF('Census Block Input'!J1051="","",'Census Block Input'!D1051)</f>
        <v/>
      </c>
      <c r="L1087" s="106" t="str">
        <f>IF('Census Block Input'!J1051="","",'Census Block Input'!G1051)</f>
        <v/>
      </c>
      <c r="M1087" s="106" t="str">
        <f>IF('Census Block Input'!J1051="","",'Census Block Input'!F1051)</f>
        <v/>
      </c>
      <c r="N1087" s="32" t="str">
        <f t="shared" si="35"/>
        <v/>
      </c>
      <c r="O1087" s="124" t="s">
        <v>10</v>
      </c>
      <c r="P1087" s="123" t="s">
        <v>10</v>
      </c>
      <c r="Q1087" s="1"/>
    </row>
    <row r="1088" spans="1:17" ht="15.75" hidden="1" customHeight="1">
      <c r="A1088" s="1" t="str">
        <f t="shared" si="1"/>
        <v/>
      </c>
      <c r="B1088" s="1"/>
      <c r="C1088" s="25" t="str">
        <f>IF('Census Block Input'!J1052="","",'Census Block Input'!B1052)</f>
        <v/>
      </c>
      <c r="D1088" s="184" t="str">
        <f>IF('Census Block Input'!J1052="","",UPPER('Census Block Input'!J1052))</f>
        <v/>
      </c>
      <c r="E1088" s="26" t="str">
        <f>IF('Census Block Input'!J1052="","",'Census Block Input'!I1052)</f>
        <v/>
      </c>
      <c r="F1088" s="27" t="str">
        <f>IF('Census Block Input'!J1052="","",'Census Block Input'!C1052)</f>
        <v/>
      </c>
      <c r="G1088" s="29" t="str">
        <f>IF('Census Block Input'!J1052="","",'Census Block Input'!D1052)</f>
        <v/>
      </c>
      <c r="H1088" s="30" t="str">
        <f>IF('Census Block Input'!J1052="","",'Census Block Input'!G1052)</f>
        <v/>
      </c>
      <c r="I1088" s="30" t="str">
        <f>IF('Census Block Input'!J1052="","",'Census Block Input'!F1052)</f>
        <v/>
      </c>
      <c r="J1088" s="32" t="str">
        <f t="shared" si="34"/>
        <v/>
      </c>
      <c r="K1088" s="105" t="str">
        <f>IF('Census Block Input'!J1052="","",'Census Block Input'!D1052)</f>
        <v/>
      </c>
      <c r="L1088" s="106" t="str">
        <f>IF('Census Block Input'!J1052="","",'Census Block Input'!G1052)</f>
        <v/>
      </c>
      <c r="M1088" s="106" t="str">
        <f>IF('Census Block Input'!J1052="","",'Census Block Input'!F1052)</f>
        <v/>
      </c>
      <c r="N1088" s="32" t="str">
        <f t="shared" si="35"/>
        <v/>
      </c>
      <c r="O1088" s="124" t="s">
        <v>10</v>
      </c>
      <c r="P1088" s="123" t="s">
        <v>10</v>
      </c>
      <c r="Q1088" s="1"/>
    </row>
    <row r="1089" spans="1:17" ht="15.75" hidden="1" customHeight="1">
      <c r="A1089" s="1" t="str">
        <f t="shared" si="1"/>
        <v/>
      </c>
      <c r="B1089" s="1"/>
      <c r="C1089" s="25" t="str">
        <f>IF('Census Block Input'!J1053="","",'Census Block Input'!B1053)</f>
        <v/>
      </c>
      <c r="D1089" s="184" t="str">
        <f>IF('Census Block Input'!J1053="","",UPPER('Census Block Input'!J1053))</f>
        <v/>
      </c>
      <c r="E1089" s="26" t="str">
        <f>IF('Census Block Input'!J1053="","",'Census Block Input'!I1053)</f>
        <v/>
      </c>
      <c r="F1089" s="27" t="str">
        <f>IF('Census Block Input'!J1053="","",'Census Block Input'!C1053)</f>
        <v/>
      </c>
      <c r="G1089" s="29" t="str">
        <f>IF('Census Block Input'!J1053="","",'Census Block Input'!D1053)</f>
        <v/>
      </c>
      <c r="H1089" s="30" t="str">
        <f>IF('Census Block Input'!J1053="","",'Census Block Input'!G1053)</f>
        <v/>
      </c>
      <c r="I1089" s="30" t="str">
        <f>IF('Census Block Input'!J1053="","",'Census Block Input'!F1053)</f>
        <v/>
      </c>
      <c r="J1089" s="32" t="str">
        <f t="shared" si="34"/>
        <v/>
      </c>
      <c r="K1089" s="105" t="str">
        <f>IF('Census Block Input'!J1053="","",'Census Block Input'!D1053)</f>
        <v/>
      </c>
      <c r="L1089" s="106" t="str">
        <f>IF('Census Block Input'!J1053="","",'Census Block Input'!G1053)</f>
        <v/>
      </c>
      <c r="M1089" s="106" t="str">
        <f>IF('Census Block Input'!J1053="","",'Census Block Input'!F1053)</f>
        <v/>
      </c>
      <c r="N1089" s="32" t="str">
        <f t="shared" si="35"/>
        <v/>
      </c>
      <c r="O1089" s="124" t="s">
        <v>10</v>
      </c>
      <c r="P1089" s="123" t="s">
        <v>10</v>
      </c>
      <c r="Q1089" s="1"/>
    </row>
    <row r="1090" spans="1:17" ht="15.75" hidden="1" customHeight="1">
      <c r="A1090" s="1" t="str">
        <f t="shared" si="1"/>
        <v/>
      </c>
      <c r="B1090" s="1"/>
      <c r="C1090" s="25" t="str">
        <f>IF('Census Block Input'!J1054="","",'Census Block Input'!B1054)</f>
        <v/>
      </c>
      <c r="D1090" s="184" t="str">
        <f>IF('Census Block Input'!J1054="","",UPPER('Census Block Input'!J1054))</f>
        <v/>
      </c>
      <c r="E1090" s="26" t="str">
        <f>IF('Census Block Input'!J1054="","",'Census Block Input'!I1054)</f>
        <v/>
      </c>
      <c r="F1090" s="27" t="str">
        <f>IF('Census Block Input'!J1054="","",'Census Block Input'!C1054)</f>
        <v/>
      </c>
      <c r="G1090" s="29" t="str">
        <f>IF('Census Block Input'!J1054="","",'Census Block Input'!D1054)</f>
        <v/>
      </c>
      <c r="H1090" s="30" t="str">
        <f>IF('Census Block Input'!J1054="","",'Census Block Input'!G1054)</f>
        <v/>
      </c>
      <c r="I1090" s="30" t="str">
        <f>IF('Census Block Input'!J1054="","",'Census Block Input'!F1054)</f>
        <v/>
      </c>
      <c r="J1090" s="32" t="str">
        <f t="shared" si="34"/>
        <v/>
      </c>
      <c r="K1090" s="105" t="str">
        <f>IF('Census Block Input'!J1054="","",'Census Block Input'!D1054)</f>
        <v/>
      </c>
      <c r="L1090" s="106" t="str">
        <f>IF('Census Block Input'!J1054="","",'Census Block Input'!G1054)</f>
        <v/>
      </c>
      <c r="M1090" s="106" t="str">
        <f>IF('Census Block Input'!J1054="","",'Census Block Input'!F1054)</f>
        <v/>
      </c>
      <c r="N1090" s="32" t="str">
        <f t="shared" si="35"/>
        <v/>
      </c>
      <c r="O1090" s="124" t="s">
        <v>10</v>
      </c>
      <c r="P1090" s="123" t="s">
        <v>10</v>
      </c>
      <c r="Q1090" s="1"/>
    </row>
    <row r="1091" spans="1:17" ht="15.75" hidden="1" customHeight="1">
      <c r="A1091" s="1" t="str">
        <f t="shared" si="1"/>
        <v/>
      </c>
      <c r="B1091" s="1"/>
      <c r="C1091" s="25" t="str">
        <f>IF('Census Block Input'!J1055="","",'Census Block Input'!B1055)</f>
        <v/>
      </c>
      <c r="D1091" s="184" t="str">
        <f>IF('Census Block Input'!J1055="","",UPPER('Census Block Input'!J1055))</f>
        <v/>
      </c>
      <c r="E1091" s="26" t="str">
        <f>IF('Census Block Input'!J1055="","",'Census Block Input'!I1055)</f>
        <v/>
      </c>
      <c r="F1091" s="27" t="str">
        <f>IF('Census Block Input'!J1055="","",'Census Block Input'!C1055)</f>
        <v/>
      </c>
      <c r="G1091" s="29" t="str">
        <f>IF('Census Block Input'!J1055="","",'Census Block Input'!D1055)</f>
        <v/>
      </c>
      <c r="H1091" s="30" t="str">
        <f>IF('Census Block Input'!J1055="","",'Census Block Input'!G1055)</f>
        <v/>
      </c>
      <c r="I1091" s="30" t="str">
        <f>IF('Census Block Input'!J1055="","",'Census Block Input'!F1055)</f>
        <v/>
      </c>
      <c r="J1091" s="32" t="str">
        <f t="shared" si="34"/>
        <v/>
      </c>
      <c r="K1091" s="105" t="str">
        <f>IF('Census Block Input'!J1055="","",'Census Block Input'!D1055)</f>
        <v/>
      </c>
      <c r="L1091" s="106" t="str">
        <f>IF('Census Block Input'!J1055="","",'Census Block Input'!G1055)</f>
        <v/>
      </c>
      <c r="M1091" s="106" t="str">
        <f>IF('Census Block Input'!J1055="","",'Census Block Input'!F1055)</f>
        <v/>
      </c>
      <c r="N1091" s="32" t="str">
        <f t="shared" si="35"/>
        <v/>
      </c>
      <c r="O1091" s="124" t="s">
        <v>10</v>
      </c>
      <c r="P1091" s="123" t="s">
        <v>10</v>
      </c>
      <c r="Q1091" s="1"/>
    </row>
    <row r="1092" spans="1:17" ht="15.75" hidden="1" customHeight="1">
      <c r="A1092" s="1" t="str">
        <f t="shared" si="1"/>
        <v/>
      </c>
      <c r="B1092" s="1"/>
      <c r="C1092" s="25" t="str">
        <f>IF('Census Block Input'!J1056="","",'Census Block Input'!B1056)</f>
        <v/>
      </c>
      <c r="D1092" s="184" t="str">
        <f>IF('Census Block Input'!J1056="","",UPPER('Census Block Input'!J1056))</f>
        <v/>
      </c>
      <c r="E1092" s="26" t="str">
        <f>IF('Census Block Input'!J1056="","",'Census Block Input'!I1056)</f>
        <v/>
      </c>
      <c r="F1092" s="27" t="str">
        <f>IF('Census Block Input'!J1056="","",'Census Block Input'!C1056)</f>
        <v/>
      </c>
      <c r="G1092" s="29" t="str">
        <f>IF('Census Block Input'!J1056="","",'Census Block Input'!D1056)</f>
        <v/>
      </c>
      <c r="H1092" s="30" t="str">
        <f>IF('Census Block Input'!J1056="","",'Census Block Input'!G1056)</f>
        <v/>
      </c>
      <c r="I1092" s="30" t="str">
        <f>IF('Census Block Input'!J1056="","",'Census Block Input'!F1056)</f>
        <v/>
      </c>
      <c r="J1092" s="32" t="str">
        <f t="shared" si="34"/>
        <v/>
      </c>
      <c r="K1092" s="105" t="str">
        <f>IF('Census Block Input'!J1056="","",'Census Block Input'!D1056)</f>
        <v/>
      </c>
      <c r="L1092" s="106" t="str">
        <f>IF('Census Block Input'!J1056="","",'Census Block Input'!G1056)</f>
        <v/>
      </c>
      <c r="M1092" s="106" t="str">
        <f>IF('Census Block Input'!J1056="","",'Census Block Input'!F1056)</f>
        <v/>
      </c>
      <c r="N1092" s="32" t="str">
        <f t="shared" si="35"/>
        <v/>
      </c>
      <c r="O1092" s="124" t="s">
        <v>10</v>
      </c>
      <c r="P1092" s="123" t="s">
        <v>10</v>
      </c>
      <c r="Q1092" s="1"/>
    </row>
    <row r="1093" spans="1:17" ht="15.75" hidden="1" customHeight="1">
      <c r="A1093" s="1" t="str">
        <f t="shared" si="1"/>
        <v/>
      </c>
      <c r="B1093" s="1"/>
      <c r="C1093" s="25" t="str">
        <f>IF('Census Block Input'!J1057="","",'Census Block Input'!B1057)</f>
        <v/>
      </c>
      <c r="D1093" s="184" t="str">
        <f>IF('Census Block Input'!J1057="","",UPPER('Census Block Input'!J1057))</f>
        <v/>
      </c>
      <c r="E1093" s="26" t="str">
        <f>IF('Census Block Input'!J1057="","",'Census Block Input'!I1057)</f>
        <v/>
      </c>
      <c r="F1093" s="27" t="str">
        <f>IF('Census Block Input'!J1057="","",'Census Block Input'!C1057)</f>
        <v/>
      </c>
      <c r="G1093" s="29" t="str">
        <f>IF('Census Block Input'!J1057="","",'Census Block Input'!D1057)</f>
        <v/>
      </c>
      <c r="H1093" s="30" t="str">
        <f>IF('Census Block Input'!J1057="","",'Census Block Input'!G1057)</f>
        <v/>
      </c>
      <c r="I1093" s="30" t="str">
        <f>IF('Census Block Input'!J1057="","",'Census Block Input'!F1057)</f>
        <v/>
      </c>
      <c r="J1093" s="32" t="str">
        <f t="shared" si="34"/>
        <v/>
      </c>
      <c r="K1093" s="105" t="str">
        <f>IF('Census Block Input'!J1057="","",'Census Block Input'!D1057)</f>
        <v/>
      </c>
      <c r="L1093" s="106" t="str">
        <f>IF('Census Block Input'!J1057="","",'Census Block Input'!G1057)</f>
        <v/>
      </c>
      <c r="M1093" s="106" t="str">
        <f>IF('Census Block Input'!J1057="","",'Census Block Input'!F1057)</f>
        <v/>
      </c>
      <c r="N1093" s="32" t="str">
        <f t="shared" si="35"/>
        <v/>
      </c>
      <c r="O1093" s="124" t="s">
        <v>10</v>
      </c>
      <c r="P1093" s="123" t="s">
        <v>10</v>
      </c>
      <c r="Q1093" s="1"/>
    </row>
    <row r="1094" spans="1:17" ht="15.75" hidden="1" customHeight="1">
      <c r="A1094" s="1" t="str">
        <f t="shared" si="1"/>
        <v/>
      </c>
      <c r="B1094" s="1"/>
      <c r="C1094" s="25" t="str">
        <f>IF('Census Block Input'!J1058="","",'Census Block Input'!B1058)</f>
        <v/>
      </c>
      <c r="D1094" s="184" t="str">
        <f>IF('Census Block Input'!J1058="","",UPPER('Census Block Input'!J1058))</f>
        <v/>
      </c>
      <c r="E1094" s="26" t="str">
        <f>IF('Census Block Input'!J1058="","",'Census Block Input'!I1058)</f>
        <v/>
      </c>
      <c r="F1094" s="27" t="str">
        <f>IF('Census Block Input'!J1058="","",'Census Block Input'!C1058)</f>
        <v/>
      </c>
      <c r="G1094" s="29" t="str">
        <f>IF('Census Block Input'!J1058="","",'Census Block Input'!D1058)</f>
        <v/>
      </c>
      <c r="H1094" s="30" t="str">
        <f>IF('Census Block Input'!J1058="","",'Census Block Input'!G1058)</f>
        <v/>
      </c>
      <c r="I1094" s="30" t="str">
        <f>IF('Census Block Input'!J1058="","",'Census Block Input'!F1058)</f>
        <v/>
      </c>
      <c r="J1094" s="32" t="str">
        <f t="shared" si="34"/>
        <v/>
      </c>
      <c r="K1094" s="105" t="str">
        <f>IF('Census Block Input'!J1058="","",'Census Block Input'!D1058)</f>
        <v/>
      </c>
      <c r="L1094" s="106" t="str">
        <f>IF('Census Block Input'!J1058="","",'Census Block Input'!G1058)</f>
        <v/>
      </c>
      <c r="M1094" s="106" t="str">
        <f>IF('Census Block Input'!J1058="","",'Census Block Input'!F1058)</f>
        <v/>
      </c>
      <c r="N1094" s="32" t="str">
        <f t="shared" si="35"/>
        <v/>
      </c>
      <c r="O1094" s="124" t="s">
        <v>10</v>
      </c>
      <c r="P1094" s="123" t="s">
        <v>10</v>
      </c>
      <c r="Q1094" s="1"/>
    </row>
    <row r="1095" spans="1:17" ht="15.75" hidden="1" customHeight="1">
      <c r="A1095" s="1" t="str">
        <f t="shared" si="1"/>
        <v/>
      </c>
      <c r="B1095" s="1"/>
      <c r="C1095" s="25" t="str">
        <f>IF('Census Block Input'!J1059="","",'Census Block Input'!B1059)</f>
        <v/>
      </c>
      <c r="D1095" s="184" t="str">
        <f>IF('Census Block Input'!J1059="","",UPPER('Census Block Input'!J1059))</f>
        <v/>
      </c>
      <c r="E1095" s="26" t="str">
        <f>IF('Census Block Input'!J1059="","",'Census Block Input'!I1059)</f>
        <v/>
      </c>
      <c r="F1095" s="27" t="str">
        <f>IF('Census Block Input'!J1059="","",'Census Block Input'!C1059)</f>
        <v/>
      </c>
      <c r="G1095" s="29" t="str">
        <f>IF('Census Block Input'!J1059="","",'Census Block Input'!D1059)</f>
        <v/>
      </c>
      <c r="H1095" s="30" t="str">
        <f>IF('Census Block Input'!J1059="","",'Census Block Input'!G1059)</f>
        <v/>
      </c>
      <c r="I1095" s="30" t="str">
        <f>IF('Census Block Input'!J1059="","",'Census Block Input'!F1059)</f>
        <v/>
      </c>
      <c r="J1095" s="32" t="str">
        <f t="shared" si="34"/>
        <v/>
      </c>
      <c r="K1095" s="105" t="str">
        <f>IF('Census Block Input'!J1059="","",'Census Block Input'!D1059)</f>
        <v/>
      </c>
      <c r="L1095" s="106" t="str">
        <f>IF('Census Block Input'!J1059="","",'Census Block Input'!G1059)</f>
        <v/>
      </c>
      <c r="M1095" s="106" t="str">
        <f>IF('Census Block Input'!J1059="","",'Census Block Input'!F1059)</f>
        <v/>
      </c>
      <c r="N1095" s="32" t="str">
        <f t="shared" si="35"/>
        <v/>
      </c>
      <c r="O1095" s="124" t="s">
        <v>10</v>
      </c>
      <c r="P1095" s="123" t="s">
        <v>10</v>
      </c>
      <c r="Q1095" s="1"/>
    </row>
    <row r="1096" spans="1:17" ht="15.75" hidden="1" customHeight="1">
      <c r="A1096" s="1" t="str">
        <f t="shared" si="1"/>
        <v/>
      </c>
      <c r="B1096" s="1"/>
      <c r="C1096" s="25" t="str">
        <f>IF('Census Block Input'!J1060="","",'Census Block Input'!B1060)</f>
        <v/>
      </c>
      <c r="D1096" s="184" t="str">
        <f>IF('Census Block Input'!J1060="","",UPPER('Census Block Input'!J1060))</f>
        <v/>
      </c>
      <c r="E1096" s="26" t="str">
        <f>IF('Census Block Input'!J1060="","",'Census Block Input'!I1060)</f>
        <v/>
      </c>
      <c r="F1096" s="27" t="str">
        <f>IF('Census Block Input'!J1060="","",'Census Block Input'!C1060)</f>
        <v/>
      </c>
      <c r="G1096" s="29" t="str">
        <f>IF('Census Block Input'!J1060="","",'Census Block Input'!D1060)</f>
        <v/>
      </c>
      <c r="H1096" s="30" t="str">
        <f>IF('Census Block Input'!J1060="","",'Census Block Input'!G1060)</f>
        <v/>
      </c>
      <c r="I1096" s="30" t="str">
        <f>IF('Census Block Input'!J1060="","",'Census Block Input'!F1060)</f>
        <v/>
      </c>
      <c r="J1096" s="32" t="str">
        <f t="shared" si="34"/>
        <v/>
      </c>
      <c r="K1096" s="105" t="str">
        <f>IF('Census Block Input'!J1060="","",'Census Block Input'!D1060)</f>
        <v/>
      </c>
      <c r="L1096" s="106" t="str">
        <f>IF('Census Block Input'!J1060="","",'Census Block Input'!G1060)</f>
        <v/>
      </c>
      <c r="M1096" s="106" t="str">
        <f>IF('Census Block Input'!J1060="","",'Census Block Input'!F1060)</f>
        <v/>
      </c>
      <c r="N1096" s="32" t="str">
        <f t="shared" si="35"/>
        <v/>
      </c>
      <c r="O1096" s="124" t="s">
        <v>10</v>
      </c>
      <c r="P1096" s="123" t="s">
        <v>10</v>
      </c>
      <c r="Q1096" s="1"/>
    </row>
    <row r="1097" spans="1:17" ht="15.75" hidden="1" customHeight="1">
      <c r="A1097" s="1" t="str">
        <f t="shared" si="1"/>
        <v/>
      </c>
      <c r="B1097" s="1"/>
      <c r="C1097" s="25" t="str">
        <f>IF('Census Block Input'!J1061="","",'Census Block Input'!B1061)</f>
        <v/>
      </c>
      <c r="D1097" s="184" t="str">
        <f>IF('Census Block Input'!J1061="","",UPPER('Census Block Input'!J1061))</f>
        <v/>
      </c>
      <c r="E1097" s="26" t="str">
        <f>IF('Census Block Input'!J1061="","",'Census Block Input'!I1061)</f>
        <v/>
      </c>
      <c r="F1097" s="27" t="str">
        <f>IF('Census Block Input'!J1061="","",'Census Block Input'!C1061)</f>
        <v/>
      </c>
      <c r="G1097" s="29" t="str">
        <f>IF('Census Block Input'!J1061="","",'Census Block Input'!D1061)</f>
        <v/>
      </c>
      <c r="H1097" s="30" t="str">
        <f>IF('Census Block Input'!J1061="","",'Census Block Input'!G1061)</f>
        <v/>
      </c>
      <c r="I1097" s="30" t="str">
        <f>IF('Census Block Input'!J1061="","",'Census Block Input'!F1061)</f>
        <v/>
      </c>
      <c r="J1097" s="32" t="str">
        <f t="shared" si="34"/>
        <v/>
      </c>
      <c r="K1097" s="105" t="str">
        <f>IF('Census Block Input'!J1061="","",'Census Block Input'!D1061)</f>
        <v/>
      </c>
      <c r="L1097" s="106" t="str">
        <f>IF('Census Block Input'!J1061="","",'Census Block Input'!G1061)</f>
        <v/>
      </c>
      <c r="M1097" s="106" t="str">
        <f>IF('Census Block Input'!J1061="","",'Census Block Input'!F1061)</f>
        <v/>
      </c>
      <c r="N1097" s="32" t="str">
        <f t="shared" si="35"/>
        <v/>
      </c>
      <c r="O1097" s="124" t="s">
        <v>10</v>
      </c>
      <c r="P1097" s="123" t="s">
        <v>10</v>
      </c>
      <c r="Q1097" s="1"/>
    </row>
    <row r="1098" spans="1:17" ht="15.75" hidden="1" customHeight="1">
      <c r="A1098" s="1" t="str">
        <f t="shared" si="1"/>
        <v/>
      </c>
      <c r="B1098" s="1"/>
      <c r="C1098" s="25" t="str">
        <f>IF('Census Block Input'!J1062="","",'Census Block Input'!B1062)</f>
        <v/>
      </c>
      <c r="D1098" s="184" t="str">
        <f>IF('Census Block Input'!J1062="","",UPPER('Census Block Input'!J1062))</f>
        <v/>
      </c>
      <c r="E1098" s="26" t="str">
        <f>IF('Census Block Input'!J1062="","",'Census Block Input'!I1062)</f>
        <v/>
      </c>
      <c r="F1098" s="27" t="str">
        <f>IF('Census Block Input'!J1062="","",'Census Block Input'!C1062)</f>
        <v/>
      </c>
      <c r="G1098" s="29" t="str">
        <f>IF('Census Block Input'!J1062="","",'Census Block Input'!D1062)</f>
        <v/>
      </c>
      <c r="H1098" s="30" t="str">
        <f>IF('Census Block Input'!J1062="","",'Census Block Input'!G1062)</f>
        <v/>
      </c>
      <c r="I1098" s="30" t="str">
        <f>IF('Census Block Input'!J1062="","",'Census Block Input'!F1062)</f>
        <v/>
      </c>
      <c r="J1098" s="32" t="str">
        <f t="shared" si="34"/>
        <v/>
      </c>
      <c r="K1098" s="105" t="str">
        <f>IF('Census Block Input'!J1062="","",'Census Block Input'!D1062)</f>
        <v/>
      </c>
      <c r="L1098" s="106" t="str">
        <f>IF('Census Block Input'!J1062="","",'Census Block Input'!G1062)</f>
        <v/>
      </c>
      <c r="M1098" s="106" t="str">
        <f>IF('Census Block Input'!J1062="","",'Census Block Input'!F1062)</f>
        <v/>
      </c>
      <c r="N1098" s="32" t="str">
        <f t="shared" si="35"/>
        <v/>
      </c>
      <c r="O1098" s="124" t="s">
        <v>10</v>
      </c>
      <c r="P1098" s="123" t="s">
        <v>10</v>
      </c>
      <c r="Q1098" s="1"/>
    </row>
    <row r="1099" spans="1:17" ht="15.75" hidden="1" customHeight="1">
      <c r="A1099" s="1" t="str">
        <f t="shared" si="1"/>
        <v/>
      </c>
      <c r="B1099" s="1"/>
      <c r="C1099" s="25" t="str">
        <f>IF('Census Block Input'!J1063="","",'Census Block Input'!B1063)</f>
        <v/>
      </c>
      <c r="D1099" s="184" t="str">
        <f>IF('Census Block Input'!J1063="","",UPPER('Census Block Input'!J1063))</f>
        <v/>
      </c>
      <c r="E1099" s="26" t="str">
        <f>IF('Census Block Input'!J1063="","",'Census Block Input'!I1063)</f>
        <v/>
      </c>
      <c r="F1099" s="27" t="str">
        <f>IF('Census Block Input'!J1063="","",'Census Block Input'!C1063)</f>
        <v/>
      </c>
      <c r="G1099" s="29" t="str">
        <f>IF('Census Block Input'!J1063="","",'Census Block Input'!D1063)</f>
        <v/>
      </c>
      <c r="H1099" s="30" t="str">
        <f>IF('Census Block Input'!J1063="","",'Census Block Input'!G1063)</f>
        <v/>
      </c>
      <c r="I1099" s="30" t="str">
        <f>IF('Census Block Input'!J1063="","",'Census Block Input'!F1063)</f>
        <v/>
      </c>
      <c r="J1099" s="32" t="str">
        <f t="shared" si="34"/>
        <v/>
      </c>
      <c r="K1099" s="105" t="str">
        <f>IF('Census Block Input'!J1063="","",'Census Block Input'!D1063)</f>
        <v/>
      </c>
      <c r="L1099" s="106" t="str">
        <f>IF('Census Block Input'!J1063="","",'Census Block Input'!G1063)</f>
        <v/>
      </c>
      <c r="M1099" s="106" t="str">
        <f>IF('Census Block Input'!J1063="","",'Census Block Input'!F1063)</f>
        <v/>
      </c>
      <c r="N1099" s="32" t="str">
        <f t="shared" si="35"/>
        <v/>
      </c>
      <c r="O1099" s="124" t="s">
        <v>10</v>
      </c>
      <c r="P1099" s="123" t="s">
        <v>10</v>
      </c>
      <c r="Q1099" s="1"/>
    </row>
    <row r="1100" spans="1:17" ht="15.75" hidden="1" customHeight="1">
      <c r="A1100" s="1" t="str">
        <f t="shared" si="1"/>
        <v/>
      </c>
      <c r="B1100" s="1"/>
      <c r="C1100" s="25" t="str">
        <f>IF('Census Block Input'!J1064="","",'Census Block Input'!B1064)</f>
        <v/>
      </c>
      <c r="D1100" s="184" t="str">
        <f>IF('Census Block Input'!J1064="","",UPPER('Census Block Input'!J1064))</f>
        <v/>
      </c>
      <c r="E1100" s="26" t="str">
        <f>IF('Census Block Input'!J1064="","",'Census Block Input'!I1064)</f>
        <v/>
      </c>
      <c r="F1100" s="27" t="str">
        <f>IF('Census Block Input'!J1064="","",'Census Block Input'!C1064)</f>
        <v/>
      </c>
      <c r="G1100" s="29" t="str">
        <f>IF('Census Block Input'!J1064="","",'Census Block Input'!D1064)</f>
        <v/>
      </c>
      <c r="H1100" s="30" t="str">
        <f>IF('Census Block Input'!J1064="","",'Census Block Input'!G1064)</f>
        <v/>
      </c>
      <c r="I1100" s="30" t="str">
        <f>IF('Census Block Input'!J1064="","",'Census Block Input'!F1064)</f>
        <v/>
      </c>
      <c r="J1100" s="32" t="str">
        <f t="shared" si="34"/>
        <v/>
      </c>
      <c r="K1100" s="105" t="str">
        <f>IF('Census Block Input'!J1064="","",'Census Block Input'!D1064)</f>
        <v/>
      </c>
      <c r="L1100" s="106" t="str">
        <f>IF('Census Block Input'!J1064="","",'Census Block Input'!G1064)</f>
        <v/>
      </c>
      <c r="M1100" s="106" t="str">
        <f>IF('Census Block Input'!J1064="","",'Census Block Input'!F1064)</f>
        <v/>
      </c>
      <c r="N1100" s="32" t="str">
        <f t="shared" si="35"/>
        <v/>
      </c>
      <c r="O1100" s="124" t="s">
        <v>10</v>
      </c>
      <c r="P1100" s="123" t="s">
        <v>10</v>
      </c>
      <c r="Q1100" s="1"/>
    </row>
    <row r="1101" spans="1:17" ht="15.75" hidden="1" customHeight="1">
      <c r="A1101" s="1" t="str">
        <f t="shared" si="1"/>
        <v/>
      </c>
      <c r="B1101" s="1"/>
      <c r="C1101" s="25" t="str">
        <f>IF('Census Block Input'!J1065="","",'Census Block Input'!B1065)</f>
        <v/>
      </c>
      <c r="D1101" s="184" t="str">
        <f>IF('Census Block Input'!J1065="","",UPPER('Census Block Input'!J1065))</f>
        <v/>
      </c>
      <c r="E1101" s="26" t="str">
        <f>IF('Census Block Input'!J1065="","",'Census Block Input'!I1065)</f>
        <v/>
      </c>
      <c r="F1101" s="27" t="str">
        <f>IF('Census Block Input'!J1065="","",'Census Block Input'!C1065)</f>
        <v/>
      </c>
      <c r="G1101" s="29" t="str">
        <f>IF('Census Block Input'!J1065="","",'Census Block Input'!D1065)</f>
        <v/>
      </c>
      <c r="H1101" s="30" t="str">
        <f>IF('Census Block Input'!J1065="","",'Census Block Input'!G1065)</f>
        <v/>
      </c>
      <c r="I1101" s="30" t="str">
        <f>IF('Census Block Input'!J1065="","",'Census Block Input'!F1065)</f>
        <v/>
      </c>
      <c r="J1101" s="32" t="str">
        <f t="shared" si="34"/>
        <v/>
      </c>
      <c r="K1101" s="105" t="str">
        <f>IF('Census Block Input'!J1065="","",'Census Block Input'!D1065)</f>
        <v/>
      </c>
      <c r="L1101" s="106" t="str">
        <f>IF('Census Block Input'!J1065="","",'Census Block Input'!G1065)</f>
        <v/>
      </c>
      <c r="M1101" s="106" t="str">
        <f>IF('Census Block Input'!J1065="","",'Census Block Input'!F1065)</f>
        <v/>
      </c>
      <c r="N1101" s="32" t="str">
        <f t="shared" si="35"/>
        <v/>
      </c>
      <c r="O1101" s="124" t="s">
        <v>10</v>
      </c>
      <c r="P1101" s="123" t="s">
        <v>10</v>
      </c>
      <c r="Q1101" s="1"/>
    </row>
    <row r="1102" spans="1:17" ht="15.75" hidden="1" customHeight="1">
      <c r="A1102" s="1" t="str">
        <f t="shared" si="1"/>
        <v/>
      </c>
      <c r="B1102" s="1"/>
      <c r="C1102" s="25" t="str">
        <f>IF('Census Block Input'!J1066="","",'Census Block Input'!B1066)</f>
        <v/>
      </c>
      <c r="D1102" s="184" t="str">
        <f>IF('Census Block Input'!J1066="","",UPPER('Census Block Input'!J1066))</f>
        <v/>
      </c>
      <c r="E1102" s="26" t="str">
        <f>IF('Census Block Input'!J1066="","",'Census Block Input'!I1066)</f>
        <v/>
      </c>
      <c r="F1102" s="27" t="str">
        <f>IF('Census Block Input'!J1066="","",'Census Block Input'!C1066)</f>
        <v/>
      </c>
      <c r="G1102" s="29" t="str">
        <f>IF('Census Block Input'!J1066="","",'Census Block Input'!D1066)</f>
        <v/>
      </c>
      <c r="H1102" s="30" t="str">
        <f>IF('Census Block Input'!J1066="","",'Census Block Input'!G1066)</f>
        <v/>
      </c>
      <c r="I1102" s="30" t="str">
        <f>IF('Census Block Input'!J1066="","",'Census Block Input'!F1066)</f>
        <v/>
      </c>
      <c r="J1102" s="32" t="str">
        <f t="shared" si="34"/>
        <v/>
      </c>
      <c r="K1102" s="105" t="str">
        <f>IF('Census Block Input'!J1066="","",'Census Block Input'!D1066)</f>
        <v/>
      </c>
      <c r="L1102" s="106" t="str">
        <f>IF('Census Block Input'!J1066="","",'Census Block Input'!G1066)</f>
        <v/>
      </c>
      <c r="M1102" s="106" t="str">
        <f>IF('Census Block Input'!J1066="","",'Census Block Input'!F1066)</f>
        <v/>
      </c>
      <c r="N1102" s="32" t="str">
        <f t="shared" si="35"/>
        <v/>
      </c>
      <c r="O1102" s="124" t="s">
        <v>10</v>
      </c>
      <c r="P1102" s="123" t="s">
        <v>10</v>
      </c>
      <c r="Q1102" s="1"/>
    </row>
    <row r="1103" spans="1:17" ht="15.75" hidden="1" customHeight="1">
      <c r="A1103" s="1" t="str">
        <f t="shared" si="1"/>
        <v/>
      </c>
      <c r="B1103" s="1"/>
      <c r="C1103" s="25" t="str">
        <f>IF('Census Block Input'!J1067="","",'Census Block Input'!B1067)</f>
        <v/>
      </c>
      <c r="D1103" s="184" t="str">
        <f>IF('Census Block Input'!J1067="","",UPPER('Census Block Input'!J1067))</f>
        <v/>
      </c>
      <c r="E1103" s="26" t="str">
        <f>IF('Census Block Input'!J1067="","",'Census Block Input'!I1067)</f>
        <v/>
      </c>
      <c r="F1103" s="27" t="str">
        <f>IF('Census Block Input'!J1067="","",'Census Block Input'!C1067)</f>
        <v/>
      </c>
      <c r="G1103" s="29" t="str">
        <f>IF('Census Block Input'!J1067="","",'Census Block Input'!D1067)</f>
        <v/>
      </c>
      <c r="H1103" s="30" t="str">
        <f>IF('Census Block Input'!J1067="","",'Census Block Input'!G1067)</f>
        <v/>
      </c>
      <c r="I1103" s="30" t="str">
        <f>IF('Census Block Input'!J1067="","",'Census Block Input'!F1067)</f>
        <v/>
      </c>
      <c r="J1103" s="32" t="str">
        <f t="shared" si="34"/>
        <v/>
      </c>
      <c r="K1103" s="105" t="str">
        <f>IF('Census Block Input'!J1067="","",'Census Block Input'!D1067)</f>
        <v/>
      </c>
      <c r="L1103" s="106" t="str">
        <f>IF('Census Block Input'!J1067="","",'Census Block Input'!G1067)</f>
        <v/>
      </c>
      <c r="M1103" s="106" t="str">
        <f>IF('Census Block Input'!J1067="","",'Census Block Input'!F1067)</f>
        <v/>
      </c>
      <c r="N1103" s="32" t="str">
        <f t="shared" si="35"/>
        <v/>
      </c>
      <c r="O1103" s="124" t="s">
        <v>10</v>
      </c>
      <c r="P1103" s="123" t="s">
        <v>10</v>
      </c>
      <c r="Q1103" s="1"/>
    </row>
    <row r="1104" spans="1:17" ht="15.75" hidden="1" customHeight="1">
      <c r="A1104" s="1" t="str">
        <f t="shared" si="1"/>
        <v/>
      </c>
      <c r="B1104" s="1"/>
      <c r="C1104" s="25" t="str">
        <f>IF('Census Block Input'!J1068="","",'Census Block Input'!B1068)</f>
        <v/>
      </c>
      <c r="D1104" s="184" t="str">
        <f>IF('Census Block Input'!J1068="","",UPPER('Census Block Input'!J1068))</f>
        <v/>
      </c>
      <c r="E1104" s="26" t="str">
        <f>IF('Census Block Input'!J1068="","",'Census Block Input'!I1068)</f>
        <v/>
      </c>
      <c r="F1104" s="27" t="str">
        <f>IF('Census Block Input'!J1068="","",'Census Block Input'!C1068)</f>
        <v/>
      </c>
      <c r="G1104" s="29" t="str">
        <f>IF('Census Block Input'!J1068="","",'Census Block Input'!D1068)</f>
        <v/>
      </c>
      <c r="H1104" s="30" t="str">
        <f>IF('Census Block Input'!J1068="","",'Census Block Input'!G1068)</f>
        <v/>
      </c>
      <c r="I1104" s="30" t="str">
        <f>IF('Census Block Input'!J1068="","",'Census Block Input'!F1068)</f>
        <v/>
      </c>
      <c r="J1104" s="32" t="str">
        <f t="shared" si="34"/>
        <v/>
      </c>
      <c r="K1104" s="105" t="str">
        <f>IF('Census Block Input'!J1068="","",'Census Block Input'!D1068)</f>
        <v/>
      </c>
      <c r="L1104" s="106" t="str">
        <f>IF('Census Block Input'!J1068="","",'Census Block Input'!G1068)</f>
        <v/>
      </c>
      <c r="M1104" s="106" t="str">
        <f>IF('Census Block Input'!J1068="","",'Census Block Input'!F1068)</f>
        <v/>
      </c>
      <c r="N1104" s="32" t="str">
        <f t="shared" si="35"/>
        <v/>
      </c>
      <c r="O1104" s="124" t="s">
        <v>10</v>
      </c>
      <c r="P1104" s="123" t="s">
        <v>10</v>
      </c>
      <c r="Q1104" s="1"/>
    </row>
    <row r="1105" spans="1:17" ht="15.75" hidden="1" customHeight="1">
      <c r="A1105" s="1" t="str">
        <f t="shared" si="1"/>
        <v/>
      </c>
      <c r="B1105" s="1"/>
      <c r="C1105" s="25" t="str">
        <f>IF('Census Block Input'!J1069="","",'Census Block Input'!B1069)</f>
        <v/>
      </c>
      <c r="D1105" s="184" t="str">
        <f>IF('Census Block Input'!J1069="","",UPPER('Census Block Input'!J1069))</f>
        <v/>
      </c>
      <c r="E1105" s="26" t="str">
        <f>IF('Census Block Input'!J1069="","",'Census Block Input'!I1069)</f>
        <v/>
      </c>
      <c r="F1105" s="27" t="str">
        <f>IF('Census Block Input'!J1069="","",'Census Block Input'!C1069)</f>
        <v/>
      </c>
      <c r="G1105" s="29" t="str">
        <f>IF('Census Block Input'!J1069="","",'Census Block Input'!D1069)</f>
        <v/>
      </c>
      <c r="H1105" s="30" t="str">
        <f>IF('Census Block Input'!J1069="","",'Census Block Input'!G1069)</f>
        <v/>
      </c>
      <c r="I1105" s="30" t="str">
        <f>IF('Census Block Input'!J1069="","",'Census Block Input'!F1069)</f>
        <v/>
      </c>
      <c r="J1105" s="32" t="str">
        <f t="shared" si="34"/>
        <v/>
      </c>
      <c r="K1105" s="105" t="str">
        <f>IF('Census Block Input'!J1069="","",'Census Block Input'!D1069)</f>
        <v/>
      </c>
      <c r="L1105" s="106" t="str">
        <f>IF('Census Block Input'!J1069="","",'Census Block Input'!G1069)</f>
        <v/>
      </c>
      <c r="M1105" s="106" t="str">
        <f>IF('Census Block Input'!J1069="","",'Census Block Input'!F1069)</f>
        <v/>
      </c>
      <c r="N1105" s="32" t="str">
        <f t="shared" si="35"/>
        <v/>
      </c>
      <c r="O1105" s="124" t="s">
        <v>10</v>
      </c>
      <c r="P1105" s="123" t="s">
        <v>10</v>
      </c>
      <c r="Q1105" s="1"/>
    </row>
    <row r="1106" spans="1:17" ht="15.75" hidden="1" customHeight="1">
      <c r="A1106" s="1" t="str">
        <f t="shared" si="1"/>
        <v/>
      </c>
      <c r="B1106" s="1"/>
      <c r="C1106" s="25" t="str">
        <f>IF('Census Block Input'!J1070="","",'Census Block Input'!B1070)</f>
        <v/>
      </c>
      <c r="D1106" s="184" t="str">
        <f>IF('Census Block Input'!J1070="","",UPPER('Census Block Input'!J1070))</f>
        <v/>
      </c>
      <c r="E1106" s="26" t="str">
        <f>IF('Census Block Input'!J1070="","",'Census Block Input'!I1070)</f>
        <v/>
      </c>
      <c r="F1106" s="27" t="str">
        <f>IF('Census Block Input'!J1070="","",'Census Block Input'!C1070)</f>
        <v/>
      </c>
      <c r="G1106" s="29" t="str">
        <f>IF('Census Block Input'!J1070="","",'Census Block Input'!D1070)</f>
        <v/>
      </c>
      <c r="H1106" s="30" t="str">
        <f>IF('Census Block Input'!J1070="","",'Census Block Input'!G1070)</f>
        <v/>
      </c>
      <c r="I1106" s="30" t="str">
        <f>IF('Census Block Input'!J1070="","",'Census Block Input'!F1070)</f>
        <v/>
      </c>
      <c r="J1106" s="32" t="str">
        <f t="shared" si="34"/>
        <v/>
      </c>
      <c r="K1106" s="105" t="str">
        <f>IF('Census Block Input'!J1070="","",'Census Block Input'!D1070)</f>
        <v/>
      </c>
      <c r="L1106" s="106" t="str">
        <f>IF('Census Block Input'!J1070="","",'Census Block Input'!G1070)</f>
        <v/>
      </c>
      <c r="M1106" s="106" t="str">
        <f>IF('Census Block Input'!J1070="","",'Census Block Input'!F1070)</f>
        <v/>
      </c>
      <c r="N1106" s="32" t="str">
        <f t="shared" si="35"/>
        <v/>
      </c>
      <c r="O1106" s="124" t="s">
        <v>10</v>
      </c>
      <c r="P1106" s="123" t="s">
        <v>10</v>
      </c>
      <c r="Q1106" s="1"/>
    </row>
    <row r="1107" spans="1:17" ht="15.75" hidden="1" customHeight="1">
      <c r="A1107" s="1" t="str">
        <f t="shared" si="1"/>
        <v/>
      </c>
      <c r="B1107" s="1"/>
      <c r="C1107" s="25" t="str">
        <f>IF('Census Block Input'!J1071="","",'Census Block Input'!B1071)</f>
        <v/>
      </c>
      <c r="D1107" s="184" t="str">
        <f>IF('Census Block Input'!J1071="","",UPPER('Census Block Input'!J1071))</f>
        <v/>
      </c>
      <c r="E1107" s="26" t="str">
        <f>IF('Census Block Input'!J1071="","",'Census Block Input'!I1071)</f>
        <v/>
      </c>
      <c r="F1107" s="27" t="str">
        <f>IF('Census Block Input'!J1071="","",'Census Block Input'!C1071)</f>
        <v/>
      </c>
      <c r="G1107" s="29" t="str">
        <f>IF('Census Block Input'!J1071="","",'Census Block Input'!D1071)</f>
        <v/>
      </c>
      <c r="H1107" s="30" t="str">
        <f>IF('Census Block Input'!J1071="","",'Census Block Input'!G1071)</f>
        <v/>
      </c>
      <c r="I1107" s="30" t="str">
        <f>IF('Census Block Input'!J1071="","",'Census Block Input'!F1071)</f>
        <v/>
      </c>
      <c r="J1107" s="32" t="str">
        <f t="shared" si="34"/>
        <v/>
      </c>
      <c r="K1107" s="105" t="str">
        <f>IF('Census Block Input'!J1071="","",'Census Block Input'!D1071)</f>
        <v/>
      </c>
      <c r="L1107" s="106" t="str">
        <f>IF('Census Block Input'!J1071="","",'Census Block Input'!G1071)</f>
        <v/>
      </c>
      <c r="M1107" s="106" t="str">
        <f>IF('Census Block Input'!J1071="","",'Census Block Input'!F1071)</f>
        <v/>
      </c>
      <c r="N1107" s="32" t="str">
        <f t="shared" si="35"/>
        <v/>
      </c>
      <c r="O1107" s="124" t="s">
        <v>10</v>
      </c>
      <c r="P1107" s="123" t="s">
        <v>10</v>
      </c>
      <c r="Q1107" s="1"/>
    </row>
    <row r="1108" spans="1:17" ht="15.75" hidden="1" customHeight="1">
      <c r="A1108" s="1" t="str">
        <f t="shared" si="1"/>
        <v/>
      </c>
      <c r="B1108" s="1"/>
      <c r="C1108" s="25" t="str">
        <f>IF('Census Block Input'!J1072="","",'Census Block Input'!B1072)</f>
        <v/>
      </c>
      <c r="D1108" s="184" t="str">
        <f>IF('Census Block Input'!J1072="","",UPPER('Census Block Input'!J1072))</f>
        <v/>
      </c>
      <c r="E1108" s="26" t="str">
        <f>IF('Census Block Input'!J1072="","",'Census Block Input'!I1072)</f>
        <v/>
      </c>
      <c r="F1108" s="27" t="str">
        <f>IF('Census Block Input'!J1072="","",'Census Block Input'!C1072)</f>
        <v/>
      </c>
      <c r="G1108" s="29" t="str">
        <f>IF('Census Block Input'!J1072="","",'Census Block Input'!D1072)</f>
        <v/>
      </c>
      <c r="H1108" s="30" t="str">
        <f>IF('Census Block Input'!J1072="","",'Census Block Input'!G1072)</f>
        <v/>
      </c>
      <c r="I1108" s="30" t="str">
        <f>IF('Census Block Input'!J1072="","",'Census Block Input'!F1072)</f>
        <v/>
      </c>
      <c r="J1108" s="32" t="str">
        <f t="shared" si="34"/>
        <v/>
      </c>
      <c r="K1108" s="105" t="str">
        <f>IF('Census Block Input'!J1072="","",'Census Block Input'!D1072)</f>
        <v/>
      </c>
      <c r="L1108" s="106" t="str">
        <f>IF('Census Block Input'!J1072="","",'Census Block Input'!G1072)</f>
        <v/>
      </c>
      <c r="M1108" s="106" t="str">
        <f>IF('Census Block Input'!J1072="","",'Census Block Input'!F1072)</f>
        <v/>
      </c>
      <c r="N1108" s="32" t="str">
        <f t="shared" si="35"/>
        <v/>
      </c>
      <c r="O1108" s="124" t="s">
        <v>10</v>
      </c>
      <c r="P1108" s="123" t="s">
        <v>10</v>
      </c>
      <c r="Q1108" s="1"/>
    </row>
    <row r="1109" spans="1:17" ht="15.75" hidden="1" customHeight="1">
      <c r="A1109" s="1" t="str">
        <f t="shared" si="1"/>
        <v/>
      </c>
      <c r="B1109" s="1"/>
      <c r="C1109" s="25" t="str">
        <f>IF('Census Block Input'!J1073="","",'Census Block Input'!B1073)</f>
        <v/>
      </c>
      <c r="D1109" s="184" t="str">
        <f>IF('Census Block Input'!J1073="","",UPPER('Census Block Input'!J1073))</f>
        <v/>
      </c>
      <c r="E1109" s="26" t="str">
        <f>IF('Census Block Input'!J1073="","",'Census Block Input'!I1073)</f>
        <v/>
      </c>
      <c r="F1109" s="27" t="str">
        <f>IF('Census Block Input'!J1073="","",'Census Block Input'!C1073)</f>
        <v/>
      </c>
      <c r="G1109" s="29" t="str">
        <f>IF('Census Block Input'!J1073="","",'Census Block Input'!D1073)</f>
        <v/>
      </c>
      <c r="H1109" s="30" t="str">
        <f>IF('Census Block Input'!J1073="","",'Census Block Input'!G1073)</f>
        <v/>
      </c>
      <c r="I1109" s="30" t="str">
        <f>IF('Census Block Input'!J1073="","",'Census Block Input'!F1073)</f>
        <v/>
      </c>
      <c r="J1109" s="32" t="str">
        <f t="shared" si="34"/>
        <v/>
      </c>
      <c r="K1109" s="105" t="str">
        <f>IF('Census Block Input'!J1073="","",'Census Block Input'!D1073)</f>
        <v/>
      </c>
      <c r="L1109" s="106" t="str">
        <f>IF('Census Block Input'!J1073="","",'Census Block Input'!G1073)</f>
        <v/>
      </c>
      <c r="M1109" s="106" t="str">
        <f>IF('Census Block Input'!J1073="","",'Census Block Input'!F1073)</f>
        <v/>
      </c>
      <c r="N1109" s="32" t="str">
        <f t="shared" si="35"/>
        <v/>
      </c>
      <c r="O1109" s="124" t="s">
        <v>10</v>
      </c>
      <c r="P1109" s="123" t="s">
        <v>10</v>
      </c>
      <c r="Q1109" s="1"/>
    </row>
    <row r="1110" spans="1:17" ht="15.75" hidden="1" customHeight="1">
      <c r="A1110" s="1" t="str">
        <f t="shared" si="1"/>
        <v/>
      </c>
      <c r="B1110" s="1"/>
      <c r="C1110" s="25" t="str">
        <f>IF('Census Block Input'!J1074="","",'Census Block Input'!B1074)</f>
        <v/>
      </c>
      <c r="D1110" s="184" t="str">
        <f>IF('Census Block Input'!J1074="","",UPPER('Census Block Input'!J1074))</f>
        <v/>
      </c>
      <c r="E1110" s="26" t="str">
        <f>IF('Census Block Input'!J1074="","",'Census Block Input'!I1074)</f>
        <v/>
      </c>
      <c r="F1110" s="27" t="str">
        <f>IF('Census Block Input'!J1074="","",'Census Block Input'!C1074)</f>
        <v/>
      </c>
      <c r="G1110" s="29" t="str">
        <f>IF('Census Block Input'!J1074="","",'Census Block Input'!D1074)</f>
        <v/>
      </c>
      <c r="H1110" s="30" t="str">
        <f>IF('Census Block Input'!J1074="","",'Census Block Input'!G1074)</f>
        <v/>
      </c>
      <c r="I1110" s="30" t="str">
        <f>IF('Census Block Input'!J1074="","",'Census Block Input'!F1074)</f>
        <v/>
      </c>
      <c r="J1110" s="32" t="str">
        <f t="shared" si="34"/>
        <v/>
      </c>
      <c r="K1110" s="105" t="str">
        <f>IF('Census Block Input'!J1074="","",'Census Block Input'!D1074)</f>
        <v/>
      </c>
      <c r="L1110" s="106" t="str">
        <f>IF('Census Block Input'!J1074="","",'Census Block Input'!G1074)</f>
        <v/>
      </c>
      <c r="M1110" s="106" t="str">
        <f>IF('Census Block Input'!J1074="","",'Census Block Input'!F1074)</f>
        <v/>
      </c>
      <c r="N1110" s="32" t="str">
        <f t="shared" si="35"/>
        <v/>
      </c>
      <c r="O1110" s="124" t="s">
        <v>10</v>
      </c>
      <c r="P1110" s="123" t="s">
        <v>10</v>
      </c>
      <c r="Q1110" s="1"/>
    </row>
    <row r="1111" spans="1:17" ht="15.75" hidden="1" customHeight="1">
      <c r="A1111" s="1" t="str">
        <f t="shared" si="1"/>
        <v/>
      </c>
      <c r="B1111" s="1"/>
      <c r="C1111" s="25" t="str">
        <f>IF('Census Block Input'!J1075="","",'Census Block Input'!B1075)</f>
        <v/>
      </c>
      <c r="D1111" s="184" t="str">
        <f>IF('Census Block Input'!J1075="","",UPPER('Census Block Input'!J1075))</f>
        <v/>
      </c>
      <c r="E1111" s="26" t="str">
        <f>IF('Census Block Input'!J1075="","",'Census Block Input'!I1075)</f>
        <v/>
      </c>
      <c r="F1111" s="27" t="str">
        <f>IF('Census Block Input'!J1075="","",'Census Block Input'!C1075)</f>
        <v/>
      </c>
      <c r="G1111" s="29" t="str">
        <f>IF('Census Block Input'!J1075="","",'Census Block Input'!D1075)</f>
        <v/>
      </c>
      <c r="H1111" s="30" t="str">
        <f>IF('Census Block Input'!J1075="","",'Census Block Input'!G1075)</f>
        <v/>
      </c>
      <c r="I1111" s="30" t="str">
        <f>IF('Census Block Input'!J1075="","",'Census Block Input'!F1075)</f>
        <v/>
      </c>
      <c r="J1111" s="32" t="str">
        <f t="shared" si="34"/>
        <v/>
      </c>
      <c r="K1111" s="105" t="str">
        <f>IF('Census Block Input'!J1075="","",'Census Block Input'!D1075)</f>
        <v/>
      </c>
      <c r="L1111" s="106" t="str">
        <f>IF('Census Block Input'!J1075="","",'Census Block Input'!G1075)</f>
        <v/>
      </c>
      <c r="M1111" s="106" t="str">
        <f>IF('Census Block Input'!J1075="","",'Census Block Input'!F1075)</f>
        <v/>
      </c>
      <c r="N1111" s="32" t="str">
        <f t="shared" si="35"/>
        <v/>
      </c>
      <c r="O1111" s="124" t="s">
        <v>10</v>
      </c>
      <c r="P1111" s="123" t="s">
        <v>10</v>
      </c>
      <c r="Q1111" s="1"/>
    </row>
    <row r="1112" spans="1:17" ht="15.75" hidden="1" customHeight="1">
      <c r="A1112" s="1" t="str">
        <f t="shared" si="1"/>
        <v/>
      </c>
      <c r="B1112" s="1"/>
      <c r="C1112" s="25" t="str">
        <f>IF('Census Block Input'!J1076="","",'Census Block Input'!B1076)</f>
        <v/>
      </c>
      <c r="D1112" s="184" t="str">
        <f>IF('Census Block Input'!J1076="","",UPPER('Census Block Input'!J1076))</f>
        <v/>
      </c>
      <c r="E1112" s="26" t="str">
        <f>IF('Census Block Input'!J1076="","",'Census Block Input'!I1076)</f>
        <v/>
      </c>
      <c r="F1112" s="27" t="str">
        <f>IF('Census Block Input'!J1076="","",'Census Block Input'!C1076)</f>
        <v/>
      </c>
      <c r="G1112" s="29" t="str">
        <f>IF('Census Block Input'!J1076="","",'Census Block Input'!D1076)</f>
        <v/>
      </c>
      <c r="H1112" s="30" t="str">
        <f>IF('Census Block Input'!J1076="","",'Census Block Input'!G1076)</f>
        <v/>
      </c>
      <c r="I1112" s="30" t="str">
        <f>IF('Census Block Input'!J1076="","",'Census Block Input'!F1076)</f>
        <v/>
      </c>
      <c r="J1112" s="32" t="str">
        <f t="shared" si="34"/>
        <v/>
      </c>
      <c r="K1112" s="105" t="str">
        <f>IF('Census Block Input'!J1076="","",'Census Block Input'!D1076)</f>
        <v/>
      </c>
      <c r="L1112" s="106" t="str">
        <f>IF('Census Block Input'!J1076="","",'Census Block Input'!G1076)</f>
        <v/>
      </c>
      <c r="M1112" s="106" t="str">
        <f>IF('Census Block Input'!J1076="","",'Census Block Input'!F1076)</f>
        <v/>
      </c>
      <c r="N1112" s="32" t="str">
        <f t="shared" si="35"/>
        <v/>
      </c>
      <c r="O1112" s="124" t="s">
        <v>10</v>
      </c>
      <c r="P1112" s="123" t="s">
        <v>10</v>
      </c>
      <c r="Q1112" s="1"/>
    </row>
    <row r="1113" spans="1:17" ht="15.75" hidden="1" customHeight="1">
      <c r="A1113" s="1" t="str">
        <f t="shared" si="1"/>
        <v/>
      </c>
      <c r="B1113" s="1"/>
      <c r="C1113" s="25" t="str">
        <f>IF('Census Block Input'!J1077="","",'Census Block Input'!B1077)</f>
        <v/>
      </c>
      <c r="D1113" s="184" t="str">
        <f>IF('Census Block Input'!J1077="","",UPPER('Census Block Input'!J1077))</f>
        <v/>
      </c>
      <c r="E1113" s="26" t="str">
        <f>IF('Census Block Input'!J1077="","",'Census Block Input'!I1077)</f>
        <v/>
      </c>
      <c r="F1113" s="27" t="str">
        <f>IF('Census Block Input'!J1077="","",'Census Block Input'!C1077)</f>
        <v/>
      </c>
      <c r="G1113" s="29" t="str">
        <f>IF('Census Block Input'!J1077="","",'Census Block Input'!D1077)</f>
        <v/>
      </c>
      <c r="H1113" s="30" t="str">
        <f>IF('Census Block Input'!J1077="","",'Census Block Input'!G1077)</f>
        <v/>
      </c>
      <c r="I1113" s="30" t="str">
        <f>IF('Census Block Input'!J1077="","",'Census Block Input'!F1077)</f>
        <v/>
      </c>
      <c r="J1113" s="32" t="str">
        <f t="shared" si="34"/>
        <v/>
      </c>
      <c r="K1113" s="105" t="str">
        <f>IF('Census Block Input'!J1077="","",'Census Block Input'!D1077)</f>
        <v/>
      </c>
      <c r="L1113" s="106" t="str">
        <f>IF('Census Block Input'!J1077="","",'Census Block Input'!G1077)</f>
        <v/>
      </c>
      <c r="M1113" s="106" t="str">
        <f>IF('Census Block Input'!J1077="","",'Census Block Input'!F1077)</f>
        <v/>
      </c>
      <c r="N1113" s="32" t="str">
        <f t="shared" si="35"/>
        <v/>
      </c>
      <c r="O1113" s="124" t="s">
        <v>10</v>
      </c>
      <c r="P1113" s="123" t="s">
        <v>10</v>
      </c>
      <c r="Q1113" s="1"/>
    </row>
    <row r="1114" spans="1:17" ht="15.75" hidden="1" customHeight="1">
      <c r="A1114" s="1" t="str">
        <f t="shared" si="1"/>
        <v/>
      </c>
      <c r="B1114" s="1"/>
      <c r="C1114" s="25" t="str">
        <f>IF('Census Block Input'!J1078="","",'Census Block Input'!B1078)</f>
        <v/>
      </c>
      <c r="D1114" s="184" t="str">
        <f>IF('Census Block Input'!J1078="","",UPPER('Census Block Input'!J1078))</f>
        <v/>
      </c>
      <c r="E1114" s="26" t="str">
        <f>IF('Census Block Input'!J1078="","",'Census Block Input'!I1078)</f>
        <v/>
      </c>
      <c r="F1114" s="27" t="str">
        <f>IF('Census Block Input'!J1078="","",'Census Block Input'!C1078)</f>
        <v/>
      </c>
      <c r="G1114" s="29" t="str">
        <f>IF('Census Block Input'!J1078="","",'Census Block Input'!D1078)</f>
        <v/>
      </c>
      <c r="H1114" s="30" t="str">
        <f>IF('Census Block Input'!J1078="","",'Census Block Input'!G1078)</f>
        <v/>
      </c>
      <c r="I1114" s="30" t="str">
        <f>IF('Census Block Input'!J1078="","",'Census Block Input'!F1078)</f>
        <v/>
      </c>
      <c r="J1114" s="32" t="str">
        <f t="shared" si="34"/>
        <v/>
      </c>
      <c r="K1114" s="105" t="str">
        <f>IF('Census Block Input'!J1078="","",'Census Block Input'!D1078)</f>
        <v/>
      </c>
      <c r="L1114" s="106" t="str">
        <f>IF('Census Block Input'!J1078="","",'Census Block Input'!G1078)</f>
        <v/>
      </c>
      <c r="M1114" s="106" t="str">
        <f>IF('Census Block Input'!J1078="","",'Census Block Input'!F1078)</f>
        <v/>
      </c>
      <c r="N1114" s="32" t="str">
        <f t="shared" si="35"/>
        <v/>
      </c>
      <c r="O1114" s="124" t="s">
        <v>10</v>
      </c>
      <c r="P1114" s="123" t="s">
        <v>10</v>
      </c>
      <c r="Q1114" s="1"/>
    </row>
    <row r="1115" spans="1:17" ht="15.75" hidden="1" customHeight="1">
      <c r="A1115" s="1" t="str">
        <f t="shared" si="1"/>
        <v/>
      </c>
      <c r="B1115" s="1"/>
      <c r="C1115" s="25" t="str">
        <f>IF('Census Block Input'!J1079="","",'Census Block Input'!B1079)</f>
        <v/>
      </c>
      <c r="D1115" s="184" t="str">
        <f>IF('Census Block Input'!J1079="","",UPPER('Census Block Input'!J1079))</f>
        <v/>
      </c>
      <c r="E1115" s="26" t="str">
        <f>IF('Census Block Input'!J1079="","",'Census Block Input'!I1079)</f>
        <v/>
      </c>
      <c r="F1115" s="27" t="str">
        <f>IF('Census Block Input'!J1079="","",'Census Block Input'!C1079)</f>
        <v/>
      </c>
      <c r="G1115" s="29" t="str">
        <f>IF('Census Block Input'!J1079="","",'Census Block Input'!D1079)</f>
        <v/>
      </c>
      <c r="H1115" s="30" t="str">
        <f>IF('Census Block Input'!J1079="","",'Census Block Input'!G1079)</f>
        <v/>
      </c>
      <c r="I1115" s="30" t="str">
        <f>IF('Census Block Input'!J1079="","",'Census Block Input'!F1079)</f>
        <v/>
      </c>
      <c r="J1115" s="32" t="str">
        <f t="shared" si="34"/>
        <v/>
      </c>
      <c r="K1115" s="105" t="str">
        <f>IF('Census Block Input'!J1079="","",'Census Block Input'!D1079)</f>
        <v/>
      </c>
      <c r="L1115" s="106" t="str">
        <f>IF('Census Block Input'!J1079="","",'Census Block Input'!G1079)</f>
        <v/>
      </c>
      <c r="M1115" s="106" t="str">
        <f>IF('Census Block Input'!J1079="","",'Census Block Input'!F1079)</f>
        <v/>
      </c>
      <c r="N1115" s="32" t="str">
        <f t="shared" si="35"/>
        <v/>
      </c>
      <c r="O1115" s="124" t="s">
        <v>10</v>
      </c>
      <c r="P1115" s="123" t="s">
        <v>10</v>
      </c>
      <c r="Q1115" s="1"/>
    </row>
    <row r="1116" spans="1:17" ht="15.75" hidden="1" customHeight="1">
      <c r="A1116" s="1" t="str">
        <f t="shared" si="1"/>
        <v/>
      </c>
      <c r="B1116" s="1"/>
      <c r="C1116" s="25" t="str">
        <f>IF('Census Block Input'!J1080="","",'Census Block Input'!B1080)</f>
        <v/>
      </c>
      <c r="D1116" s="184" t="str">
        <f>IF('Census Block Input'!J1080="","",UPPER('Census Block Input'!J1080))</f>
        <v/>
      </c>
      <c r="E1116" s="26" t="str">
        <f>IF('Census Block Input'!J1080="","",'Census Block Input'!I1080)</f>
        <v/>
      </c>
      <c r="F1116" s="27" t="str">
        <f>IF('Census Block Input'!J1080="","",'Census Block Input'!C1080)</f>
        <v/>
      </c>
      <c r="G1116" s="29" t="str">
        <f>IF('Census Block Input'!J1080="","",'Census Block Input'!D1080)</f>
        <v/>
      </c>
      <c r="H1116" s="30" t="str">
        <f>IF('Census Block Input'!J1080="","",'Census Block Input'!G1080)</f>
        <v/>
      </c>
      <c r="I1116" s="30" t="str">
        <f>IF('Census Block Input'!J1080="","",'Census Block Input'!F1080)</f>
        <v/>
      </c>
      <c r="J1116" s="32" t="str">
        <f t="shared" si="34"/>
        <v/>
      </c>
      <c r="K1116" s="105" t="str">
        <f>IF('Census Block Input'!J1080="","",'Census Block Input'!D1080)</f>
        <v/>
      </c>
      <c r="L1116" s="106" t="str">
        <f>IF('Census Block Input'!J1080="","",'Census Block Input'!G1080)</f>
        <v/>
      </c>
      <c r="M1116" s="106" t="str">
        <f>IF('Census Block Input'!J1080="","",'Census Block Input'!F1080)</f>
        <v/>
      </c>
      <c r="N1116" s="32" t="str">
        <f t="shared" si="35"/>
        <v/>
      </c>
      <c r="O1116" s="124" t="s">
        <v>10</v>
      </c>
      <c r="P1116" s="123" t="s">
        <v>10</v>
      </c>
      <c r="Q1116" s="1"/>
    </row>
    <row r="1117" spans="1:17" ht="15.75" hidden="1" customHeight="1">
      <c r="A1117" s="1" t="str">
        <f t="shared" si="1"/>
        <v/>
      </c>
      <c r="B1117" s="1"/>
      <c r="C1117" s="25" t="str">
        <f>IF('Census Block Input'!J1081="","",'Census Block Input'!B1081)</f>
        <v/>
      </c>
      <c r="D1117" s="184" t="str">
        <f>IF('Census Block Input'!J1081="","",UPPER('Census Block Input'!J1081))</f>
        <v/>
      </c>
      <c r="E1117" s="26" t="str">
        <f>IF('Census Block Input'!J1081="","",'Census Block Input'!I1081)</f>
        <v/>
      </c>
      <c r="F1117" s="27" t="str">
        <f>IF('Census Block Input'!J1081="","",'Census Block Input'!C1081)</f>
        <v/>
      </c>
      <c r="G1117" s="29" t="str">
        <f>IF('Census Block Input'!J1081="","",'Census Block Input'!D1081)</f>
        <v/>
      </c>
      <c r="H1117" s="30" t="str">
        <f>IF('Census Block Input'!J1081="","",'Census Block Input'!G1081)</f>
        <v/>
      </c>
      <c r="I1117" s="30" t="str">
        <f>IF('Census Block Input'!J1081="","",'Census Block Input'!F1081)</f>
        <v/>
      </c>
      <c r="J1117" s="32" t="str">
        <f t="shared" si="34"/>
        <v/>
      </c>
      <c r="K1117" s="105" t="str">
        <f>IF('Census Block Input'!J1081="","",'Census Block Input'!D1081)</f>
        <v/>
      </c>
      <c r="L1117" s="106" t="str">
        <f>IF('Census Block Input'!J1081="","",'Census Block Input'!G1081)</f>
        <v/>
      </c>
      <c r="M1117" s="106" t="str">
        <f>IF('Census Block Input'!J1081="","",'Census Block Input'!F1081)</f>
        <v/>
      </c>
      <c r="N1117" s="32" t="str">
        <f t="shared" si="35"/>
        <v/>
      </c>
      <c r="O1117" s="124" t="s">
        <v>10</v>
      </c>
      <c r="P1117" s="123" t="s">
        <v>10</v>
      </c>
      <c r="Q1117" s="1"/>
    </row>
    <row r="1118" spans="1:17" ht="15.75" hidden="1" customHeight="1">
      <c r="A1118" s="1" t="str">
        <f t="shared" si="1"/>
        <v/>
      </c>
      <c r="B1118" s="1"/>
      <c r="C1118" s="25" t="str">
        <f>IF('Census Block Input'!J1082="","",'Census Block Input'!B1082)</f>
        <v/>
      </c>
      <c r="D1118" s="184" t="str">
        <f>IF('Census Block Input'!J1082="","",UPPER('Census Block Input'!J1082))</f>
        <v/>
      </c>
      <c r="E1118" s="26" t="str">
        <f>IF('Census Block Input'!J1082="","",'Census Block Input'!I1082)</f>
        <v/>
      </c>
      <c r="F1118" s="27" t="str">
        <f>IF('Census Block Input'!J1082="","",'Census Block Input'!C1082)</f>
        <v/>
      </c>
      <c r="G1118" s="29" t="str">
        <f>IF('Census Block Input'!J1082="","",'Census Block Input'!D1082)</f>
        <v/>
      </c>
      <c r="H1118" s="30" t="str">
        <f>IF('Census Block Input'!J1082="","",'Census Block Input'!G1082)</f>
        <v/>
      </c>
      <c r="I1118" s="30" t="str">
        <f>IF('Census Block Input'!J1082="","",'Census Block Input'!F1082)</f>
        <v/>
      </c>
      <c r="J1118" s="32" t="str">
        <f t="shared" si="34"/>
        <v/>
      </c>
      <c r="K1118" s="105" t="str">
        <f>IF('Census Block Input'!J1082="","",'Census Block Input'!D1082)</f>
        <v/>
      </c>
      <c r="L1118" s="106" t="str">
        <f>IF('Census Block Input'!J1082="","",'Census Block Input'!G1082)</f>
        <v/>
      </c>
      <c r="M1118" s="106" t="str">
        <f>IF('Census Block Input'!J1082="","",'Census Block Input'!F1082)</f>
        <v/>
      </c>
      <c r="N1118" s="32" t="str">
        <f t="shared" si="35"/>
        <v/>
      </c>
      <c r="O1118" s="124" t="s">
        <v>10</v>
      </c>
      <c r="P1118" s="123" t="s">
        <v>10</v>
      </c>
      <c r="Q1118" s="1"/>
    </row>
    <row r="1119" spans="1:17" ht="15.75" hidden="1" customHeight="1">
      <c r="A1119" s="1" t="str">
        <f t="shared" si="1"/>
        <v/>
      </c>
      <c r="B1119" s="1"/>
      <c r="C1119" s="25" t="str">
        <f>IF('Census Block Input'!J1083="","",'Census Block Input'!B1083)</f>
        <v/>
      </c>
      <c r="D1119" s="184" t="str">
        <f>IF('Census Block Input'!J1083="","",UPPER('Census Block Input'!J1083))</f>
        <v/>
      </c>
      <c r="E1119" s="26" t="str">
        <f>IF('Census Block Input'!J1083="","",'Census Block Input'!I1083)</f>
        <v/>
      </c>
      <c r="F1119" s="27" t="str">
        <f>IF('Census Block Input'!J1083="","",'Census Block Input'!C1083)</f>
        <v/>
      </c>
      <c r="G1119" s="29" t="str">
        <f>IF('Census Block Input'!J1083="","",'Census Block Input'!D1083)</f>
        <v/>
      </c>
      <c r="H1119" s="30" t="str">
        <f>IF('Census Block Input'!J1083="","",'Census Block Input'!G1083)</f>
        <v/>
      </c>
      <c r="I1119" s="30" t="str">
        <f>IF('Census Block Input'!J1083="","",'Census Block Input'!F1083)</f>
        <v/>
      </c>
      <c r="J1119" s="32" t="str">
        <f t="shared" si="34"/>
        <v/>
      </c>
      <c r="K1119" s="105" t="str">
        <f>IF('Census Block Input'!J1083="","",'Census Block Input'!D1083)</f>
        <v/>
      </c>
      <c r="L1119" s="106" t="str">
        <f>IF('Census Block Input'!J1083="","",'Census Block Input'!G1083)</f>
        <v/>
      </c>
      <c r="M1119" s="106" t="str">
        <f>IF('Census Block Input'!J1083="","",'Census Block Input'!F1083)</f>
        <v/>
      </c>
      <c r="N1119" s="32" t="str">
        <f t="shared" si="35"/>
        <v/>
      </c>
      <c r="O1119" s="124" t="s">
        <v>10</v>
      </c>
      <c r="P1119" s="123" t="s">
        <v>10</v>
      </c>
      <c r="Q1119" s="1"/>
    </row>
    <row r="1120" spans="1:17" ht="15.75" hidden="1" customHeight="1">
      <c r="A1120" s="1" t="str">
        <f t="shared" si="1"/>
        <v/>
      </c>
      <c r="B1120" s="1"/>
      <c r="C1120" s="25" t="str">
        <f>IF('Census Block Input'!J1084="","",'Census Block Input'!B1084)</f>
        <v/>
      </c>
      <c r="D1120" s="184" t="str">
        <f>IF('Census Block Input'!J1084="","",UPPER('Census Block Input'!J1084))</f>
        <v/>
      </c>
      <c r="E1120" s="26" t="str">
        <f>IF('Census Block Input'!J1084="","",'Census Block Input'!I1084)</f>
        <v/>
      </c>
      <c r="F1120" s="27" t="str">
        <f>IF('Census Block Input'!J1084="","",'Census Block Input'!C1084)</f>
        <v/>
      </c>
      <c r="G1120" s="29" t="str">
        <f>IF('Census Block Input'!J1084="","",'Census Block Input'!D1084)</f>
        <v/>
      </c>
      <c r="H1120" s="30" t="str">
        <f>IF('Census Block Input'!J1084="","",'Census Block Input'!G1084)</f>
        <v/>
      </c>
      <c r="I1120" s="30" t="str">
        <f>IF('Census Block Input'!J1084="","",'Census Block Input'!F1084)</f>
        <v/>
      </c>
      <c r="J1120" s="32" t="str">
        <f t="shared" si="34"/>
        <v/>
      </c>
      <c r="K1120" s="105" t="str">
        <f>IF('Census Block Input'!J1084="","",'Census Block Input'!D1084)</f>
        <v/>
      </c>
      <c r="L1120" s="106" t="str">
        <f>IF('Census Block Input'!J1084="","",'Census Block Input'!G1084)</f>
        <v/>
      </c>
      <c r="M1120" s="106" t="str">
        <f>IF('Census Block Input'!J1084="","",'Census Block Input'!F1084)</f>
        <v/>
      </c>
      <c r="N1120" s="32" t="str">
        <f t="shared" si="35"/>
        <v/>
      </c>
      <c r="O1120" s="124" t="s">
        <v>10</v>
      </c>
      <c r="P1120" s="123" t="s">
        <v>10</v>
      </c>
      <c r="Q1120" s="1"/>
    </row>
    <row r="1121" spans="1:17" ht="15.75" hidden="1" customHeight="1">
      <c r="A1121" s="1" t="str">
        <f t="shared" si="1"/>
        <v/>
      </c>
      <c r="B1121" s="1"/>
      <c r="C1121" s="25" t="str">
        <f>IF('Census Block Input'!J1085="","",'Census Block Input'!B1085)</f>
        <v/>
      </c>
      <c r="D1121" s="184" t="str">
        <f>IF('Census Block Input'!J1085="","",UPPER('Census Block Input'!J1085))</f>
        <v/>
      </c>
      <c r="E1121" s="26" t="str">
        <f>IF('Census Block Input'!J1085="","",'Census Block Input'!I1085)</f>
        <v/>
      </c>
      <c r="F1121" s="27" t="str">
        <f>IF('Census Block Input'!J1085="","",'Census Block Input'!C1085)</f>
        <v/>
      </c>
      <c r="G1121" s="29" t="str">
        <f>IF('Census Block Input'!J1085="","",'Census Block Input'!D1085)</f>
        <v/>
      </c>
      <c r="H1121" s="30" t="str">
        <f>IF('Census Block Input'!J1085="","",'Census Block Input'!G1085)</f>
        <v/>
      </c>
      <c r="I1121" s="30" t="str">
        <f>IF('Census Block Input'!J1085="","",'Census Block Input'!F1085)</f>
        <v/>
      </c>
      <c r="J1121" s="32" t="str">
        <f t="shared" si="34"/>
        <v/>
      </c>
      <c r="K1121" s="105" t="str">
        <f>IF('Census Block Input'!J1085="","",'Census Block Input'!D1085)</f>
        <v/>
      </c>
      <c r="L1121" s="106" t="str">
        <f>IF('Census Block Input'!J1085="","",'Census Block Input'!G1085)</f>
        <v/>
      </c>
      <c r="M1121" s="106" t="str">
        <f>IF('Census Block Input'!J1085="","",'Census Block Input'!F1085)</f>
        <v/>
      </c>
      <c r="N1121" s="32" t="str">
        <f t="shared" si="35"/>
        <v/>
      </c>
      <c r="O1121" s="124" t="s">
        <v>10</v>
      </c>
      <c r="P1121" s="123" t="s">
        <v>10</v>
      </c>
      <c r="Q1121" s="1"/>
    </row>
    <row r="1122" spans="1:17" ht="15.75" hidden="1" customHeight="1">
      <c r="A1122" s="1" t="str">
        <f t="shared" si="1"/>
        <v/>
      </c>
      <c r="B1122" s="1"/>
      <c r="C1122" s="25" t="str">
        <f>IF('Census Block Input'!J1086="","",'Census Block Input'!B1086)</f>
        <v/>
      </c>
      <c r="D1122" s="184" t="str">
        <f>IF('Census Block Input'!J1086="","",UPPER('Census Block Input'!J1086))</f>
        <v/>
      </c>
      <c r="E1122" s="26" t="str">
        <f>IF('Census Block Input'!J1086="","",'Census Block Input'!I1086)</f>
        <v/>
      </c>
      <c r="F1122" s="27" t="str">
        <f>IF('Census Block Input'!J1086="","",'Census Block Input'!C1086)</f>
        <v/>
      </c>
      <c r="G1122" s="29" t="str">
        <f>IF('Census Block Input'!J1086="","",'Census Block Input'!D1086)</f>
        <v/>
      </c>
      <c r="H1122" s="30" t="str">
        <f>IF('Census Block Input'!J1086="","",'Census Block Input'!G1086)</f>
        <v/>
      </c>
      <c r="I1122" s="30" t="str">
        <f>IF('Census Block Input'!J1086="","",'Census Block Input'!F1086)</f>
        <v/>
      </c>
      <c r="J1122" s="32" t="str">
        <f t="shared" si="34"/>
        <v/>
      </c>
      <c r="K1122" s="105" t="str">
        <f>IF('Census Block Input'!J1086="","",'Census Block Input'!D1086)</f>
        <v/>
      </c>
      <c r="L1122" s="106" t="str">
        <f>IF('Census Block Input'!J1086="","",'Census Block Input'!G1086)</f>
        <v/>
      </c>
      <c r="M1122" s="106" t="str">
        <f>IF('Census Block Input'!J1086="","",'Census Block Input'!F1086)</f>
        <v/>
      </c>
      <c r="N1122" s="32" t="str">
        <f t="shared" si="35"/>
        <v/>
      </c>
      <c r="O1122" s="124" t="s">
        <v>10</v>
      </c>
      <c r="P1122" s="123" t="s">
        <v>10</v>
      </c>
      <c r="Q1122" s="1"/>
    </row>
    <row r="1123" spans="1:17" ht="15.75" hidden="1" customHeight="1">
      <c r="A1123" s="1" t="str">
        <f t="shared" si="1"/>
        <v/>
      </c>
      <c r="B1123" s="1"/>
      <c r="C1123" s="25" t="str">
        <f>IF('Census Block Input'!J1087="","",'Census Block Input'!B1087)</f>
        <v/>
      </c>
      <c r="D1123" s="184" t="str">
        <f>IF('Census Block Input'!J1087="","",UPPER('Census Block Input'!J1087))</f>
        <v/>
      </c>
      <c r="E1123" s="26" t="str">
        <f>IF('Census Block Input'!J1087="","",'Census Block Input'!I1087)</f>
        <v/>
      </c>
      <c r="F1123" s="27" t="str">
        <f>IF('Census Block Input'!J1087="","",'Census Block Input'!C1087)</f>
        <v/>
      </c>
      <c r="G1123" s="29" t="str">
        <f>IF('Census Block Input'!J1087="","",'Census Block Input'!D1087)</f>
        <v/>
      </c>
      <c r="H1123" s="30" t="str">
        <f>IF('Census Block Input'!J1087="","",'Census Block Input'!G1087)</f>
        <v/>
      </c>
      <c r="I1123" s="30" t="str">
        <f>IF('Census Block Input'!J1087="","",'Census Block Input'!F1087)</f>
        <v/>
      </c>
      <c r="J1123" s="32" t="str">
        <f t="shared" si="34"/>
        <v/>
      </c>
      <c r="K1123" s="105" t="str">
        <f>IF('Census Block Input'!J1087="","",'Census Block Input'!D1087)</f>
        <v/>
      </c>
      <c r="L1123" s="106" t="str">
        <f>IF('Census Block Input'!J1087="","",'Census Block Input'!G1087)</f>
        <v/>
      </c>
      <c r="M1123" s="106" t="str">
        <f>IF('Census Block Input'!J1087="","",'Census Block Input'!F1087)</f>
        <v/>
      </c>
      <c r="N1123" s="32" t="str">
        <f t="shared" si="35"/>
        <v/>
      </c>
      <c r="O1123" s="124" t="s">
        <v>10</v>
      </c>
      <c r="P1123" s="123" t="s">
        <v>10</v>
      </c>
      <c r="Q1123" s="1"/>
    </row>
    <row r="1124" spans="1:17" ht="15.75" hidden="1" customHeight="1">
      <c r="A1124" s="1" t="str">
        <f t="shared" si="1"/>
        <v/>
      </c>
      <c r="B1124" s="1"/>
      <c r="C1124" s="25" t="str">
        <f>IF('Census Block Input'!J1088="","",'Census Block Input'!B1088)</f>
        <v/>
      </c>
      <c r="D1124" s="184" t="str">
        <f>IF('Census Block Input'!J1088="","",UPPER('Census Block Input'!J1088))</f>
        <v/>
      </c>
      <c r="E1124" s="26" t="str">
        <f>IF('Census Block Input'!J1088="","",'Census Block Input'!I1088)</f>
        <v/>
      </c>
      <c r="F1124" s="27" t="str">
        <f>IF('Census Block Input'!J1088="","",'Census Block Input'!C1088)</f>
        <v/>
      </c>
      <c r="G1124" s="29" t="str">
        <f>IF('Census Block Input'!J1088="","",'Census Block Input'!D1088)</f>
        <v/>
      </c>
      <c r="H1124" s="30" t="str">
        <f>IF('Census Block Input'!J1088="","",'Census Block Input'!G1088)</f>
        <v/>
      </c>
      <c r="I1124" s="30" t="str">
        <f>IF('Census Block Input'!J1088="","",'Census Block Input'!F1088)</f>
        <v/>
      </c>
      <c r="J1124" s="32" t="str">
        <f t="shared" si="34"/>
        <v/>
      </c>
      <c r="K1124" s="105" t="str">
        <f>IF('Census Block Input'!J1088="","",'Census Block Input'!D1088)</f>
        <v/>
      </c>
      <c r="L1124" s="106" t="str">
        <f>IF('Census Block Input'!J1088="","",'Census Block Input'!G1088)</f>
        <v/>
      </c>
      <c r="M1124" s="106" t="str">
        <f>IF('Census Block Input'!J1088="","",'Census Block Input'!F1088)</f>
        <v/>
      </c>
      <c r="N1124" s="32" t="str">
        <f t="shared" si="35"/>
        <v/>
      </c>
      <c r="O1124" s="124" t="s">
        <v>10</v>
      </c>
      <c r="P1124" s="123" t="s">
        <v>10</v>
      </c>
      <c r="Q1124" s="1"/>
    </row>
    <row r="1125" spans="1:17" ht="15.75" hidden="1" customHeight="1">
      <c r="A1125" s="1" t="str">
        <f t="shared" si="1"/>
        <v/>
      </c>
      <c r="B1125" s="1"/>
      <c r="C1125" s="25" t="str">
        <f>IF('Census Block Input'!J1089="","",'Census Block Input'!B1089)</f>
        <v/>
      </c>
      <c r="D1125" s="184" t="str">
        <f>IF('Census Block Input'!J1089="","",UPPER('Census Block Input'!J1089))</f>
        <v/>
      </c>
      <c r="E1125" s="26" t="str">
        <f>IF('Census Block Input'!J1089="","",'Census Block Input'!I1089)</f>
        <v/>
      </c>
      <c r="F1125" s="27" t="str">
        <f>IF('Census Block Input'!J1089="","",'Census Block Input'!C1089)</f>
        <v/>
      </c>
      <c r="G1125" s="29" t="str">
        <f>IF('Census Block Input'!J1089="","",'Census Block Input'!D1089)</f>
        <v/>
      </c>
      <c r="H1125" s="30" t="str">
        <f>IF('Census Block Input'!J1089="","",'Census Block Input'!G1089)</f>
        <v/>
      </c>
      <c r="I1125" s="30" t="str">
        <f>IF('Census Block Input'!J1089="","",'Census Block Input'!F1089)</f>
        <v/>
      </c>
      <c r="J1125" s="32" t="str">
        <f t="shared" si="34"/>
        <v/>
      </c>
      <c r="K1125" s="105" t="str">
        <f>IF('Census Block Input'!J1089="","",'Census Block Input'!D1089)</f>
        <v/>
      </c>
      <c r="L1125" s="106" t="str">
        <f>IF('Census Block Input'!J1089="","",'Census Block Input'!G1089)</f>
        <v/>
      </c>
      <c r="M1125" s="106" t="str">
        <f>IF('Census Block Input'!J1089="","",'Census Block Input'!F1089)</f>
        <v/>
      </c>
      <c r="N1125" s="32" t="str">
        <f t="shared" si="35"/>
        <v/>
      </c>
      <c r="O1125" s="124" t="s">
        <v>10</v>
      </c>
      <c r="P1125" s="123" t="s">
        <v>10</v>
      </c>
      <c r="Q1125" s="1"/>
    </row>
    <row r="1126" spans="1:17" ht="15.75" hidden="1" customHeight="1">
      <c r="A1126" s="1" t="str">
        <f t="shared" si="1"/>
        <v/>
      </c>
      <c r="B1126" s="1"/>
      <c r="C1126" s="25" t="str">
        <f>IF('Census Block Input'!J1090="","",'Census Block Input'!B1090)</f>
        <v/>
      </c>
      <c r="D1126" s="184" t="str">
        <f>IF('Census Block Input'!J1090="","",UPPER('Census Block Input'!J1090))</f>
        <v/>
      </c>
      <c r="E1126" s="26" t="str">
        <f>IF('Census Block Input'!J1090="","",'Census Block Input'!I1090)</f>
        <v/>
      </c>
      <c r="F1126" s="27" t="str">
        <f>IF('Census Block Input'!J1090="","",'Census Block Input'!C1090)</f>
        <v/>
      </c>
      <c r="G1126" s="29" t="str">
        <f>IF('Census Block Input'!J1090="","",'Census Block Input'!D1090)</f>
        <v/>
      </c>
      <c r="H1126" s="30" t="str">
        <f>IF('Census Block Input'!J1090="","",'Census Block Input'!G1090)</f>
        <v/>
      </c>
      <c r="I1126" s="30" t="str">
        <f>IF('Census Block Input'!J1090="","",'Census Block Input'!F1090)</f>
        <v/>
      </c>
      <c r="J1126" s="32" t="str">
        <f t="shared" si="34"/>
        <v/>
      </c>
      <c r="K1126" s="105" t="str">
        <f>IF('Census Block Input'!J1090="","",'Census Block Input'!D1090)</f>
        <v/>
      </c>
      <c r="L1126" s="106" t="str">
        <f>IF('Census Block Input'!J1090="","",'Census Block Input'!G1090)</f>
        <v/>
      </c>
      <c r="M1126" s="106" t="str">
        <f>IF('Census Block Input'!J1090="","",'Census Block Input'!F1090)</f>
        <v/>
      </c>
      <c r="N1126" s="32" t="str">
        <f t="shared" si="35"/>
        <v/>
      </c>
      <c r="O1126" s="124" t="s">
        <v>10</v>
      </c>
      <c r="P1126" s="123" t="s">
        <v>10</v>
      </c>
      <c r="Q1126" s="1"/>
    </row>
    <row r="1127" spans="1:17" ht="15.75" hidden="1" customHeight="1">
      <c r="A1127" s="1" t="str">
        <f t="shared" si="1"/>
        <v/>
      </c>
      <c r="B1127" s="1"/>
      <c r="C1127" s="25" t="str">
        <f>IF('Census Block Input'!J1091="","",'Census Block Input'!B1091)</f>
        <v/>
      </c>
      <c r="D1127" s="184" t="str">
        <f>IF('Census Block Input'!J1091="","",UPPER('Census Block Input'!J1091))</f>
        <v/>
      </c>
      <c r="E1127" s="26" t="str">
        <f>IF('Census Block Input'!J1091="","",'Census Block Input'!I1091)</f>
        <v/>
      </c>
      <c r="F1127" s="27" t="str">
        <f>IF('Census Block Input'!J1091="","",'Census Block Input'!C1091)</f>
        <v/>
      </c>
      <c r="G1127" s="29" t="str">
        <f>IF('Census Block Input'!J1091="","",'Census Block Input'!D1091)</f>
        <v/>
      </c>
      <c r="H1127" s="30" t="str">
        <f>IF('Census Block Input'!J1091="","",'Census Block Input'!G1091)</f>
        <v/>
      </c>
      <c r="I1127" s="30" t="str">
        <f>IF('Census Block Input'!J1091="","",'Census Block Input'!F1091)</f>
        <v/>
      </c>
      <c r="J1127" s="32" t="str">
        <f t="shared" si="34"/>
        <v/>
      </c>
      <c r="K1127" s="105" t="str">
        <f>IF('Census Block Input'!J1091="","",'Census Block Input'!D1091)</f>
        <v/>
      </c>
      <c r="L1127" s="106" t="str">
        <f>IF('Census Block Input'!J1091="","",'Census Block Input'!G1091)</f>
        <v/>
      </c>
      <c r="M1127" s="106" t="str">
        <f>IF('Census Block Input'!J1091="","",'Census Block Input'!F1091)</f>
        <v/>
      </c>
      <c r="N1127" s="32" t="str">
        <f t="shared" si="35"/>
        <v/>
      </c>
      <c r="O1127" s="124" t="s">
        <v>10</v>
      </c>
      <c r="P1127" s="123" t="s">
        <v>10</v>
      </c>
      <c r="Q1127" s="1"/>
    </row>
    <row r="1128" spans="1:17" ht="15.75" hidden="1" customHeight="1">
      <c r="A1128" s="1" t="str">
        <f t="shared" si="1"/>
        <v/>
      </c>
      <c r="B1128" s="1"/>
      <c r="C1128" s="25" t="str">
        <f>IF('Census Block Input'!J1092="","",'Census Block Input'!B1092)</f>
        <v/>
      </c>
      <c r="D1128" s="184" t="str">
        <f>IF('Census Block Input'!J1092="","",UPPER('Census Block Input'!J1092))</f>
        <v/>
      </c>
      <c r="E1128" s="26" t="str">
        <f>IF('Census Block Input'!J1092="","",'Census Block Input'!I1092)</f>
        <v/>
      </c>
      <c r="F1128" s="27" t="str">
        <f>IF('Census Block Input'!J1092="","",'Census Block Input'!C1092)</f>
        <v/>
      </c>
      <c r="G1128" s="29" t="str">
        <f>IF('Census Block Input'!J1092="","",'Census Block Input'!D1092)</f>
        <v/>
      </c>
      <c r="H1128" s="30" t="str">
        <f>IF('Census Block Input'!J1092="","",'Census Block Input'!G1092)</f>
        <v/>
      </c>
      <c r="I1128" s="30" t="str">
        <f>IF('Census Block Input'!J1092="","",'Census Block Input'!F1092)</f>
        <v/>
      </c>
      <c r="J1128" s="32" t="str">
        <f t="shared" ref="J1128:J1191" si="36">IF($C1128="","",SUM(G1128:I1128))</f>
        <v/>
      </c>
      <c r="K1128" s="105" t="str">
        <f>IF('Census Block Input'!J1092="","",'Census Block Input'!D1092)</f>
        <v/>
      </c>
      <c r="L1128" s="106" t="str">
        <f>IF('Census Block Input'!J1092="","",'Census Block Input'!G1092)</f>
        <v/>
      </c>
      <c r="M1128" s="106" t="str">
        <f>IF('Census Block Input'!J1092="","",'Census Block Input'!F1092)</f>
        <v/>
      </c>
      <c r="N1128" s="32" t="str">
        <f t="shared" ref="N1128:N1191" si="37">IF($C1128="","",SUM(K1128:M1128))</f>
        <v/>
      </c>
      <c r="O1128" s="124" t="s">
        <v>10</v>
      </c>
      <c r="P1128" s="123" t="s">
        <v>10</v>
      </c>
      <c r="Q1128" s="1"/>
    </row>
    <row r="1129" spans="1:17" ht="15.75" hidden="1" customHeight="1">
      <c r="A1129" s="1" t="str">
        <f t="shared" si="1"/>
        <v/>
      </c>
      <c r="B1129" s="1"/>
      <c r="C1129" s="25" t="str">
        <f>IF('Census Block Input'!J1093="","",'Census Block Input'!B1093)</f>
        <v/>
      </c>
      <c r="D1129" s="184" t="str">
        <f>IF('Census Block Input'!J1093="","",UPPER('Census Block Input'!J1093))</f>
        <v/>
      </c>
      <c r="E1129" s="26" t="str">
        <f>IF('Census Block Input'!J1093="","",'Census Block Input'!I1093)</f>
        <v/>
      </c>
      <c r="F1129" s="27" t="str">
        <f>IF('Census Block Input'!J1093="","",'Census Block Input'!C1093)</f>
        <v/>
      </c>
      <c r="G1129" s="29" t="str">
        <f>IF('Census Block Input'!J1093="","",'Census Block Input'!D1093)</f>
        <v/>
      </c>
      <c r="H1129" s="30" t="str">
        <f>IF('Census Block Input'!J1093="","",'Census Block Input'!G1093)</f>
        <v/>
      </c>
      <c r="I1129" s="30" t="str">
        <f>IF('Census Block Input'!J1093="","",'Census Block Input'!F1093)</f>
        <v/>
      </c>
      <c r="J1129" s="32" t="str">
        <f t="shared" si="36"/>
        <v/>
      </c>
      <c r="K1129" s="105" t="str">
        <f>IF('Census Block Input'!J1093="","",'Census Block Input'!D1093)</f>
        <v/>
      </c>
      <c r="L1129" s="106" t="str">
        <f>IF('Census Block Input'!J1093="","",'Census Block Input'!G1093)</f>
        <v/>
      </c>
      <c r="M1129" s="106" t="str">
        <f>IF('Census Block Input'!J1093="","",'Census Block Input'!F1093)</f>
        <v/>
      </c>
      <c r="N1129" s="32" t="str">
        <f t="shared" si="37"/>
        <v/>
      </c>
      <c r="O1129" s="124" t="s">
        <v>10</v>
      </c>
      <c r="P1129" s="123" t="s">
        <v>10</v>
      </c>
      <c r="Q1129" s="1"/>
    </row>
    <row r="1130" spans="1:17" ht="15.75" hidden="1" customHeight="1">
      <c r="A1130" s="1" t="str">
        <f t="shared" si="1"/>
        <v/>
      </c>
      <c r="B1130" s="1"/>
      <c r="C1130" s="25" t="str">
        <f>IF('Census Block Input'!J1094="","",'Census Block Input'!B1094)</f>
        <v/>
      </c>
      <c r="D1130" s="184" t="str">
        <f>IF('Census Block Input'!J1094="","",UPPER('Census Block Input'!J1094))</f>
        <v/>
      </c>
      <c r="E1130" s="26" t="str">
        <f>IF('Census Block Input'!J1094="","",'Census Block Input'!I1094)</f>
        <v/>
      </c>
      <c r="F1130" s="27" t="str">
        <f>IF('Census Block Input'!J1094="","",'Census Block Input'!C1094)</f>
        <v/>
      </c>
      <c r="G1130" s="29" t="str">
        <f>IF('Census Block Input'!J1094="","",'Census Block Input'!D1094)</f>
        <v/>
      </c>
      <c r="H1130" s="30" t="str">
        <f>IF('Census Block Input'!J1094="","",'Census Block Input'!G1094)</f>
        <v/>
      </c>
      <c r="I1130" s="30" t="str">
        <f>IF('Census Block Input'!J1094="","",'Census Block Input'!F1094)</f>
        <v/>
      </c>
      <c r="J1130" s="32" t="str">
        <f t="shared" si="36"/>
        <v/>
      </c>
      <c r="K1130" s="105" t="str">
        <f>IF('Census Block Input'!J1094="","",'Census Block Input'!D1094)</f>
        <v/>
      </c>
      <c r="L1130" s="106" t="str">
        <f>IF('Census Block Input'!J1094="","",'Census Block Input'!G1094)</f>
        <v/>
      </c>
      <c r="M1130" s="106" t="str">
        <f>IF('Census Block Input'!J1094="","",'Census Block Input'!F1094)</f>
        <v/>
      </c>
      <c r="N1130" s="32" t="str">
        <f t="shared" si="37"/>
        <v/>
      </c>
      <c r="O1130" s="124" t="s">
        <v>10</v>
      </c>
      <c r="P1130" s="123" t="s">
        <v>10</v>
      </c>
      <c r="Q1130" s="1"/>
    </row>
    <row r="1131" spans="1:17" ht="15.75" hidden="1" customHeight="1">
      <c r="A1131" s="1" t="str">
        <f t="shared" si="1"/>
        <v/>
      </c>
      <c r="B1131" s="1"/>
      <c r="C1131" s="25" t="str">
        <f>IF('Census Block Input'!J1095="","",'Census Block Input'!B1095)</f>
        <v/>
      </c>
      <c r="D1131" s="184" t="str">
        <f>IF('Census Block Input'!J1095="","",UPPER('Census Block Input'!J1095))</f>
        <v/>
      </c>
      <c r="E1131" s="26" t="str">
        <f>IF('Census Block Input'!J1095="","",'Census Block Input'!I1095)</f>
        <v/>
      </c>
      <c r="F1131" s="27" t="str">
        <f>IF('Census Block Input'!J1095="","",'Census Block Input'!C1095)</f>
        <v/>
      </c>
      <c r="G1131" s="29" t="str">
        <f>IF('Census Block Input'!J1095="","",'Census Block Input'!D1095)</f>
        <v/>
      </c>
      <c r="H1131" s="30" t="str">
        <f>IF('Census Block Input'!J1095="","",'Census Block Input'!G1095)</f>
        <v/>
      </c>
      <c r="I1131" s="30" t="str">
        <f>IF('Census Block Input'!J1095="","",'Census Block Input'!F1095)</f>
        <v/>
      </c>
      <c r="J1131" s="32" t="str">
        <f t="shared" si="36"/>
        <v/>
      </c>
      <c r="K1131" s="105" t="str">
        <f>IF('Census Block Input'!J1095="","",'Census Block Input'!D1095)</f>
        <v/>
      </c>
      <c r="L1131" s="106" t="str">
        <f>IF('Census Block Input'!J1095="","",'Census Block Input'!G1095)</f>
        <v/>
      </c>
      <c r="M1131" s="106" t="str">
        <f>IF('Census Block Input'!J1095="","",'Census Block Input'!F1095)</f>
        <v/>
      </c>
      <c r="N1131" s="32" t="str">
        <f t="shared" si="37"/>
        <v/>
      </c>
      <c r="O1131" s="124" t="s">
        <v>10</v>
      </c>
      <c r="P1131" s="123" t="s">
        <v>10</v>
      </c>
      <c r="Q1131" s="1"/>
    </row>
    <row r="1132" spans="1:17" ht="15.75" hidden="1" customHeight="1">
      <c r="A1132" s="1" t="str">
        <f t="shared" si="1"/>
        <v/>
      </c>
      <c r="B1132" s="1"/>
      <c r="C1132" s="25" t="str">
        <f>IF('Census Block Input'!J1096="","",'Census Block Input'!B1096)</f>
        <v/>
      </c>
      <c r="D1132" s="184" t="str">
        <f>IF('Census Block Input'!J1096="","",UPPER('Census Block Input'!J1096))</f>
        <v/>
      </c>
      <c r="E1132" s="26" t="str">
        <f>IF('Census Block Input'!J1096="","",'Census Block Input'!I1096)</f>
        <v/>
      </c>
      <c r="F1132" s="27" t="str">
        <f>IF('Census Block Input'!J1096="","",'Census Block Input'!C1096)</f>
        <v/>
      </c>
      <c r="G1132" s="29" t="str">
        <f>IF('Census Block Input'!J1096="","",'Census Block Input'!D1096)</f>
        <v/>
      </c>
      <c r="H1132" s="30" t="str">
        <f>IF('Census Block Input'!J1096="","",'Census Block Input'!G1096)</f>
        <v/>
      </c>
      <c r="I1132" s="30" t="str">
        <f>IF('Census Block Input'!J1096="","",'Census Block Input'!F1096)</f>
        <v/>
      </c>
      <c r="J1132" s="32" t="str">
        <f t="shared" si="36"/>
        <v/>
      </c>
      <c r="K1132" s="105" t="str">
        <f>IF('Census Block Input'!J1096="","",'Census Block Input'!D1096)</f>
        <v/>
      </c>
      <c r="L1132" s="106" t="str">
        <f>IF('Census Block Input'!J1096="","",'Census Block Input'!G1096)</f>
        <v/>
      </c>
      <c r="M1132" s="106" t="str">
        <f>IF('Census Block Input'!J1096="","",'Census Block Input'!F1096)</f>
        <v/>
      </c>
      <c r="N1132" s="32" t="str">
        <f t="shared" si="37"/>
        <v/>
      </c>
      <c r="O1132" s="124" t="s">
        <v>10</v>
      </c>
      <c r="P1132" s="123" t="s">
        <v>10</v>
      </c>
      <c r="Q1132" s="1"/>
    </row>
    <row r="1133" spans="1:17" ht="15.75" hidden="1" customHeight="1">
      <c r="A1133" s="1" t="str">
        <f t="shared" si="1"/>
        <v/>
      </c>
      <c r="B1133" s="1"/>
      <c r="C1133" s="25" t="str">
        <f>IF('Census Block Input'!J1097="","",'Census Block Input'!B1097)</f>
        <v/>
      </c>
      <c r="D1133" s="184" t="str">
        <f>IF('Census Block Input'!J1097="","",UPPER('Census Block Input'!J1097))</f>
        <v/>
      </c>
      <c r="E1133" s="26" t="str">
        <f>IF('Census Block Input'!J1097="","",'Census Block Input'!I1097)</f>
        <v/>
      </c>
      <c r="F1133" s="27" t="str">
        <f>IF('Census Block Input'!J1097="","",'Census Block Input'!C1097)</f>
        <v/>
      </c>
      <c r="G1133" s="29" t="str">
        <f>IF('Census Block Input'!J1097="","",'Census Block Input'!D1097)</f>
        <v/>
      </c>
      <c r="H1133" s="30" t="str">
        <f>IF('Census Block Input'!J1097="","",'Census Block Input'!G1097)</f>
        <v/>
      </c>
      <c r="I1133" s="30" t="str">
        <f>IF('Census Block Input'!J1097="","",'Census Block Input'!F1097)</f>
        <v/>
      </c>
      <c r="J1133" s="32" t="str">
        <f t="shared" si="36"/>
        <v/>
      </c>
      <c r="K1133" s="105" t="str">
        <f>IF('Census Block Input'!J1097="","",'Census Block Input'!D1097)</f>
        <v/>
      </c>
      <c r="L1133" s="106" t="str">
        <f>IF('Census Block Input'!J1097="","",'Census Block Input'!G1097)</f>
        <v/>
      </c>
      <c r="M1133" s="106" t="str">
        <f>IF('Census Block Input'!J1097="","",'Census Block Input'!F1097)</f>
        <v/>
      </c>
      <c r="N1133" s="32" t="str">
        <f t="shared" si="37"/>
        <v/>
      </c>
      <c r="O1133" s="124" t="s">
        <v>10</v>
      </c>
      <c r="P1133" s="123" t="s">
        <v>10</v>
      </c>
      <c r="Q1133" s="1"/>
    </row>
    <row r="1134" spans="1:17" ht="15.75" hidden="1" customHeight="1">
      <c r="A1134" s="1" t="str">
        <f t="shared" si="1"/>
        <v/>
      </c>
      <c r="B1134" s="1"/>
      <c r="C1134" s="25" t="str">
        <f>IF('Census Block Input'!J1098="","",'Census Block Input'!B1098)</f>
        <v/>
      </c>
      <c r="D1134" s="184" t="str">
        <f>IF('Census Block Input'!J1098="","",UPPER('Census Block Input'!J1098))</f>
        <v/>
      </c>
      <c r="E1134" s="26" t="str">
        <f>IF('Census Block Input'!J1098="","",'Census Block Input'!I1098)</f>
        <v/>
      </c>
      <c r="F1134" s="27" t="str">
        <f>IF('Census Block Input'!J1098="","",'Census Block Input'!C1098)</f>
        <v/>
      </c>
      <c r="G1134" s="29" t="str">
        <f>IF('Census Block Input'!J1098="","",'Census Block Input'!D1098)</f>
        <v/>
      </c>
      <c r="H1134" s="30" t="str">
        <f>IF('Census Block Input'!J1098="","",'Census Block Input'!G1098)</f>
        <v/>
      </c>
      <c r="I1134" s="30" t="str">
        <f>IF('Census Block Input'!J1098="","",'Census Block Input'!F1098)</f>
        <v/>
      </c>
      <c r="J1134" s="32" t="str">
        <f t="shared" si="36"/>
        <v/>
      </c>
      <c r="K1134" s="105" t="str">
        <f>IF('Census Block Input'!J1098="","",'Census Block Input'!D1098)</f>
        <v/>
      </c>
      <c r="L1134" s="106" t="str">
        <f>IF('Census Block Input'!J1098="","",'Census Block Input'!G1098)</f>
        <v/>
      </c>
      <c r="M1134" s="106" t="str">
        <f>IF('Census Block Input'!J1098="","",'Census Block Input'!F1098)</f>
        <v/>
      </c>
      <c r="N1134" s="32" t="str">
        <f t="shared" si="37"/>
        <v/>
      </c>
      <c r="O1134" s="124" t="s">
        <v>10</v>
      </c>
      <c r="P1134" s="123" t="s">
        <v>10</v>
      </c>
      <c r="Q1134" s="1"/>
    </row>
    <row r="1135" spans="1:17" ht="15.75" hidden="1" customHeight="1">
      <c r="A1135" s="1" t="str">
        <f t="shared" si="1"/>
        <v/>
      </c>
      <c r="B1135" s="1"/>
      <c r="C1135" s="25" t="str">
        <f>IF('Census Block Input'!J1099="","",'Census Block Input'!B1099)</f>
        <v/>
      </c>
      <c r="D1135" s="184" t="str">
        <f>IF('Census Block Input'!J1099="","",UPPER('Census Block Input'!J1099))</f>
        <v/>
      </c>
      <c r="E1135" s="26" t="str">
        <f>IF('Census Block Input'!J1099="","",'Census Block Input'!I1099)</f>
        <v/>
      </c>
      <c r="F1135" s="27" t="str">
        <f>IF('Census Block Input'!J1099="","",'Census Block Input'!C1099)</f>
        <v/>
      </c>
      <c r="G1135" s="29" t="str">
        <f>IF('Census Block Input'!J1099="","",'Census Block Input'!D1099)</f>
        <v/>
      </c>
      <c r="H1135" s="30" t="str">
        <f>IF('Census Block Input'!J1099="","",'Census Block Input'!G1099)</f>
        <v/>
      </c>
      <c r="I1135" s="30" t="str">
        <f>IF('Census Block Input'!J1099="","",'Census Block Input'!F1099)</f>
        <v/>
      </c>
      <c r="J1135" s="32" t="str">
        <f t="shared" si="36"/>
        <v/>
      </c>
      <c r="K1135" s="105" t="str">
        <f>IF('Census Block Input'!J1099="","",'Census Block Input'!D1099)</f>
        <v/>
      </c>
      <c r="L1135" s="106" t="str">
        <f>IF('Census Block Input'!J1099="","",'Census Block Input'!G1099)</f>
        <v/>
      </c>
      <c r="M1135" s="106" t="str">
        <f>IF('Census Block Input'!J1099="","",'Census Block Input'!F1099)</f>
        <v/>
      </c>
      <c r="N1135" s="32" t="str">
        <f t="shared" si="37"/>
        <v/>
      </c>
      <c r="O1135" s="124" t="s">
        <v>10</v>
      </c>
      <c r="P1135" s="123" t="s">
        <v>10</v>
      </c>
      <c r="Q1135" s="1"/>
    </row>
    <row r="1136" spans="1:17" ht="15.75" hidden="1" customHeight="1">
      <c r="A1136" s="1" t="str">
        <f t="shared" si="1"/>
        <v/>
      </c>
      <c r="B1136" s="1"/>
      <c r="C1136" s="25" t="str">
        <f>IF('Census Block Input'!J1100="","",'Census Block Input'!B1100)</f>
        <v/>
      </c>
      <c r="D1136" s="184" t="str">
        <f>IF('Census Block Input'!J1100="","",UPPER('Census Block Input'!J1100))</f>
        <v/>
      </c>
      <c r="E1136" s="26" t="str">
        <f>IF('Census Block Input'!J1100="","",'Census Block Input'!I1100)</f>
        <v/>
      </c>
      <c r="F1136" s="27" t="str">
        <f>IF('Census Block Input'!J1100="","",'Census Block Input'!C1100)</f>
        <v/>
      </c>
      <c r="G1136" s="29" t="str">
        <f>IF('Census Block Input'!J1100="","",'Census Block Input'!D1100)</f>
        <v/>
      </c>
      <c r="H1136" s="30" t="str">
        <f>IF('Census Block Input'!J1100="","",'Census Block Input'!G1100)</f>
        <v/>
      </c>
      <c r="I1136" s="30" t="str">
        <f>IF('Census Block Input'!J1100="","",'Census Block Input'!F1100)</f>
        <v/>
      </c>
      <c r="J1136" s="32" t="str">
        <f t="shared" si="36"/>
        <v/>
      </c>
      <c r="K1136" s="105" t="str">
        <f>IF('Census Block Input'!J1100="","",'Census Block Input'!D1100)</f>
        <v/>
      </c>
      <c r="L1136" s="106" t="str">
        <f>IF('Census Block Input'!J1100="","",'Census Block Input'!G1100)</f>
        <v/>
      </c>
      <c r="M1136" s="106" t="str">
        <f>IF('Census Block Input'!J1100="","",'Census Block Input'!F1100)</f>
        <v/>
      </c>
      <c r="N1136" s="32" t="str">
        <f t="shared" si="37"/>
        <v/>
      </c>
      <c r="O1136" s="124" t="s">
        <v>10</v>
      </c>
      <c r="P1136" s="123" t="s">
        <v>10</v>
      </c>
      <c r="Q1136" s="1"/>
    </row>
    <row r="1137" spans="1:17" ht="15.75" hidden="1" customHeight="1">
      <c r="A1137" s="1" t="str">
        <f t="shared" si="1"/>
        <v/>
      </c>
      <c r="B1137" s="1"/>
      <c r="C1137" s="25" t="str">
        <f>IF('Census Block Input'!J1101="","",'Census Block Input'!B1101)</f>
        <v/>
      </c>
      <c r="D1137" s="184" t="str">
        <f>IF('Census Block Input'!J1101="","",UPPER('Census Block Input'!J1101))</f>
        <v/>
      </c>
      <c r="E1137" s="26" t="str">
        <f>IF('Census Block Input'!J1101="","",'Census Block Input'!I1101)</f>
        <v/>
      </c>
      <c r="F1137" s="27" t="str">
        <f>IF('Census Block Input'!J1101="","",'Census Block Input'!C1101)</f>
        <v/>
      </c>
      <c r="G1137" s="29" t="str">
        <f>IF('Census Block Input'!J1101="","",'Census Block Input'!D1101)</f>
        <v/>
      </c>
      <c r="H1137" s="30" t="str">
        <f>IF('Census Block Input'!J1101="","",'Census Block Input'!G1101)</f>
        <v/>
      </c>
      <c r="I1137" s="30" t="str">
        <f>IF('Census Block Input'!J1101="","",'Census Block Input'!F1101)</f>
        <v/>
      </c>
      <c r="J1137" s="32" t="str">
        <f t="shared" si="36"/>
        <v/>
      </c>
      <c r="K1137" s="105" t="str">
        <f>IF('Census Block Input'!J1101="","",'Census Block Input'!D1101)</f>
        <v/>
      </c>
      <c r="L1137" s="106" t="str">
        <f>IF('Census Block Input'!J1101="","",'Census Block Input'!G1101)</f>
        <v/>
      </c>
      <c r="M1137" s="106" t="str">
        <f>IF('Census Block Input'!J1101="","",'Census Block Input'!F1101)</f>
        <v/>
      </c>
      <c r="N1137" s="32" t="str">
        <f t="shared" si="37"/>
        <v/>
      </c>
      <c r="O1137" s="124" t="s">
        <v>10</v>
      </c>
      <c r="P1137" s="123" t="s">
        <v>10</v>
      </c>
      <c r="Q1137" s="1"/>
    </row>
    <row r="1138" spans="1:17" ht="15.75" hidden="1" customHeight="1">
      <c r="A1138" s="1" t="str">
        <f t="shared" si="1"/>
        <v/>
      </c>
      <c r="B1138" s="1"/>
      <c r="C1138" s="25" t="str">
        <f>IF('Census Block Input'!J1102="","",'Census Block Input'!B1102)</f>
        <v/>
      </c>
      <c r="D1138" s="184" t="str">
        <f>IF('Census Block Input'!J1102="","",UPPER('Census Block Input'!J1102))</f>
        <v/>
      </c>
      <c r="E1138" s="26" t="str">
        <f>IF('Census Block Input'!J1102="","",'Census Block Input'!I1102)</f>
        <v/>
      </c>
      <c r="F1138" s="27" t="str">
        <f>IF('Census Block Input'!J1102="","",'Census Block Input'!C1102)</f>
        <v/>
      </c>
      <c r="G1138" s="29" t="str">
        <f>IF('Census Block Input'!J1102="","",'Census Block Input'!D1102)</f>
        <v/>
      </c>
      <c r="H1138" s="30" t="str">
        <f>IF('Census Block Input'!J1102="","",'Census Block Input'!G1102)</f>
        <v/>
      </c>
      <c r="I1138" s="30" t="str">
        <f>IF('Census Block Input'!J1102="","",'Census Block Input'!F1102)</f>
        <v/>
      </c>
      <c r="J1138" s="32" t="str">
        <f t="shared" si="36"/>
        <v/>
      </c>
      <c r="K1138" s="105" t="str">
        <f>IF('Census Block Input'!J1102="","",'Census Block Input'!D1102)</f>
        <v/>
      </c>
      <c r="L1138" s="106" t="str">
        <f>IF('Census Block Input'!J1102="","",'Census Block Input'!G1102)</f>
        <v/>
      </c>
      <c r="M1138" s="106" t="str">
        <f>IF('Census Block Input'!J1102="","",'Census Block Input'!F1102)</f>
        <v/>
      </c>
      <c r="N1138" s="32" t="str">
        <f t="shared" si="37"/>
        <v/>
      </c>
      <c r="O1138" s="124" t="s">
        <v>10</v>
      </c>
      <c r="P1138" s="123" t="s">
        <v>10</v>
      </c>
      <c r="Q1138" s="1"/>
    </row>
    <row r="1139" spans="1:17" ht="15.75" hidden="1" customHeight="1">
      <c r="A1139" s="1" t="str">
        <f t="shared" si="1"/>
        <v/>
      </c>
      <c r="B1139" s="1"/>
      <c r="C1139" s="25" t="str">
        <f>IF('Census Block Input'!J1103="","",'Census Block Input'!B1103)</f>
        <v/>
      </c>
      <c r="D1139" s="184" t="str">
        <f>IF('Census Block Input'!J1103="","",UPPER('Census Block Input'!J1103))</f>
        <v/>
      </c>
      <c r="E1139" s="26" t="str">
        <f>IF('Census Block Input'!J1103="","",'Census Block Input'!I1103)</f>
        <v/>
      </c>
      <c r="F1139" s="27" t="str">
        <f>IF('Census Block Input'!J1103="","",'Census Block Input'!C1103)</f>
        <v/>
      </c>
      <c r="G1139" s="29" t="str">
        <f>IF('Census Block Input'!J1103="","",'Census Block Input'!D1103)</f>
        <v/>
      </c>
      <c r="H1139" s="30" t="str">
        <f>IF('Census Block Input'!J1103="","",'Census Block Input'!G1103)</f>
        <v/>
      </c>
      <c r="I1139" s="30" t="str">
        <f>IF('Census Block Input'!J1103="","",'Census Block Input'!F1103)</f>
        <v/>
      </c>
      <c r="J1139" s="32" t="str">
        <f t="shared" si="36"/>
        <v/>
      </c>
      <c r="K1139" s="105" t="str">
        <f>IF('Census Block Input'!J1103="","",'Census Block Input'!D1103)</f>
        <v/>
      </c>
      <c r="L1139" s="106" t="str">
        <f>IF('Census Block Input'!J1103="","",'Census Block Input'!G1103)</f>
        <v/>
      </c>
      <c r="M1139" s="106" t="str">
        <f>IF('Census Block Input'!J1103="","",'Census Block Input'!F1103)</f>
        <v/>
      </c>
      <c r="N1139" s="32" t="str">
        <f t="shared" si="37"/>
        <v/>
      </c>
      <c r="O1139" s="124" t="s">
        <v>10</v>
      </c>
      <c r="P1139" s="123" t="s">
        <v>10</v>
      </c>
      <c r="Q1139" s="1"/>
    </row>
    <row r="1140" spans="1:17" ht="15.75" hidden="1" customHeight="1">
      <c r="A1140" s="1" t="str">
        <f t="shared" si="1"/>
        <v/>
      </c>
      <c r="B1140" s="1"/>
      <c r="C1140" s="25" t="str">
        <f>IF('Census Block Input'!J1104="","",'Census Block Input'!B1104)</f>
        <v/>
      </c>
      <c r="D1140" s="184" t="str">
        <f>IF('Census Block Input'!J1104="","",UPPER('Census Block Input'!J1104))</f>
        <v/>
      </c>
      <c r="E1140" s="26" t="str">
        <f>IF('Census Block Input'!J1104="","",'Census Block Input'!I1104)</f>
        <v/>
      </c>
      <c r="F1140" s="27" t="str">
        <f>IF('Census Block Input'!J1104="","",'Census Block Input'!C1104)</f>
        <v/>
      </c>
      <c r="G1140" s="29" t="str">
        <f>IF('Census Block Input'!J1104="","",'Census Block Input'!D1104)</f>
        <v/>
      </c>
      <c r="H1140" s="30" t="str">
        <f>IF('Census Block Input'!J1104="","",'Census Block Input'!G1104)</f>
        <v/>
      </c>
      <c r="I1140" s="30" t="str">
        <f>IF('Census Block Input'!J1104="","",'Census Block Input'!F1104)</f>
        <v/>
      </c>
      <c r="J1140" s="32" t="str">
        <f t="shared" si="36"/>
        <v/>
      </c>
      <c r="K1140" s="105" t="str">
        <f>IF('Census Block Input'!J1104="","",'Census Block Input'!D1104)</f>
        <v/>
      </c>
      <c r="L1140" s="106" t="str">
        <f>IF('Census Block Input'!J1104="","",'Census Block Input'!G1104)</f>
        <v/>
      </c>
      <c r="M1140" s="106" t="str">
        <f>IF('Census Block Input'!J1104="","",'Census Block Input'!F1104)</f>
        <v/>
      </c>
      <c r="N1140" s="32" t="str">
        <f t="shared" si="37"/>
        <v/>
      </c>
      <c r="O1140" s="124" t="s">
        <v>10</v>
      </c>
      <c r="P1140" s="123" t="s">
        <v>10</v>
      </c>
      <c r="Q1140" s="1"/>
    </row>
    <row r="1141" spans="1:17" ht="15.75" hidden="1" customHeight="1">
      <c r="A1141" s="1" t="str">
        <f t="shared" si="1"/>
        <v/>
      </c>
      <c r="B1141" s="1"/>
      <c r="C1141" s="25" t="str">
        <f>IF('Census Block Input'!J1105="","",'Census Block Input'!B1105)</f>
        <v/>
      </c>
      <c r="D1141" s="184" t="str">
        <f>IF('Census Block Input'!J1105="","",UPPER('Census Block Input'!J1105))</f>
        <v/>
      </c>
      <c r="E1141" s="26" t="str">
        <f>IF('Census Block Input'!J1105="","",'Census Block Input'!I1105)</f>
        <v/>
      </c>
      <c r="F1141" s="27" t="str">
        <f>IF('Census Block Input'!J1105="","",'Census Block Input'!C1105)</f>
        <v/>
      </c>
      <c r="G1141" s="29" t="str">
        <f>IF('Census Block Input'!J1105="","",'Census Block Input'!D1105)</f>
        <v/>
      </c>
      <c r="H1141" s="30" t="str">
        <f>IF('Census Block Input'!J1105="","",'Census Block Input'!G1105)</f>
        <v/>
      </c>
      <c r="I1141" s="30" t="str">
        <f>IF('Census Block Input'!J1105="","",'Census Block Input'!F1105)</f>
        <v/>
      </c>
      <c r="J1141" s="32" t="str">
        <f t="shared" si="36"/>
        <v/>
      </c>
      <c r="K1141" s="105" t="str">
        <f>IF('Census Block Input'!J1105="","",'Census Block Input'!D1105)</f>
        <v/>
      </c>
      <c r="L1141" s="106" t="str">
        <f>IF('Census Block Input'!J1105="","",'Census Block Input'!G1105)</f>
        <v/>
      </c>
      <c r="M1141" s="106" t="str">
        <f>IF('Census Block Input'!J1105="","",'Census Block Input'!F1105)</f>
        <v/>
      </c>
      <c r="N1141" s="32" t="str">
        <f t="shared" si="37"/>
        <v/>
      </c>
      <c r="O1141" s="124" t="s">
        <v>10</v>
      </c>
      <c r="P1141" s="123" t="s">
        <v>10</v>
      </c>
      <c r="Q1141" s="1"/>
    </row>
    <row r="1142" spans="1:17" ht="15.75" hidden="1" customHeight="1">
      <c r="A1142" s="1" t="str">
        <f t="shared" si="1"/>
        <v/>
      </c>
      <c r="B1142" s="1"/>
      <c r="C1142" s="25" t="str">
        <f>IF('Census Block Input'!J1106="","",'Census Block Input'!B1106)</f>
        <v/>
      </c>
      <c r="D1142" s="184" t="str">
        <f>IF('Census Block Input'!J1106="","",UPPER('Census Block Input'!J1106))</f>
        <v/>
      </c>
      <c r="E1142" s="26" t="str">
        <f>IF('Census Block Input'!J1106="","",'Census Block Input'!I1106)</f>
        <v/>
      </c>
      <c r="F1142" s="27" t="str">
        <f>IF('Census Block Input'!J1106="","",'Census Block Input'!C1106)</f>
        <v/>
      </c>
      <c r="G1142" s="29" t="str">
        <f>IF('Census Block Input'!J1106="","",'Census Block Input'!D1106)</f>
        <v/>
      </c>
      <c r="H1142" s="30" t="str">
        <f>IF('Census Block Input'!J1106="","",'Census Block Input'!G1106)</f>
        <v/>
      </c>
      <c r="I1142" s="30" t="str">
        <f>IF('Census Block Input'!J1106="","",'Census Block Input'!F1106)</f>
        <v/>
      </c>
      <c r="J1142" s="32" t="str">
        <f t="shared" si="36"/>
        <v/>
      </c>
      <c r="K1142" s="105" t="str">
        <f>IF('Census Block Input'!J1106="","",'Census Block Input'!D1106)</f>
        <v/>
      </c>
      <c r="L1142" s="106" t="str">
        <f>IF('Census Block Input'!J1106="","",'Census Block Input'!G1106)</f>
        <v/>
      </c>
      <c r="M1142" s="106" t="str">
        <f>IF('Census Block Input'!J1106="","",'Census Block Input'!F1106)</f>
        <v/>
      </c>
      <c r="N1142" s="32" t="str">
        <f t="shared" si="37"/>
        <v/>
      </c>
      <c r="O1142" s="124" t="s">
        <v>10</v>
      </c>
      <c r="P1142" s="123" t="s">
        <v>10</v>
      </c>
      <c r="Q1142" s="1"/>
    </row>
    <row r="1143" spans="1:17" ht="15.75" hidden="1" customHeight="1">
      <c r="A1143" s="1" t="str">
        <f t="shared" si="1"/>
        <v/>
      </c>
      <c r="B1143" s="1"/>
      <c r="C1143" s="25" t="str">
        <f>IF('Census Block Input'!J1107="","",'Census Block Input'!B1107)</f>
        <v/>
      </c>
      <c r="D1143" s="184" t="str">
        <f>IF('Census Block Input'!J1107="","",UPPER('Census Block Input'!J1107))</f>
        <v/>
      </c>
      <c r="E1143" s="26" t="str">
        <f>IF('Census Block Input'!J1107="","",'Census Block Input'!I1107)</f>
        <v/>
      </c>
      <c r="F1143" s="27" t="str">
        <f>IF('Census Block Input'!J1107="","",'Census Block Input'!C1107)</f>
        <v/>
      </c>
      <c r="G1143" s="29" t="str">
        <f>IF('Census Block Input'!J1107="","",'Census Block Input'!D1107)</f>
        <v/>
      </c>
      <c r="H1143" s="30" t="str">
        <f>IF('Census Block Input'!J1107="","",'Census Block Input'!G1107)</f>
        <v/>
      </c>
      <c r="I1143" s="30" t="str">
        <f>IF('Census Block Input'!J1107="","",'Census Block Input'!F1107)</f>
        <v/>
      </c>
      <c r="J1143" s="32" t="str">
        <f t="shared" si="36"/>
        <v/>
      </c>
      <c r="K1143" s="105" t="str">
        <f>IF('Census Block Input'!J1107="","",'Census Block Input'!D1107)</f>
        <v/>
      </c>
      <c r="L1143" s="106" t="str">
        <f>IF('Census Block Input'!J1107="","",'Census Block Input'!G1107)</f>
        <v/>
      </c>
      <c r="M1143" s="106" t="str">
        <f>IF('Census Block Input'!J1107="","",'Census Block Input'!F1107)</f>
        <v/>
      </c>
      <c r="N1143" s="32" t="str">
        <f t="shared" si="37"/>
        <v/>
      </c>
      <c r="O1143" s="124" t="s">
        <v>10</v>
      </c>
      <c r="P1143" s="123" t="s">
        <v>10</v>
      </c>
      <c r="Q1143" s="1"/>
    </row>
    <row r="1144" spans="1:17" ht="15.75" hidden="1" customHeight="1">
      <c r="A1144" s="1" t="str">
        <f t="shared" si="1"/>
        <v/>
      </c>
      <c r="B1144" s="1"/>
      <c r="C1144" s="25" t="str">
        <f>IF('Census Block Input'!J1108="","",'Census Block Input'!B1108)</f>
        <v/>
      </c>
      <c r="D1144" s="184" t="str">
        <f>IF('Census Block Input'!J1108="","",UPPER('Census Block Input'!J1108))</f>
        <v/>
      </c>
      <c r="E1144" s="26" t="str">
        <f>IF('Census Block Input'!J1108="","",'Census Block Input'!I1108)</f>
        <v/>
      </c>
      <c r="F1144" s="27" t="str">
        <f>IF('Census Block Input'!J1108="","",'Census Block Input'!C1108)</f>
        <v/>
      </c>
      <c r="G1144" s="29" t="str">
        <f>IF('Census Block Input'!J1108="","",'Census Block Input'!D1108)</f>
        <v/>
      </c>
      <c r="H1144" s="30" t="str">
        <f>IF('Census Block Input'!J1108="","",'Census Block Input'!G1108)</f>
        <v/>
      </c>
      <c r="I1144" s="30" t="str">
        <f>IF('Census Block Input'!J1108="","",'Census Block Input'!F1108)</f>
        <v/>
      </c>
      <c r="J1144" s="32" t="str">
        <f t="shared" si="36"/>
        <v/>
      </c>
      <c r="K1144" s="105" t="str">
        <f>IF('Census Block Input'!J1108="","",'Census Block Input'!D1108)</f>
        <v/>
      </c>
      <c r="L1144" s="106" t="str">
        <f>IF('Census Block Input'!J1108="","",'Census Block Input'!G1108)</f>
        <v/>
      </c>
      <c r="M1144" s="106" t="str">
        <f>IF('Census Block Input'!J1108="","",'Census Block Input'!F1108)</f>
        <v/>
      </c>
      <c r="N1144" s="32" t="str">
        <f t="shared" si="37"/>
        <v/>
      </c>
      <c r="O1144" s="124" t="s">
        <v>10</v>
      </c>
      <c r="P1144" s="123" t="s">
        <v>10</v>
      </c>
      <c r="Q1144" s="1"/>
    </row>
    <row r="1145" spans="1:17" ht="15.75" hidden="1" customHeight="1">
      <c r="A1145" s="1" t="str">
        <f t="shared" si="1"/>
        <v/>
      </c>
      <c r="B1145" s="1"/>
      <c r="C1145" s="25" t="str">
        <f>IF('Census Block Input'!J1109="","",'Census Block Input'!B1109)</f>
        <v/>
      </c>
      <c r="D1145" s="184" t="str">
        <f>IF('Census Block Input'!J1109="","",UPPER('Census Block Input'!J1109))</f>
        <v/>
      </c>
      <c r="E1145" s="26" t="str">
        <f>IF('Census Block Input'!J1109="","",'Census Block Input'!I1109)</f>
        <v/>
      </c>
      <c r="F1145" s="27" t="str">
        <f>IF('Census Block Input'!J1109="","",'Census Block Input'!C1109)</f>
        <v/>
      </c>
      <c r="G1145" s="29" t="str">
        <f>IF('Census Block Input'!J1109="","",'Census Block Input'!D1109)</f>
        <v/>
      </c>
      <c r="H1145" s="30" t="str">
        <f>IF('Census Block Input'!J1109="","",'Census Block Input'!G1109)</f>
        <v/>
      </c>
      <c r="I1145" s="30" t="str">
        <f>IF('Census Block Input'!J1109="","",'Census Block Input'!F1109)</f>
        <v/>
      </c>
      <c r="J1145" s="32" t="str">
        <f t="shared" si="36"/>
        <v/>
      </c>
      <c r="K1145" s="105" t="str">
        <f>IF('Census Block Input'!J1109="","",'Census Block Input'!D1109)</f>
        <v/>
      </c>
      <c r="L1145" s="106" t="str">
        <f>IF('Census Block Input'!J1109="","",'Census Block Input'!G1109)</f>
        <v/>
      </c>
      <c r="M1145" s="106" t="str">
        <f>IF('Census Block Input'!J1109="","",'Census Block Input'!F1109)</f>
        <v/>
      </c>
      <c r="N1145" s="32" t="str">
        <f t="shared" si="37"/>
        <v/>
      </c>
      <c r="O1145" s="124" t="s">
        <v>10</v>
      </c>
      <c r="P1145" s="123" t="s">
        <v>10</v>
      </c>
      <c r="Q1145" s="1"/>
    </row>
    <row r="1146" spans="1:17" ht="15.75" hidden="1" customHeight="1">
      <c r="A1146" s="1" t="str">
        <f t="shared" si="1"/>
        <v/>
      </c>
      <c r="B1146" s="1"/>
      <c r="C1146" s="25" t="str">
        <f>IF('Census Block Input'!J1110="","",'Census Block Input'!B1110)</f>
        <v/>
      </c>
      <c r="D1146" s="184" t="str">
        <f>IF('Census Block Input'!J1110="","",UPPER('Census Block Input'!J1110))</f>
        <v/>
      </c>
      <c r="E1146" s="26" t="str">
        <f>IF('Census Block Input'!J1110="","",'Census Block Input'!I1110)</f>
        <v/>
      </c>
      <c r="F1146" s="27" t="str">
        <f>IF('Census Block Input'!J1110="","",'Census Block Input'!C1110)</f>
        <v/>
      </c>
      <c r="G1146" s="29" t="str">
        <f>IF('Census Block Input'!J1110="","",'Census Block Input'!D1110)</f>
        <v/>
      </c>
      <c r="H1146" s="30" t="str">
        <f>IF('Census Block Input'!J1110="","",'Census Block Input'!G1110)</f>
        <v/>
      </c>
      <c r="I1146" s="30" t="str">
        <f>IF('Census Block Input'!J1110="","",'Census Block Input'!F1110)</f>
        <v/>
      </c>
      <c r="J1146" s="32" t="str">
        <f t="shared" si="36"/>
        <v/>
      </c>
      <c r="K1146" s="105" t="str">
        <f>IF('Census Block Input'!J1110="","",'Census Block Input'!D1110)</f>
        <v/>
      </c>
      <c r="L1146" s="106" t="str">
        <f>IF('Census Block Input'!J1110="","",'Census Block Input'!G1110)</f>
        <v/>
      </c>
      <c r="M1146" s="106" t="str">
        <f>IF('Census Block Input'!J1110="","",'Census Block Input'!F1110)</f>
        <v/>
      </c>
      <c r="N1146" s="32" t="str">
        <f t="shared" si="37"/>
        <v/>
      </c>
      <c r="O1146" s="124" t="s">
        <v>10</v>
      </c>
      <c r="P1146" s="123" t="s">
        <v>10</v>
      </c>
      <c r="Q1146" s="1"/>
    </row>
    <row r="1147" spans="1:17" ht="15.75" hidden="1" customHeight="1">
      <c r="A1147" s="1" t="str">
        <f t="shared" si="1"/>
        <v/>
      </c>
      <c r="B1147" s="1"/>
      <c r="C1147" s="25" t="str">
        <f>IF('Census Block Input'!J1111="","",'Census Block Input'!B1111)</f>
        <v/>
      </c>
      <c r="D1147" s="184" t="str">
        <f>IF('Census Block Input'!J1111="","",UPPER('Census Block Input'!J1111))</f>
        <v/>
      </c>
      <c r="E1147" s="26" t="str">
        <f>IF('Census Block Input'!J1111="","",'Census Block Input'!I1111)</f>
        <v/>
      </c>
      <c r="F1147" s="27" t="str">
        <f>IF('Census Block Input'!J1111="","",'Census Block Input'!C1111)</f>
        <v/>
      </c>
      <c r="G1147" s="29" t="str">
        <f>IF('Census Block Input'!J1111="","",'Census Block Input'!D1111)</f>
        <v/>
      </c>
      <c r="H1147" s="30" t="str">
        <f>IF('Census Block Input'!J1111="","",'Census Block Input'!G1111)</f>
        <v/>
      </c>
      <c r="I1147" s="30" t="str">
        <f>IF('Census Block Input'!J1111="","",'Census Block Input'!F1111)</f>
        <v/>
      </c>
      <c r="J1147" s="32" t="str">
        <f t="shared" si="36"/>
        <v/>
      </c>
      <c r="K1147" s="105" t="str">
        <f>IF('Census Block Input'!J1111="","",'Census Block Input'!D1111)</f>
        <v/>
      </c>
      <c r="L1147" s="106" t="str">
        <f>IF('Census Block Input'!J1111="","",'Census Block Input'!G1111)</f>
        <v/>
      </c>
      <c r="M1147" s="106" t="str">
        <f>IF('Census Block Input'!J1111="","",'Census Block Input'!F1111)</f>
        <v/>
      </c>
      <c r="N1147" s="32" t="str">
        <f t="shared" si="37"/>
        <v/>
      </c>
      <c r="O1147" s="124" t="s">
        <v>10</v>
      </c>
      <c r="P1147" s="123" t="s">
        <v>10</v>
      </c>
      <c r="Q1147" s="1"/>
    </row>
    <row r="1148" spans="1:17" ht="15.75" hidden="1" customHeight="1">
      <c r="A1148" s="1" t="str">
        <f t="shared" si="1"/>
        <v/>
      </c>
      <c r="B1148" s="1"/>
      <c r="C1148" s="25" t="str">
        <f>IF('Census Block Input'!J1112="","",'Census Block Input'!B1112)</f>
        <v/>
      </c>
      <c r="D1148" s="184" t="str">
        <f>IF('Census Block Input'!J1112="","",UPPER('Census Block Input'!J1112))</f>
        <v/>
      </c>
      <c r="E1148" s="26" t="str">
        <f>IF('Census Block Input'!J1112="","",'Census Block Input'!I1112)</f>
        <v/>
      </c>
      <c r="F1148" s="27" t="str">
        <f>IF('Census Block Input'!J1112="","",'Census Block Input'!C1112)</f>
        <v/>
      </c>
      <c r="G1148" s="29" t="str">
        <f>IF('Census Block Input'!J1112="","",'Census Block Input'!D1112)</f>
        <v/>
      </c>
      <c r="H1148" s="30" t="str">
        <f>IF('Census Block Input'!J1112="","",'Census Block Input'!G1112)</f>
        <v/>
      </c>
      <c r="I1148" s="30" t="str">
        <f>IF('Census Block Input'!J1112="","",'Census Block Input'!F1112)</f>
        <v/>
      </c>
      <c r="J1148" s="32" t="str">
        <f t="shared" si="36"/>
        <v/>
      </c>
      <c r="K1148" s="105" t="str">
        <f>IF('Census Block Input'!J1112="","",'Census Block Input'!D1112)</f>
        <v/>
      </c>
      <c r="L1148" s="106" t="str">
        <f>IF('Census Block Input'!J1112="","",'Census Block Input'!G1112)</f>
        <v/>
      </c>
      <c r="M1148" s="106" t="str">
        <f>IF('Census Block Input'!J1112="","",'Census Block Input'!F1112)</f>
        <v/>
      </c>
      <c r="N1148" s="32" t="str">
        <f t="shared" si="37"/>
        <v/>
      </c>
      <c r="O1148" s="124" t="s">
        <v>10</v>
      </c>
      <c r="P1148" s="123" t="s">
        <v>10</v>
      </c>
      <c r="Q1148" s="1"/>
    </row>
    <row r="1149" spans="1:17" ht="15.75" hidden="1" customHeight="1">
      <c r="A1149" s="1" t="str">
        <f t="shared" si="1"/>
        <v/>
      </c>
      <c r="B1149" s="1"/>
      <c r="C1149" s="25" t="str">
        <f>IF('Census Block Input'!J1113="","",'Census Block Input'!B1113)</f>
        <v/>
      </c>
      <c r="D1149" s="184" t="str">
        <f>IF('Census Block Input'!J1113="","",UPPER('Census Block Input'!J1113))</f>
        <v/>
      </c>
      <c r="E1149" s="26" t="str">
        <f>IF('Census Block Input'!J1113="","",'Census Block Input'!I1113)</f>
        <v/>
      </c>
      <c r="F1149" s="27" t="str">
        <f>IF('Census Block Input'!J1113="","",'Census Block Input'!C1113)</f>
        <v/>
      </c>
      <c r="G1149" s="29" t="str">
        <f>IF('Census Block Input'!J1113="","",'Census Block Input'!D1113)</f>
        <v/>
      </c>
      <c r="H1149" s="30" t="str">
        <f>IF('Census Block Input'!J1113="","",'Census Block Input'!G1113)</f>
        <v/>
      </c>
      <c r="I1149" s="30" t="str">
        <f>IF('Census Block Input'!J1113="","",'Census Block Input'!F1113)</f>
        <v/>
      </c>
      <c r="J1149" s="32" t="str">
        <f t="shared" si="36"/>
        <v/>
      </c>
      <c r="K1149" s="105" t="str">
        <f>IF('Census Block Input'!J1113="","",'Census Block Input'!D1113)</f>
        <v/>
      </c>
      <c r="L1149" s="106" t="str">
        <f>IF('Census Block Input'!J1113="","",'Census Block Input'!G1113)</f>
        <v/>
      </c>
      <c r="M1149" s="106" t="str">
        <f>IF('Census Block Input'!J1113="","",'Census Block Input'!F1113)</f>
        <v/>
      </c>
      <c r="N1149" s="32" t="str">
        <f t="shared" si="37"/>
        <v/>
      </c>
      <c r="O1149" s="124" t="s">
        <v>10</v>
      </c>
      <c r="P1149" s="123" t="s">
        <v>10</v>
      </c>
      <c r="Q1149" s="1"/>
    </row>
    <row r="1150" spans="1:17" ht="15.75" hidden="1" customHeight="1">
      <c r="A1150" s="1" t="str">
        <f t="shared" si="1"/>
        <v/>
      </c>
      <c r="B1150" s="1"/>
      <c r="C1150" s="25" t="str">
        <f>IF('Census Block Input'!J1114="","",'Census Block Input'!B1114)</f>
        <v/>
      </c>
      <c r="D1150" s="184" t="str">
        <f>IF('Census Block Input'!J1114="","",UPPER('Census Block Input'!J1114))</f>
        <v/>
      </c>
      <c r="E1150" s="26" t="str">
        <f>IF('Census Block Input'!J1114="","",'Census Block Input'!I1114)</f>
        <v/>
      </c>
      <c r="F1150" s="27" t="str">
        <f>IF('Census Block Input'!J1114="","",'Census Block Input'!C1114)</f>
        <v/>
      </c>
      <c r="G1150" s="29" t="str">
        <f>IF('Census Block Input'!J1114="","",'Census Block Input'!D1114)</f>
        <v/>
      </c>
      <c r="H1150" s="30" t="str">
        <f>IF('Census Block Input'!J1114="","",'Census Block Input'!G1114)</f>
        <v/>
      </c>
      <c r="I1150" s="30" t="str">
        <f>IF('Census Block Input'!J1114="","",'Census Block Input'!F1114)</f>
        <v/>
      </c>
      <c r="J1150" s="32" t="str">
        <f t="shared" si="36"/>
        <v/>
      </c>
      <c r="K1150" s="105" t="str">
        <f>IF('Census Block Input'!J1114="","",'Census Block Input'!D1114)</f>
        <v/>
      </c>
      <c r="L1150" s="106" t="str">
        <f>IF('Census Block Input'!J1114="","",'Census Block Input'!G1114)</f>
        <v/>
      </c>
      <c r="M1150" s="106" t="str">
        <f>IF('Census Block Input'!J1114="","",'Census Block Input'!F1114)</f>
        <v/>
      </c>
      <c r="N1150" s="32" t="str">
        <f t="shared" si="37"/>
        <v/>
      </c>
      <c r="O1150" s="124" t="s">
        <v>10</v>
      </c>
      <c r="P1150" s="123" t="s">
        <v>10</v>
      </c>
      <c r="Q1150" s="1"/>
    </row>
    <row r="1151" spans="1:17" ht="15.75" hidden="1" customHeight="1">
      <c r="A1151" s="1" t="str">
        <f t="shared" si="1"/>
        <v/>
      </c>
      <c r="B1151" s="1"/>
      <c r="C1151" s="25" t="str">
        <f>IF('Census Block Input'!J1115="","",'Census Block Input'!B1115)</f>
        <v/>
      </c>
      <c r="D1151" s="184" t="str">
        <f>IF('Census Block Input'!J1115="","",UPPER('Census Block Input'!J1115))</f>
        <v/>
      </c>
      <c r="E1151" s="26" t="str">
        <f>IF('Census Block Input'!J1115="","",'Census Block Input'!I1115)</f>
        <v/>
      </c>
      <c r="F1151" s="27" t="str">
        <f>IF('Census Block Input'!J1115="","",'Census Block Input'!C1115)</f>
        <v/>
      </c>
      <c r="G1151" s="29" t="str">
        <f>IF('Census Block Input'!J1115="","",'Census Block Input'!D1115)</f>
        <v/>
      </c>
      <c r="H1151" s="30" t="str">
        <f>IF('Census Block Input'!J1115="","",'Census Block Input'!G1115)</f>
        <v/>
      </c>
      <c r="I1151" s="30" t="str">
        <f>IF('Census Block Input'!J1115="","",'Census Block Input'!F1115)</f>
        <v/>
      </c>
      <c r="J1151" s="32" t="str">
        <f t="shared" si="36"/>
        <v/>
      </c>
      <c r="K1151" s="105" t="str">
        <f>IF('Census Block Input'!J1115="","",'Census Block Input'!D1115)</f>
        <v/>
      </c>
      <c r="L1151" s="106" t="str">
        <f>IF('Census Block Input'!J1115="","",'Census Block Input'!G1115)</f>
        <v/>
      </c>
      <c r="M1151" s="106" t="str">
        <f>IF('Census Block Input'!J1115="","",'Census Block Input'!F1115)</f>
        <v/>
      </c>
      <c r="N1151" s="32" t="str">
        <f t="shared" si="37"/>
        <v/>
      </c>
      <c r="O1151" s="124" t="s">
        <v>10</v>
      </c>
      <c r="P1151" s="123" t="s">
        <v>10</v>
      </c>
      <c r="Q1151" s="1"/>
    </row>
    <row r="1152" spans="1:17" ht="15.75" hidden="1" customHeight="1">
      <c r="A1152" s="1" t="str">
        <f t="shared" si="1"/>
        <v/>
      </c>
      <c r="B1152" s="1"/>
      <c r="C1152" s="25" t="str">
        <f>IF('Census Block Input'!J1116="","",'Census Block Input'!B1116)</f>
        <v/>
      </c>
      <c r="D1152" s="184" t="str">
        <f>IF('Census Block Input'!J1116="","",UPPER('Census Block Input'!J1116))</f>
        <v/>
      </c>
      <c r="E1152" s="26" t="str">
        <f>IF('Census Block Input'!J1116="","",'Census Block Input'!I1116)</f>
        <v/>
      </c>
      <c r="F1152" s="27" t="str">
        <f>IF('Census Block Input'!J1116="","",'Census Block Input'!C1116)</f>
        <v/>
      </c>
      <c r="G1152" s="29" t="str">
        <f>IF('Census Block Input'!J1116="","",'Census Block Input'!D1116)</f>
        <v/>
      </c>
      <c r="H1152" s="30" t="str">
        <f>IF('Census Block Input'!J1116="","",'Census Block Input'!G1116)</f>
        <v/>
      </c>
      <c r="I1152" s="30" t="str">
        <f>IF('Census Block Input'!J1116="","",'Census Block Input'!F1116)</f>
        <v/>
      </c>
      <c r="J1152" s="32" t="str">
        <f t="shared" si="36"/>
        <v/>
      </c>
      <c r="K1152" s="105" t="str">
        <f>IF('Census Block Input'!J1116="","",'Census Block Input'!D1116)</f>
        <v/>
      </c>
      <c r="L1152" s="106" t="str">
        <f>IF('Census Block Input'!J1116="","",'Census Block Input'!G1116)</f>
        <v/>
      </c>
      <c r="M1152" s="106" t="str">
        <f>IF('Census Block Input'!J1116="","",'Census Block Input'!F1116)</f>
        <v/>
      </c>
      <c r="N1152" s="32" t="str">
        <f t="shared" si="37"/>
        <v/>
      </c>
      <c r="O1152" s="124" t="s">
        <v>10</v>
      </c>
      <c r="P1152" s="123" t="s">
        <v>10</v>
      </c>
      <c r="Q1152" s="1"/>
    </row>
    <row r="1153" spans="1:17" ht="15.75" hidden="1" customHeight="1">
      <c r="A1153" s="1" t="str">
        <f t="shared" si="1"/>
        <v/>
      </c>
      <c r="B1153" s="1"/>
      <c r="C1153" s="25" t="str">
        <f>IF('Census Block Input'!J1117="","",'Census Block Input'!B1117)</f>
        <v/>
      </c>
      <c r="D1153" s="184" t="str">
        <f>IF('Census Block Input'!J1117="","",UPPER('Census Block Input'!J1117))</f>
        <v/>
      </c>
      <c r="E1153" s="26" t="str">
        <f>IF('Census Block Input'!J1117="","",'Census Block Input'!I1117)</f>
        <v/>
      </c>
      <c r="F1153" s="27" t="str">
        <f>IF('Census Block Input'!J1117="","",'Census Block Input'!C1117)</f>
        <v/>
      </c>
      <c r="G1153" s="29" t="str">
        <f>IF('Census Block Input'!J1117="","",'Census Block Input'!D1117)</f>
        <v/>
      </c>
      <c r="H1153" s="30" t="str">
        <f>IF('Census Block Input'!J1117="","",'Census Block Input'!G1117)</f>
        <v/>
      </c>
      <c r="I1153" s="30" t="str">
        <f>IF('Census Block Input'!J1117="","",'Census Block Input'!F1117)</f>
        <v/>
      </c>
      <c r="J1153" s="32" t="str">
        <f t="shared" si="36"/>
        <v/>
      </c>
      <c r="K1153" s="105" t="str">
        <f>IF('Census Block Input'!J1117="","",'Census Block Input'!D1117)</f>
        <v/>
      </c>
      <c r="L1153" s="106" t="str">
        <f>IF('Census Block Input'!J1117="","",'Census Block Input'!G1117)</f>
        <v/>
      </c>
      <c r="M1153" s="106" t="str">
        <f>IF('Census Block Input'!J1117="","",'Census Block Input'!F1117)</f>
        <v/>
      </c>
      <c r="N1153" s="32" t="str">
        <f t="shared" si="37"/>
        <v/>
      </c>
      <c r="O1153" s="124" t="s">
        <v>10</v>
      </c>
      <c r="P1153" s="123" t="s">
        <v>10</v>
      </c>
      <c r="Q1153" s="1"/>
    </row>
    <row r="1154" spans="1:17" ht="15.75" hidden="1" customHeight="1">
      <c r="A1154" s="1" t="str">
        <f t="shared" si="1"/>
        <v/>
      </c>
      <c r="B1154" s="1"/>
      <c r="C1154" s="25" t="str">
        <f>IF('Census Block Input'!J1118="","",'Census Block Input'!B1118)</f>
        <v/>
      </c>
      <c r="D1154" s="184" t="str">
        <f>IF('Census Block Input'!J1118="","",UPPER('Census Block Input'!J1118))</f>
        <v/>
      </c>
      <c r="E1154" s="26" t="str">
        <f>IF('Census Block Input'!J1118="","",'Census Block Input'!I1118)</f>
        <v/>
      </c>
      <c r="F1154" s="27" t="str">
        <f>IF('Census Block Input'!J1118="","",'Census Block Input'!C1118)</f>
        <v/>
      </c>
      <c r="G1154" s="29" t="str">
        <f>IF('Census Block Input'!J1118="","",'Census Block Input'!D1118)</f>
        <v/>
      </c>
      <c r="H1154" s="30" t="str">
        <f>IF('Census Block Input'!J1118="","",'Census Block Input'!G1118)</f>
        <v/>
      </c>
      <c r="I1154" s="30" t="str">
        <f>IF('Census Block Input'!J1118="","",'Census Block Input'!F1118)</f>
        <v/>
      </c>
      <c r="J1154" s="32" t="str">
        <f t="shared" si="36"/>
        <v/>
      </c>
      <c r="K1154" s="105" t="str">
        <f>IF('Census Block Input'!J1118="","",'Census Block Input'!D1118)</f>
        <v/>
      </c>
      <c r="L1154" s="106" t="str">
        <f>IF('Census Block Input'!J1118="","",'Census Block Input'!G1118)</f>
        <v/>
      </c>
      <c r="M1154" s="106" t="str">
        <f>IF('Census Block Input'!J1118="","",'Census Block Input'!F1118)</f>
        <v/>
      </c>
      <c r="N1154" s="32" t="str">
        <f t="shared" si="37"/>
        <v/>
      </c>
      <c r="O1154" s="124" t="s">
        <v>10</v>
      </c>
      <c r="P1154" s="123" t="s">
        <v>10</v>
      </c>
      <c r="Q1154" s="1"/>
    </row>
    <row r="1155" spans="1:17" ht="15.75" hidden="1" customHeight="1">
      <c r="A1155" s="1" t="str">
        <f t="shared" si="1"/>
        <v/>
      </c>
      <c r="B1155" s="1"/>
      <c r="C1155" s="25" t="str">
        <f>IF('Census Block Input'!J1119="","",'Census Block Input'!B1119)</f>
        <v/>
      </c>
      <c r="D1155" s="184" t="str">
        <f>IF('Census Block Input'!J1119="","",UPPER('Census Block Input'!J1119))</f>
        <v/>
      </c>
      <c r="E1155" s="26" t="str">
        <f>IF('Census Block Input'!J1119="","",'Census Block Input'!I1119)</f>
        <v/>
      </c>
      <c r="F1155" s="27" t="str">
        <f>IF('Census Block Input'!J1119="","",'Census Block Input'!C1119)</f>
        <v/>
      </c>
      <c r="G1155" s="29" t="str">
        <f>IF('Census Block Input'!J1119="","",'Census Block Input'!D1119)</f>
        <v/>
      </c>
      <c r="H1155" s="30" t="str">
        <f>IF('Census Block Input'!J1119="","",'Census Block Input'!G1119)</f>
        <v/>
      </c>
      <c r="I1155" s="30" t="str">
        <f>IF('Census Block Input'!J1119="","",'Census Block Input'!F1119)</f>
        <v/>
      </c>
      <c r="J1155" s="32" t="str">
        <f t="shared" si="36"/>
        <v/>
      </c>
      <c r="K1155" s="105" t="str">
        <f>IF('Census Block Input'!J1119="","",'Census Block Input'!D1119)</f>
        <v/>
      </c>
      <c r="L1155" s="106" t="str">
        <f>IF('Census Block Input'!J1119="","",'Census Block Input'!G1119)</f>
        <v/>
      </c>
      <c r="M1155" s="106" t="str">
        <f>IF('Census Block Input'!J1119="","",'Census Block Input'!F1119)</f>
        <v/>
      </c>
      <c r="N1155" s="32" t="str">
        <f t="shared" si="37"/>
        <v/>
      </c>
      <c r="O1155" s="124" t="s">
        <v>10</v>
      </c>
      <c r="P1155" s="123" t="s">
        <v>10</v>
      </c>
      <c r="Q1155" s="1"/>
    </row>
    <row r="1156" spans="1:17" ht="15.75" hidden="1" customHeight="1">
      <c r="A1156" s="1" t="str">
        <f t="shared" si="1"/>
        <v/>
      </c>
      <c r="B1156" s="1"/>
      <c r="C1156" s="25" t="str">
        <f>IF('Census Block Input'!J1120="","",'Census Block Input'!B1120)</f>
        <v/>
      </c>
      <c r="D1156" s="184" t="str">
        <f>IF('Census Block Input'!J1120="","",UPPER('Census Block Input'!J1120))</f>
        <v/>
      </c>
      <c r="E1156" s="26" t="str">
        <f>IF('Census Block Input'!J1120="","",'Census Block Input'!I1120)</f>
        <v/>
      </c>
      <c r="F1156" s="27" t="str">
        <f>IF('Census Block Input'!J1120="","",'Census Block Input'!C1120)</f>
        <v/>
      </c>
      <c r="G1156" s="29" t="str">
        <f>IF('Census Block Input'!J1120="","",'Census Block Input'!D1120)</f>
        <v/>
      </c>
      <c r="H1156" s="30" t="str">
        <f>IF('Census Block Input'!J1120="","",'Census Block Input'!G1120)</f>
        <v/>
      </c>
      <c r="I1156" s="30" t="str">
        <f>IF('Census Block Input'!J1120="","",'Census Block Input'!F1120)</f>
        <v/>
      </c>
      <c r="J1156" s="32" t="str">
        <f t="shared" si="36"/>
        <v/>
      </c>
      <c r="K1156" s="105" t="str">
        <f>IF('Census Block Input'!J1120="","",'Census Block Input'!D1120)</f>
        <v/>
      </c>
      <c r="L1156" s="106" t="str">
        <f>IF('Census Block Input'!J1120="","",'Census Block Input'!G1120)</f>
        <v/>
      </c>
      <c r="M1156" s="106" t="str">
        <f>IF('Census Block Input'!J1120="","",'Census Block Input'!F1120)</f>
        <v/>
      </c>
      <c r="N1156" s="32" t="str">
        <f t="shared" si="37"/>
        <v/>
      </c>
      <c r="O1156" s="124" t="s">
        <v>10</v>
      </c>
      <c r="P1156" s="123" t="s">
        <v>10</v>
      </c>
      <c r="Q1156" s="1"/>
    </row>
    <row r="1157" spans="1:17" ht="15.75" hidden="1" customHeight="1">
      <c r="A1157" s="1" t="str">
        <f t="shared" si="1"/>
        <v/>
      </c>
      <c r="B1157" s="1"/>
      <c r="C1157" s="25" t="str">
        <f>IF('Census Block Input'!J1121="","",'Census Block Input'!B1121)</f>
        <v/>
      </c>
      <c r="D1157" s="184" t="str">
        <f>IF('Census Block Input'!J1121="","",UPPER('Census Block Input'!J1121))</f>
        <v/>
      </c>
      <c r="E1157" s="26" t="str">
        <f>IF('Census Block Input'!J1121="","",'Census Block Input'!I1121)</f>
        <v/>
      </c>
      <c r="F1157" s="27" t="str">
        <f>IF('Census Block Input'!J1121="","",'Census Block Input'!C1121)</f>
        <v/>
      </c>
      <c r="G1157" s="29" t="str">
        <f>IF('Census Block Input'!J1121="","",'Census Block Input'!D1121)</f>
        <v/>
      </c>
      <c r="H1157" s="30" t="str">
        <f>IF('Census Block Input'!J1121="","",'Census Block Input'!G1121)</f>
        <v/>
      </c>
      <c r="I1157" s="30" t="str">
        <f>IF('Census Block Input'!J1121="","",'Census Block Input'!F1121)</f>
        <v/>
      </c>
      <c r="J1157" s="32" t="str">
        <f t="shared" si="36"/>
        <v/>
      </c>
      <c r="K1157" s="105" t="str">
        <f>IF('Census Block Input'!J1121="","",'Census Block Input'!D1121)</f>
        <v/>
      </c>
      <c r="L1157" s="106" t="str">
        <f>IF('Census Block Input'!J1121="","",'Census Block Input'!G1121)</f>
        <v/>
      </c>
      <c r="M1157" s="106" t="str">
        <f>IF('Census Block Input'!J1121="","",'Census Block Input'!F1121)</f>
        <v/>
      </c>
      <c r="N1157" s="32" t="str">
        <f t="shared" si="37"/>
        <v/>
      </c>
      <c r="O1157" s="124" t="s">
        <v>10</v>
      </c>
      <c r="P1157" s="123" t="s">
        <v>10</v>
      </c>
      <c r="Q1157" s="1"/>
    </row>
    <row r="1158" spans="1:17" ht="15.75" hidden="1" customHeight="1">
      <c r="A1158" s="1" t="str">
        <f t="shared" si="1"/>
        <v/>
      </c>
      <c r="B1158" s="1"/>
      <c r="C1158" s="25" t="str">
        <f>IF('Census Block Input'!J1122="","",'Census Block Input'!B1122)</f>
        <v/>
      </c>
      <c r="D1158" s="184" t="str">
        <f>IF('Census Block Input'!J1122="","",UPPER('Census Block Input'!J1122))</f>
        <v/>
      </c>
      <c r="E1158" s="26" t="str">
        <f>IF('Census Block Input'!J1122="","",'Census Block Input'!I1122)</f>
        <v/>
      </c>
      <c r="F1158" s="27" t="str">
        <f>IF('Census Block Input'!J1122="","",'Census Block Input'!C1122)</f>
        <v/>
      </c>
      <c r="G1158" s="29" t="str">
        <f>IF('Census Block Input'!J1122="","",'Census Block Input'!D1122)</f>
        <v/>
      </c>
      <c r="H1158" s="30" t="str">
        <f>IF('Census Block Input'!J1122="","",'Census Block Input'!G1122)</f>
        <v/>
      </c>
      <c r="I1158" s="30" t="str">
        <f>IF('Census Block Input'!J1122="","",'Census Block Input'!F1122)</f>
        <v/>
      </c>
      <c r="J1158" s="32" t="str">
        <f t="shared" si="36"/>
        <v/>
      </c>
      <c r="K1158" s="105" t="str">
        <f>IF('Census Block Input'!J1122="","",'Census Block Input'!D1122)</f>
        <v/>
      </c>
      <c r="L1158" s="106" t="str">
        <f>IF('Census Block Input'!J1122="","",'Census Block Input'!G1122)</f>
        <v/>
      </c>
      <c r="M1158" s="106" t="str">
        <f>IF('Census Block Input'!J1122="","",'Census Block Input'!F1122)</f>
        <v/>
      </c>
      <c r="N1158" s="32" t="str">
        <f t="shared" si="37"/>
        <v/>
      </c>
      <c r="O1158" s="124" t="s">
        <v>10</v>
      </c>
      <c r="P1158" s="123" t="s">
        <v>10</v>
      </c>
      <c r="Q1158" s="1"/>
    </row>
    <row r="1159" spans="1:17" ht="15.75" hidden="1" customHeight="1">
      <c r="A1159" s="1" t="str">
        <f t="shared" si="1"/>
        <v/>
      </c>
      <c r="B1159" s="1"/>
      <c r="C1159" s="25" t="str">
        <f>IF('Census Block Input'!J1123="","",'Census Block Input'!B1123)</f>
        <v/>
      </c>
      <c r="D1159" s="184" t="str">
        <f>IF('Census Block Input'!J1123="","",UPPER('Census Block Input'!J1123))</f>
        <v/>
      </c>
      <c r="E1159" s="26" t="str">
        <f>IF('Census Block Input'!J1123="","",'Census Block Input'!I1123)</f>
        <v/>
      </c>
      <c r="F1159" s="27" t="str">
        <f>IF('Census Block Input'!J1123="","",'Census Block Input'!C1123)</f>
        <v/>
      </c>
      <c r="G1159" s="29" t="str">
        <f>IF('Census Block Input'!J1123="","",'Census Block Input'!D1123)</f>
        <v/>
      </c>
      <c r="H1159" s="30" t="str">
        <f>IF('Census Block Input'!J1123="","",'Census Block Input'!G1123)</f>
        <v/>
      </c>
      <c r="I1159" s="30" t="str">
        <f>IF('Census Block Input'!J1123="","",'Census Block Input'!F1123)</f>
        <v/>
      </c>
      <c r="J1159" s="32" t="str">
        <f t="shared" si="36"/>
        <v/>
      </c>
      <c r="K1159" s="105" t="str">
        <f>IF('Census Block Input'!J1123="","",'Census Block Input'!D1123)</f>
        <v/>
      </c>
      <c r="L1159" s="106" t="str">
        <f>IF('Census Block Input'!J1123="","",'Census Block Input'!G1123)</f>
        <v/>
      </c>
      <c r="M1159" s="106" t="str">
        <f>IF('Census Block Input'!J1123="","",'Census Block Input'!F1123)</f>
        <v/>
      </c>
      <c r="N1159" s="32" t="str">
        <f t="shared" si="37"/>
        <v/>
      </c>
      <c r="O1159" s="124" t="s">
        <v>10</v>
      </c>
      <c r="P1159" s="123" t="s">
        <v>10</v>
      </c>
      <c r="Q1159" s="1"/>
    </row>
    <row r="1160" spans="1:17" ht="15.75" hidden="1" customHeight="1">
      <c r="A1160" s="1" t="str">
        <f t="shared" si="1"/>
        <v/>
      </c>
      <c r="B1160" s="1"/>
      <c r="C1160" s="25" t="str">
        <f>IF('Census Block Input'!J1124="","",'Census Block Input'!B1124)</f>
        <v/>
      </c>
      <c r="D1160" s="184" t="str">
        <f>IF('Census Block Input'!J1124="","",UPPER('Census Block Input'!J1124))</f>
        <v/>
      </c>
      <c r="E1160" s="26" t="str">
        <f>IF('Census Block Input'!J1124="","",'Census Block Input'!I1124)</f>
        <v/>
      </c>
      <c r="F1160" s="27" t="str">
        <f>IF('Census Block Input'!J1124="","",'Census Block Input'!C1124)</f>
        <v/>
      </c>
      <c r="G1160" s="29" t="str">
        <f>IF('Census Block Input'!J1124="","",'Census Block Input'!D1124)</f>
        <v/>
      </c>
      <c r="H1160" s="30" t="str">
        <f>IF('Census Block Input'!J1124="","",'Census Block Input'!G1124)</f>
        <v/>
      </c>
      <c r="I1160" s="30" t="str">
        <f>IF('Census Block Input'!J1124="","",'Census Block Input'!F1124)</f>
        <v/>
      </c>
      <c r="J1160" s="32" t="str">
        <f t="shared" si="36"/>
        <v/>
      </c>
      <c r="K1160" s="105" t="str">
        <f>IF('Census Block Input'!J1124="","",'Census Block Input'!D1124)</f>
        <v/>
      </c>
      <c r="L1160" s="106" t="str">
        <f>IF('Census Block Input'!J1124="","",'Census Block Input'!G1124)</f>
        <v/>
      </c>
      <c r="M1160" s="106" t="str">
        <f>IF('Census Block Input'!J1124="","",'Census Block Input'!F1124)</f>
        <v/>
      </c>
      <c r="N1160" s="32" t="str">
        <f t="shared" si="37"/>
        <v/>
      </c>
      <c r="O1160" s="124" t="s">
        <v>10</v>
      </c>
      <c r="P1160" s="123" t="s">
        <v>10</v>
      </c>
      <c r="Q1160" s="1"/>
    </row>
    <row r="1161" spans="1:17" ht="15.75" hidden="1" customHeight="1">
      <c r="A1161" s="1" t="str">
        <f t="shared" si="1"/>
        <v/>
      </c>
      <c r="B1161" s="1"/>
      <c r="C1161" s="25" t="str">
        <f>IF('Census Block Input'!J1125="","",'Census Block Input'!B1125)</f>
        <v/>
      </c>
      <c r="D1161" s="184" t="str">
        <f>IF('Census Block Input'!J1125="","",UPPER('Census Block Input'!J1125))</f>
        <v/>
      </c>
      <c r="E1161" s="26" t="str">
        <f>IF('Census Block Input'!J1125="","",'Census Block Input'!I1125)</f>
        <v/>
      </c>
      <c r="F1161" s="27" t="str">
        <f>IF('Census Block Input'!J1125="","",'Census Block Input'!C1125)</f>
        <v/>
      </c>
      <c r="G1161" s="29" t="str">
        <f>IF('Census Block Input'!J1125="","",'Census Block Input'!D1125)</f>
        <v/>
      </c>
      <c r="H1161" s="30" t="str">
        <f>IF('Census Block Input'!J1125="","",'Census Block Input'!G1125)</f>
        <v/>
      </c>
      <c r="I1161" s="30" t="str">
        <f>IF('Census Block Input'!J1125="","",'Census Block Input'!F1125)</f>
        <v/>
      </c>
      <c r="J1161" s="32" t="str">
        <f t="shared" si="36"/>
        <v/>
      </c>
      <c r="K1161" s="105" t="str">
        <f>IF('Census Block Input'!J1125="","",'Census Block Input'!D1125)</f>
        <v/>
      </c>
      <c r="L1161" s="106" t="str">
        <f>IF('Census Block Input'!J1125="","",'Census Block Input'!G1125)</f>
        <v/>
      </c>
      <c r="M1161" s="106" t="str">
        <f>IF('Census Block Input'!J1125="","",'Census Block Input'!F1125)</f>
        <v/>
      </c>
      <c r="N1161" s="32" t="str">
        <f t="shared" si="37"/>
        <v/>
      </c>
      <c r="O1161" s="124" t="s">
        <v>10</v>
      </c>
      <c r="P1161" s="123" t="s">
        <v>10</v>
      </c>
      <c r="Q1161" s="1"/>
    </row>
    <row r="1162" spans="1:17" ht="15.75" hidden="1" customHeight="1">
      <c r="A1162" s="1" t="str">
        <f t="shared" si="1"/>
        <v/>
      </c>
      <c r="B1162" s="1"/>
      <c r="C1162" s="25" t="str">
        <f>IF('Census Block Input'!J1126="","",'Census Block Input'!B1126)</f>
        <v/>
      </c>
      <c r="D1162" s="184" t="str">
        <f>IF('Census Block Input'!J1126="","",UPPER('Census Block Input'!J1126))</f>
        <v/>
      </c>
      <c r="E1162" s="26" t="str">
        <f>IF('Census Block Input'!J1126="","",'Census Block Input'!I1126)</f>
        <v/>
      </c>
      <c r="F1162" s="27" t="str">
        <f>IF('Census Block Input'!J1126="","",'Census Block Input'!C1126)</f>
        <v/>
      </c>
      <c r="G1162" s="29" t="str">
        <f>IF('Census Block Input'!J1126="","",'Census Block Input'!D1126)</f>
        <v/>
      </c>
      <c r="H1162" s="30" t="str">
        <f>IF('Census Block Input'!J1126="","",'Census Block Input'!G1126)</f>
        <v/>
      </c>
      <c r="I1162" s="30" t="str">
        <f>IF('Census Block Input'!J1126="","",'Census Block Input'!F1126)</f>
        <v/>
      </c>
      <c r="J1162" s="32" t="str">
        <f t="shared" si="36"/>
        <v/>
      </c>
      <c r="K1162" s="105" t="str">
        <f>IF('Census Block Input'!J1126="","",'Census Block Input'!D1126)</f>
        <v/>
      </c>
      <c r="L1162" s="106" t="str">
        <f>IF('Census Block Input'!J1126="","",'Census Block Input'!G1126)</f>
        <v/>
      </c>
      <c r="M1162" s="106" t="str">
        <f>IF('Census Block Input'!J1126="","",'Census Block Input'!F1126)</f>
        <v/>
      </c>
      <c r="N1162" s="32" t="str">
        <f t="shared" si="37"/>
        <v/>
      </c>
      <c r="O1162" s="124" t="s">
        <v>10</v>
      </c>
      <c r="P1162" s="123" t="s">
        <v>10</v>
      </c>
      <c r="Q1162" s="1"/>
    </row>
    <row r="1163" spans="1:17" ht="15.75" hidden="1" customHeight="1">
      <c r="A1163" s="1" t="str">
        <f t="shared" si="1"/>
        <v/>
      </c>
      <c r="B1163" s="1"/>
      <c r="C1163" s="25" t="str">
        <f>IF('Census Block Input'!J1127="","",'Census Block Input'!B1127)</f>
        <v/>
      </c>
      <c r="D1163" s="184" t="str">
        <f>IF('Census Block Input'!J1127="","",UPPER('Census Block Input'!J1127))</f>
        <v/>
      </c>
      <c r="E1163" s="26" t="str">
        <f>IF('Census Block Input'!J1127="","",'Census Block Input'!I1127)</f>
        <v/>
      </c>
      <c r="F1163" s="27" t="str">
        <f>IF('Census Block Input'!J1127="","",'Census Block Input'!C1127)</f>
        <v/>
      </c>
      <c r="G1163" s="29" t="str">
        <f>IF('Census Block Input'!J1127="","",'Census Block Input'!D1127)</f>
        <v/>
      </c>
      <c r="H1163" s="30" t="str">
        <f>IF('Census Block Input'!J1127="","",'Census Block Input'!G1127)</f>
        <v/>
      </c>
      <c r="I1163" s="30" t="str">
        <f>IF('Census Block Input'!J1127="","",'Census Block Input'!F1127)</f>
        <v/>
      </c>
      <c r="J1163" s="32" t="str">
        <f t="shared" si="36"/>
        <v/>
      </c>
      <c r="K1163" s="105" t="str">
        <f>IF('Census Block Input'!J1127="","",'Census Block Input'!D1127)</f>
        <v/>
      </c>
      <c r="L1163" s="106" t="str">
        <f>IF('Census Block Input'!J1127="","",'Census Block Input'!G1127)</f>
        <v/>
      </c>
      <c r="M1163" s="106" t="str">
        <f>IF('Census Block Input'!J1127="","",'Census Block Input'!F1127)</f>
        <v/>
      </c>
      <c r="N1163" s="32" t="str">
        <f t="shared" si="37"/>
        <v/>
      </c>
      <c r="O1163" s="124" t="s">
        <v>10</v>
      </c>
      <c r="P1163" s="123" t="s">
        <v>10</v>
      </c>
      <c r="Q1163" s="1"/>
    </row>
    <row r="1164" spans="1:17" ht="15.75" hidden="1" customHeight="1">
      <c r="A1164" s="1" t="str">
        <f t="shared" si="1"/>
        <v/>
      </c>
      <c r="B1164" s="1"/>
      <c r="C1164" s="25" t="str">
        <f>IF('Census Block Input'!J1128="","",'Census Block Input'!B1128)</f>
        <v/>
      </c>
      <c r="D1164" s="184" t="str">
        <f>IF('Census Block Input'!J1128="","",UPPER('Census Block Input'!J1128))</f>
        <v/>
      </c>
      <c r="E1164" s="26" t="str">
        <f>IF('Census Block Input'!J1128="","",'Census Block Input'!I1128)</f>
        <v/>
      </c>
      <c r="F1164" s="27" t="str">
        <f>IF('Census Block Input'!J1128="","",'Census Block Input'!C1128)</f>
        <v/>
      </c>
      <c r="G1164" s="29" t="str">
        <f>IF('Census Block Input'!J1128="","",'Census Block Input'!D1128)</f>
        <v/>
      </c>
      <c r="H1164" s="30" t="str">
        <f>IF('Census Block Input'!J1128="","",'Census Block Input'!G1128)</f>
        <v/>
      </c>
      <c r="I1164" s="30" t="str">
        <f>IF('Census Block Input'!J1128="","",'Census Block Input'!F1128)</f>
        <v/>
      </c>
      <c r="J1164" s="32" t="str">
        <f t="shared" si="36"/>
        <v/>
      </c>
      <c r="K1164" s="105" t="str">
        <f>IF('Census Block Input'!J1128="","",'Census Block Input'!D1128)</f>
        <v/>
      </c>
      <c r="L1164" s="106" t="str">
        <f>IF('Census Block Input'!J1128="","",'Census Block Input'!G1128)</f>
        <v/>
      </c>
      <c r="M1164" s="106" t="str">
        <f>IF('Census Block Input'!J1128="","",'Census Block Input'!F1128)</f>
        <v/>
      </c>
      <c r="N1164" s="32" t="str">
        <f t="shared" si="37"/>
        <v/>
      </c>
      <c r="O1164" s="124" t="s">
        <v>10</v>
      </c>
      <c r="P1164" s="123" t="s">
        <v>10</v>
      </c>
      <c r="Q1164" s="1"/>
    </row>
    <row r="1165" spans="1:17" ht="15.75" hidden="1" customHeight="1">
      <c r="A1165" s="1" t="str">
        <f t="shared" si="1"/>
        <v/>
      </c>
      <c r="B1165" s="1"/>
      <c r="C1165" s="25" t="str">
        <f>IF('Census Block Input'!J1129="","",'Census Block Input'!B1129)</f>
        <v/>
      </c>
      <c r="D1165" s="184" t="str">
        <f>IF('Census Block Input'!J1129="","",UPPER('Census Block Input'!J1129))</f>
        <v/>
      </c>
      <c r="E1165" s="26" t="str">
        <f>IF('Census Block Input'!J1129="","",'Census Block Input'!I1129)</f>
        <v/>
      </c>
      <c r="F1165" s="27" t="str">
        <f>IF('Census Block Input'!J1129="","",'Census Block Input'!C1129)</f>
        <v/>
      </c>
      <c r="G1165" s="29" t="str">
        <f>IF('Census Block Input'!J1129="","",'Census Block Input'!D1129)</f>
        <v/>
      </c>
      <c r="H1165" s="30" t="str">
        <f>IF('Census Block Input'!J1129="","",'Census Block Input'!G1129)</f>
        <v/>
      </c>
      <c r="I1165" s="30" t="str">
        <f>IF('Census Block Input'!J1129="","",'Census Block Input'!F1129)</f>
        <v/>
      </c>
      <c r="J1165" s="32" t="str">
        <f t="shared" si="36"/>
        <v/>
      </c>
      <c r="K1165" s="105" t="str">
        <f>IF('Census Block Input'!J1129="","",'Census Block Input'!D1129)</f>
        <v/>
      </c>
      <c r="L1165" s="106" t="str">
        <f>IF('Census Block Input'!J1129="","",'Census Block Input'!G1129)</f>
        <v/>
      </c>
      <c r="M1165" s="106" t="str">
        <f>IF('Census Block Input'!J1129="","",'Census Block Input'!F1129)</f>
        <v/>
      </c>
      <c r="N1165" s="32" t="str">
        <f t="shared" si="37"/>
        <v/>
      </c>
      <c r="O1165" s="124" t="s">
        <v>10</v>
      </c>
      <c r="P1165" s="123" t="s">
        <v>10</v>
      </c>
      <c r="Q1165" s="1"/>
    </row>
    <row r="1166" spans="1:17" ht="15.75" hidden="1" customHeight="1">
      <c r="A1166" s="1" t="str">
        <f t="shared" si="1"/>
        <v/>
      </c>
      <c r="B1166" s="1"/>
      <c r="C1166" s="25" t="str">
        <f>IF('Census Block Input'!J1130="","",'Census Block Input'!B1130)</f>
        <v/>
      </c>
      <c r="D1166" s="184" t="str">
        <f>IF('Census Block Input'!J1130="","",UPPER('Census Block Input'!J1130))</f>
        <v/>
      </c>
      <c r="E1166" s="26" t="str">
        <f>IF('Census Block Input'!J1130="","",'Census Block Input'!I1130)</f>
        <v/>
      </c>
      <c r="F1166" s="27" t="str">
        <f>IF('Census Block Input'!J1130="","",'Census Block Input'!C1130)</f>
        <v/>
      </c>
      <c r="G1166" s="29" t="str">
        <f>IF('Census Block Input'!J1130="","",'Census Block Input'!D1130)</f>
        <v/>
      </c>
      <c r="H1166" s="30" t="str">
        <f>IF('Census Block Input'!J1130="","",'Census Block Input'!G1130)</f>
        <v/>
      </c>
      <c r="I1166" s="30" t="str">
        <f>IF('Census Block Input'!J1130="","",'Census Block Input'!F1130)</f>
        <v/>
      </c>
      <c r="J1166" s="32" t="str">
        <f t="shared" si="36"/>
        <v/>
      </c>
      <c r="K1166" s="105" t="str">
        <f>IF('Census Block Input'!J1130="","",'Census Block Input'!D1130)</f>
        <v/>
      </c>
      <c r="L1166" s="106" t="str">
        <f>IF('Census Block Input'!J1130="","",'Census Block Input'!G1130)</f>
        <v/>
      </c>
      <c r="M1166" s="106" t="str">
        <f>IF('Census Block Input'!J1130="","",'Census Block Input'!F1130)</f>
        <v/>
      </c>
      <c r="N1166" s="32" t="str">
        <f t="shared" si="37"/>
        <v/>
      </c>
      <c r="O1166" s="124" t="s">
        <v>10</v>
      </c>
      <c r="P1166" s="123" t="s">
        <v>10</v>
      </c>
      <c r="Q1166" s="1"/>
    </row>
    <row r="1167" spans="1:17" ht="15.75" hidden="1" customHeight="1">
      <c r="A1167" s="1" t="str">
        <f t="shared" si="1"/>
        <v/>
      </c>
      <c r="B1167" s="1"/>
      <c r="C1167" s="25" t="str">
        <f>IF('Census Block Input'!J1131="","",'Census Block Input'!B1131)</f>
        <v/>
      </c>
      <c r="D1167" s="184" t="str">
        <f>IF('Census Block Input'!J1131="","",UPPER('Census Block Input'!J1131))</f>
        <v/>
      </c>
      <c r="E1167" s="26" t="str">
        <f>IF('Census Block Input'!J1131="","",'Census Block Input'!I1131)</f>
        <v/>
      </c>
      <c r="F1167" s="27" t="str">
        <f>IF('Census Block Input'!J1131="","",'Census Block Input'!C1131)</f>
        <v/>
      </c>
      <c r="G1167" s="29" t="str">
        <f>IF('Census Block Input'!J1131="","",'Census Block Input'!D1131)</f>
        <v/>
      </c>
      <c r="H1167" s="30" t="str">
        <f>IF('Census Block Input'!J1131="","",'Census Block Input'!G1131)</f>
        <v/>
      </c>
      <c r="I1167" s="30" t="str">
        <f>IF('Census Block Input'!J1131="","",'Census Block Input'!F1131)</f>
        <v/>
      </c>
      <c r="J1167" s="32" t="str">
        <f t="shared" si="36"/>
        <v/>
      </c>
      <c r="K1167" s="105" t="str">
        <f>IF('Census Block Input'!J1131="","",'Census Block Input'!D1131)</f>
        <v/>
      </c>
      <c r="L1167" s="106" t="str">
        <f>IF('Census Block Input'!J1131="","",'Census Block Input'!G1131)</f>
        <v/>
      </c>
      <c r="M1167" s="106" t="str">
        <f>IF('Census Block Input'!J1131="","",'Census Block Input'!F1131)</f>
        <v/>
      </c>
      <c r="N1167" s="32" t="str">
        <f t="shared" si="37"/>
        <v/>
      </c>
      <c r="O1167" s="124" t="s">
        <v>10</v>
      </c>
      <c r="P1167" s="123" t="s">
        <v>10</v>
      </c>
      <c r="Q1167" s="1"/>
    </row>
    <row r="1168" spans="1:17" ht="15.75" hidden="1" customHeight="1">
      <c r="A1168" s="1" t="str">
        <f t="shared" si="1"/>
        <v/>
      </c>
      <c r="B1168" s="1"/>
      <c r="C1168" s="25" t="str">
        <f>IF('Census Block Input'!J1132="","",'Census Block Input'!B1132)</f>
        <v/>
      </c>
      <c r="D1168" s="184" t="str">
        <f>IF('Census Block Input'!J1132="","",UPPER('Census Block Input'!J1132))</f>
        <v/>
      </c>
      <c r="E1168" s="26" t="str">
        <f>IF('Census Block Input'!J1132="","",'Census Block Input'!I1132)</f>
        <v/>
      </c>
      <c r="F1168" s="27" t="str">
        <f>IF('Census Block Input'!J1132="","",'Census Block Input'!C1132)</f>
        <v/>
      </c>
      <c r="G1168" s="29" t="str">
        <f>IF('Census Block Input'!J1132="","",'Census Block Input'!D1132)</f>
        <v/>
      </c>
      <c r="H1168" s="30" t="str">
        <f>IF('Census Block Input'!J1132="","",'Census Block Input'!G1132)</f>
        <v/>
      </c>
      <c r="I1168" s="30" t="str">
        <f>IF('Census Block Input'!J1132="","",'Census Block Input'!F1132)</f>
        <v/>
      </c>
      <c r="J1168" s="32" t="str">
        <f t="shared" si="36"/>
        <v/>
      </c>
      <c r="K1168" s="105" t="str">
        <f>IF('Census Block Input'!J1132="","",'Census Block Input'!D1132)</f>
        <v/>
      </c>
      <c r="L1168" s="106" t="str">
        <f>IF('Census Block Input'!J1132="","",'Census Block Input'!G1132)</f>
        <v/>
      </c>
      <c r="M1168" s="106" t="str">
        <f>IF('Census Block Input'!J1132="","",'Census Block Input'!F1132)</f>
        <v/>
      </c>
      <c r="N1168" s="32" t="str">
        <f t="shared" si="37"/>
        <v/>
      </c>
      <c r="O1168" s="124" t="s">
        <v>10</v>
      </c>
      <c r="P1168" s="123" t="s">
        <v>10</v>
      </c>
      <c r="Q1168" s="1"/>
    </row>
    <row r="1169" spans="1:17" ht="15.75" hidden="1" customHeight="1">
      <c r="A1169" s="1" t="str">
        <f t="shared" si="1"/>
        <v/>
      </c>
      <c r="B1169" s="1"/>
      <c r="C1169" s="25" t="str">
        <f>IF('Census Block Input'!J1133="","",'Census Block Input'!B1133)</f>
        <v/>
      </c>
      <c r="D1169" s="184" t="str">
        <f>IF('Census Block Input'!J1133="","",UPPER('Census Block Input'!J1133))</f>
        <v/>
      </c>
      <c r="E1169" s="26" t="str">
        <f>IF('Census Block Input'!J1133="","",'Census Block Input'!I1133)</f>
        <v/>
      </c>
      <c r="F1169" s="27" t="str">
        <f>IF('Census Block Input'!J1133="","",'Census Block Input'!C1133)</f>
        <v/>
      </c>
      <c r="G1169" s="29" t="str">
        <f>IF('Census Block Input'!J1133="","",'Census Block Input'!D1133)</f>
        <v/>
      </c>
      <c r="H1169" s="30" t="str">
        <f>IF('Census Block Input'!J1133="","",'Census Block Input'!G1133)</f>
        <v/>
      </c>
      <c r="I1169" s="30" t="str">
        <f>IF('Census Block Input'!J1133="","",'Census Block Input'!F1133)</f>
        <v/>
      </c>
      <c r="J1169" s="32" t="str">
        <f t="shared" si="36"/>
        <v/>
      </c>
      <c r="K1169" s="105" t="str">
        <f>IF('Census Block Input'!J1133="","",'Census Block Input'!D1133)</f>
        <v/>
      </c>
      <c r="L1169" s="106" t="str">
        <f>IF('Census Block Input'!J1133="","",'Census Block Input'!G1133)</f>
        <v/>
      </c>
      <c r="M1169" s="106" t="str">
        <f>IF('Census Block Input'!J1133="","",'Census Block Input'!F1133)</f>
        <v/>
      </c>
      <c r="N1169" s="32" t="str">
        <f t="shared" si="37"/>
        <v/>
      </c>
      <c r="O1169" s="124" t="s">
        <v>10</v>
      </c>
      <c r="P1169" s="123" t="s">
        <v>10</v>
      </c>
      <c r="Q1169" s="1"/>
    </row>
    <row r="1170" spans="1:17" ht="15.75" hidden="1" customHeight="1">
      <c r="A1170" s="1" t="str">
        <f t="shared" si="1"/>
        <v/>
      </c>
      <c r="B1170" s="1"/>
      <c r="C1170" s="25" t="str">
        <f>IF('Census Block Input'!J1134="","",'Census Block Input'!B1134)</f>
        <v/>
      </c>
      <c r="D1170" s="184" t="str">
        <f>IF('Census Block Input'!J1134="","",UPPER('Census Block Input'!J1134))</f>
        <v/>
      </c>
      <c r="E1170" s="26" t="str">
        <f>IF('Census Block Input'!J1134="","",'Census Block Input'!I1134)</f>
        <v/>
      </c>
      <c r="F1170" s="27" t="str">
        <f>IF('Census Block Input'!J1134="","",'Census Block Input'!C1134)</f>
        <v/>
      </c>
      <c r="G1170" s="29" t="str">
        <f>IF('Census Block Input'!J1134="","",'Census Block Input'!D1134)</f>
        <v/>
      </c>
      <c r="H1170" s="30" t="str">
        <f>IF('Census Block Input'!J1134="","",'Census Block Input'!G1134)</f>
        <v/>
      </c>
      <c r="I1170" s="30" t="str">
        <f>IF('Census Block Input'!J1134="","",'Census Block Input'!F1134)</f>
        <v/>
      </c>
      <c r="J1170" s="32" t="str">
        <f t="shared" si="36"/>
        <v/>
      </c>
      <c r="K1170" s="105" t="str">
        <f>IF('Census Block Input'!J1134="","",'Census Block Input'!D1134)</f>
        <v/>
      </c>
      <c r="L1170" s="106" t="str">
        <f>IF('Census Block Input'!J1134="","",'Census Block Input'!G1134)</f>
        <v/>
      </c>
      <c r="M1170" s="106" t="str">
        <f>IF('Census Block Input'!J1134="","",'Census Block Input'!F1134)</f>
        <v/>
      </c>
      <c r="N1170" s="32" t="str">
        <f t="shared" si="37"/>
        <v/>
      </c>
      <c r="O1170" s="124" t="s">
        <v>10</v>
      </c>
      <c r="P1170" s="123" t="s">
        <v>10</v>
      </c>
      <c r="Q1170" s="1"/>
    </row>
    <row r="1171" spans="1:17" ht="15.75" hidden="1" customHeight="1">
      <c r="A1171" s="1" t="str">
        <f t="shared" si="1"/>
        <v/>
      </c>
      <c r="B1171" s="1"/>
      <c r="C1171" s="25" t="str">
        <f>IF('Census Block Input'!J1135="","",'Census Block Input'!B1135)</f>
        <v/>
      </c>
      <c r="D1171" s="184" t="str">
        <f>IF('Census Block Input'!J1135="","",UPPER('Census Block Input'!J1135))</f>
        <v/>
      </c>
      <c r="E1171" s="26" t="str">
        <f>IF('Census Block Input'!J1135="","",'Census Block Input'!I1135)</f>
        <v/>
      </c>
      <c r="F1171" s="27" t="str">
        <f>IF('Census Block Input'!J1135="","",'Census Block Input'!C1135)</f>
        <v/>
      </c>
      <c r="G1171" s="29" t="str">
        <f>IF('Census Block Input'!J1135="","",'Census Block Input'!D1135)</f>
        <v/>
      </c>
      <c r="H1171" s="30" t="str">
        <f>IF('Census Block Input'!J1135="","",'Census Block Input'!G1135)</f>
        <v/>
      </c>
      <c r="I1171" s="30" t="str">
        <f>IF('Census Block Input'!J1135="","",'Census Block Input'!F1135)</f>
        <v/>
      </c>
      <c r="J1171" s="32" t="str">
        <f t="shared" si="36"/>
        <v/>
      </c>
      <c r="K1171" s="105" t="str">
        <f>IF('Census Block Input'!J1135="","",'Census Block Input'!D1135)</f>
        <v/>
      </c>
      <c r="L1171" s="106" t="str">
        <f>IF('Census Block Input'!J1135="","",'Census Block Input'!G1135)</f>
        <v/>
      </c>
      <c r="M1171" s="106" t="str">
        <f>IF('Census Block Input'!J1135="","",'Census Block Input'!F1135)</f>
        <v/>
      </c>
      <c r="N1171" s="32" t="str">
        <f t="shared" si="37"/>
        <v/>
      </c>
      <c r="O1171" s="124" t="s">
        <v>10</v>
      </c>
      <c r="P1171" s="123" t="s">
        <v>10</v>
      </c>
      <c r="Q1171" s="1"/>
    </row>
    <row r="1172" spans="1:17" ht="15.75" hidden="1" customHeight="1">
      <c r="A1172" s="1" t="str">
        <f t="shared" si="1"/>
        <v/>
      </c>
      <c r="B1172" s="1"/>
      <c r="C1172" s="25" t="str">
        <f>IF('Census Block Input'!J1136="","",'Census Block Input'!B1136)</f>
        <v/>
      </c>
      <c r="D1172" s="184" t="str">
        <f>IF('Census Block Input'!J1136="","",UPPER('Census Block Input'!J1136))</f>
        <v/>
      </c>
      <c r="E1172" s="26" t="str">
        <f>IF('Census Block Input'!J1136="","",'Census Block Input'!I1136)</f>
        <v/>
      </c>
      <c r="F1172" s="27" t="str">
        <f>IF('Census Block Input'!J1136="","",'Census Block Input'!C1136)</f>
        <v/>
      </c>
      <c r="G1172" s="29" t="str">
        <f>IF('Census Block Input'!J1136="","",'Census Block Input'!D1136)</f>
        <v/>
      </c>
      <c r="H1172" s="30" t="str">
        <f>IF('Census Block Input'!J1136="","",'Census Block Input'!G1136)</f>
        <v/>
      </c>
      <c r="I1172" s="30" t="str">
        <f>IF('Census Block Input'!J1136="","",'Census Block Input'!F1136)</f>
        <v/>
      </c>
      <c r="J1172" s="32" t="str">
        <f t="shared" si="36"/>
        <v/>
      </c>
      <c r="K1172" s="105" t="str">
        <f>IF('Census Block Input'!J1136="","",'Census Block Input'!D1136)</f>
        <v/>
      </c>
      <c r="L1172" s="106" t="str">
        <f>IF('Census Block Input'!J1136="","",'Census Block Input'!G1136)</f>
        <v/>
      </c>
      <c r="M1172" s="106" t="str">
        <f>IF('Census Block Input'!J1136="","",'Census Block Input'!F1136)</f>
        <v/>
      </c>
      <c r="N1172" s="32" t="str">
        <f t="shared" si="37"/>
        <v/>
      </c>
      <c r="O1172" s="124" t="s">
        <v>10</v>
      </c>
      <c r="P1172" s="123" t="s">
        <v>10</v>
      </c>
      <c r="Q1172" s="1"/>
    </row>
    <row r="1173" spans="1:17" ht="15.75" hidden="1" customHeight="1">
      <c r="A1173" s="1" t="str">
        <f t="shared" si="1"/>
        <v/>
      </c>
      <c r="B1173" s="1"/>
      <c r="C1173" s="25" t="str">
        <f>IF('Census Block Input'!J1137="","",'Census Block Input'!B1137)</f>
        <v/>
      </c>
      <c r="D1173" s="184" t="str">
        <f>IF('Census Block Input'!J1137="","",UPPER('Census Block Input'!J1137))</f>
        <v/>
      </c>
      <c r="E1173" s="26" t="str">
        <f>IF('Census Block Input'!J1137="","",'Census Block Input'!I1137)</f>
        <v/>
      </c>
      <c r="F1173" s="27" t="str">
        <f>IF('Census Block Input'!J1137="","",'Census Block Input'!C1137)</f>
        <v/>
      </c>
      <c r="G1173" s="29" t="str">
        <f>IF('Census Block Input'!J1137="","",'Census Block Input'!D1137)</f>
        <v/>
      </c>
      <c r="H1173" s="30" t="str">
        <f>IF('Census Block Input'!J1137="","",'Census Block Input'!G1137)</f>
        <v/>
      </c>
      <c r="I1173" s="30" t="str">
        <f>IF('Census Block Input'!J1137="","",'Census Block Input'!F1137)</f>
        <v/>
      </c>
      <c r="J1173" s="32" t="str">
        <f t="shared" si="36"/>
        <v/>
      </c>
      <c r="K1173" s="105" t="str">
        <f>IF('Census Block Input'!J1137="","",'Census Block Input'!D1137)</f>
        <v/>
      </c>
      <c r="L1173" s="106" t="str">
        <f>IF('Census Block Input'!J1137="","",'Census Block Input'!G1137)</f>
        <v/>
      </c>
      <c r="M1173" s="106" t="str">
        <f>IF('Census Block Input'!J1137="","",'Census Block Input'!F1137)</f>
        <v/>
      </c>
      <c r="N1173" s="32" t="str">
        <f t="shared" si="37"/>
        <v/>
      </c>
      <c r="O1173" s="124" t="s">
        <v>10</v>
      </c>
      <c r="P1173" s="123" t="s">
        <v>10</v>
      </c>
      <c r="Q1173" s="1"/>
    </row>
    <row r="1174" spans="1:17" ht="15.75" hidden="1" customHeight="1">
      <c r="A1174" s="1" t="str">
        <f t="shared" si="1"/>
        <v/>
      </c>
      <c r="B1174" s="1"/>
      <c r="C1174" s="25" t="str">
        <f>IF('Census Block Input'!J1138="","",'Census Block Input'!B1138)</f>
        <v/>
      </c>
      <c r="D1174" s="184" t="str">
        <f>IF('Census Block Input'!J1138="","",UPPER('Census Block Input'!J1138))</f>
        <v/>
      </c>
      <c r="E1174" s="26" t="str">
        <f>IF('Census Block Input'!J1138="","",'Census Block Input'!I1138)</f>
        <v/>
      </c>
      <c r="F1174" s="27" t="str">
        <f>IF('Census Block Input'!J1138="","",'Census Block Input'!C1138)</f>
        <v/>
      </c>
      <c r="G1174" s="29" t="str">
        <f>IF('Census Block Input'!J1138="","",'Census Block Input'!D1138)</f>
        <v/>
      </c>
      <c r="H1174" s="30" t="str">
        <f>IF('Census Block Input'!J1138="","",'Census Block Input'!G1138)</f>
        <v/>
      </c>
      <c r="I1174" s="30" t="str">
        <f>IF('Census Block Input'!J1138="","",'Census Block Input'!F1138)</f>
        <v/>
      </c>
      <c r="J1174" s="32" t="str">
        <f t="shared" si="36"/>
        <v/>
      </c>
      <c r="K1174" s="105" t="str">
        <f>IF('Census Block Input'!J1138="","",'Census Block Input'!D1138)</f>
        <v/>
      </c>
      <c r="L1174" s="106" t="str">
        <f>IF('Census Block Input'!J1138="","",'Census Block Input'!G1138)</f>
        <v/>
      </c>
      <c r="M1174" s="106" t="str">
        <f>IF('Census Block Input'!J1138="","",'Census Block Input'!F1138)</f>
        <v/>
      </c>
      <c r="N1174" s="32" t="str">
        <f t="shared" si="37"/>
        <v/>
      </c>
      <c r="O1174" s="124" t="s">
        <v>10</v>
      </c>
      <c r="P1174" s="123" t="s">
        <v>10</v>
      </c>
      <c r="Q1174" s="1"/>
    </row>
    <row r="1175" spans="1:17" ht="15.75" hidden="1" customHeight="1">
      <c r="A1175" s="1" t="str">
        <f t="shared" si="1"/>
        <v/>
      </c>
      <c r="B1175" s="1"/>
      <c r="C1175" s="25" t="str">
        <f>IF('Census Block Input'!J1139="","",'Census Block Input'!B1139)</f>
        <v/>
      </c>
      <c r="D1175" s="184" t="str">
        <f>IF('Census Block Input'!J1139="","",UPPER('Census Block Input'!J1139))</f>
        <v/>
      </c>
      <c r="E1175" s="26" t="str">
        <f>IF('Census Block Input'!J1139="","",'Census Block Input'!I1139)</f>
        <v/>
      </c>
      <c r="F1175" s="27" t="str">
        <f>IF('Census Block Input'!J1139="","",'Census Block Input'!C1139)</f>
        <v/>
      </c>
      <c r="G1175" s="29" t="str">
        <f>IF('Census Block Input'!J1139="","",'Census Block Input'!D1139)</f>
        <v/>
      </c>
      <c r="H1175" s="30" t="str">
        <f>IF('Census Block Input'!J1139="","",'Census Block Input'!G1139)</f>
        <v/>
      </c>
      <c r="I1175" s="30" t="str">
        <f>IF('Census Block Input'!J1139="","",'Census Block Input'!F1139)</f>
        <v/>
      </c>
      <c r="J1175" s="32" t="str">
        <f t="shared" si="36"/>
        <v/>
      </c>
      <c r="K1175" s="105" t="str">
        <f>IF('Census Block Input'!J1139="","",'Census Block Input'!D1139)</f>
        <v/>
      </c>
      <c r="L1175" s="106" t="str">
        <f>IF('Census Block Input'!J1139="","",'Census Block Input'!G1139)</f>
        <v/>
      </c>
      <c r="M1175" s="106" t="str">
        <f>IF('Census Block Input'!J1139="","",'Census Block Input'!F1139)</f>
        <v/>
      </c>
      <c r="N1175" s="32" t="str">
        <f t="shared" si="37"/>
        <v/>
      </c>
      <c r="O1175" s="124" t="s">
        <v>10</v>
      </c>
      <c r="P1175" s="123" t="s">
        <v>10</v>
      </c>
      <c r="Q1175" s="1"/>
    </row>
    <row r="1176" spans="1:17" ht="15.75" hidden="1" customHeight="1">
      <c r="A1176" s="1" t="str">
        <f t="shared" si="1"/>
        <v/>
      </c>
      <c r="B1176" s="1"/>
      <c r="C1176" s="25" t="str">
        <f>IF('Census Block Input'!J1140="","",'Census Block Input'!B1140)</f>
        <v/>
      </c>
      <c r="D1176" s="184" t="str">
        <f>IF('Census Block Input'!J1140="","",UPPER('Census Block Input'!J1140))</f>
        <v/>
      </c>
      <c r="E1176" s="26" t="str">
        <f>IF('Census Block Input'!J1140="","",'Census Block Input'!I1140)</f>
        <v/>
      </c>
      <c r="F1176" s="27" t="str">
        <f>IF('Census Block Input'!J1140="","",'Census Block Input'!C1140)</f>
        <v/>
      </c>
      <c r="G1176" s="29" t="str">
        <f>IF('Census Block Input'!J1140="","",'Census Block Input'!D1140)</f>
        <v/>
      </c>
      <c r="H1176" s="30" t="str">
        <f>IF('Census Block Input'!J1140="","",'Census Block Input'!G1140)</f>
        <v/>
      </c>
      <c r="I1176" s="30" t="str">
        <f>IF('Census Block Input'!J1140="","",'Census Block Input'!F1140)</f>
        <v/>
      </c>
      <c r="J1176" s="32" t="str">
        <f t="shared" si="36"/>
        <v/>
      </c>
      <c r="K1176" s="105" t="str">
        <f>IF('Census Block Input'!J1140="","",'Census Block Input'!D1140)</f>
        <v/>
      </c>
      <c r="L1176" s="106" t="str">
        <f>IF('Census Block Input'!J1140="","",'Census Block Input'!G1140)</f>
        <v/>
      </c>
      <c r="M1176" s="106" t="str">
        <f>IF('Census Block Input'!J1140="","",'Census Block Input'!F1140)</f>
        <v/>
      </c>
      <c r="N1176" s="32" t="str">
        <f t="shared" si="37"/>
        <v/>
      </c>
      <c r="O1176" s="124" t="s">
        <v>10</v>
      </c>
      <c r="P1176" s="123" t="s">
        <v>10</v>
      </c>
      <c r="Q1176" s="1"/>
    </row>
    <row r="1177" spans="1:17" ht="15.75" hidden="1" customHeight="1">
      <c r="A1177" s="1" t="str">
        <f t="shared" si="1"/>
        <v/>
      </c>
      <c r="B1177" s="1"/>
      <c r="C1177" s="25" t="str">
        <f>IF('Census Block Input'!J1141="","",'Census Block Input'!B1141)</f>
        <v/>
      </c>
      <c r="D1177" s="184" t="str">
        <f>IF('Census Block Input'!J1141="","",UPPER('Census Block Input'!J1141))</f>
        <v/>
      </c>
      <c r="E1177" s="26" t="str">
        <f>IF('Census Block Input'!J1141="","",'Census Block Input'!I1141)</f>
        <v/>
      </c>
      <c r="F1177" s="27" t="str">
        <f>IF('Census Block Input'!J1141="","",'Census Block Input'!C1141)</f>
        <v/>
      </c>
      <c r="G1177" s="29" t="str">
        <f>IF('Census Block Input'!J1141="","",'Census Block Input'!D1141)</f>
        <v/>
      </c>
      <c r="H1177" s="30" t="str">
        <f>IF('Census Block Input'!J1141="","",'Census Block Input'!G1141)</f>
        <v/>
      </c>
      <c r="I1177" s="30" t="str">
        <f>IF('Census Block Input'!J1141="","",'Census Block Input'!F1141)</f>
        <v/>
      </c>
      <c r="J1177" s="32" t="str">
        <f t="shared" si="36"/>
        <v/>
      </c>
      <c r="K1177" s="105" t="str">
        <f>IF('Census Block Input'!J1141="","",'Census Block Input'!D1141)</f>
        <v/>
      </c>
      <c r="L1177" s="106" t="str">
        <f>IF('Census Block Input'!J1141="","",'Census Block Input'!G1141)</f>
        <v/>
      </c>
      <c r="M1177" s="106" t="str">
        <f>IF('Census Block Input'!J1141="","",'Census Block Input'!F1141)</f>
        <v/>
      </c>
      <c r="N1177" s="32" t="str">
        <f t="shared" si="37"/>
        <v/>
      </c>
      <c r="O1177" s="124" t="s">
        <v>10</v>
      </c>
      <c r="P1177" s="123" t="s">
        <v>10</v>
      </c>
      <c r="Q1177" s="1"/>
    </row>
    <row r="1178" spans="1:17" ht="15.75" hidden="1" customHeight="1">
      <c r="A1178" s="1" t="str">
        <f t="shared" si="1"/>
        <v/>
      </c>
      <c r="B1178" s="1"/>
      <c r="C1178" s="25" t="str">
        <f>IF('Census Block Input'!J1142="","",'Census Block Input'!B1142)</f>
        <v/>
      </c>
      <c r="D1178" s="184" t="str">
        <f>IF('Census Block Input'!J1142="","",UPPER('Census Block Input'!J1142))</f>
        <v/>
      </c>
      <c r="E1178" s="26" t="str">
        <f>IF('Census Block Input'!J1142="","",'Census Block Input'!I1142)</f>
        <v/>
      </c>
      <c r="F1178" s="27" t="str">
        <f>IF('Census Block Input'!J1142="","",'Census Block Input'!C1142)</f>
        <v/>
      </c>
      <c r="G1178" s="29" t="str">
        <f>IF('Census Block Input'!J1142="","",'Census Block Input'!D1142)</f>
        <v/>
      </c>
      <c r="H1178" s="30" t="str">
        <f>IF('Census Block Input'!J1142="","",'Census Block Input'!G1142)</f>
        <v/>
      </c>
      <c r="I1178" s="30" t="str">
        <f>IF('Census Block Input'!J1142="","",'Census Block Input'!F1142)</f>
        <v/>
      </c>
      <c r="J1178" s="32" t="str">
        <f t="shared" si="36"/>
        <v/>
      </c>
      <c r="K1178" s="105" t="str">
        <f>IF('Census Block Input'!J1142="","",'Census Block Input'!D1142)</f>
        <v/>
      </c>
      <c r="L1178" s="106" t="str">
        <f>IF('Census Block Input'!J1142="","",'Census Block Input'!G1142)</f>
        <v/>
      </c>
      <c r="M1178" s="106" t="str">
        <f>IF('Census Block Input'!J1142="","",'Census Block Input'!F1142)</f>
        <v/>
      </c>
      <c r="N1178" s="32" t="str">
        <f t="shared" si="37"/>
        <v/>
      </c>
      <c r="O1178" s="124" t="s">
        <v>10</v>
      </c>
      <c r="P1178" s="123" t="s">
        <v>10</v>
      </c>
      <c r="Q1178" s="1"/>
    </row>
    <row r="1179" spans="1:17" ht="15.75" hidden="1" customHeight="1">
      <c r="A1179" s="1" t="str">
        <f t="shared" si="1"/>
        <v/>
      </c>
      <c r="B1179" s="1"/>
      <c r="C1179" s="25" t="str">
        <f>IF('Census Block Input'!J1143="","",'Census Block Input'!B1143)</f>
        <v/>
      </c>
      <c r="D1179" s="184" t="str">
        <f>IF('Census Block Input'!J1143="","",UPPER('Census Block Input'!J1143))</f>
        <v/>
      </c>
      <c r="E1179" s="26" t="str">
        <f>IF('Census Block Input'!J1143="","",'Census Block Input'!I1143)</f>
        <v/>
      </c>
      <c r="F1179" s="27" t="str">
        <f>IF('Census Block Input'!J1143="","",'Census Block Input'!C1143)</f>
        <v/>
      </c>
      <c r="G1179" s="29" t="str">
        <f>IF('Census Block Input'!J1143="","",'Census Block Input'!D1143)</f>
        <v/>
      </c>
      <c r="H1179" s="30" t="str">
        <f>IF('Census Block Input'!J1143="","",'Census Block Input'!G1143)</f>
        <v/>
      </c>
      <c r="I1179" s="30" t="str">
        <f>IF('Census Block Input'!J1143="","",'Census Block Input'!F1143)</f>
        <v/>
      </c>
      <c r="J1179" s="32" t="str">
        <f t="shared" si="36"/>
        <v/>
      </c>
      <c r="K1179" s="105" t="str">
        <f>IF('Census Block Input'!J1143="","",'Census Block Input'!D1143)</f>
        <v/>
      </c>
      <c r="L1179" s="106" t="str">
        <f>IF('Census Block Input'!J1143="","",'Census Block Input'!G1143)</f>
        <v/>
      </c>
      <c r="M1179" s="106" t="str">
        <f>IF('Census Block Input'!J1143="","",'Census Block Input'!F1143)</f>
        <v/>
      </c>
      <c r="N1179" s="32" t="str">
        <f t="shared" si="37"/>
        <v/>
      </c>
      <c r="O1179" s="124" t="s">
        <v>10</v>
      </c>
      <c r="P1179" s="123" t="s">
        <v>10</v>
      </c>
      <c r="Q1179" s="1"/>
    </row>
    <row r="1180" spans="1:17" ht="15.75" hidden="1" customHeight="1">
      <c r="A1180" s="1" t="str">
        <f t="shared" si="1"/>
        <v/>
      </c>
      <c r="B1180" s="1"/>
      <c r="C1180" s="25" t="str">
        <f>IF('Census Block Input'!J1144="","",'Census Block Input'!B1144)</f>
        <v/>
      </c>
      <c r="D1180" s="184" t="str">
        <f>IF('Census Block Input'!J1144="","",UPPER('Census Block Input'!J1144))</f>
        <v/>
      </c>
      <c r="E1180" s="26" t="str">
        <f>IF('Census Block Input'!J1144="","",'Census Block Input'!I1144)</f>
        <v/>
      </c>
      <c r="F1180" s="27" t="str">
        <f>IF('Census Block Input'!J1144="","",'Census Block Input'!C1144)</f>
        <v/>
      </c>
      <c r="G1180" s="29" t="str">
        <f>IF('Census Block Input'!J1144="","",'Census Block Input'!D1144)</f>
        <v/>
      </c>
      <c r="H1180" s="30" t="str">
        <f>IF('Census Block Input'!J1144="","",'Census Block Input'!G1144)</f>
        <v/>
      </c>
      <c r="I1180" s="30" t="str">
        <f>IF('Census Block Input'!J1144="","",'Census Block Input'!F1144)</f>
        <v/>
      </c>
      <c r="J1180" s="32" t="str">
        <f t="shared" si="36"/>
        <v/>
      </c>
      <c r="K1180" s="105" t="str">
        <f>IF('Census Block Input'!J1144="","",'Census Block Input'!D1144)</f>
        <v/>
      </c>
      <c r="L1180" s="106" t="str">
        <f>IF('Census Block Input'!J1144="","",'Census Block Input'!G1144)</f>
        <v/>
      </c>
      <c r="M1180" s="106" t="str">
        <f>IF('Census Block Input'!J1144="","",'Census Block Input'!F1144)</f>
        <v/>
      </c>
      <c r="N1180" s="32" t="str">
        <f t="shared" si="37"/>
        <v/>
      </c>
      <c r="O1180" s="124" t="s">
        <v>10</v>
      </c>
      <c r="P1180" s="123" t="s">
        <v>10</v>
      </c>
      <c r="Q1180" s="1"/>
    </row>
    <row r="1181" spans="1:17" ht="15.75" hidden="1" customHeight="1">
      <c r="A1181" s="1" t="str">
        <f t="shared" si="1"/>
        <v/>
      </c>
      <c r="B1181" s="1"/>
      <c r="C1181" s="25" t="str">
        <f>IF('Census Block Input'!J1145="","",'Census Block Input'!B1145)</f>
        <v/>
      </c>
      <c r="D1181" s="184" t="str">
        <f>IF('Census Block Input'!J1145="","",UPPER('Census Block Input'!J1145))</f>
        <v/>
      </c>
      <c r="E1181" s="26" t="str">
        <f>IF('Census Block Input'!J1145="","",'Census Block Input'!I1145)</f>
        <v/>
      </c>
      <c r="F1181" s="27" t="str">
        <f>IF('Census Block Input'!J1145="","",'Census Block Input'!C1145)</f>
        <v/>
      </c>
      <c r="G1181" s="29" t="str">
        <f>IF('Census Block Input'!J1145="","",'Census Block Input'!D1145)</f>
        <v/>
      </c>
      <c r="H1181" s="30" t="str">
        <f>IF('Census Block Input'!J1145="","",'Census Block Input'!G1145)</f>
        <v/>
      </c>
      <c r="I1181" s="30" t="str">
        <f>IF('Census Block Input'!J1145="","",'Census Block Input'!F1145)</f>
        <v/>
      </c>
      <c r="J1181" s="32" t="str">
        <f t="shared" si="36"/>
        <v/>
      </c>
      <c r="K1181" s="105" t="str">
        <f>IF('Census Block Input'!J1145="","",'Census Block Input'!D1145)</f>
        <v/>
      </c>
      <c r="L1181" s="106" t="str">
        <f>IF('Census Block Input'!J1145="","",'Census Block Input'!G1145)</f>
        <v/>
      </c>
      <c r="M1181" s="106" t="str">
        <f>IF('Census Block Input'!J1145="","",'Census Block Input'!F1145)</f>
        <v/>
      </c>
      <c r="N1181" s="32" t="str">
        <f t="shared" si="37"/>
        <v/>
      </c>
      <c r="O1181" s="124" t="s">
        <v>10</v>
      </c>
      <c r="P1181" s="123" t="s">
        <v>10</v>
      </c>
      <c r="Q1181" s="1"/>
    </row>
    <row r="1182" spans="1:17" ht="15.75" hidden="1" customHeight="1">
      <c r="A1182" s="1" t="str">
        <f t="shared" si="1"/>
        <v/>
      </c>
      <c r="B1182" s="1"/>
      <c r="C1182" s="25" t="str">
        <f>IF('Census Block Input'!J1146="","",'Census Block Input'!B1146)</f>
        <v/>
      </c>
      <c r="D1182" s="184" t="str">
        <f>IF('Census Block Input'!J1146="","",UPPER('Census Block Input'!J1146))</f>
        <v/>
      </c>
      <c r="E1182" s="26" t="str">
        <f>IF('Census Block Input'!J1146="","",'Census Block Input'!I1146)</f>
        <v/>
      </c>
      <c r="F1182" s="27" t="str">
        <f>IF('Census Block Input'!J1146="","",'Census Block Input'!C1146)</f>
        <v/>
      </c>
      <c r="G1182" s="29" t="str">
        <f>IF('Census Block Input'!J1146="","",'Census Block Input'!D1146)</f>
        <v/>
      </c>
      <c r="H1182" s="30" t="str">
        <f>IF('Census Block Input'!J1146="","",'Census Block Input'!G1146)</f>
        <v/>
      </c>
      <c r="I1182" s="30" t="str">
        <f>IF('Census Block Input'!J1146="","",'Census Block Input'!F1146)</f>
        <v/>
      </c>
      <c r="J1182" s="32" t="str">
        <f t="shared" si="36"/>
        <v/>
      </c>
      <c r="K1182" s="105" t="str">
        <f>IF('Census Block Input'!J1146="","",'Census Block Input'!D1146)</f>
        <v/>
      </c>
      <c r="L1182" s="106" t="str">
        <f>IF('Census Block Input'!J1146="","",'Census Block Input'!G1146)</f>
        <v/>
      </c>
      <c r="M1182" s="106" t="str">
        <f>IF('Census Block Input'!J1146="","",'Census Block Input'!F1146)</f>
        <v/>
      </c>
      <c r="N1182" s="32" t="str">
        <f t="shared" si="37"/>
        <v/>
      </c>
      <c r="O1182" s="124" t="s">
        <v>10</v>
      </c>
      <c r="P1182" s="123" t="s">
        <v>10</v>
      </c>
      <c r="Q1182" s="1"/>
    </row>
    <row r="1183" spans="1:17" ht="15.75" hidden="1" customHeight="1">
      <c r="A1183" s="1" t="str">
        <f t="shared" si="1"/>
        <v/>
      </c>
      <c r="B1183" s="1"/>
      <c r="C1183" s="25" t="str">
        <f>IF('Census Block Input'!J1147="","",'Census Block Input'!B1147)</f>
        <v/>
      </c>
      <c r="D1183" s="184" t="str">
        <f>IF('Census Block Input'!J1147="","",UPPER('Census Block Input'!J1147))</f>
        <v/>
      </c>
      <c r="E1183" s="26" t="str">
        <f>IF('Census Block Input'!J1147="","",'Census Block Input'!I1147)</f>
        <v/>
      </c>
      <c r="F1183" s="27" t="str">
        <f>IF('Census Block Input'!J1147="","",'Census Block Input'!C1147)</f>
        <v/>
      </c>
      <c r="G1183" s="29" t="str">
        <f>IF('Census Block Input'!J1147="","",'Census Block Input'!D1147)</f>
        <v/>
      </c>
      <c r="H1183" s="30" t="str">
        <f>IF('Census Block Input'!J1147="","",'Census Block Input'!G1147)</f>
        <v/>
      </c>
      <c r="I1183" s="30" t="str">
        <f>IF('Census Block Input'!J1147="","",'Census Block Input'!F1147)</f>
        <v/>
      </c>
      <c r="J1183" s="32" t="str">
        <f t="shared" si="36"/>
        <v/>
      </c>
      <c r="K1183" s="105" t="str">
        <f>IF('Census Block Input'!J1147="","",'Census Block Input'!D1147)</f>
        <v/>
      </c>
      <c r="L1183" s="106" t="str">
        <f>IF('Census Block Input'!J1147="","",'Census Block Input'!G1147)</f>
        <v/>
      </c>
      <c r="M1183" s="106" t="str">
        <f>IF('Census Block Input'!J1147="","",'Census Block Input'!F1147)</f>
        <v/>
      </c>
      <c r="N1183" s="32" t="str">
        <f t="shared" si="37"/>
        <v/>
      </c>
      <c r="O1183" s="124" t="s">
        <v>10</v>
      </c>
      <c r="P1183" s="123" t="s">
        <v>10</v>
      </c>
      <c r="Q1183" s="1"/>
    </row>
    <row r="1184" spans="1:17" ht="15.75" hidden="1" customHeight="1">
      <c r="A1184" s="1" t="str">
        <f t="shared" si="1"/>
        <v/>
      </c>
      <c r="B1184" s="1"/>
      <c r="C1184" s="25" t="str">
        <f>IF('Census Block Input'!J1148="","",'Census Block Input'!B1148)</f>
        <v/>
      </c>
      <c r="D1184" s="184" t="str">
        <f>IF('Census Block Input'!J1148="","",UPPER('Census Block Input'!J1148))</f>
        <v/>
      </c>
      <c r="E1184" s="26" t="str">
        <f>IF('Census Block Input'!J1148="","",'Census Block Input'!I1148)</f>
        <v/>
      </c>
      <c r="F1184" s="27" t="str">
        <f>IF('Census Block Input'!J1148="","",'Census Block Input'!C1148)</f>
        <v/>
      </c>
      <c r="G1184" s="29" t="str">
        <f>IF('Census Block Input'!J1148="","",'Census Block Input'!D1148)</f>
        <v/>
      </c>
      <c r="H1184" s="30" t="str">
        <f>IF('Census Block Input'!J1148="","",'Census Block Input'!G1148)</f>
        <v/>
      </c>
      <c r="I1184" s="30" t="str">
        <f>IF('Census Block Input'!J1148="","",'Census Block Input'!F1148)</f>
        <v/>
      </c>
      <c r="J1184" s="32" t="str">
        <f t="shared" si="36"/>
        <v/>
      </c>
      <c r="K1184" s="105" t="str">
        <f>IF('Census Block Input'!J1148="","",'Census Block Input'!D1148)</f>
        <v/>
      </c>
      <c r="L1184" s="106" t="str">
        <f>IF('Census Block Input'!J1148="","",'Census Block Input'!G1148)</f>
        <v/>
      </c>
      <c r="M1184" s="106" t="str">
        <f>IF('Census Block Input'!J1148="","",'Census Block Input'!F1148)</f>
        <v/>
      </c>
      <c r="N1184" s="32" t="str">
        <f t="shared" si="37"/>
        <v/>
      </c>
      <c r="O1184" s="124" t="s">
        <v>10</v>
      </c>
      <c r="P1184" s="123" t="s">
        <v>10</v>
      </c>
      <c r="Q1184" s="1"/>
    </row>
    <row r="1185" spans="1:17" ht="15.75" hidden="1" customHeight="1">
      <c r="A1185" s="1" t="str">
        <f t="shared" si="1"/>
        <v/>
      </c>
      <c r="B1185" s="1"/>
      <c r="C1185" s="25" t="str">
        <f>IF('Census Block Input'!J1149="","",'Census Block Input'!B1149)</f>
        <v/>
      </c>
      <c r="D1185" s="184" t="str">
        <f>IF('Census Block Input'!J1149="","",UPPER('Census Block Input'!J1149))</f>
        <v/>
      </c>
      <c r="E1185" s="26" t="str">
        <f>IF('Census Block Input'!J1149="","",'Census Block Input'!I1149)</f>
        <v/>
      </c>
      <c r="F1185" s="27" t="str">
        <f>IF('Census Block Input'!J1149="","",'Census Block Input'!C1149)</f>
        <v/>
      </c>
      <c r="G1185" s="29" t="str">
        <f>IF('Census Block Input'!J1149="","",'Census Block Input'!D1149)</f>
        <v/>
      </c>
      <c r="H1185" s="30" t="str">
        <f>IF('Census Block Input'!J1149="","",'Census Block Input'!G1149)</f>
        <v/>
      </c>
      <c r="I1185" s="30" t="str">
        <f>IF('Census Block Input'!J1149="","",'Census Block Input'!F1149)</f>
        <v/>
      </c>
      <c r="J1185" s="32" t="str">
        <f t="shared" si="36"/>
        <v/>
      </c>
      <c r="K1185" s="105" t="str">
        <f>IF('Census Block Input'!J1149="","",'Census Block Input'!D1149)</f>
        <v/>
      </c>
      <c r="L1185" s="106" t="str">
        <f>IF('Census Block Input'!J1149="","",'Census Block Input'!G1149)</f>
        <v/>
      </c>
      <c r="M1185" s="106" t="str">
        <f>IF('Census Block Input'!J1149="","",'Census Block Input'!F1149)</f>
        <v/>
      </c>
      <c r="N1185" s="32" t="str">
        <f t="shared" si="37"/>
        <v/>
      </c>
      <c r="O1185" s="124" t="s">
        <v>10</v>
      </c>
      <c r="P1185" s="123" t="s">
        <v>10</v>
      </c>
      <c r="Q1185" s="1"/>
    </row>
    <row r="1186" spans="1:17" ht="15.75" hidden="1" customHeight="1">
      <c r="A1186" s="1" t="str">
        <f t="shared" si="1"/>
        <v/>
      </c>
      <c r="B1186" s="1"/>
      <c r="C1186" s="25" t="str">
        <f>IF('Census Block Input'!J1150="","",'Census Block Input'!B1150)</f>
        <v/>
      </c>
      <c r="D1186" s="184" t="str">
        <f>IF('Census Block Input'!J1150="","",UPPER('Census Block Input'!J1150))</f>
        <v/>
      </c>
      <c r="E1186" s="26" t="str">
        <f>IF('Census Block Input'!J1150="","",'Census Block Input'!I1150)</f>
        <v/>
      </c>
      <c r="F1186" s="27" t="str">
        <f>IF('Census Block Input'!J1150="","",'Census Block Input'!C1150)</f>
        <v/>
      </c>
      <c r="G1186" s="29" t="str">
        <f>IF('Census Block Input'!J1150="","",'Census Block Input'!D1150)</f>
        <v/>
      </c>
      <c r="H1186" s="30" t="str">
        <f>IF('Census Block Input'!J1150="","",'Census Block Input'!G1150)</f>
        <v/>
      </c>
      <c r="I1186" s="30" t="str">
        <f>IF('Census Block Input'!J1150="","",'Census Block Input'!F1150)</f>
        <v/>
      </c>
      <c r="J1186" s="32" t="str">
        <f t="shared" si="36"/>
        <v/>
      </c>
      <c r="K1186" s="105" t="str">
        <f>IF('Census Block Input'!J1150="","",'Census Block Input'!D1150)</f>
        <v/>
      </c>
      <c r="L1186" s="106" t="str">
        <f>IF('Census Block Input'!J1150="","",'Census Block Input'!G1150)</f>
        <v/>
      </c>
      <c r="M1186" s="106" t="str">
        <f>IF('Census Block Input'!J1150="","",'Census Block Input'!F1150)</f>
        <v/>
      </c>
      <c r="N1186" s="32" t="str">
        <f t="shared" si="37"/>
        <v/>
      </c>
      <c r="O1186" s="124" t="s">
        <v>10</v>
      </c>
      <c r="P1186" s="123" t="s">
        <v>10</v>
      </c>
      <c r="Q1186" s="1"/>
    </row>
    <row r="1187" spans="1:17" ht="15.75" hidden="1" customHeight="1">
      <c r="A1187" s="1" t="str">
        <f t="shared" si="1"/>
        <v/>
      </c>
      <c r="B1187" s="1"/>
      <c r="C1187" s="25" t="str">
        <f>IF('Census Block Input'!J1151="","",'Census Block Input'!B1151)</f>
        <v/>
      </c>
      <c r="D1187" s="184" t="str">
        <f>IF('Census Block Input'!J1151="","",UPPER('Census Block Input'!J1151))</f>
        <v/>
      </c>
      <c r="E1187" s="26" t="str">
        <f>IF('Census Block Input'!J1151="","",'Census Block Input'!I1151)</f>
        <v/>
      </c>
      <c r="F1187" s="27" t="str">
        <f>IF('Census Block Input'!J1151="","",'Census Block Input'!C1151)</f>
        <v/>
      </c>
      <c r="G1187" s="29" t="str">
        <f>IF('Census Block Input'!J1151="","",'Census Block Input'!D1151)</f>
        <v/>
      </c>
      <c r="H1187" s="30" t="str">
        <f>IF('Census Block Input'!J1151="","",'Census Block Input'!G1151)</f>
        <v/>
      </c>
      <c r="I1187" s="30" t="str">
        <f>IF('Census Block Input'!J1151="","",'Census Block Input'!F1151)</f>
        <v/>
      </c>
      <c r="J1187" s="32" t="str">
        <f t="shared" si="36"/>
        <v/>
      </c>
      <c r="K1187" s="105" t="str">
        <f>IF('Census Block Input'!J1151="","",'Census Block Input'!D1151)</f>
        <v/>
      </c>
      <c r="L1187" s="106" t="str">
        <f>IF('Census Block Input'!J1151="","",'Census Block Input'!G1151)</f>
        <v/>
      </c>
      <c r="M1187" s="106" t="str">
        <f>IF('Census Block Input'!J1151="","",'Census Block Input'!F1151)</f>
        <v/>
      </c>
      <c r="N1187" s="32" t="str">
        <f t="shared" si="37"/>
        <v/>
      </c>
      <c r="O1187" s="124" t="s">
        <v>10</v>
      </c>
      <c r="P1187" s="123" t="s">
        <v>10</v>
      </c>
      <c r="Q1187" s="1"/>
    </row>
    <row r="1188" spans="1:17" ht="15.75" hidden="1" customHeight="1">
      <c r="A1188" s="1" t="str">
        <f t="shared" si="1"/>
        <v/>
      </c>
      <c r="B1188" s="1"/>
      <c r="C1188" s="25" t="str">
        <f>IF('Census Block Input'!J1152="","",'Census Block Input'!B1152)</f>
        <v/>
      </c>
      <c r="D1188" s="184" t="str">
        <f>IF('Census Block Input'!J1152="","",UPPER('Census Block Input'!J1152))</f>
        <v/>
      </c>
      <c r="E1188" s="26" t="str">
        <f>IF('Census Block Input'!J1152="","",'Census Block Input'!I1152)</f>
        <v/>
      </c>
      <c r="F1188" s="27" t="str">
        <f>IF('Census Block Input'!J1152="","",'Census Block Input'!C1152)</f>
        <v/>
      </c>
      <c r="G1188" s="29" t="str">
        <f>IF('Census Block Input'!J1152="","",'Census Block Input'!D1152)</f>
        <v/>
      </c>
      <c r="H1188" s="30" t="str">
        <f>IF('Census Block Input'!J1152="","",'Census Block Input'!G1152)</f>
        <v/>
      </c>
      <c r="I1188" s="30" t="str">
        <f>IF('Census Block Input'!J1152="","",'Census Block Input'!F1152)</f>
        <v/>
      </c>
      <c r="J1188" s="32" t="str">
        <f t="shared" si="36"/>
        <v/>
      </c>
      <c r="K1188" s="105" t="str">
        <f>IF('Census Block Input'!J1152="","",'Census Block Input'!D1152)</f>
        <v/>
      </c>
      <c r="L1188" s="106" t="str">
        <f>IF('Census Block Input'!J1152="","",'Census Block Input'!G1152)</f>
        <v/>
      </c>
      <c r="M1188" s="106" t="str">
        <f>IF('Census Block Input'!J1152="","",'Census Block Input'!F1152)</f>
        <v/>
      </c>
      <c r="N1188" s="32" t="str">
        <f t="shared" si="37"/>
        <v/>
      </c>
      <c r="O1188" s="124" t="s">
        <v>10</v>
      </c>
      <c r="P1188" s="123" t="s">
        <v>10</v>
      </c>
      <c r="Q1188" s="1"/>
    </row>
    <row r="1189" spans="1:17" ht="15.75" hidden="1" customHeight="1">
      <c r="A1189" s="1" t="str">
        <f t="shared" si="1"/>
        <v/>
      </c>
      <c r="B1189" s="1"/>
      <c r="C1189" s="25" t="str">
        <f>IF('Census Block Input'!J1153="","",'Census Block Input'!B1153)</f>
        <v/>
      </c>
      <c r="D1189" s="184" t="str">
        <f>IF('Census Block Input'!J1153="","",UPPER('Census Block Input'!J1153))</f>
        <v/>
      </c>
      <c r="E1189" s="26" t="str">
        <f>IF('Census Block Input'!J1153="","",'Census Block Input'!I1153)</f>
        <v/>
      </c>
      <c r="F1189" s="27" t="str">
        <f>IF('Census Block Input'!J1153="","",'Census Block Input'!C1153)</f>
        <v/>
      </c>
      <c r="G1189" s="29" t="str">
        <f>IF('Census Block Input'!J1153="","",'Census Block Input'!D1153)</f>
        <v/>
      </c>
      <c r="H1189" s="30" t="str">
        <f>IF('Census Block Input'!J1153="","",'Census Block Input'!G1153)</f>
        <v/>
      </c>
      <c r="I1189" s="30" t="str">
        <f>IF('Census Block Input'!J1153="","",'Census Block Input'!F1153)</f>
        <v/>
      </c>
      <c r="J1189" s="32" t="str">
        <f t="shared" si="36"/>
        <v/>
      </c>
      <c r="K1189" s="105" t="str">
        <f>IF('Census Block Input'!J1153="","",'Census Block Input'!D1153)</f>
        <v/>
      </c>
      <c r="L1189" s="106" t="str">
        <f>IF('Census Block Input'!J1153="","",'Census Block Input'!G1153)</f>
        <v/>
      </c>
      <c r="M1189" s="106" t="str">
        <f>IF('Census Block Input'!J1153="","",'Census Block Input'!F1153)</f>
        <v/>
      </c>
      <c r="N1189" s="32" t="str">
        <f t="shared" si="37"/>
        <v/>
      </c>
      <c r="O1189" s="124" t="s">
        <v>10</v>
      </c>
      <c r="P1189" s="123" t="s">
        <v>10</v>
      </c>
      <c r="Q1189" s="1"/>
    </row>
    <row r="1190" spans="1:17" ht="15.75" hidden="1" customHeight="1">
      <c r="A1190" s="1" t="str">
        <f t="shared" si="1"/>
        <v/>
      </c>
      <c r="B1190" s="1"/>
      <c r="C1190" s="25" t="str">
        <f>IF('Census Block Input'!J1154="","",'Census Block Input'!B1154)</f>
        <v/>
      </c>
      <c r="D1190" s="184" t="str">
        <f>IF('Census Block Input'!J1154="","",UPPER('Census Block Input'!J1154))</f>
        <v/>
      </c>
      <c r="E1190" s="26" t="str">
        <f>IF('Census Block Input'!J1154="","",'Census Block Input'!I1154)</f>
        <v/>
      </c>
      <c r="F1190" s="27" t="str">
        <f>IF('Census Block Input'!J1154="","",'Census Block Input'!C1154)</f>
        <v/>
      </c>
      <c r="G1190" s="29" t="str">
        <f>IF('Census Block Input'!J1154="","",'Census Block Input'!D1154)</f>
        <v/>
      </c>
      <c r="H1190" s="30" t="str">
        <f>IF('Census Block Input'!J1154="","",'Census Block Input'!G1154)</f>
        <v/>
      </c>
      <c r="I1190" s="30" t="str">
        <f>IF('Census Block Input'!J1154="","",'Census Block Input'!F1154)</f>
        <v/>
      </c>
      <c r="J1190" s="32" t="str">
        <f t="shared" si="36"/>
        <v/>
      </c>
      <c r="K1190" s="105" t="str">
        <f>IF('Census Block Input'!J1154="","",'Census Block Input'!D1154)</f>
        <v/>
      </c>
      <c r="L1190" s="106" t="str">
        <f>IF('Census Block Input'!J1154="","",'Census Block Input'!G1154)</f>
        <v/>
      </c>
      <c r="M1190" s="106" t="str">
        <f>IF('Census Block Input'!J1154="","",'Census Block Input'!F1154)</f>
        <v/>
      </c>
      <c r="N1190" s="32" t="str">
        <f t="shared" si="37"/>
        <v/>
      </c>
      <c r="O1190" s="124" t="s">
        <v>10</v>
      </c>
      <c r="P1190" s="123" t="s">
        <v>10</v>
      </c>
      <c r="Q1190" s="1"/>
    </row>
    <row r="1191" spans="1:17" ht="15.75" hidden="1" customHeight="1">
      <c r="A1191" s="1" t="str">
        <f t="shared" si="1"/>
        <v/>
      </c>
      <c r="B1191" s="1"/>
      <c r="C1191" s="25" t="str">
        <f>IF('Census Block Input'!J1155="","",'Census Block Input'!B1155)</f>
        <v/>
      </c>
      <c r="D1191" s="184" t="str">
        <f>IF('Census Block Input'!J1155="","",UPPER('Census Block Input'!J1155))</f>
        <v/>
      </c>
      <c r="E1191" s="26" t="str">
        <f>IF('Census Block Input'!J1155="","",'Census Block Input'!I1155)</f>
        <v/>
      </c>
      <c r="F1191" s="27" t="str">
        <f>IF('Census Block Input'!J1155="","",'Census Block Input'!C1155)</f>
        <v/>
      </c>
      <c r="G1191" s="29" t="str">
        <f>IF('Census Block Input'!J1155="","",'Census Block Input'!D1155)</f>
        <v/>
      </c>
      <c r="H1191" s="30" t="str">
        <f>IF('Census Block Input'!J1155="","",'Census Block Input'!G1155)</f>
        <v/>
      </c>
      <c r="I1191" s="30" t="str">
        <f>IF('Census Block Input'!J1155="","",'Census Block Input'!F1155)</f>
        <v/>
      </c>
      <c r="J1191" s="32" t="str">
        <f t="shared" si="36"/>
        <v/>
      </c>
      <c r="K1191" s="105" t="str">
        <f>IF('Census Block Input'!J1155="","",'Census Block Input'!D1155)</f>
        <v/>
      </c>
      <c r="L1191" s="106" t="str">
        <f>IF('Census Block Input'!J1155="","",'Census Block Input'!G1155)</f>
        <v/>
      </c>
      <c r="M1191" s="106" t="str">
        <f>IF('Census Block Input'!J1155="","",'Census Block Input'!F1155)</f>
        <v/>
      </c>
      <c r="N1191" s="32" t="str">
        <f t="shared" si="37"/>
        <v/>
      </c>
      <c r="O1191" s="124" t="s">
        <v>10</v>
      </c>
      <c r="P1191" s="123" t="s">
        <v>10</v>
      </c>
      <c r="Q1191" s="1"/>
    </row>
    <row r="1192" spans="1:17" ht="15.75" hidden="1" customHeight="1">
      <c r="A1192" s="1" t="str">
        <f t="shared" si="1"/>
        <v/>
      </c>
      <c r="B1192" s="1"/>
      <c r="C1192" s="25" t="str">
        <f>IF('Census Block Input'!J1156="","",'Census Block Input'!B1156)</f>
        <v/>
      </c>
      <c r="D1192" s="184" t="str">
        <f>IF('Census Block Input'!J1156="","",UPPER('Census Block Input'!J1156))</f>
        <v/>
      </c>
      <c r="E1192" s="26" t="str">
        <f>IF('Census Block Input'!J1156="","",'Census Block Input'!I1156)</f>
        <v/>
      </c>
      <c r="F1192" s="27" t="str">
        <f>IF('Census Block Input'!J1156="","",'Census Block Input'!C1156)</f>
        <v/>
      </c>
      <c r="G1192" s="29" t="str">
        <f>IF('Census Block Input'!J1156="","",'Census Block Input'!D1156)</f>
        <v/>
      </c>
      <c r="H1192" s="30" t="str">
        <f>IF('Census Block Input'!J1156="","",'Census Block Input'!G1156)</f>
        <v/>
      </c>
      <c r="I1192" s="30" t="str">
        <f>IF('Census Block Input'!J1156="","",'Census Block Input'!F1156)</f>
        <v/>
      </c>
      <c r="J1192" s="32" t="str">
        <f t="shared" ref="J1192:J1255" si="38">IF($C1192="","",SUM(G1192:I1192))</f>
        <v/>
      </c>
      <c r="K1192" s="105" t="str">
        <f>IF('Census Block Input'!J1156="","",'Census Block Input'!D1156)</f>
        <v/>
      </c>
      <c r="L1192" s="106" t="str">
        <f>IF('Census Block Input'!J1156="","",'Census Block Input'!G1156)</f>
        <v/>
      </c>
      <c r="M1192" s="106" t="str">
        <f>IF('Census Block Input'!J1156="","",'Census Block Input'!F1156)</f>
        <v/>
      </c>
      <c r="N1192" s="32" t="str">
        <f t="shared" ref="N1192:N1255" si="39">IF($C1192="","",SUM(K1192:M1192))</f>
        <v/>
      </c>
      <c r="O1192" s="124" t="s">
        <v>10</v>
      </c>
      <c r="P1192" s="123" t="s">
        <v>10</v>
      </c>
      <c r="Q1192" s="1"/>
    </row>
    <row r="1193" spans="1:17" ht="15.75" hidden="1" customHeight="1">
      <c r="A1193" s="1" t="str">
        <f t="shared" si="1"/>
        <v/>
      </c>
      <c r="B1193" s="1"/>
      <c r="C1193" s="25" t="str">
        <f>IF('Census Block Input'!J1157="","",'Census Block Input'!B1157)</f>
        <v/>
      </c>
      <c r="D1193" s="184" t="str">
        <f>IF('Census Block Input'!J1157="","",UPPER('Census Block Input'!J1157))</f>
        <v/>
      </c>
      <c r="E1193" s="26" t="str">
        <f>IF('Census Block Input'!J1157="","",'Census Block Input'!I1157)</f>
        <v/>
      </c>
      <c r="F1193" s="27" t="str">
        <f>IF('Census Block Input'!J1157="","",'Census Block Input'!C1157)</f>
        <v/>
      </c>
      <c r="G1193" s="29" t="str">
        <f>IF('Census Block Input'!J1157="","",'Census Block Input'!D1157)</f>
        <v/>
      </c>
      <c r="H1193" s="30" t="str">
        <f>IF('Census Block Input'!J1157="","",'Census Block Input'!G1157)</f>
        <v/>
      </c>
      <c r="I1193" s="30" t="str">
        <f>IF('Census Block Input'!J1157="","",'Census Block Input'!F1157)</f>
        <v/>
      </c>
      <c r="J1193" s="32" t="str">
        <f t="shared" si="38"/>
        <v/>
      </c>
      <c r="K1193" s="105" t="str">
        <f>IF('Census Block Input'!J1157="","",'Census Block Input'!D1157)</f>
        <v/>
      </c>
      <c r="L1193" s="106" t="str">
        <f>IF('Census Block Input'!J1157="","",'Census Block Input'!G1157)</f>
        <v/>
      </c>
      <c r="M1193" s="106" t="str">
        <f>IF('Census Block Input'!J1157="","",'Census Block Input'!F1157)</f>
        <v/>
      </c>
      <c r="N1193" s="32" t="str">
        <f t="shared" si="39"/>
        <v/>
      </c>
      <c r="O1193" s="124" t="s">
        <v>10</v>
      </c>
      <c r="P1193" s="123" t="s">
        <v>10</v>
      </c>
      <c r="Q1193" s="1"/>
    </row>
    <row r="1194" spans="1:17" ht="15.75" hidden="1" customHeight="1">
      <c r="A1194" s="1" t="str">
        <f t="shared" si="1"/>
        <v/>
      </c>
      <c r="B1194" s="1"/>
      <c r="C1194" s="25" t="str">
        <f>IF('Census Block Input'!J1158="","",'Census Block Input'!B1158)</f>
        <v/>
      </c>
      <c r="D1194" s="184" t="str">
        <f>IF('Census Block Input'!J1158="","",UPPER('Census Block Input'!J1158))</f>
        <v/>
      </c>
      <c r="E1194" s="26" t="str">
        <f>IF('Census Block Input'!J1158="","",'Census Block Input'!I1158)</f>
        <v/>
      </c>
      <c r="F1194" s="27" t="str">
        <f>IF('Census Block Input'!J1158="","",'Census Block Input'!C1158)</f>
        <v/>
      </c>
      <c r="G1194" s="29" t="str">
        <f>IF('Census Block Input'!J1158="","",'Census Block Input'!D1158)</f>
        <v/>
      </c>
      <c r="H1194" s="30" t="str">
        <f>IF('Census Block Input'!J1158="","",'Census Block Input'!G1158)</f>
        <v/>
      </c>
      <c r="I1194" s="30" t="str">
        <f>IF('Census Block Input'!J1158="","",'Census Block Input'!F1158)</f>
        <v/>
      </c>
      <c r="J1194" s="32" t="str">
        <f t="shared" si="38"/>
        <v/>
      </c>
      <c r="K1194" s="105" t="str">
        <f>IF('Census Block Input'!J1158="","",'Census Block Input'!D1158)</f>
        <v/>
      </c>
      <c r="L1194" s="106" t="str">
        <f>IF('Census Block Input'!J1158="","",'Census Block Input'!G1158)</f>
        <v/>
      </c>
      <c r="M1194" s="106" t="str">
        <f>IF('Census Block Input'!J1158="","",'Census Block Input'!F1158)</f>
        <v/>
      </c>
      <c r="N1194" s="32" t="str">
        <f t="shared" si="39"/>
        <v/>
      </c>
      <c r="O1194" s="124" t="s">
        <v>10</v>
      </c>
      <c r="P1194" s="123" t="s">
        <v>10</v>
      </c>
      <c r="Q1194" s="1"/>
    </row>
    <row r="1195" spans="1:17" ht="15.75" hidden="1" customHeight="1">
      <c r="A1195" s="1" t="str">
        <f t="shared" si="1"/>
        <v/>
      </c>
      <c r="B1195" s="1"/>
      <c r="C1195" s="25" t="str">
        <f>IF('Census Block Input'!J1159="","",'Census Block Input'!B1159)</f>
        <v/>
      </c>
      <c r="D1195" s="184" t="str">
        <f>IF('Census Block Input'!J1159="","",UPPER('Census Block Input'!J1159))</f>
        <v/>
      </c>
      <c r="E1195" s="26" t="str">
        <f>IF('Census Block Input'!J1159="","",'Census Block Input'!I1159)</f>
        <v/>
      </c>
      <c r="F1195" s="27" t="str">
        <f>IF('Census Block Input'!J1159="","",'Census Block Input'!C1159)</f>
        <v/>
      </c>
      <c r="G1195" s="29" t="str">
        <f>IF('Census Block Input'!J1159="","",'Census Block Input'!D1159)</f>
        <v/>
      </c>
      <c r="H1195" s="30" t="str">
        <f>IF('Census Block Input'!J1159="","",'Census Block Input'!G1159)</f>
        <v/>
      </c>
      <c r="I1195" s="30" t="str">
        <f>IF('Census Block Input'!J1159="","",'Census Block Input'!F1159)</f>
        <v/>
      </c>
      <c r="J1195" s="32" t="str">
        <f t="shared" si="38"/>
        <v/>
      </c>
      <c r="K1195" s="105" t="str">
        <f>IF('Census Block Input'!J1159="","",'Census Block Input'!D1159)</f>
        <v/>
      </c>
      <c r="L1195" s="106" t="str">
        <f>IF('Census Block Input'!J1159="","",'Census Block Input'!G1159)</f>
        <v/>
      </c>
      <c r="M1195" s="106" t="str">
        <f>IF('Census Block Input'!J1159="","",'Census Block Input'!F1159)</f>
        <v/>
      </c>
      <c r="N1195" s="32" t="str">
        <f t="shared" si="39"/>
        <v/>
      </c>
      <c r="O1195" s="124" t="s">
        <v>10</v>
      </c>
      <c r="P1195" s="123" t="s">
        <v>10</v>
      </c>
      <c r="Q1195" s="1"/>
    </row>
    <row r="1196" spans="1:17" ht="15.75" hidden="1" customHeight="1">
      <c r="A1196" s="1" t="str">
        <f t="shared" si="1"/>
        <v/>
      </c>
      <c r="B1196" s="1"/>
      <c r="C1196" s="25" t="str">
        <f>IF('Census Block Input'!J1160="","",'Census Block Input'!B1160)</f>
        <v/>
      </c>
      <c r="D1196" s="184" t="str">
        <f>IF('Census Block Input'!J1160="","",UPPER('Census Block Input'!J1160))</f>
        <v/>
      </c>
      <c r="E1196" s="26" t="str">
        <f>IF('Census Block Input'!J1160="","",'Census Block Input'!I1160)</f>
        <v/>
      </c>
      <c r="F1196" s="27" t="str">
        <f>IF('Census Block Input'!J1160="","",'Census Block Input'!C1160)</f>
        <v/>
      </c>
      <c r="G1196" s="29" t="str">
        <f>IF('Census Block Input'!J1160="","",'Census Block Input'!D1160)</f>
        <v/>
      </c>
      <c r="H1196" s="30" t="str">
        <f>IF('Census Block Input'!J1160="","",'Census Block Input'!G1160)</f>
        <v/>
      </c>
      <c r="I1196" s="30" t="str">
        <f>IF('Census Block Input'!J1160="","",'Census Block Input'!F1160)</f>
        <v/>
      </c>
      <c r="J1196" s="32" t="str">
        <f t="shared" si="38"/>
        <v/>
      </c>
      <c r="K1196" s="105" t="str">
        <f>IF('Census Block Input'!J1160="","",'Census Block Input'!D1160)</f>
        <v/>
      </c>
      <c r="L1196" s="106" t="str">
        <f>IF('Census Block Input'!J1160="","",'Census Block Input'!G1160)</f>
        <v/>
      </c>
      <c r="M1196" s="106" t="str">
        <f>IF('Census Block Input'!J1160="","",'Census Block Input'!F1160)</f>
        <v/>
      </c>
      <c r="N1196" s="32" t="str">
        <f t="shared" si="39"/>
        <v/>
      </c>
      <c r="O1196" s="124" t="s">
        <v>10</v>
      </c>
      <c r="P1196" s="123" t="s">
        <v>10</v>
      </c>
      <c r="Q1196" s="1"/>
    </row>
    <row r="1197" spans="1:17" ht="15.75" hidden="1" customHeight="1">
      <c r="A1197" s="1" t="str">
        <f t="shared" si="1"/>
        <v/>
      </c>
      <c r="B1197" s="1"/>
      <c r="C1197" s="25" t="str">
        <f>IF('Census Block Input'!J1161="","",'Census Block Input'!B1161)</f>
        <v/>
      </c>
      <c r="D1197" s="184" t="str">
        <f>IF('Census Block Input'!J1161="","",UPPER('Census Block Input'!J1161))</f>
        <v/>
      </c>
      <c r="E1197" s="26" t="str">
        <f>IF('Census Block Input'!J1161="","",'Census Block Input'!I1161)</f>
        <v/>
      </c>
      <c r="F1197" s="27" t="str">
        <f>IF('Census Block Input'!J1161="","",'Census Block Input'!C1161)</f>
        <v/>
      </c>
      <c r="G1197" s="29" t="str">
        <f>IF('Census Block Input'!J1161="","",'Census Block Input'!D1161)</f>
        <v/>
      </c>
      <c r="H1197" s="30" t="str">
        <f>IF('Census Block Input'!J1161="","",'Census Block Input'!G1161)</f>
        <v/>
      </c>
      <c r="I1197" s="30" t="str">
        <f>IF('Census Block Input'!J1161="","",'Census Block Input'!F1161)</f>
        <v/>
      </c>
      <c r="J1197" s="32" t="str">
        <f t="shared" si="38"/>
        <v/>
      </c>
      <c r="K1197" s="105" t="str">
        <f>IF('Census Block Input'!J1161="","",'Census Block Input'!D1161)</f>
        <v/>
      </c>
      <c r="L1197" s="106" t="str">
        <f>IF('Census Block Input'!J1161="","",'Census Block Input'!G1161)</f>
        <v/>
      </c>
      <c r="M1197" s="106" t="str">
        <f>IF('Census Block Input'!J1161="","",'Census Block Input'!F1161)</f>
        <v/>
      </c>
      <c r="N1197" s="32" t="str">
        <f t="shared" si="39"/>
        <v/>
      </c>
      <c r="O1197" s="124" t="s">
        <v>10</v>
      </c>
      <c r="P1197" s="123" t="s">
        <v>10</v>
      </c>
      <c r="Q1197" s="1"/>
    </row>
    <row r="1198" spans="1:17" ht="15.75" hidden="1" customHeight="1">
      <c r="A1198" s="1" t="str">
        <f t="shared" si="1"/>
        <v/>
      </c>
      <c r="B1198" s="1"/>
      <c r="C1198" s="25" t="str">
        <f>IF('Census Block Input'!J1162="","",'Census Block Input'!B1162)</f>
        <v/>
      </c>
      <c r="D1198" s="184" t="str">
        <f>IF('Census Block Input'!J1162="","",UPPER('Census Block Input'!J1162))</f>
        <v/>
      </c>
      <c r="E1198" s="26" t="str">
        <f>IF('Census Block Input'!J1162="","",'Census Block Input'!I1162)</f>
        <v/>
      </c>
      <c r="F1198" s="27" t="str">
        <f>IF('Census Block Input'!J1162="","",'Census Block Input'!C1162)</f>
        <v/>
      </c>
      <c r="G1198" s="29" t="str">
        <f>IF('Census Block Input'!J1162="","",'Census Block Input'!D1162)</f>
        <v/>
      </c>
      <c r="H1198" s="30" t="str">
        <f>IF('Census Block Input'!J1162="","",'Census Block Input'!G1162)</f>
        <v/>
      </c>
      <c r="I1198" s="30" t="str">
        <f>IF('Census Block Input'!J1162="","",'Census Block Input'!F1162)</f>
        <v/>
      </c>
      <c r="J1198" s="32" t="str">
        <f t="shared" si="38"/>
        <v/>
      </c>
      <c r="K1198" s="105" t="str">
        <f>IF('Census Block Input'!J1162="","",'Census Block Input'!D1162)</f>
        <v/>
      </c>
      <c r="L1198" s="106" t="str">
        <f>IF('Census Block Input'!J1162="","",'Census Block Input'!G1162)</f>
        <v/>
      </c>
      <c r="M1198" s="106" t="str">
        <f>IF('Census Block Input'!J1162="","",'Census Block Input'!F1162)</f>
        <v/>
      </c>
      <c r="N1198" s="32" t="str">
        <f t="shared" si="39"/>
        <v/>
      </c>
      <c r="O1198" s="124" t="s">
        <v>10</v>
      </c>
      <c r="P1198" s="123" t="s">
        <v>10</v>
      </c>
      <c r="Q1198" s="1"/>
    </row>
    <row r="1199" spans="1:17" ht="15.75" hidden="1" customHeight="1">
      <c r="A1199" s="1" t="str">
        <f t="shared" si="1"/>
        <v/>
      </c>
      <c r="B1199" s="1"/>
      <c r="C1199" s="25" t="str">
        <f>IF('Census Block Input'!J1163="","",'Census Block Input'!B1163)</f>
        <v/>
      </c>
      <c r="D1199" s="184" t="str">
        <f>IF('Census Block Input'!J1163="","",UPPER('Census Block Input'!J1163))</f>
        <v/>
      </c>
      <c r="E1199" s="26" t="str">
        <f>IF('Census Block Input'!J1163="","",'Census Block Input'!I1163)</f>
        <v/>
      </c>
      <c r="F1199" s="27" t="str">
        <f>IF('Census Block Input'!J1163="","",'Census Block Input'!C1163)</f>
        <v/>
      </c>
      <c r="G1199" s="29" t="str">
        <f>IF('Census Block Input'!J1163="","",'Census Block Input'!D1163)</f>
        <v/>
      </c>
      <c r="H1199" s="30" t="str">
        <f>IF('Census Block Input'!J1163="","",'Census Block Input'!G1163)</f>
        <v/>
      </c>
      <c r="I1199" s="30" t="str">
        <f>IF('Census Block Input'!J1163="","",'Census Block Input'!F1163)</f>
        <v/>
      </c>
      <c r="J1199" s="32" t="str">
        <f t="shared" si="38"/>
        <v/>
      </c>
      <c r="K1199" s="105" t="str">
        <f>IF('Census Block Input'!J1163="","",'Census Block Input'!D1163)</f>
        <v/>
      </c>
      <c r="L1199" s="106" t="str">
        <f>IF('Census Block Input'!J1163="","",'Census Block Input'!G1163)</f>
        <v/>
      </c>
      <c r="M1199" s="106" t="str">
        <f>IF('Census Block Input'!J1163="","",'Census Block Input'!F1163)</f>
        <v/>
      </c>
      <c r="N1199" s="32" t="str">
        <f t="shared" si="39"/>
        <v/>
      </c>
      <c r="O1199" s="124" t="s">
        <v>10</v>
      </c>
      <c r="P1199" s="123" t="s">
        <v>10</v>
      </c>
      <c r="Q1199" s="1"/>
    </row>
    <row r="1200" spans="1:17" ht="15.75" hidden="1" customHeight="1">
      <c r="A1200" s="1" t="str">
        <f t="shared" si="1"/>
        <v/>
      </c>
      <c r="B1200" s="1"/>
      <c r="C1200" s="25" t="str">
        <f>IF('Census Block Input'!J1164="","",'Census Block Input'!B1164)</f>
        <v/>
      </c>
      <c r="D1200" s="184" t="str">
        <f>IF('Census Block Input'!J1164="","",UPPER('Census Block Input'!J1164))</f>
        <v/>
      </c>
      <c r="E1200" s="26" t="str">
        <f>IF('Census Block Input'!J1164="","",'Census Block Input'!I1164)</f>
        <v/>
      </c>
      <c r="F1200" s="27" t="str">
        <f>IF('Census Block Input'!J1164="","",'Census Block Input'!C1164)</f>
        <v/>
      </c>
      <c r="G1200" s="29" t="str">
        <f>IF('Census Block Input'!J1164="","",'Census Block Input'!D1164)</f>
        <v/>
      </c>
      <c r="H1200" s="30" t="str">
        <f>IF('Census Block Input'!J1164="","",'Census Block Input'!G1164)</f>
        <v/>
      </c>
      <c r="I1200" s="30" t="str">
        <f>IF('Census Block Input'!J1164="","",'Census Block Input'!F1164)</f>
        <v/>
      </c>
      <c r="J1200" s="32" t="str">
        <f t="shared" si="38"/>
        <v/>
      </c>
      <c r="K1200" s="105" t="str">
        <f>IF('Census Block Input'!J1164="","",'Census Block Input'!D1164)</f>
        <v/>
      </c>
      <c r="L1200" s="106" t="str">
        <f>IF('Census Block Input'!J1164="","",'Census Block Input'!G1164)</f>
        <v/>
      </c>
      <c r="M1200" s="106" t="str">
        <f>IF('Census Block Input'!J1164="","",'Census Block Input'!F1164)</f>
        <v/>
      </c>
      <c r="N1200" s="32" t="str">
        <f t="shared" si="39"/>
        <v/>
      </c>
      <c r="O1200" s="124" t="s">
        <v>10</v>
      </c>
      <c r="P1200" s="123" t="s">
        <v>10</v>
      </c>
      <c r="Q1200" s="1"/>
    </row>
    <row r="1201" spans="1:17" ht="15.75" hidden="1" customHeight="1">
      <c r="A1201" s="1" t="str">
        <f t="shared" si="1"/>
        <v/>
      </c>
      <c r="B1201" s="1"/>
      <c r="C1201" s="25" t="str">
        <f>IF('Census Block Input'!J1165="","",'Census Block Input'!B1165)</f>
        <v/>
      </c>
      <c r="D1201" s="184" t="str">
        <f>IF('Census Block Input'!J1165="","",UPPER('Census Block Input'!J1165))</f>
        <v/>
      </c>
      <c r="E1201" s="26" t="str">
        <f>IF('Census Block Input'!J1165="","",'Census Block Input'!I1165)</f>
        <v/>
      </c>
      <c r="F1201" s="27" t="str">
        <f>IF('Census Block Input'!J1165="","",'Census Block Input'!C1165)</f>
        <v/>
      </c>
      <c r="G1201" s="29" t="str">
        <f>IF('Census Block Input'!J1165="","",'Census Block Input'!D1165)</f>
        <v/>
      </c>
      <c r="H1201" s="30" t="str">
        <f>IF('Census Block Input'!J1165="","",'Census Block Input'!G1165)</f>
        <v/>
      </c>
      <c r="I1201" s="30" t="str">
        <f>IF('Census Block Input'!J1165="","",'Census Block Input'!F1165)</f>
        <v/>
      </c>
      <c r="J1201" s="32" t="str">
        <f t="shared" si="38"/>
        <v/>
      </c>
      <c r="K1201" s="105" t="str">
        <f>IF('Census Block Input'!J1165="","",'Census Block Input'!D1165)</f>
        <v/>
      </c>
      <c r="L1201" s="106" t="str">
        <f>IF('Census Block Input'!J1165="","",'Census Block Input'!G1165)</f>
        <v/>
      </c>
      <c r="M1201" s="106" t="str">
        <f>IF('Census Block Input'!J1165="","",'Census Block Input'!F1165)</f>
        <v/>
      </c>
      <c r="N1201" s="32" t="str">
        <f t="shared" si="39"/>
        <v/>
      </c>
      <c r="O1201" s="124" t="s">
        <v>10</v>
      </c>
      <c r="P1201" s="123" t="s">
        <v>10</v>
      </c>
      <c r="Q1201" s="1"/>
    </row>
    <row r="1202" spans="1:17" ht="15.75" hidden="1" customHeight="1">
      <c r="A1202" s="1" t="str">
        <f t="shared" si="1"/>
        <v/>
      </c>
      <c r="B1202" s="1"/>
      <c r="C1202" s="25" t="str">
        <f>IF('Census Block Input'!J1166="","",'Census Block Input'!B1166)</f>
        <v/>
      </c>
      <c r="D1202" s="184" t="str">
        <f>IF('Census Block Input'!J1166="","",UPPER('Census Block Input'!J1166))</f>
        <v/>
      </c>
      <c r="E1202" s="26" t="str">
        <f>IF('Census Block Input'!J1166="","",'Census Block Input'!I1166)</f>
        <v/>
      </c>
      <c r="F1202" s="27" t="str">
        <f>IF('Census Block Input'!J1166="","",'Census Block Input'!C1166)</f>
        <v/>
      </c>
      <c r="G1202" s="29" t="str">
        <f>IF('Census Block Input'!J1166="","",'Census Block Input'!D1166)</f>
        <v/>
      </c>
      <c r="H1202" s="30" t="str">
        <f>IF('Census Block Input'!J1166="","",'Census Block Input'!G1166)</f>
        <v/>
      </c>
      <c r="I1202" s="30" t="str">
        <f>IF('Census Block Input'!J1166="","",'Census Block Input'!F1166)</f>
        <v/>
      </c>
      <c r="J1202" s="32" t="str">
        <f t="shared" si="38"/>
        <v/>
      </c>
      <c r="K1202" s="105" t="str">
        <f>IF('Census Block Input'!J1166="","",'Census Block Input'!D1166)</f>
        <v/>
      </c>
      <c r="L1202" s="106" t="str">
        <f>IF('Census Block Input'!J1166="","",'Census Block Input'!G1166)</f>
        <v/>
      </c>
      <c r="M1202" s="106" t="str">
        <f>IF('Census Block Input'!J1166="","",'Census Block Input'!F1166)</f>
        <v/>
      </c>
      <c r="N1202" s="32" t="str">
        <f t="shared" si="39"/>
        <v/>
      </c>
      <c r="O1202" s="124" t="s">
        <v>10</v>
      </c>
      <c r="P1202" s="123" t="s">
        <v>10</v>
      </c>
      <c r="Q1202" s="1"/>
    </row>
    <row r="1203" spans="1:17" ht="15.75" hidden="1" customHeight="1">
      <c r="A1203" s="1" t="str">
        <f t="shared" si="1"/>
        <v/>
      </c>
      <c r="B1203" s="1"/>
      <c r="C1203" s="25" t="str">
        <f>IF('Census Block Input'!J1167="","",'Census Block Input'!B1167)</f>
        <v/>
      </c>
      <c r="D1203" s="184" t="str">
        <f>IF('Census Block Input'!J1167="","",UPPER('Census Block Input'!J1167))</f>
        <v/>
      </c>
      <c r="E1203" s="26" t="str">
        <f>IF('Census Block Input'!J1167="","",'Census Block Input'!I1167)</f>
        <v/>
      </c>
      <c r="F1203" s="27" t="str">
        <f>IF('Census Block Input'!J1167="","",'Census Block Input'!C1167)</f>
        <v/>
      </c>
      <c r="G1203" s="29" t="str">
        <f>IF('Census Block Input'!J1167="","",'Census Block Input'!D1167)</f>
        <v/>
      </c>
      <c r="H1203" s="30" t="str">
        <f>IF('Census Block Input'!J1167="","",'Census Block Input'!G1167)</f>
        <v/>
      </c>
      <c r="I1203" s="30" t="str">
        <f>IF('Census Block Input'!J1167="","",'Census Block Input'!F1167)</f>
        <v/>
      </c>
      <c r="J1203" s="32" t="str">
        <f t="shared" si="38"/>
        <v/>
      </c>
      <c r="K1203" s="105" t="str">
        <f>IF('Census Block Input'!J1167="","",'Census Block Input'!D1167)</f>
        <v/>
      </c>
      <c r="L1203" s="106" t="str">
        <f>IF('Census Block Input'!J1167="","",'Census Block Input'!G1167)</f>
        <v/>
      </c>
      <c r="M1203" s="106" t="str">
        <f>IF('Census Block Input'!J1167="","",'Census Block Input'!F1167)</f>
        <v/>
      </c>
      <c r="N1203" s="32" t="str">
        <f t="shared" si="39"/>
        <v/>
      </c>
      <c r="O1203" s="124" t="s">
        <v>10</v>
      </c>
      <c r="P1203" s="123" t="s">
        <v>10</v>
      </c>
      <c r="Q1203" s="1"/>
    </row>
    <row r="1204" spans="1:17" ht="15.75" hidden="1" customHeight="1">
      <c r="A1204" s="1" t="str">
        <f t="shared" si="1"/>
        <v/>
      </c>
      <c r="B1204" s="1"/>
      <c r="C1204" s="25" t="str">
        <f>IF('Census Block Input'!J1168="","",'Census Block Input'!B1168)</f>
        <v/>
      </c>
      <c r="D1204" s="184" t="str">
        <f>IF('Census Block Input'!J1168="","",UPPER('Census Block Input'!J1168))</f>
        <v/>
      </c>
      <c r="E1204" s="26" t="str">
        <f>IF('Census Block Input'!J1168="","",'Census Block Input'!I1168)</f>
        <v/>
      </c>
      <c r="F1204" s="27" t="str">
        <f>IF('Census Block Input'!J1168="","",'Census Block Input'!C1168)</f>
        <v/>
      </c>
      <c r="G1204" s="29" t="str">
        <f>IF('Census Block Input'!J1168="","",'Census Block Input'!D1168)</f>
        <v/>
      </c>
      <c r="H1204" s="30" t="str">
        <f>IF('Census Block Input'!J1168="","",'Census Block Input'!G1168)</f>
        <v/>
      </c>
      <c r="I1204" s="30" t="str">
        <f>IF('Census Block Input'!J1168="","",'Census Block Input'!F1168)</f>
        <v/>
      </c>
      <c r="J1204" s="32" t="str">
        <f t="shared" si="38"/>
        <v/>
      </c>
      <c r="K1204" s="105" t="str">
        <f>IF('Census Block Input'!J1168="","",'Census Block Input'!D1168)</f>
        <v/>
      </c>
      <c r="L1204" s="106" t="str">
        <f>IF('Census Block Input'!J1168="","",'Census Block Input'!G1168)</f>
        <v/>
      </c>
      <c r="M1204" s="106" t="str">
        <f>IF('Census Block Input'!J1168="","",'Census Block Input'!F1168)</f>
        <v/>
      </c>
      <c r="N1204" s="32" t="str">
        <f t="shared" si="39"/>
        <v/>
      </c>
      <c r="O1204" s="124" t="s">
        <v>10</v>
      </c>
      <c r="P1204" s="123" t="s">
        <v>10</v>
      </c>
      <c r="Q1204" s="1"/>
    </row>
    <row r="1205" spans="1:17" ht="15.75" hidden="1" customHeight="1">
      <c r="A1205" s="1" t="str">
        <f t="shared" si="1"/>
        <v/>
      </c>
      <c r="B1205" s="1"/>
      <c r="C1205" s="25" t="str">
        <f>IF('Census Block Input'!J1169="","",'Census Block Input'!B1169)</f>
        <v/>
      </c>
      <c r="D1205" s="184" t="str">
        <f>IF('Census Block Input'!J1169="","",UPPER('Census Block Input'!J1169))</f>
        <v/>
      </c>
      <c r="E1205" s="26" t="str">
        <f>IF('Census Block Input'!J1169="","",'Census Block Input'!I1169)</f>
        <v/>
      </c>
      <c r="F1205" s="27" t="str">
        <f>IF('Census Block Input'!J1169="","",'Census Block Input'!C1169)</f>
        <v/>
      </c>
      <c r="G1205" s="29" t="str">
        <f>IF('Census Block Input'!J1169="","",'Census Block Input'!D1169)</f>
        <v/>
      </c>
      <c r="H1205" s="30" t="str">
        <f>IF('Census Block Input'!J1169="","",'Census Block Input'!G1169)</f>
        <v/>
      </c>
      <c r="I1205" s="30" t="str">
        <f>IF('Census Block Input'!J1169="","",'Census Block Input'!F1169)</f>
        <v/>
      </c>
      <c r="J1205" s="32" t="str">
        <f t="shared" si="38"/>
        <v/>
      </c>
      <c r="K1205" s="105" t="str">
        <f>IF('Census Block Input'!J1169="","",'Census Block Input'!D1169)</f>
        <v/>
      </c>
      <c r="L1205" s="106" t="str">
        <f>IF('Census Block Input'!J1169="","",'Census Block Input'!G1169)</f>
        <v/>
      </c>
      <c r="M1205" s="106" t="str">
        <f>IF('Census Block Input'!J1169="","",'Census Block Input'!F1169)</f>
        <v/>
      </c>
      <c r="N1205" s="32" t="str">
        <f t="shared" si="39"/>
        <v/>
      </c>
      <c r="O1205" s="124" t="s">
        <v>10</v>
      </c>
      <c r="P1205" s="123" t="s">
        <v>10</v>
      </c>
      <c r="Q1205" s="1"/>
    </row>
    <row r="1206" spans="1:17" ht="15.75" hidden="1" customHeight="1">
      <c r="A1206" s="1" t="str">
        <f t="shared" si="1"/>
        <v/>
      </c>
      <c r="B1206" s="1"/>
      <c r="C1206" s="25" t="str">
        <f>IF('Census Block Input'!J1170="","",'Census Block Input'!B1170)</f>
        <v/>
      </c>
      <c r="D1206" s="184" t="str">
        <f>IF('Census Block Input'!J1170="","",UPPER('Census Block Input'!J1170))</f>
        <v/>
      </c>
      <c r="E1206" s="26" t="str">
        <f>IF('Census Block Input'!J1170="","",'Census Block Input'!I1170)</f>
        <v/>
      </c>
      <c r="F1206" s="27" t="str">
        <f>IF('Census Block Input'!J1170="","",'Census Block Input'!C1170)</f>
        <v/>
      </c>
      <c r="G1206" s="29" t="str">
        <f>IF('Census Block Input'!J1170="","",'Census Block Input'!D1170)</f>
        <v/>
      </c>
      <c r="H1206" s="30" t="str">
        <f>IF('Census Block Input'!J1170="","",'Census Block Input'!G1170)</f>
        <v/>
      </c>
      <c r="I1206" s="30" t="str">
        <f>IF('Census Block Input'!J1170="","",'Census Block Input'!F1170)</f>
        <v/>
      </c>
      <c r="J1206" s="32" t="str">
        <f t="shared" si="38"/>
        <v/>
      </c>
      <c r="K1206" s="105" t="str">
        <f>IF('Census Block Input'!J1170="","",'Census Block Input'!D1170)</f>
        <v/>
      </c>
      <c r="L1206" s="106" t="str">
        <f>IF('Census Block Input'!J1170="","",'Census Block Input'!G1170)</f>
        <v/>
      </c>
      <c r="M1206" s="106" t="str">
        <f>IF('Census Block Input'!J1170="","",'Census Block Input'!F1170)</f>
        <v/>
      </c>
      <c r="N1206" s="32" t="str">
        <f t="shared" si="39"/>
        <v/>
      </c>
      <c r="O1206" s="124" t="s">
        <v>10</v>
      </c>
      <c r="P1206" s="123" t="s">
        <v>10</v>
      </c>
      <c r="Q1206" s="1"/>
    </row>
    <row r="1207" spans="1:17" ht="15.75" hidden="1" customHeight="1">
      <c r="A1207" s="1" t="str">
        <f t="shared" si="1"/>
        <v/>
      </c>
      <c r="B1207" s="1"/>
      <c r="C1207" s="25" t="str">
        <f>IF('Census Block Input'!J1171="","",'Census Block Input'!B1171)</f>
        <v/>
      </c>
      <c r="D1207" s="184" t="str">
        <f>IF('Census Block Input'!J1171="","",UPPER('Census Block Input'!J1171))</f>
        <v/>
      </c>
      <c r="E1207" s="26" t="str">
        <f>IF('Census Block Input'!J1171="","",'Census Block Input'!I1171)</f>
        <v/>
      </c>
      <c r="F1207" s="27" t="str">
        <f>IF('Census Block Input'!J1171="","",'Census Block Input'!C1171)</f>
        <v/>
      </c>
      <c r="G1207" s="29" t="str">
        <f>IF('Census Block Input'!J1171="","",'Census Block Input'!D1171)</f>
        <v/>
      </c>
      <c r="H1207" s="30" t="str">
        <f>IF('Census Block Input'!J1171="","",'Census Block Input'!G1171)</f>
        <v/>
      </c>
      <c r="I1207" s="30" t="str">
        <f>IF('Census Block Input'!J1171="","",'Census Block Input'!F1171)</f>
        <v/>
      </c>
      <c r="J1207" s="32" t="str">
        <f t="shared" si="38"/>
        <v/>
      </c>
      <c r="K1207" s="105" t="str">
        <f>IF('Census Block Input'!J1171="","",'Census Block Input'!D1171)</f>
        <v/>
      </c>
      <c r="L1207" s="106" t="str">
        <f>IF('Census Block Input'!J1171="","",'Census Block Input'!G1171)</f>
        <v/>
      </c>
      <c r="M1207" s="106" t="str">
        <f>IF('Census Block Input'!J1171="","",'Census Block Input'!F1171)</f>
        <v/>
      </c>
      <c r="N1207" s="32" t="str">
        <f t="shared" si="39"/>
        <v/>
      </c>
      <c r="O1207" s="124" t="s">
        <v>10</v>
      </c>
      <c r="P1207" s="123" t="s">
        <v>10</v>
      </c>
      <c r="Q1207" s="1"/>
    </row>
    <row r="1208" spans="1:17" ht="15.75" hidden="1" customHeight="1">
      <c r="A1208" s="1" t="str">
        <f t="shared" si="1"/>
        <v/>
      </c>
      <c r="B1208" s="1"/>
      <c r="C1208" s="25" t="str">
        <f>IF('Census Block Input'!J1172="","",'Census Block Input'!B1172)</f>
        <v/>
      </c>
      <c r="D1208" s="184" t="str">
        <f>IF('Census Block Input'!J1172="","",UPPER('Census Block Input'!J1172))</f>
        <v/>
      </c>
      <c r="E1208" s="26" t="str">
        <f>IF('Census Block Input'!J1172="","",'Census Block Input'!I1172)</f>
        <v/>
      </c>
      <c r="F1208" s="27" t="str">
        <f>IF('Census Block Input'!J1172="","",'Census Block Input'!C1172)</f>
        <v/>
      </c>
      <c r="G1208" s="29" t="str">
        <f>IF('Census Block Input'!J1172="","",'Census Block Input'!D1172)</f>
        <v/>
      </c>
      <c r="H1208" s="30" t="str">
        <f>IF('Census Block Input'!J1172="","",'Census Block Input'!G1172)</f>
        <v/>
      </c>
      <c r="I1208" s="30" t="str">
        <f>IF('Census Block Input'!J1172="","",'Census Block Input'!F1172)</f>
        <v/>
      </c>
      <c r="J1208" s="32" t="str">
        <f t="shared" si="38"/>
        <v/>
      </c>
      <c r="K1208" s="105" t="str">
        <f>IF('Census Block Input'!J1172="","",'Census Block Input'!D1172)</f>
        <v/>
      </c>
      <c r="L1208" s="106" t="str">
        <f>IF('Census Block Input'!J1172="","",'Census Block Input'!G1172)</f>
        <v/>
      </c>
      <c r="M1208" s="106" t="str">
        <f>IF('Census Block Input'!J1172="","",'Census Block Input'!F1172)</f>
        <v/>
      </c>
      <c r="N1208" s="32" t="str">
        <f t="shared" si="39"/>
        <v/>
      </c>
      <c r="O1208" s="124" t="s">
        <v>10</v>
      </c>
      <c r="P1208" s="123" t="s">
        <v>10</v>
      </c>
      <c r="Q1208" s="1"/>
    </row>
    <row r="1209" spans="1:17" ht="15.75" hidden="1" customHeight="1">
      <c r="A1209" s="1" t="str">
        <f t="shared" si="1"/>
        <v/>
      </c>
      <c r="B1209" s="1"/>
      <c r="C1209" s="25" t="str">
        <f>IF('Census Block Input'!J1173="","",'Census Block Input'!B1173)</f>
        <v/>
      </c>
      <c r="D1209" s="184" t="str">
        <f>IF('Census Block Input'!J1173="","",UPPER('Census Block Input'!J1173))</f>
        <v/>
      </c>
      <c r="E1209" s="26" t="str">
        <f>IF('Census Block Input'!J1173="","",'Census Block Input'!I1173)</f>
        <v/>
      </c>
      <c r="F1209" s="27" t="str">
        <f>IF('Census Block Input'!J1173="","",'Census Block Input'!C1173)</f>
        <v/>
      </c>
      <c r="G1209" s="29" t="str">
        <f>IF('Census Block Input'!J1173="","",'Census Block Input'!D1173)</f>
        <v/>
      </c>
      <c r="H1209" s="30" t="str">
        <f>IF('Census Block Input'!J1173="","",'Census Block Input'!G1173)</f>
        <v/>
      </c>
      <c r="I1209" s="30" t="str">
        <f>IF('Census Block Input'!J1173="","",'Census Block Input'!F1173)</f>
        <v/>
      </c>
      <c r="J1209" s="32" t="str">
        <f t="shared" si="38"/>
        <v/>
      </c>
      <c r="K1209" s="105" t="str">
        <f>IF('Census Block Input'!J1173="","",'Census Block Input'!D1173)</f>
        <v/>
      </c>
      <c r="L1209" s="106" t="str">
        <f>IF('Census Block Input'!J1173="","",'Census Block Input'!G1173)</f>
        <v/>
      </c>
      <c r="M1209" s="106" t="str">
        <f>IF('Census Block Input'!J1173="","",'Census Block Input'!F1173)</f>
        <v/>
      </c>
      <c r="N1209" s="32" t="str">
        <f t="shared" si="39"/>
        <v/>
      </c>
      <c r="O1209" s="124" t="s">
        <v>10</v>
      </c>
      <c r="P1209" s="123" t="s">
        <v>10</v>
      </c>
      <c r="Q1209" s="1"/>
    </row>
    <row r="1210" spans="1:17" ht="15.75" hidden="1" customHeight="1">
      <c r="A1210" s="1" t="str">
        <f t="shared" si="1"/>
        <v/>
      </c>
      <c r="B1210" s="1"/>
      <c r="C1210" s="25" t="str">
        <f>IF('Census Block Input'!J1174="","",'Census Block Input'!B1174)</f>
        <v/>
      </c>
      <c r="D1210" s="184" t="str">
        <f>IF('Census Block Input'!J1174="","",UPPER('Census Block Input'!J1174))</f>
        <v/>
      </c>
      <c r="E1210" s="26" t="str">
        <f>IF('Census Block Input'!J1174="","",'Census Block Input'!I1174)</f>
        <v/>
      </c>
      <c r="F1210" s="27" t="str">
        <f>IF('Census Block Input'!J1174="","",'Census Block Input'!C1174)</f>
        <v/>
      </c>
      <c r="G1210" s="29" t="str">
        <f>IF('Census Block Input'!J1174="","",'Census Block Input'!D1174)</f>
        <v/>
      </c>
      <c r="H1210" s="30" t="str">
        <f>IF('Census Block Input'!J1174="","",'Census Block Input'!G1174)</f>
        <v/>
      </c>
      <c r="I1210" s="30" t="str">
        <f>IF('Census Block Input'!J1174="","",'Census Block Input'!F1174)</f>
        <v/>
      </c>
      <c r="J1210" s="32" t="str">
        <f t="shared" si="38"/>
        <v/>
      </c>
      <c r="K1210" s="105" t="str">
        <f>IF('Census Block Input'!J1174="","",'Census Block Input'!D1174)</f>
        <v/>
      </c>
      <c r="L1210" s="106" t="str">
        <f>IF('Census Block Input'!J1174="","",'Census Block Input'!G1174)</f>
        <v/>
      </c>
      <c r="M1210" s="106" t="str">
        <f>IF('Census Block Input'!J1174="","",'Census Block Input'!F1174)</f>
        <v/>
      </c>
      <c r="N1210" s="32" t="str">
        <f t="shared" si="39"/>
        <v/>
      </c>
      <c r="O1210" s="124" t="s">
        <v>10</v>
      </c>
      <c r="P1210" s="123" t="s">
        <v>10</v>
      </c>
      <c r="Q1210" s="1"/>
    </row>
    <row r="1211" spans="1:17" ht="15.75" hidden="1" customHeight="1">
      <c r="A1211" s="1" t="str">
        <f t="shared" si="1"/>
        <v/>
      </c>
      <c r="B1211" s="1"/>
      <c r="C1211" s="25" t="str">
        <f>IF('Census Block Input'!J1175="","",'Census Block Input'!B1175)</f>
        <v/>
      </c>
      <c r="D1211" s="184" t="str">
        <f>IF('Census Block Input'!J1175="","",UPPER('Census Block Input'!J1175))</f>
        <v/>
      </c>
      <c r="E1211" s="26" t="str">
        <f>IF('Census Block Input'!J1175="","",'Census Block Input'!I1175)</f>
        <v/>
      </c>
      <c r="F1211" s="27" t="str">
        <f>IF('Census Block Input'!J1175="","",'Census Block Input'!C1175)</f>
        <v/>
      </c>
      <c r="G1211" s="29" t="str">
        <f>IF('Census Block Input'!J1175="","",'Census Block Input'!D1175)</f>
        <v/>
      </c>
      <c r="H1211" s="30" t="str">
        <f>IF('Census Block Input'!J1175="","",'Census Block Input'!G1175)</f>
        <v/>
      </c>
      <c r="I1211" s="30" t="str">
        <f>IF('Census Block Input'!J1175="","",'Census Block Input'!F1175)</f>
        <v/>
      </c>
      <c r="J1211" s="32" t="str">
        <f t="shared" si="38"/>
        <v/>
      </c>
      <c r="K1211" s="105" t="str">
        <f>IF('Census Block Input'!J1175="","",'Census Block Input'!D1175)</f>
        <v/>
      </c>
      <c r="L1211" s="106" t="str">
        <f>IF('Census Block Input'!J1175="","",'Census Block Input'!G1175)</f>
        <v/>
      </c>
      <c r="M1211" s="106" t="str">
        <f>IF('Census Block Input'!J1175="","",'Census Block Input'!F1175)</f>
        <v/>
      </c>
      <c r="N1211" s="32" t="str">
        <f t="shared" si="39"/>
        <v/>
      </c>
      <c r="O1211" s="124" t="s">
        <v>10</v>
      </c>
      <c r="P1211" s="123" t="s">
        <v>10</v>
      </c>
      <c r="Q1211" s="1"/>
    </row>
    <row r="1212" spans="1:17" ht="15.75" hidden="1" customHeight="1">
      <c r="A1212" s="1" t="str">
        <f t="shared" si="1"/>
        <v/>
      </c>
      <c r="B1212" s="1"/>
      <c r="C1212" s="25" t="str">
        <f>IF('Census Block Input'!J1176="","",'Census Block Input'!B1176)</f>
        <v/>
      </c>
      <c r="D1212" s="184" t="str">
        <f>IF('Census Block Input'!J1176="","",UPPER('Census Block Input'!J1176))</f>
        <v/>
      </c>
      <c r="E1212" s="26" t="str">
        <f>IF('Census Block Input'!J1176="","",'Census Block Input'!I1176)</f>
        <v/>
      </c>
      <c r="F1212" s="27" t="str">
        <f>IF('Census Block Input'!J1176="","",'Census Block Input'!C1176)</f>
        <v/>
      </c>
      <c r="G1212" s="29" t="str">
        <f>IF('Census Block Input'!J1176="","",'Census Block Input'!D1176)</f>
        <v/>
      </c>
      <c r="H1212" s="30" t="str">
        <f>IF('Census Block Input'!J1176="","",'Census Block Input'!G1176)</f>
        <v/>
      </c>
      <c r="I1212" s="30" t="str">
        <f>IF('Census Block Input'!J1176="","",'Census Block Input'!F1176)</f>
        <v/>
      </c>
      <c r="J1212" s="32" t="str">
        <f t="shared" si="38"/>
        <v/>
      </c>
      <c r="K1212" s="105" t="str">
        <f>IF('Census Block Input'!J1176="","",'Census Block Input'!D1176)</f>
        <v/>
      </c>
      <c r="L1212" s="106" t="str">
        <f>IF('Census Block Input'!J1176="","",'Census Block Input'!G1176)</f>
        <v/>
      </c>
      <c r="M1212" s="106" t="str">
        <f>IF('Census Block Input'!J1176="","",'Census Block Input'!F1176)</f>
        <v/>
      </c>
      <c r="N1212" s="32" t="str">
        <f t="shared" si="39"/>
        <v/>
      </c>
      <c r="O1212" s="124" t="s">
        <v>10</v>
      </c>
      <c r="P1212" s="123" t="s">
        <v>10</v>
      </c>
      <c r="Q1212" s="1"/>
    </row>
    <row r="1213" spans="1:17" ht="15.75" hidden="1" customHeight="1">
      <c r="A1213" s="1" t="str">
        <f t="shared" si="1"/>
        <v/>
      </c>
      <c r="B1213" s="1"/>
      <c r="C1213" s="25" t="str">
        <f>IF('Census Block Input'!J1177="","",'Census Block Input'!B1177)</f>
        <v/>
      </c>
      <c r="D1213" s="184" t="str">
        <f>IF('Census Block Input'!J1177="","",UPPER('Census Block Input'!J1177))</f>
        <v/>
      </c>
      <c r="E1213" s="26" t="str">
        <f>IF('Census Block Input'!J1177="","",'Census Block Input'!I1177)</f>
        <v/>
      </c>
      <c r="F1213" s="27" t="str">
        <f>IF('Census Block Input'!J1177="","",'Census Block Input'!C1177)</f>
        <v/>
      </c>
      <c r="G1213" s="29" t="str">
        <f>IF('Census Block Input'!J1177="","",'Census Block Input'!D1177)</f>
        <v/>
      </c>
      <c r="H1213" s="30" t="str">
        <f>IF('Census Block Input'!J1177="","",'Census Block Input'!G1177)</f>
        <v/>
      </c>
      <c r="I1213" s="30" t="str">
        <f>IF('Census Block Input'!J1177="","",'Census Block Input'!F1177)</f>
        <v/>
      </c>
      <c r="J1213" s="32" t="str">
        <f t="shared" si="38"/>
        <v/>
      </c>
      <c r="K1213" s="105" t="str">
        <f>IF('Census Block Input'!J1177="","",'Census Block Input'!D1177)</f>
        <v/>
      </c>
      <c r="L1213" s="106" t="str">
        <f>IF('Census Block Input'!J1177="","",'Census Block Input'!G1177)</f>
        <v/>
      </c>
      <c r="M1213" s="106" t="str">
        <f>IF('Census Block Input'!J1177="","",'Census Block Input'!F1177)</f>
        <v/>
      </c>
      <c r="N1213" s="32" t="str">
        <f t="shared" si="39"/>
        <v/>
      </c>
      <c r="O1213" s="124" t="s">
        <v>10</v>
      </c>
      <c r="P1213" s="123" t="s">
        <v>10</v>
      </c>
      <c r="Q1213" s="1"/>
    </row>
    <row r="1214" spans="1:17" ht="15.75" hidden="1" customHeight="1">
      <c r="A1214" s="1" t="str">
        <f t="shared" si="1"/>
        <v/>
      </c>
      <c r="B1214" s="1"/>
      <c r="C1214" s="25" t="str">
        <f>IF('Census Block Input'!J1178="","",'Census Block Input'!B1178)</f>
        <v/>
      </c>
      <c r="D1214" s="184" t="str">
        <f>IF('Census Block Input'!J1178="","",UPPER('Census Block Input'!J1178))</f>
        <v/>
      </c>
      <c r="E1214" s="26" t="str">
        <f>IF('Census Block Input'!J1178="","",'Census Block Input'!I1178)</f>
        <v/>
      </c>
      <c r="F1214" s="27" t="str">
        <f>IF('Census Block Input'!J1178="","",'Census Block Input'!C1178)</f>
        <v/>
      </c>
      <c r="G1214" s="29" t="str">
        <f>IF('Census Block Input'!J1178="","",'Census Block Input'!D1178)</f>
        <v/>
      </c>
      <c r="H1214" s="30" t="str">
        <f>IF('Census Block Input'!J1178="","",'Census Block Input'!G1178)</f>
        <v/>
      </c>
      <c r="I1214" s="30" t="str">
        <f>IF('Census Block Input'!J1178="","",'Census Block Input'!F1178)</f>
        <v/>
      </c>
      <c r="J1214" s="32" t="str">
        <f t="shared" si="38"/>
        <v/>
      </c>
      <c r="K1214" s="105" t="str">
        <f>IF('Census Block Input'!J1178="","",'Census Block Input'!D1178)</f>
        <v/>
      </c>
      <c r="L1214" s="106" t="str">
        <f>IF('Census Block Input'!J1178="","",'Census Block Input'!G1178)</f>
        <v/>
      </c>
      <c r="M1214" s="106" t="str">
        <f>IF('Census Block Input'!J1178="","",'Census Block Input'!F1178)</f>
        <v/>
      </c>
      <c r="N1214" s="32" t="str">
        <f t="shared" si="39"/>
        <v/>
      </c>
      <c r="O1214" s="124" t="s">
        <v>10</v>
      </c>
      <c r="P1214" s="123" t="s">
        <v>10</v>
      </c>
      <c r="Q1214" s="1"/>
    </row>
    <row r="1215" spans="1:17" ht="15.75" hidden="1" customHeight="1">
      <c r="A1215" s="1" t="str">
        <f t="shared" si="1"/>
        <v/>
      </c>
      <c r="B1215" s="1"/>
      <c r="C1215" s="25" t="str">
        <f>IF('Census Block Input'!J1179="","",'Census Block Input'!B1179)</f>
        <v/>
      </c>
      <c r="D1215" s="184" t="str">
        <f>IF('Census Block Input'!J1179="","",UPPER('Census Block Input'!J1179))</f>
        <v/>
      </c>
      <c r="E1215" s="26" t="str">
        <f>IF('Census Block Input'!J1179="","",'Census Block Input'!I1179)</f>
        <v/>
      </c>
      <c r="F1215" s="27" t="str">
        <f>IF('Census Block Input'!J1179="","",'Census Block Input'!C1179)</f>
        <v/>
      </c>
      <c r="G1215" s="29" t="str">
        <f>IF('Census Block Input'!J1179="","",'Census Block Input'!D1179)</f>
        <v/>
      </c>
      <c r="H1215" s="30" t="str">
        <f>IF('Census Block Input'!J1179="","",'Census Block Input'!G1179)</f>
        <v/>
      </c>
      <c r="I1215" s="30" t="str">
        <f>IF('Census Block Input'!J1179="","",'Census Block Input'!F1179)</f>
        <v/>
      </c>
      <c r="J1215" s="32" t="str">
        <f t="shared" si="38"/>
        <v/>
      </c>
      <c r="K1215" s="105" t="str">
        <f>IF('Census Block Input'!J1179="","",'Census Block Input'!D1179)</f>
        <v/>
      </c>
      <c r="L1215" s="106" t="str">
        <f>IF('Census Block Input'!J1179="","",'Census Block Input'!G1179)</f>
        <v/>
      </c>
      <c r="M1215" s="106" t="str">
        <f>IF('Census Block Input'!J1179="","",'Census Block Input'!F1179)</f>
        <v/>
      </c>
      <c r="N1215" s="32" t="str">
        <f t="shared" si="39"/>
        <v/>
      </c>
      <c r="O1215" s="124" t="s">
        <v>10</v>
      </c>
      <c r="P1215" s="123" t="s">
        <v>10</v>
      </c>
      <c r="Q1215" s="1"/>
    </row>
    <row r="1216" spans="1:17" ht="15.75" hidden="1" customHeight="1">
      <c r="A1216" s="1" t="str">
        <f t="shared" si="1"/>
        <v/>
      </c>
      <c r="B1216" s="1"/>
      <c r="C1216" s="25" t="str">
        <f>IF('Census Block Input'!J1180="","",'Census Block Input'!B1180)</f>
        <v/>
      </c>
      <c r="D1216" s="184" t="str">
        <f>IF('Census Block Input'!J1180="","",UPPER('Census Block Input'!J1180))</f>
        <v/>
      </c>
      <c r="E1216" s="26" t="str">
        <f>IF('Census Block Input'!J1180="","",'Census Block Input'!I1180)</f>
        <v/>
      </c>
      <c r="F1216" s="27" t="str">
        <f>IF('Census Block Input'!J1180="","",'Census Block Input'!C1180)</f>
        <v/>
      </c>
      <c r="G1216" s="29" t="str">
        <f>IF('Census Block Input'!J1180="","",'Census Block Input'!D1180)</f>
        <v/>
      </c>
      <c r="H1216" s="30" t="str">
        <f>IF('Census Block Input'!J1180="","",'Census Block Input'!G1180)</f>
        <v/>
      </c>
      <c r="I1216" s="30" t="str">
        <f>IF('Census Block Input'!J1180="","",'Census Block Input'!F1180)</f>
        <v/>
      </c>
      <c r="J1216" s="32" t="str">
        <f t="shared" si="38"/>
        <v/>
      </c>
      <c r="K1216" s="105" t="str">
        <f>IF('Census Block Input'!J1180="","",'Census Block Input'!D1180)</f>
        <v/>
      </c>
      <c r="L1216" s="106" t="str">
        <f>IF('Census Block Input'!J1180="","",'Census Block Input'!G1180)</f>
        <v/>
      </c>
      <c r="M1216" s="106" t="str">
        <f>IF('Census Block Input'!J1180="","",'Census Block Input'!F1180)</f>
        <v/>
      </c>
      <c r="N1216" s="32" t="str">
        <f t="shared" si="39"/>
        <v/>
      </c>
      <c r="O1216" s="124" t="s">
        <v>10</v>
      </c>
      <c r="P1216" s="123" t="s">
        <v>10</v>
      </c>
      <c r="Q1216" s="1"/>
    </row>
    <row r="1217" spans="1:17" ht="15.75" hidden="1" customHeight="1">
      <c r="A1217" s="1" t="str">
        <f t="shared" si="1"/>
        <v/>
      </c>
      <c r="B1217" s="1"/>
      <c r="C1217" s="25" t="str">
        <f>IF('Census Block Input'!J1181="","",'Census Block Input'!B1181)</f>
        <v/>
      </c>
      <c r="D1217" s="184" t="str">
        <f>IF('Census Block Input'!J1181="","",UPPER('Census Block Input'!J1181))</f>
        <v/>
      </c>
      <c r="E1217" s="26" t="str">
        <f>IF('Census Block Input'!J1181="","",'Census Block Input'!I1181)</f>
        <v/>
      </c>
      <c r="F1217" s="27" t="str">
        <f>IF('Census Block Input'!J1181="","",'Census Block Input'!C1181)</f>
        <v/>
      </c>
      <c r="G1217" s="29" t="str">
        <f>IF('Census Block Input'!J1181="","",'Census Block Input'!D1181)</f>
        <v/>
      </c>
      <c r="H1217" s="30" t="str">
        <f>IF('Census Block Input'!J1181="","",'Census Block Input'!G1181)</f>
        <v/>
      </c>
      <c r="I1217" s="30" t="str">
        <f>IF('Census Block Input'!J1181="","",'Census Block Input'!F1181)</f>
        <v/>
      </c>
      <c r="J1217" s="32" t="str">
        <f t="shared" si="38"/>
        <v/>
      </c>
      <c r="K1217" s="105" t="str">
        <f>IF('Census Block Input'!J1181="","",'Census Block Input'!D1181)</f>
        <v/>
      </c>
      <c r="L1217" s="106" t="str">
        <f>IF('Census Block Input'!J1181="","",'Census Block Input'!G1181)</f>
        <v/>
      </c>
      <c r="M1217" s="106" t="str">
        <f>IF('Census Block Input'!J1181="","",'Census Block Input'!F1181)</f>
        <v/>
      </c>
      <c r="N1217" s="32" t="str">
        <f t="shared" si="39"/>
        <v/>
      </c>
      <c r="O1217" s="124" t="s">
        <v>10</v>
      </c>
      <c r="P1217" s="123" t="s">
        <v>10</v>
      </c>
      <c r="Q1217" s="1"/>
    </row>
    <row r="1218" spans="1:17" ht="15.75" hidden="1" customHeight="1">
      <c r="A1218" s="1" t="str">
        <f t="shared" si="1"/>
        <v/>
      </c>
      <c r="B1218" s="1"/>
      <c r="C1218" s="25" t="str">
        <f>IF('Census Block Input'!J1182="","",'Census Block Input'!B1182)</f>
        <v/>
      </c>
      <c r="D1218" s="184" t="str">
        <f>IF('Census Block Input'!J1182="","",UPPER('Census Block Input'!J1182))</f>
        <v/>
      </c>
      <c r="E1218" s="26" t="str">
        <f>IF('Census Block Input'!J1182="","",'Census Block Input'!I1182)</f>
        <v/>
      </c>
      <c r="F1218" s="27" t="str">
        <f>IF('Census Block Input'!J1182="","",'Census Block Input'!C1182)</f>
        <v/>
      </c>
      <c r="G1218" s="29" t="str">
        <f>IF('Census Block Input'!J1182="","",'Census Block Input'!D1182)</f>
        <v/>
      </c>
      <c r="H1218" s="30" t="str">
        <f>IF('Census Block Input'!J1182="","",'Census Block Input'!G1182)</f>
        <v/>
      </c>
      <c r="I1218" s="30" t="str">
        <f>IF('Census Block Input'!J1182="","",'Census Block Input'!F1182)</f>
        <v/>
      </c>
      <c r="J1218" s="32" t="str">
        <f t="shared" si="38"/>
        <v/>
      </c>
      <c r="K1218" s="105" t="str">
        <f>IF('Census Block Input'!J1182="","",'Census Block Input'!D1182)</f>
        <v/>
      </c>
      <c r="L1218" s="106" t="str">
        <f>IF('Census Block Input'!J1182="","",'Census Block Input'!G1182)</f>
        <v/>
      </c>
      <c r="M1218" s="106" t="str">
        <f>IF('Census Block Input'!J1182="","",'Census Block Input'!F1182)</f>
        <v/>
      </c>
      <c r="N1218" s="32" t="str">
        <f t="shared" si="39"/>
        <v/>
      </c>
      <c r="O1218" s="124" t="s">
        <v>10</v>
      </c>
      <c r="P1218" s="123" t="s">
        <v>10</v>
      </c>
      <c r="Q1218" s="1"/>
    </row>
    <row r="1219" spans="1:17" ht="15.75" hidden="1" customHeight="1">
      <c r="A1219" s="1" t="str">
        <f t="shared" si="1"/>
        <v/>
      </c>
      <c r="B1219" s="1"/>
      <c r="C1219" s="25" t="str">
        <f>IF('Census Block Input'!J1183="","",'Census Block Input'!B1183)</f>
        <v/>
      </c>
      <c r="D1219" s="184" t="str">
        <f>IF('Census Block Input'!J1183="","",UPPER('Census Block Input'!J1183))</f>
        <v/>
      </c>
      <c r="E1219" s="26" t="str">
        <f>IF('Census Block Input'!J1183="","",'Census Block Input'!I1183)</f>
        <v/>
      </c>
      <c r="F1219" s="27" t="str">
        <f>IF('Census Block Input'!J1183="","",'Census Block Input'!C1183)</f>
        <v/>
      </c>
      <c r="G1219" s="29" t="str">
        <f>IF('Census Block Input'!J1183="","",'Census Block Input'!D1183)</f>
        <v/>
      </c>
      <c r="H1219" s="30" t="str">
        <f>IF('Census Block Input'!J1183="","",'Census Block Input'!G1183)</f>
        <v/>
      </c>
      <c r="I1219" s="30" t="str">
        <f>IF('Census Block Input'!J1183="","",'Census Block Input'!F1183)</f>
        <v/>
      </c>
      <c r="J1219" s="32" t="str">
        <f t="shared" si="38"/>
        <v/>
      </c>
      <c r="K1219" s="105" t="str">
        <f>IF('Census Block Input'!J1183="","",'Census Block Input'!D1183)</f>
        <v/>
      </c>
      <c r="L1219" s="106" t="str">
        <f>IF('Census Block Input'!J1183="","",'Census Block Input'!G1183)</f>
        <v/>
      </c>
      <c r="M1219" s="106" t="str">
        <f>IF('Census Block Input'!J1183="","",'Census Block Input'!F1183)</f>
        <v/>
      </c>
      <c r="N1219" s="32" t="str">
        <f t="shared" si="39"/>
        <v/>
      </c>
      <c r="O1219" s="124" t="s">
        <v>10</v>
      </c>
      <c r="P1219" s="123" t="s">
        <v>10</v>
      </c>
      <c r="Q1219" s="1"/>
    </row>
    <row r="1220" spans="1:17" ht="15.75" hidden="1" customHeight="1">
      <c r="A1220" s="1" t="str">
        <f t="shared" si="1"/>
        <v/>
      </c>
      <c r="B1220" s="1"/>
      <c r="C1220" s="25" t="str">
        <f>IF('Census Block Input'!J1184="","",'Census Block Input'!B1184)</f>
        <v/>
      </c>
      <c r="D1220" s="184" t="str">
        <f>IF('Census Block Input'!J1184="","",UPPER('Census Block Input'!J1184))</f>
        <v/>
      </c>
      <c r="E1220" s="26" t="str">
        <f>IF('Census Block Input'!J1184="","",'Census Block Input'!I1184)</f>
        <v/>
      </c>
      <c r="F1220" s="27" t="str">
        <f>IF('Census Block Input'!J1184="","",'Census Block Input'!C1184)</f>
        <v/>
      </c>
      <c r="G1220" s="29" t="str">
        <f>IF('Census Block Input'!J1184="","",'Census Block Input'!D1184)</f>
        <v/>
      </c>
      <c r="H1220" s="30" t="str">
        <f>IF('Census Block Input'!J1184="","",'Census Block Input'!G1184)</f>
        <v/>
      </c>
      <c r="I1220" s="30" t="str">
        <f>IF('Census Block Input'!J1184="","",'Census Block Input'!F1184)</f>
        <v/>
      </c>
      <c r="J1220" s="32" t="str">
        <f t="shared" si="38"/>
        <v/>
      </c>
      <c r="K1220" s="105" t="str">
        <f>IF('Census Block Input'!J1184="","",'Census Block Input'!D1184)</f>
        <v/>
      </c>
      <c r="L1220" s="106" t="str">
        <f>IF('Census Block Input'!J1184="","",'Census Block Input'!G1184)</f>
        <v/>
      </c>
      <c r="M1220" s="106" t="str">
        <f>IF('Census Block Input'!J1184="","",'Census Block Input'!F1184)</f>
        <v/>
      </c>
      <c r="N1220" s="32" t="str">
        <f t="shared" si="39"/>
        <v/>
      </c>
      <c r="O1220" s="124" t="s">
        <v>10</v>
      </c>
      <c r="P1220" s="123" t="s">
        <v>10</v>
      </c>
      <c r="Q1220" s="1"/>
    </row>
    <row r="1221" spans="1:17" ht="15.75" hidden="1" customHeight="1">
      <c r="A1221" s="1" t="str">
        <f t="shared" si="1"/>
        <v/>
      </c>
      <c r="B1221" s="1"/>
      <c r="C1221" s="25" t="str">
        <f>IF('Census Block Input'!J1185="","",'Census Block Input'!B1185)</f>
        <v/>
      </c>
      <c r="D1221" s="184" t="str">
        <f>IF('Census Block Input'!J1185="","",UPPER('Census Block Input'!J1185))</f>
        <v/>
      </c>
      <c r="E1221" s="26" t="str">
        <f>IF('Census Block Input'!J1185="","",'Census Block Input'!I1185)</f>
        <v/>
      </c>
      <c r="F1221" s="27" t="str">
        <f>IF('Census Block Input'!J1185="","",'Census Block Input'!C1185)</f>
        <v/>
      </c>
      <c r="G1221" s="29" t="str">
        <f>IF('Census Block Input'!J1185="","",'Census Block Input'!D1185)</f>
        <v/>
      </c>
      <c r="H1221" s="30" t="str">
        <f>IF('Census Block Input'!J1185="","",'Census Block Input'!G1185)</f>
        <v/>
      </c>
      <c r="I1221" s="30" t="str">
        <f>IF('Census Block Input'!J1185="","",'Census Block Input'!F1185)</f>
        <v/>
      </c>
      <c r="J1221" s="32" t="str">
        <f t="shared" si="38"/>
        <v/>
      </c>
      <c r="K1221" s="105" t="str">
        <f>IF('Census Block Input'!J1185="","",'Census Block Input'!D1185)</f>
        <v/>
      </c>
      <c r="L1221" s="106" t="str">
        <f>IF('Census Block Input'!J1185="","",'Census Block Input'!G1185)</f>
        <v/>
      </c>
      <c r="M1221" s="106" t="str">
        <f>IF('Census Block Input'!J1185="","",'Census Block Input'!F1185)</f>
        <v/>
      </c>
      <c r="N1221" s="32" t="str">
        <f t="shared" si="39"/>
        <v/>
      </c>
      <c r="O1221" s="124" t="s">
        <v>10</v>
      </c>
      <c r="P1221" s="123" t="s">
        <v>10</v>
      </c>
      <c r="Q1221" s="1"/>
    </row>
    <row r="1222" spans="1:17" ht="15.75" hidden="1" customHeight="1">
      <c r="A1222" s="1" t="str">
        <f t="shared" si="1"/>
        <v/>
      </c>
      <c r="B1222" s="1"/>
      <c r="C1222" s="25" t="str">
        <f>IF('Census Block Input'!J1186="","",'Census Block Input'!B1186)</f>
        <v/>
      </c>
      <c r="D1222" s="184" t="str">
        <f>IF('Census Block Input'!J1186="","",UPPER('Census Block Input'!J1186))</f>
        <v/>
      </c>
      <c r="E1222" s="26" t="str">
        <f>IF('Census Block Input'!J1186="","",'Census Block Input'!I1186)</f>
        <v/>
      </c>
      <c r="F1222" s="27" t="str">
        <f>IF('Census Block Input'!J1186="","",'Census Block Input'!C1186)</f>
        <v/>
      </c>
      <c r="G1222" s="29" t="str">
        <f>IF('Census Block Input'!J1186="","",'Census Block Input'!D1186)</f>
        <v/>
      </c>
      <c r="H1222" s="30" t="str">
        <f>IF('Census Block Input'!J1186="","",'Census Block Input'!G1186)</f>
        <v/>
      </c>
      <c r="I1222" s="30" t="str">
        <f>IF('Census Block Input'!J1186="","",'Census Block Input'!F1186)</f>
        <v/>
      </c>
      <c r="J1222" s="32" t="str">
        <f t="shared" si="38"/>
        <v/>
      </c>
      <c r="K1222" s="105" t="str">
        <f>IF('Census Block Input'!J1186="","",'Census Block Input'!D1186)</f>
        <v/>
      </c>
      <c r="L1222" s="106" t="str">
        <f>IF('Census Block Input'!J1186="","",'Census Block Input'!G1186)</f>
        <v/>
      </c>
      <c r="M1222" s="106" t="str">
        <f>IF('Census Block Input'!J1186="","",'Census Block Input'!F1186)</f>
        <v/>
      </c>
      <c r="N1222" s="32" t="str">
        <f t="shared" si="39"/>
        <v/>
      </c>
      <c r="O1222" s="124" t="s">
        <v>10</v>
      </c>
      <c r="P1222" s="123" t="s">
        <v>10</v>
      </c>
      <c r="Q1222" s="1"/>
    </row>
    <row r="1223" spans="1:17" ht="15.75" hidden="1" customHeight="1">
      <c r="A1223" s="1" t="str">
        <f t="shared" si="1"/>
        <v/>
      </c>
      <c r="B1223" s="1"/>
      <c r="C1223" s="25" t="str">
        <f>IF('Census Block Input'!J1187="","",'Census Block Input'!B1187)</f>
        <v/>
      </c>
      <c r="D1223" s="184" t="str">
        <f>IF('Census Block Input'!J1187="","",UPPER('Census Block Input'!J1187))</f>
        <v/>
      </c>
      <c r="E1223" s="26" t="str">
        <f>IF('Census Block Input'!J1187="","",'Census Block Input'!I1187)</f>
        <v/>
      </c>
      <c r="F1223" s="27" t="str">
        <f>IF('Census Block Input'!J1187="","",'Census Block Input'!C1187)</f>
        <v/>
      </c>
      <c r="G1223" s="29" t="str">
        <f>IF('Census Block Input'!J1187="","",'Census Block Input'!D1187)</f>
        <v/>
      </c>
      <c r="H1223" s="30" t="str">
        <f>IF('Census Block Input'!J1187="","",'Census Block Input'!G1187)</f>
        <v/>
      </c>
      <c r="I1223" s="30" t="str">
        <f>IF('Census Block Input'!J1187="","",'Census Block Input'!F1187)</f>
        <v/>
      </c>
      <c r="J1223" s="32" t="str">
        <f t="shared" si="38"/>
        <v/>
      </c>
      <c r="K1223" s="105" t="str">
        <f>IF('Census Block Input'!J1187="","",'Census Block Input'!D1187)</f>
        <v/>
      </c>
      <c r="L1223" s="106" t="str">
        <f>IF('Census Block Input'!J1187="","",'Census Block Input'!G1187)</f>
        <v/>
      </c>
      <c r="M1223" s="106" t="str">
        <f>IF('Census Block Input'!J1187="","",'Census Block Input'!F1187)</f>
        <v/>
      </c>
      <c r="N1223" s="32" t="str">
        <f t="shared" si="39"/>
        <v/>
      </c>
      <c r="O1223" s="124" t="s">
        <v>10</v>
      </c>
      <c r="P1223" s="123" t="s">
        <v>10</v>
      </c>
      <c r="Q1223" s="1"/>
    </row>
    <row r="1224" spans="1:17" ht="15.75" hidden="1" customHeight="1">
      <c r="A1224" s="1" t="str">
        <f t="shared" si="1"/>
        <v/>
      </c>
      <c r="B1224" s="1"/>
      <c r="C1224" s="25" t="str">
        <f>IF('Census Block Input'!J1188="","",'Census Block Input'!B1188)</f>
        <v/>
      </c>
      <c r="D1224" s="184" t="str">
        <f>IF('Census Block Input'!J1188="","",UPPER('Census Block Input'!J1188))</f>
        <v/>
      </c>
      <c r="E1224" s="26" t="str">
        <f>IF('Census Block Input'!J1188="","",'Census Block Input'!I1188)</f>
        <v/>
      </c>
      <c r="F1224" s="27" t="str">
        <f>IF('Census Block Input'!J1188="","",'Census Block Input'!C1188)</f>
        <v/>
      </c>
      <c r="G1224" s="29" t="str">
        <f>IF('Census Block Input'!J1188="","",'Census Block Input'!D1188)</f>
        <v/>
      </c>
      <c r="H1224" s="30" t="str">
        <f>IF('Census Block Input'!J1188="","",'Census Block Input'!G1188)</f>
        <v/>
      </c>
      <c r="I1224" s="30" t="str">
        <f>IF('Census Block Input'!J1188="","",'Census Block Input'!F1188)</f>
        <v/>
      </c>
      <c r="J1224" s="32" t="str">
        <f t="shared" si="38"/>
        <v/>
      </c>
      <c r="K1224" s="105" t="str">
        <f>IF('Census Block Input'!J1188="","",'Census Block Input'!D1188)</f>
        <v/>
      </c>
      <c r="L1224" s="106" t="str">
        <f>IF('Census Block Input'!J1188="","",'Census Block Input'!G1188)</f>
        <v/>
      </c>
      <c r="M1224" s="106" t="str">
        <f>IF('Census Block Input'!J1188="","",'Census Block Input'!F1188)</f>
        <v/>
      </c>
      <c r="N1224" s="32" t="str">
        <f t="shared" si="39"/>
        <v/>
      </c>
      <c r="O1224" s="124" t="s">
        <v>10</v>
      </c>
      <c r="P1224" s="123" t="s">
        <v>10</v>
      </c>
      <c r="Q1224" s="1"/>
    </row>
    <row r="1225" spans="1:17" ht="15.75" hidden="1" customHeight="1">
      <c r="A1225" s="1" t="str">
        <f t="shared" si="1"/>
        <v/>
      </c>
      <c r="B1225" s="1"/>
      <c r="C1225" s="25" t="str">
        <f>IF('Census Block Input'!J1189="","",'Census Block Input'!B1189)</f>
        <v/>
      </c>
      <c r="D1225" s="184" t="str">
        <f>IF('Census Block Input'!J1189="","",UPPER('Census Block Input'!J1189))</f>
        <v/>
      </c>
      <c r="E1225" s="26" t="str">
        <f>IF('Census Block Input'!J1189="","",'Census Block Input'!I1189)</f>
        <v/>
      </c>
      <c r="F1225" s="27" t="str">
        <f>IF('Census Block Input'!J1189="","",'Census Block Input'!C1189)</f>
        <v/>
      </c>
      <c r="G1225" s="29" t="str">
        <f>IF('Census Block Input'!J1189="","",'Census Block Input'!D1189)</f>
        <v/>
      </c>
      <c r="H1225" s="30" t="str">
        <f>IF('Census Block Input'!J1189="","",'Census Block Input'!G1189)</f>
        <v/>
      </c>
      <c r="I1225" s="30" t="str">
        <f>IF('Census Block Input'!J1189="","",'Census Block Input'!F1189)</f>
        <v/>
      </c>
      <c r="J1225" s="32" t="str">
        <f t="shared" si="38"/>
        <v/>
      </c>
      <c r="K1225" s="105" t="str">
        <f>IF('Census Block Input'!J1189="","",'Census Block Input'!D1189)</f>
        <v/>
      </c>
      <c r="L1225" s="106" t="str">
        <f>IF('Census Block Input'!J1189="","",'Census Block Input'!G1189)</f>
        <v/>
      </c>
      <c r="M1225" s="106" t="str">
        <f>IF('Census Block Input'!J1189="","",'Census Block Input'!F1189)</f>
        <v/>
      </c>
      <c r="N1225" s="32" t="str">
        <f t="shared" si="39"/>
        <v/>
      </c>
      <c r="O1225" s="124" t="s">
        <v>10</v>
      </c>
      <c r="P1225" s="123" t="s">
        <v>10</v>
      </c>
      <c r="Q1225" s="1"/>
    </row>
    <row r="1226" spans="1:17" ht="15.75" hidden="1" customHeight="1">
      <c r="A1226" s="1" t="str">
        <f t="shared" si="1"/>
        <v/>
      </c>
      <c r="B1226" s="1"/>
      <c r="C1226" s="25" t="str">
        <f>IF('Census Block Input'!J1190="","",'Census Block Input'!B1190)</f>
        <v/>
      </c>
      <c r="D1226" s="184" t="str">
        <f>IF('Census Block Input'!J1190="","",UPPER('Census Block Input'!J1190))</f>
        <v/>
      </c>
      <c r="E1226" s="26" t="str">
        <f>IF('Census Block Input'!J1190="","",'Census Block Input'!I1190)</f>
        <v/>
      </c>
      <c r="F1226" s="27" t="str">
        <f>IF('Census Block Input'!J1190="","",'Census Block Input'!C1190)</f>
        <v/>
      </c>
      <c r="G1226" s="29" t="str">
        <f>IF('Census Block Input'!J1190="","",'Census Block Input'!D1190)</f>
        <v/>
      </c>
      <c r="H1226" s="30" t="str">
        <f>IF('Census Block Input'!J1190="","",'Census Block Input'!G1190)</f>
        <v/>
      </c>
      <c r="I1226" s="30" t="str">
        <f>IF('Census Block Input'!J1190="","",'Census Block Input'!F1190)</f>
        <v/>
      </c>
      <c r="J1226" s="32" t="str">
        <f t="shared" si="38"/>
        <v/>
      </c>
      <c r="K1226" s="105" t="str">
        <f>IF('Census Block Input'!J1190="","",'Census Block Input'!D1190)</f>
        <v/>
      </c>
      <c r="L1226" s="106" t="str">
        <f>IF('Census Block Input'!J1190="","",'Census Block Input'!G1190)</f>
        <v/>
      </c>
      <c r="M1226" s="106" t="str">
        <f>IF('Census Block Input'!J1190="","",'Census Block Input'!F1190)</f>
        <v/>
      </c>
      <c r="N1226" s="32" t="str">
        <f t="shared" si="39"/>
        <v/>
      </c>
      <c r="O1226" s="124" t="s">
        <v>10</v>
      </c>
      <c r="P1226" s="123" t="s">
        <v>10</v>
      </c>
      <c r="Q1226" s="1"/>
    </row>
    <row r="1227" spans="1:17" ht="15.75" hidden="1" customHeight="1">
      <c r="A1227" s="1" t="str">
        <f t="shared" si="1"/>
        <v/>
      </c>
      <c r="B1227" s="1"/>
      <c r="C1227" s="25" t="str">
        <f>IF('Census Block Input'!J1191="","",'Census Block Input'!B1191)</f>
        <v/>
      </c>
      <c r="D1227" s="184" t="str">
        <f>IF('Census Block Input'!J1191="","",UPPER('Census Block Input'!J1191))</f>
        <v/>
      </c>
      <c r="E1227" s="26" t="str">
        <f>IF('Census Block Input'!J1191="","",'Census Block Input'!I1191)</f>
        <v/>
      </c>
      <c r="F1227" s="27" t="str">
        <f>IF('Census Block Input'!J1191="","",'Census Block Input'!C1191)</f>
        <v/>
      </c>
      <c r="G1227" s="29" t="str">
        <f>IF('Census Block Input'!J1191="","",'Census Block Input'!D1191)</f>
        <v/>
      </c>
      <c r="H1227" s="30" t="str">
        <f>IF('Census Block Input'!J1191="","",'Census Block Input'!G1191)</f>
        <v/>
      </c>
      <c r="I1227" s="30" t="str">
        <f>IF('Census Block Input'!J1191="","",'Census Block Input'!F1191)</f>
        <v/>
      </c>
      <c r="J1227" s="32" t="str">
        <f t="shared" si="38"/>
        <v/>
      </c>
      <c r="K1227" s="105" t="str">
        <f>IF('Census Block Input'!J1191="","",'Census Block Input'!D1191)</f>
        <v/>
      </c>
      <c r="L1227" s="106" t="str">
        <f>IF('Census Block Input'!J1191="","",'Census Block Input'!G1191)</f>
        <v/>
      </c>
      <c r="M1227" s="106" t="str">
        <f>IF('Census Block Input'!J1191="","",'Census Block Input'!F1191)</f>
        <v/>
      </c>
      <c r="N1227" s="32" t="str">
        <f t="shared" si="39"/>
        <v/>
      </c>
      <c r="O1227" s="124" t="s">
        <v>10</v>
      </c>
      <c r="P1227" s="123" t="s">
        <v>10</v>
      </c>
      <c r="Q1227" s="1"/>
    </row>
    <row r="1228" spans="1:17" ht="15.75" hidden="1" customHeight="1">
      <c r="A1228" s="1" t="str">
        <f t="shared" si="1"/>
        <v/>
      </c>
      <c r="B1228" s="1"/>
      <c r="C1228" s="25" t="str">
        <f>IF('Census Block Input'!J1192="","",'Census Block Input'!B1192)</f>
        <v/>
      </c>
      <c r="D1228" s="184" t="str">
        <f>IF('Census Block Input'!J1192="","",UPPER('Census Block Input'!J1192))</f>
        <v/>
      </c>
      <c r="E1228" s="26" t="str">
        <f>IF('Census Block Input'!J1192="","",'Census Block Input'!I1192)</f>
        <v/>
      </c>
      <c r="F1228" s="27" t="str">
        <f>IF('Census Block Input'!J1192="","",'Census Block Input'!C1192)</f>
        <v/>
      </c>
      <c r="G1228" s="29" t="str">
        <f>IF('Census Block Input'!J1192="","",'Census Block Input'!D1192)</f>
        <v/>
      </c>
      <c r="H1228" s="30" t="str">
        <f>IF('Census Block Input'!J1192="","",'Census Block Input'!G1192)</f>
        <v/>
      </c>
      <c r="I1228" s="30" t="str">
        <f>IF('Census Block Input'!J1192="","",'Census Block Input'!F1192)</f>
        <v/>
      </c>
      <c r="J1228" s="32" t="str">
        <f t="shared" si="38"/>
        <v/>
      </c>
      <c r="K1228" s="105" t="str">
        <f>IF('Census Block Input'!J1192="","",'Census Block Input'!D1192)</f>
        <v/>
      </c>
      <c r="L1228" s="106" t="str">
        <f>IF('Census Block Input'!J1192="","",'Census Block Input'!G1192)</f>
        <v/>
      </c>
      <c r="M1228" s="106" t="str">
        <f>IF('Census Block Input'!J1192="","",'Census Block Input'!F1192)</f>
        <v/>
      </c>
      <c r="N1228" s="32" t="str">
        <f t="shared" si="39"/>
        <v/>
      </c>
      <c r="O1228" s="124" t="s">
        <v>10</v>
      </c>
      <c r="P1228" s="123" t="s">
        <v>10</v>
      </c>
      <c r="Q1228" s="1"/>
    </row>
    <row r="1229" spans="1:17" ht="15.75" hidden="1" customHeight="1">
      <c r="A1229" s="1" t="str">
        <f t="shared" si="1"/>
        <v/>
      </c>
      <c r="B1229" s="1"/>
      <c r="C1229" s="25" t="str">
        <f>IF('Census Block Input'!J1193="","",'Census Block Input'!B1193)</f>
        <v/>
      </c>
      <c r="D1229" s="184" t="str">
        <f>IF('Census Block Input'!J1193="","",UPPER('Census Block Input'!J1193))</f>
        <v/>
      </c>
      <c r="E1229" s="26" t="str">
        <f>IF('Census Block Input'!J1193="","",'Census Block Input'!I1193)</f>
        <v/>
      </c>
      <c r="F1229" s="27" t="str">
        <f>IF('Census Block Input'!J1193="","",'Census Block Input'!C1193)</f>
        <v/>
      </c>
      <c r="G1229" s="29" t="str">
        <f>IF('Census Block Input'!J1193="","",'Census Block Input'!D1193)</f>
        <v/>
      </c>
      <c r="H1229" s="30" t="str">
        <f>IF('Census Block Input'!J1193="","",'Census Block Input'!G1193)</f>
        <v/>
      </c>
      <c r="I1229" s="30" t="str">
        <f>IF('Census Block Input'!J1193="","",'Census Block Input'!F1193)</f>
        <v/>
      </c>
      <c r="J1229" s="32" t="str">
        <f t="shared" si="38"/>
        <v/>
      </c>
      <c r="K1229" s="105" t="str">
        <f>IF('Census Block Input'!J1193="","",'Census Block Input'!D1193)</f>
        <v/>
      </c>
      <c r="L1229" s="106" t="str">
        <f>IF('Census Block Input'!J1193="","",'Census Block Input'!G1193)</f>
        <v/>
      </c>
      <c r="M1229" s="106" t="str">
        <f>IF('Census Block Input'!J1193="","",'Census Block Input'!F1193)</f>
        <v/>
      </c>
      <c r="N1229" s="32" t="str">
        <f t="shared" si="39"/>
        <v/>
      </c>
      <c r="O1229" s="124" t="s">
        <v>10</v>
      </c>
      <c r="P1229" s="123" t="s">
        <v>10</v>
      </c>
      <c r="Q1229" s="1"/>
    </row>
    <row r="1230" spans="1:17" ht="15.75" hidden="1" customHeight="1">
      <c r="A1230" s="1" t="str">
        <f t="shared" si="1"/>
        <v/>
      </c>
      <c r="B1230" s="1"/>
      <c r="C1230" s="25" t="str">
        <f>IF('Census Block Input'!J1194="","",'Census Block Input'!B1194)</f>
        <v/>
      </c>
      <c r="D1230" s="184" t="str">
        <f>IF('Census Block Input'!J1194="","",UPPER('Census Block Input'!J1194))</f>
        <v/>
      </c>
      <c r="E1230" s="26" t="str">
        <f>IF('Census Block Input'!J1194="","",'Census Block Input'!I1194)</f>
        <v/>
      </c>
      <c r="F1230" s="27" t="str">
        <f>IF('Census Block Input'!J1194="","",'Census Block Input'!C1194)</f>
        <v/>
      </c>
      <c r="G1230" s="29" t="str">
        <f>IF('Census Block Input'!J1194="","",'Census Block Input'!D1194)</f>
        <v/>
      </c>
      <c r="H1230" s="30" t="str">
        <f>IF('Census Block Input'!J1194="","",'Census Block Input'!G1194)</f>
        <v/>
      </c>
      <c r="I1230" s="30" t="str">
        <f>IF('Census Block Input'!J1194="","",'Census Block Input'!F1194)</f>
        <v/>
      </c>
      <c r="J1230" s="32" t="str">
        <f t="shared" si="38"/>
        <v/>
      </c>
      <c r="K1230" s="105" t="str">
        <f>IF('Census Block Input'!J1194="","",'Census Block Input'!D1194)</f>
        <v/>
      </c>
      <c r="L1230" s="106" t="str">
        <f>IF('Census Block Input'!J1194="","",'Census Block Input'!G1194)</f>
        <v/>
      </c>
      <c r="M1230" s="106" t="str">
        <f>IF('Census Block Input'!J1194="","",'Census Block Input'!F1194)</f>
        <v/>
      </c>
      <c r="N1230" s="32" t="str">
        <f t="shared" si="39"/>
        <v/>
      </c>
      <c r="O1230" s="124" t="s">
        <v>10</v>
      </c>
      <c r="P1230" s="123" t="s">
        <v>10</v>
      </c>
      <c r="Q1230" s="1"/>
    </row>
    <row r="1231" spans="1:17" ht="15.75" hidden="1" customHeight="1">
      <c r="A1231" s="1" t="str">
        <f t="shared" si="1"/>
        <v/>
      </c>
      <c r="B1231" s="1"/>
      <c r="C1231" s="25" t="str">
        <f>IF('Census Block Input'!J1195="","",'Census Block Input'!B1195)</f>
        <v/>
      </c>
      <c r="D1231" s="184" t="str">
        <f>IF('Census Block Input'!J1195="","",UPPER('Census Block Input'!J1195))</f>
        <v/>
      </c>
      <c r="E1231" s="26" t="str">
        <f>IF('Census Block Input'!J1195="","",'Census Block Input'!I1195)</f>
        <v/>
      </c>
      <c r="F1231" s="27" t="str">
        <f>IF('Census Block Input'!J1195="","",'Census Block Input'!C1195)</f>
        <v/>
      </c>
      <c r="G1231" s="29" t="str">
        <f>IF('Census Block Input'!J1195="","",'Census Block Input'!D1195)</f>
        <v/>
      </c>
      <c r="H1231" s="30" t="str">
        <f>IF('Census Block Input'!J1195="","",'Census Block Input'!G1195)</f>
        <v/>
      </c>
      <c r="I1231" s="30" t="str">
        <f>IF('Census Block Input'!J1195="","",'Census Block Input'!F1195)</f>
        <v/>
      </c>
      <c r="J1231" s="32" t="str">
        <f t="shared" si="38"/>
        <v/>
      </c>
      <c r="K1231" s="105" t="str">
        <f>IF('Census Block Input'!J1195="","",'Census Block Input'!D1195)</f>
        <v/>
      </c>
      <c r="L1231" s="106" t="str">
        <f>IF('Census Block Input'!J1195="","",'Census Block Input'!G1195)</f>
        <v/>
      </c>
      <c r="M1231" s="106" t="str">
        <f>IF('Census Block Input'!J1195="","",'Census Block Input'!F1195)</f>
        <v/>
      </c>
      <c r="N1231" s="32" t="str">
        <f t="shared" si="39"/>
        <v/>
      </c>
      <c r="O1231" s="124" t="s">
        <v>10</v>
      </c>
      <c r="P1231" s="123" t="s">
        <v>10</v>
      </c>
      <c r="Q1231" s="1"/>
    </row>
    <row r="1232" spans="1:17" ht="15.75" hidden="1" customHeight="1">
      <c r="A1232" s="1" t="str">
        <f t="shared" si="1"/>
        <v/>
      </c>
      <c r="B1232" s="1"/>
      <c r="C1232" s="25" t="str">
        <f>IF('Census Block Input'!J1196="","",'Census Block Input'!B1196)</f>
        <v/>
      </c>
      <c r="D1232" s="184" t="str">
        <f>IF('Census Block Input'!J1196="","",UPPER('Census Block Input'!J1196))</f>
        <v/>
      </c>
      <c r="E1232" s="26" t="str">
        <f>IF('Census Block Input'!J1196="","",'Census Block Input'!I1196)</f>
        <v/>
      </c>
      <c r="F1232" s="27" t="str">
        <f>IF('Census Block Input'!J1196="","",'Census Block Input'!C1196)</f>
        <v/>
      </c>
      <c r="G1232" s="29" t="str">
        <f>IF('Census Block Input'!J1196="","",'Census Block Input'!D1196)</f>
        <v/>
      </c>
      <c r="H1232" s="30" t="str">
        <f>IF('Census Block Input'!J1196="","",'Census Block Input'!G1196)</f>
        <v/>
      </c>
      <c r="I1232" s="30" t="str">
        <f>IF('Census Block Input'!J1196="","",'Census Block Input'!F1196)</f>
        <v/>
      </c>
      <c r="J1232" s="32" t="str">
        <f t="shared" si="38"/>
        <v/>
      </c>
      <c r="K1232" s="105" t="str">
        <f>IF('Census Block Input'!J1196="","",'Census Block Input'!D1196)</f>
        <v/>
      </c>
      <c r="L1232" s="106" t="str">
        <f>IF('Census Block Input'!J1196="","",'Census Block Input'!G1196)</f>
        <v/>
      </c>
      <c r="M1232" s="106" t="str">
        <f>IF('Census Block Input'!J1196="","",'Census Block Input'!F1196)</f>
        <v/>
      </c>
      <c r="N1232" s="32" t="str">
        <f t="shared" si="39"/>
        <v/>
      </c>
      <c r="O1232" s="124" t="s">
        <v>10</v>
      </c>
      <c r="P1232" s="123" t="s">
        <v>10</v>
      </c>
      <c r="Q1232" s="1"/>
    </row>
    <row r="1233" spans="1:17" ht="15.75" hidden="1" customHeight="1">
      <c r="A1233" s="1" t="str">
        <f t="shared" si="1"/>
        <v/>
      </c>
      <c r="B1233" s="1"/>
      <c r="C1233" s="25" t="str">
        <f>IF('Census Block Input'!J1197="","",'Census Block Input'!B1197)</f>
        <v/>
      </c>
      <c r="D1233" s="184" t="str">
        <f>IF('Census Block Input'!J1197="","",UPPER('Census Block Input'!J1197))</f>
        <v/>
      </c>
      <c r="E1233" s="26" t="str">
        <f>IF('Census Block Input'!J1197="","",'Census Block Input'!I1197)</f>
        <v/>
      </c>
      <c r="F1233" s="27" t="str">
        <f>IF('Census Block Input'!J1197="","",'Census Block Input'!C1197)</f>
        <v/>
      </c>
      <c r="G1233" s="29" t="str">
        <f>IF('Census Block Input'!J1197="","",'Census Block Input'!D1197)</f>
        <v/>
      </c>
      <c r="H1233" s="30" t="str">
        <f>IF('Census Block Input'!J1197="","",'Census Block Input'!G1197)</f>
        <v/>
      </c>
      <c r="I1233" s="30" t="str">
        <f>IF('Census Block Input'!J1197="","",'Census Block Input'!F1197)</f>
        <v/>
      </c>
      <c r="J1233" s="32" t="str">
        <f t="shared" si="38"/>
        <v/>
      </c>
      <c r="K1233" s="105" t="str">
        <f>IF('Census Block Input'!J1197="","",'Census Block Input'!D1197)</f>
        <v/>
      </c>
      <c r="L1233" s="106" t="str">
        <f>IF('Census Block Input'!J1197="","",'Census Block Input'!G1197)</f>
        <v/>
      </c>
      <c r="M1233" s="106" t="str">
        <f>IF('Census Block Input'!J1197="","",'Census Block Input'!F1197)</f>
        <v/>
      </c>
      <c r="N1233" s="32" t="str">
        <f t="shared" si="39"/>
        <v/>
      </c>
      <c r="O1233" s="124" t="s">
        <v>10</v>
      </c>
      <c r="P1233" s="123" t="s">
        <v>10</v>
      </c>
      <c r="Q1233" s="1"/>
    </row>
    <row r="1234" spans="1:17" ht="15.75" hidden="1" customHeight="1">
      <c r="A1234" s="1" t="str">
        <f t="shared" si="1"/>
        <v/>
      </c>
      <c r="B1234" s="1"/>
      <c r="C1234" s="25" t="str">
        <f>IF('Census Block Input'!J1198="","",'Census Block Input'!B1198)</f>
        <v/>
      </c>
      <c r="D1234" s="184" t="str">
        <f>IF('Census Block Input'!J1198="","",UPPER('Census Block Input'!J1198))</f>
        <v/>
      </c>
      <c r="E1234" s="26" t="str">
        <f>IF('Census Block Input'!J1198="","",'Census Block Input'!I1198)</f>
        <v/>
      </c>
      <c r="F1234" s="27" t="str">
        <f>IF('Census Block Input'!J1198="","",'Census Block Input'!C1198)</f>
        <v/>
      </c>
      <c r="G1234" s="29" t="str">
        <f>IF('Census Block Input'!J1198="","",'Census Block Input'!D1198)</f>
        <v/>
      </c>
      <c r="H1234" s="30" t="str">
        <f>IF('Census Block Input'!J1198="","",'Census Block Input'!G1198)</f>
        <v/>
      </c>
      <c r="I1234" s="30" t="str">
        <f>IF('Census Block Input'!J1198="","",'Census Block Input'!F1198)</f>
        <v/>
      </c>
      <c r="J1234" s="32" t="str">
        <f t="shared" si="38"/>
        <v/>
      </c>
      <c r="K1234" s="105" t="str">
        <f>IF('Census Block Input'!J1198="","",'Census Block Input'!D1198)</f>
        <v/>
      </c>
      <c r="L1234" s="106" t="str">
        <f>IF('Census Block Input'!J1198="","",'Census Block Input'!G1198)</f>
        <v/>
      </c>
      <c r="M1234" s="106" t="str">
        <f>IF('Census Block Input'!J1198="","",'Census Block Input'!F1198)</f>
        <v/>
      </c>
      <c r="N1234" s="32" t="str">
        <f t="shared" si="39"/>
        <v/>
      </c>
      <c r="O1234" s="124" t="s">
        <v>10</v>
      </c>
      <c r="P1234" s="123" t="s">
        <v>10</v>
      </c>
      <c r="Q1234" s="1"/>
    </row>
    <row r="1235" spans="1:17" ht="15.75" hidden="1" customHeight="1">
      <c r="A1235" s="1" t="str">
        <f t="shared" si="1"/>
        <v/>
      </c>
      <c r="B1235" s="1"/>
      <c r="C1235" s="25" t="str">
        <f>IF('Census Block Input'!J1199="","",'Census Block Input'!B1199)</f>
        <v/>
      </c>
      <c r="D1235" s="184" t="str">
        <f>IF('Census Block Input'!J1199="","",UPPER('Census Block Input'!J1199))</f>
        <v/>
      </c>
      <c r="E1235" s="26" t="str">
        <f>IF('Census Block Input'!J1199="","",'Census Block Input'!I1199)</f>
        <v/>
      </c>
      <c r="F1235" s="27" t="str">
        <f>IF('Census Block Input'!J1199="","",'Census Block Input'!C1199)</f>
        <v/>
      </c>
      <c r="G1235" s="29" t="str">
        <f>IF('Census Block Input'!J1199="","",'Census Block Input'!D1199)</f>
        <v/>
      </c>
      <c r="H1235" s="30" t="str">
        <f>IF('Census Block Input'!J1199="","",'Census Block Input'!G1199)</f>
        <v/>
      </c>
      <c r="I1235" s="30" t="str">
        <f>IF('Census Block Input'!J1199="","",'Census Block Input'!F1199)</f>
        <v/>
      </c>
      <c r="J1235" s="32" t="str">
        <f t="shared" si="38"/>
        <v/>
      </c>
      <c r="K1235" s="105" t="str">
        <f>IF('Census Block Input'!J1199="","",'Census Block Input'!D1199)</f>
        <v/>
      </c>
      <c r="L1235" s="106" t="str">
        <f>IF('Census Block Input'!J1199="","",'Census Block Input'!G1199)</f>
        <v/>
      </c>
      <c r="M1235" s="106" t="str">
        <f>IF('Census Block Input'!J1199="","",'Census Block Input'!F1199)</f>
        <v/>
      </c>
      <c r="N1235" s="32" t="str">
        <f t="shared" si="39"/>
        <v/>
      </c>
      <c r="O1235" s="124" t="s">
        <v>10</v>
      </c>
      <c r="P1235" s="123" t="s">
        <v>10</v>
      </c>
      <c r="Q1235" s="1"/>
    </row>
    <row r="1236" spans="1:17" ht="15.75" hidden="1" customHeight="1">
      <c r="A1236" s="1" t="str">
        <f t="shared" si="1"/>
        <v/>
      </c>
      <c r="B1236" s="1"/>
      <c r="C1236" s="25" t="str">
        <f>IF('Census Block Input'!J1200="","",'Census Block Input'!B1200)</f>
        <v/>
      </c>
      <c r="D1236" s="184" t="str">
        <f>IF('Census Block Input'!J1200="","",UPPER('Census Block Input'!J1200))</f>
        <v/>
      </c>
      <c r="E1236" s="26" t="str">
        <f>IF('Census Block Input'!J1200="","",'Census Block Input'!I1200)</f>
        <v/>
      </c>
      <c r="F1236" s="27" t="str">
        <f>IF('Census Block Input'!J1200="","",'Census Block Input'!C1200)</f>
        <v/>
      </c>
      <c r="G1236" s="29" t="str">
        <f>IF('Census Block Input'!J1200="","",'Census Block Input'!D1200)</f>
        <v/>
      </c>
      <c r="H1236" s="30" t="str">
        <f>IF('Census Block Input'!J1200="","",'Census Block Input'!G1200)</f>
        <v/>
      </c>
      <c r="I1236" s="30" t="str">
        <f>IF('Census Block Input'!J1200="","",'Census Block Input'!F1200)</f>
        <v/>
      </c>
      <c r="J1236" s="32" t="str">
        <f t="shared" si="38"/>
        <v/>
      </c>
      <c r="K1236" s="105" t="str">
        <f>IF('Census Block Input'!J1200="","",'Census Block Input'!D1200)</f>
        <v/>
      </c>
      <c r="L1236" s="106" t="str">
        <f>IF('Census Block Input'!J1200="","",'Census Block Input'!G1200)</f>
        <v/>
      </c>
      <c r="M1236" s="106" t="str">
        <f>IF('Census Block Input'!J1200="","",'Census Block Input'!F1200)</f>
        <v/>
      </c>
      <c r="N1236" s="32" t="str">
        <f t="shared" si="39"/>
        <v/>
      </c>
      <c r="O1236" s="124" t="s">
        <v>10</v>
      </c>
      <c r="P1236" s="123" t="s">
        <v>10</v>
      </c>
      <c r="Q1236" s="1"/>
    </row>
    <row r="1237" spans="1:17" ht="15.75" hidden="1" customHeight="1">
      <c r="A1237" s="1" t="str">
        <f t="shared" si="1"/>
        <v/>
      </c>
      <c r="B1237" s="1"/>
      <c r="C1237" s="25" t="str">
        <f>IF('Census Block Input'!J1201="","",'Census Block Input'!B1201)</f>
        <v/>
      </c>
      <c r="D1237" s="184" t="str">
        <f>IF('Census Block Input'!J1201="","",UPPER('Census Block Input'!J1201))</f>
        <v/>
      </c>
      <c r="E1237" s="26" t="str">
        <f>IF('Census Block Input'!J1201="","",'Census Block Input'!I1201)</f>
        <v/>
      </c>
      <c r="F1237" s="27" t="str">
        <f>IF('Census Block Input'!J1201="","",'Census Block Input'!C1201)</f>
        <v/>
      </c>
      <c r="G1237" s="29" t="str">
        <f>IF('Census Block Input'!J1201="","",'Census Block Input'!D1201)</f>
        <v/>
      </c>
      <c r="H1237" s="30" t="str">
        <f>IF('Census Block Input'!J1201="","",'Census Block Input'!G1201)</f>
        <v/>
      </c>
      <c r="I1237" s="30" t="str">
        <f>IF('Census Block Input'!J1201="","",'Census Block Input'!F1201)</f>
        <v/>
      </c>
      <c r="J1237" s="32" t="str">
        <f t="shared" si="38"/>
        <v/>
      </c>
      <c r="K1237" s="105" t="str">
        <f>IF('Census Block Input'!J1201="","",'Census Block Input'!D1201)</f>
        <v/>
      </c>
      <c r="L1237" s="106" t="str">
        <f>IF('Census Block Input'!J1201="","",'Census Block Input'!G1201)</f>
        <v/>
      </c>
      <c r="M1237" s="106" t="str">
        <f>IF('Census Block Input'!J1201="","",'Census Block Input'!F1201)</f>
        <v/>
      </c>
      <c r="N1237" s="32" t="str">
        <f t="shared" si="39"/>
        <v/>
      </c>
      <c r="O1237" s="124" t="s">
        <v>10</v>
      </c>
      <c r="P1237" s="123" t="s">
        <v>10</v>
      </c>
      <c r="Q1237" s="1"/>
    </row>
    <row r="1238" spans="1:17" ht="15.75" hidden="1" customHeight="1">
      <c r="A1238" s="1" t="str">
        <f t="shared" si="1"/>
        <v/>
      </c>
      <c r="B1238" s="1"/>
      <c r="C1238" s="25" t="str">
        <f>IF('Census Block Input'!J1202="","",'Census Block Input'!B1202)</f>
        <v/>
      </c>
      <c r="D1238" s="184" t="str">
        <f>IF('Census Block Input'!J1202="","",UPPER('Census Block Input'!J1202))</f>
        <v/>
      </c>
      <c r="E1238" s="26" t="str">
        <f>IF('Census Block Input'!J1202="","",'Census Block Input'!I1202)</f>
        <v/>
      </c>
      <c r="F1238" s="27" t="str">
        <f>IF('Census Block Input'!J1202="","",'Census Block Input'!C1202)</f>
        <v/>
      </c>
      <c r="G1238" s="29" t="str">
        <f>IF('Census Block Input'!J1202="","",'Census Block Input'!D1202)</f>
        <v/>
      </c>
      <c r="H1238" s="30" t="str">
        <f>IF('Census Block Input'!J1202="","",'Census Block Input'!G1202)</f>
        <v/>
      </c>
      <c r="I1238" s="30" t="str">
        <f>IF('Census Block Input'!J1202="","",'Census Block Input'!F1202)</f>
        <v/>
      </c>
      <c r="J1238" s="32" t="str">
        <f t="shared" si="38"/>
        <v/>
      </c>
      <c r="K1238" s="105" t="str">
        <f>IF('Census Block Input'!J1202="","",'Census Block Input'!D1202)</f>
        <v/>
      </c>
      <c r="L1238" s="106" t="str">
        <f>IF('Census Block Input'!J1202="","",'Census Block Input'!G1202)</f>
        <v/>
      </c>
      <c r="M1238" s="106" t="str">
        <f>IF('Census Block Input'!J1202="","",'Census Block Input'!F1202)</f>
        <v/>
      </c>
      <c r="N1238" s="32" t="str">
        <f t="shared" si="39"/>
        <v/>
      </c>
      <c r="O1238" s="124" t="s">
        <v>10</v>
      </c>
      <c r="P1238" s="123" t="s">
        <v>10</v>
      </c>
      <c r="Q1238" s="1"/>
    </row>
    <row r="1239" spans="1:17" ht="15.75" hidden="1" customHeight="1">
      <c r="A1239" s="1" t="str">
        <f t="shared" si="1"/>
        <v/>
      </c>
      <c r="B1239" s="1"/>
      <c r="C1239" s="25" t="str">
        <f>IF('Census Block Input'!J1203="","",'Census Block Input'!B1203)</f>
        <v/>
      </c>
      <c r="D1239" s="184" t="str">
        <f>IF('Census Block Input'!J1203="","",UPPER('Census Block Input'!J1203))</f>
        <v/>
      </c>
      <c r="E1239" s="26" t="str">
        <f>IF('Census Block Input'!J1203="","",'Census Block Input'!I1203)</f>
        <v/>
      </c>
      <c r="F1239" s="27" t="str">
        <f>IF('Census Block Input'!J1203="","",'Census Block Input'!C1203)</f>
        <v/>
      </c>
      <c r="G1239" s="29" t="str">
        <f>IF('Census Block Input'!J1203="","",'Census Block Input'!D1203)</f>
        <v/>
      </c>
      <c r="H1239" s="30" t="str">
        <f>IF('Census Block Input'!J1203="","",'Census Block Input'!G1203)</f>
        <v/>
      </c>
      <c r="I1239" s="30" t="str">
        <f>IF('Census Block Input'!J1203="","",'Census Block Input'!F1203)</f>
        <v/>
      </c>
      <c r="J1239" s="32" t="str">
        <f t="shared" si="38"/>
        <v/>
      </c>
      <c r="K1239" s="105" t="str">
        <f>IF('Census Block Input'!J1203="","",'Census Block Input'!D1203)</f>
        <v/>
      </c>
      <c r="L1239" s="106" t="str">
        <f>IF('Census Block Input'!J1203="","",'Census Block Input'!G1203)</f>
        <v/>
      </c>
      <c r="M1239" s="106" t="str">
        <f>IF('Census Block Input'!J1203="","",'Census Block Input'!F1203)</f>
        <v/>
      </c>
      <c r="N1239" s="32" t="str">
        <f t="shared" si="39"/>
        <v/>
      </c>
      <c r="O1239" s="124" t="s">
        <v>10</v>
      </c>
      <c r="P1239" s="123" t="s">
        <v>10</v>
      </c>
      <c r="Q1239" s="1"/>
    </row>
    <row r="1240" spans="1:17" ht="15.75" hidden="1" customHeight="1">
      <c r="A1240" s="1" t="str">
        <f t="shared" si="1"/>
        <v/>
      </c>
      <c r="B1240" s="1"/>
      <c r="C1240" s="25" t="str">
        <f>IF('Census Block Input'!J1204="","",'Census Block Input'!B1204)</f>
        <v/>
      </c>
      <c r="D1240" s="184" t="str">
        <f>IF('Census Block Input'!J1204="","",UPPER('Census Block Input'!J1204))</f>
        <v/>
      </c>
      <c r="E1240" s="26" t="str">
        <f>IF('Census Block Input'!J1204="","",'Census Block Input'!I1204)</f>
        <v/>
      </c>
      <c r="F1240" s="27" t="str">
        <f>IF('Census Block Input'!J1204="","",'Census Block Input'!C1204)</f>
        <v/>
      </c>
      <c r="G1240" s="29" t="str">
        <f>IF('Census Block Input'!J1204="","",'Census Block Input'!D1204)</f>
        <v/>
      </c>
      <c r="H1240" s="30" t="str">
        <f>IF('Census Block Input'!J1204="","",'Census Block Input'!G1204)</f>
        <v/>
      </c>
      <c r="I1240" s="30" t="str">
        <f>IF('Census Block Input'!J1204="","",'Census Block Input'!F1204)</f>
        <v/>
      </c>
      <c r="J1240" s="32" t="str">
        <f t="shared" si="38"/>
        <v/>
      </c>
      <c r="K1240" s="105" t="str">
        <f>IF('Census Block Input'!J1204="","",'Census Block Input'!D1204)</f>
        <v/>
      </c>
      <c r="L1240" s="106" t="str">
        <f>IF('Census Block Input'!J1204="","",'Census Block Input'!G1204)</f>
        <v/>
      </c>
      <c r="M1240" s="106" t="str">
        <f>IF('Census Block Input'!J1204="","",'Census Block Input'!F1204)</f>
        <v/>
      </c>
      <c r="N1240" s="32" t="str">
        <f t="shared" si="39"/>
        <v/>
      </c>
      <c r="O1240" s="124" t="s">
        <v>10</v>
      </c>
      <c r="P1240" s="123" t="s">
        <v>10</v>
      </c>
      <c r="Q1240" s="1"/>
    </row>
    <row r="1241" spans="1:17" ht="15.75" hidden="1" customHeight="1">
      <c r="A1241" s="1" t="str">
        <f t="shared" si="1"/>
        <v/>
      </c>
      <c r="B1241" s="1"/>
      <c r="C1241" s="25" t="str">
        <f>IF('Census Block Input'!J1205="","",'Census Block Input'!B1205)</f>
        <v/>
      </c>
      <c r="D1241" s="184" t="str">
        <f>IF('Census Block Input'!J1205="","",UPPER('Census Block Input'!J1205))</f>
        <v/>
      </c>
      <c r="E1241" s="26" t="str">
        <f>IF('Census Block Input'!J1205="","",'Census Block Input'!I1205)</f>
        <v/>
      </c>
      <c r="F1241" s="27" t="str">
        <f>IF('Census Block Input'!J1205="","",'Census Block Input'!C1205)</f>
        <v/>
      </c>
      <c r="G1241" s="29" t="str">
        <f>IF('Census Block Input'!J1205="","",'Census Block Input'!D1205)</f>
        <v/>
      </c>
      <c r="H1241" s="30" t="str">
        <f>IF('Census Block Input'!J1205="","",'Census Block Input'!G1205)</f>
        <v/>
      </c>
      <c r="I1241" s="30" t="str">
        <f>IF('Census Block Input'!J1205="","",'Census Block Input'!F1205)</f>
        <v/>
      </c>
      <c r="J1241" s="32" t="str">
        <f t="shared" si="38"/>
        <v/>
      </c>
      <c r="K1241" s="105" t="str">
        <f>IF('Census Block Input'!J1205="","",'Census Block Input'!D1205)</f>
        <v/>
      </c>
      <c r="L1241" s="106" t="str">
        <f>IF('Census Block Input'!J1205="","",'Census Block Input'!G1205)</f>
        <v/>
      </c>
      <c r="M1241" s="106" t="str">
        <f>IF('Census Block Input'!J1205="","",'Census Block Input'!F1205)</f>
        <v/>
      </c>
      <c r="N1241" s="32" t="str">
        <f t="shared" si="39"/>
        <v/>
      </c>
      <c r="O1241" s="124" t="s">
        <v>10</v>
      </c>
      <c r="P1241" s="123" t="s">
        <v>10</v>
      </c>
      <c r="Q1241" s="1"/>
    </row>
    <row r="1242" spans="1:17" ht="15.75" hidden="1" customHeight="1">
      <c r="A1242" s="1" t="str">
        <f t="shared" si="1"/>
        <v/>
      </c>
      <c r="B1242" s="1"/>
      <c r="C1242" s="25" t="str">
        <f>IF('Census Block Input'!J1206="","",'Census Block Input'!B1206)</f>
        <v/>
      </c>
      <c r="D1242" s="184" t="str">
        <f>IF('Census Block Input'!J1206="","",UPPER('Census Block Input'!J1206))</f>
        <v/>
      </c>
      <c r="E1242" s="26" t="str">
        <f>IF('Census Block Input'!J1206="","",'Census Block Input'!I1206)</f>
        <v/>
      </c>
      <c r="F1242" s="27" t="str">
        <f>IF('Census Block Input'!J1206="","",'Census Block Input'!C1206)</f>
        <v/>
      </c>
      <c r="G1242" s="29" t="str">
        <f>IF('Census Block Input'!J1206="","",'Census Block Input'!D1206)</f>
        <v/>
      </c>
      <c r="H1242" s="30" t="str">
        <f>IF('Census Block Input'!J1206="","",'Census Block Input'!G1206)</f>
        <v/>
      </c>
      <c r="I1242" s="30" t="str">
        <f>IF('Census Block Input'!J1206="","",'Census Block Input'!F1206)</f>
        <v/>
      </c>
      <c r="J1242" s="32" t="str">
        <f t="shared" si="38"/>
        <v/>
      </c>
      <c r="K1242" s="105" t="str">
        <f>IF('Census Block Input'!J1206="","",'Census Block Input'!D1206)</f>
        <v/>
      </c>
      <c r="L1242" s="106" t="str">
        <f>IF('Census Block Input'!J1206="","",'Census Block Input'!G1206)</f>
        <v/>
      </c>
      <c r="M1242" s="106" t="str">
        <f>IF('Census Block Input'!J1206="","",'Census Block Input'!F1206)</f>
        <v/>
      </c>
      <c r="N1242" s="32" t="str">
        <f t="shared" si="39"/>
        <v/>
      </c>
      <c r="O1242" s="124" t="s">
        <v>10</v>
      </c>
      <c r="P1242" s="123" t="s">
        <v>10</v>
      </c>
      <c r="Q1242" s="1"/>
    </row>
    <row r="1243" spans="1:17" ht="15.75" hidden="1" customHeight="1">
      <c r="A1243" s="1" t="str">
        <f t="shared" si="1"/>
        <v/>
      </c>
      <c r="B1243" s="1"/>
      <c r="C1243" s="25" t="str">
        <f>IF('Census Block Input'!J1207="","",'Census Block Input'!B1207)</f>
        <v/>
      </c>
      <c r="D1243" s="184" t="str">
        <f>IF('Census Block Input'!J1207="","",UPPER('Census Block Input'!J1207))</f>
        <v/>
      </c>
      <c r="E1243" s="26" t="str">
        <f>IF('Census Block Input'!J1207="","",'Census Block Input'!I1207)</f>
        <v/>
      </c>
      <c r="F1243" s="27" t="str">
        <f>IF('Census Block Input'!J1207="","",'Census Block Input'!C1207)</f>
        <v/>
      </c>
      <c r="G1243" s="29" t="str">
        <f>IF('Census Block Input'!J1207="","",'Census Block Input'!D1207)</f>
        <v/>
      </c>
      <c r="H1243" s="30" t="str">
        <f>IF('Census Block Input'!J1207="","",'Census Block Input'!G1207)</f>
        <v/>
      </c>
      <c r="I1243" s="30" t="str">
        <f>IF('Census Block Input'!J1207="","",'Census Block Input'!F1207)</f>
        <v/>
      </c>
      <c r="J1243" s="32" t="str">
        <f t="shared" si="38"/>
        <v/>
      </c>
      <c r="K1243" s="105" t="str">
        <f>IF('Census Block Input'!J1207="","",'Census Block Input'!D1207)</f>
        <v/>
      </c>
      <c r="L1243" s="106" t="str">
        <f>IF('Census Block Input'!J1207="","",'Census Block Input'!G1207)</f>
        <v/>
      </c>
      <c r="M1243" s="106" t="str">
        <f>IF('Census Block Input'!J1207="","",'Census Block Input'!F1207)</f>
        <v/>
      </c>
      <c r="N1243" s="32" t="str">
        <f t="shared" si="39"/>
        <v/>
      </c>
      <c r="O1243" s="124" t="s">
        <v>10</v>
      </c>
      <c r="P1243" s="123" t="s">
        <v>10</v>
      </c>
      <c r="Q1243" s="1"/>
    </row>
    <row r="1244" spans="1:17" ht="15.75" hidden="1" customHeight="1">
      <c r="A1244" s="1" t="str">
        <f t="shared" si="1"/>
        <v/>
      </c>
      <c r="B1244" s="1"/>
      <c r="C1244" s="25" t="str">
        <f>IF('Census Block Input'!J1208="","",'Census Block Input'!B1208)</f>
        <v/>
      </c>
      <c r="D1244" s="184" t="str">
        <f>IF('Census Block Input'!J1208="","",UPPER('Census Block Input'!J1208))</f>
        <v/>
      </c>
      <c r="E1244" s="26" t="str">
        <f>IF('Census Block Input'!J1208="","",'Census Block Input'!I1208)</f>
        <v/>
      </c>
      <c r="F1244" s="27" t="str">
        <f>IF('Census Block Input'!J1208="","",'Census Block Input'!C1208)</f>
        <v/>
      </c>
      <c r="G1244" s="29" t="str">
        <f>IF('Census Block Input'!J1208="","",'Census Block Input'!D1208)</f>
        <v/>
      </c>
      <c r="H1244" s="30" t="str">
        <f>IF('Census Block Input'!J1208="","",'Census Block Input'!G1208)</f>
        <v/>
      </c>
      <c r="I1244" s="30" t="str">
        <f>IF('Census Block Input'!J1208="","",'Census Block Input'!F1208)</f>
        <v/>
      </c>
      <c r="J1244" s="32" t="str">
        <f t="shared" si="38"/>
        <v/>
      </c>
      <c r="K1244" s="105" t="str">
        <f>IF('Census Block Input'!J1208="","",'Census Block Input'!D1208)</f>
        <v/>
      </c>
      <c r="L1244" s="106" t="str">
        <f>IF('Census Block Input'!J1208="","",'Census Block Input'!G1208)</f>
        <v/>
      </c>
      <c r="M1244" s="106" t="str">
        <f>IF('Census Block Input'!J1208="","",'Census Block Input'!F1208)</f>
        <v/>
      </c>
      <c r="N1244" s="32" t="str">
        <f t="shared" si="39"/>
        <v/>
      </c>
      <c r="O1244" s="124" t="s">
        <v>10</v>
      </c>
      <c r="P1244" s="123" t="s">
        <v>10</v>
      </c>
      <c r="Q1244" s="1"/>
    </row>
    <row r="1245" spans="1:17" ht="15.75" hidden="1" customHeight="1">
      <c r="A1245" s="1" t="str">
        <f t="shared" si="1"/>
        <v/>
      </c>
      <c r="B1245" s="1"/>
      <c r="C1245" s="25" t="str">
        <f>IF('Census Block Input'!J1209="","",'Census Block Input'!B1209)</f>
        <v/>
      </c>
      <c r="D1245" s="184" t="str">
        <f>IF('Census Block Input'!J1209="","",UPPER('Census Block Input'!J1209))</f>
        <v/>
      </c>
      <c r="E1245" s="26" t="str">
        <f>IF('Census Block Input'!J1209="","",'Census Block Input'!I1209)</f>
        <v/>
      </c>
      <c r="F1245" s="27" t="str">
        <f>IF('Census Block Input'!J1209="","",'Census Block Input'!C1209)</f>
        <v/>
      </c>
      <c r="G1245" s="29" t="str">
        <f>IF('Census Block Input'!J1209="","",'Census Block Input'!D1209)</f>
        <v/>
      </c>
      <c r="H1245" s="30" t="str">
        <f>IF('Census Block Input'!J1209="","",'Census Block Input'!G1209)</f>
        <v/>
      </c>
      <c r="I1245" s="30" t="str">
        <f>IF('Census Block Input'!J1209="","",'Census Block Input'!F1209)</f>
        <v/>
      </c>
      <c r="J1245" s="32" t="str">
        <f t="shared" si="38"/>
        <v/>
      </c>
      <c r="K1245" s="105" t="str">
        <f>IF('Census Block Input'!J1209="","",'Census Block Input'!D1209)</f>
        <v/>
      </c>
      <c r="L1245" s="106" t="str">
        <f>IF('Census Block Input'!J1209="","",'Census Block Input'!G1209)</f>
        <v/>
      </c>
      <c r="M1245" s="106" t="str">
        <f>IF('Census Block Input'!J1209="","",'Census Block Input'!F1209)</f>
        <v/>
      </c>
      <c r="N1245" s="32" t="str">
        <f t="shared" si="39"/>
        <v/>
      </c>
      <c r="O1245" s="124" t="s">
        <v>10</v>
      </c>
      <c r="P1245" s="123" t="s">
        <v>10</v>
      </c>
      <c r="Q1245" s="1"/>
    </row>
    <row r="1246" spans="1:17" ht="15.75" hidden="1" customHeight="1">
      <c r="A1246" s="1" t="str">
        <f t="shared" si="1"/>
        <v/>
      </c>
      <c r="B1246" s="1"/>
      <c r="C1246" s="25" t="str">
        <f>IF('Census Block Input'!J1210="","",'Census Block Input'!B1210)</f>
        <v/>
      </c>
      <c r="D1246" s="184" t="str">
        <f>IF('Census Block Input'!J1210="","",UPPER('Census Block Input'!J1210))</f>
        <v/>
      </c>
      <c r="E1246" s="26" t="str">
        <f>IF('Census Block Input'!J1210="","",'Census Block Input'!I1210)</f>
        <v/>
      </c>
      <c r="F1246" s="27" t="str">
        <f>IF('Census Block Input'!J1210="","",'Census Block Input'!C1210)</f>
        <v/>
      </c>
      <c r="G1246" s="29" t="str">
        <f>IF('Census Block Input'!J1210="","",'Census Block Input'!D1210)</f>
        <v/>
      </c>
      <c r="H1246" s="30" t="str">
        <f>IF('Census Block Input'!J1210="","",'Census Block Input'!G1210)</f>
        <v/>
      </c>
      <c r="I1246" s="30" t="str">
        <f>IF('Census Block Input'!J1210="","",'Census Block Input'!F1210)</f>
        <v/>
      </c>
      <c r="J1246" s="32" t="str">
        <f t="shared" si="38"/>
        <v/>
      </c>
      <c r="K1246" s="105" t="str">
        <f>IF('Census Block Input'!J1210="","",'Census Block Input'!D1210)</f>
        <v/>
      </c>
      <c r="L1246" s="106" t="str">
        <f>IF('Census Block Input'!J1210="","",'Census Block Input'!G1210)</f>
        <v/>
      </c>
      <c r="M1246" s="106" t="str">
        <f>IF('Census Block Input'!J1210="","",'Census Block Input'!F1210)</f>
        <v/>
      </c>
      <c r="N1246" s="32" t="str">
        <f t="shared" si="39"/>
        <v/>
      </c>
      <c r="O1246" s="124" t="s">
        <v>10</v>
      </c>
      <c r="P1246" s="123" t="s">
        <v>10</v>
      </c>
      <c r="Q1246" s="1"/>
    </row>
    <row r="1247" spans="1:17" ht="15.75" hidden="1" customHeight="1">
      <c r="A1247" s="1" t="str">
        <f t="shared" si="1"/>
        <v/>
      </c>
      <c r="B1247" s="1"/>
      <c r="C1247" s="25" t="str">
        <f>IF('Census Block Input'!J1211="","",'Census Block Input'!B1211)</f>
        <v/>
      </c>
      <c r="D1247" s="184" t="str">
        <f>IF('Census Block Input'!J1211="","",UPPER('Census Block Input'!J1211))</f>
        <v/>
      </c>
      <c r="E1247" s="26" t="str">
        <f>IF('Census Block Input'!J1211="","",'Census Block Input'!I1211)</f>
        <v/>
      </c>
      <c r="F1247" s="27" t="str">
        <f>IF('Census Block Input'!J1211="","",'Census Block Input'!C1211)</f>
        <v/>
      </c>
      <c r="G1247" s="29" t="str">
        <f>IF('Census Block Input'!J1211="","",'Census Block Input'!D1211)</f>
        <v/>
      </c>
      <c r="H1247" s="30" t="str">
        <f>IF('Census Block Input'!J1211="","",'Census Block Input'!G1211)</f>
        <v/>
      </c>
      <c r="I1247" s="30" t="str">
        <f>IF('Census Block Input'!J1211="","",'Census Block Input'!F1211)</f>
        <v/>
      </c>
      <c r="J1247" s="32" t="str">
        <f t="shared" si="38"/>
        <v/>
      </c>
      <c r="K1247" s="105" t="str">
        <f>IF('Census Block Input'!J1211="","",'Census Block Input'!D1211)</f>
        <v/>
      </c>
      <c r="L1247" s="106" t="str">
        <f>IF('Census Block Input'!J1211="","",'Census Block Input'!G1211)</f>
        <v/>
      </c>
      <c r="M1247" s="106" t="str">
        <f>IF('Census Block Input'!J1211="","",'Census Block Input'!F1211)</f>
        <v/>
      </c>
      <c r="N1247" s="32" t="str">
        <f t="shared" si="39"/>
        <v/>
      </c>
      <c r="O1247" s="124" t="s">
        <v>10</v>
      </c>
      <c r="P1247" s="123" t="s">
        <v>10</v>
      </c>
      <c r="Q1247" s="1"/>
    </row>
    <row r="1248" spans="1:17" ht="15.75" hidden="1" customHeight="1">
      <c r="A1248" s="1" t="str">
        <f t="shared" si="1"/>
        <v/>
      </c>
      <c r="B1248" s="1"/>
      <c r="C1248" s="25" t="str">
        <f>IF('Census Block Input'!J1212="","",'Census Block Input'!B1212)</f>
        <v/>
      </c>
      <c r="D1248" s="184" t="str">
        <f>IF('Census Block Input'!J1212="","",UPPER('Census Block Input'!J1212))</f>
        <v/>
      </c>
      <c r="E1248" s="26" t="str">
        <f>IF('Census Block Input'!J1212="","",'Census Block Input'!I1212)</f>
        <v/>
      </c>
      <c r="F1248" s="27" t="str">
        <f>IF('Census Block Input'!J1212="","",'Census Block Input'!C1212)</f>
        <v/>
      </c>
      <c r="G1248" s="29" t="str">
        <f>IF('Census Block Input'!J1212="","",'Census Block Input'!D1212)</f>
        <v/>
      </c>
      <c r="H1248" s="30" t="str">
        <f>IF('Census Block Input'!J1212="","",'Census Block Input'!G1212)</f>
        <v/>
      </c>
      <c r="I1248" s="30" t="str">
        <f>IF('Census Block Input'!J1212="","",'Census Block Input'!F1212)</f>
        <v/>
      </c>
      <c r="J1248" s="32" t="str">
        <f t="shared" si="38"/>
        <v/>
      </c>
      <c r="K1248" s="105" t="str">
        <f>IF('Census Block Input'!J1212="","",'Census Block Input'!D1212)</f>
        <v/>
      </c>
      <c r="L1248" s="106" t="str">
        <f>IF('Census Block Input'!J1212="","",'Census Block Input'!G1212)</f>
        <v/>
      </c>
      <c r="M1248" s="106" t="str">
        <f>IF('Census Block Input'!J1212="","",'Census Block Input'!F1212)</f>
        <v/>
      </c>
      <c r="N1248" s="32" t="str">
        <f t="shared" si="39"/>
        <v/>
      </c>
      <c r="O1248" s="124" t="s">
        <v>10</v>
      </c>
      <c r="P1248" s="123" t="s">
        <v>10</v>
      </c>
      <c r="Q1248" s="1"/>
    </row>
    <row r="1249" spans="1:17" ht="15.75" hidden="1" customHeight="1">
      <c r="A1249" s="1" t="str">
        <f t="shared" si="1"/>
        <v/>
      </c>
      <c r="B1249" s="1"/>
      <c r="C1249" s="25" t="str">
        <f>IF('Census Block Input'!J1213="","",'Census Block Input'!B1213)</f>
        <v/>
      </c>
      <c r="D1249" s="184" t="str">
        <f>IF('Census Block Input'!J1213="","",UPPER('Census Block Input'!J1213))</f>
        <v/>
      </c>
      <c r="E1249" s="26" t="str">
        <f>IF('Census Block Input'!J1213="","",'Census Block Input'!I1213)</f>
        <v/>
      </c>
      <c r="F1249" s="27" t="str">
        <f>IF('Census Block Input'!J1213="","",'Census Block Input'!C1213)</f>
        <v/>
      </c>
      <c r="G1249" s="29" t="str">
        <f>IF('Census Block Input'!J1213="","",'Census Block Input'!D1213)</f>
        <v/>
      </c>
      <c r="H1249" s="30" t="str">
        <f>IF('Census Block Input'!J1213="","",'Census Block Input'!G1213)</f>
        <v/>
      </c>
      <c r="I1249" s="30" t="str">
        <f>IF('Census Block Input'!J1213="","",'Census Block Input'!F1213)</f>
        <v/>
      </c>
      <c r="J1249" s="32" t="str">
        <f t="shared" si="38"/>
        <v/>
      </c>
      <c r="K1249" s="105" t="str">
        <f>IF('Census Block Input'!J1213="","",'Census Block Input'!D1213)</f>
        <v/>
      </c>
      <c r="L1249" s="106" t="str">
        <f>IF('Census Block Input'!J1213="","",'Census Block Input'!G1213)</f>
        <v/>
      </c>
      <c r="M1249" s="106" t="str">
        <f>IF('Census Block Input'!J1213="","",'Census Block Input'!F1213)</f>
        <v/>
      </c>
      <c r="N1249" s="32" t="str">
        <f t="shared" si="39"/>
        <v/>
      </c>
      <c r="O1249" s="124" t="s">
        <v>10</v>
      </c>
      <c r="P1249" s="123" t="s">
        <v>10</v>
      </c>
      <c r="Q1249" s="1"/>
    </row>
    <row r="1250" spans="1:17" ht="15.75" hidden="1" customHeight="1">
      <c r="A1250" s="1" t="str">
        <f t="shared" si="1"/>
        <v/>
      </c>
      <c r="B1250" s="1"/>
      <c r="C1250" s="25" t="str">
        <f>IF('Census Block Input'!J1214="","",'Census Block Input'!B1214)</f>
        <v/>
      </c>
      <c r="D1250" s="184" t="str">
        <f>IF('Census Block Input'!J1214="","",UPPER('Census Block Input'!J1214))</f>
        <v/>
      </c>
      <c r="E1250" s="26" t="str">
        <f>IF('Census Block Input'!J1214="","",'Census Block Input'!I1214)</f>
        <v/>
      </c>
      <c r="F1250" s="27" t="str">
        <f>IF('Census Block Input'!J1214="","",'Census Block Input'!C1214)</f>
        <v/>
      </c>
      <c r="G1250" s="29" t="str">
        <f>IF('Census Block Input'!J1214="","",'Census Block Input'!D1214)</f>
        <v/>
      </c>
      <c r="H1250" s="30" t="str">
        <f>IF('Census Block Input'!J1214="","",'Census Block Input'!G1214)</f>
        <v/>
      </c>
      <c r="I1250" s="30" t="str">
        <f>IF('Census Block Input'!J1214="","",'Census Block Input'!F1214)</f>
        <v/>
      </c>
      <c r="J1250" s="32" t="str">
        <f t="shared" si="38"/>
        <v/>
      </c>
      <c r="K1250" s="105" t="str">
        <f>IF('Census Block Input'!J1214="","",'Census Block Input'!D1214)</f>
        <v/>
      </c>
      <c r="L1250" s="106" t="str">
        <f>IF('Census Block Input'!J1214="","",'Census Block Input'!G1214)</f>
        <v/>
      </c>
      <c r="M1250" s="106" t="str">
        <f>IF('Census Block Input'!J1214="","",'Census Block Input'!F1214)</f>
        <v/>
      </c>
      <c r="N1250" s="32" t="str">
        <f t="shared" si="39"/>
        <v/>
      </c>
      <c r="O1250" s="124" t="s">
        <v>10</v>
      </c>
      <c r="P1250" s="123" t="s">
        <v>10</v>
      </c>
      <c r="Q1250" s="1"/>
    </row>
    <row r="1251" spans="1:17" ht="15.75" hidden="1" customHeight="1">
      <c r="A1251" s="1" t="str">
        <f t="shared" si="1"/>
        <v/>
      </c>
      <c r="B1251" s="1"/>
      <c r="C1251" s="25" t="str">
        <f>IF('Census Block Input'!J1215="","",'Census Block Input'!B1215)</f>
        <v/>
      </c>
      <c r="D1251" s="184" t="str">
        <f>IF('Census Block Input'!J1215="","",UPPER('Census Block Input'!J1215))</f>
        <v/>
      </c>
      <c r="E1251" s="26" t="str">
        <f>IF('Census Block Input'!J1215="","",'Census Block Input'!I1215)</f>
        <v/>
      </c>
      <c r="F1251" s="27" t="str">
        <f>IF('Census Block Input'!J1215="","",'Census Block Input'!C1215)</f>
        <v/>
      </c>
      <c r="G1251" s="29" t="str">
        <f>IF('Census Block Input'!J1215="","",'Census Block Input'!D1215)</f>
        <v/>
      </c>
      <c r="H1251" s="30" t="str">
        <f>IF('Census Block Input'!J1215="","",'Census Block Input'!G1215)</f>
        <v/>
      </c>
      <c r="I1251" s="30" t="str">
        <f>IF('Census Block Input'!J1215="","",'Census Block Input'!F1215)</f>
        <v/>
      </c>
      <c r="J1251" s="32" t="str">
        <f t="shared" si="38"/>
        <v/>
      </c>
      <c r="K1251" s="105" t="str">
        <f>IF('Census Block Input'!J1215="","",'Census Block Input'!D1215)</f>
        <v/>
      </c>
      <c r="L1251" s="106" t="str">
        <f>IF('Census Block Input'!J1215="","",'Census Block Input'!G1215)</f>
        <v/>
      </c>
      <c r="M1251" s="106" t="str">
        <f>IF('Census Block Input'!J1215="","",'Census Block Input'!F1215)</f>
        <v/>
      </c>
      <c r="N1251" s="32" t="str">
        <f t="shared" si="39"/>
        <v/>
      </c>
      <c r="O1251" s="124" t="s">
        <v>10</v>
      </c>
      <c r="P1251" s="123" t="s">
        <v>10</v>
      </c>
      <c r="Q1251" s="1"/>
    </row>
    <row r="1252" spans="1:17" ht="15.75" hidden="1" customHeight="1">
      <c r="A1252" s="1" t="str">
        <f t="shared" si="1"/>
        <v/>
      </c>
      <c r="B1252" s="1"/>
      <c r="C1252" s="25" t="str">
        <f>IF('Census Block Input'!J1216="","",'Census Block Input'!B1216)</f>
        <v/>
      </c>
      <c r="D1252" s="184" t="str">
        <f>IF('Census Block Input'!J1216="","",UPPER('Census Block Input'!J1216))</f>
        <v/>
      </c>
      <c r="E1252" s="26" t="str">
        <f>IF('Census Block Input'!J1216="","",'Census Block Input'!I1216)</f>
        <v/>
      </c>
      <c r="F1252" s="27" t="str">
        <f>IF('Census Block Input'!J1216="","",'Census Block Input'!C1216)</f>
        <v/>
      </c>
      <c r="G1252" s="29" t="str">
        <f>IF('Census Block Input'!J1216="","",'Census Block Input'!D1216)</f>
        <v/>
      </c>
      <c r="H1252" s="30" t="str">
        <f>IF('Census Block Input'!J1216="","",'Census Block Input'!G1216)</f>
        <v/>
      </c>
      <c r="I1252" s="30" t="str">
        <f>IF('Census Block Input'!J1216="","",'Census Block Input'!F1216)</f>
        <v/>
      </c>
      <c r="J1252" s="32" t="str">
        <f t="shared" si="38"/>
        <v/>
      </c>
      <c r="K1252" s="105" t="str">
        <f>IF('Census Block Input'!J1216="","",'Census Block Input'!D1216)</f>
        <v/>
      </c>
      <c r="L1252" s="106" t="str">
        <f>IF('Census Block Input'!J1216="","",'Census Block Input'!G1216)</f>
        <v/>
      </c>
      <c r="M1252" s="106" t="str">
        <f>IF('Census Block Input'!J1216="","",'Census Block Input'!F1216)</f>
        <v/>
      </c>
      <c r="N1252" s="32" t="str">
        <f t="shared" si="39"/>
        <v/>
      </c>
      <c r="O1252" s="124" t="s">
        <v>10</v>
      </c>
      <c r="P1252" s="123" t="s">
        <v>10</v>
      </c>
      <c r="Q1252" s="1"/>
    </row>
    <row r="1253" spans="1:17" ht="15.75" hidden="1" customHeight="1">
      <c r="A1253" s="1" t="str">
        <f t="shared" si="1"/>
        <v/>
      </c>
      <c r="B1253" s="1"/>
      <c r="C1253" s="25" t="str">
        <f>IF('Census Block Input'!J1217="","",'Census Block Input'!B1217)</f>
        <v/>
      </c>
      <c r="D1253" s="184" t="str">
        <f>IF('Census Block Input'!J1217="","",UPPER('Census Block Input'!J1217))</f>
        <v/>
      </c>
      <c r="E1253" s="26" t="str">
        <f>IF('Census Block Input'!J1217="","",'Census Block Input'!I1217)</f>
        <v/>
      </c>
      <c r="F1253" s="27" t="str">
        <f>IF('Census Block Input'!J1217="","",'Census Block Input'!C1217)</f>
        <v/>
      </c>
      <c r="G1253" s="29" t="str">
        <f>IF('Census Block Input'!J1217="","",'Census Block Input'!D1217)</f>
        <v/>
      </c>
      <c r="H1253" s="30" t="str">
        <f>IF('Census Block Input'!J1217="","",'Census Block Input'!G1217)</f>
        <v/>
      </c>
      <c r="I1253" s="30" t="str">
        <f>IF('Census Block Input'!J1217="","",'Census Block Input'!F1217)</f>
        <v/>
      </c>
      <c r="J1253" s="32" t="str">
        <f t="shared" si="38"/>
        <v/>
      </c>
      <c r="K1253" s="105" t="str">
        <f>IF('Census Block Input'!J1217="","",'Census Block Input'!D1217)</f>
        <v/>
      </c>
      <c r="L1253" s="106" t="str">
        <f>IF('Census Block Input'!J1217="","",'Census Block Input'!G1217)</f>
        <v/>
      </c>
      <c r="M1253" s="106" t="str">
        <f>IF('Census Block Input'!J1217="","",'Census Block Input'!F1217)</f>
        <v/>
      </c>
      <c r="N1253" s="32" t="str">
        <f t="shared" si="39"/>
        <v/>
      </c>
      <c r="O1253" s="124" t="s">
        <v>10</v>
      </c>
      <c r="P1253" s="123" t="s">
        <v>10</v>
      </c>
      <c r="Q1253" s="1"/>
    </row>
    <row r="1254" spans="1:17" ht="15.75" hidden="1" customHeight="1">
      <c r="A1254" s="1" t="str">
        <f t="shared" si="1"/>
        <v/>
      </c>
      <c r="B1254" s="1"/>
      <c r="C1254" s="25" t="str">
        <f>IF('Census Block Input'!J1218="","",'Census Block Input'!B1218)</f>
        <v/>
      </c>
      <c r="D1254" s="184" t="str">
        <f>IF('Census Block Input'!J1218="","",UPPER('Census Block Input'!J1218))</f>
        <v/>
      </c>
      <c r="E1254" s="26" t="str">
        <f>IF('Census Block Input'!J1218="","",'Census Block Input'!I1218)</f>
        <v/>
      </c>
      <c r="F1254" s="27" t="str">
        <f>IF('Census Block Input'!J1218="","",'Census Block Input'!C1218)</f>
        <v/>
      </c>
      <c r="G1254" s="29" t="str">
        <f>IF('Census Block Input'!J1218="","",'Census Block Input'!D1218)</f>
        <v/>
      </c>
      <c r="H1254" s="30" t="str">
        <f>IF('Census Block Input'!J1218="","",'Census Block Input'!G1218)</f>
        <v/>
      </c>
      <c r="I1254" s="30" t="str">
        <f>IF('Census Block Input'!J1218="","",'Census Block Input'!F1218)</f>
        <v/>
      </c>
      <c r="J1254" s="32" t="str">
        <f t="shared" si="38"/>
        <v/>
      </c>
      <c r="K1254" s="105" t="str">
        <f>IF('Census Block Input'!J1218="","",'Census Block Input'!D1218)</f>
        <v/>
      </c>
      <c r="L1254" s="106" t="str">
        <f>IF('Census Block Input'!J1218="","",'Census Block Input'!G1218)</f>
        <v/>
      </c>
      <c r="M1254" s="106" t="str">
        <f>IF('Census Block Input'!J1218="","",'Census Block Input'!F1218)</f>
        <v/>
      </c>
      <c r="N1254" s="32" t="str">
        <f t="shared" si="39"/>
        <v/>
      </c>
      <c r="O1254" s="124" t="s">
        <v>10</v>
      </c>
      <c r="P1254" s="123" t="s">
        <v>10</v>
      </c>
      <c r="Q1254" s="1"/>
    </row>
    <row r="1255" spans="1:17" ht="15.75" hidden="1" customHeight="1">
      <c r="A1255" s="1" t="str">
        <f t="shared" si="1"/>
        <v/>
      </c>
      <c r="B1255" s="1"/>
      <c r="C1255" s="25" t="str">
        <f>IF('Census Block Input'!J1219="","",'Census Block Input'!B1219)</f>
        <v/>
      </c>
      <c r="D1255" s="184" t="str">
        <f>IF('Census Block Input'!J1219="","",UPPER('Census Block Input'!J1219))</f>
        <v/>
      </c>
      <c r="E1255" s="26" t="str">
        <f>IF('Census Block Input'!J1219="","",'Census Block Input'!I1219)</f>
        <v/>
      </c>
      <c r="F1255" s="27" t="str">
        <f>IF('Census Block Input'!J1219="","",'Census Block Input'!C1219)</f>
        <v/>
      </c>
      <c r="G1255" s="29" t="str">
        <f>IF('Census Block Input'!J1219="","",'Census Block Input'!D1219)</f>
        <v/>
      </c>
      <c r="H1255" s="30" t="str">
        <f>IF('Census Block Input'!J1219="","",'Census Block Input'!G1219)</f>
        <v/>
      </c>
      <c r="I1255" s="30" t="str">
        <f>IF('Census Block Input'!J1219="","",'Census Block Input'!F1219)</f>
        <v/>
      </c>
      <c r="J1255" s="32" t="str">
        <f t="shared" si="38"/>
        <v/>
      </c>
      <c r="K1255" s="105" t="str">
        <f>IF('Census Block Input'!J1219="","",'Census Block Input'!D1219)</f>
        <v/>
      </c>
      <c r="L1255" s="106" t="str">
        <f>IF('Census Block Input'!J1219="","",'Census Block Input'!G1219)</f>
        <v/>
      </c>
      <c r="M1255" s="106" t="str">
        <f>IF('Census Block Input'!J1219="","",'Census Block Input'!F1219)</f>
        <v/>
      </c>
      <c r="N1255" s="32" t="str">
        <f t="shared" si="39"/>
        <v/>
      </c>
      <c r="O1255" s="124" t="s">
        <v>10</v>
      </c>
      <c r="P1255" s="123" t="s">
        <v>10</v>
      </c>
      <c r="Q1255" s="1"/>
    </row>
    <row r="1256" spans="1:17" ht="15.75" hidden="1" customHeight="1">
      <c r="A1256" s="1" t="str">
        <f t="shared" si="1"/>
        <v/>
      </c>
      <c r="B1256" s="1"/>
      <c r="C1256" s="25" t="str">
        <f>IF('Census Block Input'!J1220="","",'Census Block Input'!B1220)</f>
        <v/>
      </c>
      <c r="D1256" s="184" t="str">
        <f>IF('Census Block Input'!J1220="","",UPPER('Census Block Input'!J1220))</f>
        <v/>
      </c>
      <c r="E1256" s="26" t="str">
        <f>IF('Census Block Input'!J1220="","",'Census Block Input'!I1220)</f>
        <v/>
      </c>
      <c r="F1256" s="27" t="str">
        <f>IF('Census Block Input'!J1220="","",'Census Block Input'!C1220)</f>
        <v/>
      </c>
      <c r="G1256" s="29" t="str">
        <f>IF('Census Block Input'!J1220="","",'Census Block Input'!D1220)</f>
        <v/>
      </c>
      <c r="H1256" s="30" t="str">
        <f>IF('Census Block Input'!J1220="","",'Census Block Input'!G1220)</f>
        <v/>
      </c>
      <c r="I1256" s="30" t="str">
        <f>IF('Census Block Input'!J1220="","",'Census Block Input'!F1220)</f>
        <v/>
      </c>
      <c r="J1256" s="32" t="str">
        <f t="shared" ref="J1256:J1319" si="40">IF($C1256="","",SUM(G1256:I1256))</f>
        <v/>
      </c>
      <c r="K1256" s="105" t="str">
        <f>IF('Census Block Input'!J1220="","",'Census Block Input'!D1220)</f>
        <v/>
      </c>
      <c r="L1256" s="106" t="str">
        <f>IF('Census Block Input'!J1220="","",'Census Block Input'!G1220)</f>
        <v/>
      </c>
      <c r="M1256" s="106" t="str">
        <f>IF('Census Block Input'!J1220="","",'Census Block Input'!F1220)</f>
        <v/>
      </c>
      <c r="N1256" s="32" t="str">
        <f t="shared" ref="N1256:N1319" si="41">IF($C1256="","",SUM(K1256:M1256))</f>
        <v/>
      </c>
      <c r="O1256" s="124" t="s">
        <v>10</v>
      </c>
      <c r="P1256" s="123" t="s">
        <v>10</v>
      </c>
      <c r="Q1256" s="1"/>
    </row>
    <row r="1257" spans="1:17" ht="15.75" hidden="1" customHeight="1">
      <c r="A1257" s="1" t="str">
        <f t="shared" si="1"/>
        <v/>
      </c>
      <c r="B1257" s="1"/>
      <c r="C1257" s="25" t="str">
        <f>IF('Census Block Input'!J1221="","",'Census Block Input'!B1221)</f>
        <v/>
      </c>
      <c r="D1257" s="184" t="str">
        <f>IF('Census Block Input'!J1221="","",UPPER('Census Block Input'!J1221))</f>
        <v/>
      </c>
      <c r="E1257" s="26" t="str">
        <f>IF('Census Block Input'!J1221="","",'Census Block Input'!I1221)</f>
        <v/>
      </c>
      <c r="F1257" s="27" t="str">
        <f>IF('Census Block Input'!J1221="","",'Census Block Input'!C1221)</f>
        <v/>
      </c>
      <c r="G1257" s="29" t="str">
        <f>IF('Census Block Input'!J1221="","",'Census Block Input'!D1221)</f>
        <v/>
      </c>
      <c r="H1257" s="30" t="str">
        <f>IF('Census Block Input'!J1221="","",'Census Block Input'!G1221)</f>
        <v/>
      </c>
      <c r="I1257" s="30" t="str">
        <f>IF('Census Block Input'!J1221="","",'Census Block Input'!F1221)</f>
        <v/>
      </c>
      <c r="J1257" s="32" t="str">
        <f t="shared" si="40"/>
        <v/>
      </c>
      <c r="K1257" s="105" t="str">
        <f>IF('Census Block Input'!J1221="","",'Census Block Input'!D1221)</f>
        <v/>
      </c>
      <c r="L1257" s="106" t="str">
        <f>IF('Census Block Input'!J1221="","",'Census Block Input'!G1221)</f>
        <v/>
      </c>
      <c r="M1257" s="106" t="str">
        <f>IF('Census Block Input'!J1221="","",'Census Block Input'!F1221)</f>
        <v/>
      </c>
      <c r="N1257" s="32" t="str">
        <f t="shared" si="41"/>
        <v/>
      </c>
      <c r="O1257" s="124" t="s">
        <v>10</v>
      </c>
      <c r="P1257" s="123" t="s">
        <v>10</v>
      </c>
      <c r="Q1257" s="1"/>
    </row>
    <row r="1258" spans="1:17" ht="15.75" hidden="1" customHeight="1">
      <c r="A1258" s="1" t="str">
        <f t="shared" si="1"/>
        <v/>
      </c>
      <c r="B1258" s="1"/>
      <c r="C1258" s="25" t="str">
        <f>IF('Census Block Input'!J1222="","",'Census Block Input'!B1222)</f>
        <v/>
      </c>
      <c r="D1258" s="184" t="str">
        <f>IF('Census Block Input'!J1222="","",UPPER('Census Block Input'!J1222))</f>
        <v/>
      </c>
      <c r="E1258" s="26" t="str">
        <f>IF('Census Block Input'!J1222="","",'Census Block Input'!I1222)</f>
        <v/>
      </c>
      <c r="F1258" s="27" t="str">
        <f>IF('Census Block Input'!J1222="","",'Census Block Input'!C1222)</f>
        <v/>
      </c>
      <c r="G1258" s="29" t="str">
        <f>IF('Census Block Input'!J1222="","",'Census Block Input'!D1222)</f>
        <v/>
      </c>
      <c r="H1258" s="30" t="str">
        <f>IF('Census Block Input'!J1222="","",'Census Block Input'!G1222)</f>
        <v/>
      </c>
      <c r="I1258" s="30" t="str">
        <f>IF('Census Block Input'!J1222="","",'Census Block Input'!F1222)</f>
        <v/>
      </c>
      <c r="J1258" s="32" t="str">
        <f t="shared" si="40"/>
        <v/>
      </c>
      <c r="K1258" s="105" t="str">
        <f>IF('Census Block Input'!J1222="","",'Census Block Input'!D1222)</f>
        <v/>
      </c>
      <c r="L1258" s="106" t="str">
        <f>IF('Census Block Input'!J1222="","",'Census Block Input'!G1222)</f>
        <v/>
      </c>
      <c r="M1258" s="106" t="str">
        <f>IF('Census Block Input'!J1222="","",'Census Block Input'!F1222)</f>
        <v/>
      </c>
      <c r="N1258" s="32" t="str">
        <f t="shared" si="41"/>
        <v/>
      </c>
      <c r="O1258" s="124" t="s">
        <v>10</v>
      </c>
      <c r="P1258" s="123" t="s">
        <v>10</v>
      </c>
      <c r="Q1258" s="1"/>
    </row>
    <row r="1259" spans="1:17" ht="15.75" hidden="1" customHeight="1">
      <c r="A1259" s="1" t="str">
        <f t="shared" si="1"/>
        <v/>
      </c>
      <c r="B1259" s="1"/>
      <c r="C1259" s="25" t="str">
        <f>IF('Census Block Input'!J1223="","",'Census Block Input'!B1223)</f>
        <v/>
      </c>
      <c r="D1259" s="184" t="str">
        <f>IF('Census Block Input'!J1223="","",UPPER('Census Block Input'!J1223))</f>
        <v/>
      </c>
      <c r="E1259" s="26" t="str">
        <f>IF('Census Block Input'!J1223="","",'Census Block Input'!I1223)</f>
        <v/>
      </c>
      <c r="F1259" s="27" t="str">
        <f>IF('Census Block Input'!J1223="","",'Census Block Input'!C1223)</f>
        <v/>
      </c>
      <c r="G1259" s="29" t="str">
        <f>IF('Census Block Input'!J1223="","",'Census Block Input'!D1223)</f>
        <v/>
      </c>
      <c r="H1259" s="30" t="str">
        <f>IF('Census Block Input'!J1223="","",'Census Block Input'!G1223)</f>
        <v/>
      </c>
      <c r="I1259" s="30" t="str">
        <f>IF('Census Block Input'!J1223="","",'Census Block Input'!F1223)</f>
        <v/>
      </c>
      <c r="J1259" s="32" t="str">
        <f t="shared" si="40"/>
        <v/>
      </c>
      <c r="K1259" s="105" t="str">
        <f>IF('Census Block Input'!J1223="","",'Census Block Input'!D1223)</f>
        <v/>
      </c>
      <c r="L1259" s="106" t="str">
        <f>IF('Census Block Input'!J1223="","",'Census Block Input'!G1223)</f>
        <v/>
      </c>
      <c r="M1259" s="106" t="str">
        <f>IF('Census Block Input'!J1223="","",'Census Block Input'!F1223)</f>
        <v/>
      </c>
      <c r="N1259" s="32" t="str">
        <f t="shared" si="41"/>
        <v/>
      </c>
      <c r="O1259" s="124" t="s">
        <v>10</v>
      </c>
      <c r="P1259" s="123" t="s">
        <v>10</v>
      </c>
      <c r="Q1259" s="1"/>
    </row>
    <row r="1260" spans="1:17" ht="15.75" hidden="1" customHeight="1">
      <c r="A1260" s="1" t="str">
        <f t="shared" si="1"/>
        <v/>
      </c>
      <c r="B1260" s="1"/>
      <c r="C1260" s="25" t="str">
        <f>IF('Census Block Input'!J1224="","",'Census Block Input'!B1224)</f>
        <v/>
      </c>
      <c r="D1260" s="184" t="str">
        <f>IF('Census Block Input'!J1224="","",UPPER('Census Block Input'!J1224))</f>
        <v/>
      </c>
      <c r="E1260" s="26" t="str">
        <f>IF('Census Block Input'!J1224="","",'Census Block Input'!I1224)</f>
        <v/>
      </c>
      <c r="F1260" s="27" t="str">
        <f>IF('Census Block Input'!J1224="","",'Census Block Input'!C1224)</f>
        <v/>
      </c>
      <c r="G1260" s="29" t="str">
        <f>IF('Census Block Input'!J1224="","",'Census Block Input'!D1224)</f>
        <v/>
      </c>
      <c r="H1260" s="30" t="str">
        <f>IF('Census Block Input'!J1224="","",'Census Block Input'!G1224)</f>
        <v/>
      </c>
      <c r="I1260" s="30" t="str">
        <f>IF('Census Block Input'!J1224="","",'Census Block Input'!F1224)</f>
        <v/>
      </c>
      <c r="J1260" s="32" t="str">
        <f t="shared" si="40"/>
        <v/>
      </c>
      <c r="K1260" s="105" t="str">
        <f>IF('Census Block Input'!J1224="","",'Census Block Input'!D1224)</f>
        <v/>
      </c>
      <c r="L1260" s="106" t="str">
        <f>IF('Census Block Input'!J1224="","",'Census Block Input'!G1224)</f>
        <v/>
      </c>
      <c r="M1260" s="106" t="str">
        <f>IF('Census Block Input'!J1224="","",'Census Block Input'!F1224)</f>
        <v/>
      </c>
      <c r="N1260" s="32" t="str">
        <f t="shared" si="41"/>
        <v/>
      </c>
      <c r="O1260" s="124" t="s">
        <v>10</v>
      </c>
      <c r="P1260" s="123" t="s">
        <v>10</v>
      </c>
      <c r="Q1260" s="1"/>
    </row>
    <row r="1261" spans="1:17" ht="15.75" hidden="1" customHeight="1">
      <c r="A1261" s="1" t="str">
        <f t="shared" si="1"/>
        <v/>
      </c>
      <c r="B1261" s="1"/>
      <c r="C1261" s="25" t="str">
        <f>IF('Census Block Input'!J1225="","",'Census Block Input'!B1225)</f>
        <v/>
      </c>
      <c r="D1261" s="184" t="str">
        <f>IF('Census Block Input'!J1225="","",UPPER('Census Block Input'!J1225))</f>
        <v/>
      </c>
      <c r="E1261" s="26" t="str">
        <f>IF('Census Block Input'!J1225="","",'Census Block Input'!I1225)</f>
        <v/>
      </c>
      <c r="F1261" s="27" t="str">
        <f>IF('Census Block Input'!J1225="","",'Census Block Input'!C1225)</f>
        <v/>
      </c>
      <c r="G1261" s="29" t="str">
        <f>IF('Census Block Input'!J1225="","",'Census Block Input'!D1225)</f>
        <v/>
      </c>
      <c r="H1261" s="30" t="str">
        <f>IF('Census Block Input'!J1225="","",'Census Block Input'!G1225)</f>
        <v/>
      </c>
      <c r="I1261" s="30" t="str">
        <f>IF('Census Block Input'!J1225="","",'Census Block Input'!F1225)</f>
        <v/>
      </c>
      <c r="J1261" s="32" t="str">
        <f t="shared" si="40"/>
        <v/>
      </c>
      <c r="K1261" s="105" t="str">
        <f>IF('Census Block Input'!J1225="","",'Census Block Input'!D1225)</f>
        <v/>
      </c>
      <c r="L1261" s="106" t="str">
        <f>IF('Census Block Input'!J1225="","",'Census Block Input'!G1225)</f>
        <v/>
      </c>
      <c r="M1261" s="106" t="str">
        <f>IF('Census Block Input'!J1225="","",'Census Block Input'!F1225)</f>
        <v/>
      </c>
      <c r="N1261" s="32" t="str">
        <f t="shared" si="41"/>
        <v/>
      </c>
      <c r="O1261" s="124" t="s">
        <v>10</v>
      </c>
      <c r="P1261" s="123" t="s">
        <v>10</v>
      </c>
      <c r="Q1261" s="1"/>
    </row>
    <row r="1262" spans="1:17" ht="15.75" hidden="1" customHeight="1">
      <c r="A1262" s="1" t="str">
        <f t="shared" si="1"/>
        <v/>
      </c>
      <c r="B1262" s="1"/>
      <c r="C1262" s="25" t="str">
        <f>IF('Census Block Input'!J1226="","",'Census Block Input'!B1226)</f>
        <v/>
      </c>
      <c r="D1262" s="184" t="str">
        <f>IF('Census Block Input'!J1226="","",UPPER('Census Block Input'!J1226))</f>
        <v/>
      </c>
      <c r="E1262" s="26" t="str">
        <f>IF('Census Block Input'!J1226="","",'Census Block Input'!I1226)</f>
        <v/>
      </c>
      <c r="F1262" s="27" t="str">
        <f>IF('Census Block Input'!J1226="","",'Census Block Input'!C1226)</f>
        <v/>
      </c>
      <c r="G1262" s="29" t="str">
        <f>IF('Census Block Input'!J1226="","",'Census Block Input'!D1226)</f>
        <v/>
      </c>
      <c r="H1262" s="30" t="str">
        <f>IF('Census Block Input'!J1226="","",'Census Block Input'!G1226)</f>
        <v/>
      </c>
      <c r="I1262" s="30" t="str">
        <f>IF('Census Block Input'!J1226="","",'Census Block Input'!F1226)</f>
        <v/>
      </c>
      <c r="J1262" s="32" t="str">
        <f t="shared" si="40"/>
        <v/>
      </c>
      <c r="K1262" s="105" t="str">
        <f>IF('Census Block Input'!J1226="","",'Census Block Input'!D1226)</f>
        <v/>
      </c>
      <c r="L1262" s="106" t="str">
        <f>IF('Census Block Input'!J1226="","",'Census Block Input'!G1226)</f>
        <v/>
      </c>
      <c r="M1262" s="106" t="str">
        <f>IF('Census Block Input'!J1226="","",'Census Block Input'!F1226)</f>
        <v/>
      </c>
      <c r="N1262" s="32" t="str">
        <f t="shared" si="41"/>
        <v/>
      </c>
      <c r="O1262" s="124" t="s">
        <v>10</v>
      </c>
      <c r="P1262" s="123" t="s">
        <v>10</v>
      </c>
      <c r="Q1262" s="1"/>
    </row>
    <row r="1263" spans="1:17" ht="15.75" hidden="1" customHeight="1">
      <c r="A1263" s="1" t="str">
        <f t="shared" si="1"/>
        <v/>
      </c>
      <c r="B1263" s="1"/>
      <c r="C1263" s="25" t="str">
        <f>IF('Census Block Input'!J1227="","",'Census Block Input'!B1227)</f>
        <v/>
      </c>
      <c r="D1263" s="184" t="str">
        <f>IF('Census Block Input'!J1227="","",UPPER('Census Block Input'!J1227))</f>
        <v/>
      </c>
      <c r="E1263" s="26" t="str">
        <f>IF('Census Block Input'!J1227="","",'Census Block Input'!I1227)</f>
        <v/>
      </c>
      <c r="F1263" s="27" t="str">
        <f>IF('Census Block Input'!J1227="","",'Census Block Input'!C1227)</f>
        <v/>
      </c>
      <c r="G1263" s="29" t="str">
        <f>IF('Census Block Input'!J1227="","",'Census Block Input'!D1227)</f>
        <v/>
      </c>
      <c r="H1263" s="30" t="str">
        <f>IF('Census Block Input'!J1227="","",'Census Block Input'!G1227)</f>
        <v/>
      </c>
      <c r="I1263" s="30" t="str">
        <f>IF('Census Block Input'!J1227="","",'Census Block Input'!F1227)</f>
        <v/>
      </c>
      <c r="J1263" s="32" t="str">
        <f t="shared" si="40"/>
        <v/>
      </c>
      <c r="K1263" s="105" t="str">
        <f>IF('Census Block Input'!J1227="","",'Census Block Input'!D1227)</f>
        <v/>
      </c>
      <c r="L1263" s="106" t="str">
        <f>IF('Census Block Input'!J1227="","",'Census Block Input'!G1227)</f>
        <v/>
      </c>
      <c r="M1263" s="106" t="str">
        <f>IF('Census Block Input'!J1227="","",'Census Block Input'!F1227)</f>
        <v/>
      </c>
      <c r="N1263" s="32" t="str">
        <f t="shared" si="41"/>
        <v/>
      </c>
      <c r="O1263" s="124" t="s">
        <v>10</v>
      </c>
      <c r="P1263" s="123" t="s">
        <v>10</v>
      </c>
      <c r="Q1263" s="1"/>
    </row>
    <row r="1264" spans="1:17" ht="15.75" hidden="1" customHeight="1">
      <c r="A1264" s="1" t="str">
        <f t="shared" si="1"/>
        <v/>
      </c>
      <c r="B1264" s="1"/>
      <c r="C1264" s="25" t="str">
        <f>IF('Census Block Input'!J1228="","",'Census Block Input'!B1228)</f>
        <v/>
      </c>
      <c r="D1264" s="184" t="str">
        <f>IF('Census Block Input'!J1228="","",UPPER('Census Block Input'!J1228))</f>
        <v/>
      </c>
      <c r="E1264" s="26" t="str">
        <f>IF('Census Block Input'!J1228="","",'Census Block Input'!I1228)</f>
        <v/>
      </c>
      <c r="F1264" s="27" t="str">
        <f>IF('Census Block Input'!J1228="","",'Census Block Input'!C1228)</f>
        <v/>
      </c>
      <c r="G1264" s="29" t="str">
        <f>IF('Census Block Input'!J1228="","",'Census Block Input'!D1228)</f>
        <v/>
      </c>
      <c r="H1264" s="30" t="str">
        <f>IF('Census Block Input'!J1228="","",'Census Block Input'!G1228)</f>
        <v/>
      </c>
      <c r="I1264" s="30" t="str">
        <f>IF('Census Block Input'!J1228="","",'Census Block Input'!F1228)</f>
        <v/>
      </c>
      <c r="J1264" s="32" t="str">
        <f t="shared" si="40"/>
        <v/>
      </c>
      <c r="K1264" s="105" t="str">
        <f>IF('Census Block Input'!J1228="","",'Census Block Input'!D1228)</f>
        <v/>
      </c>
      <c r="L1264" s="106" t="str">
        <f>IF('Census Block Input'!J1228="","",'Census Block Input'!G1228)</f>
        <v/>
      </c>
      <c r="M1264" s="106" t="str">
        <f>IF('Census Block Input'!J1228="","",'Census Block Input'!F1228)</f>
        <v/>
      </c>
      <c r="N1264" s="32" t="str">
        <f t="shared" si="41"/>
        <v/>
      </c>
      <c r="O1264" s="124" t="s">
        <v>10</v>
      </c>
      <c r="P1264" s="123" t="s">
        <v>10</v>
      </c>
      <c r="Q1264" s="1"/>
    </row>
    <row r="1265" spans="1:17" ht="15.75" hidden="1" customHeight="1">
      <c r="A1265" s="1" t="str">
        <f t="shared" si="1"/>
        <v/>
      </c>
      <c r="B1265" s="1"/>
      <c r="C1265" s="25" t="str">
        <f>IF('Census Block Input'!J1229="","",'Census Block Input'!B1229)</f>
        <v/>
      </c>
      <c r="D1265" s="184" t="str">
        <f>IF('Census Block Input'!J1229="","",UPPER('Census Block Input'!J1229))</f>
        <v/>
      </c>
      <c r="E1265" s="26" t="str">
        <f>IF('Census Block Input'!J1229="","",'Census Block Input'!I1229)</f>
        <v/>
      </c>
      <c r="F1265" s="27" t="str">
        <f>IF('Census Block Input'!J1229="","",'Census Block Input'!C1229)</f>
        <v/>
      </c>
      <c r="G1265" s="29" t="str">
        <f>IF('Census Block Input'!J1229="","",'Census Block Input'!D1229)</f>
        <v/>
      </c>
      <c r="H1265" s="30" t="str">
        <f>IF('Census Block Input'!J1229="","",'Census Block Input'!G1229)</f>
        <v/>
      </c>
      <c r="I1265" s="30" t="str">
        <f>IF('Census Block Input'!J1229="","",'Census Block Input'!F1229)</f>
        <v/>
      </c>
      <c r="J1265" s="32" t="str">
        <f t="shared" si="40"/>
        <v/>
      </c>
      <c r="K1265" s="105" t="str">
        <f>IF('Census Block Input'!J1229="","",'Census Block Input'!D1229)</f>
        <v/>
      </c>
      <c r="L1265" s="106" t="str">
        <f>IF('Census Block Input'!J1229="","",'Census Block Input'!G1229)</f>
        <v/>
      </c>
      <c r="M1265" s="106" t="str">
        <f>IF('Census Block Input'!J1229="","",'Census Block Input'!F1229)</f>
        <v/>
      </c>
      <c r="N1265" s="32" t="str">
        <f t="shared" si="41"/>
        <v/>
      </c>
      <c r="O1265" s="124" t="s">
        <v>10</v>
      </c>
      <c r="P1265" s="123" t="s">
        <v>10</v>
      </c>
      <c r="Q1265" s="1"/>
    </row>
    <row r="1266" spans="1:17" ht="15.75" hidden="1" customHeight="1">
      <c r="A1266" s="1" t="str">
        <f t="shared" si="1"/>
        <v/>
      </c>
      <c r="B1266" s="1"/>
      <c r="C1266" s="25" t="str">
        <f>IF('Census Block Input'!J1230="","",'Census Block Input'!B1230)</f>
        <v/>
      </c>
      <c r="D1266" s="184" t="str">
        <f>IF('Census Block Input'!J1230="","",UPPER('Census Block Input'!J1230))</f>
        <v/>
      </c>
      <c r="E1266" s="26" t="str">
        <f>IF('Census Block Input'!J1230="","",'Census Block Input'!I1230)</f>
        <v/>
      </c>
      <c r="F1266" s="27" t="str">
        <f>IF('Census Block Input'!J1230="","",'Census Block Input'!C1230)</f>
        <v/>
      </c>
      <c r="G1266" s="29" t="str">
        <f>IF('Census Block Input'!J1230="","",'Census Block Input'!D1230)</f>
        <v/>
      </c>
      <c r="H1266" s="30" t="str">
        <f>IF('Census Block Input'!J1230="","",'Census Block Input'!G1230)</f>
        <v/>
      </c>
      <c r="I1266" s="30" t="str">
        <f>IF('Census Block Input'!J1230="","",'Census Block Input'!F1230)</f>
        <v/>
      </c>
      <c r="J1266" s="32" t="str">
        <f t="shared" si="40"/>
        <v/>
      </c>
      <c r="K1266" s="105" t="str">
        <f>IF('Census Block Input'!J1230="","",'Census Block Input'!D1230)</f>
        <v/>
      </c>
      <c r="L1266" s="106" t="str">
        <f>IF('Census Block Input'!J1230="","",'Census Block Input'!G1230)</f>
        <v/>
      </c>
      <c r="M1266" s="106" t="str">
        <f>IF('Census Block Input'!J1230="","",'Census Block Input'!F1230)</f>
        <v/>
      </c>
      <c r="N1266" s="32" t="str">
        <f t="shared" si="41"/>
        <v/>
      </c>
      <c r="O1266" s="124" t="s">
        <v>10</v>
      </c>
      <c r="P1266" s="123" t="s">
        <v>10</v>
      </c>
      <c r="Q1266" s="1"/>
    </row>
    <row r="1267" spans="1:17" ht="15.75" hidden="1" customHeight="1">
      <c r="A1267" s="1" t="str">
        <f t="shared" si="1"/>
        <v/>
      </c>
      <c r="B1267" s="1"/>
      <c r="C1267" s="25" t="str">
        <f>IF('Census Block Input'!J1231="","",'Census Block Input'!B1231)</f>
        <v/>
      </c>
      <c r="D1267" s="184" t="str">
        <f>IF('Census Block Input'!J1231="","",UPPER('Census Block Input'!J1231))</f>
        <v/>
      </c>
      <c r="E1267" s="26" t="str">
        <f>IF('Census Block Input'!J1231="","",'Census Block Input'!I1231)</f>
        <v/>
      </c>
      <c r="F1267" s="27" t="str">
        <f>IF('Census Block Input'!J1231="","",'Census Block Input'!C1231)</f>
        <v/>
      </c>
      <c r="G1267" s="29" t="str">
        <f>IF('Census Block Input'!J1231="","",'Census Block Input'!D1231)</f>
        <v/>
      </c>
      <c r="H1267" s="30" t="str">
        <f>IF('Census Block Input'!J1231="","",'Census Block Input'!G1231)</f>
        <v/>
      </c>
      <c r="I1267" s="30" t="str">
        <f>IF('Census Block Input'!J1231="","",'Census Block Input'!F1231)</f>
        <v/>
      </c>
      <c r="J1267" s="32" t="str">
        <f t="shared" si="40"/>
        <v/>
      </c>
      <c r="K1267" s="105" t="str">
        <f>IF('Census Block Input'!J1231="","",'Census Block Input'!D1231)</f>
        <v/>
      </c>
      <c r="L1267" s="106" t="str">
        <f>IF('Census Block Input'!J1231="","",'Census Block Input'!G1231)</f>
        <v/>
      </c>
      <c r="M1267" s="106" t="str">
        <f>IF('Census Block Input'!J1231="","",'Census Block Input'!F1231)</f>
        <v/>
      </c>
      <c r="N1267" s="32" t="str">
        <f t="shared" si="41"/>
        <v/>
      </c>
      <c r="O1267" s="124" t="s">
        <v>10</v>
      </c>
      <c r="P1267" s="123" t="s">
        <v>10</v>
      </c>
      <c r="Q1267" s="1"/>
    </row>
    <row r="1268" spans="1:17" ht="15.75" hidden="1" customHeight="1">
      <c r="A1268" s="1" t="str">
        <f t="shared" si="1"/>
        <v/>
      </c>
      <c r="B1268" s="1"/>
      <c r="C1268" s="25" t="str">
        <f>IF('Census Block Input'!J1232="","",'Census Block Input'!B1232)</f>
        <v/>
      </c>
      <c r="D1268" s="184" t="str">
        <f>IF('Census Block Input'!J1232="","",UPPER('Census Block Input'!J1232))</f>
        <v/>
      </c>
      <c r="E1268" s="26" t="str">
        <f>IF('Census Block Input'!J1232="","",'Census Block Input'!I1232)</f>
        <v/>
      </c>
      <c r="F1268" s="27" t="str">
        <f>IF('Census Block Input'!J1232="","",'Census Block Input'!C1232)</f>
        <v/>
      </c>
      <c r="G1268" s="29" t="str">
        <f>IF('Census Block Input'!J1232="","",'Census Block Input'!D1232)</f>
        <v/>
      </c>
      <c r="H1268" s="30" t="str">
        <f>IF('Census Block Input'!J1232="","",'Census Block Input'!G1232)</f>
        <v/>
      </c>
      <c r="I1268" s="30" t="str">
        <f>IF('Census Block Input'!J1232="","",'Census Block Input'!F1232)</f>
        <v/>
      </c>
      <c r="J1268" s="32" t="str">
        <f t="shared" si="40"/>
        <v/>
      </c>
      <c r="K1268" s="105" t="str">
        <f>IF('Census Block Input'!J1232="","",'Census Block Input'!D1232)</f>
        <v/>
      </c>
      <c r="L1268" s="106" t="str">
        <f>IF('Census Block Input'!J1232="","",'Census Block Input'!G1232)</f>
        <v/>
      </c>
      <c r="M1268" s="106" t="str">
        <f>IF('Census Block Input'!J1232="","",'Census Block Input'!F1232)</f>
        <v/>
      </c>
      <c r="N1268" s="32" t="str">
        <f t="shared" si="41"/>
        <v/>
      </c>
      <c r="O1268" s="124" t="s">
        <v>10</v>
      </c>
      <c r="P1268" s="123" t="s">
        <v>10</v>
      </c>
      <c r="Q1268" s="1"/>
    </row>
    <row r="1269" spans="1:17" ht="15.75" hidden="1" customHeight="1">
      <c r="A1269" s="1" t="str">
        <f t="shared" si="1"/>
        <v/>
      </c>
      <c r="B1269" s="1"/>
      <c r="C1269" s="25" t="str">
        <f>IF('Census Block Input'!J1233="","",'Census Block Input'!B1233)</f>
        <v/>
      </c>
      <c r="D1269" s="184" t="str">
        <f>IF('Census Block Input'!J1233="","",UPPER('Census Block Input'!J1233))</f>
        <v/>
      </c>
      <c r="E1269" s="26" t="str">
        <f>IF('Census Block Input'!J1233="","",'Census Block Input'!I1233)</f>
        <v/>
      </c>
      <c r="F1269" s="27" t="str">
        <f>IF('Census Block Input'!J1233="","",'Census Block Input'!C1233)</f>
        <v/>
      </c>
      <c r="G1269" s="29" t="str">
        <f>IF('Census Block Input'!J1233="","",'Census Block Input'!D1233)</f>
        <v/>
      </c>
      <c r="H1269" s="30" t="str">
        <f>IF('Census Block Input'!J1233="","",'Census Block Input'!G1233)</f>
        <v/>
      </c>
      <c r="I1269" s="30" t="str">
        <f>IF('Census Block Input'!J1233="","",'Census Block Input'!F1233)</f>
        <v/>
      </c>
      <c r="J1269" s="32" t="str">
        <f t="shared" si="40"/>
        <v/>
      </c>
      <c r="K1269" s="105" t="str">
        <f>IF('Census Block Input'!J1233="","",'Census Block Input'!D1233)</f>
        <v/>
      </c>
      <c r="L1269" s="106" t="str">
        <f>IF('Census Block Input'!J1233="","",'Census Block Input'!G1233)</f>
        <v/>
      </c>
      <c r="M1269" s="106" t="str">
        <f>IF('Census Block Input'!J1233="","",'Census Block Input'!F1233)</f>
        <v/>
      </c>
      <c r="N1269" s="32" t="str">
        <f t="shared" si="41"/>
        <v/>
      </c>
      <c r="O1269" s="124" t="s">
        <v>10</v>
      </c>
      <c r="P1269" s="123" t="s">
        <v>10</v>
      </c>
      <c r="Q1269" s="1"/>
    </row>
    <row r="1270" spans="1:17" ht="15.75" hidden="1" customHeight="1">
      <c r="A1270" s="1" t="str">
        <f t="shared" si="1"/>
        <v/>
      </c>
      <c r="B1270" s="1"/>
      <c r="C1270" s="25" t="str">
        <f>IF('Census Block Input'!J1234="","",'Census Block Input'!B1234)</f>
        <v/>
      </c>
      <c r="D1270" s="184" t="str">
        <f>IF('Census Block Input'!J1234="","",UPPER('Census Block Input'!J1234))</f>
        <v/>
      </c>
      <c r="E1270" s="26" t="str">
        <f>IF('Census Block Input'!J1234="","",'Census Block Input'!I1234)</f>
        <v/>
      </c>
      <c r="F1270" s="27" t="str">
        <f>IF('Census Block Input'!J1234="","",'Census Block Input'!C1234)</f>
        <v/>
      </c>
      <c r="G1270" s="29" t="str">
        <f>IF('Census Block Input'!J1234="","",'Census Block Input'!D1234)</f>
        <v/>
      </c>
      <c r="H1270" s="30" t="str">
        <f>IF('Census Block Input'!J1234="","",'Census Block Input'!G1234)</f>
        <v/>
      </c>
      <c r="I1270" s="30" t="str">
        <f>IF('Census Block Input'!J1234="","",'Census Block Input'!F1234)</f>
        <v/>
      </c>
      <c r="J1270" s="32" t="str">
        <f t="shared" si="40"/>
        <v/>
      </c>
      <c r="K1270" s="105" t="str">
        <f>IF('Census Block Input'!J1234="","",'Census Block Input'!D1234)</f>
        <v/>
      </c>
      <c r="L1270" s="106" t="str">
        <f>IF('Census Block Input'!J1234="","",'Census Block Input'!G1234)</f>
        <v/>
      </c>
      <c r="M1270" s="106" t="str">
        <f>IF('Census Block Input'!J1234="","",'Census Block Input'!F1234)</f>
        <v/>
      </c>
      <c r="N1270" s="32" t="str">
        <f t="shared" si="41"/>
        <v/>
      </c>
      <c r="O1270" s="124" t="s">
        <v>10</v>
      </c>
      <c r="P1270" s="123" t="s">
        <v>10</v>
      </c>
      <c r="Q1270" s="1"/>
    </row>
    <row r="1271" spans="1:17" ht="15.75" hidden="1" customHeight="1">
      <c r="A1271" s="1" t="str">
        <f t="shared" si="1"/>
        <v/>
      </c>
      <c r="B1271" s="1"/>
      <c r="C1271" s="25" t="str">
        <f>IF('Census Block Input'!J1235="","",'Census Block Input'!B1235)</f>
        <v/>
      </c>
      <c r="D1271" s="184" t="str">
        <f>IF('Census Block Input'!J1235="","",UPPER('Census Block Input'!J1235))</f>
        <v/>
      </c>
      <c r="E1271" s="26" t="str">
        <f>IF('Census Block Input'!J1235="","",'Census Block Input'!I1235)</f>
        <v/>
      </c>
      <c r="F1271" s="27" t="str">
        <f>IF('Census Block Input'!J1235="","",'Census Block Input'!C1235)</f>
        <v/>
      </c>
      <c r="G1271" s="29" t="str">
        <f>IF('Census Block Input'!J1235="","",'Census Block Input'!D1235)</f>
        <v/>
      </c>
      <c r="H1271" s="30" t="str">
        <f>IF('Census Block Input'!J1235="","",'Census Block Input'!G1235)</f>
        <v/>
      </c>
      <c r="I1271" s="30" t="str">
        <f>IF('Census Block Input'!J1235="","",'Census Block Input'!F1235)</f>
        <v/>
      </c>
      <c r="J1271" s="32" t="str">
        <f t="shared" si="40"/>
        <v/>
      </c>
      <c r="K1271" s="105" t="str">
        <f>IF('Census Block Input'!J1235="","",'Census Block Input'!D1235)</f>
        <v/>
      </c>
      <c r="L1271" s="106" t="str">
        <f>IF('Census Block Input'!J1235="","",'Census Block Input'!G1235)</f>
        <v/>
      </c>
      <c r="M1271" s="106" t="str">
        <f>IF('Census Block Input'!J1235="","",'Census Block Input'!F1235)</f>
        <v/>
      </c>
      <c r="N1271" s="32" t="str">
        <f t="shared" si="41"/>
        <v/>
      </c>
      <c r="O1271" s="124" t="s">
        <v>10</v>
      </c>
      <c r="P1271" s="123" t="s">
        <v>10</v>
      </c>
      <c r="Q1271" s="1"/>
    </row>
    <row r="1272" spans="1:17" ht="15.75" hidden="1" customHeight="1">
      <c r="A1272" s="1" t="str">
        <f t="shared" si="1"/>
        <v/>
      </c>
      <c r="B1272" s="1"/>
      <c r="C1272" s="25" t="str">
        <f>IF('Census Block Input'!J1236="","",'Census Block Input'!B1236)</f>
        <v/>
      </c>
      <c r="D1272" s="184" t="str">
        <f>IF('Census Block Input'!J1236="","",UPPER('Census Block Input'!J1236))</f>
        <v/>
      </c>
      <c r="E1272" s="26" t="str">
        <f>IF('Census Block Input'!J1236="","",'Census Block Input'!I1236)</f>
        <v/>
      </c>
      <c r="F1272" s="27" t="str">
        <f>IF('Census Block Input'!J1236="","",'Census Block Input'!C1236)</f>
        <v/>
      </c>
      <c r="G1272" s="29" t="str">
        <f>IF('Census Block Input'!J1236="","",'Census Block Input'!D1236)</f>
        <v/>
      </c>
      <c r="H1272" s="30" t="str">
        <f>IF('Census Block Input'!J1236="","",'Census Block Input'!G1236)</f>
        <v/>
      </c>
      <c r="I1272" s="30" t="str">
        <f>IF('Census Block Input'!J1236="","",'Census Block Input'!F1236)</f>
        <v/>
      </c>
      <c r="J1272" s="32" t="str">
        <f t="shared" si="40"/>
        <v/>
      </c>
      <c r="K1272" s="105" t="str">
        <f>IF('Census Block Input'!J1236="","",'Census Block Input'!D1236)</f>
        <v/>
      </c>
      <c r="L1272" s="106" t="str">
        <f>IF('Census Block Input'!J1236="","",'Census Block Input'!G1236)</f>
        <v/>
      </c>
      <c r="M1272" s="106" t="str">
        <f>IF('Census Block Input'!J1236="","",'Census Block Input'!F1236)</f>
        <v/>
      </c>
      <c r="N1272" s="32" t="str">
        <f t="shared" si="41"/>
        <v/>
      </c>
      <c r="O1272" s="124" t="s">
        <v>10</v>
      </c>
      <c r="P1272" s="123" t="s">
        <v>10</v>
      </c>
      <c r="Q1272" s="1"/>
    </row>
    <row r="1273" spans="1:17" ht="15.75" hidden="1" customHeight="1">
      <c r="A1273" s="1" t="str">
        <f t="shared" si="1"/>
        <v/>
      </c>
      <c r="B1273" s="1"/>
      <c r="C1273" s="25" t="str">
        <f>IF('Census Block Input'!J1237="","",'Census Block Input'!B1237)</f>
        <v/>
      </c>
      <c r="D1273" s="184" t="str">
        <f>IF('Census Block Input'!J1237="","",UPPER('Census Block Input'!J1237))</f>
        <v/>
      </c>
      <c r="E1273" s="26" t="str">
        <f>IF('Census Block Input'!J1237="","",'Census Block Input'!I1237)</f>
        <v/>
      </c>
      <c r="F1273" s="27" t="str">
        <f>IF('Census Block Input'!J1237="","",'Census Block Input'!C1237)</f>
        <v/>
      </c>
      <c r="G1273" s="29" t="str">
        <f>IF('Census Block Input'!J1237="","",'Census Block Input'!D1237)</f>
        <v/>
      </c>
      <c r="H1273" s="30" t="str">
        <f>IF('Census Block Input'!J1237="","",'Census Block Input'!G1237)</f>
        <v/>
      </c>
      <c r="I1273" s="30" t="str">
        <f>IF('Census Block Input'!J1237="","",'Census Block Input'!F1237)</f>
        <v/>
      </c>
      <c r="J1273" s="32" t="str">
        <f t="shared" si="40"/>
        <v/>
      </c>
      <c r="K1273" s="105" t="str">
        <f>IF('Census Block Input'!J1237="","",'Census Block Input'!D1237)</f>
        <v/>
      </c>
      <c r="L1273" s="106" t="str">
        <f>IF('Census Block Input'!J1237="","",'Census Block Input'!G1237)</f>
        <v/>
      </c>
      <c r="M1273" s="106" t="str">
        <f>IF('Census Block Input'!J1237="","",'Census Block Input'!F1237)</f>
        <v/>
      </c>
      <c r="N1273" s="32" t="str">
        <f t="shared" si="41"/>
        <v/>
      </c>
      <c r="O1273" s="124" t="s">
        <v>10</v>
      </c>
      <c r="P1273" s="123" t="s">
        <v>10</v>
      </c>
      <c r="Q1273" s="1"/>
    </row>
    <row r="1274" spans="1:17" ht="15.75" hidden="1" customHeight="1">
      <c r="A1274" s="1" t="str">
        <f t="shared" si="1"/>
        <v/>
      </c>
      <c r="B1274" s="1"/>
      <c r="C1274" s="25" t="str">
        <f>IF('Census Block Input'!J1238="","",'Census Block Input'!B1238)</f>
        <v/>
      </c>
      <c r="D1274" s="184" t="str">
        <f>IF('Census Block Input'!J1238="","",UPPER('Census Block Input'!J1238))</f>
        <v/>
      </c>
      <c r="E1274" s="26" t="str">
        <f>IF('Census Block Input'!J1238="","",'Census Block Input'!I1238)</f>
        <v/>
      </c>
      <c r="F1274" s="27" t="str">
        <f>IF('Census Block Input'!J1238="","",'Census Block Input'!C1238)</f>
        <v/>
      </c>
      <c r="G1274" s="29" t="str">
        <f>IF('Census Block Input'!J1238="","",'Census Block Input'!D1238)</f>
        <v/>
      </c>
      <c r="H1274" s="30" t="str">
        <f>IF('Census Block Input'!J1238="","",'Census Block Input'!G1238)</f>
        <v/>
      </c>
      <c r="I1274" s="30" t="str">
        <f>IF('Census Block Input'!J1238="","",'Census Block Input'!F1238)</f>
        <v/>
      </c>
      <c r="J1274" s="32" t="str">
        <f t="shared" si="40"/>
        <v/>
      </c>
      <c r="K1274" s="105" t="str">
        <f>IF('Census Block Input'!J1238="","",'Census Block Input'!D1238)</f>
        <v/>
      </c>
      <c r="L1274" s="106" t="str">
        <f>IF('Census Block Input'!J1238="","",'Census Block Input'!G1238)</f>
        <v/>
      </c>
      <c r="M1274" s="106" t="str">
        <f>IF('Census Block Input'!J1238="","",'Census Block Input'!F1238)</f>
        <v/>
      </c>
      <c r="N1274" s="32" t="str">
        <f t="shared" si="41"/>
        <v/>
      </c>
      <c r="O1274" s="124" t="s">
        <v>10</v>
      </c>
      <c r="P1274" s="123" t="s">
        <v>10</v>
      </c>
      <c r="Q1274" s="1"/>
    </row>
    <row r="1275" spans="1:17" ht="15.75" hidden="1" customHeight="1">
      <c r="A1275" s="1" t="str">
        <f t="shared" si="1"/>
        <v/>
      </c>
      <c r="B1275" s="1"/>
      <c r="C1275" s="25" t="str">
        <f>IF('Census Block Input'!J1239="","",'Census Block Input'!B1239)</f>
        <v/>
      </c>
      <c r="D1275" s="184" t="str">
        <f>IF('Census Block Input'!J1239="","",UPPER('Census Block Input'!J1239))</f>
        <v/>
      </c>
      <c r="E1275" s="26" t="str">
        <f>IF('Census Block Input'!J1239="","",'Census Block Input'!I1239)</f>
        <v/>
      </c>
      <c r="F1275" s="27" t="str">
        <f>IF('Census Block Input'!J1239="","",'Census Block Input'!C1239)</f>
        <v/>
      </c>
      <c r="G1275" s="29" t="str">
        <f>IF('Census Block Input'!J1239="","",'Census Block Input'!D1239)</f>
        <v/>
      </c>
      <c r="H1275" s="30" t="str">
        <f>IF('Census Block Input'!J1239="","",'Census Block Input'!G1239)</f>
        <v/>
      </c>
      <c r="I1275" s="30" t="str">
        <f>IF('Census Block Input'!J1239="","",'Census Block Input'!F1239)</f>
        <v/>
      </c>
      <c r="J1275" s="32" t="str">
        <f t="shared" si="40"/>
        <v/>
      </c>
      <c r="K1275" s="105" t="str">
        <f>IF('Census Block Input'!J1239="","",'Census Block Input'!D1239)</f>
        <v/>
      </c>
      <c r="L1275" s="106" t="str">
        <f>IF('Census Block Input'!J1239="","",'Census Block Input'!G1239)</f>
        <v/>
      </c>
      <c r="M1275" s="106" t="str">
        <f>IF('Census Block Input'!J1239="","",'Census Block Input'!F1239)</f>
        <v/>
      </c>
      <c r="N1275" s="32" t="str">
        <f t="shared" si="41"/>
        <v/>
      </c>
      <c r="O1275" s="124" t="s">
        <v>10</v>
      </c>
      <c r="P1275" s="123" t="s">
        <v>10</v>
      </c>
      <c r="Q1275" s="1"/>
    </row>
    <row r="1276" spans="1:17" ht="15.75" hidden="1" customHeight="1">
      <c r="A1276" s="1" t="str">
        <f t="shared" si="1"/>
        <v/>
      </c>
      <c r="B1276" s="1"/>
      <c r="C1276" s="25" t="str">
        <f>IF('Census Block Input'!J1240="","",'Census Block Input'!B1240)</f>
        <v/>
      </c>
      <c r="D1276" s="184" t="str">
        <f>IF('Census Block Input'!J1240="","",UPPER('Census Block Input'!J1240))</f>
        <v/>
      </c>
      <c r="E1276" s="26" t="str">
        <f>IF('Census Block Input'!J1240="","",'Census Block Input'!I1240)</f>
        <v/>
      </c>
      <c r="F1276" s="27" t="str">
        <f>IF('Census Block Input'!J1240="","",'Census Block Input'!C1240)</f>
        <v/>
      </c>
      <c r="G1276" s="29" t="str">
        <f>IF('Census Block Input'!J1240="","",'Census Block Input'!D1240)</f>
        <v/>
      </c>
      <c r="H1276" s="30" t="str">
        <f>IF('Census Block Input'!J1240="","",'Census Block Input'!G1240)</f>
        <v/>
      </c>
      <c r="I1276" s="30" t="str">
        <f>IF('Census Block Input'!J1240="","",'Census Block Input'!F1240)</f>
        <v/>
      </c>
      <c r="J1276" s="32" t="str">
        <f t="shared" si="40"/>
        <v/>
      </c>
      <c r="K1276" s="105" t="str">
        <f>IF('Census Block Input'!J1240="","",'Census Block Input'!D1240)</f>
        <v/>
      </c>
      <c r="L1276" s="106" t="str">
        <f>IF('Census Block Input'!J1240="","",'Census Block Input'!G1240)</f>
        <v/>
      </c>
      <c r="M1276" s="106" t="str">
        <f>IF('Census Block Input'!J1240="","",'Census Block Input'!F1240)</f>
        <v/>
      </c>
      <c r="N1276" s="32" t="str">
        <f t="shared" si="41"/>
        <v/>
      </c>
      <c r="O1276" s="124" t="s">
        <v>10</v>
      </c>
      <c r="P1276" s="123" t="s">
        <v>10</v>
      </c>
      <c r="Q1276" s="1"/>
    </row>
    <row r="1277" spans="1:17" ht="15.75" hidden="1" customHeight="1">
      <c r="A1277" s="1" t="str">
        <f t="shared" si="1"/>
        <v/>
      </c>
      <c r="B1277" s="1"/>
      <c r="C1277" s="25" t="str">
        <f>IF('Census Block Input'!J1241="","",'Census Block Input'!B1241)</f>
        <v/>
      </c>
      <c r="D1277" s="184" t="str">
        <f>IF('Census Block Input'!J1241="","",UPPER('Census Block Input'!J1241))</f>
        <v/>
      </c>
      <c r="E1277" s="26" t="str">
        <f>IF('Census Block Input'!J1241="","",'Census Block Input'!I1241)</f>
        <v/>
      </c>
      <c r="F1277" s="27" t="str">
        <f>IF('Census Block Input'!J1241="","",'Census Block Input'!C1241)</f>
        <v/>
      </c>
      <c r="G1277" s="29" t="str">
        <f>IF('Census Block Input'!J1241="","",'Census Block Input'!D1241)</f>
        <v/>
      </c>
      <c r="H1277" s="30" t="str">
        <f>IF('Census Block Input'!J1241="","",'Census Block Input'!G1241)</f>
        <v/>
      </c>
      <c r="I1277" s="30" t="str">
        <f>IF('Census Block Input'!J1241="","",'Census Block Input'!F1241)</f>
        <v/>
      </c>
      <c r="J1277" s="32" t="str">
        <f t="shared" si="40"/>
        <v/>
      </c>
      <c r="K1277" s="105" t="str">
        <f>IF('Census Block Input'!J1241="","",'Census Block Input'!D1241)</f>
        <v/>
      </c>
      <c r="L1277" s="106" t="str">
        <f>IF('Census Block Input'!J1241="","",'Census Block Input'!G1241)</f>
        <v/>
      </c>
      <c r="M1277" s="106" t="str">
        <f>IF('Census Block Input'!J1241="","",'Census Block Input'!F1241)</f>
        <v/>
      </c>
      <c r="N1277" s="32" t="str">
        <f t="shared" si="41"/>
        <v/>
      </c>
      <c r="O1277" s="124" t="s">
        <v>10</v>
      </c>
      <c r="P1277" s="123" t="s">
        <v>10</v>
      </c>
      <c r="Q1277" s="1"/>
    </row>
    <row r="1278" spans="1:17" ht="15.75" hidden="1" customHeight="1">
      <c r="A1278" s="1" t="str">
        <f t="shared" si="1"/>
        <v/>
      </c>
      <c r="B1278" s="1"/>
      <c r="C1278" s="25" t="str">
        <f>IF('Census Block Input'!J1242="","",'Census Block Input'!B1242)</f>
        <v/>
      </c>
      <c r="D1278" s="184" t="str">
        <f>IF('Census Block Input'!J1242="","",UPPER('Census Block Input'!J1242))</f>
        <v/>
      </c>
      <c r="E1278" s="26" t="str">
        <f>IF('Census Block Input'!J1242="","",'Census Block Input'!I1242)</f>
        <v/>
      </c>
      <c r="F1278" s="27" t="str">
        <f>IF('Census Block Input'!J1242="","",'Census Block Input'!C1242)</f>
        <v/>
      </c>
      <c r="G1278" s="29" t="str">
        <f>IF('Census Block Input'!J1242="","",'Census Block Input'!D1242)</f>
        <v/>
      </c>
      <c r="H1278" s="30" t="str">
        <f>IF('Census Block Input'!J1242="","",'Census Block Input'!G1242)</f>
        <v/>
      </c>
      <c r="I1278" s="30" t="str">
        <f>IF('Census Block Input'!J1242="","",'Census Block Input'!F1242)</f>
        <v/>
      </c>
      <c r="J1278" s="32" t="str">
        <f t="shared" si="40"/>
        <v/>
      </c>
      <c r="K1278" s="105" t="str">
        <f>IF('Census Block Input'!J1242="","",'Census Block Input'!D1242)</f>
        <v/>
      </c>
      <c r="L1278" s="106" t="str">
        <f>IF('Census Block Input'!J1242="","",'Census Block Input'!G1242)</f>
        <v/>
      </c>
      <c r="M1278" s="106" t="str">
        <f>IF('Census Block Input'!J1242="","",'Census Block Input'!F1242)</f>
        <v/>
      </c>
      <c r="N1278" s="32" t="str">
        <f t="shared" si="41"/>
        <v/>
      </c>
      <c r="O1278" s="124" t="s">
        <v>10</v>
      </c>
      <c r="P1278" s="123" t="s">
        <v>10</v>
      </c>
      <c r="Q1278" s="1"/>
    </row>
    <row r="1279" spans="1:17" ht="15.75" hidden="1" customHeight="1">
      <c r="A1279" s="1" t="str">
        <f t="shared" si="1"/>
        <v/>
      </c>
      <c r="B1279" s="1"/>
      <c r="C1279" s="25" t="str">
        <f>IF('Census Block Input'!J1243="","",'Census Block Input'!B1243)</f>
        <v/>
      </c>
      <c r="D1279" s="184" t="str">
        <f>IF('Census Block Input'!J1243="","",UPPER('Census Block Input'!J1243))</f>
        <v/>
      </c>
      <c r="E1279" s="26" t="str">
        <f>IF('Census Block Input'!J1243="","",'Census Block Input'!I1243)</f>
        <v/>
      </c>
      <c r="F1279" s="27" t="str">
        <f>IF('Census Block Input'!J1243="","",'Census Block Input'!C1243)</f>
        <v/>
      </c>
      <c r="G1279" s="29" t="str">
        <f>IF('Census Block Input'!J1243="","",'Census Block Input'!D1243)</f>
        <v/>
      </c>
      <c r="H1279" s="30" t="str">
        <f>IF('Census Block Input'!J1243="","",'Census Block Input'!G1243)</f>
        <v/>
      </c>
      <c r="I1279" s="30" t="str">
        <f>IF('Census Block Input'!J1243="","",'Census Block Input'!F1243)</f>
        <v/>
      </c>
      <c r="J1279" s="32" t="str">
        <f t="shared" si="40"/>
        <v/>
      </c>
      <c r="K1279" s="105" t="str">
        <f>IF('Census Block Input'!J1243="","",'Census Block Input'!D1243)</f>
        <v/>
      </c>
      <c r="L1279" s="106" t="str">
        <f>IF('Census Block Input'!J1243="","",'Census Block Input'!G1243)</f>
        <v/>
      </c>
      <c r="M1279" s="106" t="str">
        <f>IF('Census Block Input'!J1243="","",'Census Block Input'!F1243)</f>
        <v/>
      </c>
      <c r="N1279" s="32" t="str">
        <f t="shared" si="41"/>
        <v/>
      </c>
      <c r="O1279" s="124" t="s">
        <v>10</v>
      </c>
      <c r="P1279" s="123" t="s">
        <v>10</v>
      </c>
      <c r="Q1279" s="1"/>
    </row>
    <row r="1280" spans="1:17" ht="15.75" hidden="1" customHeight="1">
      <c r="A1280" s="1" t="str">
        <f t="shared" si="1"/>
        <v/>
      </c>
      <c r="B1280" s="1"/>
      <c r="C1280" s="25" t="str">
        <f>IF('Census Block Input'!J1244="","",'Census Block Input'!B1244)</f>
        <v/>
      </c>
      <c r="D1280" s="184" t="str">
        <f>IF('Census Block Input'!J1244="","",UPPER('Census Block Input'!J1244))</f>
        <v/>
      </c>
      <c r="E1280" s="26" t="str">
        <f>IF('Census Block Input'!J1244="","",'Census Block Input'!I1244)</f>
        <v/>
      </c>
      <c r="F1280" s="27" t="str">
        <f>IF('Census Block Input'!J1244="","",'Census Block Input'!C1244)</f>
        <v/>
      </c>
      <c r="G1280" s="29" t="str">
        <f>IF('Census Block Input'!J1244="","",'Census Block Input'!D1244)</f>
        <v/>
      </c>
      <c r="H1280" s="30" t="str">
        <f>IF('Census Block Input'!J1244="","",'Census Block Input'!G1244)</f>
        <v/>
      </c>
      <c r="I1280" s="30" t="str">
        <f>IF('Census Block Input'!J1244="","",'Census Block Input'!F1244)</f>
        <v/>
      </c>
      <c r="J1280" s="32" t="str">
        <f t="shared" si="40"/>
        <v/>
      </c>
      <c r="K1280" s="105" t="str">
        <f>IF('Census Block Input'!J1244="","",'Census Block Input'!D1244)</f>
        <v/>
      </c>
      <c r="L1280" s="106" t="str">
        <f>IF('Census Block Input'!J1244="","",'Census Block Input'!G1244)</f>
        <v/>
      </c>
      <c r="M1280" s="106" t="str">
        <f>IF('Census Block Input'!J1244="","",'Census Block Input'!F1244)</f>
        <v/>
      </c>
      <c r="N1280" s="32" t="str">
        <f t="shared" si="41"/>
        <v/>
      </c>
      <c r="O1280" s="124" t="s">
        <v>10</v>
      </c>
      <c r="P1280" s="123" t="s">
        <v>10</v>
      </c>
      <c r="Q1280" s="1"/>
    </row>
    <row r="1281" spans="1:17" ht="15.75" hidden="1" customHeight="1">
      <c r="A1281" s="1" t="str">
        <f t="shared" si="1"/>
        <v/>
      </c>
      <c r="B1281" s="1"/>
      <c r="C1281" s="25" t="str">
        <f>IF('Census Block Input'!J1245="","",'Census Block Input'!B1245)</f>
        <v/>
      </c>
      <c r="D1281" s="184" t="str">
        <f>IF('Census Block Input'!J1245="","",UPPER('Census Block Input'!J1245))</f>
        <v/>
      </c>
      <c r="E1281" s="26" t="str">
        <f>IF('Census Block Input'!J1245="","",'Census Block Input'!I1245)</f>
        <v/>
      </c>
      <c r="F1281" s="27" t="str">
        <f>IF('Census Block Input'!J1245="","",'Census Block Input'!C1245)</f>
        <v/>
      </c>
      <c r="G1281" s="29" t="str">
        <f>IF('Census Block Input'!J1245="","",'Census Block Input'!D1245)</f>
        <v/>
      </c>
      <c r="H1281" s="30" t="str">
        <f>IF('Census Block Input'!J1245="","",'Census Block Input'!G1245)</f>
        <v/>
      </c>
      <c r="I1281" s="30" t="str">
        <f>IF('Census Block Input'!J1245="","",'Census Block Input'!F1245)</f>
        <v/>
      </c>
      <c r="J1281" s="32" t="str">
        <f t="shared" si="40"/>
        <v/>
      </c>
      <c r="K1281" s="105" t="str">
        <f>IF('Census Block Input'!J1245="","",'Census Block Input'!D1245)</f>
        <v/>
      </c>
      <c r="L1281" s="106" t="str">
        <f>IF('Census Block Input'!J1245="","",'Census Block Input'!G1245)</f>
        <v/>
      </c>
      <c r="M1281" s="106" t="str">
        <f>IF('Census Block Input'!J1245="","",'Census Block Input'!F1245)</f>
        <v/>
      </c>
      <c r="N1281" s="32" t="str">
        <f t="shared" si="41"/>
        <v/>
      </c>
      <c r="O1281" s="124" t="s">
        <v>10</v>
      </c>
      <c r="P1281" s="123" t="s">
        <v>10</v>
      </c>
      <c r="Q1281" s="1"/>
    </row>
    <row r="1282" spans="1:17" ht="15.75" hidden="1" customHeight="1">
      <c r="A1282" s="1" t="str">
        <f t="shared" si="1"/>
        <v/>
      </c>
      <c r="B1282" s="1"/>
      <c r="C1282" s="25" t="str">
        <f>IF('Census Block Input'!J1246="","",'Census Block Input'!B1246)</f>
        <v/>
      </c>
      <c r="D1282" s="184" t="str">
        <f>IF('Census Block Input'!J1246="","",UPPER('Census Block Input'!J1246))</f>
        <v/>
      </c>
      <c r="E1282" s="26" t="str">
        <f>IF('Census Block Input'!J1246="","",'Census Block Input'!I1246)</f>
        <v/>
      </c>
      <c r="F1282" s="27" t="str">
        <f>IF('Census Block Input'!J1246="","",'Census Block Input'!C1246)</f>
        <v/>
      </c>
      <c r="G1282" s="29" t="str">
        <f>IF('Census Block Input'!J1246="","",'Census Block Input'!D1246)</f>
        <v/>
      </c>
      <c r="H1282" s="30" t="str">
        <f>IF('Census Block Input'!J1246="","",'Census Block Input'!G1246)</f>
        <v/>
      </c>
      <c r="I1282" s="30" t="str">
        <f>IF('Census Block Input'!J1246="","",'Census Block Input'!F1246)</f>
        <v/>
      </c>
      <c r="J1282" s="32" t="str">
        <f t="shared" si="40"/>
        <v/>
      </c>
      <c r="K1282" s="105" t="str">
        <f>IF('Census Block Input'!J1246="","",'Census Block Input'!D1246)</f>
        <v/>
      </c>
      <c r="L1282" s="106" t="str">
        <f>IF('Census Block Input'!J1246="","",'Census Block Input'!G1246)</f>
        <v/>
      </c>
      <c r="M1282" s="106" t="str">
        <f>IF('Census Block Input'!J1246="","",'Census Block Input'!F1246)</f>
        <v/>
      </c>
      <c r="N1282" s="32" t="str">
        <f t="shared" si="41"/>
        <v/>
      </c>
      <c r="O1282" s="124" t="s">
        <v>10</v>
      </c>
      <c r="P1282" s="123" t="s">
        <v>10</v>
      </c>
      <c r="Q1282" s="1"/>
    </row>
    <row r="1283" spans="1:17" ht="15.75" hidden="1" customHeight="1">
      <c r="A1283" s="1" t="str">
        <f t="shared" si="1"/>
        <v/>
      </c>
      <c r="B1283" s="1"/>
      <c r="C1283" s="25" t="str">
        <f>IF('Census Block Input'!J1247="","",'Census Block Input'!B1247)</f>
        <v/>
      </c>
      <c r="D1283" s="184" t="str">
        <f>IF('Census Block Input'!J1247="","",UPPER('Census Block Input'!J1247))</f>
        <v/>
      </c>
      <c r="E1283" s="26" t="str">
        <f>IF('Census Block Input'!J1247="","",'Census Block Input'!I1247)</f>
        <v/>
      </c>
      <c r="F1283" s="27" t="str">
        <f>IF('Census Block Input'!J1247="","",'Census Block Input'!C1247)</f>
        <v/>
      </c>
      <c r="G1283" s="29" t="str">
        <f>IF('Census Block Input'!J1247="","",'Census Block Input'!D1247)</f>
        <v/>
      </c>
      <c r="H1283" s="30" t="str">
        <f>IF('Census Block Input'!J1247="","",'Census Block Input'!G1247)</f>
        <v/>
      </c>
      <c r="I1283" s="30" t="str">
        <f>IF('Census Block Input'!J1247="","",'Census Block Input'!F1247)</f>
        <v/>
      </c>
      <c r="J1283" s="32" t="str">
        <f t="shared" si="40"/>
        <v/>
      </c>
      <c r="K1283" s="105" t="str">
        <f>IF('Census Block Input'!J1247="","",'Census Block Input'!D1247)</f>
        <v/>
      </c>
      <c r="L1283" s="106" t="str">
        <f>IF('Census Block Input'!J1247="","",'Census Block Input'!G1247)</f>
        <v/>
      </c>
      <c r="M1283" s="106" t="str">
        <f>IF('Census Block Input'!J1247="","",'Census Block Input'!F1247)</f>
        <v/>
      </c>
      <c r="N1283" s="32" t="str">
        <f t="shared" si="41"/>
        <v/>
      </c>
      <c r="O1283" s="124" t="s">
        <v>10</v>
      </c>
      <c r="P1283" s="123" t="s">
        <v>10</v>
      </c>
      <c r="Q1283" s="1"/>
    </row>
    <row r="1284" spans="1:17" ht="15.75" hidden="1" customHeight="1">
      <c r="A1284" s="1" t="str">
        <f t="shared" si="1"/>
        <v/>
      </c>
      <c r="B1284" s="1"/>
      <c r="C1284" s="25" t="str">
        <f>IF('Census Block Input'!J1248="","",'Census Block Input'!B1248)</f>
        <v/>
      </c>
      <c r="D1284" s="184" t="str">
        <f>IF('Census Block Input'!J1248="","",UPPER('Census Block Input'!J1248))</f>
        <v/>
      </c>
      <c r="E1284" s="26" t="str">
        <f>IF('Census Block Input'!J1248="","",'Census Block Input'!I1248)</f>
        <v/>
      </c>
      <c r="F1284" s="27" t="str">
        <f>IF('Census Block Input'!J1248="","",'Census Block Input'!C1248)</f>
        <v/>
      </c>
      <c r="G1284" s="29" t="str">
        <f>IF('Census Block Input'!J1248="","",'Census Block Input'!D1248)</f>
        <v/>
      </c>
      <c r="H1284" s="30" t="str">
        <f>IF('Census Block Input'!J1248="","",'Census Block Input'!G1248)</f>
        <v/>
      </c>
      <c r="I1284" s="30" t="str">
        <f>IF('Census Block Input'!J1248="","",'Census Block Input'!F1248)</f>
        <v/>
      </c>
      <c r="J1284" s="32" t="str">
        <f t="shared" si="40"/>
        <v/>
      </c>
      <c r="K1284" s="105" t="str">
        <f>IF('Census Block Input'!J1248="","",'Census Block Input'!D1248)</f>
        <v/>
      </c>
      <c r="L1284" s="106" t="str">
        <f>IF('Census Block Input'!J1248="","",'Census Block Input'!G1248)</f>
        <v/>
      </c>
      <c r="M1284" s="106" t="str">
        <f>IF('Census Block Input'!J1248="","",'Census Block Input'!F1248)</f>
        <v/>
      </c>
      <c r="N1284" s="32" t="str">
        <f t="shared" si="41"/>
        <v/>
      </c>
      <c r="O1284" s="124" t="s">
        <v>10</v>
      </c>
      <c r="P1284" s="123" t="s">
        <v>10</v>
      </c>
      <c r="Q1284" s="1"/>
    </row>
    <row r="1285" spans="1:17" ht="15.75" hidden="1" customHeight="1">
      <c r="A1285" s="1" t="str">
        <f t="shared" si="1"/>
        <v/>
      </c>
      <c r="B1285" s="1"/>
      <c r="C1285" s="25" t="str">
        <f>IF('Census Block Input'!J1249="","",'Census Block Input'!B1249)</f>
        <v/>
      </c>
      <c r="D1285" s="184" t="str">
        <f>IF('Census Block Input'!J1249="","",UPPER('Census Block Input'!J1249))</f>
        <v/>
      </c>
      <c r="E1285" s="26" t="str">
        <f>IF('Census Block Input'!J1249="","",'Census Block Input'!I1249)</f>
        <v/>
      </c>
      <c r="F1285" s="27" t="str">
        <f>IF('Census Block Input'!J1249="","",'Census Block Input'!C1249)</f>
        <v/>
      </c>
      <c r="G1285" s="29" t="str">
        <f>IF('Census Block Input'!J1249="","",'Census Block Input'!D1249)</f>
        <v/>
      </c>
      <c r="H1285" s="30" t="str">
        <f>IF('Census Block Input'!J1249="","",'Census Block Input'!G1249)</f>
        <v/>
      </c>
      <c r="I1285" s="30" t="str">
        <f>IF('Census Block Input'!J1249="","",'Census Block Input'!F1249)</f>
        <v/>
      </c>
      <c r="J1285" s="32" t="str">
        <f t="shared" si="40"/>
        <v/>
      </c>
      <c r="K1285" s="105" t="str">
        <f>IF('Census Block Input'!J1249="","",'Census Block Input'!D1249)</f>
        <v/>
      </c>
      <c r="L1285" s="106" t="str">
        <f>IF('Census Block Input'!J1249="","",'Census Block Input'!G1249)</f>
        <v/>
      </c>
      <c r="M1285" s="106" t="str">
        <f>IF('Census Block Input'!J1249="","",'Census Block Input'!F1249)</f>
        <v/>
      </c>
      <c r="N1285" s="32" t="str">
        <f t="shared" si="41"/>
        <v/>
      </c>
      <c r="O1285" s="124" t="s">
        <v>10</v>
      </c>
      <c r="P1285" s="123" t="s">
        <v>10</v>
      </c>
      <c r="Q1285" s="1"/>
    </row>
    <row r="1286" spans="1:17" ht="15.75" hidden="1" customHeight="1">
      <c r="A1286" s="1" t="str">
        <f t="shared" si="1"/>
        <v/>
      </c>
      <c r="B1286" s="1"/>
      <c r="C1286" s="25" t="str">
        <f>IF('Census Block Input'!J1250="","",'Census Block Input'!B1250)</f>
        <v/>
      </c>
      <c r="D1286" s="184" t="str">
        <f>IF('Census Block Input'!J1250="","",UPPER('Census Block Input'!J1250))</f>
        <v/>
      </c>
      <c r="E1286" s="26" t="str">
        <f>IF('Census Block Input'!J1250="","",'Census Block Input'!I1250)</f>
        <v/>
      </c>
      <c r="F1286" s="27" t="str">
        <f>IF('Census Block Input'!J1250="","",'Census Block Input'!C1250)</f>
        <v/>
      </c>
      <c r="G1286" s="29" t="str">
        <f>IF('Census Block Input'!J1250="","",'Census Block Input'!D1250)</f>
        <v/>
      </c>
      <c r="H1286" s="30" t="str">
        <f>IF('Census Block Input'!J1250="","",'Census Block Input'!G1250)</f>
        <v/>
      </c>
      <c r="I1286" s="30" t="str">
        <f>IF('Census Block Input'!J1250="","",'Census Block Input'!F1250)</f>
        <v/>
      </c>
      <c r="J1286" s="32" t="str">
        <f t="shared" si="40"/>
        <v/>
      </c>
      <c r="K1286" s="105" t="str">
        <f>IF('Census Block Input'!J1250="","",'Census Block Input'!D1250)</f>
        <v/>
      </c>
      <c r="L1286" s="106" t="str">
        <f>IF('Census Block Input'!J1250="","",'Census Block Input'!G1250)</f>
        <v/>
      </c>
      <c r="M1286" s="106" t="str">
        <f>IF('Census Block Input'!J1250="","",'Census Block Input'!F1250)</f>
        <v/>
      </c>
      <c r="N1286" s="32" t="str">
        <f t="shared" si="41"/>
        <v/>
      </c>
      <c r="O1286" s="124" t="s">
        <v>10</v>
      </c>
      <c r="P1286" s="123" t="s">
        <v>10</v>
      </c>
      <c r="Q1286" s="1"/>
    </row>
    <row r="1287" spans="1:17" ht="15.75" hidden="1" customHeight="1">
      <c r="A1287" s="1" t="str">
        <f t="shared" si="1"/>
        <v/>
      </c>
      <c r="B1287" s="1"/>
      <c r="C1287" s="25" t="str">
        <f>IF('Census Block Input'!J1251="","",'Census Block Input'!B1251)</f>
        <v/>
      </c>
      <c r="D1287" s="184" t="str">
        <f>IF('Census Block Input'!J1251="","",UPPER('Census Block Input'!J1251))</f>
        <v/>
      </c>
      <c r="E1287" s="26" t="str">
        <f>IF('Census Block Input'!J1251="","",'Census Block Input'!I1251)</f>
        <v/>
      </c>
      <c r="F1287" s="27" t="str">
        <f>IF('Census Block Input'!J1251="","",'Census Block Input'!C1251)</f>
        <v/>
      </c>
      <c r="G1287" s="29" t="str">
        <f>IF('Census Block Input'!J1251="","",'Census Block Input'!D1251)</f>
        <v/>
      </c>
      <c r="H1287" s="30" t="str">
        <f>IF('Census Block Input'!J1251="","",'Census Block Input'!G1251)</f>
        <v/>
      </c>
      <c r="I1287" s="30" t="str">
        <f>IF('Census Block Input'!J1251="","",'Census Block Input'!F1251)</f>
        <v/>
      </c>
      <c r="J1287" s="32" t="str">
        <f t="shared" si="40"/>
        <v/>
      </c>
      <c r="K1287" s="105" t="str">
        <f>IF('Census Block Input'!J1251="","",'Census Block Input'!D1251)</f>
        <v/>
      </c>
      <c r="L1287" s="106" t="str">
        <f>IF('Census Block Input'!J1251="","",'Census Block Input'!G1251)</f>
        <v/>
      </c>
      <c r="M1287" s="106" t="str">
        <f>IF('Census Block Input'!J1251="","",'Census Block Input'!F1251)</f>
        <v/>
      </c>
      <c r="N1287" s="32" t="str">
        <f t="shared" si="41"/>
        <v/>
      </c>
      <c r="O1287" s="124" t="s">
        <v>10</v>
      </c>
      <c r="P1287" s="123" t="s">
        <v>10</v>
      </c>
      <c r="Q1287" s="1"/>
    </row>
    <row r="1288" spans="1:17" ht="15.75" hidden="1" customHeight="1">
      <c r="A1288" s="1" t="str">
        <f t="shared" si="1"/>
        <v/>
      </c>
      <c r="B1288" s="1"/>
      <c r="C1288" s="25" t="str">
        <f>IF('Census Block Input'!J1252="","",'Census Block Input'!B1252)</f>
        <v/>
      </c>
      <c r="D1288" s="184" t="str">
        <f>IF('Census Block Input'!J1252="","",UPPER('Census Block Input'!J1252))</f>
        <v/>
      </c>
      <c r="E1288" s="26" t="str">
        <f>IF('Census Block Input'!J1252="","",'Census Block Input'!I1252)</f>
        <v/>
      </c>
      <c r="F1288" s="27" t="str">
        <f>IF('Census Block Input'!J1252="","",'Census Block Input'!C1252)</f>
        <v/>
      </c>
      <c r="G1288" s="29" t="str">
        <f>IF('Census Block Input'!J1252="","",'Census Block Input'!D1252)</f>
        <v/>
      </c>
      <c r="H1288" s="30" t="str">
        <f>IF('Census Block Input'!J1252="","",'Census Block Input'!G1252)</f>
        <v/>
      </c>
      <c r="I1288" s="30" t="str">
        <f>IF('Census Block Input'!J1252="","",'Census Block Input'!F1252)</f>
        <v/>
      </c>
      <c r="J1288" s="32" t="str">
        <f t="shared" si="40"/>
        <v/>
      </c>
      <c r="K1288" s="105" t="str">
        <f>IF('Census Block Input'!J1252="","",'Census Block Input'!D1252)</f>
        <v/>
      </c>
      <c r="L1288" s="106" t="str">
        <f>IF('Census Block Input'!J1252="","",'Census Block Input'!G1252)</f>
        <v/>
      </c>
      <c r="M1288" s="106" t="str">
        <f>IF('Census Block Input'!J1252="","",'Census Block Input'!F1252)</f>
        <v/>
      </c>
      <c r="N1288" s="32" t="str">
        <f t="shared" si="41"/>
        <v/>
      </c>
      <c r="O1288" s="124" t="s">
        <v>10</v>
      </c>
      <c r="P1288" s="123" t="s">
        <v>10</v>
      </c>
      <c r="Q1288" s="1"/>
    </row>
    <row r="1289" spans="1:17" ht="15.75" hidden="1" customHeight="1">
      <c r="A1289" s="1" t="str">
        <f t="shared" si="1"/>
        <v/>
      </c>
      <c r="B1289" s="1"/>
      <c r="C1289" s="25" t="str">
        <f>IF('Census Block Input'!J1253="","",'Census Block Input'!B1253)</f>
        <v/>
      </c>
      <c r="D1289" s="184" t="str">
        <f>IF('Census Block Input'!J1253="","",UPPER('Census Block Input'!J1253))</f>
        <v/>
      </c>
      <c r="E1289" s="26" t="str">
        <f>IF('Census Block Input'!J1253="","",'Census Block Input'!I1253)</f>
        <v/>
      </c>
      <c r="F1289" s="27" t="str">
        <f>IF('Census Block Input'!J1253="","",'Census Block Input'!C1253)</f>
        <v/>
      </c>
      <c r="G1289" s="29" t="str">
        <f>IF('Census Block Input'!J1253="","",'Census Block Input'!D1253)</f>
        <v/>
      </c>
      <c r="H1289" s="30" t="str">
        <f>IF('Census Block Input'!J1253="","",'Census Block Input'!G1253)</f>
        <v/>
      </c>
      <c r="I1289" s="30" t="str">
        <f>IF('Census Block Input'!J1253="","",'Census Block Input'!F1253)</f>
        <v/>
      </c>
      <c r="J1289" s="32" t="str">
        <f t="shared" si="40"/>
        <v/>
      </c>
      <c r="K1289" s="105" t="str">
        <f>IF('Census Block Input'!J1253="","",'Census Block Input'!D1253)</f>
        <v/>
      </c>
      <c r="L1289" s="106" t="str">
        <f>IF('Census Block Input'!J1253="","",'Census Block Input'!G1253)</f>
        <v/>
      </c>
      <c r="M1289" s="106" t="str">
        <f>IF('Census Block Input'!J1253="","",'Census Block Input'!F1253)</f>
        <v/>
      </c>
      <c r="N1289" s="32" t="str">
        <f t="shared" si="41"/>
        <v/>
      </c>
      <c r="O1289" s="124" t="s">
        <v>10</v>
      </c>
      <c r="P1289" s="123" t="s">
        <v>10</v>
      </c>
      <c r="Q1289" s="1"/>
    </row>
    <row r="1290" spans="1:17" ht="15.75" hidden="1" customHeight="1">
      <c r="A1290" s="1" t="str">
        <f t="shared" si="1"/>
        <v/>
      </c>
      <c r="B1290" s="1"/>
      <c r="C1290" s="25" t="str">
        <f>IF('Census Block Input'!J1254="","",'Census Block Input'!B1254)</f>
        <v/>
      </c>
      <c r="D1290" s="184" t="str">
        <f>IF('Census Block Input'!J1254="","",UPPER('Census Block Input'!J1254))</f>
        <v/>
      </c>
      <c r="E1290" s="26" t="str">
        <f>IF('Census Block Input'!J1254="","",'Census Block Input'!I1254)</f>
        <v/>
      </c>
      <c r="F1290" s="27" t="str">
        <f>IF('Census Block Input'!J1254="","",'Census Block Input'!C1254)</f>
        <v/>
      </c>
      <c r="G1290" s="29" t="str">
        <f>IF('Census Block Input'!J1254="","",'Census Block Input'!D1254)</f>
        <v/>
      </c>
      <c r="H1290" s="30" t="str">
        <f>IF('Census Block Input'!J1254="","",'Census Block Input'!G1254)</f>
        <v/>
      </c>
      <c r="I1290" s="30" t="str">
        <f>IF('Census Block Input'!J1254="","",'Census Block Input'!F1254)</f>
        <v/>
      </c>
      <c r="J1290" s="32" t="str">
        <f t="shared" si="40"/>
        <v/>
      </c>
      <c r="K1290" s="105" t="str">
        <f>IF('Census Block Input'!J1254="","",'Census Block Input'!D1254)</f>
        <v/>
      </c>
      <c r="L1290" s="106" t="str">
        <f>IF('Census Block Input'!J1254="","",'Census Block Input'!G1254)</f>
        <v/>
      </c>
      <c r="M1290" s="106" t="str">
        <f>IF('Census Block Input'!J1254="","",'Census Block Input'!F1254)</f>
        <v/>
      </c>
      <c r="N1290" s="32" t="str">
        <f t="shared" si="41"/>
        <v/>
      </c>
      <c r="O1290" s="124" t="s">
        <v>10</v>
      </c>
      <c r="P1290" s="123" t="s">
        <v>10</v>
      </c>
      <c r="Q1290" s="1"/>
    </row>
    <row r="1291" spans="1:17" ht="15.75" hidden="1" customHeight="1">
      <c r="A1291" s="1" t="str">
        <f t="shared" si="1"/>
        <v/>
      </c>
      <c r="B1291" s="1"/>
      <c r="C1291" s="25" t="str">
        <f>IF('Census Block Input'!J1255="","",'Census Block Input'!B1255)</f>
        <v/>
      </c>
      <c r="D1291" s="184" t="str">
        <f>IF('Census Block Input'!J1255="","",UPPER('Census Block Input'!J1255))</f>
        <v/>
      </c>
      <c r="E1291" s="26" t="str">
        <f>IF('Census Block Input'!J1255="","",'Census Block Input'!I1255)</f>
        <v/>
      </c>
      <c r="F1291" s="27" t="str">
        <f>IF('Census Block Input'!J1255="","",'Census Block Input'!C1255)</f>
        <v/>
      </c>
      <c r="G1291" s="29" t="str">
        <f>IF('Census Block Input'!J1255="","",'Census Block Input'!D1255)</f>
        <v/>
      </c>
      <c r="H1291" s="30" t="str">
        <f>IF('Census Block Input'!J1255="","",'Census Block Input'!G1255)</f>
        <v/>
      </c>
      <c r="I1291" s="30" t="str">
        <f>IF('Census Block Input'!J1255="","",'Census Block Input'!F1255)</f>
        <v/>
      </c>
      <c r="J1291" s="32" t="str">
        <f t="shared" si="40"/>
        <v/>
      </c>
      <c r="K1291" s="105" t="str">
        <f>IF('Census Block Input'!J1255="","",'Census Block Input'!D1255)</f>
        <v/>
      </c>
      <c r="L1291" s="106" t="str">
        <f>IF('Census Block Input'!J1255="","",'Census Block Input'!G1255)</f>
        <v/>
      </c>
      <c r="M1291" s="106" t="str">
        <f>IF('Census Block Input'!J1255="","",'Census Block Input'!F1255)</f>
        <v/>
      </c>
      <c r="N1291" s="32" t="str">
        <f t="shared" si="41"/>
        <v/>
      </c>
      <c r="O1291" s="124" t="s">
        <v>10</v>
      </c>
      <c r="P1291" s="123" t="s">
        <v>10</v>
      </c>
      <c r="Q1291" s="1"/>
    </row>
    <row r="1292" spans="1:17" ht="15.75" hidden="1" customHeight="1">
      <c r="A1292" s="1" t="str">
        <f t="shared" si="1"/>
        <v/>
      </c>
      <c r="B1292" s="1"/>
      <c r="C1292" s="25" t="str">
        <f>IF('Census Block Input'!J1256="","",'Census Block Input'!B1256)</f>
        <v/>
      </c>
      <c r="D1292" s="184" t="str">
        <f>IF('Census Block Input'!J1256="","",UPPER('Census Block Input'!J1256))</f>
        <v/>
      </c>
      <c r="E1292" s="26" t="str">
        <f>IF('Census Block Input'!J1256="","",'Census Block Input'!I1256)</f>
        <v/>
      </c>
      <c r="F1292" s="27" t="str">
        <f>IF('Census Block Input'!J1256="","",'Census Block Input'!C1256)</f>
        <v/>
      </c>
      <c r="G1292" s="29" t="str">
        <f>IF('Census Block Input'!J1256="","",'Census Block Input'!D1256)</f>
        <v/>
      </c>
      <c r="H1292" s="30" t="str">
        <f>IF('Census Block Input'!J1256="","",'Census Block Input'!G1256)</f>
        <v/>
      </c>
      <c r="I1292" s="30" t="str">
        <f>IF('Census Block Input'!J1256="","",'Census Block Input'!F1256)</f>
        <v/>
      </c>
      <c r="J1292" s="32" t="str">
        <f t="shared" si="40"/>
        <v/>
      </c>
      <c r="K1292" s="105" t="str">
        <f>IF('Census Block Input'!J1256="","",'Census Block Input'!D1256)</f>
        <v/>
      </c>
      <c r="L1292" s="106" t="str">
        <f>IF('Census Block Input'!J1256="","",'Census Block Input'!G1256)</f>
        <v/>
      </c>
      <c r="M1292" s="106" t="str">
        <f>IF('Census Block Input'!J1256="","",'Census Block Input'!F1256)</f>
        <v/>
      </c>
      <c r="N1292" s="32" t="str">
        <f t="shared" si="41"/>
        <v/>
      </c>
      <c r="O1292" s="124" t="s">
        <v>10</v>
      </c>
      <c r="P1292" s="123" t="s">
        <v>10</v>
      </c>
      <c r="Q1292" s="1"/>
    </row>
    <row r="1293" spans="1:17" ht="15.75" hidden="1" customHeight="1">
      <c r="A1293" s="1" t="str">
        <f t="shared" si="1"/>
        <v/>
      </c>
      <c r="B1293" s="1"/>
      <c r="C1293" s="25" t="str">
        <f>IF('Census Block Input'!J1257="","",'Census Block Input'!B1257)</f>
        <v/>
      </c>
      <c r="D1293" s="184" t="str">
        <f>IF('Census Block Input'!J1257="","",UPPER('Census Block Input'!J1257))</f>
        <v/>
      </c>
      <c r="E1293" s="26" t="str">
        <f>IF('Census Block Input'!J1257="","",'Census Block Input'!I1257)</f>
        <v/>
      </c>
      <c r="F1293" s="27" t="str">
        <f>IF('Census Block Input'!J1257="","",'Census Block Input'!C1257)</f>
        <v/>
      </c>
      <c r="G1293" s="29" t="str">
        <f>IF('Census Block Input'!J1257="","",'Census Block Input'!D1257)</f>
        <v/>
      </c>
      <c r="H1293" s="30" t="str">
        <f>IF('Census Block Input'!J1257="","",'Census Block Input'!G1257)</f>
        <v/>
      </c>
      <c r="I1293" s="30" t="str">
        <f>IF('Census Block Input'!J1257="","",'Census Block Input'!F1257)</f>
        <v/>
      </c>
      <c r="J1293" s="32" t="str">
        <f t="shared" si="40"/>
        <v/>
      </c>
      <c r="K1293" s="105" t="str">
        <f>IF('Census Block Input'!J1257="","",'Census Block Input'!D1257)</f>
        <v/>
      </c>
      <c r="L1293" s="106" t="str">
        <f>IF('Census Block Input'!J1257="","",'Census Block Input'!G1257)</f>
        <v/>
      </c>
      <c r="M1293" s="106" t="str">
        <f>IF('Census Block Input'!J1257="","",'Census Block Input'!F1257)</f>
        <v/>
      </c>
      <c r="N1293" s="32" t="str">
        <f t="shared" si="41"/>
        <v/>
      </c>
      <c r="O1293" s="124" t="s">
        <v>10</v>
      </c>
      <c r="P1293" s="123" t="s">
        <v>10</v>
      </c>
      <c r="Q1293" s="1"/>
    </row>
    <row r="1294" spans="1:17" ht="15.75" hidden="1" customHeight="1">
      <c r="A1294" s="1" t="str">
        <f t="shared" si="1"/>
        <v/>
      </c>
      <c r="B1294" s="1"/>
      <c r="C1294" s="25" t="str">
        <f>IF('Census Block Input'!J1258="","",'Census Block Input'!B1258)</f>
        <v/>
      </c>
      <c r="D1294" s="184" t="str">
        <f>IF('Census Block Input'!J1258="","",UPPER('Census Block Input'!J1258))</f>
        <v/>
      </c>
      <c r="E1294" s="26" t="str">
        <f>IF('Census Block Input'!J1258="","",'Census Block Input'!I1258)</f>
        <v/>
      </c>
      <c r="F1294" s="27" t="str">
        <f>IF('Census Block Input'!J1258="","",'Census Block Input'!C1258)</f>
        <v/>
      </c>
      <c r="G1294" s="29" t="str">
        <f>IF('Census Block Input'!J1258="","",'Census Block Input'!D1258)</f>
        <v/>
      </c>
      <c r="H1294" s="30" t="str">
        <f>IF('Census Block Input'!J1258="","",'Census Block Input'!G1258)</f>
        <v/>
      </c>
      <c r="I1294" s="30" t="str">
        <f>IF('Census Block Input'!J1258="","",'Census Block Input'!F1258)</f>
        <v/>
      </c>
      <c r="J1294" s="32" t="str">
        <f t="shared" si="40"/>
        <v/>
      </c>
      <c r="K1294" s="105" t="str">
        <f>IF('Census Block Input'!J1258="","",'Census Block Input'!D1258)</f>
        <v/>
      </c>
      <c r="L1294" s="106" t="str">
        <f>IF('Census Block Input'!J1258="","",'Census Block Input'!G1258)</f>
        <v/>
      </c>
      <c r="M1294" s="106" t="str">
        <f>IF('Census Block Input'!J1258="","",'Census Block Input'!F1258)</f>
        <v/>
      </c>
      <c r="N1294" s="32" t="str">
        <f t="shared" si="41"/>
        <v/>
      </c>
      <c r="O1294" s="124" t="s">
        <v>10</v>
      </c>
      <c r="P1294" s="123" t="s">
        <v>10</v>
      </c>
      <c r="Q1294" s="1"/>
    </row>
    <row r="1295" spans="1:17" ht="15.75" hidden="1" customHeight="1">
      <c r="A1295" s="1" t="str">
        <f t="shared" si="1"/>
        <v/>
      </c>
      <c r="B1295" s="1"/>
      <c r="C1295" s="25" t="str">
        <f>IF('Census Block Input'!J1259="","",'Census Block Input'!B1259)</f>
        <v/>
      </c>
      <c r="D1295" s="184" t="str">
        <f>IF('Census Block Input'!J1259="","",UPPER('Census Block Input'!J1259))</f>
        <v/>
      </c>
      <c r="E1295" s="26" t="str">
        <f>IF('Census Block Input'!J1259="","",'Census Block Input'!I1259)</f>
        <v/>
      </c>
      <c r="F1295" s="27" t="str">
        <f>IF('Census Block Input'!J1259="","",'Census Block Input'!C1259)</f>
        <v/>
      </c>
      <c r="G1295" s="29" t="str">
        <f>IF('Census Block Input'!J1259="","",'Census Block Input'!D1259)</f>
        <v/>
      </c>
      <c r="H1295" s="30" t="str">
        <f>IF('Census Block Input'!J1259="","",'Census Block Input'!G1259)</f>
        <v/>
      </c>
      <c r="I1295" s="30" t="str">
        <f>IF('Census Block Input'!J1259="","",'Census Block Input'!F1259)</f>
        <v/>
      </c>
      <c r="J1295" s="32" t="str">
        <f t="shared" si="40"/>
        <v/>
      </c>
      <c r="K1295" s="105" t="str">
        <f>IF('Census Block Input'!J1259="","",'Census Block Input'!D1259)</f>
        <v/>
      </c>
      <c r="L1295" s="106" t="str">
        <f>IF('Census Block Input'!J1259="","",'Census Block Input'!G1259)</f>
        <v/>
      </c>
      <c r="M1295" s="106" t="str">
        <f>IF('Census Block Input'!J1259="","",'Census Block Input'!F1259)</f>
        <v/>
      </c>
      <c r="N1295" s="32" t="str">
        <f t="shared" si="41"/>
        <v/>
      </c>
      <c r="O1295" s="124" t="s">
        <v>10</v>
      </c>
      <c r="P1295" s="123" t="s">
        <v>10</v>
      </c>
      <c r="Q1295" s="1"/>
    </row>
    <row r="1296" spans="1:17" ht="15.75" hidden="1" customHeight="1">
      <c r="A1296" s="1" t="str">
        <f t="shared" si="1"/>
        <v/>
      </c>
      <c r="B1296" s="1"/>
      <c r="C1296" s="25" t="str">
        <f>IF('Census Block Input'!J1260="","",'Census Block Input'!B1260)</f>
        <v/>
      </c>
      <c r="D1296" s="184" t="str">
        <f>IF('Census Block Input'!J1260="","",UPPER('Census Block Input'!J1260))</f>
        <v/>
      </c>
      <c r="E1296" s="26" t="str">
        <f>IF('Census Block Input'!J1260="","",'Census Block Input'!I1260)</f>
        <v/>
      </c>
      <c r="F1296" s="27" t="str">
        <f>IF('Census Block Input'!J1260="","",'Census Block Input'!C1260)</f>
        <v/>
      </c>
      <c r="G1296" s="29" t="str">
        <f>IF('Census Block Input'!J1260="","",'Census Block Input'!D1260)</f>
        <v/>
      </c>
      <c r="H1296" s="30" t="str">
        <f>IF('Census Block Input'!J1260="","",'Census Block Input'!G1260)</f>
        <v/>
      </c>
      <c r="I1296" s="30" t="str">
        <f>IF('Census Block Input'!J1260="","",'Census Block Input'!F1260)</f>
        <v/>
      </c>
      <c r="J1296" s="32" t="str">
        <f t="shared" si="40"/>
        <v/>
      </c>
      <c r="K1296" s="105" t="str">
        <f>IF('Census Block Input'!J1260="","",'Census Block Input'!D1260)</f>
        <v/>
      </c>
      <c r="L1296" s="106" t="str">
        <f>IF('Census Block Input'!J1260="","",'Census Block Input'!G1260)</f>
        <v/>
      </c>
      <c r="M1296" s="106" t="str">
        <f>IF('Census Block Input'!J1260="","",'Census Block Input'!F1260)</f>
        <v/>
      </c>
      <c r="N1296" s="32" t="str">
        <f t="shared" si="41"/>
        <v/>
      </c>
      <c r="O1296" s="124" t="s">
        <v>10</v>
      </c>
      <c r="P1296" s="123" t="s">
        <v>10</v>
      </c>
      <c r="Q1296" s="1"/>
    </row>
    <row r="1297" spans="1:17" ht="15.75" hidden="1" customHeight="1">
      <c r="A1297" s="1" t="str">
        <f t="shared" si="1"/>
        <v/>
      </c>
      <c r="B1297" s="1"/>
      <c r="C1297" s="25" t="str">
        <f>IF('Census Block Input'!J1261="","",'Census Block Input'!B1261)</f>
        <v/>
      </c>
      <c r="D1297" s="184" t="str">
        <f>IF('Census Block Input'!J1261="","",UPPER('Census Block Input'!J1261))</f>
        <v/>
      </c>
      <c r="E1297" s="26" t="str">
        <f>IF('Census Block Input'!J1261="","",'Census Block Input'!I1261)</f>
        <v/>
      </c>
      <c r="F1297" s="27" t="str">
        <f>IF('Census Block Input'!J1261="","",'Census Block Input'!C1261)</f>
        <v/>
      </c>
      <c r="G1297" s="29" t="str">
        <f>IF('Census Block Input'!J1261="","",'Census Block Input'!D1261)</f>
        <v/>
      </c>
      <c r="H1297" s="30" t="str">
        <f>IF('Census Block Input'!J1261="","",'Census Block Input'!G1261)</f>
        <v/>
      </c>
      <c r="I1297" s="30" t="str">
        <f>IF('Census Block Input'!J1261="","",'Census Block Input'!F1261)</f>
        <v/>
      </c>
      <c r="J1297" s="32" t="str">
        <f t="shared" si="40"/>
        <v/>
      </c>
      <c r="K1297" s="105" t="str">
        <f>IF('Census Block Input'!J1261="","",'Census Block Input'!D1261)</f>
        <v/>
      </c>
      <c r="L1297" s="106" t="str">
        <f>IF('Census Block Input'!J1261="","",'Census Block Input'!G1261)</f>
        <v/>
      </c>
      <c r="M1297" s="106" t="str">
        <f>IF('Census Block Input'!J1261="","",'Census Block Input'!F1261)</f>
        <v/>
      </c>
      <c r="N1297" s="32" t="str">
        <f t="shared" si="41"/>
        <v/>
      </c>
      <c r="O1297" s="124" t="s">
        <v>10</v>
      </c>
      <c r="P1297" s="123" t="s">
        <v>10</v>
      </c>
      <c r="Q1297" s="1"/>
    </row>
    <row r="1298" spans="1:17" ht="15.75" hidden="1" customHeight="1">
      <c r="A1298" s="1" t="str">
        <f t="shared" si="1"/>
        <v/>
      </c>
      <c r="B1298" s="1"/>
      <c r="C1298" s="25" t="str">
        <f>IF('Census Block Input'!J1262="","",'Census Block Input'!B1262)</f>
        <v/>
      </c>
      <c r="D1298" s="184" t="str">
        <f>IF('Census Block Input'!J1262="","",UPPER('Census Block Input'!J1262))</f>
        <v/>
      </c>
      <c r="E1298" s="26" t="str">
        <f>IF('Census Block Input'!J1262="","",'Census Block Input'!I1262)</f>
        <v/>
      </c>
      <c r="F1298" s="27" t="str">
        <f>IF('Census Block Input'!J1262="","",'Census Block Input'!C1262)</f>
        <v/>
      </c>
      <c r="G1298" s="29" t="str">
        <f>IF('Census Block Input'!J1262="","",'Census Block Input'!D1262)</f>
        <v/>
      </c>
      <c r="H1298" s="30" t="str">
        <f>IF('Census Block Input'!J1262="","",'Census Block Input'!G1262)</f>
        <v/>
      </c>
      <c r="I1298" s="30" t="str">
        <f>IF('Census Block Input'!J1262="","",'Census Block Input'!F1262)</f>
        <v/>
      </c>
      <c r="J1298" s="32" t="str">
        <f t="shared" si="40"/>
        <v/>
      </c>
      <c r="K1298" s="105" t="str">
        <f>IF('Census Block Input'!J1262="","",'Census Block Input'!D1262)</f>
        <v/>
      </c>
      <c r="L1298" s="106" t="str">
        <f>IF('Census Block Input'!J1262="","",'Census Block Input'!G1262)</f>
        <v/>
      </c>
      <c r="M1298" s="106" t="str">
        <f>IF('Census Block Input'!J1262="","",'Census Block Input'!F1262)</f>
        <v/>
      </c>
      <c r="N1298" s="32" t="str">
        <f t="shared" si="41"/>
        <v/>
      </c>
      <c r="O1298" s="124" t="s">
        <v>10</v>
      </c>
      <c r="P1298" s="123" t="s">
        <v>10</v>
      </c>
      <c r="Q1298" s="1"/>
    </row>
    <row r="1299" spans="1:17" ht="15.75" hidden="1" customHeight="1">
      <c r="A1299" s="1" t="str">
        <f t="shared" si="1"/>
        <v/>
      </c>
      <c r="B1299" s="1"/>
      <c r="C1299" s="25" t="str">
        <f>IF('Census Block Input'!J1263="","",'Census Block Input'!B1263)</f>
        <v/>
      </c>
      <c r="D1299" s="184" t="str">
        <f>IF('Census Block Input'!J1263="","",UPPER('Census Block Input'!J1263))</f>
        <v/>
      </c>
      <c r="E1299" s="26" t="str">
        <f>IF('Census Block Input'!J1263="","",'Census Block Input'!I1263)</f>
        <v/>
      </c>
      <c r="F1299" s="27" t="str">
        <f>IF('Census Block Input'!J1263="","",'Census Block Input'!C1263)</f>
        <v/>
      </c>
      <c r="G1299" s="29" t="str">
        <f>IF('Census Block Input'!J1263="","",'Census Block Input'!D1263)</f>
        <v/>
      </c>
      <c r="H1299" s="30" t="str">
        <f>IF('Census Block Input'!J1263="","",'Census Block Input'!G1263)</f>
        <v/>
      </c>
      <c r="I1299" s="30" t="str">
        <f>IF('Census Block Input'!J1263="","",'Census Block Input'!F1263)</f>
        <v/>
      </c>
      <c r="J1299" s="32" t="str">
        <f t="shared" si="40"/>
        <v/>
      </c>
      <c r="K1299" s="105" t="str">
        <f>IF('Census Block Input'!J1263="","",'Census Block Input'!D1263)</f>
        <v/>
      </c>
      <c r="L1299" s="106" t="str">
        <f>IF('Census Block Input'!J1263="","",'Census Block Input'!G1263)</f>
        <v/>
      </c>
      <c r="M1299" s="106" t="str">
        <f>IF('Census Block Input'!J1263="","",'Census Block Input'!F1263)</f>
        <v/>
      </c>
      <c r="N1299" s="32" t="str">
        <f t="shared" si="41"/>
        <v/>
      </c>
      <c r="O1299" s="124" t="s">
        <v>10</v>
      </c>
      <c r="P1299" s="123" t="s">
        <v>10</v>
      </c>
      <c r="Q1299" s="1"/>
    </row>
    <row r="1300" spans="1:17" ht="15.75" hidden="1" customHeight="1">
      <c r="A1300" s="1" t="str">
        <f t="shared" si="1"/>
        <v/>
      </c>
      <c r="B1300" s="1"/>
      <c r="C1300" s="25" t="str">
        <f>IF('Census Block Input'!J1264="","",'Census Block Input'!B1264)</f>
        <v/>
      </c>
      <c r="D1300" s="184" t="str">
        <f>IF('Census Block Input'!J1264="","",UPPER('Census Block Input'!J1264))</f>
        <v/>
      </c>
      <c r="E1300" s="26" t="str">
        <f>IF('Census Block Input'!J1264="","",'Census Block Input'!I1264)</f>
        <v/>
      </c>
      <c r="F1300" s="27" t="str">
        <f>IF('Census Block Input'!J1264="","",'Census Block Input'!C1264)</f>
        <v/>
      </c>
      <c r="G1300" s="29" t="str">
        <f>IF('Census Block Input'!J1264="","",'Census Block Input'!D1264)</f>
        <v/>
      </c>
      <c r="H1300" s="30" t="str">
        <f>IF('Census Block Input'!J1264="","",'Census Block Input'!G1264)</f>
        <v/>
      </c>
      <c r="I1300" s="30" t="str">
        <f>IF('Census Block Input'!J1264="","",'Census Block Input'!F1264)</f>
        <v/>
      </c>
      <c r="J1300" s="32" t="str">
        <f t="shared" si="40"/>
        <v/>
      </c>
      <c r="K1300" s="105" t="str">
        <f>IF('Census Block Input'!J1264="","",'Census Block Input'!D1264)</f>
        <v/>
      </c>
      <c r="L1300" s="106" t="str">
        <f>IF('Census Block Input'!J1264="","",'Census Block Input'!G1264)</f>
        <v/>
      </c>
      <c r="M1300" s="106" t="str">
        <f>IF('Census Block Input'!J1264="","",'Census Block Input'!F1264)</f>
        <v/>
      </c>
      <c r="N1300" s="32" t="str">
        <f t="shared" si="41"/>
        <v/>
      </c>
      <c r="O1300" s="124" t="s">
        <v>10</v>
      </c>
      <c r="P1300" s="123" t="s">
        <v>10</v>
      </c>
      <c r="Q1300" s="1"/>
    </row>
    <row r="1301" spans="1:17" ht="15.75" hidden="1" customHeight="1">
      <c r="A1301" s="1" t="str">
        <f t="shared" si="1"/>
        <v/>
      </c>
      <c r="B1301" s="1"/>
      <c r="C1301" s="25" t="str">
        <f>IF('Census Block Input'!J1265="","",'Census Block Input'!B1265)</f>
        <v/>
      </c>
      <c r="D1301" s="184" t="str">
        <f>IF('Census Block Input'!J1265="","",UPPER('Census Block Input'!J1265))</f>
        <v/>
      </c>
      <c r="E1301" s="26" t="str">
        <f>IF('Census Block Input'!J1265="","",'Census Block Input'!I1265)</f>
        <v/>
      </c>
      <c r="F1301" s="27" t="str">
        <f>IF('Census Block Input'!J1265="","",'Census Block Input'!C1265)</f>
        <v/>
      </c>
      <c r="G1301" s="29" t="str">
        <f>IF('Census Block Input'!J1265="","",'Census Block Input'!D1265)</f>
        <v/>
      </c>
      <c r="H1301" s="30" t="str">
        <f>IF('Census Block Input'!J1265="","",'Census Block Input'!G1265)</f>
        <v/>
      </c>
      <c r="I1301" s="30" t="str">
        <f>IF('Census Block Input'!J1265="","",'Census Block Input'!F1265)</f>
        <v/>
      </c>
      <c r="J1301" s="32" t="str">
        <f t="shared" si="40"/>
        <v/>
      </c>
      <c r="K1301" s="105" t="str">
        <f>IF('Census Block Input'!J1265="","",'Census Block Input'!D1265)</f>
        <v/>
      </c>
      <c r="L1301" s="106" t="str">
        <f>IF('Census Block Input'!J1265="","",'Census Block Input'!G1265)</f>
        <v/>
      </c>
      <c r="M1301" s="106" t="str">
        <f>IF('Census Block Input'!J1265="","",'Census Block Input'!F1265)</f>
        <v/>
      </c>
      <c r="N1301" s="32" t="str">
        <f t="shared" si="41"/>
        <v/>
      </c>
      <c r="O1301" s="124" t="s">
        <v>10</v>
      </c>
      <c r="P1301" s="123" t="s">
        <v>10</v>
      </c>
      <c r="Q1301" s="1"/>
    </row>
    <row r="1302" spans="1:17" ht="15.75" hidden="1" customHeight="1">
      <c r="A1302" s="1" t="str">
        <f t="shared" si="1"/>
        <v/>
      </c>
      <c r="B1302" s="1"/>
      <c r="C1302" s="25" t="str">
        <f>IF('Census Block Input'!J1266="","",'Census Block Input'!B1266)</f>
        <v/>
      </c>
      <c r="D1302" s="184" t="str">
        <f>IF('Census Block Input'!J1266="","",UPPER('Census Block Input'!J1266))</f>
        <v/>
      </c>
      <c r="E1302" s="26" t="str">
        <f>IF('Census Block Input'!J1266="","",'Census Block Input'!I1266)</f>
        <v/>
      </c>
      <c r="F1302" s="27" t="str">
        <f>IF('Census Block Input'!J1266="","",'Census Block Input'!C1266)</f>
        <v/>
      </c>
      <c r="G1302" s="29" t="str">
        <f>IF('Census Block Input'!J1266="","",'Census Block Input'!D1266)</f>
        <v/>
      </c>
      <c r="H1302" s="30" t="str">
        <f>IF('Census Block Input'!J1266="","",'Census Block Input'!G1266)</f>
        <v/>
      </c>
      <c r="I1302" s="30" t="str">
        <f>IF('Census Block Input'!J1266="","",'Census Block Input'!F1266)</f>
        <v/>
      </c>
      <c r="J1302" s="32" t="str">
        <f t="shared" si="40"/>
        <v/>
      </c>
      <c r="K1302" s="105" t="str">
        <f>IF('Census Block Input'!J1266="","",'Census Block Input'!D1266)</f>
        <v/>
      </c>
      <c r="L1302" s="106" t="str">
        <f>IF('Census Block Input'!J1266="","",'Census Block Input'!G1266)</f>
        <v/>
      </c>
      <c r="M1302" s="106" t="str">
        <f>IF('Census Block Input'!J1266="","",'Census Block Input'!F1266)</f>
        <v/>
      </c>
      <c r="N1302" s="32" t="str">
        <f t="shared" si="41"/>
        <v/>
      </c>
      <c r="O1302" s="124" t="s">
        <v>10</v>
      </c>
      <c r="P1302" s="123" t="s">
        <v>10</v>
      </c>
      <c r="Q1302" s="1"/>
    </row>
    <row r="1303" spans="1:17" ht="15.75" hidden="1" customHeight="1">
      <c r="A1303" s="1" t="str">
        <f t="shared" si="1"/>
        <v/>
      </c>
      <c r="B1303" s="1"/>
      <c r="C1303" s="25" t="str">
        <f>IF('Census Block Input'!J1267="","",'Census Block Input'!B1267)</f>
        <v/>
      </c>
      <c r="D1303" s="184" t="str">
        <f>IF('Census Block Input'!J1267="","",UPPER('Census Block Input'!J1267))</f>
        <v/>
      </c>
      <c r="E1303" s="26" t="str">
        <f>IF('Census Block Input'!J1267="","",'Census Block Input'!I1267)</f>
        <v/>
      </c>
      <c r="F1303" s="27" t="str">
        <f>IF('Census Block Input'!J1267="","",'Census Block Input'!C1267)</f>
        <v/>
      </c>
      <c r="G1303" s="29" t="str">
        <f>IF('Census Block Input'!J1267="","",'Census Block Input'!D1267)</f>
        <v/>
      </c>
      <c r="H1303" s="30" t="str">
        <f>IF('Census Block Input'!J1267="","",'Census Block Input'!G1267)</f>
        <v/>
      </c>
      <c r="I1303" s="30" t="str">
        <f>IF('Census Block Input'!J1267="","",'Census Block Input'!F1267)</f>
        <v/>
      </c>
      <c r="J1303" s="32" t="str">
        <f t="shared" si="40"/>
        <v/>
      </c>
      <c r="K1303" s="105" t="str">
        <f>IF('Census Block Input'!J1267="","",'Census Block Input'!D1267)</f>
        <v/>
      </c>
      <c r="L1303" s="106" t="str">
        <f>IF('Census Block Input'!J1267="","",'Census Block Input'!G1267)</f>
        <v/>
      </c>
      <c r="M1303" s="106" t="str">
        <f>IF('Census Block Input'!J1267="","",'Census Block Input'!F1267)</f>
        <v/>
      </c>
      <c r="N1303" s="32" t="str">
        <f t="shared" si="41"/>
        <v/>
      </c>
      <c r="O1303" s="124" t="s">
        <v>10</v>
      </c>
      <c r="P1303" s="123" t="s">
        <v>10</v>
      </c>
      <c r="Q1303" s="1"/>
    </row>
    <row r="1304" spans="1:17" ht="15.75" hidden="1" customHeight="1">
      <c r="A1304" s="1" t="str">
        <f t="shared" si="1"/>
        <v/>
      </c>
      <c r="B1304" s="1"/>
      <c r="C1304" s="25" t="str">
        <f>IF('Census Block Input'!J1268="","",'Census Block Input'!B1268)</f>
        <v/>
      </c>
      <c r="D1304" s="184" t="str">
        <f>IF('Census Block Input'!J1268="","",UPPER('Census Block Input'!J1268))</f>
        <v/>
      </c>
      <c r="E1304" s="26" t="str">
        <f>IF('Census Block Input'!J1268="","",'Census Block Input'!I1268)</f>
        <v/>
      </c>
      <c r="F1304" s="27" t="str">
        <f>IF('Census Block Input'!J1268="","",'Census Block Input'!C1268)</f>
        <v/>
      </c>
      <c r="G1304" s="29" t="str">
        <f>IF('Census Block Input'!J1268="","",'Census Block Input'!D1268)</f>
        <v/>
      </c>
      <c r="H1304" s="30" t="str">
        <f>IF('Census Block Input'!J1268="","",'Census Block Input'!G1268)</f>
        <v/>
      </c>
      <c r="I1304" s="30" t="str">
        <f>IF('Census Block Input'!J1268="","",'Census Block Input'!F1268)</f>
        <v/>
      </c>
      <c r="J1304" s="32" t="str">
        <f t="shared" si="40"/>
        <v/>
      </c>
      <c r="K1304" s="105" t="str">
        <f>IF('Census Block Input'!J1268="","",'Census Block Input'!D1268)</f>
        <v/>
      </c>
      <c r="L1304" s="106" t="str">
        <f>IF('Census Block Input'!J1268="","",'Census Block Input'!G1268)</f>
        <v/>
      </c>
      <c r="M1304" s="106" t="str">
        <f>IF('Census Block Input'!J1268="","",'Census Block Input'!F1268)</f>
        <v/>
      </c>
      <c r="N1304" s="32" t="str">
        <f t="shared" si="41"/>
        <v/>
      </c>
      <c r="O1304" s="124" t="s">
        <v>10</v>
      </c>
      <c r="P1304" s="123" t="s">
        <v>10</v>
      </c>
      <c r="Q1304" s="1"/>
    </row>
    <row r="1305" spans="1:17" ht="15.75" hidden="1" customHeight="1">
      <c r="A1305" s="1" t="str">
        <f t="shared" si="1"/>
        <v/>
      </c>
      <c r="B1305" s="1"/>
      <c r="C1305" s="25" t="str">
        <f>IF('Census Block Input'!J1269="","",'Census Block Input'!B1269)</f>
        <v/>
      </c>
      <c r="D1305" s="184" t="str">
        <f>IF('Census Block Input'!J1269="","",UPPER('Census Block Input'!J1269))</f>
        <v/>
      </c>
      <c r="E1305" s="26" t="str">
        <f>IF('Census Block Input'!J1269="","",'Census Block Input'!I1269)</f>
        <v/>
      </c>
      <c r="F1305" s="27" t="str">
        <f>IF('Census Block Input'!J1269="","",'Census Block Input'!C1269)</f>
        <v/>
      </c>
      <c r="G1305" s="29" t="str">
        <f>IF('Census Block Input'!J1269="","",'Census Block Input'!D1269)</f>
        <v/>
      </c>
      <c r="H1305" s="30" t="str">
        <f>IF('Census Block Input'!J1269="","",'Census Block Input'!G1269)</f>
        <v/>
      </c>
      <c r="I1305" s="30" t="str">
        <f>IF('Census Block Input'!J1269="","",'Census Block Input'!F1269)</f>
        <v/>
      </c>
      <c r="J1305" s="32" t="str">
        <f t="shared" si="40"/>
        <v/>
      </c>
      <c r="K1305" s="105" t="str">
        <f>IF('Census Block Input'!J1269="","",'Census Block Input'!D1269)</f>
        <v/>
      </c>
      <c r="L1305" s="106" t="str">
        <f>IF('Census Block Input'!J1269="","",'Census Block Input'!G1269)</f>
        <v/>
      </c>
      <c r="M1305" s="106" t="str">
        <f>IF('Census Block Input'!J1269="","",'Census Block Input'!F1269)</f>
        <v/>
      </c>
      <c r="N1305" s="32" t="str">
        <f t="shared" si="41"/>
        <v/>
      </c>
      <c r="O1305" s="124" t="s">
        <v>10</v>
      </c>
      <c r="P1305" s="123" t="s">
        <v>10</v>
      </c>
      <c r="Q1305" s="1"/>
    </row>
    <row r="1306" spans="1:17" ht="15.75" hidden="1" customHeight="1">
      <c r="A1306" s="1" t="str">
        <f t="shared" si="1"/>
        <v/>
      </c>
      <c r="B1306" s="1"/>
      <c r="C1306" s="25" t="str">
        <f>IF('Census Block Input'!J1270="","",'Census Block Input'!B1270)</f>
        <v/>
      </c>
      <c r="D1306" s="184" t="str">
        <f>IF('Census Block Input'!J1270="","",UPPER('Census Block Input'!J1270))</f>
        <v/>
      </c>
      <c r="E1306" s="26" t="str">
        <f>IF('Census Block Input'!J1270="","",'Census Block Input'!I1270)</f>
        <v/>
      </c>
      <c r="F1306" s="27" t="str">
        <f>IF('Census Block Input'!J1270="","",'Census Block Input'!C1270)</f>
        <v/>
      </c>
      <c r="G1306" s="29" t="str">
        <f>IF('Census Block Input'!J1270="","",'Census Block Input'!D1270)</f>
        <v/>
      </c>
      <c r="H1306" s="30" t="str">
        <f>IF('Census Block Input'!J1270="","",'Census Block Input'!G1270)</f>
        <v/>
      </c>
      <c r="I1306" s="30" t="str">
        <f>IF('Census Block Input'!J1270="","",'Census Block Input'!F1270)</f>
        <v/>
      </c>
      <c r="J1306" s="32" t="str">
        <f t="shared" si="40"/>
        <v/>
      </c>
      <c r="K1306" s="105" t="str">
        <f>IF('Census Block Input'!J1270="","",'Census Block Input'!D1270)</f>
        <v/>
      </c>
      <c r="L1306" s="106" t="str">
        <f>IF('Census Block Input'!J1270="","",'Census Block Input'!G1270)</f>
        <v/>
      </c>
      <c r="M1306" s="106" t="str">
        <f>IF('Census Block Input'!J1270="","",'Census Block Input'!F1270)</f>
        <v/>
      </c>
      <c r="N1306" s="32" t="str">
        <f t="shared" si="41"/>
        <v/>
      </c>
      <c r="O1306" s="124" t="s">
        <v>10</v>
      </c>
      <c r="P1306" s="123" t="s">
        <v>10</v>
      </c>
      <c r="Q1306" s="1"/>
    </row>
    <row r="1307" spans="1:17" ht="15.75" hidden="1" customHeight="1">
      <c r="A1307" s="1" t="str">
        <f t="shared" si="1"/>
        <v/>
      </c>
      <c r="B1307" s="1"/>
      <c r="C1307" s="25" t="str">
        <f>IF('Census Block Input'!J1271="","",'Census Block Input'!B1271)</f>
        <v/>
      </c>
      <c r="D1307" s="184" t="str">
        <f>IF('Census Block Input'!J1271="","",UPPER('Census Block Input'!J1271))</f>
        <v/>
      </c>
      <c r="E1307" s="26" t="str">
        <f>IF('Census Block Input'!J1271="","",'Census Block Input'!I1271)</f>
        <v/>
      </c>
      <c r="F1307" s="27" t="str">
        <f>IF('Census Block Input'!J1271="","",'Census Block Input'!C1271)</f>
        <v/>
      </c>
      <c r="G1307" s="29" t="str">
        <f>IF('Census Block Input'!J1271="","",'Census Block Input'!D1271)</f>
        <v/>
      </c>
      <c r="H1307" s="30" t="str">
        <f>IF('Census Block Input'!J1271="","",'Census Block Input'!G1271)</f>
        <v/>
      </c>
      <c r="I1307" s="30" t="str">
        <f>IF('Census Block Input'!J1271="","",'Census Block Input'!F1271)</f>
        <v/>
      </c>
      <c r="J1307" s="32" t="str">
        <f t="shared" si="40"/>
        <v/>
      </c>
      <c r="K1307" s="105" t="str">
        <f>IF('Census Block Input'!J1271="","",'Census Block Input'!D1271)</f>
        <v/>
      </c>
      <c r="L1307" s="106" t="str">
        <f>IF('Census Block Input'!J1271="","",'Census Block Input'!G1271)</f>
        <v/>
      </c>
      <c r="M1307" s="106" t="str">
        <f>IF('Census Block Input'!J1271="","",'Census Block Input'!F1271)</f>
        <v/>
      </c>
      <c r="N1307" s="32" t="str">
        <f t="shared" si="41"/>
        <v/>
      </c>
      <c r="O1307" s="124" t="s">
        <v>10</v>
      </c>
      <c r="P1307" s="123" t="s">
        <v>10</v>
      </c>
      <c r="Q1307" s="1"/>
    </row>
    <row r="1308" spans="1:17" ht="15.75" hidden="1" customHeight="1">
      <c r="A1308" s="1" t="str">
        <f t="shared" si="1"/>
        <v/>
      </c>
      <c r="B1308" s="1"/>
      <c r="C1308" s="25" t="str">
        <f>IF('Census Block Input'!J1272="","",'Census Block Input'!B1272)</f>
        <v/>
      </c>
      <c r="D1308" s="184" t="str">
        <f>IF('Census Block Input'!J1272="","",UPPER('Census Block Input'!J1272))</f>
        <v/>
      </c>
      <c r="E1308" s="26" t="str">
        <f>IF('Census Block Input'!J1272="","",'Census Block Input'!I1272)</f>
        <v/>
      </c>
      <c r="F1308" s="27" t="str">
        <f>IF('Census Block Input'!J1272="","",'Census Block Input'!C1272)</f>
        <v/>
      </c>
      <c r="G1308" s="29" t="str">
        <f>IF('Census Block Input'!J1272="","",'Census Block Input'!D1272)</f>
        <v/>
      </c>
      <c r="H1308" s="30" t="str">
        <f>IF('Census Block Input'!J1272="","",'Census Block Input'!G1272)</f>
        <v/>
      </c>
      <c r="I1308" s="30" t="str">
        <f>IF('Census Block Input'!J1272="","",'Census Block Input'!F1272)</f>
        <v/>
      </c>
      <c r="J1308" s="32" t="str">
        <f t="shared" si="40"/>
        <v/>
      </c>
      <c r="K1308" s="105" t="str">
        <f>IF('Census Block Input'!J1272="","",'Census Block Input'!D1272)</f>
        <v/>
      </c>
      <c r="L1308" s="106" t="str">
        <f>IF('Census Block Input'!J1272="","",'Census Block Input'!G1272)</f>
        <v/>
      </c>
      <c r="M1308" s="106" t="str">
        <f>IF('Census Block Input'!J1272="","",'Census Block Input'!F1272)</f>
        <v/>
      </c>
      <c r="N1308" s="32" t="str">
        <f t="shared" si="41"/>
        <v/>
      </c>
      <c r="O1308" s="124" t="s">
        <v>10</v>
      </c>
      <c r="P1308" s="123" t="s">
        <v>10</v>
      </c>
      <c r="Q1308" s="1"/>
    </row>
    <row r="1309" spans="1:17" ht="15.75" hidden="1" customHeight="1">
      <c r="A1309" s="1" t="str">
        <f t="shared" si="1"/>
        <v/>
      </c>
      <c r="B1309" s="1"/>
      <c r="C1309" s="25" t="str">
        <f>IF('Census Block Input'!J1273="","",'Census Block Input'!B1273)</f>
        <v/>
      </c>
      <c r="D1309" s="184" t="str">
        <f>IF('Census Block Input'!J1273="","",UPPER('Census Block Input'!J1273))</f>
        <v/>
      </c>
      <c r="E1309" s="26" t="str">
        <f>IF('Census Block Input'!J1273="","",'Census Block Input'!I1273)</f>
        <v/>
      </c>
      <c r="F1309" s="27" t="str">
        <f>IF('Census Block Input'!J1273="","",'Census Block Input'!C1273)</f>
        <v/>
      </c>
      <c r="G1309" s="29" t="str">
        <f>IF('Census Block Input'!J1273="","",'Census Block Input'!D1273)</f>
        <v/>
      </c>
      <c r="H1309" s="30" t="str">
        <f>IF('Census Block Input'!J1273="","",'Census Block Input'!G1273)</f>
        <v/>
      </c>
      <c r="I1309" s="30" t="str">
        <f>IF('Census Block Input'!J1273="","",'Census Block Input'!F1273)</f>
        <v/>
      </c>
      <c r="J1309" s="32" t="str">
        <f t="shared" si="40"/>
        <v/>
      </c>
      <c r="K1309" s="105" t="str">
        <f>IF('Census Block Input'!J1273="","",'Census Block Input'!D1273)</f>
        <v/>
      </c>
      <c r="L1309" s="106" t="str">
        <f>IF('Census Block Input'!J1273="","",'Census Block Input'!G1273)</f>
        <v/>
      </c>
      <c r="M1309" s="106" t="str">
        <f>IF('Census Block Input'!J1273="","",'Census Block Input'!F1273)</f>
        <v/>
      </c>
      <c r="N1309" s="32" t="str">
        <f t="shared" si="41"/>
        <v/>
      </c>
      <c r="O1309" s="124" t="s">
        <v>10</v>
      </c>
      <c r="P1309" s="123" t="s">
        <v>10</v>
      </c>
      <c r="Q1309" s="1"/>
    </row>
    <row r="1310" spans="1:17" ht="15.75" hidden="1" customHeight="1">
      <c r="A1310" s="1" t="str">
        <f t="shared" si="1"/>
        <v/>
      </c>
      <c r="B1310" s="1"/>
      <c r="C1310" s="25" t="str">
        <f>IF('Census Block Input'!J1274="","",'Census Block Input'!B1274)</f>
        <v/>
      </c>
      <c r="D1310" s="184" t="str">
        <f>IF('Census Block Input'!J1274="","",UPPER('Census Block Input'!J1274))</f>
        <v/>
      </c>
      <c r="E1310" s="26" t="str">
        <f>IF('Census Block Input'!J1274="","",'Census Block Input'!I1274)</f>
        <v/>
      </c>
      <c r="F1310" s="27" t="str">
        <f>IF('Census Block Input'!J1274="","",'Census Block Input'!C1274)</f>
        <v/>
      </c>
      <c r="G1310" s="29" t="str">
        <f>IF('Census Block Input'!J1274="","",'Census Block Input'!D1274)</f>
        <v/>
      </c>
      <c r="H1310" s="30" t="str">
        <f>IF('Census Block Input'!J1274="","",'Census Block Input'!G1274)</f>
        <v/>
      </c>
      <c r="I1310" s="30" t="str">
        <f>IF('Census Block Input'!J1274="","",'Census Block Input'!F1274)</f>
        <v/>
      </c>
      <c r="J1310" s="32" t="str">
        <f t="shared" si="40"/>
        <v/>
      </c>
      <c r="K1310" s="105" t="str">
        <f>IF('Census Block Input'!J1274="","",'Census Block Input'!D1274)</f>
        <v/>
      </c>
      <c r="L1310" s="106" t="str">
        <f>IF('Census Block Input'!J1274="","",'Census Block Input'!G1274)</f>
        <v/>
      </c>
      <c r="M1310" s="106" t="str">
        <f>IF('Census Block Input'!J1274="","",'Census Block Input'!F1274)</f>
        <v/>
      </c>
      <c r="N1310" s="32" t="str">
        <f t="shared" si="41"/>
        <v/>
      </c>
      <c r="O1310" s="124" t="s">
        <v>10</v>
      </c>
      <c r="P1310" s="123" t="s">
        <v>10</v>
      </c>
      <c r="Q1310" s="1"/>
    </row>
    <row r="1311" spans="1:17" ht="15.75" hidden="1" customHeight="1">
      <c r="A1311" s="1" t="str">
        <f t="shared" si="1"/>
        <v/>
      </c>
      <c r="B1311" s="1"/>
      <c r="C1311" s="25" t="str">
        <f>IF('Census Block Input'!J1275="","",'Census Block Input'!B1275)</f>
        <v/>
      </c>
      <c r="D1311" s="184" t="str">
        <f>IF('Census Block Input'!J1275="","",UPPER('Census Block Input'!J1275))</f>
        <v/>
      </c>
      <c r="E1311" s="26" t="str">
        <f>IF('Census Block Input'!J1275="","",'Census Block Input'!I1275)</f>
        <v/>
      </c>
      <c r="F1311" s="27" t="str">
        <f>IF('Census Block Input'!J1275="","",'Census Block Input'!C1275)</f>
        <v/>
      </c>
      <c r="G1311" s="29" t="str">
        <f>IF('Census Block Input'!J1275="","",'Census Block Input'!D1275)</f>
        <v/>
      </c>
      <c r="H1311" s="30" t="str">
        <f>IF('Census Block Input'!J1275="","",'Census Block Input'!G1275)</f>
        <v/>
      </c>
      <c r="I1311" s="30" t="str">
        <f>IF('Census Block Input'!J1275="","",'Census Block Input'!F1275)</f>
        <v/>
      </c>
      <c r="J1311" s="32" t="str">
        <f t="shared" si="40"/>
        <v/>
      </c>
      <c r="K1311" s="105" t="str">
        <f>IF('Census Block Input'!J1275="","",'Census Block Input'!D1275)</f>
        <v/>
      </c>
      <c r="L1311" s="106" t="str">
        <f>IF('Census Block Input'!J1275="","",'Census Block Input'!G1275)</f>
        <v/>
      </c>
      <c r="M1311" s="106" t="str">
        <f>IF('Census Block Input'!J1275="","",'Census Block Input'!F1275)</f>
        <v/>
      </c>
      <c r="N1311" s="32" t="str">
        <f t="shared" si="41"/>
        <v/>
      </c>
      <c r="O1311" s="124" t="s">
        <v>10</v>
      </c>
      <c r="P1311" s="123" t="s">
        <v>10</v>
      </c>
      <c r="Q1311" s="1"/>
    </row>
    <row r="1312" spans="1:17" ht="15.75" hidden="1" customHeight="1">
      <c r="A1312" s="1" t="str">
        <f t="shared" si="1"/>
        <v/>
      </c>
      <c r="B1312" s="1"/>
      <c r="C1312" s="25" t="str">
        <f>IF('Census Block Input'!J1276="","",'Census Block Input'!B1276)</f>
        <v/>
      </c>
      <c r="D1312" s="184" t="str">
        <f>IF('Census Block Input'!J1276="","",UPPER('Census Block Input'!J1276))</f>
        <v/>
      </c>
      <c r="E1312" s="26" t="str">
        <f>IF('Census Block Input'!J1276="","",'Census Block Input'!I1276)</f>
        <v/>
      </c>
      <c r="F1312" s="27" t="str">
        <f>IF('Census Block Input'!J1276="","",'Census Block Input'!C1276)</f>
        <v/>
      </c>
      <c r="G1312" s="29" t="str">
        <f>IF('Census Block Input'!J1276="","",'Census Block Input'!D1276)</f>
        <v/>
      </c>
      <c r="H1312" s="30" t="str">
        <f>IF('Census Block Input'!J1276="","",'Census Block Input'!G1276)</f>
        <v/>
      </c>
      <c r="I1312" s="30" t="str">
        <f>IF('Census Block Input'!J1276="","",'Census Block Input'!F1276)</f>
        <v/>
      </c>
      <c r="J1312" s="32" t="str">
        <f t="shared" si="40"/>
        <v/>
      </c>
      <c r="K1312" s="105" t="str">
        <f>IF('Census Block Input'!J1276="","",'Census Block Input'!D1276)</f>
        <v/>
      </c>
      <c r="L1312" s="106" t="str">
        <f>IF('Census Block Input'!J1276="","",'Census Block Input'!G1276)</f>
        <v/>
      </c>
      <c r="M1312" s="106" t="str">
        <f>IF('Census Block Input'!J1276="","",'Census Block Input'!F1276)</f>
        <v/>
      </c>
      <c r="N1312" s="32" t="str">
        <f t="shared" si="41"/>
        <v/>
      </c>
      <c r="O1312" s="124" t="s">
        <v>10</v>
      </c>
      <c r="P1312" s="123" t="s">
        <v>10</v>
      </c>
      <c r="Q1312" s="1"/>
    </row>
    <row r="1313" spans="1:17" ht="15.75" hidden="1" customHeight="1">
      <c r="A1313" s="1" t="str">
        <f t="shared" si="1"/>
        <v/>
      </c>
      <c r="B1313" s="1"/>
      <c r="C1313" s="25" t="str">
        <f>IF('Census Block Input'!J1277="","",'Census Block Input'!B1277)</f>
        <v/>
      </c>
      <c r="D1313" s="184" t="str">
        <f>IF('Census Block Input'!J1277="","",UPPER('Census Block Input'!J1277))</f>
        <v/>
      </c>
      <c r="E1313" s="26" t="str">
        <f>IF('Census Block Input'!J1277="","",'Census Block Input'!I1277)</f>
        <v/>
      </c>
      <c r="F1313" s="27" t="str">
        <f>IF('Census Block Input'!J1277="","",'Census Block Input'!C1277)</f>
        <v/>
      </c>
      <c r="G1313" s="29" t="str">
        <f>IF('Census Block Input'!J1277="","",'Census Block Input'!D1277)</f>
        <v/>
      </c>
      <c r="H1313" s="30" t="str">
        <f>IF('Census Block Input'!J1277="","",'Census Block Input'!G1277)</f>
        <v/>
      </c>
      <c r="I1313" s="30" t="str">
        <f>IF('Census Block Input'!J1277="","",'Census Block Input'!F1277)</f>
        <v/>
      </c>
      <c r="J1313" s="32" t="str">
        <f t="shared" si="40"/>
        <v/>
      </c>
      <c r="K1313" s="105" t="str">
        <f>IF('Census Block Input'!J1277="","",'Census Block Input'!D1277)</f>
        <v/>
      </c>
      <c r="L1313" s="106" t="str">
        <f>IF('Census Block Input'!J1277="","",'Census Block Input'!G1277)</f>
        <v/>
      </c>
      <c r="M1313" s="106" t="str">
        <f>IF('Census Block Input'!J1277="","",'Census Block Input'!F1277)</f>
        <v/>
      </c>
      <c r="N1313" s="32" t="str">
        <f t="shared" si="41"/>
        <v/>
      </c>
      <c r="O1313" s="124" t="s">
        <v>10</v>
      </c>
      <c r="P1313" s="123" t="s">
        <v>10</v>
      </c>
      <c r="Q1313" s="1"/>
    </row>
    <row r="1314" spans="1:17" ht="15.75" hidden="1" customHeight="1">
      <c r="A1314" s="1" t="str">
        <f t="shared" si="1"/>
        <v/>
      </c>
      <c r="B1314" s="1"/>
      <c r="C1314" s="25" t="str">
        <f>IF('Census Block Input'!J1278="","",'Census Block Input'!B1278)</f>
        <v/>
      </c>
      <c r="D1314" s="184" t="str">
        <f>IF('Census Block Input'!J1278="","",UPPER('Census Block Input'!J1278))</f>
        <v/>
      </c>
      <c r="E1314" s="26" t="str">
        <f>IF('Census Block Input'!J1278="","",'Census Block Input'!I1278)</f>
        <v/>
      </c>
      <c r="F1314" s="27" t="str">
        <f>IF('Census Block Input'!J1278="","",'Census Block Input'!C1278)</f>
        <v/>
      </c>
      <c r="G1314" s="29" t="str">
        <f>IF('Census Block Input'!J1278="","",'Census Block Input'!D1278)</f>
        <v/>
      </c>
      <c r="H1314" s="30" t="str">
        <f>IF('Census Block Input'!J1278="","",'Census Block Input'!G1278)</f>
        <v/>
      </c>
      <c r="I1314" s="30" t="str">
        <f>IF('Census Block Input'!J1278="","",'Census Block Input'!F1278)</f>
        <v/>
      </c>
      <c r="J1314" s="32" t="str">
        <f t="shared" si="40"/>
        <v/>
      </c>
      <c r="K1314" s="105" t="str">
        <f>IF('Census Block Input'!J1278="","",'Census Block Input'!D1278)</f>
        <v/>
      </c>
      <c r="L1314" s="106" t="str">
        <f>IF('Census Block Input'!J1278="","",'Census Block Input'!G1278)</f>
        <v/>
      </c>
      <c r="M1314" s="106" t="str">
        <f>IF('Census Block Input'!J1278="","",'Census Block Input'!F1278)</f>
        <v/>
      </c>
      <c r="N1314" s="32" t="str">
        <f t="shared" si="41"/>
        <v/>
      </c>
      <c r="O1314" s="124" t="s">
        <v>10</v>
      </c>
      <c r="P1314" s="123" t="s">
        <v>10</v>
      </c>
      <c r="Q1314" s="1"/>
    </row>
    <row r="1315" spans="1:17" ht="15.75" hidden="1" customHeight="1">
      <c r="A1315" s="1" t="str">
        <f t="shared" si="1"/>
        <v/>
      </c>
      <c r="B1315" s="1"/>
      <c r="C1315" s="25" t="str">
        <f>IF('Census Block Input'!J1279="","",'Census Block Input'!B1279)</f>
        <v/>
      </c>
      <c r="D1315" s="184" t="str">
        <f>IF('Census Block Input'!J1279="","",UPPER('Census Block Input'!J1279))</f>
        <v/>
      </c>
      <c r="E1315" s="26" t="str">
        <f>IF('Census Block Input'!J1279="","",'Census Block Input'!I1279)</f>
        <v/>
      </c>
      <c r="F1315" s="27" t="str">
        <f>IF('Census Block Input'!J1279="","",'Census Block Input'!C1279)</f>
        <v/>
      </c>
      <c r="G1315" s="29" t="str">
        <f>IF('Census Block Input'!J1279="","",'Census Block Input'!D1279)</f>
        <v/>
      </c>
      <c r="H1315" s="30" t="str">
        <f>IF('Census Block Input'!J1279="","",'Census Block Input'!G1279)</f>
        <v/>
      </c>
      <c r="I1315" s="30" t="str">
        <f>IF('Census Block Input'!J1279="","",'Census Block Input'!F1279)</f>
        <v/>
      </c>
      <c r="J1315" s="32" t="str">
        <f t="shared" si="40"/>
        <v/>
      </c>
      <c r="K1315" s="105" t="str">
        <f>IF('Census Block Input'!J1279="","",'Census Block Input'!D1279)</f>
        <v/>
      </c>
      <c r="L1315" s="106" t="str">
        <f>IF('Census Block Input'!J1279="","",'Census Block Input'!G1279)</f>
        <v/>
      </c>
      <c r="M1315" s="106" t="str">
        <f>IF('Census Block Input'!J1279="","",'Census Block Input'!F1279)</f>
        <v/>
      </c>
      <c r="N1315" s="32" t="str">
        <f t="shared" si="41"/>
        <v/>
      </c>
      <c r="O1315" s="124" t="s">
        <v>10</v>
      </c>
      <c r="P1315" s="123" t="s">
        <v>10</v>
      </c>
      <c r="Q1315" s="1"/>
    </row>
    <row r="1316" spans="1:17" ht="15.75" hidden="1" customHeight="1">
      <c r="A1316" s="1" t="str">
        <f t="shared" si="1"/>
        <v/>
      </c>
      <c r="B1316" s="1"/>
      <c r="C1316" s="25" t="str">
        <f>IF('Census Block Input'!J1280="","",'Census Block Input'!B1280)</f>
        <v/>
      </c>
      <c r="D1316" s="184" t="str">
        <f>IF('Census Block Input'!J1280="","",UPPER('Census Block Input'!J1280))</f>
        <v/>
      </c>
      <c r="E1316" s="26" t="str">
        <f>IF('Census Block Input'!J1280="","",'Census Block Input'!I1280)</f>
        <v/>
      </c>
      <c r="F1316" s="27" t="str">
        <f>IF('Census Block Input'!J1280="","",'Census Block Input'!C1280)</f>
        <v/>
      </c>
      <c r="G1316" s="29" t="str">
        <f>IF('Census Block Input'!J1280="","",'Census Block Input'!D1280)</f>
        <v/>
      </c>
      <c r="H1316" s="30" t="str">
        <f>IF('Census Block Input'!J1280="","",'Census Block Input'!G1280)</f>
        <v/>
      </c>
      <c r="I1316" s="30" t="str">
        <f>IF('Census Block Input'!J1280="","",'Census Block Input'!F1280)</f>
        <v/>
      </c>
      <c r="J1316" s="32" t="str">
        <f t="shared" si="40"/>
        <v/>
      </c>
      <c r="K1316" s="105" t="str">
        <f>IF('Census Block Input'!J1280="","",'Census Block Input'!D1280)</f>
        <v/>
      </c>
      <c r="L1316" s="106" t="str">
        <f>IF('Census Block Input'!J1280="","",'Census Block Input'!G1280)</f>
        <v/>
      </c>
      <c r="M1316" s="106" t="str">
        <f>IF('Census Block Input'!J1280="","",'Census Block Input'!F1280)</f>
        <v/>
      </c>
      <c r="N1316" s="32" t="str">
        <f t="shared" si="41"/>
        <v/>
      </c>
      <c r="O1316" s="124" t="s">
        <v>10</v>
      </c>
      <c r="P1316" s="123" t="s">
        <v>10</v>
      </c>
      <c r="Q1316" s="1"/>
    </row>
    <row r="1317" spans="1:17" ht="15.75" hidden="1" customHeight="1">
      <c r="A1317" s="1" t="str">
        <f t="shared" si="1"/>
        <v/>
      </c>
      <c r="B1317" s="1"/>
      <c r="C1317" s="25" t="str">
        <f>IF('Census Block Input'!J1281="","",'Census Block Input'!B1281)</f>
        <v/>
      </c>
      <c r="D1317" s="184" t="str">
        <f>IF('Census Block Input'!J1281="","",UPPER('Census Block Input'!J1281))</f>
        <v/>
      </c>
      <c r="E1317" s="26" t="str">
        <f>IF('Census Block Input'!J1281="","",'Census Block Input'!I1281)</f>
        <v/>
      </c>
      <c r="F1317" s="27" t="str">
        <f>IF('Census Block Input'!J1281="","",'Census Block Input'!C1281)</f>
        <v/>
      </c>
      <c r="G1317" s="29" t="str">
        <f>IF('Census Block Input'!J1281="","",'Census Block Input'!D1281)</f>
        <v/>
      </c>
      <c r="H1317" s="30" t="str">
        <f>IF('Census Block Input'!J1281="","",'Census Block Input'!G1281)</f>
        <v/>
      </c>
      <c r="I1317" s="30" t="str">
        <f>IF('Census Block Input'!J1281="","",'Census Block Input'!F1281)</f>
        <v/>
      </c>
      <c r="J1317" s="32" t="str">
        <f t="shared" si="40"/>
        <v/>
      </c>
      <c r="K1317" s="105" t="str">
        <f>IF('Census Block Input'!J1281="","",'Census Block Input'!D1281)</f>
        <v/>
      </c>
      <c r="L1317" s="106" t="str">
        <f>IF('Census Block Input'!J1281="","",'Census Block Input'!G1281)</f>
        <v/>
      </c>
      <c r="M1317" s="106" t="str">
        <f>IF('Census Block Input'!J1281="","",'Census Block Input'!F1281)</f>
        <v/>
      </c>
      <c r="N1317" s="32" t="str">
        <f t="shared" si="41"/>
        <v/>
      </c>
      <c r="O1317" s="124" t="s">
        <v>10</v>
      </c>
      <c r="P1317" s="123" t="s">
        <v>10</v>
      </c>
      <c r="Q1317" s="1"/>
    </row>
    <row r="1318" spans="1:17" ht="15.75" hidden="1" customHeight="1">
      <c r="A1318" s="1" t="str">
        <f t="shared" si="1"/>
        <v/>
      </c>
      <c r="B1318" s="1"/>
      <c r="C1318" s="25" t="str">
        <f>IF('Census Block Input'!J1282="","",'Census Block Input'!B1282)</f>
        <v/>
      </c>
      <c r="D1318" s="184" t="str">
        <f>IF('Census Block Input'!J1282="","",UPPER('Census Block Input'!J1282))</f>
        <v/>
      </c>
      <c r="E1318" s="26" t="str">
        <f>IF('Census Block Input'!J1282="","",'Census Block Input'!I1282)</f>
        <v/>
      </c>
      <c r="F1318" s="27" t="str">
        <f>IF('Census Block Input'!J1282="","",'Census Block Input'!C1282)</f>
        <v/>
      </c>
      <c r="G1318" s="29" t="str">
        <f>IF('Census Block Input'!J1282="","",'Census Block Input'!D1282)</f>
        <v/>
      </c>
      <c r="H1318" s="30" t="str">
        <f>IF('Census Block Input'!J1282="","",'Census Block Input'!G1282)</f>
        <v/>
      </c>
      <c r="I1318" s="30" t="str">
        <f>IF('Census Block Input'!J1282="","",'Census Block Input'!F1282)</f>
        <v/>
      </c>
      <c r="J1318" s="32" t="str">
        <f t="shared" si="40"/>
        <v/>
      </c>
      <c r="K1318" s="105" t="str">
        <f>IF('Census Block Input'!J1282="","",'Census Block Input'!D1282)</f>
        <v/>
      </c>
      <c r="L1318" s="106" t="str">
        <f>IF('Census Block Input'!J1282="","",'Census Block Input'!G1282)</f>
        <v/>
      </c>
      <c r="M1318" s="106" t="str">
        <f>IF('Census Block Input'!J1282="","",'Census Block Input'!F1282)</f>
        <v/>
      </c>
      <c r="N1318" s="32" t="str">
        <f t="shared" si="41"/>
        <v/>
      </c>
      <c r="O1318" s="124" t="s">
        <v>10</v>
      </c>
      <c r="P1318" s="123" t="s">
        <v>10</v>
      </c>
      <c r="Q1318" s="1"/>
    </row>
    <row r="1319" spans="1:17" ht="15.75" hidden="1" customHeight="1">
      <c r="A1319" s="1" t="str">
        <f t="shared" si="1"/>
        <v/>
      </c>
      <c r="B1319" s="1"/>
      <c r="C1319" s="25" t="str">
        <f>IF('Census Block Input'!J1283="","",'Census Block Input'!B1283)</f>
        <v/>
      </c>
      <c r="D1319" s="184" t="str">
        <f>IF('Census Block Input'!J1283="","",UPPER('Census Block Input'!J1283))</f>
        <v/>
      </c>
      <c r="E1319" s="26" t="str">
        <f>IF('Census Block Input'!J1283="","",'Census Block Input'!I1283)</f>
        <v/>
      </c>
      <c r="F1319" s="27" t="str">
        <f>IF('Census Block Input'!J1283="","",'Census Block Input'!C1283)</f>
        <v/>
      </c>
      <c r="G1319" s="29" t="str">
        <f>IF('Census Block Input'!J1283="","",'Census Block Input'!D1283)</f>
        <v/>
      </c>
      <c r="H1319" s="30" t="str">
        <f>IF('Census Block Input'!J1283="","",'Census Block Input'!G1283)</f>
        <v/>
      </c>
      <c r="I1319" s="30" t="str">
        <f>IF('Census Block Input'!J1283="","",'Census Block Input'!F1283)</f>
        <v/>
      </c>
      <c r="J1319" s="32" t="str">
        <f t="shared" si="40"/>
        <v/>
      </c>
      <c r="K1319" s="105" t="str">
        <f>IF('Census Block Input'!J1283="","",'Census Block Input'!D1283)</f>
        <v/>
      </c>
      <c r="L1319" s="106" t="str">
        <f>IF('Census Block Input'!J1283="","",'Census Block Input'!G1283)</f>
        <v/>
      </c>
      <c r="M1319" s="106" t="str">
        <f>IF('Census Block Input'!J1283="","",'Census Block Input'!F1283)</f>
        <v/>
      </c>
      <c r="N1319" s="32" t="str">
        <f t="shared" si="41"/>
        <v/>
      </c>
      <c r="O1319" s="124" t="s">
        <v>10</v>
      </c>
      <c r="P1319" s="123" t="s">
        <v>10</v>
      </c>
      <c r="Q1319" s="1"/>
    </row>
    <row r="1320" spans="1:17" ht="15.75" hidden="1" customHeight="1">
      <c r="A1320" s="1" t="str">
        <f t="shared" si="1"/>
        <v/>
      </c>
      <c r="B1320" s="1"/>
      <c r="C1320" s="25" t="str">
        <f>IF('Census Block Input'!J1284="","",'Census Block Input'!B1284)</f>
        <v/>
      </c>
      <c r="D1320" s="184" t="str">
        <f>IF('Census Block Input'!J1284="","",UPPER('Census Block Input'!J1284))</f>
        <v/>
      </c>
      <c r="E1320" s="26" t="str">
        <f>IF('Census Block Input'!J1284="","",'Census Block Input'!I1284)</f>
        <v/>
      </c>
      <c r="F1320" s="27" t="str">
        <f>IF('Census Block Input'!J1284="","",'Census Block Input'!C1284)</f>
        <v/>
      </c>
      <c r="G1320" s="29" t="str">
        <f>IF('Census Block Input'!J1284="","",'Census Block Input'!D1284)</f>
        <v/>
      </c>
      <c r="H1320" s="30" t="str">
        <f>IF('Census Block Input'!J1284="","",'Census Block Input'!G1284)</f>
        <v/>
      </c>
      <c r="I1320" s="30" t="str">
        <f>IF('Census Block Input'!J1284="","",'Census Block Input'!F1284)</f>
        <v/>
      </c>
      <c r="J1320" s="32" t="str">
        <f t="shared" ref="J1320:J1383" si="42">IF($C1320="","",SUM(G1320:I1320))</f>
        <v/>
      </c>
      <c r="K1320" s="105" t="str">
        <f>IF('Census Block Input'!J1284="","",'Census Block Input'!D1284)</f>
        <v/>
      </c>
      <c r="L1320" s="106" t="str">
        <f>IF('Census Block Input'!J1284="","",'Census Block Input'!G1284)</f>
        <v/>
      </c>
      <c r="M1320" s="106" t="str">
        <f>IF('Census Block Input'!J1284="","",'Census Block Input'!F1284)</f>
        <v/>
      </c>
      <c r="N1320" s="32" t="str">
        <f t="shared" ref="N1320:N1383" si="43">IF($C1320="","",SUM(K1320:M1320))</f>
        <v/>
      </c>
      <c r="O1320" s="124" t="s">
        <v>10</v>
      </c>
      <c r="P1320" s="123" t="s">
        <v>10</v>
      </c>
      <c r="Q1320" s="1"/>
    </row>
    <row r="1321" spans="1:17" ht="15.75" hidden="1" customHeight="1">
      <c r="A1321" s="1" t="str">
        <f t="shared" si="1"/>
        <v/>
      </c>
      <c r="B1321" s="1"/>
      <c r="C1321" s="25" t="str">
        <f>IF('Census Block Input'!J1285="","",'Census Block Input'!B1285)</f>
        <v/>
      </c>
      <c r="D1321" s="184" t="str">
        <f>IF('Census Block Input'!J1285="","",UPPER('Census Block Input'!J1285))</f>
        <v/>
      </c>
      <c r="E1321" s="26" t="str">
        <f>IF('Census Block Input'!J1285="","",'Census Block Input'!I1285)</f>
        <v/>
      </c>
      <c r="F1321" s="27" t="str">
        <f>IF('Census Block Input'!J1285="","",'Census Block Input'!C1285)</f>
        <v/>
      </c>
      <c r="G1321" s="29" t="str">
        <f>IF('Census Block Input'!J1285="","",'Census Block Input'!D1285)</f>
        <v/>
      </c>
      <c r="H1321" s="30" t="str">
        <f>IF('Census Block Input'!J1285="","",'Census Block Input'!G1285)</f>
        <v/>
      </c>
      <c r="I1321" s="30" t="str">
        <f>IF('Census Block Input'!J1285="","",'Census Block Input'!F1285)</f>
        <v/>
      </c>
      <c r="J1321" s="32" t="str">
        <f t="shared" si="42"/>
        <v/>
      </c>
      <c r="K1321" s="105" t="str">
        <f>IF('Census Block Input'!J1285="","",'Census Block Input'!D1285)</f>
        <v/>
      </c>
      <c r="L1321" s="106" t="str">
        <f>IF('Census Block Input'!J1285="","",'Census Block Input'!G1285)</f>
        <v/>
      </c>
      <c r="M1321" s="106" t="str">
        <f>IF('Census Block Input'!J1285="","",'Census Block Input'!F1285)</f>
        <v/>
      </c>
      <c r="N1321" s="32" t="str">
        <f t="shared" si="43"/>
        <v/>
      </c>
      <c r="O1321" s="124" t="s">
        <v>10</v>
      </c>
      <c r="P1321" s="123" t="s">
        <v>10</v>
      </c>
      <c r="Q1321" s="1"/>
    </row>
    <row r="1322" spans="1:17" ht="15.75" hidden="1" customHeight="1">
      <c r="A1322" s="1" t="str">
        <f t="shared" si="1"/>
        <v/>
      </c>
      <c r="B1322" s="1"/>
      <c r="C1322" s="25" t="str">
        <f>IF('Census Block Input'!J1286="","",'Census Block Input'!B1286)</f>
        <v/>
      </c>
      <c r="D1322" s="184" t="str">
        <f>IF('Census Block Input'!J1286="","",UPPER('Census Block Input'!J1286))</f>
        <v/>
      </c>
      <c r="E1322" s="26" t="str">
        <f>IF('Census Block Input'!J1286="","",'Census Block Input'!I1286)</f>
        <v/>
      </c>
      <c r="F1322" s="27" t="str">
        <f>IF('Census Block Input'!J1286="","",'Census Block Input'!C1286)</f>
        <v/>
      </c>
      <c r="G1322" s="29" t="str">
        <f>IF('Census Block Input'!J1286="","",'Census Block Input'!D1286)</f>
        <v/>
      </c>
      <c r="H1322" s="30" t="str">
        <f>IF('Census Block Input'!J1286="","",'Census Block Input'!G1286)</f>
        <v/>
      </c>
      <c r="I1322" s="30" t="str">
        <f>IF('Census Block Input'!J1286="","",'Census Block Input'!F1286)</f>
        <v/>
      </c>
      <c r="J1322" s="32" t="str">
        <f t="shared" si="42"/>
        <v/>
      </c>
      <c r="K1322" s="105" t="str">
        <f>IF('Census Block Input'!J1286="","",'Census Block Input'!D1286)</f>
        <v/>
      </c>
      <c r="L1322" s="106" t="str">
        <f>IF('Census Block Input'!J1286="","",'Census Block Input'!G1286)</f>
        <v/>
      </c>
      <c r="M1322" s="106" t="str">
        <f>IF('Census Block Input'!J1286="","",'Census Block Input'!F1286)</f>
        <v/>
      </c>
      <c r="N1322" s="32" t="str">
        <f t="shared" si="43"/>
        <v/>
      </c>
      <c r="O1322" s="124" t="s">
        <v>10</v>
      </c>
      <c r="P1322" s="123" t="s">
        <v>10</v>
      </c>
      <c r="Q1322" s="1"/>
    </row>
    <row r="1323" spans="1:17" ht="15.75" hidden="1" customHeight="1">
      <c r="A1323" s="1" t="str">
        <f t="shared" si="1"/>
        <v/>
      </c>
      <c r="B1323" s="1"/>
      <c r="C1323" s="25" t="str">
        <f>IF('Census Block Input'!J1287="","",'Census Block Input'!B1287)</f>
        <v/>
      </c>
      <c r="D1323" s="184" t="str">
        <f>IF('Census Block Input'!J1287="","",UPPER('Census Block Input'!J1287))</f>
        <v/>
      </c>
      <c r="E1323" s="26" t="str">
        <f>IF('Census Block Input'!J1287="","",'Census Block Input'!I1287)</f>
        <v/>
      </c>
      <c r="F1323" s="27" t="str">
        <f>IF('Census Block Input'!J1287="","",'Census Block Input'!C1287)</f>
        <v/>
      </c>
      <c r="G1323" s="29" t="str">
        <f>IF('Census Block Input'!J1287="","",'Census Block Input'!D1287)</f>
        <v/>
      </c>
      <c r="H1323" s="30" t="str">
        <f>IF('Census Block Input'!J1287="","",'Census Block Input'!G1287)</f>
        <v/>
      </c>
      <c r="I1323" s="30" t="str">
        <f>IF('Census Block Input'!J1287="","",'Census Block Input'!F1287)</f>
        <v/>
      </c>
      <c r="J1323" s="32" t="str">
        <f t="shared" si="42"/>
        <v/>
      </c>
      <c r="K1323" s="105" t="str">
        <f>IF('Census Block Input'!J1287="","",'Census Block Input'!D1287)</f>
        <v/>
      </c>
      <c r="L1323" s="106" t="str">
        <f>IF('Census Block Input'!J1287="","",'Census Block Input'!G1287)</f>
        <v/>
      </c>
      <c r="M1323" s="106" t="str">
        <f>IF('Census Block Input'!J1287="","",'Census Block Input'!F1287)</f>
        <v/>
      </c>
      <c r="N1323" s="32" t="str">
        <f t="shared" si="43"/>
        <v/>
      </c>
      <c r="O1323" s="124" t="s">
        <v>10</v>
      </c>
      <c r="P1323" s="123" t="s">
        <v>10</v>
      </c>
      <c r="Q1323" s="1"/>
    </row>
    <row r="1324" spans="1:17" ht="15.75" hidden="1" customHeight="1">
      <c r="A1324" s="1" t="str">
        <f t="shared" si="1"/>
        <v/>
      </c>
      <c r="B1324" s="1"/>
      <c r="C1324" s="25" t="str">
        <f>IF('Census Block Input'!J1288="","",'Census Block Input'!B1288)</f>
        <v/>
      </c>
      <c r="D1324" s="184" t="str">
        <f>IF('Census Block Input'!J1288="","",UPPER('Census Block Input'!J1288))</f>
        <v/>
      </c>
      <c r="E1324" s="26" t="str">
        <f>IF('Census Block Input'!J1288="","",'Census Block Input'!I1288)</f>
        <v/>
      </c>
      <c r="F1324" s="27" t="str">
        <f>IF('Census Block Input'!J1288="","",'Census Block Input'!C1288)</f>
        <v/>
      </c>
      <c r="G1324" s="29" t="str">
        <f>IF('Census Block Input'!J1288="","",'Census Block Input'!D1288)</f>
        <v/>
      </c>
      <c r="H1324" s="30" t="str">
        <f>IF('Census Block Input'!J1288="","",'Census Block Input'!G1288)</f>
        <v/>
      </c>
      <c r="I1324" s="30" t="str">
        <f>IF('Census Block Input'!J1288="","",'Census Block Input'!F1288)</f>
        <v/>
      </c>
      <c r="J1324" s="32" t="str">
        <f t="shared" si="42"/>
        <v/>
      </c>
      <c r="K1324" s="105" t="str">
        <f>IF('Census Block Input'!J1288="","",'Census Block Input'!D1288)</f>
        <v/>
      </c>
      <c r="L1324" s="106" t="str">
        <f>IF('Census Block Input'!J1288="","",'Census Block Input'!G1288)</f>
        <v/>
      </c>
      <c r="M1324" s="106" t="str">
        <f>IF('Census Block Input'!J1288="","",'Census Block Input'!F1288)</f>
        <v/>
      </c>
      <c r="N1324" s="32" t="str">
        <f t="shared" si="43"/>
        <v/>
      </c>
      <c r="O1324" s="124" t="s">
        <v>10</v>
      </c>
      <c r="P1324" s="123" t="s">
        <v>10</v>
      </c>
      <c r="Q1324" s="1"/>
    </row>
    <row r="1325" spans="1:17" ht="15.75" hidden="1" customHeight="1">
      <c r="A1325" s="1" t="str">
        <f t="shared" si="1"/>
        <v/>
      </c>
      <c r="B1325" s="1"/>
      <c r="C1325" s="25" t="str">
        <f>IF('Census Block Input'!J1289="","",'Census Block Input'!B1289)</f>
        <v/>
      </c>
      <c r="D1325" s="184" t="str">
        <f>IF('Census Block Input'!J1289="","",UPPER('Census Block Input'!J1289))</f>
        <v/>
      </c>
      <c r="E1325" s="26" t="str">
        <f>IF('Census Block Input'!J1289="","",'Census Block Input'!I1289)</f>
        <v/>
      </c>
      <c r="F1325" s="27" t="str">
        <f>IF('Census Block Input'!J1289="","",'Census Block Input'!C1289)</f>
        <v/>
      </c>
      <c r="G1325" s="29" t="str">
        <f>IF('Census Block Input'!J1289="","",'Census Block Input'!D1289)</f>
        <v/>
      </c>
      <c r="H1325" s="30" t="str">
        <f>IF('Census Block Input'!J1289="","",'Census Block Input'!G1289)</f>
        <v/>
      </c>
      <c r="I1325" s="30" t="str">
        <f>IF('Census Block Input'!J1289="","",'Census Block Input'!F1289)</f>
        <v/>
      </c>
      <c r="J1325" s="32" t="str">
        <f t="shared" si="42"/>
        <v/>
      </c>
      <c r="K1325" s="105" t="str">
        <f>IF('Census Block Input'!J1289="","",'Census Block Input'!D1289)</f>
        <v/>
      </c>
      <c r="L1325" s="106" t="str">
        <f>IF('Census Block Input'!J1289="","",'Census Block Input'!G1289)</f>
        <v/>
      </c>
      <c r="M1325" s="106" t="str">
        <f>IF('Census Block Input'!J1289="","",'Census Block Input'!F1289)</f>
        <v/>
      </c>
      <c r="N1325" s="32" t="str">
        <f t="shared" si="43"/>
        <v/>
      </c>
      <c r="O1325" s="124" t="s">
        <v>10</v>
      </c>
      <c r="P1325" s="123" t="s">
        <v>10</v>
      </c>
      <c r="Q1325" s="1"/>
    </row>
    <row r="1326" spans="1:17" ht="15.75" hidden="1" customHeight="1">
      <c r="A1326" s="1" t="str">
        <f t="shared" si="1"/>
        <v/>
      </c>
      <c r="B1326" s="1"/>
      <c r="C1326" s="25" t="str">
        <f>IF('Census Block Input'!J1290="","",'Census Block Input'!B1290)</f>
        <v/>
      </c>
      <c r="D1326" s="184" t="str">
        <f>IF('Census Block Input'!J1290="","",UPPER('Census Block Input'!J1290))</f>
        <v/>
      </c>
      <c r="E1326" s="26" t="str">
        <f>IF('Census Block Input'!J1290="","",'Census Block Input'!I1290)</f>
        <v/>
      </c>
      <c r="F1326" s="27" t="str">
        <f>IF('Census Block Input'!J1290="","",'Census Block Input'!C1290)</f>
        <v/>
      </c>
      <c r="G1326" s="29" t="str">
        <f>IF('Census Block Input'!J1290="","",'Census Block Input'!D1290)</f>
        <v/>
      </c>
      <c r="H1326" s="30" t="str">
        <f>IF('Census Block Input'!J1290="","",'Census Block Input'!G1290)</f>
        <v/>
      </c>
      <c r="I1326" s="30" t="str">
        <f>IF('Census Block Input'!J1290="","",'Census Block Input'!F1290)</f>
        <v/>
      </c>
      <c r="J1326" s="32" t="str">
        <f t="shared" si="42"/>
        <v/>
      </c>
      <c r="K1326" s="105" t="str">
        <f>IF('Census Block Input'!J1290="","",'Census Block Input'!D1290)</f>
        <v/>
      </c>
      <c r="L1326" s="106" t="str">
        <f>IF('Census Block Input'!J1290="","",'Census Block Input'!G1290)</f>
        <v/>
      </c>
      <c r="M1326" s="106" t="str">
        <f>IF('Census Block Input'!J1290="","",'Census Block Input'!F1290)</f>
        <v/>
      </c>
      <c r="N1326" s="32" t="str">
        <f t="shared" si="43"/>
        <v/>
      </c>
      <c r="O1326" s="124" t="s">
        <v>10</v>
      </c>
      <c r="P1326" s="123" t="s">
        <v>10</v>
      </c>
      <c r="Q1326" s="1"/>
    </row>
    <row r="1327" spans="1:17" ht="15.75" hidden="1" customHeight="1">
      <c r="A1327" s="1" t="str">
        <f t="shared" si="1"/>
        <v/>
      </c>
      <c r="B1327" s="1"/>
      <c r="C1327" s="25" t="str">
        <f>IF('Census Block Input'!J1291="","",'Census Block Input'!B1291)</f>
        <v/>
      </c>
      <c r="D1327" s="184" t="str">
        <f>IF('Census Block Input'!J1291="","",UPPER('Census Block Input'!J1291))</f>
        <v/>
      </c>
      <c r="E1327" s="26" t="str">
        <f>IF('Census Block Input'!J1291="","",'Census Block Input'!I1291)</f>
        <v/>
      </c>
      <c r="F1327" s="27" t="str">
        <f>IF('Census Block Input'!J1291="","",'Census Block Input'!C1291)</f>
        <v/>
      </c>
      <c r="G1327" s="29" t="str">
        <f>IF('Census Block Input'!J1291="","",'Census Block Input'!D1291)</f>
        <v/>
      </c>
      <c r="H1327" s="30" t="str">
        <f>IF('Census Block Input'!J1291="","",'Census Block Input'!G1291)</f>
        <v/>
      </c>
      <c r="I1327" s="30" t="str">
        <f>IF('Census Block Input'!J1291="","",'Census Block Input'!F1291)</f>
        <v/>
      </c>
      <c r="J1327" s="32" t="str">
        <f t="shared" si="42"/>
        <v/>
      </c>
      <c r="K1327" s="105" t="str">
        <f>IF('Census Block Input'!J1291="","",'Census Block Input'!D1291)</f>
        <v/>
      </c>
      <c r="L1327" s="106" t="str">
        <f>IF('Census Block Input'!J1291="","",'Census Block Input'!G1291)</f>
        <v/>
      </c>
      <c r="M1327" s="106" t="str">
        <f>IF('Census Block Input'!J1291="","",'Census Block Input'!F1291)</f>
        <v/>
      </c>
      <c r="N1327" s="32" t="str">
        <f t="shared" si="43"/>
        <v/>
      </c>
      <c r="O1327" s="124" t="s">
        <v>10</v>
      </c>
      <c r="P1327" s="123" t="s">
        <v>10</v>
      </c>
      <c r="Q1327" s="1"/>
    </row>
    <row r="1328" spans="1:17" ht="15.75" hidden="1" customHeight="1">
      <c r="A1328" s="1" t="str">
        <f t="shared" si="1"/>
        <v/>
      </c>
      <c r="B1328" s="1"/>
      <c r="C1328" s="25" t="str">
        <f>IF('Census Block Input'!J1292="","",'Census Block Input'!B1292)</f>
        <v/>
      </c>
      <c r="D1328" s="184" t="str">
        <f>IF('Census Block Input'!J1292="","",UPPER('Census Block Input'!J1292))</f>
        <v/>
      </c>
      <c r="E1328" s="26" t="str">
        <f>IF('Census Block Input'!J1292="","",'Census Block Input'!I1292)</f>
        <v/>
      </c>
      <c r="F1328" s="27" t="str">
        <f>IF('Census Block Input'!J1292="","",'Census Block Input'!C1292)</f>
        <v/>
      </c>
      <c r="G1328" s="29" t="str">
        <f>IF('Census Block Input'!J1292="","",'Census Block Input'!D1292)</f>
        <v/>
      </c>
      <c r="H1328" s="30" t="str">
        <f>IF('Census Block Input'!J1292="","",'Census Block Input'!G1292)</f>
        <v/>
      </c>
      <c r="I1328" s="30" t="str">
        <f>IF('Census Block Input'!J1292="","",'Census Block Input'!F1292)</f>
        <v/>
      </c>
      <c r="J1328" s="32" t="str">
        <f t="shared" si="42"/>
        <v/>
      </c>
      <c r="K1328" s="105" t="str">
        <f>IF('Census Block Input'!J1292="","",'Census Block Input'!D1292)</f>
        <v/>
      </c>
      <c r="L1328" s="106" t="str">
        <f>IF('Census Block Input'!J1292="","",'Census Block Input'!G1292)</f>
        <v/>
      </c>
      <c r="M1328" s="106" t="str">
        <f>IF('Census Block Input'!J1292="","",'Census Block Input'!F1292)</f>
        <v/>
      </c>
      <c r="N1328" s="32" t="str">
        <f t="shared" si="43"/>
        <v/>
      </c>
      <c r="O1328" s="124" t="s">
        <v>10</v>
      </c>
      <c r="P1328" s="123" t="s">
        <v>10</v>
      </c>
      <c r="Q1328" s="1"/>
    </row>
    <row r="1329" spans="1:17" ht="15.75" hidden="1" customHeight="1">
      <c r="A1329" s="1" t="str">
        <f t="shared" si="1"/>
        <v/>
      </c>
      <c r="B1329" s="1"/>
      <c r="C1329" s="25" t="str">
        <f>IF('Census Block Input'!J1293="","",'Census Block Input'!B1293)</f>
        <v/>
      </c>
      <c r="D1329" s="184" t="str">
        <f>IF('Census Block Input'!J1293="","",UPPER('Census Block Input'!J1293))</f>
        <v/>
      </c>
      <c r="E1329" s="26" t="str">
        <f>IF('Census Block Input'!J1293="","",'Census Block Input'!I1293)</f>
        <v/>
      </c>
      <c r="F1329" s="27" t="str">
        <f>IF('Census Block Input'!J1293="","",'Census Block Input'!C1293)</f>
        <v/>
      </c>
      <c r="G1329" s="29" t="str">
        <f>IF('Census Block Input'!J1293="","",'Census Block Input'!D1293)</f>
        <v/>
      </c>
      <c r="H1329" s="30" t="str">
        <f>IF('Census Block Input'!J1293="","",'Census Block Input'!G1293)</f>
        <v/>
      </c>
      <c r="I1329" s="30" t="str">
        <f>IF('Census Block Input'!J1293="","",'Census Block Input'!F1293)</f>
        <v/>
      </c>
      <c r="J1329" s="32" t="str">
        <f t="shared" si="42"/>
        <v/>
      </c>
      <c r="K1329" s="105" t="str">
        <f>IF('Census Block Input'!J1293="","",'Census Block Input'!D1293)</f>
        <v/>
      </c>
      <c r="L1329" s="106" t="str">
        <f>IF('Census Block Input'!J1293="","",'Census Block Input'!G1293)</f>
        <v/>
      </c>
      <c r="M1329" s="106" t="str">
        <f>IF('Census Block Input'!J1293="","",'Census Block Input'!F1293)</f>
        <v/>
      </c>
      <c r="N1329" s="32" t="str">
        <f t="shared" si="43"/>
        <v/>
      </c>
      <c r="O1329" s="124" t="s">
        <v>10</v>
      </c>
      <c r="P1329" s="123" t="s">
        <v>10</v>
      </c>
      <c r="Q1329" s="1"/>
    </row>
    <row r="1330" spans="1:17" ht="15.75" hidden="1" customHeight="1">
      <c r="A1330" s="1" t="str">
        <f t="shared" si="1"/>
        <v/>
      </c>
      <c r="B1330" s="1"/>
      <c r="C1330" s="25" t="str">
        <f>IF('Census Block Input'!J1294="","",'Census Block Input'!B1294)</f>
        <v/>
      </c>
      <c r="D1330" s="184" t="str">
        <f>IF('Census Block Input'!J1294="","",UPPER('Census Block Input'!J1294))</f>
        <v/>
      </c>
      <c r="E1330" s="26" t="str">
        <f>IF('Census Block Input'!J1294="","",'Census Block Input'!I1294)</f>
        <v/>
      </c>
      <c r="F1330" s="27" t="str">
        <f>IF('Census Block Input'!J1294="","",'Census Block Input'!C1294)</f>
        <v/>
      </c>
      <c r="G1330" s="29" t="str">
        <f>IF('Census Block Input'!J1294="","",'Census Block Input'!D1294)</f>
        <v/>
      </c>
      <c r="H1330" s="30" t="str">
        <f>IF('Census Block Input'!J1294="","",'Census Block Input'!G1294)</f>
        <v/>
      </c>
      <c r="I1330" s="30" t="str">
        <f>IF('Census Block Input'!J1294="","",'Census Block Input'!F1294)</f>
        <v/>
      </c>
      <c r="J1330" s="32" t="str">
        <f t="shared" si="42"/>
        <v/>
      </c>
      <c r="K1330" s="105" t="str">
        <f>IF('Census Block Input'!J1294="","",'Census Block Input'!D1294)</f>
        <v/>
      </c>
      <c r="L1330" s="106" t="str">
        <f>IF('Census Block Input'!J1294="","",'Census Block Input'!G1294)</f>
        <v/>
      </c>
      <c r="M1330" s="106" t="str">
        <f>IF('Census Block Input'!J1294="","",'Census Block Input'!F1294)</f>
        <v/>
      </c>
      <c r="N1330" s="32" t="str">
        <f t="shared" si="43"/>
        <v/>
      </c>
      <c r="O1330" s="124" t="s">
        <v>10</v>
      </c>
      <c r="P1330" s="123" t="s">
        <v>10</v>
      </c>
      <c r="Q1330" s="1"/>
    </row>
    <row r="1331" spans="1:17" ht="15.75" hidden="1" customHeight="1">
      <c r="A1331" s="1" t="str">
        <f t="shared" si="1"/>
        <v/>
      </c>
      <c r="B1331" s="1"/>
      <c r="C1331" s="25" t="str">
        <f>IF('Census Block Input'!J1295="","",'Census Block Input'!B1295)</f>
        <v/>
      </c>
      <c r="D1331" s="184" t="str">
        <f>IF('Census Block Input'!J1295="","",UPPER('Census Block Input'!J1295))</f>
        <v/>
      </c>
      <c r="E1331" s="26" t="str">
        <f>IF('Census Block Input'!J1295="","",'Census Block Input'!I1295)</f>
        <v/>
      </c>
      <c r="F1331" s="27" t="str">
        <f>IF('Census Block Input'!J1295="","",'Census Block Input'!C1295)</f>
        <v/>
      </c>
      <c r="G1331" s="29" t="str">
        <f>IF('Census Block Input'!J1295="","",'Census Block Input'!D1295)</f>
        <v/>
      </c>
      <c r="H1331" s="30" t="str">
        <f>IF('Census Block Input'!J1295="","",'Census Block Input'!G1295)</f>
        <v/>
      </c>
      <c r="I1331" s="30" t="str">
        <f>IF('Census Block Input'!J1295="","",'Census Block Input'!F1295)</f>
        <v/>
      </c>
      <c r="J1331" s="32" t="str">
        <f t="shared" si="42"/>
        <v/>
      </c>
      <c r="K1331" s="105" t="str">
        <f>IF('Census Block Input'!J1295="","",'Census Block Input'!D1295)</f>
        <v/>
      </c>
      <c r="L1331" s="106" t="str">
        <f>IF('Census Block Input'!J1295="","",'Census Block Input'!G1295)</f>
        <v/>
      </c>
      <c r="M1331" s="106" t="str">
        <f>IF('Census Block Input'!J1295="","",'Census Block Input'!F1295)</f>
        <v/>
      </c>
      <c r="N1331" s="32" t="str">
        <f t="shared" si="43"/>
        <v/>
      </c>
      <c r="O1331" s="124" t="s">
        <v>10</v>
      </c>
      <c r="P1331" s="123" t="s">
        <v>10</v>
      </c>
      <c r="Q1331" s="1"/>
    </row>
    <row r="1332" spans="1:17" ht="15.75" hidden="1" customHeight="1">
      <c r="A1332" s="1" t="str">
        <f t="shared" si="1"/>
        <v/>
      </c>
      <c r="B1332" s="1"/>
      <c r="C1332" s="25" t="str">
        <f>IF('Census Block Input'!J1296="","",'Census Block Input'!B1296)</f>
        <v/>
      </c>
      <c r="D1332" s="184" t="str">
        <f>IF('Census Block Input'!J1296="","",UPPER('Census Block Input'!J1296))</f>
        <v/>
      </c>
      <c r="E1332" s="26" t="str">
        <f>IF('Census Block Input'!J1296="","",'Census Block Input'!I1296)</f>
        <v/>
      </c>
      <c r="F1332" s="27" t="str">
        <f>IF('Census Block Input'!J1296="","",'Census Block Input'!C1296)</f>
        <v/>
      </c>
      <c r="G1332" s="29" t="str">
        <f>IF('Census Block Input'!J1296="","",'Census Block Input'!D1296)</f>
        <v/>
      </c>
      <c r="H1332" s="30" t="str">
        <f>IF('Census Block Input'!J1296="","",'Census Block Input'!G1296)</f>
        <v/>
      </c>
      <c r="I1332" s="30" t="str">
        <f>IF('Census Block Input'!J1296="","",'Census Block Input'!F1296)</f>
        <v/>
      </c>
      <c r="J1332" s="32" t="str">
        <f t="shared" si="42"/>
        <v/>
      </c>
      <c r="K1332" s="105" t="str">
        <f>IF('Census Block Input'!J1296="","",'Census Block Input'!D1296)</f>
        <v/>
      </c>
      <c r="L1332" s="106" t="str">
        <f>IF('Census Block Input'!J1296="","",'Census Block Input'!G1296)</f>
        <v/>
      </c>
      <c r="M1332" s="106" t="str">
        <f>IF('Census Block Input'!J1296="","",'Census Block Input'!F1296)</f>
        <v/>
      </c>
      <c r="N1332" s="32" t="str">
        <f t="shared" si="43"/>
        <v/>
      </c>
      <c r="O1332" s="124" t="s">
        <v>10</v>
      </c>
      <c r="P1332" s="123" t="s">
        <v>10</v>
      </c>
      <c r="Q1332" s="1"/>
    </row>
    <row r="1333" spans="1:17" ht="15.75" hidden="1" customHeight="1">
      <c r="A1333" s="1" t="str">
        <f t="shared" si="1"/>
        <v/>
      </c>
      <c r="B1333" s="1"/>
      <c r="C1333" s="25" t="str">
        <f>IF('Census Block Input'!J1297="","",'Census Block Input'!B1297)</f>
        <v/>
      </c>
      <c r="D1333" s="184" t="str">
        <f>IF('Census Block Input'!J1297="","",UPPER('Census Block Input'!J1297))</f>
        <v/>
      </c>
      <c r="E1333" s="26" t="str">
        <f>IF('Census Block Input'!J1297="","",'Census Block Input'!I1297)</f>
        <v/>
      </c>
      <c r="F1333" s="27" t="str">
        <f>IF('Census Block Input'!J1297="","",'Census Block Input'!C1297)</f>
        <v/>
      </c>
      <c r="G1333" s="29" t="str">
        <f>IF('Census Block Input'!J1297="","",'Census Block Input'!D1297)</f>
        <v/>
      </c>
      <c r="H1333" s="30" t="str">
        <f>IF('Census Block Input'!J1297="","",'Census Block Input'!G1297)</f>
        <v/>
      </c>
      <c r="I1333" s="30" t="str">
        <f>IF('Census Block Input'!J1297="","",'Census Block Input'!F1297)</f>
        <v/>
      </c>
      <c r="J1333" s="32" t="str">
        <f t="shared" si="42"/>
        <v/>
      </c>
      <c r="K1333" s="105" t="str">
        <f>IF('Census Block Input'!J1297="","",'Census Block Input'!D1297)</f>
        <v/>
      </c>
      <c r="L1333" s="106" t="str">
        <f>IF('Census Block Input'!J1297="","",'Census Block Input'!G1297)</f>
        <v/>
      </c>
      <c r="M1333" s="106" t="str">
        <f>IF('Census Block Input'!J1297="","",'Census Block Input'!F1297)</f>
        <v/>
      </c>
      <c r="N1333" s="32" t="str">
        <f t="shared" si="43"/>
        <v/>
      </c>
      <c r="O1333" s="124" t="s">
        <v>10</v>
      </c>
      <c r="P1333" s="123" t="s">
        <v>10</v>
      </c>
      <c r="Q1333" s="1"/>
    </row>
    <row r="1334" spans="1:17" ht="15.75" hidden="1" customHeight="1">
      <c r="A1334" s="1" t="str">
        <f t="shared" si="1"/>
        <v/>
      </c>
      <c r="B1334" s="1"/>
      <c r="C1334" s="25" t="str">
        <f>IF('Census Block Input'!J1298="","",'Census Block Input'!B1298)</f>
        <v/>
      </c>
      <c r="D1334" s="184" t="str">
        <f>IF('Census Block Input'!J1298="","",UPPER('Census Block Input'!J1298))</f>
        <v/>
      </c>
      <c r="E1334" s="26" t="str">
        <f>IF('Census Block Input'!J1298="","",'Census Block Input'!I1298)</f>
        <v/>
      </c>
      <c r="F1334" s="27" t="str">
        <f>IF('Census Block Input'!J1298="","",'Census Block Input'!C1298)</f>
        <v/>
      </c>
      <c r="G1334" s="29" t="str">
        <f>IF('Census Block Input'!J1298="","",'Census Block Input'!D1298)</f>
        <v/>
      </c>
      <c r="H1334" s="30" t="str">
        <f>IF('Census Block Input'!J1298="","",'Census Block Input'!G1298)</f>
        <v/>
      </c>
      <c r="I1334" s="30" t="str">
        <f>IF('Census Block Input'!J1298="","",'Census Block Input'!F1298)</f>
        <v/>
      </c>
      <c r="J1334" s="32" t="str">
        <f t="shared" si="42"/>
        <v/>
      </c>
      <c r="K1334" s="105" t="str">
        <f>IF('Census Block Input'!J1298="","",'Census Block Input'!D1298)</f>
        <v/>
      </c>
      <c r="L1334" s="106" t="str">
        <f>IF('Census Block Input'!J1298="","",'Census Block Input'!G1298)</f>
        <v/>
      </c>
      <c r="M1334" s="106" t="str">
        <f>IF('Census Block Input'!J1298="","",'Census Block Input'!F1298)</f>
        <v/>
      </c>
      <c r="N1334" s="32" t="str">
        <f t="shared" si="43"/>
        <v/>
      </c>
      <c r="O1334" s="124" t="s">
        <v>10</v>
      </c>
      <c r="P1334" s="123" t="s">
        <v>10</v>
      </c>
      <c r="Q1334" s="1"/>
    </row>
    <row r="1335" spans="1:17" ht="15.75" hidden="1" customHeight="1">
      <c r="A1335" s="1" t="str">
        <f t="shared" si="1"/>
        <v/>
      </c>
      <c r="B1335" s="1"/>
      <c r="C1335" s="25" t="str">
        <f>IF('Census Block Input'!J1299="","",'Census Block Input'!B1299)</f>
        <v/>
      </c>
      <c r="D1335" s="184" t="str">
        <f>IF('Census Block Input'!J1299="","",UPPER('Census Block Input'!J1299))</f>
        <v/>
      </c>
      <c r="E1335" s="26" t="str">
        <f>IF('Census Block Input'!J1299="","",'Census Block Input'!I1299)</f>
        <v/>
      </c>
      <c r="F1335" s="27" t="str">
        <f>IF('Census Block Input'!J1299="","",'Census Block Input'!C1299)</f>
        <v/>
      </c>
      <c r="G1335" s="29" t="str">
        <f>IF('Census Block Input'!J1299="","",'Census Block Input'!D1299)</f>
        <v/>
      </c>
      <c r="H1335" s="30" t="str">
        <f>IF('Census Block Input'!J1299="","",'Census Block Input'!G1299)</f>
        <v/>
      </c>
      <c r="I1335" s="30" t="str">
        <f>IF('Census Block Input'!J1299="","",'Census Block Input'!F1299)</f>
        <v/>
      </c>
      <c r="J1335" s="32" t="str">
        <f t="shared" si="42"/>
        <v/>
      </c>
      <c r="K1335" s="105" t="str">
        <f>IF('Census Block Input'!J1299="","",'Census Block Input'!D1299)</f>
        <v/>
      </c>
      <c r="L1335" s="106" t="str">
        <f>IF('Census Block Input'!J1299="","",'Census Block Input'!G1299)</f>
        <v/>
      </c>
      <c r="M1335" s="106" t="str">
        <f>IF('Census Block Input'!J1299="","",'Census Block Input'!F1299)</f>
        <v/>
      </c>
      <c r="N1335" s="32" t="str">
        <f t="shared" si="43"/>
        <v/>
      </c>
      <c r="O1335" s="124" t="s">
        <v>10</v>
      </c>
      <c r="P1335" s="123" t="s">
        <v>10</v>
      </c>
      <c r="Q1335" s="1"/>
    </row>
    <row r="1336" spans="1:17" ht="15.75" hidden="1" customHeight="1">
      <c r="A1336" s="1" t="str">
        <f t="shared" si="1"/>
        <v/>
      </c>
      <c r="B1336" s="1"/>
      <c r="C1336" s="25" t="str">
        <f>IF('Census Block Input'!J1300="","",'Census Block Input'!B1300)</f>
        <v/>
      </c>
      <c r="D1336" s="184" t="str">
        <f>IF('Census Block Input'!J1300="","",UPPER('Census Block Input'!J1300))</f>
        <v/>
      </c>
      <c r="E1336" s="26" t="str">
        <f>IF('Census Block Input'!J1300="","",'Census Block Input'!I1300)</f>
        <v/>
      </c>
      <c r="F1336" s="27" t="str">
        <f>IF('Census Block Input'!J1300="","",'Census Block Input'!C1300)</f>
        <v/>
      </c>
      <c r="G1336" s="29" t="str">
        <f>IF('Census Block Input'!J1300="","",'Census Block Input'!D1300)</f>
        <v/>
      </c>
      <c r="H1336" s="30" t="str">
        <f>IF('Census Block Input'!J1300="","",'Census Block Input'!G1300)</f>
        <v/>
      </c>
      <c r="I1336" s="30" t="str">
        <f>IF('Census Block Input'!J1300="","",'Census Block Input'!F1300)</f>
        <v/>
      </c>
      <c r="J1336" s="32" t="str">
        <f t="shared" si="42"/>
        <v/>
      </c>
      <c r="K1336" s="105" t="str">
        <f>IF('Census Block Input'!J1300="","",'Census Block Input'!D1300)</f>
        <v/>
      </c>
      <c r="L1336" s="106" t="str">
        <f>IF('Census Block Input'!J1300="","",'Census Block Input'!G1300)</f>
        <v/>
      </c>
      <c r="M1336" s="106" t="str">
        <f>IF('Census Block Input'!J1300="","",'Census Block Input'!F1300)</f>
        <v/>
      </c>
      <c r="N1336" s="32" t="str">
        <f t="shared" si="43"/>
        <v/>
      </c>
      <c r="O1336" s="124" t="s">
        <v>10</v>
      </c>
      <c r="P1336" s="123" t="s">
        <v>10</v>
      </c>
      <c r="Q1336" s="1"/>
    </row>
    <row r="1337" spans="1:17" ht="15.75" hidden="1" customHeight="1">
      <c r="A1337" s="1" t="str">
        <f t="shared" si="1"/>
        <v/>
      </c>
      <c r="B1337" s="1"/>
      <c r="C1337" s="25" t="str">
        <f>IF('Census Block Input'!J1301="","",'Census Block Input'!B1301)</f>
        <v/>
      </c>
      <c r="D1337" s="184" t="str">
        <f>IF('Census Block Input'!J1301="","",UPPER('Census Block Input'!J1301))</f>
        <v/>
      </c>
      <c r="E1337" s="26" t="str">
        <f>IF('Census Block Input'!J1301="","",'Census Block Input'!I1301)</f>
        <v/>
      </c>
      <c r="F1337" s="27" t="str">
        <f>IF('Census Block Input'!J1301="","",'Census Block Input'!C1301)</f>
        <v/>
      </c>
      <c r="G1337" s="29" t="str">
        <f>IF('Census Block Input'!J1301="","",'Census Block Input'!D1301)</f>
        <v/>
      </c>
      <c r="H1337" s="30" t="str">
        <f>IF('Census Block Input'!J1301="","",'Census Block Input'!G1301)</f>
        <v/>
      </c>
      <c r="I1337" s="30" t="str">
        <f>IF('Census Block Input'!J1301="","",'Census Block Input'!F1301)</f>
        <v/>
      </c>
      <c r="J1337" s="32" t="str">
        <f t="shared" si="42"/>
        <v/>
      </c>
      <c r="K1337" s="105" t="str">
        <f>IF('Census Block Input'!J1301="","",'Census Block Input'!D1301)</f>
        <v/>
      </c>
      <c r="L1337" s="106" t="str">
        <f>IF('Census Block Input'!J1301="","",'Census Block Input'!G1301)</f>
        <v/>
      </c>
      <c r="M1337" s="106" t="str">
        <f>IF('Census Block Input'!J1301="","",'Census Block Input'!F1301)</f>
        <v/>
      </c>
      <c r="N1337" s="32" t="str">
        <f t="shared" si="43"/>
        <v/>
      </c>
      <c r="O1337" s="124" t="s">
        <v>10</v>
      </c>
      <c r="P1337" s="123" t="s">
        <v>10</v>
      </c>
      <c r="Q1337" s="1"/>
    </row>
    <row r="1338" spans="1:17" ht="15.75" hidden="1" customHeight="1">
      <c r="A1338" s="1" t="str">
        <f t="shared" si="1"/>
        <v/>
      </c>
      <c r="B1338" s="1"/>
      <c r="C1338" s="25" t="str">
        <f>IF('Census Block Input'!J1302="","",'Census Block Input'!B1302)</f>
        <v/>
      </c>
      <c r="D1338" s="184" t="str">
        <f>IF('Census Block Input'!J1302="","",UPPER('Census Block Input'!J1302))</f>
        <v/>
      </c>
      <c r="E1338" s="26" t="str">
        <f>IF('Census Block Input'!J1302="","",'Census Block Input'!I1302)</f>
        <v/>
      </c>
      <c r="F1338" s="27" t="str">
        <f>IF('Census Block Input'!J1302="","",'Census Block Input'!C1302)</f>
        <v/>
      </c>
      <c r="G1338" s="29" t="str">
        <f>IF('Census Block Input'!J1302="","",'Census Block Input'!D1302)</f>
        <v/>
      </c>
      <c r="H1338" s="30" t="str">
        <f>IF('Census Block Input'!J1302="","",'Census Block Input'!G1302)</f>
        <v/>
      </c>
      <c r="I1338" s="30" t="str">
        <f>IF('Census Block Input'!J1302="","",'Census Block Input'!F1302)</f>
        <v/>
      </c>
      <c r="J1338" s="32" t="str">
        <f t="shared" si="42"/>
        <v/>
      </c>
      <c r="K1338" s="105" t="str">
        <f>IF('Census Block Input'!J1302="","",'Census Block Input'!D1302)</f>
        <v/>
      </c>
      <c r="L1338" s="106" t="str">
        <f>IF('Census Block Input'!J1302="","",'Census Block Input'!G1302)</f>
        <v/>
      </c>
      <c r="M1338" s="106" t="str">
        <f>IF('Census Block Input'!J1302="","",'Census Block Input'!F1302)</f>
        <v/>
      </c>
      <c r="N1338" s="32" t="str">
        <f t="shared" si="43"/>
        <v/>
      </c>
      <c r="O1338" s="124" t="s">
        <v>10</v>
      </c>
      <c r="P1338" s="123" t="s">
        <v>10</v>
      </c>
      <c r="Q1338" s="1"/>
    </row>
    <row r="1339" spans="1:17" ht="15.75" hidden="1" customHeight="1">
      <c r="A1339" s="1" t="str">
        <f t="shared" si="1"/>
        <v/>
      </c>
      <c r="B1339" s="1"/>
      <c r="C1339" s="25" t="str">
        <f>IF('Census Block Input'!J1303="","",'Census Block Input'!B1303)</f>
        <v/>
      </c>
      <c r="D1339" s="184" t="str">
        <f>IF('Census Block Input'!J1303="","",UPPER('Census Block Input'!J1303))</f>
        <v/>
      </c>
      <c r="E1339" s="26" t="str">
        <f>IF('Census Block Input'!J1303="","",'Census Block Input'!I1303)</f>
        <v/>
      </c>
      <c r="F1339" s="27" t="str">
        <f>IF('Census Block Input'!J1303="","",'Census Block Input'!C1303)</f>
        <v/>
      </c>
      <c r="G1339" s="29" t="str">
        <f>IF('Census Block Input'!J1303="","",'Census Block Input'!D1303)</f>
        <v/>
      </c>
      <c r="H1339" s="30" t="str">
        <f>IF('Census Block Input'!J1303="","",'Census Block Input'!G1303)</f>
        <v/>
      </c>
      <c r="I1339" s="30" t="str">
        <f>IF('Census Block Input'!J1303="","",'Census Block Input'!F1303)</f>
        <v/>
      </c>
      <c r="J1339" s="32" t="str">
        <f t="shared" si="42"/>
        <v/>
      </c>
      <c r="K1339" s="105" t="str">
        <f>IF('Census Block Input'!J1303="","",'Census Block Input'!D1303)</f>
        <v/>
      </c>
      <c r="L1339" s="106" t="str">
        <f>IF('Census Block Input'!J1303="","",'Census Block Input'!G1303)</f>
        <v/>
      </c>
      <c r="M1339" s="106" t="str">
        <f>IF('Census Block Input'!J1303="","",'Census Block Input'!F1303)</f>
        <v/>
      </c>
      <c r="N1339" s="32" t="str">
        <f t="shared" si="43"/>
        <v/>
      </c>
      <c r="O1339" s="124" t="s">
        <v>10</v>
      </c>
      <c r="P1339" s="123" t="s">
        <v>10</v>
      </c>
      <c r="Q1339" s="1"/>
    </row>
    <row r="1340" spans="1:17" ht="15.75" hidden="1" customHeight="1">
      <c r="A1340" s="1" t="str">
        <f t="shared" si="1"/>
        <v/>
      </c>
      <c r="B1340" s="1"/>
      <c r="C1340" s="25" t="str">
        <f>IF('Census Block Input'!J1304="","",'Census Block Input'!B1304)</f>
        <v/>
      </c>
      <c r="D1340" s="184" t="str">
        <f>IF('Census Block Input'!J1304="","",UPPER('Census Block Input'!J1304))</f>
        <v/>
      </c>
      <c r="E1340" s="26" t="str">
        <f>IF('Census Block Input'!J1304="","",'Census Block Input'!I1304)</f>
        <v/>
      </c>
      <c r="F1340" s="27" t="str">
        <f>IF('Census Block Input'!J1304="","",'Census Block Input'!C1304)</f>
        <v/>
      </c>
      <c r="G1340" s="29" t="str">
        <f>IF('Census Block Input'!J1304="","",'Census Block Input'!D1304)</f>
        <v/>
      </c>
      <c r="H1340" s="30" t="str">
        <f>IF('Census Block Input'!J1304="","",'Census Block Input'!G1304)</f>
        <v/>
      </c>
      <c r="I1340" s="30" t="str">
        <f>IF('Census Block Input'!J1304="","",'Census Block Input'!F1304)</f>
        <v/>
      </c>
      <c r="J1340" s="32" t="str">
        <f t="shared" si="42"/>
        <v/>
      </c>
      <c r="K1340" s="105" t="str">
        <f>IF('Census Block Input'!J1304="","",'Census Block Input'!D1304)</f>
        <v/>
      </c>
      <c r="L1340" s="106" t="str">
        <f>IF('Census Block Input'!J1304="","",'Census Block Input'!G1304)</f>
        <v/>
      </c>
      <c r="M1340" s="106" t="str">
        <f>IF('Census Block Input'!J1304="","",'Census Block Input'!F1304)</f>
        <v/>
      </c>
      <c r="N1340" s="32" t="str">
        <f t="shared" si="43"/>
        <v/>
      </c>
      <c r="O1340" s="124" t="s">
        <v>10</v>
      </c>
      <c r="P1340" s="123" t="s">
        <v>10</v>
      </c>
      <c r="Q1340" s="1"/>
    </row>
    <row r="1341" spans="1:17" ht="15.75" hidden="1" customHeight="1">
      <c r="A1341" s="1" t="str">
        <f t="shared" si="1"/>
        <v/>
      </c>
      <c r="B1341" s="1"/>
      <c r="C1341" s="25" t="str">
        <f>IF('Census Block Input'!J1305="","",'Census Block Input'!B1305)</f>
        <v/>
      </c>
      <c r="D1341" s="184" t="str">
        <f>IF('Census Block Input'!J1305="","",UPPER('Census Block Input'!J1305))</f>
        <v/>
      </c>
      <c r="E1341" s="26" t="str">
        <f>IF('Census Block Input'!J1305="","",'Census Block Input'!I1305)</f>
        <v/>
      </c>
      <c r="F1341" s="27" t="str">
        <f>IF('Census Block Input'!J1305="","",'Census Block Input'!C1305)</f>
        <v/>
      </c>
      <c r="G1341" s="29" t="str">
        <f>IF('Census Block Input'!J1305="","",'Census Block Input'!D1305)</f>
        <v/>
      </c>
      <c r="H1341" s="30" t="str">
        <f>IF('Census Block Input'!J1305="","",'Census Block Input'!G1305)</f>
        <v/>
      </c>
      <c r="I1341" s="30" t="str">
        <f>IF('Census Block Input'!J1305="","",'Census Block Input'!F1305)</f>
        <v/>
      </c>
      <c r="J1341" s="32" t="str">
        <f t="shared" si="42"/>
        <v/>
      </c>
      <c r="K1341" s="105" t="str">
        <f>IF('Census Block Input'!J1305="","",'Census Block Input'!D1305)</f>
        <v/>
      </c>
      <c r="L1341" s="106" t="str">
        <f>IF('Census Block Input'!J1305="","",'Census Block Input'!G1305)</f>
        <v/>
      </c>
      <c r="M1341" s="106" t="str">
        <f>IF('Census Block Input'!J1305="","",'Census Block Input'!F1305)</f>
        <v/>
      </c>
      <c r="N1341" s="32" t="str">
        <f t="shared" si="43"/>
        <v/>
      </c>
      <c r="O1341" s="124" t="s">
        <v>10</v>
      </c>
      <c r="P1341" s="123" t="s">
        <v>10</v>
      </c>
      <c r="Q1341" s="1"/>
    </row>
    <row r="1342" spans="1:17" ht="15.75" hidden="1" customHeight="1">
      <c r="A1342" s="1" t="str">
        <f t="shared" si="1"/>
        <v/>
      </c>
      <c r="B1342" s="1"/>
      <c r="C1342" s="25" t="str">
        <f>IF('Census Block Input'!J1306="","",'Census Block Input'!B1306)</f>
        <v/>
      </c>
      <c r="D1342" s="184" t="str">
        <f>IF('Census Block Input'!J1306="","",UPPER('Census Block Input'!J1306))</f>
        <v/>
      </c>
      <c r="E1342" s="26" t="str">
        <f>IF('Census Block Input'!J1306="","",'Census Block Input'!I1306)</f>
        <v/>
      </c>
      <c r="F1342" s="27" t="str">
        <f>IF('Census Block Input'!J1306="","",'Census Block Input'!C1306)</f>
        <v/>
      </c>
      <c r="G1342" s="29" t="str">
        <f>IF('Census Block Input'!J1306="","",'Census Block Input'!D1306)</f>
        <v/>
      </c>
      <c r="H1342" s="30" t="str">
        <f>IF('Census Block Input'!J1306="","",'Census Block Input'!G1306)</f>
        <v/>
      </c>
      <c r="I1342" s="30" t="str">
        <f>IF('Census Block Input'!J1306="","",'Census Block Input'!F1306)</f>
        <v/>
      </c>
      <c r="J1342" s="32" t="str">
        <f t="shared" si="42"/>
        <v/>
      </c>
      <c r="K1342" s="105" t="str">
        <f>IF('Census Block Input'!J1306="","",'Census Block Input'!D1306)</f>
        <v/>
      </c>
      <c r="L1342" s="106" t="str">
        <f>IF('Census Block Input'!J1306="","",'Census Block Input'!G1306)</f>
        <v/>
      </c>
      <c r="M1342" s="106" t="str">
        <f>IF('Census Block Input'!J1306="","",'Census Block Input'!F1306)</f>
        <v/>
      </c>
      <c r="N1342" s="32" t="str">
        <f t="shared" si="43"/>
        <v/>
      </c>
      <c r="O1342" s="124" t="s">
        <v>10</v>
      </c>
      <c r="P1342" s="123" t="s">
        <v>10</v>
      </c>
      <c r="Q1342" s="1"/>
    </row>
    <row r="1343" spans="1:17" ht="15.75" hidden="1" customHeight="1">
      <c r="A1343" s="1" t="str">
        <f t="shared" si="1"/>
        <v/>
      </c>
      <c r="B1343" s="1"/>
      <c r="C1343" s="25" t="str">
        <f>IF('Census Block Input'!J1307="","",'Census Block Input'!B1307)</f>
        <v/>
      </c>
      <c r="D1343" s="184" t="str">
        <f>IF('Census Block Input'!J1307="","",UPPER('Census Block Input'!J1307))</f>
        <v/>
      </c>
      <c r="E1343" s="26" t="str">
        <f>IF('Census Block Input'!J1307="","",'Census Block Input'!I1307)</f>
        <v/>
      </c>
      <c r="F1343" s="27" t="str">
        <f>IF('Census Block Input'!J1307="","",'Census Block Input'!C1307)</f>
        <v/>
      </c>
      <c r="G1343" s="29" t="str">
        <f>IF('Census Block Input'!J1307="","",'Census Block Input'!D1307)</f>
        <v/>
      </c>
      <c r="H1343" s="30" t="str">
        <f>IF('Census Block Input'!J1307="","",'Census Block Input'!G1307)</f>
        <v/>
      </c>
      <c r="I1343" s="30" t="str">
        <f>IF('Census Block Input'!J1307="","",'Census Block Input'!F1307)</f>
        <v/>
      </c>
      <c r="J1343" s="32" t="str">
        <f t="shared" si="42"/>
        <v/>
      </c>
      <c r="K1343" s="105" t="str">
        <f>IF('Census Block Input'!J1307="","",'Census Block Input'!D1307)</f>
        <v/>
      </c>
      <c r="L1343" s="106" t="str">
        <f>IF('Census Block Input'!J1307="","",'Census Block Input'!G1307)</f>
        <v/>
      </c>
      <c r="M1343" s="106" t="str">
        <f>IF('Census Block Input'!J1307="","",'Census Block Input'!F1307)</f>
        <v/>
      </c>
      <c r="N1343" s="32" t="str">
        <f t="shared" si="43"/>
        <v/>
      </c>
      <c r="O1343" s="124" t="s">
        <v>10</v>
      </c>
      <c r="P1343" s="123" t="s">
        <v>10</v>
      </c>
      <c r="Q1343" s="1"/>
    </row>
    <row r="1344" spans="1:17" ht="15.75" hidden="1" customHeight="1">
      <c r="A1344" s="1" t="str">
        <f t="shared" si="1"/>
        <v/>
      </c>
      <c r="B1344" s="1"/>
      <c r="C1344" s="25" t="str">
        <f>IF('Census Block Input'!J1308="","",'Census Block Input'!B1308)</f>
        <v/>
      </c>
      <c r="D1344" s="184" t="str">
        <f>IF('Census Block Input'!J1308="","",UPPER('Census Block Input'!J1308))</f>
        <v/>
      </c>
      <c r="E1344" s="26" t="str">
        <f>IF('Census Block Input'!J1308="","",'Census Block Input'!I1308)</f>
        <v/>
      </c>
      <c r="F1344" s="27" t="str">
        <f>IF('Census Block Input'!J1308="","",'Census Block Input'!C1308)</f>
        <v/>
      </c>
      <c r="G1344" s="29" t="str">
        <f>IF('Census Block Input'!J1308="","",'Census Block Input'!D1308)</f>
        <v/>
      </c>
      <c r="H1344" s="30" t="str">
        <f>IF('Census Block Input'!J1308="","",'Census Block Input'!G1308)</f>
        <v/>
      </c>
      <c r="I1344" s="30" t="str">
        <f>IF('Census Block Input'!J1308="","",'Census Block Input'!F1308)</f>
        <v/>
      </c>
      <c r="J1344" s="32" t="str">
        <f t="shared" si="42"/>
        <v/>
      </c>
      <c r="K1344" s="105" t="str">
        <f>IF('Census Block Input'!J1308="","",'Census Block Input'!D1308)</f>
        <v/>
      </c>
      <c r="L1344" s="106" t="str">
        <f>IF('Census Block Input'!J1308="","",'Census Block Input'!G1308)</f>
        <v/>
      </c>
      <c r="M1344" s="106" t="str">
        <f>IF('Census Block Input'!J1308="","",'Census Block Input'!F1308)</f>
        <v/>
      </c>
      <c r="N1344" s="32" t="str">
        <f t="shared" si="43"/>
        <v/>
      </c>
      <c r="O1344" s="124" t="s">
        <v>10</v>
      </c>
      <c r="P1344" s="123" t="s">
        <v>10</v>
      </c>
      <c r="Q1344" s="1"/>
    </row>
    <row r="1345" spans="1:17" ht="15.75" hidden="1" customHeight="1">
      <c r="A1345" s="1" t="str">
        <f t="shared" si="1"/>
        <v/>
      </c>
      <c r="B1345" s="1"/>
      <c r="C1345" s="25" t="str">
        <f>IF('Census Block Input'!J1309="","",'Census Block Input'!B1309)</f>
        <v/>
      </c>
      <c r="D1345" s="184" t="str">
        <f>IF('Census Block Input'!J1309="","",UPPER('Census Block Input'!J1309))</f>
        <v/>
      </c>
      <c r="E1345" s="26" t="str">
        <f>IF('Census Block Input'!J1309="","",'Census Block Input'!I1309)</f>
        <v/>
      </c>
      <c r="F1345" s="27" t="str">
        <f>IF('Census Block Input'!J1309="","",'Census Block Input'!C1309)</f>
        <v/>
      </c>
      <c r="G1345" s="29" t="str">
        <f>IF('Census Block Input'!J1309="","",'Census Block Input'!D1309)</f>
        <v/>
      </c>
      <c r="H1345" s="30" t="str">
        <f>IF('Census Block Input'!J1309="","",'Census Block Input'!G1309)</f>
        <v/>
      </c>
      <c r="I1345" s="30" t="str">
        <f>IF('Census Block Input'!J1309="","",'Census Block Input'!F1309)</f>
        <v/>
      </c>
      <c r="J1345" s="32" t="str">
        <f t="shared" si="42"/>
        <v/>
      </c>
      <c r="K1345" s="105" t="str">
        <f>IF('Census Block Input'!J1309="","",'Census Block Input'!D1309)</f>
        <v/>
      </c>
      <c r="L1345" s="106" t="str">
        <f>IF('Census Block Input'!J1309="","",'Census Block Input'!G1309)</f>
        <v/>
      </c>
      <c r="M1345" s="106" t="str">
        <f>IF('Census Block Input'!J1309="","",'Census Block Input'!F1309)</f>
        <v/>
      </c>
      <c r="N1345" s="32" t="str">
        <f t="shared" si="43"/>
        <v/>
      </c>
      <c r="O1345" s="124" t="s">
        <v>10</v>
      </c>
      <c r="P1345" s="123" t="s">
        <v>10</v>
      </c>
      <c r="Q1345" s="1"/>
    </row>
    <row r="1346" spans="1:17" ht="15.75" hidden="1" customHeight="1">
      <c r="A1346" s="1" t="str">
        <f t="shared" si="1"/>
        <v/>
      </c>
      <c r="B1346" s="1"/>
      <c r="C1346" s="25" t="str">
        <f>IF('Census Block Input'!J1310="","",'Census Block Input'!B1310)</f>
        <v/>
      </c>
      <c r="D1346" s="184" t="str">
        <f>IF('Census Block Input'!J1310="","",UPPER('Census Block Input'!J1310))</f>
        <v/>
      </c>
      <c r="E1346" s="26" t="str">
        <f>IF('Census Block Input'!J1310="","",'Census Block Input'!I1310)</f>
        <v/>
      </c>
      <c r="F1346" s="27" t="str">
        <f>IF('Census Block Input'!J1310="","",'Census Block Input'!C1310)</f>
        <v/>
      </c>
      <c r="G1346" s="29" t="str">
        <f>IF('Census Block Input'!J1310="","",'Census Block Input'!D1310)</f>
        <v/>
      </c>
      <c r="H1346" s="30" t="str">
        <f>IF('Census Block Input'!J1310="","",'Census Block Input'!G1310)</f>
        <v/>
      </c>
      <c r="I1346" s="30" t="str">
        <f>IF('Census Block Input'!J1310="","",'Census Block Input'!F1310)</f>
        <v/>
      </c>
      <c r="J1346" s="32" t="str">
        <f t="shared" si="42"/>
        <v/>
      </c>
      <c r="K1346" s="105" t="str">
        <f>IF('Census Block Input'!J1310="","",'Census Block Input'!D1310)</f>
        <v/>
      </c>
      <c r="L1346" s="106" t="str">
        <f>IF('Census Block Input'!J1310="","",'Census Block Input'!G1310)</f>
        <v/>
      </c>
      <c r="M1346" s="106" t="str">
        <f>IF('Census Block Input'!J1310="","",'Census Block Input'!F1310)</f>
        <v/>
      </c>
      <c r="N1346" s="32" t="str">
        <f t="shared" si="43"/>
        <v/>
      </c>
      <c r="O1346" s="124" t="s">
        <v>10</v>
      </c>
      <c r="P1346" s="123" t="s">
        <v>10</v>
      </c>
      <c r="Q1346" s="1"/>
    </row>
    <row r="1347" spans="1:17" ht="15.75" hidden="1" customHeight="1">
      <c r="A1347" s="1" t="str">
        <f t="shared" si="1"/>
        <v/>
      </c>
      <c r="B1347" s="1"/>
      <c r="C1347" s="25" t="str">
        <f>IF('Census Block Input'!J1311="","",'Census Block Input'!B1311)</f>
        <v/>
      </c>
      <c r="D1347" s="184" t="str">
        <f>IF('Census Block Input'!J1311="","",UPPER('Census Block Input'!J1311))</f>
        <v/>
      </c>
      <c r="E1347" s="26" t="str">
        <f>IF('Census Block Input'!J1311="","",'Census Block Input'!I1311)</f>
        <v/>
      </c>
      <c r="F1347" s="27" t="str">
        <f>IF('Census Block Input'!J1311="","",'Census Block Input'!C1311)</f>
        <v/>
      </c>
      <c r="G1347" s="29" t="str">
        <f>IF('Census Block Input'!J1311="","",'Census Block Input'!D1311)</f>
        <v/>
      </c>
      <c r="H1347" s="30" t="str">
        <f>IF('Census Block Input'!J1311="","",'Census Block Input'!G1311)</f>
        <v/>
      </c>
      <c r="I1347" s="30" t="str">
        <f>IF('Census Block Input'!J1311="","",'Census Block Input'!F1311)</f>
        <v/>
      </c>
      <c r="J1347" s="32" t="str">
        <f t="shared" si="42"/>
        <v/>
      </c>
      <c r="K1347" s="105" t="str">
        <f>IF('Census Block Input'!J1311="","",'Census Block Input'!D1311)</f>
        <v/>
      </c>
      <c r="L1347" s="106" t="str">
        <f>IF('Census Block Input'!J1311="","",'Census Block Input'!G1311)</f>
        <v/>
      </c>
      <c r="M1347" s="106" t="str">
        <f>IF('Census Block Input'!J1311="","",'Census Block Input'!F1311)</f>
        <v/>
      </c>
      <c r="N1347" s="32" t="str">
        <f t="shared" si="43"/>
        <v/>
      </c>
      <c r="O1347" s="124" t="s">
        <v>10</v>
      </c>
      <c r="P1347" s="123" t="s">
        <v>10</v>
      </c>
      <c r="Q1347" s="1"/>
    </row>
    <row r="1348" spans="1:17" ht="15.75" hidden="1" customHeight="1">
      <c r="A1348" s="1" t="str">
        <f t="shared" si="1"/>
        <v/>
      </c>
      <c r="B1348" s="1"/>
      <c r="C1348" s="25" t="str">
        <f>IF('Census Block Input'!J1312="","",'Census Block Input'!B1312)</f>
        <v/>
      </c>
      <c r="D1348" s="184" t="str">
        <f>IF('Census Block Input'!J1312="","",UPPER('Census Block Input'!J1312))</f>
        <v/>
      </c>
      <c r="E1348" s="26" t="str">
        <f>IF('Census Block Input'!J1312="","",'Census Block Input'!I1312)</f>
        <v/>
      </c>
      <c r="F1348" s="27" t="str">
        <f>IF('Census Block Input'!J1312="","",'Census Block Input'!C1312)</f>
        <v/>
      </c>
      <c r="G1348" s="29" t="str">
        <f>IF('Census Block Input'!J1312="","",'Census Block Input'!D1312)</f>
        <v/>
      </c>
      <c r="H1348" s="30" t="str">
        <f>IF('Census Block Input'!J1312="","",'Census Block Input'!G1312)</f>
        <v/>
      </c>
      <c r="I1348" s="30" t="str">
        <f>IF('Census Block Input'!J1312="","",'Census Block Input'!F1312)</f>
        <v/>
      </c>
      <c r="J1348" s="32" t="str">
        <f t="shared" si="42"/>
        <v/>
      </c>
      <c r="K1348" s="105" t="str">
        <f>IF('Census Block Input'!J1312="","",'Census Block Input'!D1312)</f>
        <v/>
      </c>
      <c r="L1348" s="106" t="str">
        <f>IF('Census Block Input'!J1312="","",'Census Block Input'!G1312)</f>
        <v/>
      </c>
      <c r="M1348" s="106" t="str">
        <f>IF('Census Block Input'!J1312="","",'Census Block Input'!F1312)</f>
        <v/>
      </c>
      <c r="N1348" s="32" t="str">
        <f t="shared" si="43"/>
        <v/>
      </c>
      <c r="O1348" s="124" t="s">
        <v>10</v>
      </c>
      <c r="P1348" s="123" t="s">
        <v>10</v>
      </c>
      <c r="Q1348" s="1"/>
    </row>
    <row r="1349" spans="1:17" ht="15.75" hidden="1" customHeight="1">
      <c r="A1349" s="1" t="str">
        <f t="shared" si="1"/>
        <v/>
      </c>
      <c r="B1349" s="1"/>
      <c r="C1349" s="25" t="str">
        <f>IF('Census Block Input'!J1313="","",'Census Block Input'!B1313)</f>
        <v/>
      </c>
      <c r="D1349" s="184" t="str">
        <f>IF('Census Block Input'!J1313="","",UPPER('Census Block Input'!J1313))</f>
        <v/>
      </c>
      <c r="E1349" s="26" t="str">
        <f>IF('Census Block Input'!J1313="","",'Census Block Input'!I1313)</f>
        <v/>
      </c>
      <c r="F1349" s="27" t="str">
        <f>IF('Census Block Input'!J1313="","",'Census Block Input'!C1313)</f>
        <v/>
      </c>
      <c r="G1349" s="29" t="str">
        <f>IF('Census Block Input'!J1313="","",'Census Block Input'!D1313)</f>
        <v/>
      </c>
      <c r="H1349" s="30" t="str">
        <f>IF('Census Block Input'!J1313="","",'Census Block Input'!G1313)</f>
        <v/>
      </c>
      <c r="I1349" s="30" t="str">
        <f>IF('Census Block Input'!J1313="","",'Census Block Input'!F1313)</f>
        <v/>
      </c>
      <c r="J1349" s="32" t="str">
        <f t="shared" si="42"/>
        <v/>
      </c>
      <c r="K1349" s="105" t="str">
        <f>IF('Census Block Input'!J1313="","",'Census Block Input'!D1313)</f>
        <v/>
      </c>
      <c r="L1349" s="106" t="str">
        <f>IF('Census Block Input'!J1313="","",'Census Block Input'!G1313)</f>
        <v/>
      </c>
      <c r="M1349" s="106" t="str">
        <f>IF('Census Block Input'!J1313="","",'Census Block Input'!F1313)</f>
        <v/>
      </c>
      <c r="N1349" s="32" t="str">
        <f t="shared" si="43"/>
        <v/>
      </c>
      <c r="O1349" s="124" t="s">
        <v>10</v>
      </c>
      <c r="P1349" s="123" t="s">
        <v>10</v>
      </c>
      <c r="Q1349" s="1"/>
    </row>
    <row r="1350" spans="1:17" ht="15.75" hidden="1" customHeight="1">
      <c r="A1350" s="1" t="str">
        <f t="shared" si="1"/>
        <v/>
      </c>
      <c r="B1350" s="1"/>
      <c r="C1350" s="25" t="str">
        <f>IF('Census Block Input'!J1314="","",'Census Block Input'!B1314)</f>
        <v/>
      </c>
      <c r="D1350" s="184" t="str">
        <f>IF('Census Block Input'!J1314="","",UPPER('Census Block Input'!J1314))</f>
        <v/>
      </c>
      <c r="E1350" s="26" t="str">
        <f>IF('Census Block Input'!J1314="","",'Census Block Input'!I1314)</f>
        <v/>
      </c>
      <c r="F1350" s="27" t="str">
        <f>IF('Census Block Input'!J1314="","",'Census Block Input'!C1314)</f>
        <v/>
      </c>
      <c r="G1350" s="29" t="str">
        <f>IF('Census Block Input'!J1314="","",'Census Block Input'!D1314)</f>
        <v/>
      </c>
      <c r="H1350" s="30" t="str">
        <f>IF('Census Block Input'!J1314="","",'Census Block Input'!G1314)</f>
        <v/>
      </c>
      <c r="I1350" s="30" t="str">
        <f>IF('Census Block Input'!J1314="","",'Census Block Input'!F1314)</f>
        <v/>
      </c>
      <c r="J1350" s="32" t="str">
        <f t="shared" si="42"/>
        <v/>
      </c>
      <c r="K1350" s="105" t="str">
        <f>IF('Census Block Input'!J1314="","",'Census Block Input'!D1314)</f>
        <v/>
      </c>
      <c r="L1350" s="106" t="str">
        <f>IF('Census Block Input'!J1314="","",'Census Block Input'!G1314)</f>
        <v/>
      </c>
      <c r="M1350" s="106" t="str">
        <f>IF('Census Block Input'!J1314="","",'Census Block Input'!F1314)</f>
        <v/>
      </c>
      <c r="N1350" s="32" t="str">
        <f t="shared" si="43"/>
        <v/>
      </c>
      <c r="O1350" s="124" t="s">
        <v>10</v>
      </c>
      <c r="P1350" s="123" t="s">
        <v>10</v>
      </c>
      <c r="Q1350" s="1"/>
    </row>
    <row r="1351" spans="1:17" ht="15.75" hidden="1" customHeight="1">
      <c r="A1351" s="1" t="str">
        <f t="shared" si="1"/>
        <v/>
      </c>
      <c r="B1351" s="1"/>
      <c r="C1351" s="25" t="str">
        <f>IF('Census Block Input'!J1315="","",'Census Block Input'!B1315)</f>
        <v/>
      </c>
      <c r="D1351" s="184" t="str">
        <f>IF('Census Block Input'!J1315="","",UPPER('Census Block Input'!J1315))</f>
        <v/>
      </c>
      <c r="E1351" s="26" t="str">
        <f>IF('Census Block Input'!J1315="","",'Census Block Input'!I1315)</f>
        <v/>
      </c>
      <c r="F1351" s="27" t="str">
        <f>IF('Census Block Input'!J1315="","",'Census Block Input'!C1315)</f>
        <v/>
      </c>
      <c r="G1351" s="29" t="str">
        <f>IF('Census Block Input'!J1315="","",'Census Block Input'!D1315)</f>
        <v/>
      </c>
      <c r="H1351" s="30" t="str">
        <f>IF('Census Block Input'!J1315="","",'Census Block Input'!G1315)</f>
        <v/>
      </c>
      <c r="I1351" s="30" t="str">
        <f>IF('Census Block Input'!J1315="","",'Census Block Input'!F1315)</f>
        <v/>
      </c>
      <c r="J1351" s="32" t="str">
        <f t="shared" si="42"/>
        <v/>
      </c>
      <c r="K1351" s="105" t="str">
        <f>IF('Census Block Input'!J1315="","",'Census Block Input'!D1315)</f>
        <v/>
      </c>
      <c r="L1351" s="106" t="str">
        <f>IF('Census Block Input'!J1315="","",'Census Block Input'!G1315)</f>
        <v/>
      </c>
      <c r="M1351" s="106" t="str">
        <f>IF('Census Block Input'!J1315="","",'Census Block Input'!F1315)</f>
        <v/>
      </c>
      <c r="N1351" s="32" t="str">
        <f t="shared" si="43"/>
        <v/>
      </c>
      <c r="O1351" s="124" t="s">
        <v>10</v>
      </c>
      <c r="P1351" s="123" t="s">
        <v>10</v>
      </c>
      <c r="Q1351" s="1"/>
    </row>
    <row r="1352" spans="1:17" ht="15.75" hidden="1" customHeight="1">
      <c r="A1352" s="1" t="str">
        <f t="shared" si="1"/>
        <v/>
      </c>
      <c r="B1352" s="1"/>
      <c r="C1352" s="25" t="str">
        <f>IF('Census Block Input'!J1316="","",'Census Block Input'!B1316)</f>
        <v/>
      </c>
      <c r="D1352" s="184" t="str">
        <f>IF('Census Block Input'!J1316="","",UPPER('Census Block Input'!J1316))</f>
        <v/>
      </c>
      <c r="E1352" s="26" t="str">
        <f>IF('Census Block Input'!J1316="","",'Census Block Input'!I1316)</f>
        <v/>
      </c>
      <c r="F1352" s="27" t="str">
        <f>IF('Census Block Input'!J1316="","",'Census Block Input'!C1316)</f>
        <v/>
      </c>
      <c r="G1352" s="29" t="str">
        <f>IF('Census Block Input'!J1316="","",'Census Block Input'!D1316)</f>
        <v/>
      </c>
      <c r="H1352" s="30" t="str">
        <f>IF('Census Block Input'!J1316="","",'Census Block Input'!G1316)</f>
        <v/>
      </c>
      <c r="I1352" s="30" t="str">
        <f>IF('Census Block Input'!J1316="","",'Census Block Input'!F1316)</f>
        <v/>
      </c>
      <c r="J1352" s="32" t="str">
        <f t="shared" si="42"/>
        <v/>
      </c>
      <c r="K1352" s="105" t="str">
        <f>IF('Census Block Input'!J1316="","",'Census Block Input'!D1316)</f>
        <v/>
      </c>
      <c r="L1352" s="106" t="str">
        <f>IF('Census Block Input'!J1316="","",'Census Block Input'!G1316)</f>
        <v/>
      </c>
      <c r="M1352" s="106" t="str">
        <f>IF('Census Block Input'!J1316="","",'Census Block Input'!F1316)</f>
        <v/>
      </c>
      <c r="N1352" s="32" t="str">
        <f t="shared" si="43"/>
        <v/>
      </c>
      <c r="O1352" s="124" t="s">
        <v>10</v>
      </c>
      <c r="P1352" s="123" t="s">
        <v>10</v>
      </c>
      <c r="Q1352" s="1"/>
    </row>
    <row r="1353" spans="1:17" ht="15.75" hidden="1" customHeight="1">
      <c r="A1353" s="1" t="str">
        <f t="shared" si="1"/>
        <v/>
      </c>
      <c r="B1353" s="1"/>
      <c r="C1353" s="25" t="str">
        <f>IF('Census Block Input'!J1317="","",'Census Block Input'!B1317)</f>
        <v/>
      </c>
      <c r="D1353" s="184" t="str">
        <f>IF('Census Block Input'!J1317="","",UPPER('Census Block Input'!J1317))</f>
        <v/>
      </c>
      <c r="E1353" s="26" t="str">
        <f>IF('Census Block Input'!J1317="","",'Census Block Input'!I1317)</f>
        <v/>
      </c>
      <c r="F1353" s="27" t="str">
        <f>IF('Census Block Input'!J1317="","",'Census Block Input'!C1317)</f>
        <v/>
      </c>
      <c r="G1353" s="29" t="str">
        <f>IF('Census Block Input'!J1317="","",'Census Block Input'!D1317)</f>
        <v/>
      </c>
      <c r="H1353" s="30" t="str">
        <f>IF('Census Block Input'!J1317="","",'Census Block Input'!G1317)</f>
        <v/>
      </c>
      <c r="I1353" s="30" t="str">
        <f>IF('Census Block Input'!J1317="","",'Census Block Input'!F1317)</f>
        <v/>
      </c>
      <c r="J1353" s="32" t="str">
        <f t="shared" si="42"/>
        <v/>
      </c>
      <c r="K1353" s="105" t="str">
        <f>IF('Census Block Input'!J1317="","",'Census Block Input'!D1317)</f>
        <v/>
      </c>
      <c r="L1353" s="106" t="str">
        <f>IF('Census Block Input'!J1317="","",'Census Block Input'!G1317)</f>
        <v/>
      </c>
      <c r="M1353" s="106" t="str">
        <f>IF('Census Block Input'!J1317="","",'Census Block Input'!F1317)</f>
        <v/>
      </c>
      <c r="N1353" s="32" t="str">
        <f t="shared" si="43"/>
        <v/>
      </c>
      <c r="O1353" s="124" t="s">
        <v>10</v>
      </c>
      <c r="P1353" s="123" t="s">
        <v>10</v>
      </c>
      <c r="Q1353" s="1"/>
    </row>
    <row r="1354" spans="1:17" ht="15.75" hidden="1" customHeight="1">
      <c r="A1354" s="1" t="str">
        <f t="shared" si="1"/>
        <v/>
      </c>
      <c r="B1354" s="1"/>
      <c r="C1354" s="25" t="str">
        <f>IF('Census Block Input'!J1318="","",'Census Block Input'!B1318)</f>
        <v/>
      </c>
      <c r="D1354" s="184" t="str">
        <f>IF('Census Block Input'!J1318="","",UPPER('Census Block Input'!J1318))</f>
        <v/>
      </c>
      <c r="E1354" s="26" t="str">
        <f>IF('Census Block Input'!J1318="","",'Census Block Input'!I1318)</f>
        <v/>
      </c>
      <c r="F1354" s="27" t="str">
        <f>IF('Census Block Input'!J1318="","",'Census Block Input'!C1318)</f>
        <v/>
      </c>
      <c r="G1354" s="29" t="str">
        <f>IF('Census Block Input'!J1318="","",'Census Block Input'!D1318)</f>
        <v/>
      </c>
      <c r="H1354" s="30" t="str">
        <f>IF('Census Block Input'!J1318="","",'Census Block Input'!G1318)</f>
        <v/>
      </c>
      <c r="I1354" s="30" t="str">
        <f>IF('Census Block Input'!J1318="","",'Census Block Input'!F1318)</f>
        <v/>
      </c>
      <c r="J1354" s="32" t="str">
        <f t="shared" si="42"/>
        <v/>
      </c>
      <c r="K1354" s="105" t="str">
        <f>IF('Census Block Input'!J1318="","",'Census Block Input'!D1318)</f>
        <v/>
      </c>
      <c r="L1354" s="106" t="str">
        <f>IF('Census Block Input'!J1318="","",'Census Block Input'!G1318)</f>
        <v/>
      </c>
      <c r="M1354" s="106" t="str">
        <f>IF('Census Block Input'!J1318="","",'Census Block Input'!F1318)</f>
        <v/>
      </c>
      <c r="N1354" s="32" t="str">
        <f t="shared" si="43"/>
        <v/>
      </c>
      <c r="O1354" s="124" t="s">
        <v>10</v>
      </c>
      <c r="P1354" s="123" t="s">
        <v>10</v>
      </c>
      <c r="Q1354" s="1"/>
    </row>
    <row r="1355" spans="1:17" ht="15.75" hidden="1" customHeight="1">
      <c r="A1355" s="1" t="str">
        <f t="shared" si="1"/>
        <v/>
      </c>
      <c r="B1355" s="1"/>
      <c r="C1355" s="25" t="str">
        <f>IF('Census Block Input'!J1319="","",'Census Block Input'!B1319)</f>
        <v/>
      </c>
      <c r="D1355" s="184" t="str">
        <f>IF('Census Block Input'!J1319="","",UPPER('Census Block Input'!J1319))</f>
        <v/>
      </c>
      <c r="E1355" s="26" t="str">
        <f>IF('Census Block Input'!J1319="","",'Census Block Input'!I1319)</f>
        <v/>
      </c>
      <c r="F1355" s="27" t="str">
        <f>IF('Census Block Input'!J1319="","",'Census Block Input'!C1319)</f>
        <v/>
      </c>
      <c r="G1355" s="29" t="str">
        <f>IF('Census Block Input'!J1319="","",'Census Block Input'!D1319)</f>
        <v/>
      </c>
      <c r="H1355" s="30" t="str">
        <f>IF('Census Block Input'!J1319="","",'Census Block Input'!G1319)</f>
        <v/>
      </c>
      <c r="I1355" s="30" t="str">
        <f>IF('Census Block Input'!J1319="","",'Census Block Input'!F1319)</f>
        <v/>
      </c>
      <c r="J1355" s="32" t="str">
        <f t="shared" si="42"/>
        <v/>
      </c>
      <c r="K1355" s="105" t="str">
        <f>IF('Census Block Input'!J1319="","",'Census Block Input'!D1319)</f>
        <v/>
      </c>
      <c r="L1355" s="106" t="str">
        <f>IF('Census Block Input'!J1319="","",'Census Block Input'!G1319)</f>
        <v/>
      </c>
      <c r="M1355" s="106" t="str">
        <f>IF('Census Block Input'!J1319="","",'Census Block Input'!F1319)</f>
        <v/>
      </c>
      <c r="N1355" s="32" t="str">
        <f t="shared" si="43"/>
        <v/>
      </c>
      <c r="O1355" s="124" t="s">
        <v>10</v>
      </c>
      <c r="P1355" s="123" t="s">
        <v>10</v>
      </c>
      <c r="Q1355" s="1"/>
    </row>
    <row r="1356" spans="1:17" ht="15.75" hidden="1" customHeight="1">
      <c r="A1356" s="1" t="str">
        <f t="shared" si="1"/>
        <v/>
      </c>
      <c r="B1356" s="1"/>
      <c r="C1356" s="25" t="str">
        <f>IF('Census Block Input'!J1320="","",'Census Block Input'!B1320)</f>
        <v/>
      </c>
      <c r="D1356" s="184" t="str">
        <f>IF('Census Block Input'!J1320="","",UPPER('Census Block Input'!J1320))</f>
        <v/>
      </c>
      <c r="E1356" s="26" t="str">
        <f>IF('Census Block Input'!J1320="","",'Census Block Input'!I1320)</f>
        <v/>
      </c>
      <c r="F1356" s="27" t="str">
        <f>IF('Census Block Input'!J1320="","",'Census Block Input'!C1320)</f>
        <v/>
      </c>
      <c r="G1356" s="29" t="str">
        <f>IF('Census Block Input'!J1320="","",'Census Block Input'!D1320)</f>
        <v/>
      </c>
      <c r="H1356" s="30" t="str">
        <f>IF('Census Block Input'!J1320="","",'Census Block Input'!G1320)</f>
        <v/>
      </c>
      <c r="I1356" s="30" t="str">
        <f>IF('Census Block Input'!J1320="","",'Census Block Input'!F1320)</f>
        <v/>
      </c>
      <c r="J1356" s="32" t="str">
        <f t="shared" si="42"/>
        <v/>
      </c>
      <c r="K1356" s="105" t="str">
        <f>IF('Census Block Input'!J1320="","",'Census Block Input'!D1320)</f>
        <v/>
      </c>
      <c r="L1356" s="106" t="str">
        <f>IF('Census Block Input'!J1320="","",'Census Block Input'!G1320)</f>
        <v/>
      </c>
      <c r="M1356" s="106" t="str">
        <f>IF('Census Block Input'!J1320="","",'Census Block Input'!F1320)</f>
        <v/>
      </c>
      <c r="N1356" s="32" t="str">
        <f t="shared" si="43"/>
        <v/>
      </c>
      <c r="O1356" s="124" t="s">
        <v>10</v>
      </c>
      <c r="P1356" s="123" t="s">
        <v>10</v>
      </c>
      <c r="Q1356" s="1"/>
    </row>
    <row r="1357" spans="1:17" ht="15.75" hidden="1" customHeight="1">
      <c r="A1357" s="1" t="str">
        <f t="shared" si="1"/>
        <v/>
      </c>
      <c r="B1357" s="1"/>
      <c r="C1357" s="25" t="str">
        <f>IF('Census Block Input'!J1321="","",'Census Block Input'!B1321)</f>
        <v/>
      </c>
      <c r="D1357" s="184" t="str">
        <f>IF('Census Block Input'!J1321="","",UPPER('Census Block Input'!J1321))</f>
        <v/>
      </c>
      <c r="E1357" s="26" t="str">
        <f>IF('Census Block Input'!J1321="","",'Census Block Input'!I1321)</f>
        <v/>
      </c>
      <c r="F1357" s="27" t="str">
        <f>IF('Census Block Input'!J1321="","",'Census Block Input'!C1321)</f>
        <v/>
      </c>
      <c r="G1357" s="29" t="str">
        <f>IF('Census Block Input'!J1321="","",'Census Block Input'!D1321)</f>
        <v/>
      </c>
      <c r="H1357" s="30" t="str">
        <f>IF('Census Block Input'!J1321="","",'Census Block Input'!G1321)</f>
        <v/>
      </c>
      <c r="I1357" s="30" t="str">
        <f>IF('Census Block Input'!J1321="","",'Census Block Input'!F1321)</f>
        <v/>
      </c>
      <c r="J1357" s="32" t="str">
        <f t="shared" si="42"/>
        <v/>
      </c>
      <c r="K1357" s="105" t="str">
        <f>IF('Census Block Input'!J1321="","",'Census Block Input'!D1321)</f>
        <v/>
      </c>
      <c r="L1357" s="106" t="str">
        <f>IF('Census Block Input'!J1321="","",'Census Block Input'!G1321)</f>
        <v/>
      </c>
      <c r="M1357" s="106" t="str">
        <f>IF('Census Block Input'!J1321="","",'Census Block Input'!F1321)</f>
        <v/>
      </c>
      <c r="N1357" s="32" t="str">
        <f t="shared" si="43"/>
        <v/>
      </c>
      <c r="O1357" s="124" t="s">
        <v>10</v>
      </c>
      <c r="P1357" s="123" t="s">
        <v>10</v>
      </c>
      <c r="Q1357" s="1"/>
    </row>
    <row r="1358" spans="1:17" ht="15.75" hidden="1" customHeight="1">
      <c r="A1358" s="1" t="str">
        <f t="shared" si="1"/>
        <v/>
      </c>
      <c r="B1358" s="1"/>
      <c r="C1358" s="25" t="str">
        <f>IF('Census Block Input'!J1322="","",'Census Block Input'!B1322)</f>
        <v/>
      </c>
      <c r="D1358" s="184" t="str">
        <f>IF('Census Block Input'!J1322="","",UPPER('Census Block Input'!J1322))</f>
        <v/>
      </c>
      <c r="E1358" s="26" t="str">
        <f>IF('Census Block Input'!J1322="","",'Census Block Input'!I1322)</f>
        <v/>
      </c>
      <c r="F1358" s="27" t="str">
        <f>IF('Census Block Input'!J1322="","",'Census Block Input'!C1322)</f>
        <v/>
      </c>
      <c r="G1358" s="29" t="str">
        <f>IF('Census Block Input'!J1322="","",'Census Block Input'!D1322)</f>
        <v/>
      </c>
      <c r="H1358" s="30" t="str">
        <f>IF('Census Block Input'!J1322="","",'Census Block Input'!G1322)</f>
        <v/>
      </c>
      <c r="I1358" s="30" t="str">
        <f>IF('Census Block Input'!J1322="","",'Census Block Input'!F1322)</f>
        <v/>
      </c>
      <c r="J1358" s="32" t="str">
        <f t="shared" si="42"/>
        <v/>
      </c>
      <c r="K1358" s="105" t="str">
        <f>IF('Census Block Input'!J1322="","",'Census Block Input'!D1322)</f>
        <v/>
      </c>
      <c r="L1358" s="106" t="str">
        <f>IF('Census Block Input'!J1322="","",'Census Block Input'!G1322)</f>
        <v/>
      </c>
      <c r="M1358" s="106" t="str">
        <f>IF('Census Block Input'!J1322="","",'Census Block Input'!F1322)</f>
        <v/>
      </c>
      <c r="N1358" s="32" t="str">
        <f t="shared" si="43"/>
        <v/>
      </c>
      <c r="O1358" s="124" t="s">
        <v>10</v>
      </c>
      <c r="P1358" s="123" t="s">
        <v>10</v>
      </c>
      <c r="Q1358" s="1"/>
    </row>
    <row r="1359" spans="1:17" ht="15.75" hidden="1" customHeight="1">
      <c r="A1359" s="1" t="str">
        <f t="shared" si="1"/>
        <v/>
      </c>
      <c r="B1359" s="1"/>
      <c r="C1359" s="25" t="str">
        <f>IF('Census Block Input'!J1323="","",'Census Block Input'!B1323)</f>
        <v/>
      </c>
      <c r="D1359" s="184" t="str">
        <f>IF('Census Block Input'!J1323="","",UPPER('Census Block Input'!J1323))</f>
        <v/>
      </c>
      <c r="E1359" s="26" t="str">
        <f>IF('Census Block Input'!J1323="","",'Census Block Input'!I1323)</f>
        <v/>
      </c>
      <c r="F1359" s="27" t="str">
        <f>IF('Census Block Input'!J1323="","",'Census Block Input'!C1323)</f>
        <v/>
      </c>
      <c r="G1359" s="29" t="str">
        <f>IF('Census Block Input'!J1323="","",'Census Block Input'!D1323)</f>
        <v/>
      </c>
      <c r="H1359" s="30" t="str">
        <f>IF('Census Block Input'!J1323="","",'Census Block Input'!G1323)</f>
        <v/>
      </c>
      <c r="I1359" s="30" t="str">
        <f>IF('Census Block Input'!J1323="","",'Census Block Input'!F1323)</f>
        <v/>
      </c>
      <c r="J1359" s="32" t="str">
        <f t="shared" si="42"/>
        <v/>
      </c>
      <c r="K1359" s="105" t="str">
        <f>IF('Census Block Input'!J1323="","",'Census Block Input'!D1323)</f>
        <v/>
      </c>
      <c r="L1359" s="106" t="str">
        <f>IF('Census Block Input'!J1323="","",'Census Block Input'!G1323)</f>
        <v/>
      </c>
      <c r="M1359" s="106" t="str">
        <f>IF('Census Block Input'!J1323="","",'Census Block Input'!F1323)</f>
        <v/>
      </c>
      <c r="N1359" s="32" t="str">
        <f t="shared" si="43"/>
        <v/>
      </c>
      <c r="O1359" s="124" t="s">
        <v>10</v>
      </c>
      <c r="P1359" s="123" t="s">
        <v>10</v>
      </c>
      <c r="Q1359" s="1"/>
    </row>
    <row r="1360" spans="1:17" ht="15.75" hidden="1" customHeight="1">
      <c r="A1360" s="1" t="str">
        <f t="shared" si="1"/>
        <v/>
      </c>
      <c r="B1360" s="1"/>
      <c r="C1360" s="25" t="str">
        <f>IF('Census Block Input'!J1324="","",'Census Block Input'!B1324)</f>
        <v/>
      </c>
      <c r="D1360" s="184" t="str">
        <f>IF('Census Block Input'!J1324="","",UPPER('Census Block Input'!J1324))</f>
        <v/>
      </c>
      <c r="E1360" s="26" t="str">
        <f>IF('Census Block Input'!J1324="","",'Census Block Input'!I1324)</f>
        <v/>
      </c>
      <c r="F1360" s="27" t="str">
        <f>IF('Census Block Input'!J1324="","",'Census Block Input'!C1324)</f>
        <v/>
      </c>
      <c r="G1360" s="29" t="str">
        <f>IF('Census Block Input'!J1324="","",'Census Block Input'!D1324)</f>
        <v/>
      </c>
      <c r="H1360" s="30" t="str">
        <f>IF('Census Block Input'!J1324="","",'Census Block Input'!G1324)</f>
        <v/>
      </c>
      <c r="I1360" s="30" t="str">
        <f>IF('Census Block Input'!J1324="","",'Census Block Input'!F1324)</f>
        <v/>
      </c>
      <c r="J1360" s="32" t="str">
        <f t="shared" si="42"/>
        <v/>
      </c>
      <c r="K1360" s="105" t="str">
        <f>IF('Census Block Input'!J1324="","",'Census Block Input'!D1324)</f>
        <v/>
      </c>
      <c r="L1360" s="106" t="str">
        <f>IF('Census Block Input'!J1324="","",'Census Block Input'!G1324)</f>
        <v/>
      </c>
      <c r="M1360" s="106" t="str">
        <f>IF('Census Block Input'!J1324="","",'Census Block Input'!F1324)</f>
        <v/>
      </c>
      <c r="N1360" s="32" t="str">
        <f t="shared" si="43"/>
        <v/>
      </c>
      <c r="O1360" s="124" t="s">
        <v>10</v>
      </c>
      <c r="P1360" s="123" t="s">
        <v>10</v>
      </c>
      <c r="Q1360" s="1"/>
    </row>
    <row r="1361" spans="1:17" ht="15.75" hidden="1" customHeight="1">
      <c r="A1361" s="1" t="str">
        <f t="shared" si="1"/>
        <v/>
      </c>
      <c r="B1361" s="1"/>
      <c r="C1361" s="25" t="str">
        <f>IF('Census Block Input'!J1325="","",'Census Block Input'!B1325)</f>
        <v/>
      </c>
      <c r="D1361" s="184" t="str">
        <f>IF('Census Block Input'!J1325="","",UPPER('Census Block Input'!J1325))</f>
        <v/>
      </c>
      <c r="E1361" s="26" t="str">
        <f>IF('Census Block Input'!J1325="","",'Census Block Input'!I1325)</f>
        <v/>
      </c>
      <c r="F1361" s="27" t="str">
        <f>IF('Census Block Input'!J1325="","",'Census Block Input'!C1325)</f>
        <v/>
      </c>
      <c r="G1361" s="29" t="str">
        <f>IF('Census Block Input'!J1325="","",'Census Block Input'!D1325)</f>
        <v/>
      </c>
      <c r="H1361" s="30" t="str">
        <f>IF('Census Block Input'!J1325="","",'Census Block Input'!G1325)</f>
        <v/>
      </c>
      <c r="I1361" s="30" t="str">
        <f>IF('Census Block Input'!J1325="","",'Census Block Input'!F1325)</f>
        <v/>
      </c>
      <c r="J1361" s="32" t="str">
        <f t="shared" si="42"/>
        <v/>
      </c>
      <c r="K1361" s="105" t="str">
        <f>IF('Census Block Input'!J1325="","",'Census Block Input'!D1325)</f>
        <v/>
      </c>
      <c r="L1361" s="106" t="str">
        <f>IF('Census Block Input'!J1325="","",'Census Block Input'!G1325)</f>
        <v/>
      </c>
      <c r="M1361" s="106" t="str">
        <f>IF('Census Block Input'!J1325="","",'Census Block Input'!F1325)</f>
        <v/>
      </c>
      <c r="N1361" s="32" t="str">
        <f t="shared" si="43"/>
        <v/>
      </c>
      <c r="O1361" s="124" t="s">
        <v>10</v>
      </c>
      <c r="P1361" s="123" t="s">
        <v>10</v>
      </c>
      <c r="Q1361" s="1"/>
    </row>
    <row r="1362" spans="1:17" ht="15.75" hidden="1" customHeight="1">
      <c r="A1362" s="1" t="str">
        <f t="shared" si="1"/>
        <v/>
      </c>
      <c r="B1362" s="1"/>
      <c r="C1362" s="25" t="str">
        <f>IF('Census Block Input'!J1326="","",'Census Block Input'!B1326)</f>
        <v/>
      </c>
      <c r="D1362" s="184" t="str">
        <f>IF('Census Block Input'!J1326="","",UPPER('Census Block Input'!J1326))</f>
        <v/>
      </c>
      <c r="E1362" s="26" t="str">
        <f>IF('Census Block Input'!J1326="","",'Census Block Input'!I1326)</f>
        <v/>
      </c>
      <c r="F1362" s="27" t="str">
        <f>IF('Census Block Input'!J1326="","",'Census Block Input'!C1326)</f>
        <v/>
      </c>
      <c r="G1362" s="29" t="str">
        <f>IF('Census Block Input'!J1326="","",'Census Block Input'!D1326)</f>
        <v/>
      </c>
      <c r="H1362" s="30" t="str">
        <f>IF('Census Block Input'!J1326="","",'Census Block Input'!G1326)</f>
        <v/>
      </c>
      <c r="I1362" s="30" t="str">
        <f>IF('Census Block Input'!J1326="","",'Census Block Input'!F1326)</f>
        <v/>
      </c>
      <c r="J1362" s="32" t="str">
        <f t="shared" si="42"/>
        <v/>
      </c>
      <c r="K1362" s="105" t="str">
        <f>IF('Census Block Input'!J1326="","",'Census Block Input'!D1326)</f>
        <v/>
      </c>
      <c r="L1362" s="106" t="str">
        <f>IF('Census Block Input'!J1326="","",'Census Block Input'!G1326)</f>
        <v/>
      </c>
      <c r="M1362" s="106" t="str">
        <f>IF('Census Block Input'!J1326="","",'Census Block Input'!F1326)</f>
        <v/>
      </c>
      <c r="N1362" s="32" t="str">
        <f t="shared" si="43"/>
        <v/>
      </c>
      <c r="O1362" s="124" t="s">
        <v>10</v>
      </c>
      <c r="P1362" s="123" t="s">
        <v>10</v>
      </c>
      <c r="Q1362" s="1"/>
    </row>
    <row r="1363" spans="1:17" ht="15.75" hidden="1" customHeight="1">
      <c r="A1363" s="1" t="str">
        <f t="shared" si="1"/>
        <v/>
      </c>
      <c r="B1363" s="1"/>
      <c r="C1363" s="25" t="str">
        <f>IF('Census Block Input'!J1327="","",'Census Block Input'!B1327)</f>
        <v/>
      </c>
      <c r="D1363" s="184" t="str">
        <f>IF('Census Block Input'!J1327="","",UPPER('Census Block Input'!J1327))</f>
        <v/>
      </c>
      <c r="E1363" s="26" t="str">
        <f>IF('Census Block Input'!J1327="","",'Census Block Input'!I1327)</f>
        <v/>
      </c>
      <c r="F1363" s="27" t="str">
        <f>IF('Census Block Input'!J1327="","",'Census Block Input'!C1327)</f>
        <v/>
      </c>
      <c r="G1363" s="29" t="str">
        <f>IF('Census Block Input'!J1327="","",'Census Block Input'!D1327)</f>
        <v/>
      </c>
      <c r="H1363" s="30" t="str">
        <f>IF('Census Block Input'!J1327="","",'Census Block Input'!G1327)</f>
        <v/>
      </c>
      <c r="I1363" s="30" t="str">
        <f>IF('Census Block Input'!J1327="","",'Census Block Input'!F1327)</f>
        <v/>
      </c>
      <c r="J1363" s="32" t="str">
        <f t="shared" si="42"/>
        <v/>
      </c>
      <c r="K1363" s="105" t="str">
        <f>IF('Census Block Input'!J1327="","",'Census Block Input'!D1327)</f>
        <v/>
      </c>
      <c r="L1363" s="106" t="str">
        <f>IF('Census Block Input'!J1327="","",'Census Block Input'!G1327)</f>
        <v/>
      </c>
      <c r="M1363" s="106" t="str">
        <f>IF('Census Block Input'!J1327="","",'Census Block Input'!F1327)</f>
        <v/>
      </c>
      <c r="N1363" s="32" t="str">
        <f t="shared" si="43"/>
        <v/>
      </c>
      <c r="O1363" s="124" t="s">
        <v>10</v>
      </c>
      <c r="P1363" s="123" t="s">
        <v>10</v>
      </c>
      <c r="Q1363" s="1"/>
    </row>
    <row r="1364" spans="1:17" ht="15.75" hidden="1" customHeight="1">
      <c r="A1364" s="1" t="str">
        <f t="shared" si="1"/>
        <v/>
      </c>
      <c r="B1364" s="1"/>
      <c r="C1364" s="25" t="str">
        <f>IF('Census Block Input'!J1328="","",'Census Block Input'!B1328)</f>
        <v/>
      </c>
      <c r="D1364" s="184" t="str">
        <f>IF('Census Block Input'!J1328="","",UPPER('Census Block Input'!J1328))</f>
        <v/>
      </c>
      <c r="E1364" s="26" t="str">
        <f>IF('Census Block Input'!J1328="","",'Census Block Input'!I1328)</f>
        <v/>
      </c>
      <c r="F1364" s="27" t="str">
        <f>IF('Census Block Input'!J1328="","",'Census Block Input'!C1328)</f>
        <v/>
      </c>
      <c r="G1364" s="29" t="str">
        <f>IF('Census Block Input'!J1328="","",'Census Block Input'!D1328)</f>
        <v/>
      </c>
      <c r="H1364" s="30" t="str">
        <f>IF('Census Block Input'!J1328="","",'Census Block Input'!G1328)</f>
        <v/>
      </c>
      <c r="I1364" s="30" t="str">
        <f>IF('Census Block Input'!J1328="","",'Census Block Input'!F1328)</f>
        <v/>
      </c>
      <c r="J1364" s="32" t="str">
        <f t="shared" si="42"/>
        <v/>
      </c>
      <c r="K1364" s="105" t="str">
        <f>IF('Census Block Input'!J1328="","",'Census Block Input'!D1328)</f>
        <v/>
      </c>
      <c r="L1364" s="106" t="str">
        <f>IF('Census Block Input'!J1328="","",'Census Block Input'!G1328)</f>
        <v/>
      </c>
      <c r="M1364" s="106" t="str">
        <f>IF('Census Block Input'!J1328="","",'Census Block Input'!F1328)</f>
        <v/>
      </c>
      <c r="N1364" s="32" t="str">
        <f t="shared" si="43"/>
        <v/>
      </c>
      <c r="O1364" s="124" t="s">
        <v>10</v>
      </c>
      <c r="P1364" s="123" t="s">
        <v>10</v>
      </c>
      <c r="Q1364" s="1"/>
    </row>
    <row r="1365" spans="1:17" ht="15.75" hidden="1" customHeight="1">
      <c r="A1365" s="1" t="str">
        <f t="shared" si="1"/>
        <v/>
      </c>
      <c r="B1365" s="1"/>
      <c r="C1365" s="25" t="str">
        <f>IF('Census Block Input'!J1329="","",'Census Block Input'!B1329)</f>
        <v/>
      </c>
      <c r="D1365" s="184" t="str">
        <f>IF('Census Block Input'!J1329="","",UPPER('Census Block Input'!J1329))</f>
        <v/>
      </c>
      <c r="E1365" s="26" t="str">
        <f>IF('Census Block Input'!J1329="","",'Census Block Input'!I1329)</f>
        <v/>
      </c>
      <c r="F1365" s="27" t="str">
        <f>IF('Census Block Input'!J1329="","",'Census Block Input'!C1329)</f>
        <v/>
      </c>
      <c r="G1365" s="29" t="str">
        <f>IF('Census Block Input'!J1329="","",'Census Block Input'!D1329)</f>
        <v/>
      </c>
      <c r="H1365" s="30" t="str">
        <f>IF('Census Block Input'!J1329="","",'Census Block Input'!G1329)</f>
        <v/>
      </c>
      <c r="I1365" s="30" t="str">
        <f>IF('Census Block Input'!J1329="","",'Census Block Input'!F1329)</f>
        <v/>
      </c>
      <c r="J1365" s="32" t="str">
        <f t="shared" si="42"/>
        <v/>
      </c>
      <c r="K1365" s="105" t="str">
        <f>IF('Census Block Input'!J1329="","",'Census Block Input'!D1329)</f>
        <v/>
      </c>
      <c r="L1365" s="106" t="str">
        <f>IF('Census Block Input'!J1329="","",'Census Block Input'!G1329)</f>
        <v/>
      </c>
      <c r="M1365" s="106" t="str">
        <f>IF('Census Block Input'!J1329="","",'Census Block Input'!F1329)</f>
        <v/>
      </c>
      <c r="N1365" s="32" t="str">
        <f t="shared" si="43"/>
        <v/>
      </c>
      <c r="O1365" s="124" t="s">
        <v>10</v>
      </c>
      <c r="P1365" s="123" t="s">
        <v>10</v>
      </c>
      <c r="Q1365" s="1"/>
    </row>
    <row r="1366" spans="1:17" ht="15.75" hidden="1" customHeight="1">
      <c r="A1366" s="1" t="str">
        <f t="shared" si="1"/>
        <v/>
      </c>
      <c r="B1366" s="1"/>
      <c r="C1366" s="25" t="str">
        <f>IF('Census Block Input'!J1330="","",'Census Block Input'!B1330)</f>
        <v/>
      </c>
      <c r="D1366" s="184" t="str">
        <f>IF('Census Block Input'!J1330="","",UPPER('Census Block Input'!J1330))</f>
        <v/>
      </c>
      <c r="E1366" s="26" t="str">
        <f>IF('Census Block Input'!J1330="","",'Census Block Input'!I1330)</f>
        <v/>
      </c>
      <c r="F1366" s="27" t="str">
        <f>IF('Census Block Input'!J1330="","",'Census Block Input'!C1330)</f>
        <v/>
      </c>
      <c r="G1366" s="29" t="str">
        <f>IF('Census Block Input'!J1330="","",'Census Block Input'!D1330)</f>
        <v/>
      </c>
      <c r="H1366" s="30" t="str">
        <f>IF('Census Block Input'!J1330="","",'Census Block Input'!G1330)</f>
        <v/>
      </c>
      <c r="I1366" s="30" t="str">
        <f>IF('Census Block Input'!J1330="","",'Census Block Input'!F1330)</f>
        <v/>
      </c>
      <c r="J1366" s="32" t="str">
        <f t="shared" si="42"/>
        <v/>
      </c>
      <c r="K1366" s="105" t="str">
        <f>IF('Census Block Input'!J1330="","",'Census Block Input'!D1330)</f>
        <v/>
      </c>
      <c r="L1366" s="106" t="str">
        <f>IF('Census Block Input'!J1330="","",'Census Block Input'!G1330)</f>
        <v/>
      </c>
      <c r="M1366" s="106" t="str">
        <f>IF('Census Block Input'!J1330="","",'Census Block Input'!F1330)</f>
        <v/>
      </c>
      <c r="N1366" s="32" t="str">
        <f t="shared" si="43"/>
        <v/>
      </c>
      <c r="O1366" s="124" t="s">
        <v>10</v>
      </c>
      <c r="P1366" s="123" t="s">
        <v>10</v>
      </c>
      <c r="Q1366" s="1"/>
    </row>
    <row r="1367" spans="1:17" ht="15.75" hidden="1" customHeight="1">
      <c r="A1367" s="1" t="str">
        <f t="shared" si="1"/>
        <v/>
      </c>
      <c r="B1367" s="1"/>
      <c r="C1367" s="25" t="str">
        <f>IF('Census Block Input'!J1331="","",'Census Block Input'!B1331)</f>
        <v/>
      </c>
      <c r="D1367" s="184" t="str">
        <f>IF('Census Block Input'!J1331="","",UPPER('Census Block Input'!J1331))</f>
        <v/>
      </c>
      <c r="E1367" s="26" t="str">
        <f>IF('Census Block Input'!J1331="","",'Census Block Input'!I1331)</f>
        <v/>
      </c>
      <c r="F1367" s="27" t="str">
        <f>IF('Census Block Input'!J1331="","",'Census Block Input'!C1331)</f>
        <v/>
      </c>
      <c r="G1367" s="29" t="str">
        <f>IF('Census Block Input'!J1331="","",'Census Block Input'!D1331)</f>
        <v/>
      </c>
      <c r="H1367" s="30" t="str">
        <f>IF('Census Block Input'!J1331="","",'Census Block Input'!G1331)</f>
        <v/>
      </c>
      <c r="I1367" s="30" t="str">
        <f>IF('Census Block Input'!J1331="","",'Census Block Input'!F1331)</f>
        <v/>
      </c>
      <c r="J1367" s="32" t="str">
        <f t="shared" si="42"/>
        <v/>
      </c>
      <c r="K1367" s="105" t="str">
        <f>IF('Census Block Input'!J1331="","",'Census Block Input'!D1331)</f>
        <v/>
      </c>
      <c r="L1367" s="106" t="str">
        <f>IF('Census Block Input'!J1331="","",'Census Block Input'!G1331)</f>
        <v/>
      </c>
      <c r="M1367" s="106" t="str">
        <f>IF('Census Block Input'!J1331="","",'Census Block Input'!F1331)</f>
        <v/>
      </c>
      <c r="N1367" s="32" t="str">
        <f t="shared" si="43"/>
        <v/>
      </c>
      <c r="O1367" s="124" t="s">
        <v>10</v>
      </c>
      <c r="P1367" s="123" t="s">
        <v>10</v>
      </c>
      <c r="Q1367" s="1"/>
    </row>
    <row r="1368" spans="1:17" ht="15.75" hidden="1" customHeight="1">
      <c r="A1368" s="1" t="str">
        <f t="shared" si="1"/>
        <v/>
      </c>
      <c r="B1368" s="1"/>
      <c r="C1368" s="25" t="str">
        <f>IF('Census Block Input'!J1332="","",'Census Block Input'!B1332)</f>
        <v/>
      </c>
      <c r="D1368" s="184" t="str">
        <f>IF('Census Block Input'!J1332="","",UPPER('Census Block Input'!J1332))</f>
        <v/>
      </c>
      <c r="E1368" s="26" t="str">
        <f>IF('Census Block Input'!J1332="","",'Census Block Input'!I1332)</f>
        <v/>
      </c>
      <c r="F1368" s="27" t="str">
        <f>IF('Census Block Input'!J1332="","",'Census Block Input'!C1332)</f>
        <v/>
      </c>
      <c r="G1368" s="29" t="str">
        <f>IF('Census Block Input'!J1332="","",'Census Block Input'!D1332)</f>
        <v/>
      </c>
      <c r="H1368" s="30" t="str">
        <f>IF('Census Block Input'!J1332="","",'Census Block Input'!G1332)</f>
        <v/>
      </c>
      <c r="I1368" s="30" t="str">
        <f>IF('Census Block Input'!J1332="","",'Census Block Input'!F1332)</f>
        <v/>
      </c>
      <c r="J1368" s="32" t="str">
        <f t="shared" si="42"/>
        <v/>
      </c>
      <c r="K1368" s="105" t="str">
        <f>IF('Census Block Input'!J1332="","",'Census Block Input'!D1332)</f>
        <v/>
      </c>
      <c r="L1368" s="106" t="str">
        <f>IF('Census Block Input'!J1332="","",'Census Block Input'!G1332)</f>
        <v/>
      </c>
      <c r="M1368" s="106" t="str">
        <f>IF('Census Block Input'!J1332="","",'Census Block Input'!F1332)</f>
        <v/>
      </c>
      <c r="N1368" s="32" t="str">
        <f t="shared" si="43"/>
        <v/>
      </c>
      <c r="O1368" s="124" t="s">
        <v>10</v>
      </c>
      <c r="P1368" s="123" t="s">
        <v>10</v>
      </c>
      <c r="Q1368" s="1"/>
    </row>
    <row r="1369" spans="1:17" ht="15.75" hidden="1" customHeight="1">
      <c r="A1369" s="1" t="str">
        <f t="shared" si="1"/>
        <v/>
      </c>
      <c r="B1369" s="1"/>
      <c r="C1369" s="25" t="str">
        <f>IF('Census Block Input'!J1333="","",'Census Block Input'!B1333)</f>
        <v/>
      </c>
      <c r="D1369" s="184" t="str">
        <f>IF('Census Block Input'!J1333="","",UPPER('Census Block Input'!J1333))</f>
        <v/>
      </c>
      <c r="E1369" s="26" t="str">
        <f>IF('Census Block Input'!J1333="","",'Census Block Input'!I1333)</f>
        <v/>
      </c>
      <c r="F1369" s="27" t="str">
        <f>IF('Census Block Input'!J1333="","",'Census Block Input'!C1333)</f>
        <v/>
      </c>
      <c r="G1369" s="29" t="str">
        <f>IF('Census Block Input'!J1333="","",'Census Block Input'!D1333)</f>
        <v/>
      </c>
      <c r="H1369" s="30" t="str">
        <f>IF('Census Block Input'!J1333="","",'Census Block Input'!G1333)</f>
        <v/>
      </c>
      <c r="I1369" s="30" t="str">
        <f>IF('Census Block Input'!J1333="","",'Census Block Input'!F1333)</f>
        <v/>
      </c>
      <c r="J1369" s="32" t="str">
        <f t="shared" si="42"/>
        <v/>
      </c>
      <c r="K1369" s="105" t="str">
        <f>IF('Census Block Input'!J1333="","",'Census Block Input'!D1333)</f>
        <v/>
      </c>
      <c r="L1369" s="106" t="str">
        <f>IF('Census Block Input'!J1333="","",'Census Block Input'!G1333)</f>
        <v/>
      </c>
      <c r="M1369" s="106" t="str">
        <f>IF('Census Block Input'!J1333="","",'Census Block Input'!F1333)</f>
        <v/>
      </c>
      <c r="N1369" s="32" t="str">
        <f t="shared" si="43"/>
        <v/>
      </c>
      <c r="O1369" s="124" t="s">
        <v>10</v>
      </c>
      <c r="P1369" s="123" t="s">
        <v>10</v>
      </c>
      <c r="Q1369" s="1"/>
    </row>
    <row r="1370" spans="1:17" ht="15.75" hidden="1" customHeight="1">
      <c r="A1370" s="1" t="str">
        <f t="shared" si="1"/>
        <v/>
      </c>
      <c r="B1370" s="1"/>
      <c r="C1370" s="25" t="str">
        <f>IF('Census Block Input'!J1334="","",'Census Block Input'!B1334)</f>
        <v/>
      </c>
      <c r="D1370" s="184" t="str">
        <f>IF('Census Block Input'!J1334="","",UPPER('Census Block Input'!J1334))</f>
        <v/>
      </c>
      <c r="E1370" s="26" t="str">
        <f>IF('Census Block Input'!J1334="","",'Census Block Input'!I1334)</f>
        <v/>
      </c>
      <c r="F1370" s="27" t="str">
        <f>IF('Census Block Input'!J1334="","",'Census Block Input'!C1334)</f>
        <v/>
      </c>
      <c r="G1370" s="29" t="str">
        <f>IF('Census Block Input'!J1334="","",'Census Block Input'!D1334)</f>
        <v/>
      </c>
      <c r="H1370" s="30" t="str">
        <f>IF('Census Block Input'!J1334="","",'Census Block Input'!G1334)</f>
        <v/>
      </c>
      <c r="I1370" s="30" t="str">
        <f>IF('Census Block Input'!J1334="","",'Census Block Input'!F1334)</f>
        <v/>
      </c>
      <c r="J1370" s="32" t="str">
        <f t="shared" si="42"/>
        <v/>
      </c>
      <c r="K1370" s="105" t="str">
        <f>IF('Census Block Input'!J1334="","",'Census Block Input'!D1334)</f>
        <v/>
      </c>
      <c r="L1370" s="106" t="str">
        <f>IF('Census Block Input'!J1334="","",'Census Block Input'!G1334)</f>
        <v/>
      </c>
      <c r="M1370" s="106" t="str">
        <f>IF('Census Block Input'!J1334="","",'Census Block Input'!F1334)</f>
        <v/>
      </c>
      <c r="N1370" s="32" t="str">
        <f t="shared" si="43"/>
        <v/>
      </c>
      <c r="O1370" s="124" t="s">
        <v>10</v>
      </c>
      <c r="P1370" s="123" t="s">
        <v>10</v>
      </c>
      <c r="Q1370" s="1"/>
    </row>
    <row r="1371" spans="1:17" ht="15.75" hidden="1" customHeight="1">
      <c r="A1371" s="1" t="str">
        <f t="shared" si="1"/>
        <v/>
      </c>
      <c r="B1371" s="1"/>
      <c r="C1371" s="25" t="str">
        <f>IF('Census Block Input'!J1335="","",'Census Block Input'!B1335)</f>
        <v/>
      </c>
      <c r="D1371" s="184" t="str">
        <f>IF('Census Block Input'!J1335="","",UPPER('Census Block Input'!J1335))</f>
        <v/>
      </c>
      <c r="E1371" s="26" t="str">
        <f>IF('Census Block Input'!J1335="","",'Census Block Input'!I1335)</f>
        <v/>
      </c>
      <c r="F1371" s="27" t="str">
        <f>IF('Census Block Input'!J1335="","",'Census Block Input'!C1335)</f>
        <v/>
      </c>
      <c r="G1371" s="29" t="str">
        <f>IF('Census Block Input'!J1335="","",'Census Block Input'!D1335)</f>
        <v/>
      </c>
      <c r="H1371" s="30" t="str">
        <f>IF('Census Block Input'!J1335="","",'Census Block Input'!G1335)</f>
        <v/>
      </c>
      <c r="I1371" s="30" t="str">
        <f>IF('Census Block Input'!J1335="","",'Census Block Input'!F1335)</f>
        <v/>
      </c>
      <c r="J1371" s="32" t="str">
        <f t="shared" si="42"/>
        <v/>
      </c>
      <c r="K1371" s="105" t="str">
        <f>IF('Census Block Input'!J1335="","",'Census Block Input'!D1335)</f>
        <v/>
      </c>
      <c r="L1371" s="106" t="str">
        <f>IF('Census Block Input'!J1335="","",'Census Block Input'!G1335)</f>
        <v/>
      </c>
      <c r="M1371" s="106" t="str">
        <f>IF('Census Block Input'!J1335="","",'Census Block Input'!F1335)</f>
        <v/>
      </c>
      <c r="N1371" s="32" t="str">
        <f t="shared" si="43"/>
        <v/>
      </c>
      <c r="O1371" s="124" t="s">
        <v>10</v>
      </c>
      <c r="P1371" s="123" t="s">
        <v>10</v>
      </c>
      <c r="Q1371" s="1"/>
    </row>
    <row r="1372" spans="1:17" ht="15.75" hidden="1" customHeight="1">
      <c r="A1372" s="1" t="str">
        <f t="shared" si="1"/>
        <v/>
      </c>
      <c r="B1372" s="1"/>
      <c r="C1372" s="25" t="str">
        <f>IF('Census Block Input'!J1336="","",'Census Block Input'!B1336)</f>
        <v/>
      </c>
      <c r="D1372" s="184" t="str">
        <f>IF('Census Block Input'!J1336="","",UPPER('Census Block Input'!J1336))</f>
        <v/>
      </c>
      <c r="E1372" s="26" t="str">
        <f>IF('Census Block Input'!J1336="","",'Census Block Input'!I1336)</f>
        <v/>
      </c>
      <c r="F1372" s="27" t="str">
        <f>IF('Census Block Input'!J1336="","",'Census Block Input'!C1336)</f>
        <v/>
      </c>
      <c r="G1372" s="29" t="str">
        <f>IF('Census Block Input'!J1336="","",'Census Block Input'!D1336)</f>
        <v/>
      </c>
      <c r="H1372" s="30" t="str">
        <f>IF('Census Block Input'!J1336="","",'Census Block Input'!G1336)</f>
        <v/>
      </c>
      <c r="I1372" s="30" t="str">
        <f>IF('Census Block Input'!J1336="","",'Census Block Input'!F1336)</f>
        <v/>
      </c>
      <c r="J1372" s="32" t="str">
        <f t="shared" si="42"/>
        <v/>
      </c>
      <c r="K1372" s="105" t="str">
        <f>IF('Census Block Input'!J1336="","",'Census Block Input'!D1336)</f>
        <v/>
      </c>
      <c r="L1372" s="106" t="str">
        <f>IF('Census Block Input'!J1336="","",'Census Block Input'!G1336)</f>
        <v/>
      </c>
      <c r="M1372" s="106" t="str">
        <f>IF('Census Block Input'!J1336="","",'Census Block Input'!F1336)</f>
        <v/>
      </c>
      <c r="N1372" s="32" t="str">
        <f t="shared" si="43"/>
        <v/>
      </c>
      <c r="O1372" s="124" t="s">
        <v>10</v>
      </c>
      <c r="P1372" s="123" t="s">
        <v>10</v>
      </c>
      <c r="Q1372" s="1"/>
    </row>
    <row r="1373" spans="1:17" ht="15.75" hidden="1" customHeight="1">
      <c r="A1373" s="1" t="str">
        <f t="shared" si="1"/>
        <v/>
      </c>
      <c r="B1373" s="1"/>
      <c r="C1373" s="25" t="str">
        <f>IF('Census Block Input'!J1337="","",'Census Block Input'!B1337)</f>
        <v/>
      </c>
      <c r="D1373" s="184" t="str">
        <f>IF('Census Block Input'!J1337="","",UPPER('Census Block Input'!J1337))</f>
        <v/>
      </c>
      <c r="E1373" s="26" t="str">
        <f>IF('Census Block Input'!J1337="","",'Census Block Input'!I1337)</f>
        <v/>
      </c>
      <c r="F1373" s="27" t="str">
        <f>IF('Census Block Input'!J1337="","",'Census Block Input'!C1337)</f>
        <v/>
      </c>
      <c r="G1373" s="29" t="str">
        <f>IF('Census Block Input'!J1337="","",'Census Block Input'!D1337)</f>
        <v/>
      </c>
      <c r="H1373" s="30" t="str">
        <f>IF('Census Block Input'!J1337="","",'Census Block Input'!G1337)</f>
        <v/>
      </c>
      <c r="I1373" s="30" t="str">
        <f>IF('Census Block Input'!J1337="","",'Census Block Input'!F1337)</f>
        <v/>
      </c>
      <c r="J1373" s="32" t="str">
        <f t="shared" si="42"/>
        <v/>
      </c>
      <c r="K1373" s="105" t="str">
        <f>IF('Census Block Input'!J1337="","",'Census Block Input'!D1337)</f>
        <v/>
      </c>
      <c r="L1373" s="106" t="str">
        <f>IF('Census Block Input'!J1337="","",'Census Block Input'!G1337)</f>
        <v/>
      </c>
      <c r="M1373" s="106" t="str">
        <f>IF('Census Block Input'!J1337="","",'Census Block Input'!F1337)</f>
        <v/>
      </c>
      <c r="N1373" s="32" t="str">
        <f t="shared" si="43"/>
        <v/>
      </c>
      <c r="O1373" s="124" t="s">
        <v>10</v>
      </c>
      <c r="P1373" s="123" t="s">
        <v>10</v>
      </c>
      <c r="Q1373" s="1"/>
    </row>
    <row r="1374" spans="1:17" ht="15.75" hidden="1" customHeight="1">
      <c r="A1374" s="1" t="str">
        <f t="shared" si="1"/>
        <v/>
      </c>
      <c r="B1374" s="1"/>
      <c r="C1374" s="25" t="str">
        <f>IF('Census Block Input'!J1338="","",'Census Block Input'!B1338)</f>
        <v/>
      </c>
      <c r="D1374" s="184" t="str">
        <f>IF('Census Block Input'!J1338="","",UPPER('Census Block Input'!J1338))</f>
        <v/>
      </c>
      <c r="E1374" s="26" t="str">
        <f>IF('Census Block Input'!J1338="","",'Census Block Input'!I1338)</f>
        <v/>
      </c>
      <c r="F1374" s="27" t="str">
        <f>IF('Census Block Input'!J1338="","",'Census Block Input'!C1338)</f>
        <v/>
      </c>
      <c r="G1374" s="29" t="str">
        <f>IF('Census Block Input'!J1338="","",'Census Block Input'!D1338)</f>
        <v/>
      </c>
      <c r="H1374" s="30" t="str">
        <f>IF('Census Block Input'!J1338="","",'Census Block Input'!G1338)</f>
        <v/>
      </c>
      <c r="I1374" s="30" t="str">
        <f>IF('Census Block Input'!J1338="","",'Census Block Input'!F1338)</f>
        <v/>
      </c>
      <c r="J1374" s="32" t="str">
        <f t="shared" si="42"/>
        <v/>
      </c>
      <c r="K1374" s="105" t="str">
        <f>IF('Census Block Input'!J1338="","",'Census Block Input'!D1338)</f>
        <v/>
      </c>
      <c r="L1374" s="106" t="str">
        <f>IF('Census Block Input'!J1338="","",'Census Block Input'!G1338)</f>
        <v/>
      </c>
      <c r="M1374" s="106" t="str">
        <f>IF('Census Block Input'!J1338="","",'Census Block Input'!F1338)</f>
        <v/>
      </c>
      <c r="N1374" s="32" t="str">
        <f t="shared" si="43"/>
        <v/>
      </c>
      <c r="O1374" s="124" t="s">
        <v>10</v>
      </c>
      <c r="P1374" s="123" t="s">
        <v>10</v>
      </c>
      <c r="Q1374" s="1"/>
    </row>
    <row r="1375" spans="1:17" ht="15.75" hidden="1" customHeight="1">
      <c r="A1375" s="1" t="str">
        <f t="shared" si="1"/>
        <v/>
      </c>
      <c r="B1375" s="1"/>
      <c r="C1375" s="25" t="str">
        <f>IF('Census Block Input'!J1339="","",'Census Block Input'!B1339)</f>
        <v/>
      </c>
      <c r="D1375" s="184" t="str">
        <f>IF('Census Block Input'!J1339="","",UPPER('Census Block Input'!J1339))</f>
        <v/>
      </c>
      <c r="E1375" s="26" t="str">
        <f>IF('Census Block Input'!J1339="","",'Census Block Input'!I1339)</f>
        <v/>
      </c>
      <c r="F1375" s="27" t="str">
        <f>IF('Census Block Input'!J1339="","",'Census Block Input'!C1339)</f>
        <v/>
      </c>
      <c r="G1375" s="29" t="str">
        <f>IF('Census Block Input'!J1339="","",'Census Block Input'!D1339)</f>
        <v/>
      </c>
      <c r="H1375" s="30" t="str">
        <f>IF('Census Block Input'!J1339="","",'Census Block Input'!G1339)</f>
        <v/>
      </c>
      <c r="I1375" s="30" t="str">
        <f>IF('Census Block Input'!J1339="","",'Census Block Input'!F1339)</f>
        <v/>
      </c>
      <c r="J1375" s="32" t="str">
        <f t="shared" si="42"/>
        <v/>
      </c>
      <c r="K1375" s="105" t="str">
        <f>IF('Census Block Input'!J1339="","",'Census Block Input'!D1339)</f>
        <v/>
      </c>
      <c r="L1375" s="106" t="str">
        <f>IF('Census Block Input'!J1339="","",'Census Block Input'!G1339)</f>
        <v/>
      </c>
      <c r="M1375" s="106" t="str">
        <f>IF('Census Block Input'!J1339="","",'Census Block Input'!F1339)</f>
        <v/>
      </c>
      <c r="N1375" s="32" t="str">
        <f t="shared" si="43"/>
        <v/>
      </c>
      <c r="O1375" s="124" t="s">
        <v>10</v>
      </c>
      <c r="P1375" s="123" t="s">
        <v>10</v>
      </c>
      <c r="Q1375" s="1"/>
    </row>
    <row r="1376" spans="1:17" ht="15.75" hidden="1" customHeight="1">
      <c r="A1376" s="1" t="str">
        <f t="shared" si="1"/>
        <v/>
      </c>
      <c r="B1376" s="1"/>
      <c r="C1376" s="25" t="str">
        <f>IF('Census Block Input'!J1340="","",'Census Block Input'!B1340)</f>
        <v/>
      </c>
      <c r="D1376" s="184" t="str">
        <f>IF('Census Block Input'!J1340="","",UPPER('Census Block Input'!J1340))</f>
        <v/>
      </c>
      <c r="E1376" s="26" t="str">
        <f>IF('Census Block Input'!J1340="","",'Census Block Input'!I1340)</f>
        <v/>
      </c>
      <c r="F1376" s="27" t="str">
        <f>IF('Census Block Input'!J1340="","",'Census Block Input'!C1340)</f>
        <v/>
      </c>
      <c r="G1376" s="29" t="str">
        <f>IF('Census Block Input'!J1340="","",'Census Block Input'!D1340)</f>
        <v/>
      </c>
      <c r="H1376" s="30" t="str">
        <f>IF('Census Block Input'!J1340="","",'Census Block Input'!G1340)</f>
        <v/>
      </c>
      <c r="I1376" s="30" t="str">
        <f>IF('Census Block Input'!J1340="","",'Census Block Input'!F1340)</f>
        <v/>
      </c>
      <c r="J1376" s="32" t="str">
        <f t="shared" si="42"/>
        <v/>
      </c>
      <c r="K1376" s="105" t="str">
        <f>IF('Census Block Input'!J1340="","",'Census Block Input'!D1340)</f>
        <v/>
      </c>
      <c r="L1376" s="106" t="str">
        <f>IF('Census Block Input'!J1340="","",'Census Block Input'!G1340)</f>
        <v/>
      </c>
      <c r="M1376" s="106" t="str">
        <f>IF('Census Block Input'!J1340="","",'Census Block Input'!F1340)</f>
        <v/>
      </c>
      <c r="N1376" s="32" t="str">
        <f t="shared" si="43"/>
        <v/>
      </c>
      <c r="O1376" s="124" t="s">
        <v>10</v>
      </c>
      <c r="P1376" s="123" t="s">
        <v>10</v>
      </c>
      <c r="Q1376" s="1"/>
    </row>
    <row r="1377" spans="1:17" ht="15.75" hidden="1" customHeight="1">
      <c r="A1377" s="1" t="str">
        <f t="shared" si="1"/>
        <v/>
      </c>
      <c r="B1377" s="1"/>
      <c r="C1377" s="25" t="str">
        <f>IF('Census Block Input'!J1341="","",'Census Block Input'!B1341)</f>
        <v/>
      </c>
      <c r="D1377" s="184" t="str">
        <f>IF('Census Block Input'!J1341="","",UPPER('Census Block Input'!J1341))</f>
        <v/>
      </c>
      <c r="E1377" s="26" t="str">
        <f>IF('Census Block Input'!J1341="","",'Census Block Input'!I1341)</f>
        <v/>
      </c>
      <c r="F1377" s="27" t="str">
        <f>IF('Census Block Input'!J1341="","",'Census Block Input'!C1341)</f>
        <v/>
      </c>
      <c r="G1377" s="29" t="str">
        <f>IF('Census Block Input'!J1341="","",'Census Block Input'!D1341)</f>
        <v/>
      </c>
      <c r="H1377" s="30" t="str">
        <f>IF('Census Block Input'!J1341="","",'Census Block Input'!G1341)</f>
        <v/>
      </c>
      <c r="I1377" s="30" t="str">
        <f>IF('Census Block Input'!J1341="","",'Census Block Input'!F1341)</f>
        <v/>
      </c>
      <c r="J1377" s="32" t="str">
        <f t="shared" si="42"/>
        <v/>
      </c>
      <c r="K1377" s="105" t="str">
        <f>IF('Census Block Input'!J1341="","",'Census Block Input'!D1341)</f>
        <v/>
      </c>
      <c r="L1377" s="106" t="str">
        <f>IF('Census Block Input'!J1341="","",'Census Block Input'!G1341)</f>
        <v/>
      </c>
      <c r="M1377" s="106" t="str">
        <f>IF('Census Block Input'!J1341="","",'Census Block Input'!F1341)</f>
        <v/>
      </c>
      <c r="N1377" s="32" t="str">
        <f t="shared" si="43"/>
        <v/>
      </c>
      <c r="O1377" s="124" t="s">
        <v>10</v>
      </c>
      <c r="P1377" s="123" t="s">
        <v>10</v>
      </c>
      <c r="Q1377" s="1"/>
    </row>
    <row r="1378" spans="1:17" ht="15.75" hidden="1" customHeight="1">
      <c r="A1378" s="1" t="str">
        <f t="shared" si="1"/>
        <v/>
      </c>
      <c r="B1378" s="1"/>
      <c r="C1378" s="25" t="str">
        <f>IF('Census Block Input'!J1342="","",'Census Block Input'!B1342)</f>
        <v/>
      </c>
      <c r="D1378" s="184" t="str">
        <f>IF('Census Block Input'!J1342="","",UPPER('Census Block Input'!J1342))</f>
        <v/>
      </c>
      <c r="E1378" s="26" t="str">
        <f>IF('Census Block Input'!J1342="","",'Census Block Input'!I1342)</f>
        <v/>
      </c>
      <c r="F1378" s="27" t="str">
        <f>IF('Census Block Input'!J1342="","",'Census Block Input'!C1342)</f>
        <v/>
      </c>
      <c r="G1378" s="29" t="str">
        <f>IF('Census Block Input'!J1342="","",'Census Block Input'!D1342)</f>
        <v/>
      </c>
      <c r="H1378" s="30" t="str">
        <f>IF('Census Block Input'!J1342="","",'Census Block Input'!G1342)</f>
        <v/>
      </c>
      <c r="I1378" s="30" t="str">
        <f>IF('Census Block Input'!J1342="","",'Census Block Input'!F1342)</f>
        <v/>
      </c>
      <c r="J1378" s="32" t="str">
        <f t="shared" si="42"/>
        <v/>
      </c>
      <c r="K1378" s="105" t="str">
        <f>IF('Census Block Input'!J1342="","",'Census Block Input'!D1342)</f>
        <v/>
      </c>
      <c r="L1378" s="106" t="str">
        <f>IF('Census Block Input'!J1342="","",'Census Block Input'!G1342)</f>
        <v/>
      </c>
      <c r="M1378" s="106" t="str">
        <f>IF('Census Block Input'!J1342="","",'Census Block Input'!F1342)</f>
        <v/>
      </c>
      <c r="N1378" s="32" t="str">
        <f t="shared" si="43"/>
        <v/>
      </c>
      <c r="O1378" s="124" t="s">
        <v>10</v>
      </c>
      <c r="P1378" s="123" t="s">
        <v>10</v>
      </c>
      <c r="Q1378" s="1"/>
    </row>
    <row r="1379" spans="1:17" ht="15.75" hidden="1" customHeight="1">
      <c r="A1379" s="1" t="str">
        <f t="shared" si="1"/>
        <v/>
      </c>
      <c r="B1379" s="1"/>
      <c r="C1379" s="25" t="str">
        <f>IF('Census Block Input'!J1343="","",'Census Block Input'!B1343)</f>
        <v/>
      </c>
      <c r="D1379" s="184" t="str">
        <f>IF('Census Block Input'!J1343="","",UPPER('Census Block Input'!J1343))</f>
        <v/>
      </c>
      <c r="E1379" s="26" t="str">
        <f>IF('Census Block Input'!J1343="","",'Census Block Input'!I1343)</f>
        <v/>
      </c>
      <c r="F1379" s="27" t="str">
        <f>IF('Census Block Input'!J1343="","",'Census Block Input'!C1343)</f>
        <v/>
      </c>
      <c r="G1379" s="29" t="str">
        <f>IF('Census Block Input'!J1343="","",'Census Block Input'!D1343)</f>
        <v/>
      </c>
      <c r="H1379" s="30" t="str">
        <f>IF('Census Block Input'!J1343="","",'Census Block Input'!G1343)</f>
        <v/>
      </c>
      <c r="I1379" s="30" t="str">
        <f>IF('Census Block Input'!J1343="","",'Census Block Input'!F1343)</f>
        <v/>
      </c>
      <c r="J1379" s="32" t="str">
        <f t="shared" si="42"/>
        <v/>
      </c>
      <c r="K1379" s="105" t="str">
        <f>IF('Census Block Input'!J1343="","",'Census Block Input'!D1343)</f>
        <v/>
      </c>
      <c r="L1379" s="106" t="str">
        <f>IF('Census Block Input'!J1343="","",'Census Block Input'!G1343)</f>
        <v/>
      </c>
      <c r="M1379" s="106" t="str">
        <f>IF('Census Block Input'!J1343="","",'Census Block Input'!F1343)</f>
        <v/>
      </c>
      <c r="N1379" s="32" t="str">
        <f t="shared" si="43"/>
        <v/>
      </c>
      <c r="O1379" s="124" t="s">
        <v>10</v>
      </c>
      <c r="P1379" s="123" t="s">
        <v>10</v>
      </c>
      <c r="Q1379" s="1"/>
    </row>
    <row r="1380" spans="1:17" ht="15.75" hidden="1" customHeight="1">
      <c r="A1380" s="1" t="str">
        <f t="shared" si="1"/>
        <v/>
      </c>
      <c r="B1380" s="1"/>
      <c r="C1380" s="25" t="str">
        <f>IF('Census Block Input'!J1344="","",'Census Block Input'!B1344)</f>
        <v/>
      </c>
      <c r="D1380" s="184" t="str">
        <f>IF('Census Block Input'!J1344="","",UPPER('Census Block Input'!J1344))</f>
        <v/>
      </c>
      <c r="E1380" s="26" t="str">
        <f>IF('Census Block Input'!J1344="","",'Census Block Input'!I1344)</f>
        <v/>
      </c>
      <c r="F1380" s="27" t="str">
        <f>IF('Census Block Input'!J1344="","",'Census Block Input'!C1344)</f>
        <v/>
      </c>
      <c r="G1380" s="29" t="str">
        <f>IF('Census Block Input'!J1344="","",'Census Block Input'!D1344)</f>
        <v/>
      </c>
      <c r="H1380" s="30" t="str">
        <f>IF('Census Block Input'!J1344="","",'Census Block Input'!G1344)</f>
        <v/>
      </c>
      <c r="I1380" s="30" t="str">
        <f>IF('Census Block Input'!J1344="","",'Census Block Input'!F1344)</f>
        <v/>
      </c>
      <c r="J1380" s="32" t="str">
        <f t="shared" si="42"/>
        <v/>
      </c>
      <c r="K1380" s="105" t="str">
        <f>IF('Census Block Input'!J1344="","",'Census Block Input'!D1344)</f>
        <v/>
      </c>
      <c r="L1380" s="106" t="str">
        <f>IF('Census Block Input'!J1344="","",'Census Block Input'!G1344)</f>
        <v/>
      </c>
      <c r="M1380" s="106" t="str">
        <f>IF('Census Block Input'!J1344="","",'Census Block Input'!F1344)</f>
        <v/>
      </c>
      <c r="N1380" s="32" t="str">
        <f t="shared" si="43"/>
        <v/>
      </c>
      <c r="O1380" s="124" t="s">
        <v>10</v>
      </c>
      <c r="P1380" s="123" t="s">
        <v>10</v>
      </c>
      <c r="Q1380" s="1"/>
    </row>
    <row r="1381" spans="1:17" ht="15.75" hidden="1" customHeight="1">
      <c r="A1381" s="1" t="str">
        <f t="shared" si="1"/>
        <v/>
      </c>
      <c r="B1381" s="1"/>
      <c r="C1381" s="25" t="str">
        <f>IF('Census Block Input'!J1345="","",'Census Block Input'!B1345)</f>
        <v/>
      </c>
      <c r="D1381" s="184" t="str">
        <f>IF('Census Block Input'!J1345="","",UPPER('Census Block Input'!J1345))</f>
        <v/>
      </c>
      <c r="E1381" s="26" t="str">
        <f>IF('Census Block Input'!J1345="","",'Census Block Input'!I1345)</f>
        <v/>
      </c>
      <c r="F1381" s="27" t="str">
        <f>IF('Census Block Input'!J1345="","",'Census Block Input'!C1345)</f>
        <v/>
      </c>
      <c r="G1381" s="29" t="str">
        <f>IF('Census Block Input'!J1345="","",'Census Block Input'!D1345)</f>
        <v/>
      </c>
      <c r="H1381" s="30" t="str">
        <f>IF('Census Block Input'!J1345="","",'Census Block Input'!G1345)</f>
        <v/>
      </c>
      <c r="I1381" s="30" t="str">
        <f>IF('Census Block Input'!J1345="","",'Census Block Input'!F1345)</f>
        <v/>
      </c>
      <c r="J1381" s="32" t="str">
        <f t="shared" si="42"/>
        <v/>
      </c>
      <c r="K1381" s="105" t="str">
        <f>IF('Census Block Input'!J1345="","",'Census Block Input'!D1345)</f>
        <v/>
      </c>
      <c r="L1381" s="106" t="str">
        <f>IF('Census Block Input'!J1345="","",'Census Block Input'!G1345)</f>
        <v/>
      </c>
      <c r="M1381" s="106" t="str">
        <f>IF('Census Block Input'!J1345="","",'Census Block Input'!F1345)</f>
        <v/>
      </c>
      <c r="N1381" s="32" t="str">
        <f t="shared" si="43"/>
        <v/>
      </c>
      <c r="O1381" s="124" t="s">
        <v>10</v>
      </c>
      <c r="P1381" s="123" t="s">
        <v>10</v>
      </c>
      <c r="Q1381" s="1"/>
    </row>
    <row r="1382" spans="1:17" ht="15.75" hidden="1" customHeight="1">
      <c r="A1382" s="1" t="str">
        <f t="shared" si="1"/>
        <v/>
      </c>
      <c r="B1382" s="1"/>
      <c r="C1382" s="25" t="str">
        <f>IF('Census Block Input'!J1346="","",'Census Block Input'!B1346)</f>
        <v/>
      </c>
      <c r="D1382" s="184" t="str">
        <f>IF('Census Block Input'!J1346="","",UPPER('Census Block Input'!J1346))</f>
        <v/>
      </c>
      <c r="E1382" s="26" t="str">
        <f>IF('Census Block Input'!J1346="","",'Census Block Input'!I1346)</f>
        <v/>
      </c>
      <c r="F1382" s="27" t="str">
        <f>IF('Census Block Input'!J1346="","",'Census Block Input'!C1346)</f>
        <v/>
      </c>
      <c r="G1382" s="29" t="str">
        <f>IF('Census Block Input'!J1346="","",'Census Block Input'!D1346)</f>
        <v/>
      </c>
      <c r="H1382" s="30" t="str">
        <f>IF('Census Block Input'!J1346="","",'Census Block Input'!G1346)</f>
        <v/>
      </c>
      <c r="I1382" s="30" t="str">
        <f>IF('Census Block Input'!J1346="","",'Census Block Input'!F1346)</f>
        <v/>
      </c>
      <c r="J1382" s="32" t="str">
        <f t="shared" si="42"/>
        <v/>
      </c>
      <c r="K1382" s="105" t="str">
        <f>IF('Census Block Input'!J1346="","",'Census Block Input'!D1346)</f>
        <v/>
      </c>
      <c r="L1382" s="106" t="str">
        <f>IF('Census Block Input'!J1346="","",'Census Block Input'!G1346)</f>
        <v/>
      </c>
      <c r="M1382" s="106" t="str">
        <f>IF('Census Block Input'!J1346="","",'Census Block Input'!F1346)</f>
        <v/>
      </c>
      <c r="N1382" s="32" t="str">
        <f t="shared" si="43"/>
        <v/>
      </c>
      <c r="O1382" s="124" t="s">
        <v>10</v>
      </c>
      <c r="P1382" s="123" t="s">
        <v>10</v>
      </c>
      <c r="Q1382" s="1"/>
    </row>
    <row r="1383" spans="1:17" ht="15.75" hidden="1" customHeight="1">
      <c r="A1383" s="1" t="str">
        <f t="shared" si="1"/>
        <v/>
      </c>
      <c r="B1383" s="1"/>
      <c r="C1383" s="25" t="str">
        <f>IF('Census Block Input'!J1347="","",'Census Block Input'!B1347)</f>
        <v/>
      </c>
      <c r="D1383" s="184" t="str">
        <f>IF('Census Block Input'!J1347="","",UPPER('Census Block Input'!J1347))</f>
        <v/>
      </c>
      <c r="E1383" s="26" t="str">
        <f>IF('Census Block Input'!J1347="","",'Census Block Input'!I1347)</f>
        <v/>
      </c>
      <c r="F1383" s="27" t="str">
        <f>IF('Census Block Input'!J1347="","",'Census Block Input'!C1347)</f>
        <v/>
      </c>
      <c r="G1383" s="29" t="str">
        <f>IF('Census Block Input'!J1347="","",'Census Block Input'!D1347)</f>
        <v/>
      </c>
      <c r="H1383" s="30" t="str">
        <f>IF('Census Block Input'!J1347="","",'Census Block Input'!G1347)</f>
        <v/>
      </c>
      <c r="I1383" s="30" t="str">
        <f>IF('Census Block Input'!J1347="","",'Census Block Input'!F1347)</f>
        <v/>
      </c>
      <c r="J1383" s="32" t="str">
        <f t="shared" si="42"/>
        <v/>
      </c>
      <c r="K1383" s="105" t="str">
        <f>IF('Census Block Input'!J1347="","",'Census Block Input'!D1347)</f>
        <v/>
      </c>
      <c r="L1383" s="106" t="str">
        <f>IF('Census Block Input'!J1347="","",'Census Block Input'!G1347)</f>
        <v/>
      </c>
      <c r="M1383" s="106" t="str">
        <f>IF('Census Block Input'!J1347="","",'Census Block Input'!F1347)</f>
        <v/>
      </c>
      <c r="N1383" s="32" t="str">
        <f t="shared" si="43"/>
        <v/>
      </c>
      <c r="O1383" s="124" t="s">
        <v>10</v>
      </c>
      <c r="P1383" s="123" t="s">
        <v>10</v>
      </c>
      <c r="Q1383" s="1"/>
    </row>
    <row r="1384" spans="1:17" ht="15.75" hidden="1" customHeight="1">
      <c r="A1384" s="1" t="str">
        <f t="shared" si="1"/>
        <v/>
      </c>
      <c r="B1384" s="1"/>
      <c r="C1384" s="25" t="str">
        <f>IF('Census Block Input'!J1348="","",'Census Block Input'!B1348)</f>
        <v/>
      </c>
      <c r="D1384" s="184" t="str">
        <f>IF('Census Block Input'!J1348="","",UPPER('Census Block Input'!J1348))</f>
        <v/>
      </c>
      <c r="E1384" s="26" t="str">
        <f>IF('Census Block Input'!J1348="","",'Census Block Input'!I1348)</f>
        <v/>
      </c>
      <c r="F1384" s="27" t="str">
        <f>IF('Census Block Input'!J1348="","",'Census Block Input'!C1348)</f>
        <v/>
      </c>
      <c r="G1384" s="29" t="str">
        <f>IF('Census Block Input'!J1348="","",'Census Block Input'!D1348)</f>
        <v/>
      </c>
      <c r="H1384" s="30" t="str">
        <f>IF('Census Block Input'!J1348="","",'Census Block Input'!G1348)</f>
        <v/>
      </c>
      <c r="I1384" s="30" t="str">
        <f>IF('Census Block Input'!J1348="","",'Census Block Input'!F1348)</f>
        <v/>
      </c>
      <c r="J1384" s="32" t="str">
        <f t="shared" ref="J1384:J1447" si="44">IF($C1384="","",SUM(G1384:I1384))</f>
        <v/>
      </c>
      <c r="K1384" s="105" t="str">
        <f>IF('Census Block Input'!J1348="","",'Census Block Input'!D1348)</f>
        <v/>
      </c>
      <c r="L1384" s="106" t="str">
        <f>IF('Census Block Input'!J1348="","",'Census Block Input'!G1348)</f>
        <v/>
      </c>
      <c r="M1384" s="106" t="str">
        <f>IF('Census Block Input'!J1348="","",'Census Block Input'!F1348)</f>
        <v/>
      </c>
      <c r="N1384" s="32" t="str">
        <f t="shared" ref="N1384:N1447" si="45">IF($C1384="","",SUM(K1384:M1384))</f>
        <v/>
      </c>
      <c r="O1384" s="124" t="s">
        <v>10</v>
      </c>
      <c r="P1384" s="123" t="s">
        <v>10</v>
      </c>
      <c r="Q1384" s="1"/>
    </row>
    <row r="1385" spans="1:17" ht="15.75" hidden="1" customHeight="1">
      <c r="A1385" s="1" t="str">
        <f t="shared" si="1"/>
        <v/>
      </c>
      <c r="B1385" s="1"/>
      <c r="C1385" s="25" t="str">
        <f>IF('Census Block Input'!J1349="","",'Census Block Input'!B1349)</f>
        <v/>
      </c>
      <c r="D1385" s="184" t="str">
        <f>IF('Census Block Input'!J1349="","",UPPER('Census Block Input'!J1349))</f>
        <v/>
      </c>
      <c r="E1385" s="26" t="str">
        <f>IF('Census Block Input'!J1349="","",'Census Block Input'!I1349)</f>
        <v/>
      </c>
      <c r="F1385" s="27" t="str">
        <f>IF('Census Block Input'!J1349="","",'Census Block Input'!C1349)</f>
        <v/>
      </c>
      <c r="G1385" s="29" t="str">
        <f>IF('Census Block Input'!J1349="","",'Census Block Input'!D1349)</f>
        <v/>
      </c>
      <c r="H1385" s="30" t="str">
        <f>IF('Census Block Input'!J1349="","",'Census Block Input'!G1349)</f>
        <v/>
      </c>
      <c r="I1385" s="30" t="str">
        <f>IF('Census Block Input'!J1349="","",'Census Block Input'!F1349)</f>
        <v/>
      </c>
      <c r="J1385" s="32" t="str">
        <f t="shared" si="44"/>
        <v/>
      </c>
      <c r="K1385" s="105" t="str">
        <f>IF('Census Block Input'!J1349="","",'Census Block Input'!D1349)</f>
        <v/>
      </c>
      <c r="L1385" s="106" t="str">
        <f>IF('Census Block Input'!J1349="","",'Census Block Input'!G1349)</f>
        <v/>
      </c>
      <c r="M1385" s="106" t="str">
        <f>IF('Census Block Input'!J1349="","",'Census Block Input'!F1349)</f>
        <v/>
      </c>
      <c r="N1385" s="32" t="str">
        <f t="shared" si="45"/>
        <v/>
      </c>
      <c r="O1385" s="124" t="s">
        <v>10</v>
      </c>
      <c r="P1385" s="123" t="s">
        <v>10</v>
      </c>
      <c r="Q1385" s="1"/>
    </row>
    <row r="1386" spans="1:17" ht="15.75" hidden="1" customHeight="1">
      <c r="A1386" s="1" t="str">
        <f t="shared" si="1"/>
        <v/>
      </c>
      <c r="B1386" s="1"/>
      <c r="C1386" s="25" t="str">
        <f>IF('Census Block Input'!J1350="","",'Census Block Input'!B1350)</f>
        <v/>
      </c>
      <c r="D1386" s="184" t="str">
        <f>IF('Census Block Input'!J1350="","",UPPER('Census Block Input'!J1350))</f>
        <v/>
      </c>
      <c r="E1386" s="26" t="str">
        <f>IF('Census Block Input'!J1350="","",'Census Block Input'!I1350)</f>
        <v/>
      </c>
      <c r="F1386" s="27" t="str">
        <f>IF('Census Block Input'!J1350="","",'Census Block Input'!C1350)</f>
        <v/>
      </c>
      <c r="G1386" s="29" t="str">
        <f>IF('Census Block Input'!J1350="","",'Census Block Input'!D1350)</f>
        <v/>
      </c>
      <c r="H1386" s="30" t="str">
        <f>IF('Census Block Input'!J1350="","",'Census Block Input'!G1350)</f>
        <v/>
      </c>
      <c r="I1386" s="30" t="str">
        <f>IF('Census Block Input'!J1350="","",'Census Block Input'!F1350)</f>
        <v/>
      </c>
      <c r="J1386" s="32" t="str">
        <f t="shared" si="44"/>
        <v/>
      </c>
      <c r="K1386" s="105" t="str">
        <f>IF('Census Block Input'!J1350="","",'Census Block Input'!D1350)</f>
        <v/>
      </c>
      <c r="L1386" s="106" t="str">
        <f>IF('Census Block Input'!J1350="","",'Census Block Input'!G1350)</f>
        <v/>
      </c>
      <c r="M1386" s="106" t="str">
        <f>IF('Census Block Input'!J1350="","",'Census Block Input'!F1350)</f>
        <v/>
      </c>
      <c r="N1386" s="32" t="str">
        <f t="shared" si="45"/>
        <v/>
      </c>
      <c r="O1386" s="124" t="s">
        <v>10</v>
      </c>
      <c r="P1386" s="123" t="s">
        <v>10</v>
      </c>
      <c r="Q1386" s="1"/>
    </row>
    <row r="1387" spans="1:17" ht="15.75" hidden="1" customHeight="1">
      <c r="A1387" s="1" t="str">
        <f t="shared" si="1"/>
        <v/>
      </c>
      <c r="B1387" s="1"/>
      <c r="C1387" s="25" t="str">
        <f>IF('Census Block Input'!J1351="","",'Census Block Input'!B1351)</f>
        <v/>
      </c>
      <c r="D1387" s="184" t="str">
        <f>IF('Census Block Input'!J1351="","",UPPER('Census Block Input'!J1351))</f>
        <v/>
      </c>
      <c r="E1387" s="26" t="str">
        <f>IF('Census Block Input'!J1351="","",'Census Block Input'!I1351)</f>
        <v/>
      </c>
      <c r="F1387" s="27" t="str">
        <f>IF('Census Block Input'!J1351="","",'Census Block Input'!C1351)</f>
        <v/>
      </c>
      <c r="G1387" s="29" t="str">
        <f>IF('Census Block Input'!J1351="","",'Census Block Input'!D1351)</f>
        <v/>
      </c>
      <c r="H1387" s="30" t="str">
        <f>IF('Census Block Input'!J1351="","",'Census Block Input'!G1351)</f>
        <v/>
      </c>
      <c r="I1387" s="30" t="str">
        <f>IF('Census Block Input'!J1351="","",'Census Block Input'!F1351)</f>
        <v/>
      </c>
      <c r="J1387" s="32" t="str">
        <f t="shared" si="44"/>
        <v/>
      </c>
      <c r="K1387" s="105" t="str">
        <f>IF('Census Block Input'!J1351="","",'Census Block Input'!D1351)</f>
        <v/>
      </c>
      <c r="L1387" s="106" t="str">
        <f>IF('Census Block Input'!J1351="","",'Census Block Input'!G1351)</f>
        <v/>
      </c>
      <c r="M1387" s="106" t="str">
        <f>IF('Census Block Input'!J1351="","",'Census Block Input'!F1351)</f>
        <v/>
      </c>
      <c r="N1387" s="32" t="str">
        <f t="shared" si="45"/>
        <v/>
      </c>
      <c r="O1387" s="124" t="s">
        <v>10</v>
      </c>
      <c r="P1387" s="123" t="s">
        <v>10</v>
      </c>
      <c r="Q1387" s="1"/>
    </row>
    <row r="1388" spans="1:17" ht="15.75" hidden="1" customHeight="1">
      <c r="A1388" s="1" t="str">
        <f t="shared" si="1"/>
        <v/>
      </c>
      <c r="B1388" s="1"/>
      <c r="C1388" s="25" t="str">
        <f>IF('Census Block Input'!J1352="","",'Census Block Input'!B1352)</f>
        <v/>
      </c>
      <c r="D1388" s="184" t="str">
        <f>IF('Census Block Input'!J1352="","",UPPER('Census Block Input'!J1352))</f>
        <v/>
      </c>
      <c r="E1388" s="26" t="str">
        <f>IF('Census Block Input'!J1352="","",'Census Block Input'!I1352)</f>
        <v/>
      </c>
      <c r="F1388" s="27" t="str">
        <f>IF('Census Block Input'!J1352="","",'Census Block Input'!C1352)</f>
        <v/>
      </c>
      <c r="G1388" s="29" t="str">
        <f>IF('Census Block Input'!J1352="","",'Census Block Input'!D1352)</f>
        <v/>
      </c>
      <c r="H1388" s="30" t="str">
        <f>IF('Census Block Input'!J1352="","",'Census Block Input'!G1352)</f>
        <v/>
      </c>
      <c r="I1388" s="30" t="str">
        <f>IF('Census Block Input'!J1352="","",'Census Block Input'!F1352)</f>
        <v/>
      </c>
      <c r="J1388" s="32" t="str">
        <f t="shared" si="44"/>
        <v/>
      </c>
      <c r="K1388" s="105" t="str">
        <f>IF('Census Block Input'!J1352="","",'Census Block Input'!D1352)</f>
        <v/>
      </c>
      <c r="L1388" s="106" t="str">
        <f>IF('Census Block Input'!J1352="","",'Census Block Input'!G1352)</f>
        <v/>
      </c>
      <c r="M1388" s="106" t="str">
        <f>IF('Census Block Input'!J1352="","",'Census Block Input'!F1352)</f>
        <v/>
      </c>
      <c r="N1388" s="32" t="str">
        <f t="shared" si="45"/>
        <v/>
      </c>
      <c r="O1388" s="124" t="s">
        <v>10</v>
      </c>
      <c r="P1388" s="123" t="s">
        <v>10</v>
      </c>
      <c r="Q1388" s="1"/>
    </row>
    <row r="1389" spans="1:17" ht="15.75" hidden="1" customHeight="1">
      <c r="A1389" s="1" t="str">
        <f t="shared" si="1"/>
        <v/>
      </c>
      <c r="B1389" s="1"/>
      <c r="C1389" s="25" t="str">
        <f>IF('Census Block Input'!J1353="","",'Census Block Input'!B1353)</f>
        <v/>
      </c>
      <c r="D1389" s="184" t="str">
        <f>IF('Census Block Input'!J1353="","",UPPER('Census Block Input'!J1353))</f>
        <v/>
      </c>
      <c r="E1389" s="26" t="str">
        <f>IF('Census Block Input'!J1353="","",'Census Block Input'!I1353)</f>
        <v/>
      </c>
      <c r="F1389" s="27" t="str">
        <f>IF('Census Block Input'!J1353="","",'Census Block Input'!C1353)</f>
        <v/>
      </c>
      <c r="G1389" s="29" t="str">
        <f>IF('Census Block Input'!J1353="","",'Census Block Input'!D1353)</f>
        <v/>
      </c>
      <c r="H1389" s="30" t="str">
        <f>IF('Census Block Input'!J1353="","",'Census Block Input'!G1353)</f>
        <v/>
      </c>
      <c r="I1389" s="30" t="str">
        <f>IF('Census Block Input'!J1353="","",'Census Block Input'!F1353)</f>
        <v/>
      </c>
      <c r="J1389" s="32" t="str">
        <f t="shared" si="44"/>
        <v/>
      </c>
      <c r="K1389" s="105" t="str">
        <f>IF('Census Block Input'!J1353="","",'Census Block Input'!D1353)</f>
        <v/>
      </c>
      <c r="L1389" s="106" t="str">
        <f>IF('Census Block Input'!J1353="","",'Census Block Input'!G1353)</f>
        <v/>
      </c>
      <c r="M1389" s="106" t="str">
        <f>IF('Census Block Input'!J1353="","",'Census Block Input'!F1353)</f>
        <v/>
      </c>
      <c r="N1389" s="32" t="str">
        <f t="shared" si="45"/>
        <v/>
      </c>
      <c r="O1389" s="124" t="s">
        <v>10</v>
      </c>
      <c r="P1389" s="123" t="s">
        <v>10</v>
      </c>
      <c r="Q1389" s="1"/>
    </row>
    <row r="1390" spans="1:17" ht="15.75" hidden="1" customHeight="1">
      <c r="A1390" s="1" t="str">
        <f t="shared" si="1"/>
        <v/>
      </c>
      <c r="B1390" s="1"/>
      <c r="C1390" s="25" t="str">
        <f>IF('Census Block Input'!J1354="","",'Census Block Input'!B1354)</f>
        <v/>
      </c>
      <c r="D1390" s="184" t="str">
        <f>IF('Census Block Input'!J1354="","",UPPER('Census Block Input'!J1354))</f>
        <v/>
      </c>
      <c r="E1390" s="26" t="str">
        <f>IF('Census Block Input'!J1354="","",'Census Block Input'!I1354)</f>
        <v/>
      </c>
      <c r="F1390" s="27" t="str">
        <f>IF('Census Block Input'!J1354="","",'Census Block Input'!C1354)</f>
        <v/>
      </c>
      <c r="G1390" s="29" t="str">
        <f>IF('Census Block Input'!J1354="","",'Census Block Input'!D1354)</f>
        <v/>
      </c>
      <c r="H1390" s="30" t="str">
        <f>IF('Census Block Input'!J1354="","",'Census Block Input'!G1354)</f>
        <v/>
      </c>
      <c r="I1390" s="30" t="str">
        <f>IF('Census Block Input'!J1354="","",'Census Block Input'!F1354)</f>
        <v/>
      </c>
      <c r="J1390" s="32" t="str">
        <f t="shared" si="44"/>
        <v/>
      </c>
      <c r="K1390" s="105" t="str">
        <f>IF('Census Block Input'!J1354="","",'Census Block Input'!D1354)</f>
        <v/>
      </c>
      <c r="L1390" s="106" t="str">
        <f>IF('Census Block Input'!J1354="","",'Census Block Input'!G1354)</f>
        <v/>
      </c>
      <c r="M1390" s="106" t="str">
        <f>IF('Census Block Input'!J1354="","",'Census Block Input'!F1354)</f>
        <v/>
      </c>
      <c r="N1390" s="32" t="str">
        <f t="shared" si="45"/>
        <v/>
      </c>
      <c r="O1390" s="124" t="s">
        <v>10</v>
      </c>
      <c r="P1390" s="123" t="s">
        <v>10</v>
      </c>
      <c r="Q1390" s="1"/>
    </row>
    <row r="1391" spans="1:17" ht="15.75" hidden="1" customHeight="1">
      <c r="A1391" s="1" t="str">
        <f t="shared" si="1"/>
        <v/>
      </c>
      <c r="B1391" s="1"/>
      <c r="C1391" s="25" t="str">
        <f>IF('Census Block Input'!J1355="","",'Census Block Input'!B1355)</f>
        <v/>
      </c>
      <c r="D1391" s="184" t="str">
        <f>IF('Census Block Input'!J1355="","",UPPER('Census Block Input'!J1355))</f>
        <v/>
      </c>
      <c r="E1391" s="26" t="str">
        <f>IF('Census Block Input'!J1355="","",'Census Block Input'!I1355)</f>
        <v/>
      </c>
      <c r="F1391" s="27" t="str">
        <f>IF('Census Block Input'!J1355="","",'Census Block Input'!C1355)</f>
        <v/>
      </c>
      <c r="G1391" s="29" t="str">
        <f>IF('Census Block Input'!J1355="","",'Census Block Input'!D1355)</f>
        <v/>
      </c>
      <c r="H1391" s="30" t="str">
        <f>IF('Census Block Input'!J1355="","",'Census Block Input'!G1355)</f>
        <v/>
      </c>
      <c r="I1391" s="30" t="str">
        <f>IF('Census Block Input'!J1355="","",'Census Block Input'!F1355)</f>
        <v/>
      </c>
      <c r="J1391" s="32" t="str">
        <f t="shared" si="44"/>
        <v/>
      </c>
      <c r="K1391" s="105" t="str">
        <f>IF('Census Block Input'!J1355="","",'Census Block Input'!D1355)</f>
        <v/>
      </c>
      <c r="L1391" s="106" t="str">
        <f>IF('Census Block Input'!J1355="","",'Census Block Input'!G1355)</f>
        <v/>
      </c>
      <c r="M1391" s="106" t="str">
        <f>IF('Census Block Input'!J1355="","",'Census Block Input'!F1355)</f>
        <v/>
      </c>
      <c r="N1391" s="32" t="str">
        <f t="shared" si="45"/>
        <v/>
      </c>
      <c r="O1391" s="124" t="s">
        <v>10</v>
      </c>
      <c r="P1391" s="123" t="s">
        <v>10</v>
      </c>
      <c r="Q1391" s="1"/>
    </row>
    <row r="1392" spans="1:17" ht="15.75" hidden="1" customHeight="1">
      <c r="A1392" s="1" t="str">
        <f t="shared" si="1"/>
        <v/>
      </c>
      <c r="B1392" s="1"/>
      <c r="C1392" s="25" t="str">
        <f>IF('Census Block Input'!J1356="","",'Census Block Input'!B1356)</f>
        <v/>
      </c>
      <c r="D1392" s="184" t="str">
        <f>IF('Census Block Input'!J1356="","",UPPER('Census Block Input'!J1356))</f>
        <v/>
      </c>
      <c r="E1392" s="26" t="str">
        <f>IF('Census Block Input'!J1356="","",'Census Block Input'!I1356)</f>
        <v/>
      </c>
      <c r="F1392" s="27" t="str">
        <f>IF('Census Block Input'!J1356="","",'Census Block Input'!C1356)</f>
        <v/>
      </c>
      <c r="G1392" s="29" t="str">
        <f>IF('Census Block Input'!J1356="","",'Census Block Input'!D1356)</f>
        <v/>
      </c>
      <c r="H1392" s="30" t="str">
        <f>IF('Census Block Input'!J1356="","",'Census Block Input'!G1356)</f>
        <v/>
      </c>
      <c r="I1392" s="30" t="str">
        <f>IF('Census Block Input'!J1356="","",'Census Block Input'!F1356)</f>
        <v/>
      </c>
      <c r="J1392" s="32" t="str">
        <f t="shared" si="44"/>
        <v/>
      </c>
      <c r="K1392" s="105" t="str">
        <f>IF('Census Block Input'!J1356="","",'Census Block Input'!D1356)</f>
        <v/>
      </c>
      <c r="L1392" s="106" t="str">
        <f>IF('Census Block Input'!J1356="","",'Census Block Input'!G1356)</f>
        <v/>
      </c>
      <c r="M1392" s="106" t="str">
        <f>IF('Census Block Input'!J1356="","",'Census Block Input'!F1356)</f>
        <v/>
      </c>
      <c r="N1392" s="32" t="str">
        <f t="shared" si="45"/>
        <v/>
      </c>
      <c r="O1392" s="124" t="s">
        <v>10</v>
      </c>
      <c r="P1392" s="123" t="s">
        <v>10</v>
      </c>
      <c r="Q1392" s="1"/>
    </row>
    <row r="1393" spans="1:17" ht="15.75" hidden="1" customHeight="1">
      <c r="A1393" s="1" t="str">
        <f t="shared" si="1"/>
        <v/>
      </c>
      <c r="B1393" s="1"/>
      <c r="C1393" s="25" t="str">
        <f>IF('Census Block Input'!J1357="","",'Census Block Input'!B1357)</f>
        <v/>
      </c>
      <c r="D1393" s="184" t="str">
        <f>IF('Census Block Input'!J1357="","",UPPER('Census Block Input'!J1357))</f>
        <v/>
      </c>
      <c r="E1393" s="26" t="str">
        <f>IF('Census Block Input'!J1357="","",'Census Block Input'!I1357)</f>
        <v/>
      </c>
      <c r="F1393" s="27" t="str">
        <f>IF('Census Block Input'!J1357="","",'Census Block Input'!C1357)</f>
        <v/>
      </c>
      <c r="G1393" s="29" t="str">
        <f>IF('Census Block Input'!J1357="","",'Census Block Input'!D1357)</f>
        <v/>
      </c>
      <c r="H1393" s="30" t="str">
        <f>IF('Census Block Input'!J1357="","",'Census Block Input'!G1357)</f>
        <v/>
      </c>
      <c r="I1393" s="30" t="str">
        <f>IF('Census Block Input'!J1357="","",'Census Block Input'!F1357)</f>
        <v/>
      </c>
      <c r="J1393" s="32" t="str">
        <f t="shared" si="44"/>
        <v/>
      </c>
      <c r="K1393" s="105" t="str">
        <f>IF('Census Block Input'!J1357="","",'Census Block Input'!D1357)</f>
        <v/>
      </c>
      <c r="L1393" s="106" t="str">
        <f>IF('Census Block Input'!J1357="","",'Census Block Input'!G1357)</f>
        <v/>
      </c>
      <c r="M1393" s="106" t="str">
        <f>IF('Census Block Input'!J1357="","",'Census Block Input'!F1357)</f>
        <v/>
      </c>
      <c r="N1393" s="32" t="str">
        <f t="shared" si="45"/>
        <v/>
      </c>
      <c r="O1393" s="124" t="s">
        <v>10</v>
      </c>
      <c r="P1393" s="123" t="s">
        <v>10</v>
      </c>
      <c r="Q1393" s="1"/>
    </row>
    <row r="1394" spans="1:17" ht="15.75" hidden="1" customHeight="1">
      <c r="A1394" s="1" t="str">
        <f t="shared" si="1"/>
        <v/>
      </c>
      <c r="B1394" s="1"/>
      <c r="C1394" s="25" t="str">
        <f>IF('Census Block Input'!J1358="","",'Census Block Input'!B1358)</f>
        <v/>
      </c>
      <c r="D1394" s="184" t="str">
        <f>IF('Census Block Input'!J1358="","",UPPER('Census Block Input'!J1358))</f>
        <v/>
      </c>
      <c r="E1394" s="26" t="str">
        <f>IF('Census Block Input'!J1358="","",'Census Block Input'!I1358)</f>
        <v/>
      </c>
      <c r="F1394" s="27" t="str">
        <f>IF('Census Block Input'!J1358="","",'Census Block Input'!C1358)</f>
        <v/>
      </c>
      <c r="G1394" s="29" t="str">
        <f>IF('Census Block Input'!J1358="","",'Census Block Input'!D1358)</f>
        <v/>
      </c>
      <c r="H1394" s="30" t="str">
        <f>IF('Census Block Input'!J1358="","",'Census Block Input'!G1358)</f>
        <v/>
      </c>
      <c r="I1394" s="30" t="str">
        <f>IF('Census Block Input'!J1358="","",'Census Block Input'!F1358)</f>
        <v/>
      </c>
      <c r="J1394" s="32" t="str">
        <f t="shared" si="44"/>
        <v/>
      </c>
      <c r="K1394" s="105" t="str">
        <f>IF('Census Block Input'!J1358="","",'Census Block Input'!D1358)</f>
        <v/>
      </c>
      <c r="L1394" s="106" t="str">
        <f>IF('Census Block Input'!J1358="","",'Census Block Input'!G1358)</f>
        <v/>
      </c>
      <c r="M1394" s="106" t="str">
        <f>IF('Census Block Input'!J1358="","",'Census Block Input'!F1358)</f>
        <v/>
      </c>
      <c r="N1394" s="32" t="str">
        <f t="shared" si="45"/>
        <v/>
      </c>
      <c r="O1394" s="124" t="s">
        <v>10</v>
      </c>
      <c r="P1394" s="123" t="s">
        <v>10</v>
      </c>
      <c r="Q1394" s="1"/>
    </row>
    <row r="1395" spans="1:17" ht="15.75" hidden="1" customHeight="1">
      <c r="A1395" s="1" t="str">
        <f t="shared" si="1"/>
        <v/>
      </c>
      <c r="B1395" s="1"/>
      <c r="C1395" s="25" t="str">
        <f>IF('Census Block Input'!J1359="","",'Census Block Input'!B1359)</f>
        <v/>
      </c>
      <c r="D1395" s="184" t="str">
        <f>IF('Census Block Input'!J1359="","",UPPER('Census Block Input'!J1359))</f>
        <v/>
      </c>
      <c r="E1395" s="26" t="str">
        <f>IF('Census Block Input'!J1359="","",'Census Block Input'!I1359)</f>
        <v/>
      </c>
      <c r="F1395" s="27" t="str">
        <f>IF('Census Block Input'!J1359="","",'Census Block Input'!C1359)</f>
        <v/>
      </c>
      <c r="G1395" s="29" t="str">
        <f>IF('Census Block Input'!J1359="","",'Census Block Input'!D1359)</f>
        <v/>
      </c>
      <c r="H1395" s="30" t="str">
        <f>IF('Census Block Input'!J1359="","",'Census Block Input'!G1359)</f>
        <v/>
      </c>
      <c r="I1395" s="30" t="str">
        <f>IF('Census Block Input'!J1359="","",'Census Block Input'!F1359)</f>
        <v/>
      </c>
      <c r="J1395" s="32" t="str">
        <f t="shared" si="44"/>
        <v/>
      </c>
      <c r="K1395" s="105" t="str">
        <f>IF('Census Block Input'!J1359="","",'Census Block Input'!D1359)</f>
        <v/>
      </c>
      <c r="L1395" s="106" t="str">
        <f>IF('Census Block Input'!J1359="","",'Census Block Input'!G1359)</f>
        <v/>
      </c>
      <c r="M1395" s="106" t="str">
        <f>IF('Census Block Input'!J1359="","",'Census Block Input'!F1359)</f>
        <v/>
      </c>
      <c r="N1395" s="32" t="str">
        <f t="shared" si="45"/>
        <v/>
      </c>
      <c r="O1395" s="124" t="s">
        <v>10</v>
      </c>
      <c r="P1395" s="123" t="s">
        <v>10</v>
      </c>
      <c r="Q1395" s="1"/>
    </row>
    <row r="1396" spans="1:17" ht="15.75" hidden="1" customHeight="1">
      <c r="A1396" s="1" t="str">
        <f t="shared" si="1"/>
        <v/>
      </c>
      <c r="B1396" s="1"/>
      <c r="C1396" s="25" t="str">
        <f>IF('Census Block Input'!J1360="","",'Census Block Input'!B1360)</f>
        <v/>
      </c>
      <c r="D1396" s="184" t="str">
        <f>IF('Census Block Input'!J1360="","",UPPER('Census Block Input'!J1360))</f>
        <v/>
      </c>
      <c r="E1396" s="26" t="str">
        <f>IF('Census Block Input'!J1360="","",'Census Block Input'!I1360)</f>
        <v/>
      </c>
      <c r="F1396" s="27" t="str">
        <f>IF('Census Block Input'!J1360="","",'Census Block Input'!C1360)</f>
        <v/>
      </c>
      <c r="G1396" s="29" t="str">
        <f>IF('Census Block Input'!J1360="","",'Census Block Input'!D1360)</f>
        <v/>
      </c>
      <c r="H1396" s="30" t="str">
        <f>IF('Census Block Input'!J1360="","",'Census Block Input'!G1360)</f>
        <v/>
      </c>
      <c r="I1396" s="30" t="str">
        <f>IF('Census Block Input'!J1360="","",'Census Block Input'!F1360)</f>
        <v/>
      </c>
      <c r="J1396" s="32" t="str">
        <f t="shared" si="44"/>
        <v/>
      </c>
      <c r="K1396" s="105" t="str">
        <f>IF('Census Block Input'!J1360="","",'Census Block Input'!D1360)</f>
        <v/>
      </c>
      <c r="L1396" s="106" t="str">
        <f>IF('Census Block Input'!J1360="","",'Census Block Input'!G1360)</f>
        <v/>
      </c>
      <c r="M1396" s="106" t="str">
        <f>IF('Census Block Input'!J1360="","",'Census Block Input'!F1360)</f>
        <v/>
      </c>
      <c r="N1396" s="32" t="str">
        <f t="shared" si="45"/>
        <v/>
      </c>
      <c r="O1396" s="124" t="s">
        <v>10</v>
      </c>
      <c r="P1396" s="123" t="s">
        <v>10</v>
      </c>
      <c r="Q1396" s="1"/>
    </row>
    <row r="1397" spans="1:17" ht="15.75" hidden="1" customHeight="1">
      <c r="A1397" s="1" t="str">
        <f t="shared" si="1"/>
        <v/>
      </c>
      <c r="B1397" s="1"/>
      <c r="C1397" s="25" t="str">
        <f>IF('Census Block Input'!J1361="","",'Census Block Input'!B1361)</f>
        <v/>
      </c>
      <c r="D1397" s="184" t="str">
        <f>IF('Census Block Input'!J1361="","",UPPER('Census Block Input'!J1361))</f>
        <v/>
      </c>
      <c r="E1397" s="26" t="str">
        <f>IF('Census Block Input'!J1361="","",'Census Block Input'!I1361)</f>
        <v/>
      </c>
      <c r="F1397" s="27" t="str">
        <f>IF('Census Block Input'!J1361="","",'Census Block Input'!C1361)</f>
        <v/>
      </c>
      <c r="G1397" s="29" t="str">
        <f>IF('Census Block Input'!J1361="","",'Census Block Input'!D1361)</f>
        <v/>
      </c>
      <c r="H1397" s="30" t="str">
        <f>IF('Census Block Input'!J1361="","",'Census Block Input'!G1361)</f>
        <v/>
      </c>
      <c r="I1397" s="30" t="str">
        <f>IF('Census Block Input'!J1361="","",'Census Block Input'!F1361)</f>
        <v/>
      </c>
      <c r="J1397" s="32" t="str">
        <f t="shared" si="44"/>
        <v/>
      </c>
      <c r="K1397" s="105" t="str">
        <f>IF('Census Block Input'!J1361="","",'Census Block Input'!D1361)</f>
        <v/>
      </c>
      <c r="L1397" s="106" t="str">
        <f>IF('Census Block Input'!J1361="","",'Census Block Input'!G1361)</f>
        <v/>
      </c>
      <c r="M1397" s="106" t="str">
        <f>IF('Census Block Input'!J1361="","",'Census Block Input'!F1361)</f>
        <v/>
      </c>
      <c r="N1397" s="32" t="str">
        <f t="shared" si="45"/>
        <v/>
      </c>
      <c r="O1397" s="124" t="s">
        <v>10</v>
      </c>
      <c r="P1397" s="123" t="s">
        <v>10</v>
      </c>
      <c r="Q1397" s="1"/>
    </row>
    <row r="1398" spans="1:17" ht="15.75" hidden="1" customHeight="1">
      <c r="A1398" s="1" t="str">
        <f t="shared" si="1"/>
        <v/>
      </c>
      <c r="B1398" s="1"/>
      <c r="C1398" s="25" t="str">
        <f>IF('Census Block Input'!J1362="","",'Census Block Input'!B1362)</f>
        <v/>
      </c>
      <c r="D1398" s="184" t="str">
        <f>IF('Census Block Input'!J1362="","",UPPER('Census Block Input'!J1362))</f>
        <v/>
      </c>
      <c r="E1398" s="26" t="str">
        <f>IF('Census Block Input'!J1362="","",'Census Block Input'!I1362)</f>
        <v/>
      </c>
      <c r="F1398" s="27" t="str">
        <f>IF('Census Block Input'!J1362="","",'Census Block Input'!C1362)</f>
        <v/>
      </c>
      <c r="G1398" s="29" t="str">
        <f>IF('Census Block Input'!J1362="","",'Census Block Input'!D1362)</f>
        <v/>
      </c>
      <c r="H1398" s="30" t="str">
        <f>IF('Census Block Input'!J1362="","",'Census Block Input'!G1362)</f>
        <v/>
      </c>
      <c r="I1398" s="30" t="str">
        <f>IF('Census Block Input'!J1362="","",'Census Block Input'!F1362)</f>
        <v/>
      </c>
      <c r="J1398" s="32" t="str">
        <f t="shared" si="44"/>
        <v/>
      </c>
      <c r="K1398" s="105" t="str">
        <f>IF('Census Block Input'!J1362="","",'Census Block Input'!D1362)</f>
        <v/>
      </c>
      <c r="L1398" s="106" t="str">
        <f>IF('Census Block Input'!J1362="","",'Census Block Input'!G1362)</f>
        <v/>
      </c>
      <c r="M1398" s="106" t="str">
        <f>IF('Census Block Input'!J1362="","",'Census Block Input'!F1362)</f>
        <v/>
      </c>
      <c r="N1398" s="32" t="str">
        <f t="shared" si="45"/>
        <v/>
      </c>
      <c r="O1398" s="124" t="s">
        <v>10</v>
      </c>
      <c r="P1398" s="123" t="s">
        <v>10</v>
      </c>
      <c r="Q1398" s="1"/>
    </row>
    <row r="1399" spans="1:17" ht="15.75" hidden="1" customHeight="1">
      <c r="A1399" s="1" t="str">
        <f t="shared" si="1"/>
        <v/>
      </c>
      <c r="B1399" s="1"/>
      <c r="C1399" s="25" t="str">
        <f>IF('Census Block Input'!J1363="","",'Census Block Input'!B1363)</f>
        <v/>
      </c>
      <c r="D1399" s="184" t="str">
        <f>IF('Census Block Input'!J1363="","",UPPER('Census Block Input'!J1363))</f>
        <v/>
      </c>
      <c r="E1399" s="26" t="str">
        <f>IF('Census Block Input'!J1363="","",'Census Block Input'!I1363)</f>
        <v/>
      </c>
      <c r="F1399" s="27" t="str">
        <f>IF('Census Block Input'!J1363="","",'Census Block Input'!C1363)</f>
        <v/>
      </c>
      <c r="G1399" s="29" t="str">
        <f>IF('Census Block Input'!J1363="","",'Census Block Input'!D1363)</f>
        <v/>
      </c>
      <c r="H1399" s="30" t="str">
        <f>IF('Census Block Input'!J1363="","",'Census Block Input'!G1363)</f>
        <v/>
      </c>
      <c r="I1399" s="30" t="str">
        <f>IF('Census Block Input'!J1363="","",'Census Block Input'!F1363)</f>
        <v/>
      </c>
      <c r="J1399" s="32" t="str">
        <f t="shared" si="44"/>
        <v/>
      </c>
      <c r="K1399" s="105" t="str">
        <f>IF('Census Block Input'!J1363="","",'Census Block Input'!D1363)</f>
        <v/>
      </c>
      <c r="L1399" s="106" t="str">
        <f>IF('Census Block Input'!J1363="","",'Census Block Input'!G1363)</f>
        <v/>
      </c>
      <c r="M1399" s="106" t="str">
        <f>IF('Census Block Input'!J1363="","",'Census Block Input'!F1363)</f>
        <v/>
      </c>
      <c r="N1399" s="32" t="str">
        <f t="shared" si="45"/>
        <v/>
      </c>
      <c r="O1399" s="124" t="s">
        <v>10</v>
      </c>
      <c r="P1399" s="123" t="s">
        <v>10</v>
      </c>
      <c r="Q1399" s="1"/>
    </row>
    <row r="1400" spans="1:17" ht="15.75" hidden="1" customHeight="1">
      <c r="A1400" s="1" t="str">
        <f t="shared" si="1"/>
        <v/>
      </c>
      <c r="B1400" s="1"/>
      <c r="C1400" s="25" t="str">
        <f>IF('Census Block Input'!J1364="","",'Census Block Input'!B1364)</f>
        <v/>
      </c>
      <c r="D1400" s="184" t="str">
        <f>IF('Census Block Input'!J1364="","",UPPER('Census Block Input'!J1364))</f>
        <v/>
      </c>
      <c r="E1400" s="26" t="str">
        <f>IF('Census Block Input'!J1364="","",'Census Block Input'!I1364)</f>
        <v/>
      </c>
      <c r="F1400" s="27" t="str">
        <f>IF('Census Block Input'!J1364="","",'Census Block Input'!C1364)</f>
        <v/>
      </c>
      <c r="G1400" s="29" t="str">
        <f>IF('Census Block Input'!J1364="","",'Census Block Input'!D1364)</f>
        <v/>
      </c>
      <c r="H1400" s="30" t="str">
        <f>IF('Census Block Input'!J1364="","",'Census Block Input'!G1364)</f>
        <v/>
      </c>
      <c r="I1400" s="30" t="str">
        <f>IF('Census Block Input'!J1364="","",'Census Block Input'!F1364)</f>
        <v/>
      </c>
      <c r="J1400" s="32" t="str">
        <f t="shared" si="44"/>
        <v/>
      </c>
      <c r="K1400" s="105" t="str">
        <f>IF('Census Block Input'!J1364="","",'Census Block Input'!D1364)</f>
        <v/>
      </c>
      <c r="L1400" s="106" t="str">
        <f>IF('Census Block Input'!J1364="","",'Census Block Input'!G1364)</f>
        <v/>
      </c>
      <c r="M1400" s="106" t="str">
        <f>IF('Census Block Input'!J1364="","",'Census Block Input'!F1364)</f>
        <v/>
      </c>
      <c r="N1400" s="32" t="str">
        <f t="shared" si="45"/>
        <v/>
      </c>
      <c r="O1400" s="124" t="s">
        <v>10</v>
      </c>
      <c r="P1400" s="123" t="s">
        <v>10</v>
      </c>
      <c r="Q1400" s="1"/>
    </row>
    <row r="1401" spans="1:17" ht="15.75" hidden="1" customHeight="1">
      <c r="A1401" s="1" t="str">
        <f t="shared" si="1"/>
        <v/>
      </c>
      <c r="B1401" s="1"/>
      <c r="C1401" s="25" t="str">
        <f>IF('Census Block Input'!J1365="","",'Census Block Input'!B1365)</f>
        <v/>
      </c>
      <c r="D1401" s="184" t="str">
        <f>IF('Census Block Input'!J1365="","",UPPER('Census Block Input'!J1365))</f>
        <v/>
      </c>
      <c r="E1401" s="26" t="str">
        <f>IF('Census Block Input'!J1365="","",'Census Block Input'!I1365)</f>
        <v/>
      </c>
      <c r="F1401" s="27" t="str">
        <f>IF('Census Block Input'!J1365="","",'Census Block Input'!C1365)</f>
        <v/>
      </c>
      <c r="G1401" s="29" t="str">
        <f>IF('Census Block Input'!J1365="","",'Census Block Input'!D1365)</f>
        <v/>
      </c>
      <c r="H1401" s="30" t="str">
        <f>IF('Census Block Input'!J1365="","",'Census Block Input'!G1365)</f>
        <v/>
      </c>
      <c r="I1401" s="30" t="str">
        <f>IF('Census Block Input'!J1365="","",'Census Block Input'!F1365)</f>
        <v/>
      </c>
      <c r="J1401" s="32" t="str">
        <f t="shared" si="44"/>
        <v/>
      </c>
      <c r="K1401" s="105" t="str">
        <f>IF('Census Block Input'!J1365="","",'Census Block Input'!D1365)</f>
        <v/>
      </c>
      <c r="L1401" s="106" t="str">
        <f>IF('Census Block Input'!J1365="","",'Census Block Input'!G1365)</f>
        <v/>
      </c>
      <c r="M1401" s="106" t="str">
        <f>IF('Census Block Input'!J1365="","",'Census Block Input'!F1365)</f>
        <v/>
      </c>
      <c r="N1401" s="32" t="str">
        <f t="shared" si="45"/>
        <v/>
      </c>
      <c r="O1401" s="124" t="s">
        <v>10</v>
      </c>
      <c r="P1401" s="123" t="s">
        <v>10</v>
      </c>
      <c r="Q1401" s="1"/>
    </row>
    <row r="1402" spans="1:17" ht="15.75" hidden="1" customHeight="1">
      <c r="A1402" s="1" t="str">
        <f t="shared" si="1"/>
        <v/>
      </c>
      <c r="B1402" s="1"/>
      <c r="C1402" s="25" t="str">
        <f>IF('Census Block Input'!J1366="","",'Census Block Input'!B1366)</f>
        <v/>
      </c>
      <c r="D1402" s="184" t="str">
        <f>IF('Census Block Input'!J1366="","",UPPER('Census Block Input'!J1366))</f>
        <v/>
      </c>
      <c r="E1402" s="26" t="str">
        <f>IF('Census Block Input'!J1366="","",'Census Block Input'!I1366)</f>
        <v/>
      </c>
      <c r="F1402" s="27" t="str">
        <f>IF('Census Block Input'!J1366="","",'Census Block Input'!C1366)</f>
        <v/>
      </c>
      <c r="G1402" s="29" t="str">
        <f>IF('Census Block Input'!J1366="","",'Census Block Input'!D1366)</f>
        <v/>
      </c>
      <c r="H1402" s="30" t="str">
        <f>IF('Census Block Input'!J1366="","",'Census Block Input'!G1366)</f>
        <v/>
      </c>
      <c r="I1402" s="30" t="str">
        <f>IF('Census Block Input'!J1366="","",'Census Block Input'!F1366)</f>
        <v/>
      </c>
      <c r="J1402" s="32" t="str">
        <f t="shared" si="44"/>
        <v/>
      </c>
      <c r="K1402" s="105" t="str">
        <f>IF('Census Block Input'!J1366="","",'Census Block Input'!D1366)</f>
        <v/>
      </c>
      <c r="L1402" s="106" t="str">
        <f>IF('Census Block Input'!J1366="","",'Census Block Input'!G1366)</f>
        <v/>
      </c>
      <c r="M1402" s="106" t="str">
        <f>IF('Census Block Input'!J1366="","",'Census Block Input'!F1366)</f>
        <v/>
      </c>
      <c r="N1402" s="32" t="str">
        <f t="shared" si="45"/>
        <v/>
      </c>
      <c r="O1402" s="124" t="s">
        <v>10</v>
      </c>
      <c r="P1402" s="123" t="s">
        <v>10</v>
      </c>
      <c r="Q1402" s="1"/>
    </row>
    <row r="1403" spans="1:17" ht="15.75" hidden="1" customHeight="1">
      <c r="A1403" s="1" t="str">
        <f t="shared" si="1"/>
        <v/>
      </c>
      <c r="B1403" s="1"/>
      <c r="C1403" s="25" t="str">
        <f>IF('Census Block Input'!J1367="","",'Census Block Input'!B1367)</f>
        <v/>
      </c>
      <c r="D1403" s="184" t="str">
        <f>IF('Census Block Input'!J1367="","",UPPER('Census Block Input'!J1367))</f>
        <v/>
      </c>
      <c r="E1403" s="26" t="str">
        <f>IF('Census Block Input'!J1367="","",'Census Block Input'!I1367)</f>
        <v/>
      </c>
      <c r="F1403" s="27" t="str">
        <f>IF('Census Block Input'!J1367="","",'Census Block Input'!C1367)</f>
        <v/>
      </c>
      <c r="G1403" s="29" t="str">
        <f>IF('Census Block Input'!J1367="","",'Census Block Input'!D1367)</f>
        <v/>
      </c>
      <c r="H1403" s="30" t="str">
        <f>IF('Census Block Input'!J1367="","",'Census Block Input'!G1367)</f>
        <v/>
      </c>
      <c r="I1403" s="30" t="str">
        <f>IF('Census Block Input'!J1367="","",'Census Block Input'!F1367)</f>
        <v/>
      </c>
      <c r="J1403" s="32" t="str">
        <f t="shared" si="44"/>
        <v/>
      </c>
      <c r="K1403" s="105" t="str">
        <f>IF('Census Block Input'!J1367="","",'Census Block Input'!D1367)</f>
        <v/>
      </c>
      <c r="L1403" s="106" t="str">
        <f>IF('Census Block Input'!J1367="","",'Census Block Input'!G1367)</f>
        <v/>
      </c>
      <c r="M1403" s="106" t="str">
        <f>IF('Census Block Input'!J1367="","",'Census Block Input'!F1367)</f>
        <v/>
      </c>
      <c r="N1403" s="32" t="str">
        <f t="shared" si="45"/>
        <v/>
      </c>
      <c r="O1403" s="124" t="s">
        <v>10</v>
      </c>
      <c r="P1403" s="123" t="s">
        <v>10</v>
      </c>
      <c r="Q1403" s="1"/>
    </row>
    <row r="1404" spans="1:17" ht="15.75" hidden="1" customHeight="1">
      <c r="A1404" s="1" t="str">
        <f t="shared" si="1"/>
        <v/>
      </c>
      <c r="B1404" s="1"/>
      <c r="C1404" s="25" t="str">
        <f>IF('Census Block Input'!J1368="","",'Census Block Input'!B1368)</f>
        <v/>
      </c>
      <c r="D1404" s="184" t="str">
        <f>IF('Census Block Input'!J1368="","",UPPER('Census Block Input'!J1368))</f>
        <v/>
      </c>
      <c r="E1404" s="26" t="str">
        <f>IF('Census Block Input'!J1368="","",'Census Block Input'!I1368)</f>
        <v/>
      </c>
      <c r="F1404" s="27" t="str">
        <f>IF('Census Block Input'!J1368="","",'Census Block Input'!C1368)</f>
        <v/>
      </c>
      <c r="G1404" s="29" t="str">
        <f>IF('Census Block Input'!J1368="","",'Census Block Input'!D1368)</f>
        <v/>
      </c>
      <c r="H1404" s="30" t="str">
        <f>IF('Census Block Input'!J1368="","",'Census Block Input'!G1368)</f>
        <v/>
      </c>
      <c r="I1404" s="30" t="str">
        <f>IF('Census Block Input'!J1368="","",'Census Block Input'!F1368)</f>
        <v/>
      </c>
      <c r="J1404" s="32" t="str">
        <f t="shared" si="44"/>
        <v/>
      </c>
      <c r="K1404" s="105" t="str">
        <f>IF('Census Block Input'!J1368="","",'Census Block Input'!D1368)</f>
        <v/>
      </c>
      <c r="L1404" s="106" t="str">
        <f>IF('Census Block Input'!J1368="","",'Census Block Input'!G1368)</f>
        <v/>
      </c>
      <c r="M1404" s="106" t="str">
        <f>IF('Census Block Input'!J1368="","",'Census Block Input'!F1368)</f>
        <v/>
      </c>
      <c r="N1404" s="32" t="str">
        <f t="shared" si="45"/>
        <v/>
      </c>
      <c r="O1404" s="124" t="s">
        <v>10</v>
      </c>
      <c r="P1404" s="123" t="s">
        <v>10</v>
      </c>
      <c r="Q1404" s="1"/>
    </row>
    <row r="1405" spans="1:17" ht="15.75" hidden="1" customHeight="1">
      <c r="A1405" s="1" t="str">
        <f t="shared" si="1"/>
        <v/>
      </c>
      <c r="B1405" s="1"/>
      <c r="C1405" s="25" t="str">
        <f>IF('Census Block Input'!J1369="","",'Census Block Input'!B1369)</f>
        <v/>
      </c>
      <c r="D1405" s="184" t="str">
        <f>IF('Census Block Input'!J1369="","",UPPER('Census Block Input'!J1369))</f>
        <v/>
      </c>
      <c r="E1405" s="26" t="str">
        <f>IF('Census Block Input'!J1369="","",'Census Block Input'!I1369)</f>
        <v/>
      </c>
      <c r="F1405" s="27" t="str">
        <f>IF('Census Block Input'!J1369="","",'Census Block Input'!C1369)</f>
        <v/>
      </c>
      <c r="G1405" s="29" t="str">
        <f>IF('Census Block Input'!J1369="","",'Census Block Input'!D1369)</f>
        <v/>
      </c>
      <c r="H1405" s="30" t="str">
        <f>IF('Census Block Input'!J1369="","",'Census Block Input'!G1369)</f>
        <v/>
      </c>
      <c r="I1405" s="30" t="str">
        <f>IF('Census Block Input'!J1369="","",'Census Block Input'!F1369)</f>
        <v/>
      </c>
      <c r="J1405" s="32" t="str">
        <f t="shared" si="44"/>
        <v/>
      </c>
      <c r="K1405" s="105" t="str">
        <f>IF('Census Block Input'!J1369="","",'Census Block Input'!D1369)</f>
        <v/>
      </c>
      <c r="L1405" s="106" t="str">
        <f>IF('Census Block Input'!J1369="","",'Census Block Input'!G1369)</f>
        <v/>
      </c>
      <c r="M1405" s="106" t="str">
        <f>IF('Census Block Input'!J1369="","",'Census Block Input'!F1369)</f>
        <v/>
      </c>
      <c r="N1405" s="32" t="str">
        <f t="shared" si="45"/>
        <v/>
      </c>
      <c r="O1405" s="124" t="s">
        <v>10</v>
      </c>
      <c r="P1405" s="123" t="s">
        <v>10</v>
      </c>
      <c r="Q1405" s="1"/>
    </row>
    <row r="1406" spans="1:17" ht="15.75" hidden="1" customHeight="1">
      <c r="A1406" s="1" t="str">
        <f t="shared" si="1"/>
        <v/>
      </c>
      <c r="B1406" s="1"/>
      <c r="C1406" s="25" t="str">
        <f>IF('Census Block Input'!J1370="","",'Census Block Input'!B1370)</f>
        <v/>
      </c>
      <c r="D1406" s="184" t="str">
        <f>IF('Census Block Input'!J1370="","",UPPER('Census Block Input'!J1370))</f>
        <v/>
      </c>
      <c r="E1406" s="26" t="str">
        <f>IF('Census Block Input'!J1370="","",'Census Block Input'!I1370)</f>
        <v/>
      </c>
      <c r="F1406" s="27" t="str">
        <f>IF('Census Block Input'!J1370="","",'Census Block Input'!C1370)</f>
        <v/>
      </c>
      <c r="G1406" s="29" t="str">
        <f>IF('Census Block Input'!J1370="","",'Census Block Input'!D1370)</f>
        <v/>
      </c>
      <c r="H1406" s="30" t="str">
        <f>IF('Census Block Input'!J1370="","",'Census Block Input'!G1370)</f>
        <v/>
      </c>
      <c r="I1406" s="30" t="str">
        <f>IF('Census Block Input'!J1370="","",'Census Block Input'!F1370)</f>
        <v/>
      </c>
      <c r="J1406" s="32" t="str">
        <f t="shared" si="44"/>
        <v/>
      </c>
      <c r="K1406" s="105" t="str">
        <f>IF('Census Block Input'!J1370="","",'Census Block Input'!D1370)</f>
        <v/>
      </c>
      <c r="L1406" s="106" t="str">
        <f>IF('Census Block Input'!J1370="","",'Census Block Input'!G1370)</f>
        <v/>
      </c>
      <c r="M1406" s="106" t="str">
        <f>IF('Census Block Input'!J1370="","",'Census Block Input'!F1370)</f>
        <v/>
      </c>
      <c r="N1406" s="32" t="str">
        <f t="shared" si="45"/>
        <v/>
      </c>
      <c r="O1406" s="124" t="s">
        <v>10</v>
      </c>
      <c r="P1406" s="123" t="s">
        <v>10</v>
      </c>
      <c r="Q1406" s="1"/>
    </row>
    <row r="1407" spans="1:17" ht="15.75" hidden="1" customHeight="1">
      <c r="A1407" s="1" t="str">
        <f t="shared" si="1"/>
        <v/>
      </c>
      <c r="B1407" s="1"/>
      <c r="C1407" s="25" t="str">
        <f>IF('Census Block Input'!J1371="","",'Census Block Input'!B1371)</f>
        <v/>
      </c>
      <c r="D1407" s="184" t="str">
        <f>IF('Census Block Input'!J1371="","",UPPER('Census Block Input'!J1371))</f>
        <v/>
      </c>
      <c r="E1407" s="26" t="str">
        <f>IF('Census Block Input'!J1371="","",'Census Block Input'!I1371)</f>
        <v/>
      </c>
      <c r="F1407" s="27" t="str">
        <f>IF('Census Block Input'!J1371="","",'Census Block Input'!C1371)</f>
        <v/>
      </c>
      <c r="G1407" s="29" t="str">
        <f>IF('Census Block Input'!J1371="","",'Census Block Input'!D1371)</f>
        <v/>
      </c>
      <c r="H1407" s="30" t="str">
        <f>IF('Census Block Input'!J1371="","",'Census Block Input'!G1371)</f>
        <v/>
      </c>
      <c r="I1407" s="30" t="str">
        <f>IF('Census Block Input'!J1371="","",'Census Block Input'!F1371)</f>
        <v/>
      </c>
      <c r="J1407" s="32" t="str">
        <f t="shared" si="44"/>
        <v/>
      </c>
      <c r="K1407" s="105" t="str">
        <f>IF('Census Block Input'!J1371="","",'Census Block Input'!D1371)</f>
        <v/>
      </c>
      <c r="L1407" s="106" t="str">
        <f>IF('Census Block Input'!J1371="","",'Census Block Input'!G1371)</f>
        <v/>
      </c>
      <c r="M1407" s="106" t="str">
        <f>IF('Census Block Input'!J1371="","",'Census Block Input'!F1371)</f>
        <v/>
      </c>
      <c r="N1407" s="32" t="str">
        <f t="shared" si="45"/>
        <v/>
      </c>
      <c r="O1407" s="124" t="s">
        <v>10</v>
      </c>
      <c r="P1407" s="123" t="s">
        <v>10</v>
      </c>
      <c r="Q1407" s="1"/>
    </row>
    <row r="1408" spans="1:17" ht="15.75" hidden="1" customHeight="1">
      <c r="A1408" s="1" t="str">
        <f t="shared" si="1"/>
        <v/>
      </c>
      <c r="B1408" s="1"/>
      <c r="C1408" s="25" t="str">
        <f>IF('Census Block Input'!J1372="","",'Census Block Input'!B1372)</f>
        <v/>
      </c>
      <c r="D1408" s="184" t="str">
        <f>IF('Census Block Input'!J1372="","",UPPER('Census Block Input'!J1372))</f>
        <v/>
      </c>
      <c r="E1408" s="26" t="str">
        <f>IF('Census Block Input'!J1372="","",'Census Block Input'!I1372)</f>
        <v/>
      </c>
      <c r="F1408" s="27" t="str">
        <f>IF('Census Block Input'!J1372="","",'Census Block Input'!C1372)</f>
        <v/>
      </c>
      <c r="G1408" s="29" t="str">
        <f>IF('Census Block Input'!J1372="","",'Census Block Input'!D1372)</f>
        <v/>
      </c>
      <c r="H1408" s="30" t="str">
        <f>IF('Census Block Input'!J1372="","",'Census Block Input'!G1372)</f>
        <v/>
      </c>
      <c r="I1408" s="30" t="str">
        <f>IF('Census Block Input'!J1372="","",'Census Block Input'!F1372)</f>
        <v/>
      </c>
      <c r="J1408" s="32" t="str">
        <f t="shared" si="44"/>
        <v/>
      </c>
      <c r="K1408" s="105" t="str">
        <f>IF('Census Block Input'!J1372="","",'Census Block Input'!D1372)</f>
        <v/>
      </c>
      <c r="L1408" s="106" t="str">
        <f>IF('Census Block Input'!J1372="","",'Census Block Input'!G1372)</f>
        <v/>
      </c>
      <c r="M1408" s="106" t="str">
        <f>IF('Census Block Input'!J1372="","",'Census Block Input'!F1372)</f>
        <v/>
      </c>
      <c r="N1408" s="32" t="str">
        <f t="shared" si="45"/>
        <v/>
      </c>
      <c r="O1408" s="124" t="s">
        <v>10</v>
      </c>
      <c r="P1408" s="123" t="s">
        <v>10</v>
      </c>
      <c r="Q1408" s="1"/>
    </row>
    <row r="1409" spans="1:17" ht="15.75" hidden="1" customHeight="1">
      <c r="A1409" s="1" t="str">
        <f t="shared" si="1"/>
        <v/>
      </c>
      <c r="B1409" s="1"/>
      <c r="C1409" s="25" t="str">
        <f>IF('Census Block Input'!J1373="","",'Census Block Input'!B1373)</f>
        <v/>
      </c>
      <c r="D1409" s="184" t="str">
        <f>IF('Census Block Input'!J1373="","",UPPER('Census Block Input'!J1373))</f>
        <v/>
      </c>
      <c r="E1409" s="26" t="str">
        <f>IF('Census Block Input'!J1373="","",'Census Block Input'!I1373)</f>
        <v/>
      </c>
      <c r="F1409" s="27" t="str">
        <f>IF('Census Block Input'!J1373="","",'Census Block Input'!C1373)</f>
        <v/>
      </c>
      <c r="G1409" s="29" t="str">
        <f>IF('Census Block Input'!J1373="","",'Census Block Input'!D1373)</f>
        <v/>
      </c>
      <c r="H1409" s="30" t="str">
        <f>IF('Census Block Input'!J1373="","",'Census Block Input'!G1373)</f>
        <v/>
      </c>
      <c r="I1409" s="30" t="str">
        <f>IF('Census Block Input'!J1373="","",'Census Block Input'!F1373)</f>
        <v/>
      </c>
      <c r="J1409" s="32" t="str">
        <f t="shared" si="44"/>
        <v/>
      </c>
      <c r="K1409" s="105" t="str">
        <f>IF('Census Block Input'!J1373="","",'Census Block Input'!D1373)</f>
        <v/>
      </c>
      <c r="L1409" s="106" t="str">
        <f>IF('Census Block Input'!J1373="","",'Census Block Input'!G1373)</f>
        <v/>
      </c>
      <c r="M1409" s="106" t="str">
        <f>IF('Census Block Input'!J1373="","",'Census Block Input'!F1373)</f>
        <v/>
      </c>
      <c r="N1409" s="32" t="str">
        <f t="shared" si="45"/>
        <v/>
      </c>
      <c r="O1409" s="124" t="s">
        <v>10</v>
      </c>
      <c r="P1409" s="123" t="s">
        <v>10</v>
      </c>
      <c r="Q1409" s="1"/>
    </row>
    <row r="1410" spans="1:17" ht="15.75" hidden="1" customHeight="1">
      <c r="A1410" s="1" t="str">
        <f t="shared" si="1"/>
        <v/>
      </c>
      <c r="B1410" s="1"/>
      <c r="C1410" s="25" t="str">
        <f>IF('Census Block Input'!J1374="","",'Census Block Input'!B1374)</f>
        <v/>
      </c>
      <c r="D1410" s="184" t="str">
        <f>IF('Census Block Input'!J1374="","",UPPER('Census Block Input'!J1374))</f>
        <v/>
      </c>
      <c r="E1410" s="26" t="str">
        <f>IF('Census Block Input'!J1374="","",'Census Block Input'!I1374)</f>
        <v/>
      </c>
      <c r="F1410" s="27" t="str">
        <f>IF('Census Block Input'!J1374="","",'Census Block Input'!C1374)</f>
        <v/>
      </c>
      <c r="G1410" s="29" t="str">
        <f>IF('Census Block Input'!J1374="","",'Census Block Input'!D1374)</f>
        <v/>
      </c>
      <c r="H1410" s="30" t="str">
        <f>IF('Census Block Input'!J1374="","",'Census Block Input'!G1374)</f>
        <v/>
      </c>
      <c r="I1410" s="30" t="str">
        <f>IF('Census Block Input'!J1374="","",'Census Block Input'!F1374)</f>
        <v/>
      </c>
      <c r="J1410" s="32" t="str">
        <f t="shared" si="44"/>
        <v/>
      </c>
      <c r="K1410" s="105" t="str">
        <f>IF('Census Block Input'!J1374="","",'Census Block Input'!D1374)</f>
        <v/>
      </c>
      <c r="L1410" s="106" t="str">
        <f>IF('Census Block Input'!J1374="","",'Census Block Input'!G1374)</f>
        <v/>
      </c>
      <c r="M1410" s="106" t="str">
        <f>IF('Census Block Input'!J1374="","",'Census Block Input'!F1374)</f>
        <v/>
      </c>
      <c r="N1410" s="32" t="str">
        <f t="shared" si="45"/>
        <v/>
      </c>
      <c r="O1410" s="124" t="s">
        <v>10</v>
      </c>
      <c r="P1410" s="123" t="s">
        <v>10</v>
      </c>
      <c r="Q1410" s="1"/>
    </row>
    <row r="1411" spans="1:17" ht="15.75" hidden="1" customHeight="1">
      <c r="A1411" s="1" t="str">
        <f t="shared" si="1"/>
        <v/>
      </c>
      <c r="B1411" s="1"/>
      <c r="C1411" s="25" t="str">
        <f>IF('Census Block Input'!J1375="","",'Census Block Input'!B1375)</f>
        <v/>
      </c>
      <c r="D1411" s="184" t="str">
        <f>IF('Census Block Input'!J1375="","",UPPER('Census Block Input'!J1375))</f>
        <v/>
      </c>
      <c r="E1411" s="26" t="str">
        <f>IF('Census Block Input'!J1375="","",'Census Block Input'!I1375)</f>
        <v/>
      </c>
      <c r="F1411" s="27" t="str">
        <f>IF('Census Block Input'!J1375="","",'Census Block Input'!C1375)</f>
        <v/>
      </c>
      <c r="G1411" s="29" t="str">
        <f>IF('Census Block Input'!J1375="","",'Census Block Input'!D1375)</f>
        <v/>
      </c>
      <c r="H1411" s="30" t="str">
        <f>IF('Census Block Input'!J1375="","",'Census Block Input'!G1375)</f>
        <v/>
      </c>
      <c r="I1411" s="30" t="str">
        <f>IF('Census Block Input'!J1375="","",'Census Block Input'!F1375)</f>
        <v/>
      </c>
      <c r="J1411" s="32" t="str">
        <f t="shared" si="44"/>
        <v/>
      </c>
      <c r="K1411" s="105" t="str">
        <f>IF('Census Block Input'!J1375="","",'Census Block Input'!D1375)</f>
        <v/>
      </c>
      <c r="L1411" s="106" t="str">
        <f>IF('Census Block Input'!J1375="","",'Census Block Input'!G1375)</f>
        <v/>
      </c>
      <c r="M1411" s="106" t="str">
        <f>IF('Census Block Input'!J1375="","",'Census Block Input'!F1375)</f>
        <v/>
      </c>
      <c r="N1411" s="32" t="str">
        <f t="shared" si="45"/>
        <v/>
      </c>
      <c r="O1411" s="124" t="s">
        <v>10</v>
      </c>
      <c r="P1411" s="123" t="s">
        <v>10</v>
      </c>
      <c r="Q1411" s="1"/>
    </row>
    <row r="1412" spans="1:17" ht="15.75" hidden="1" customHeight="1">
      <c r="A1412" s="1" t="str">
        <f t="shared" si="1"/>
        <v/>
      </c>
      <c r="B1412" s="1"/>
      <c r="C1412" s="25" t="str">
        <f>IF('Census Block Input'!J1376="","",'Census Block Input'!B1376)</f>
        <v/>
      </c>
      <c r="D1412" s="184" t="str">
        <f>IF('Census Block Input'!J1376="","",UPPER('Census Block Input'!J1376))</f>
        <v/>
      </c>
      <c r="E1412" s="26" t="str">
        <f>IF('Census Block Input'!J1376="","",'Census Block Input'!I1376)</f>
        <v/>
      </c>
      <c r="F1412" s="27" t="str">
        <f>IF('Census Block Input'!J1376="","",'Census Block Input'!C1376)</f>
        <v/>
      </c>
      <c r="G1412" s="29" t="str">
        <f>IF('Census Block Input'!J1376="","",'Census Block Input'!D1376)</f>
        <v/>
      </c>
      <c r="H1412" s="30" t="str">
        <f>IF('Census Block Input'!J1376="","",'Census Block Input'!G1376)</f>
        <v/>
      </c>
      <c r="I1412" s="30" t="str">
        <f>IF('Census Block Input'!J1376="","",'Census Block Input'!F1376)</f>
        <v/>
      </c>
      <c r="J1412" s="32" t="str">
        <f t="shared" si="44"/>
        <v/>
      </c>
      <c r="K1412" s="105" t="str">
        <f>IF('Census Block Input'!J1376="","",'Census Block Input'!D1376)</f>
        <v/>
      </c>
      <c r="L1412" s="106" t="str">
        <f>IF('Census Block Input'!J1376="","",'Census Block Input'!G1376)</f>
        <v/>
      </c>
      <c r="M1412" s="106" t="str">
        <f>IF('Census Block Input'!J1376="","",'Census Block Input'!F1376)</f>
        <v/>
      </c>
      <c r="N1412" s="32" t="str">
        <f t="shared" si="45"/>
        <v/>
      </c>
      <c r="O1412" s="124" t="s">
        <v>10</v>
      </c>
      <c r="P1412" s="123" t="s">
        <v>10</v>
      </c>
      <c r="Q1412" s="1"/>
    </row>
    <row r="1413" spans="1:17" ht="15.75" hidden="1" customHeight="1">
      <c r="A1413" s="1" t="str">
        <f t="shared" si="1"/>
        <v/>
      </c>
      <c r="B1413" s="1"/>
      <c r="C1413" s="25" t="str">
        <f>IF('Census Block Input'!J1377="","",'Census Block Input'!B1377)</f>
        <v/>
      </c>
      <c r="D1413" s="184" t="str">
        <f>IF('Census Block Input'!J1377="","",UPPER('Census Block Input'!J1377))</f>
        <v/>
      </c>
      <c r="E1413" s="26" t="str">
        <f>IF('Census Block Input'!J1377="","",'Census Block Input'!I1377)</f>
        <v/>
      </c>
      <c r="F1413" s="27" t="str">
        <f>IF('Census Block Input'!J1377="","",'Census Block Input'!C1377)</f>
        <v/>
      </c>
      <c r="G1413" s="29" t="str">
        <f>IF('Census Block Input'!J1377="","",'Census Block Input'!D1377)</f>
        <v/>
      </c>
      <c r="H1413" s="30" t="str">
        <f>IF('Census Block Input'!J1377="","",'Census Block Input'!G1377)</f>
        <v/>
      </c>
      <c r="I1413" s="30" t="str">
        <f>IF('Census Block Input'!J1377="","",'Census Block Input'!F1377)</f>
        <v/>
      </c>
      <c r="J1413" s="32" t="str">
        <f t="shared" si="44"/>
        <v/>
      </c>
      <c r="K1413" s="105" t="str">
        <f>IF('Census Block Input'!J1377="","",'Census Block Input'!D1377)</f>
        <v/>
      </c>
      <c r="L1413" s="106" t="str">
        <f>IF('Census Block Input'!J1377="","",'Census Block Input'!G1377)</f>
        <v/>
      </c>
      <c r="M1413" s="106" t="str">
        <f>IF('Census Block Input'!J1377="","",'Census Block Input'!F1377)</f>
        <v/>
      </c>
      <c r="N1413" s="32" t="str">
        <f t="shared" si="45"/>
        <v/>
      </c>
      <c r="O1413" s="124" t="s">
        <v>10</v>
      </c>
      <c r="P1413" s="123" t="s">
        <v>10</v>
      </c>
      <c r="Q1413" s="1"/>
    </row>
    <row r="1414" spans="1:17" ht="15.75" hidden="1" customHeight="1">
      <c r="A1414" s="1" t="str">
        <f t="shared" si="1"/>
        <v/>
      </c>
      <c r="B1414" s="1"/>
      <c r="C1414" s="25" t="str">
        <f>IF('Census Block Input'!J1378="","",'Census Block Input'!B1378)</f>
        <v/>
      </c>
      <c r="D1414" s="184" t="str">
        <f>IF('Census Block Input'!J1378="","",UPPER('Census Block Input'!J1378))</f>
        <v/>
      </c>
      <c r="E1414" s="26" t="str">
        <f>IF('Census Block Input'!J1378="","",'Census Block Input'!I1378)</f>
        <v/>
      </c>
      <c r="F1414" s="27" t="str">
        <f>IF('Census Block Input'!J1378="","",'Census Block Input'!C1378)</f>
        <v/>
      </c>
      <c r="G1414" s="29" t="str">
        <f>IF('Census Block Input'!J1378="","",'Census Block Input'!D1378)</f>
        <v/>
      </c>
      <c r="H1414" s="30" t="str">
        <f>IF('Census Block Input'!J1378="","",'Census Block Input'!G1378)</f>
        <v/>
      </c>
      <c r="I1414" s="30" t="str">
        <f>IF('Census Block Input'!J1378="","",'Census Block Input'!F1378)</f>
        <v/>
      </c>
      <c r="J1414" s="32" t="str">
        <f t="shared" si="44"/>
        <v/>
      </c>
      <c r="K1414" s="105" t="str">
        <f>IF('Census Block Input'!J1378="","",'Census Block Input'!D1378)</f>
        <v/>
      </c>
      <c r="L1414" s="106" t="str">
        <f>IF('Census Block Input'!J1378="","",'Census Block Input'!G1378)</f>
        <v/>
      </c>
      <c r="M1414" s="106" t="str">
        <f>IF('Census Block Input'!J1378="","",'Census Block Input'!F1378)</f>
        <v/>
      </c>
      <c r="N1414" s="32" t="str">
        <f t="shared" si="45"/>
        <v/>
      </c>
      <c r="O1414" s="124" t="s">
        <v>10</v>
      </c>
      <c r="P1414" s="123" t="s">
        <v>10</v>
      </c>
      <c r="Q1414" s="1"/>
    </row>
    <row r="1415" spans="1:17" ht="15.75" hidden="1" customHeight="1">
      <c r="A1415" s="1" t="str">
        <f t="shared" si="1"/>
        <v/>
      </c>
      <c r="B1415" s="1"/>
      <c r="C1415" s="25" t="str">
        <f>IF('Census Block Input'!J1379="","",'Census Block Input'!B1379)</f>
        <v/>
      </c>
      <c r="D1415" s="184" t="str">
        <f>IF('Census Block Input'!J1379="","",UPPER('Census Block Input'!J1379))</f>
        <v/>
      </c>
      <c r="E1415" s="26" t="str">
        <f>IF('Census Block Input'!J1379="","",'Census Block Input'!I1379)</f>
        <v/>
      </c>
      <c r="F1415" s="27" t="str">
        <f>IF('Census Block Input'!J1379="","",'Census Block Input'!C1379)</f>
        <v/>
      </c>
      <c r="G1415" s="29" t="str">
        <f>IF('Census Block Input'!J1379="","",'Census Block Input'!D1379)</f>
        <v/>
      </c>
      <c r="H1415" s="30" t="str">
        <f>IF('Census Block Input'!J1379="","",'Census Block Input'!G1379)</f>
        <v/>
      </c>
      <c r="I1415" s="30" t="str">
        <f>IF('Census Block Input'!J1379="","",'Census Block Input'!F1379)</f>
        <v/>
      </c>
      <c r="J1415" s="32" t="str">
        <f t="shared" si="44"/>
        <v/>
      </c>
      <c r="K1415" s="105" t="str">
        <f>IF('Census Block Input'!J1379="","",'Census Block Input'!D1379)</f>
        <v/>
      </c>
      <c r="L1415" s="106" t="str">
        <f>IF('Census Block Input'!J1379="","",'Census Block Input'!G1379)</f>
        <v/>
      </c>
      <c r="M1415" s="106" t="str">
        <f>IF('Census Block Input'!J1379="","",'Census Block Input'!F1379)</f>
        <v/>
      </c>
      <c r="N1415" s="32" t="str">
        <f t="shared" si="45"/>
        <v/>
      </c>
      <c r="O1415" s="124" t="s">
        <v>10</v>
      </c>
      <c r="P1415" s="123" t="s">
        <v>10</v>
      </c>
      <c r="Q1415" s="1"/>
    </row>
    <row r="1416" spans="1:17" ht="15.75" hidden="1" customHeight="1">
      <c r="A1416" s="1" t="str">
        <f t="shared" si="1"/>
        <v/>
      </c>
      <c r="B1416" s="1"/>
      <c r="C1416" s="25" t="str">
        <f>IF('Census Block Input'!J1380="","",'Census Block Input'!B1380)</f>
        <v/>
      </c>
      <c r="D1416" s="184" t="str">
        <f>IF('Census Block Input'!J1380="","",UPPER('Census Block Input'!J1380))</f>
        <v/>
      </c>
      <c r="E1416" s="26" t="str">
        <f>IF('Census Block Input'!J1380="","",'Census Block Input'!I1380)</f>
        <v/>
      </c>
      <c r="F1416" s="27" t="str">
        <f>IF('Census Block Input'!J1380="","",'Census Block Input'!C1380)</f>
        <v/>
      </c>
      <c r="G1416" s="29" t="str">
        <f>IF('Census Block Input'!J1380="","",'Census Block Input'!D1380)</f>
        <v/>
      </c>
      <c r="H1416" s="30" t="str">
        <f>IF('Census Block Input'!J1380="","",'Census Block Input'!G1380)</f>
        <v/>
      </c>
      <c r="I1416" s="30" t="str">
        <f>IF('Census Block Input'!J1380="","",'Census Block Input'!F1380)</f>
        <v/>
      </c>
      <c r="J1416" s="32" t="str">
        <f t="shared" si="44"/>
        <v/>
      </c>
      <c r="K1416" s="105" t="str">
        <f>IF('Census Block Input'!J1380="","",'Census Block Input'!D1380)</f>
        <v/>
      </c>
      <c r="L1416" s="106" t="str">
        <f>IF('Census Block Input'!J1380="","",'Census Block Input'!G1380)</f>
        <v/>
      </c>
      <c r="M1416" s="106" t="str">
        <f>IF('Census Block Input'!J1380="","",'Census Block Input'!F1380)</f>
        <v/>
      </c>
      <c r="N1416" s="32" t="str">
        <f t="shared" si="45"/>
        <v/>
      </c>
      <c r="O1416" s="124" t="s">
        <v>10</v>
      </c>
      <c r="P1416" s="123" t="s">
        <v>10</v>
      </c>
      <c r="Q1416" s="1"/>
    </row>
    <row r="1417" spans="1:17" ht="15.75" hidden="1" customHeight="1">
      <c r="A1417" s="1" t="str">
        <f t="shared" si="1"/>
        <v/>
      </c>
      <c r="B1417" s="1"/>
      <c r="C1417" s="25" t="str">
        <f>IF('Census Block Input'!J1381="","",'Census Block Input'!B1381)</f>
        <v/>
      </c>
      <c r="D1417" s="184" t="str">
        <f>IF('Census Block Input'!J1381="","",UPPER('Census Block Input'!J1381))</f>
        <v/>
      </c>
      <c r="E1417" s="26" t="str">
        <f>IF('Census Block Input'!J1381="","",'Census Block Input'!I1381)</f>
        <v/>
      </c>
      <c r="F1417" s="27" t="str">
        <f>IF('Census Block Input'!J1381="","",'Census Block Input'!C1381)</f>
        <v/>
      </c>
      <c r="G1417" s="29" t="str">
        <f>IF('Census Block Input'!J1381="","",'Census Block Input'!D1381)</f>
        <v/>
      </c>
      <c r="H1417" s="30" t="str">
        <f>IF('Census Block Input'!J1381="","",'Census Block Input'!G1381)</f>
        <v/>
      </c>
      <c r="I1417" s="30" t="str">
        <f>IF('Census Block Input'!J1381="","",'Census Block Input'!F1381)</f>
        <v/>
      </c>
      <c r="J1417" s="32" t="str">
        <f t="shared" si="44"/>
        <v/>
      </c>
      <c r="K1417" s="105" t="str">
        <f>IF('Census Block Input'!J1381="","",'Census Block Input'!D1381)</f>
        <v/>
      </c>
      <c r="L1417" s="106" t="str">
        <f>IF('Census Block Input'!J1381="","",'Census Block Input'!G1381)</f>
        <v/>
      </c>
      <c r="M1417" s="106" t="str">
        <f>IF('Census Block Input'!J1381="","",'Census Block Input'!F1381)</f>
        <v/>
      </c>
      <c r="N1417" s="32" t="str">
        <f t="shared" si="45"/>
        <v/>
      </c>
      <c r="O1417" s="124" t="s">
        <v>10</v>
      </c>
      <c r="P1417" s="123" t="s">
        <v>10</v>
      </c>
      <c r="Q1417" s="1"/>
    </row>
    <row r="1418" spans="1:17" ht="15.75" hidden="1" customHeight="1">
      <c r="A1418" s="1" t="str">
        <f t="shared" si="1"/>
        <v/>
      </c>
      <c r="B1418" s="1"/>
      <c r="C1418" s="25" t="str">
        <f>IF('Census Block Input'!J1382="","",'Census Block Input'!B1382)</f>
        <v/>
      </c>
      <c r="D1418" s="184" t="str">
        <f>IF('Census Block Input'!J1382="","",UPPER('Census Block Input'!J1382))</f>
        <v/>
      </c>
      <c r="E1418" s="26" t="str">
        <f>IF('Census Block Input'!J1382="","",'Census Block Input'!I1382)</f>
        <v/>
      </c>
      <c r="F1418" s="27" t="str">
        <f>IF('Census Block Input'!J1382="","",'Census Block Input'!C1382)</f>
        <v/>
      </c>
      <c r="G1418" s="29" t="str">
        <f>IF('Census Block Input'!J1382="","",'Census Block Input'!D1382)</f>
        <v/>
      </c>
      <c r="H1418" s="30" t="str">
        <f>IF('Census Block Input'!J1382="","",'Census Block Input'!G1382)</f>
        <v/>
      </c>
      <c r="I1418" s="30" t="str">
        <f>IF('Census Block Input'!J1382="","",'Census Block Input'!F1382)</f>
        <v/>
      </c>
      <c r="J1418" s="32" t="str">
        <f t="shared" si="44"/>
        <v/>
      </c>
      <c r="K1418" s="105" t="str">
        <f>IF('Census Block Input'!J1382="","",'Census Block Input'!D1382)</f>
        <v/>
      </c>
      <c r="L1418" s="106" t="str">
        <f>IF('Census Block Input'!J1382="","",'Census Block Input'!G1382)</f>
        <v/>
      </c>
      <c r="M1418" s="106" t="str">
        <f>IF('Census Block Input'!J1382="","",'Census Block Input'!F1382)</f>
        <v/>
      </c>
      <c r="N1418" s="32" t="str">
        <f t="shared" si="45"/>
        <v/>
      </c>
      <c r="O1418" s="124" t="s">
        <v>10</v>
      </c>
      <c r="P1418" s="123" t="s">
        <v>10</v>
      </c>
      <c r="Q1418" s="1"/>
    </row>
    <row r="1419" spans="1:17" ht="15.75" hidden="1" customHeight="1">
      <c r="A1419" s="1" t="str">
        <f t="shared" si="1"/>
        <v/>
      </c>
      <c r="B1419" s="1"/>
      <c r="C1419" s="25" t="str">
        <f>IF('Census Block Input'!J1383="","",'Census Block Input'!B1383)</f>
        <v/>
      </c>
      <c r="D1419" s="184" t="str">
        <f>IF('Census Block Input'!J1383="","",UPPER('Census Block Input'!J1383))</f>
        <v/>
      </c>
      <c r="E1419" s="26" t="str">
        <f>IF('Census Block Input'!J1383="","",'Census Block Input'!I1383)</f>
        <v/>
      </c>
      <c r="F1419" s="27" t="str">
        <f>IF('Census Block Input'!J1383="","",'Census Block Input'!C1383)</f>
        <v/>
      </c>
      <c r="G1419" s="29" t="str">
        <f>IF('Census Block Input'!J1383="","",'Census Block Input'!D1383)</f>
        <v/>
      </c>
      <c r="H1419" s="30" t="str">
        <f>IF('Census Block Input'!J1383="","",'Census Block Input'!G1383)</f>
        <v/>
      </c>
      <c r="I1419" s="30" t="str">
        <f>IF('Census Block Input'!J1383="","",'Census Block Input'!F1383)</f>
        <v/>
      </c>
      <c r="J1419" s="32" t="str">
        <f t="shared" si="44"/>
        <v/>
      </c>
      <c r="K1419" s="105" t="str">
        <f>IF('Census Block Input'!J1383="","",'Census Block Input'!D1383)</f>
        <v/>
      </c>
      <c r="L1419" s="106" t="str">
        <f>IF('Census Block Input'!J1383="","",'Census Block Input'!G1383)</f>
        <v/>
      </c>
      <c r="M1419" s="106" t="str">
        <f>IF('Census Block Input'!J1383="","",'Census Block Input'!F1383)</f>
        <v/>
      </c>
      <c r="N1419" s="32" t="str">
        <f t="shared" si="45"/>
        <v/>
      </c>
      <c r="O1419" s="124" t="s">
        <v>10</v>
      </c>
      <c r="P1419" s="123" t="s">
        <v>10</v>
      </c>
      <c r="Q1419" s="1"/>
    </row>
    <row r="1420" spans="1:17" ht="15.75" hidden="1" customHeight="1">
      <c r="A1420" s="1" t="str">
        <f t="shared" si="1"/>
        <v/>
      </c>
      <c r="B1420" s="1"/>
      <c r="C1420" s="25" t="str">
        <f>IF('Census Block Input'!J1384="","",'Census Block Input'!B1384)</f>
        <v/>
      </c>
      <c r="D1420" s="184" t="str">
        <f>IF('Census Block Input'!J1384="","",UPPER('Census Block Input'!J1384))</f>
        <v/>
      </c>
      <c r="E1420" s="26" t="str">
        <f>IF('Census Block Input'!J1384="","",'Census Block Input'!I1384)</f>
        <v/>
      </c>
      <c r="F1420" s="27" t="str">
        <f>IF('Census Block Input'!J1384="","",'Census Block Input'!C1384)</f>
        <v/>
      </c>
      <c r="G1420" s="29" t="str">
        <f>IF('Census Block Input'!J1384="","",'Census Block Input'!D1384)</f>
        <v/>
      </c>
      <c r="H1420" s="30" t="str">
        <f>IF('Census Block Input'!J1384="","",'Census Block Input'!G1384)</f>
        <v/>
      </c>
      <c r="I1420" s="30" t="str">
        <f>IF('Census Block Input'!J1384="","",'Census Block Input'!F1384)</f>
        <v/>
      </c>
      <c r="J1420" s="32" t="str">
        <f t="shared" si="44"/>
        <v/>
      </c>
      <c r="K1420" s="105" t="str">
        <f>IF('Census Block Input'!J1384="","",'Census Block Input'!D1384)</f>
        <v/>
      </c>
      <c r="L1420" s="106" t="str">
        <f>IF('Census Block Input'!J1384="","",'Census Block Input'!G1384)</f>
        <v/>
      </c>
      <c r="M1420" s="106" t="str">
        <f>IF('Census Block Input'!J1384="","",'Census Block Input'!F1384)</f>
        <v/>
      </c>
      <c r="N1420" s="32" t="str">
        <f t="shared" si="45"/>
        <v/>
      </c>
      <c r="O1420" s="124" t="s">
        <v>10</v>
      </c>
      <c r="P1420" s="123" t="s">
        <v>10</v>
      </c>
      <c r="Q1420" s="1"/>
    </row>
    <row r="1421" spans="1:17" ht="15.75" hidden="1" customHeight="1">
      <c r="A1421" s="1" t="str">
        <f t="shared" si="1"/>
        <v/>
      </c>
      <c r="B1421" s="1"/>
      <c r="C1421" s="25" t="str">
        <f>IF('Census Block Input'!J1385="","",'Census Block Input'!B1385)</f>
        <v/>
      </c>
      <c r="D1421" s="184" t="str">
        <f>IF('Census Block Input'!J1385="","",UPPER('Census Block Input'!J1385))</f>
        <v/>
      </c>
      <c r="E1421" s="26" t="str">
        <f>IF('Census Block Input'!J1385="","",'Census Block Input'!I1385)</f>
        <v/>
      </c>
      <c r="F1421" s="27" t="str">
        <f>IF('Census Block Input'!J1385="","",'Census Block Input'!C1385)</f>
        <v/>
      </c>
      <c r="G1421" s="29" t="str">
        <f>IF('Census Block Input'!J1385="","",'Census Block Input'!D1385)</f>
        <v/>
      </c>
      <c r="H1421" s="30" t="str">
        <f>IF('Census Block Input'!J1385="","",'Census Block Input'!G1385)</f>
        <v/>
      </c>
      <c r="I1421" s="30" t="str">
        <f>IF('Census Block Input'!J1385="","",'Census Block Input'!F1385)</f>
        <v/>
      </c>
      <c r="J1421" s="32" t="str">
        <f t="shared" si="44"/>
        <v/>
      </c>
      <c r="K1421" s="105" t="str">
        <f>IF('Census Block Input'!J1385="","",'Census Block Input'!D1385)</f>
        <v/>
      </c>
      <c r="L1421" s="106" t="str">
        <f>IF('Census Block Input'!J1385="","",'Census Block Input'!G1385)</f>
        <v/>
      </c>
      <c r="M1421" s="106" t="str">
        <f>IF('Census Block Input'!J1385="","",'Census Block Input'!F1385)</f>
        <v/>
      </c>
      <c r="N1421" s="32" t="str">
        <f t="shared" si="45"/>
        <v/>
      </c>
      <c r="O1421" s="124" t="s">
        <v>10</v>
      </c>
      <c r="P1421" s="123" t="s">
        <v>10</v>
      </c>
      <c r="Q1421" s="1"/>
    </row>
    <row r="1422" spans="1:17" ht="15.75" hidden="1" customHeight="1">
      <c r="A1422" s="1" t="str">
        <f t="shared" si="1"/>
        <v/>
      </c>
      <c r="B1422" s="1"/>
      <c r="C1422" s="25" t="str">
        <f>IF('Census Block Input'!J1386="","",'Census Block Input'!B1386)</f>
        <v/>
      </c>
      <c r="D1422" s="184" t="str">
        <f>IF('Census Block Input'!J1386="","",UPPER('Census Block Input'!J1386))</f>
        <v/>
      </c>
      <c r="E1422" s="26" t="str">
        <f>IF('Census Block Input'!J1386="","",'Census Block Input'!I1386)</f>
        <v/>
      </c>
      <c r="F1422" s="27" t="str">
        <f>IF('Census Block Input'!J1386="","",'Census Block Input'!C1386)</f>
        <v/>
      </c>
      <c r="G1422" s="29" t="str">
        <f>IF('Census Block Input'!J1386="","",'Census Block Input'!D1386)</f>
        <v/>
      </c>
      <c r="H1422" s="30" t="str">
        <f>IF('Census Block Input'!J1386="","",'Census Block Input'!G1386)</f>
        <v/>
      </c>
      <c r="I1422" s="30" t="str">
        <f>IF('Census Block Input'!J1386="","",'Census Block Input'!F1386)</f>
        <v/>
      </c>
      <c r="J1422" s="32" t="str">
        <f t="shared" si="44"/>
        <v/>
      </c>
      <c r="K1422" s="105" t="str">
        <f>IF('Census Block Input'!J1386="","",'Census Block Input'!D1386)</f>
        <v/>
      </c>
      <c r="L1422" s="106" t="str">
        <f>IF('Census Block Input'!J1386="","",'Census Block Input'!G1386)</f>
        <v/>
      </c>
      <c r="M1422" s="106" t="str">
        <f>IF('Census Block Input'!J1386="","",'Census Block Input'!F1386)</f>
        <v/>
      </c>
      <c r="N1422" s="32" t="str">
        <f t="shared" si="45"/>
        <v/>
      </c>
      <c r="O1422" s="124" t="s">
        <v>10</v>
      </c>
      <c r="P1422" s="123" t="s">
        <v>10</v>
      </c>
      <c r="Q1422" s="1"/>
    </row>
    <row r="1423" spans="1:17" ht="15.75" hidden="1" customHeight="1">
      <c r="A1423" s="1" t="str">
        <f t="shared" si="1"/>
        <v/>
      </c>
      <c r="B1423" s="1"/>
      <c r="C1423" s="25" t="str">
        <f>IF('Census Block Input'!J1387="","",'Census Block Input'!B1387)</f>
        <v/>
      </c>
      <c r="D1423" s="184" t="str">
        <f>IF('Census Block Input'!J1387="","",UPPER('Census Block Input'!J1387))</f>
        <v/>
      </c>
      <c r="E1423" s="26" t="str">
        <f>IF('Census Block Input'!J1387="","",'Census Block Input'!I1387)</f>
        <v/>
      </c>
      <c r="F1423" s="27" t="str">
        <f>IF('Census Block Input'!J1387="","",'Census Block Input'!C1387)</f>
        <v/>
      </c>
      <c r="G1423" s="29" t="str">
        <f>IF('Census Block Input'!J1387="","",'Census Block Input'!D1387)</f>
        <v/>
      </c>
      <c r="H1423" s="30" t="str">
        <f>IF('Census Block Input'!J1387="","",'Census Block Input'!G1387)</f>
        <v/>
      </c>
      <c r="I1423" s="30" t="str">
        <f>IF('Census Block Input'!J1387="","",'Census Block Input'!F1387)</f>
        <v/>
      </c>
      <c r="J1423" s="32" t="str">
        <f t="shared" si="44"/>
        <v/>
      </c>
      <c r="K1423" s="105" t="str">
        <f>IF('Census Block Input'!J1387="","",'Census Block Input'!D1387)</f>
        <v/>
      </c>
      <c r="L1423" s="106" t="str">
        <f>IF('Census Block Input'!J1387="","",'Census Block Input'!G1387)</f>
        <v/>
      </c>
      <c r="M1423" s="106" t="str">
        <f>IF('Census Block Input'!J1387="","",'Census Block Input'!F1387)</f>
        <v/>
      </c>
      <c r="N1423" s="32" t="str">
        <f t="shared" si="45"/>
        <v/>
      </c>
      <c r="O1423" s="124" t="s">
        <v>10</v>
      </c>
      <c r="P1423" s="123" t="s">
        <v>10</v>
      </c>
      <c r="Q1423" s="1"/>
    </row>
    <row r="1424" spans="1:17" ht="15.75" hidden="1" customHeight="1">
      <c r="A1424" s="1" t="str">
        <f t="shared" si="1"/>
        <v/>
      </c>
      <c r="B1424" s="1"/>
      <c r="C1424" s="25" t="str">
        <f>IF('Census Block Input'!J1388="","",'Census Block Input'!B1388)</f>
        <v/>
      </c>
      <c r="D1424" s="184" t="str">
        <f>IF('Census Block Input'!J1388="","",UPPER('Census Block Input'!J1388))</f>
        <v/>
      </c>
      <c r="E1424" s="26" t="str">
        <f>IF('Census Block Input'!J1388="","",'Census Block Input'!I1388)</f>
        <v/>
      </c>
      <c r="F1424" s="27" t="str">
        <f>IF('Census Block Input'!J1388="","",'Census Block Input'!C1388)</f>
        <v/>
      </c>
      <c r="G1424" s="29" t="str">
        <f>IF('Census Block Input'!J1388="","",'Census Block Input'!D1388)</f>
        <v/>
      </c>
      <c r="H1424" s="30" t="str">
        <f>IF('Census Block Input'!J1388="","",'Census Block Input'!G1388)</f>
        <v/>
      </c>
      <c r="I1424" s="30" t="str">
        <f>IF('Census Block Input'!J1388="","",'Census Block Input'!F1388)</f>
        <v/>
      </c>
      <c r="J1424" s="32" t="str">
        <f t="shared" si="44"/>
        <v/>
      </c>
      <c r="K1424" s="105" t="str">
        <f>IF('Census Block Input'!J1388="","",'Census Block Input'!D1388)</f>
        <v/>
      </c>
      <c r="L1424" s="106" t="str">
        <f>IF('Census Block Input'!J1388="","",'Census Block Input'!G1388)</f>
        <v/>
      </c>
      <c r="M1424" s="106" t="str">
        <f>IF('Census Block Input'!J1388="","",'Census Block Input'!F1388)</f>
        <v/>
      </c>
      <c r="N1424" s="32" t="str">
        <f t="shared" si="45"/>
        <v/>
      </c>
      <c r="O1424" s="124" t="s">
        <v>10</v>
      </c>
      <c r="P1424" s="123" t="s">
        <v>10</v>
      </c>
      <c r="Q1424" s="1"/>
    </row>
    <row r="1425" spans="1:17" ht="15.75" hidden="1" customHeight="1">
      <c r="A1425" s="1" t="str">
        <f t="shared" si="1"/>
        <v/>
      </c>
      <c r="B1425" s="1"/>
      <c r="C1425" s="25" t="str">
        <f>IF('Census Block Input'!J1389="","",'Census Block Input'!B1389)</f>
        <v/>
      </c>
      <c r="D1425" s="184" t="str">
        <f>IF('Census Block Input'!J1389="","",UPPER('Census Block Input'!J1389))</f>
        <v/>
      </c>
      <c r="E1425" s="26" t="str">
        <f>IF('Census Block Input'!J1389="","",'Census Block Input'!I1389)</f>
        <v/>
      </c>
      <c r="F1425" s="27" t="str">
        <f>IF('Census Block Input'!J1389="","",'Census Block Input'!C1389)</f>
        <v/>
      </c>
      <c r="G1425" s="29" t="str">
        <f>IF('Census Block Input'!J1389="","",'Census Block Input'!D1389)</f>
        <v/>
      </c>
      <c r="H1425" s="30" t="str">
        <f>IF('Census Block Input'!J1389="","",'Census Block Input'!G1389)</f>
        <v/>
      </c>
      <c r="I1425" s="30" t="str">
        <f>IF('Census Block Input'!J1389="","",'Census Block Input'!F1389)</f>
        <v/>
      </c>
      <c r="J1425" s="32" t="str">
        <f t="shared" si="44"/>
        <v/>
      </c>
      <c r="K1425" s="105" t="str">
        <f>IF('Census Block Input'!J1389="","",'Census Block Input'!D1389)</f>
        <v/>
      </c>
      <c r="L1425" s="106" t="str">
        <f>IF('Census Block Input'!J1389="","",'Census Block Input'!G1389)</f>
        <v/>
      </c>
      <c r="M1425" s="106" t="str">
        <f>IF('Census Block Input'!J1389="","",'Census Block Input'!F1389)</f>
        <v/>
      </c>
      <c r="N1425" s="32" t="str">
        <f t="shared" si="45"/>
        <v/>
      </c>
      <c r="O1425" s="124" t="s">
        <v>10</v>
      </c>
      <c r="P1425" s="123" t="s">
        <v>10</v>
      </c>
      <c r="Q1425" s="1"/>
    </row>
    <row r="1426" spans="1:17" ht="15.75" hidden="1" customHeight="1">
      <c r="A1426" s="1" t="str">
        <f t="shared" si="1"/>
        <v/>
      </c>
      <c r="B1426" s="1"/>
      <c r="C1426" s="25" t="str">
        <f>IF('Census Block Input'!J1390="","",'Census Block Input'!B1390)</f>
        <v/>
      </c>
      <c r="D1426" s="184" t="str">
        <f>IF('Census Block Input'!J1390="","",UPPER('Census Block Input'!J1390))</f>
        <v/>
      </c>
      <c r="E1426" s="26" t="str">
        <f>IF('Census Block Input'!J1390="","",'Census Block Input'!I1390)</f>
        <v/>
      </c>
      <c r="F1426" s="27" t="str">
        <f>IF('Census Block Input'!J1390="","",'Census Block Input'!C1390)</f>
        <v/>
      </c>
      <c r="G1426" s="29" t="str">
        <f>IF('Census Block Input'!J1390="","",'Census Block Input'!D1390)</f>
        <v/>
      </c>
      <c r="H1426" s="30" t="str">
        <f>IF('Census Block Input'!J1390="","",'Census Block Input'!G1390)</f>
        <v/>
      </c>
      <c r="I1426" s="30" t="str">
        <f>IF('Census Block Input'!J1390="","",'Census Block Input'!F1390)</f>
        <v/>
      </c>
      <c r="J1426" s="32" t="str">
        <f t="shared" si="44"/>
        <v/>
      </c>
      <c r="K1426" s="105" t="str">
        <f>IF('Census Block Input'!J1390="","",'Census Block Input'!D1390)</f>
        <v/>
      </c>
      <c r="L1426" s="106" t="str">
        <f>IF('Census Block Input'!J1390="","",'Census Block Input'!G1390)</f>
        <v/>
      </c>
      <c r="M1426" s="106" t="str">
        <f>IF('Census Block Input'!J1390="","",'Census Block Input'!F1390)</f>
        <v/>
      </c>
      <c r="N1426" s="32" t="str">
        <f t="shared" si="45"/>
        <v/>
      </c>
      <c r="O1426" s="124" t="s">
        <v>10</v>
      </c>
      <c r="P1426" s="123" t="s">
        <v>10</v>
      </c>
      <c r="Q1426" s="1"/>
    </row>
    <row r="1427" spans="1:17" ht="15.75" hidden="1" customHeight="1">
      <c r="A1427" s="1" t="str">
        <f t="shared" si="1"/>
        <v/>
      </c>
      <c r="B1427" s="1"/>
      <c r="C1427" s="25" t="str">
        <f>IF('Census Block Input'!J1391="","",'Census Block Input'!B1391)</f>
        <v/>
      </c>
      <c r="D1427" s="184" t="str">
        <f>IF('Census Block Input'!J1391="","",UPPER('Census Block Input'!J1391))</f>
        <v/>
      </c>
      <c r="E1427" s="26" t="str">
        <f>IF('Census Block Input'!J1391="","",'Census Block Input'!I1391)</f>
        <v/>
      </c>
      <c r="F1427" s="27" t="str">
        <f>IF('Census Block Input'!J1391="","",'Census Block Input'!C1391)</f>
        <v/>
      </c>
      <c r="G1427" s="29" t="str">
        <f>IF('Census Block Input'!J1391="","",'Census Block Input'!D1391)</f>
        <v/>
      </c>
      <c r="H1427" s="30" t="str">
        <f>IF('Census Block Input'!J1391="","",'Census Block Input'!G1391)</f>
        <v/>
      </c>
      <c r="I1427" s="30" t="str">
        <f>IF('Census Block Input'!J1391="","",'Census Block Input'!F1391)</f>
        <v/>
      </c>
      <c r="J1427" s="32" t="str">
        <f t="shared" si="44"/>
        <v/>
      </c>
      <c r="K1427" s="105" t="str">
        <f>IF('Census Block Input'!J1391="","",'Census Block Input'!D1391)</f>
        <v/>
      </c>
      <c r="L1427" s="106" t="str">
        <f>IF('Census Block Input'!J1391="","",'Census Block Input'!G1391)</f>
        <v/>
      </c>
      <c r="M1427" s="106" t="str">
        <f>IF('Census Block Input'!J1391="","",'Census Block Input'!F1391)</f>
        <v/>
      </c>
      <c r="N1427" s="32" t="str">
        <f t="shared" si="45"/>
        <v/>
      </c>
      <c r="O1427" s="124" t="s">
        <v>10</v>
      </c>
      <c r="P1427" s="123" t="s">
        <v>10</v>
      </c>
      <c r="Q1427" s="1"/>
    </row>
    <row r="1428" spans="1:17" ht="15.75" hidden="1" customHeight="1">
      <c r="A1428" s="1" t="str">
        <f t="shared" si="1"/>
        <v/>
      </c>
      <c r="B1428" s="1"/>
      <c r="C1428" s="25" t="str">
        <f>IF('Census Block Input'!J1392="","",'Census Block Input'!B1392)</f>
        <v/>
      </c>
      <c r="D1428" s="184" t="str">
        <f>IF('Census Block Input'!J1392="","",UPPER('Census Block Input'!J1392))</f>
        <v/>
      </c>
      <c r="E1428" s="26" t="str">
        <f>IF('Census Block Input'!J1392="","",'Census Block Input'!I1392)</f>
        <v/>
      </c>
      <c r="F1428" s="27" t="str">
        <f>IF('Census Block Input'!J1392="","",'Census Block Input'!C1392)</f>
        <v/>
      </c>
      <c r="G1428" s="29" t="str">
        <f>IF('Census Block Input'!J1392="","",'Census Block Input'!D1392)</f>
        <v/>
      </c>
      <c r="H1428" s="30" t="str">
        <f>IF('Census Block Input'!J1392="","",'Census Block Input'!G1392)</f>
        <v/>
      </c>
      <c r="I1428" s="30" t="str">
        <f>IF('Census Block Input'!J1392="","",'Census Block Input'!F1392)</f>
        <v/>
      </c>
      <c r="J1428" s="32" t="str">
        <f t="shared" si="44"/>
        <v/>
      </c>
      <c r="K1428" s="105" t="str">
        <f>IF('Census Block Input'!J1392="","",'Census Block Input'!D1392)</f>
        <v/>
      </c>
      <c r="L1428" s="106" t="str">
        <f>IF('Census Block Input'!J1392="","",'Census Block Input'!G1392)</f>
        <v/>
      </c>
      <c r="M1428" s="106" t="str">
        <f>IF('Census Block Input'!J1392="","",'Census Block Input'!F1392)</f>
        <v/>
      </c>
      <c r="N1428" s="32" t="str">
        <f t="shared" si="45"/>
        <v/>
      </c>
      <c r="O1428" s="124" t="s">
        <v>10</v>
      </c>
      <c r="P1428" s="123" t="s">
        <v>10</v>
      </c>
      <c r="Q1428" s="1"/>
    </row>
    <row r="1429" spans="1:17" ht="15.75" hidden="1" customHeight="1">
      <c r="A1429" s="1" t="str">
        <f t="shared" si="1"/>
        <v/>
      </c>
      <c r="B1429" s="1"/>
      <c r="C1429" s="25" t="str">
        <f>IF('Census Block Input'!J1393="","",'Census Block Input'!B1393)</f>
        <v/>
      </c>
      <c r="D1429" s="184" t="str">
        <f>IF('Census Block Input'!J1393="","",UPPER('Census Block Input'!J1393))</f>
        <v/>
      </c>
      <c r="E1429" s="26" t="str">
        <f>IF('Census Block Input'!J1393="","",'Census Block Input'!I1393)</f>
        <v/>
      </c>
      <c r="F1429" s="27" t="str">
        <f>IF('Census Block Input'!J1393="","",'Census Block Input'!C1393)</f>
        <v/>
      </c>
      <c r="G1429" s="29" t="str">
        <f>IF('Census Block Input'!J1393="","",'Census Block Input'!D1393)</f>
        <v/>
      </c>
      <c r="H1429" s="30" t="str">
        <f>IF('Census Block Input'!J1393="","",'Census Block Input'!G1393)</f>
        <v/>
      </c>
      <c r="I1429" s="30" t="str">
        <f>IF('Census Block Input'!J1393="","",'Census Block Input'!F1393)</f>
        <v/>
      </c>
      <c r="J1429" s="32" t="str">
        <f t="shared" si="44"/>
        <v/>
      </c>
      <c r="K1429" s="105" t="str">
        <f>IF('Census Block Input'!J1393="","",'Census Block Input'!D1393)</f>
        <v/>
      </c>
      <c r="L1429" s="106" t="str">
        <f>IF('Census Block Input'!J1393="","",'Census Block Input'!G1393)</f>
        <v/>
      </c>
      <c r="M1429" s="106" t="str">
        <f>IF('Census Block Input'!J1393="","",'Census Block Input'!F1393)</f>
        <v/>
      </c>
      <c r="N1429" s="32" t="str">
        <f t="shared" si="45"/>
        <v/>
      </c>
      <c r="O1429" s="124" t="s">
        <v>10</v>
      </c>
      <c r="P1429" s="123" t="s">
        <v>10</v>
      </c>
      <c r="Q1429" s="1"/>
    </row>
    <row r="1430" spans="1:17" ht="15.75" hidden="1" customHeight="1">
      <c r="A1430" s="1" t="str">
        <f t="shared" si="1"/>
        <v/>
      </c>
      <c r="B1430" s="1"/>
      <c r="C1430" s="25" t="str">
        <f>IF('Census Block Input'!J1394="","",'Census Block Input'!B1394)</f>
        <v/>
      </c>
      <c r="D1430" s="184" t="str">
        <f>IF('Census Block Input'!J1394="","",UPPER('Census Block Input'!J1394))</f>
        <v/>
      </c>
      <c r="E1430" s="26" t="str">
        <f>IF('Census Block Input'!J1394="","",'Census Block Input'!I1394)</f>
        <v/>
      </c>
      <c r="F1430" s="27" t="str">
        <f>IF('Census Block Input'!J1394="","",'Census Block Input'!C1394)</f>
        <v/>
      </c>
      <c r="G1430" s="29" t="str">
        <f>IF('Census Block Input'!J1394="","",'Census Block Input'!D1394)</f>
        <v/>
      </c>
      <c r="H1430" s="30" t="str">
        <f>IF('Census Block Input'!J1394="","",'Census Block Input'!G1394)</f>
        <v/>
      </c>
      <c r="I1430" s="30" t="str">
        <f>IF('Census Block Input'!J1394="","",'Census Block Input'!F1394)</f>
        <v/>
      </c>
      <c r="J1430" s="32" t="str">
        <f t="shared" si="44"/>
        <v/>
      </c>
      <c r="K1430" s="105" t="str">
        <f>IF('Census Block Input'!J1394="","",'Census Block Input'!D1394)</f>
        <v/>
      </c>
      <c r="L1430" s="106" t="str">
        <f>IF('Census Block Input'!J1394="","",'Census Block Input'!G1394)</f>
        <v/>
      </c>
      <c r="M1430" s="106" t="str">
        <f>IF('Census Block Input'!J1394="","",'Census Block Input'!F1394)</f>
        <v/>
      </c>
      <c r="N1430" s="32" t="str">
        <f t="shared" si="45"/>
        <v/>
      </c>
      <c r="O1430" s="124" t="s">
        <v>10</v>
      </c>
      <c r="P1430" s="123" t="s">
        <v>10</v>
      </c>
      <c r="Q1430" s="1"/>
    </row>
    <row r="1431" spans="1:17" ht="15.75" hidden="1" customHeight="1">
      <c r="A1431" s="1" t="str">
        <f t="shared" si="1"/>
        <v/>
      </c>
      <c r="B1431" s="1"/>
      <c r="C1431" s="25" t="str">
        <f>IF('Census Block Input'!J1395="","",'Census Block Input'!B1395)</f>
        <v/>
      </c>
      <c r="D1431" s="184" t="str">
        <f>IF('Census Block Input'!J1395="","",UPPER('Census Block Input'!J1395))</f>
        <v/>
      </c>
      <c r="E1431" s="26" t="str">
        <f>IF('Census Block Input'!J1395="","",'Census Block Input'!I1395)</f>
        <v/>
      </c>
      <c r="F1431" s="27" t="str">
        <f>IF('Census Block Input'!J1395="","",'Census Block Input'!C1395)</f>
        <v/>
      </c>
      <c r="G1431" s="29" t="str">
        <f>IF('Census Block Input'!J1395="","",'Census Block Input'!D1395)</f>
        <v/>
      </c>
      <c r="H1431" s="30" t="str">
        <f>IF('Census Block Input'!J1395="","",'Census Block Input'!G1395)</f>
        <v/>
      </c>
      <c r="I1431" s="30" t="str">
        <f>IF('Census Block Input'!J1395="","",'Census Block Input'!F1395)</f>
        <v/>
      </c>
      <c r="J1431" s="32" t="str">
        <f t="shared" si="44"/>
        <v/>
      </c>
      <c r="K1431" s="105" t="str">
        <f>IF('Census Block Input'!J1395="","",'Census Block Input'!D1395)</f>
        <v/>
      </c>
      <c r="L1431" s="106" t="str">
        <f>IF('Census Block Input'!J1395="","",'Census Block Input'!G1395)</f>
        <v/>
      </c>
      <c r="M1431" s="106" t="str">
        <f>IF('Census Block Input'!J1395="","",'Census Block Input'!F1395)</f>
        <v/>
      </c>
      <c r="N1431" s="32" t="str">
        <f t="shared" si="45"/>
        <v/>
      </c>
      <c r="O1431" s="124" t="s">
        <v>10</v>
      </c>
      <c r="P1431" s="123" t="s">
        <v>10</v>
      </c>
      <c r="Q1431" s="1"/>
    </row>
    <row r="1432" spans="1:17" ht="15.75" hidden="1" customHeight="1">
      <c r="A1432" s="1" t="str">
        <f t="shared" si="1"/>
        <v/>
      </c>
      <c r="B1432" s="1"/>
      <c r="C1432" s="25" t="str">
        <f>IF('Census Block Input'!J1396="","",'Census Block Input'!B1396)</f>
        <v/>
      </c>
      <c r="D1432" s="184" t="str">
        <f>IF('Census Block Input'!J1396="","",UPPER('Census Block Input'!J1396))</f>
        <v/>
      </c>
      <c r="E1432" s="26" t="str">
        <f>IF('Census Block Input'!J1396="","",'Census Block Input'!I1396)</f>
        <v/>
      </c>
      <c r="F1432" s="27" t="str">
        <f>IF('Census Block Input'!J1396="","",'Census Block Input'!C1396)</f>
        <v/>
      </c>
      <c r="G1432" s="29" t="str">
        <f>IF('Census Block Input'!J1396="","",'Census Block Input'!D1396)</f>
        <v/>
      </c>
      <c r="H1432" s="30" t="str">
        <f>IF('Census Block Input'!J1396="","",'Census Block Input'!G1396)</f>
        <v/>
      </c>
      <c r="I1432" s="30" t="str">
        <f>IF('Census Block Input'!J1396="","",'Census Block Input'!F1396)</f>
        <v/>
      </c>
      <c r="J1432" s="32" t="str">
        <f t="shared" si="44"/>
        <v/>
      </c>
      <c r="K1432" s="105" t="str">
        <f>IF('Census Block Input'!J1396="","",'Census Block Input'!D1396)</f>
        <v/>
      </c>
      <c r="L1432" s="106" t="str">
        <f>IF('Census Block Input'!J1396="","",'Census Block Input'!G1396)</f>
        <v/>
      </c>
      <c r="M1432" s="106" t="str">
        <f>IF('Census Block Input'!J1396="","",'Census Block Input'!F1396)</f>
        <v/>
      </c>
      <c r="N1432" s="32" t="str">
        <f t="shared" si="45"/>
        <v/>
      </c>
      <c r="O1432" s="124" t="s">
        <v>10</v>
      </c>
      <c r="P1432" s="123" t="s">
        <v>10</v>
      </c>
      <c r="Q1432" s="1"/>
    </row>
    <row r="1433" spans="1:17" ht="15.75" hidden="1" customHeight="1">
      <c r="A1433" s="1" t="str">
        <f t="shared" si="1"/>
        <v/>
      </c>
      <c r="B1433" s="1"/>
      <c r="C1433" s="25" t="str">
        <f>IF('Census Block Input'!J1397="","",'Census Block Input'!B1397)</f>
        <v/>
      </c>
      <c r="D1433" s="184" t="str">
        <f>IF('Census Block Input'!J1397="","",UPPER('Census Block Input'!J1397))</f>
        <v/>
      </c>
      <c r="E1433" s="26" t="str">
        <f>IF('Census Block Input'!J1397="","",'Census Block Input'!I1397)</f>
        <v/>
      </c>
      <c r="F1433" s="27" t="str">
        <f>IF('Census Block Input'!J1397="","",'Census Block Input'!C1397)</f>
        <v/>
      </c>
      <c r="G1433" s="29" t="str">
        <f>IF('Census Block Input'!J1397="","",'Census Block Input'!D1397)</f>
        <v/>
      </c>
      <c r="H1433" s="30" t="str">
        <f>IF('Census Block Input'!J1397="","",'Census Block Input'!G1397)</f>
        <v/>
      </c>
      <c r="I1433" s="30" t="str">
        <f>IF('Census Block Input'!J1397="","",'Census Block Input'!F1397)</f>
        <v/>
      </c>
      <c r="J1433" s="32" t="str">
        <f t="shared" si="44"/>
        <v/>
      </c>
      <c r="K1433" s="105" t="str">
        <f>IF('Census Block Input'!J1397="","",'Census Block Input'!D1397)</f>
        <v/>
      </c>
      <c r="L1433" s="106" t="str">
        <f>IF('Census Block Input'!J1397="","",'Census Block Input'!G1397)</f>
        <v/>
      </c>
      <c r="M1433" s="106" t="str">
        <f>IF('Census Block Input'!J1397="","",'Census Block Input'!F1397)</f>
        <v/>
      </c>
      <c r="N1433" s="32" t="str">
        <f t="shared" si="45"/>
        <v/>
      </c>
      <c r="O1433" s="124" t="s">
        <v>10</v>
      </c>
      <c r="P1433" s="123" t="s">
        <v>10</v>
      </c>
      <c r="Q1433" s="1"/>
    </row>
    <row r="1434" spans="1:17" ht="15.75" hidden="1" customHeight="1">
      <c r="A1434" s="1" t="str">
        <f t="shared" si="1"/>
        <v/>
      </c>
      <c r="B1434" s="1"/>
      <c r="C1434" s="25" t="str">
        <f>IF('Census Block Input'!J1398="","",'Census Block Input'!B1398)</f>
        <v/>
      </c>
      <c r="D1434" s="184" t="str">
        <f>IF('Census Block Input'!J1398="","",UPPER('Census Block Input'!J1398))</f>
        <v/>
      </c>
      <c r="E1434" s="26" t="str">
        <f>IF('Census Block Input'!J1398="","",'Census Block Input'!I1398)</f>
        <v/>
      </c>
      <c r="F1434" s="27" t="str">
        <f>IF('Census Block Input'!J1398="","",'Census Block Input'!C1398)</f>
        <v/>
      </c>
      <c r="G1434" s="29" t="str">
        <f>IF('Census Block Input'!J1398="","",'Census Block Input'!D1398)</f>
        <v/>
      </c>
      <c r="H1434" s="30" t="str">
        <f>IF('Census Block Input'!J1398="","",'Census Block Input'!G1398)</f>
        <v/>
      </c>
      <c r="I1434" s="30" t="str">
        <f>IF('Census Block Input'!J1398="","",'Census Block Input'!F1398)</f>
        <v/>
      </c>
      <c r="J1434" s="32" t="str">
        <f t="shared" si="44"/>
        <v/>
      </c>
      <c r="K1434" s="105" t="str">
        <f>IF('Census Block Input'!J1398="","",'Census Block Input'!D1398)</f>
        <v/>
      </c>
      <c r="L1434" s="106" t="str">
        <f>IF('Census Block Input'!J1398="","",'Census Block Input'!G1398)</f>
        <v/>
      </c>
      <c r="M1434" s="106" t="str">
        <f>IF('Census Block Input'!J1398="","",'Census Block Input'!F1398)</f>
        <v/>
      </c>
      <c r="N1434" s="32" t="str">
        <f t="shared" si="45"/>
        <v/>
      </c>
      <c r="O1434" s="124" t="s">
        <v>10</v>
      </c>
      <c r="P1434" s="123" t="s">
        <v>10</v>
      </c>
      <c r="Q1434" s="1"/>
    </row>
    <row r="1435" spans="1:17" ht="15.75" hidden="1" customHeight="1">
      <c r="A1435" s="1" t="str">
        <f t="shared" si="1"/>
        <v/>
      </c>
      <c r="B1435" s="1"/>
      <c r="C1435" s="25" t="str">
        <f>IF('Census Block Input'!J1399="","",'Census Block Input'!B1399)</f>
        <v/>
      </c>
      <c r="D1435" s="184" t="str">
        <f>IF('Census Block Input'!J1399="","",UPPER('Census Block Input'!J1399))</f>
        <v/>
      </c>
      <c r="E1435" s="26" t="str">
        <f>IF('Census Block Input'!J1399="","",'Census Block Input'!I1399)</f>
        <v/>
      </c>
      <c r="F1435" s="27" t="str">
        <f>IF('Census Block Input'!J1399="","",'Census Block Input'!C1399)</f>
        <v/>
      </c>
      <c r="G1435" s="29" t="str">
        <f>IF('Census Block Input'!J1399="","",'Census Block Input'!D1399)</f>
        <v/>
      </c>
      <c r="H1435" s="30" t="str">
        <f>IF('Census Block Input'!J1399="","",'Census Block Input'!G1399)</f>
        <v/>
      </c>
      <c r="I1435" s="30" t="str">
        <f>IF('Census Block Input'!J1399="","",'Census Block Input'!F1399)</f>
        <v/>
      </c>
      <c r="J1435" s="32" t="str">
        <f t="shared" si="44"/>
        <v/>
      </c>
      <c r="K1435" s="105" t="str">
        <f>IF('Census Block Input'!J1399="","",'Census Block Input'!D1399)</f>
        <v/>
      </c>
      <c r="L1435" s="106" t="str">
        <f>IF('Census Block Input'!J1399="","",'Census Block Input'!G1399)</f>
        <v/>
      </c>
      <c r="M1435" s="106" t="str">
        <f>IF('Census Block Input'!J1399="","",'Census Block Input'!F1399)</f>
        <v/>
      </c>
      <c r="N1435" s="32" t="str">
        <f t="shared" si="45"/>
        <v/>
      </c>
      <c r="O1435" s="124" t="s">
        <v>10</v>
      </c>
      <c r="P1435" s="123" t="s">
        <v>10</v>
      </c>
      <c r="Q1435" s="1"/>
    </row>
    <row r="1436" spans="1:17" ht="15.75" hidden="1" customHeight="1">
      <c r="A1436" s="1" t="str">
        <f t="shared" si="1"/>
        <v/>
      </c>
      <c r="B1436" s="1"/>
      <c r="C1436" s="25" t="str">
        <f>IF('Census Block Input'!J1400="","",'Census Block Input'!B1400)</f>
        <v/>
      </c>
      <c r="D1436" s="184" t="str">
        <f>IF('Census Block Input'!J1400="","",UPPER('Census Block Input'!J1400))</f>
        <v/>
      </c>
      <c r="E1436" s="26" t="str">
        <f>IF('Census Block Input'!J1400="","",'Census Block Input'!I1400)</f>
        <v/>
      </c>
      <c r="F1436" s="27" t="str">
        <f>IF('Census Block Input'!J1400="","",'Census Block Input'!C1400)</f>
        <v/>
      </c>
      <c r="G1436" s="29" t="str">
        <f>IF('Census Block Input'!J1400="","",'Census Block Input'!D1400)</f>
        <v/>
      </c>
      <c r="H1436" s="30" t="str">
        <f>IF('Census Block Input'!J1400="","",'Census Block Input'!G1400)</f>
        <v/>
      </c>
      <c r="I1436" s="30" t="str">
        <f>IF('Census Block Input'!J1400="","",'Census Block Input'!F1400)</f>
        <v/>
      </c>
      <c r="J1436" s="32" t="str">
        <f t="shared" si="44"/>
        <v/>
      </c>
      <c r="K1436" s="105" t="str">
        <f>IF('Census Block Input'!J1400="","",'Census Block Input'!D1400)</f>
        <v/>
      </c>
      <c r="L1436" s="106" t="str">
        <f>IF('Census Block Input'!J1400="","",'Census Block Input'!G1400)</f>
        <v/>
      </c>
      <c r="M1436" s="106" t="str">
        <f>IF('Census Block Input'!J1400="","",'Census Block Input'!F1400)</f>
        <v/>
      </c>
      <c r="N1436" s="32" t="str">
        <f t="shared" si="45"/>
        <v/>
      </c>
      <c r="O1436" s="124" t="s">
        <v>10</v>
      </c>
      <c r="P1436" s="123" t="s">
        <v>10</v>
      </c>
      <c r="Q1436" s="1"/>
    </row>
    <row r="1437" spans="1:17" ht="15.75" hidden="1" customHeight="1">
      <c r="A1437" s="1" t="str">
        <f t="shared" si="1"/>
        <v/>
      </c>
      <c r="B1437" s="1"/>
      <c r="C1437" s="25" t="str">
        <f>IF('Census Block Input'!J1401="","",'Census Block Input'!B1401)</f>
        <v/>
      </c>
      <c r="D1437" s="184" t="str">
        <f>IF('Census Block Input'!J1401="","",UPPER('Census Block Input'!J1401))</f>
        <v/>
      </c>
      <c r="E1437" s="26" t="str">
        <f>IF('Census Block Input'!J1401="","",'Census Block Input'!I1401)</f>
        <v/>
      </c>
      <c r="F1437" s="27" t="str">
        <f>IF('Census Block Input'!J1401="","",'Census Block Input'!C1401)</f>
        <v/>
      </c>
      <c r="G1437" s="29" t="str">
        <f>IF('Census Block Input'!J1401="","",'Census Block Input'!D1401)</f>
        <v/>
      </c>
      <c r="H1437" s="30" t="str">
        <f>IF('Census Block Input'!J1401="","",'Census Block Input'!G1401)</f>
        <v/>
      </c>
      <c r="I1437" s="30" t="str">
        <f>IF('Census Block Input'!J1401="","",'Census Block Input'!F1401)</f>
        <v/>
      </c>
      <c r="J1437" s="32" t="str">
        <f t="shared" si="44"/>
        <v/>
      </c>
      <c r="K1437" s="105" t="str">
        <f>IF('Census Block Input'!J1401="","",'Census Block Input'!D1401)</f>
        <v/>
      </c>
      <c r="L1437" s="106" t="str">
        <f>IF('Census Block Input'!J1401="","",'Census Block Input'!G1401)</f>
        <v/>
      </c>
      <c r="M1437" s="106" t="str">
        <f>IF('Census Block Input'!J1401="","",'Census Block Input'!F1401)</f>
        <v/>
      </c>
      <c r="N1437" s="32" t="str">
        <f t="shared" si="45"/>
        <v/>
      </c>
      <c r="O1437" s="124" t="s">
        <v>10</v>
      </c>
      <c r="P1437" s="123" t="s">
        <v>10</v>
      </c>
      <c r="Q1437" s="1"/>
    </row>
    <row r="1438" spans="1:17" ht="15.75" hidden="1" customHeight="1">
      <c r="A1438" s="1" t="str">
        <f t="shared" si="1"/>
        <v/>
      </c>
      <c r="B1438" s="1"/>
      <c r="C1438" s="25" t="str">
        <f>IF('Census Block Input'!J1402="","",'Census Block Input'!B1402)</f>
        <v/>
      </c>
      <c r="D1438" s="184" t="str">
        <f>IF('Census Block Input'!J1402="","",UPPER('Census Block Input'!J1402))</f>
        <v/>
      </c>
      <c r="E1438" s="26" t="str">
        <f>IF('Census Block Input'!J1402="","",'Census Block Input'!I1402)</f>
        <v/>
      </c>
      <c r="F1438" s="27" t="str">
        <f>IF('Census Block Input'!J1402="","",'Census Block Input'!C1402)</f>
        <v/>
      </c>
      <c r="G1438" s="29" t="str">
        <f>IF('Census Block Input'!J1402="","",'Census Block Input'!D1402)</f>
        <v/>
      </c>
      <c r="H1438" s="30" t="str">
        <f>IF('Census Block Input'!J1402="","",'Census Block Input'!G1402)</f>
        <v/>
      </c>
      <c r="I1438" s="30" t="str">
        <f>IF('Census Block Input'!J1402="","",'Census Block Input'!F1402)</f>
        <v/>
      </c>
      <c r="J1438" s="32" t="str">
        <f t="shared" si="44"/>
        <v/>
      </c>
      <c r="K1438" s="105" t="str">
        <f>IF('Census Block Input'!J1402="","",'Census Block Input'!D1402)</f>
        <v/>
      </c>
      <c r="L1438" s="106" t="str">
        <f>IF('Census Block Input'!J1402="","",'Census Block Input'!G1402)</f>
        <v/>
      </c>
      <c r="M1438" s="106" t="str">
        <f>IF('Census Block Input'!J1402="","",'Census Block Input'!F1402)</f>
        <v/>
      </c>
      <c r="N1438" s="32" t="str">
        <f t="shared" si="45"/>
        <v/>
      </c>
      <c r="O1438" s="124" t="s">
        <v>10</v>
      </c>
      <c r="P1438" s="123" t="s">
        <v>10</v>
      </c>
      <c r="Q1438" s="1"/>
    </row>
    <row r="1439" spans="1:17" ht="15.75" hidden="1" customHeight="1">
      <c r="A1439" s="1" t="str">
        <f t="shared" si="1"/>
        <v/>
      </c>
      <c r="B1439" s="1"/>
      <c r="C1439" s="25" t="str">
        <f>IF('Census Block Input'!J1403="","",'Census Block Input'!B1403)</f>
        <v/>
      </c>
      <c r="D1439" s="184" t="str">
        <f>IF('Census Block Input'!J1403="","",UPPER('Census Block Input'!J1403))</f>
        <v/>
      </c>
      <c r="E1439" s="26" t="str">
        <f>IF('Census Block Input'!J1403="","",'Census Block Input'!I1403)</f>
        <v/>
      </c>
      <c r="F1439" s="27" t="str">
        <f>IF('Census Block Input'!J1403="","",'Census Block Input'!C1403)</f>
        <v/>
      </c>
      <c r="G1439" s="29" t="str">
        <f>IF('Census Block Input'!J1403="","",'Census Block Input'!D1403)</f>
        <v/>
      </c>
      <c r="H1439" s="30" t="str">
        <f>IF('Census Block Input'!J1403="","",'Census Block Input'!G1403)</f>
        <v/>
      </c>
      <c r="I1439" s="30" t="str">
        <f>IF('Census Block Input'!J1403="","",'Census Block Input'!F1403)</f>
        <v/>
      </c>
      <c r="J1439" s="32" t="str">
        <f t="shared" si="44"/>
        <v/>
      </c>
      <c r="K1439" s="105" t="str">
        <f>IF('Census Block Input'!J1403="","",'Census Block Input'!D1403)</f>
        <v/>
      </c>
      <c r="L1439" s="106" t="str">
        <f>IF('Census Block Input'!J1403="","",'Census Block Input'!G1403)</f>
        <v/>
      </c>
      <c r="M1439" s="106" t="str">
        <f>IF('Census Block Input'!J1403="","",'Census Block Input'!F1403)</f>
        <v/>
      </c>
      <c r="N1439" s="32" t="str">
        <f t="shared" si="45"/>
        <v/>
      </c>
      <c r="O1439" s="124" t="s">
        <v>10</v>
      </c>
      <c r="P1439" s="123" t="s">
        <v>10</v>
      </c>
      <c r="Q1439" s="1"/>
    </row>
    <row r="1440" spans="1:17" ht="15.75" hidden="1" customHeight="1">
      <c r="A1440" s="1" t="str">
        <f t="shared" si="1"/>
        <v/>
      </c>
      <c r="B1440" s="1"/>
      <c r="C1440" s="25" t="str">
        <f>IF('Census Block Input'!J1404="","",'Census Block Input'!B1404)</f>
        <v/>
      </c>
      <c r="D1440" s="184" t="str">
        <f>IF('Census Block Input'!J1404="","",UPPER('Census Block Input'!J1404))</f>
        <v/>
      </c>
      <c r="E1440" s="26" t="str">
        <f>IF('Census Block Input'!J1404="","",'Census Block Input'!I1404)</f>
        <v/>
      </c>
      <c r="F1440" s="27" t="str">
        <f>IF('Census Block Input'!J1404="","",'Census Block Input'!C1404)</f>
        <v/>
      </c>
      <c r="G1440" s="29" t="str">
        <f>IF('Census Block Input'!J1404="","",'Census Block Input'!D1404)</f>
        <v/>
      </c>
      <c r="H1440" s="30" t="str">
        <f>IF('Census Block Input'!J1404="","",'Census Block Input'!G1404)</f>
        <v/>
      </c>
      <c r="I1440" s="30" t="str">
        <f>IF('Census Block Input'!J1404="","",'Census Block Input'!F1404)</f>
        <v/>
      </c>
      <c r="J1440" s="32" t="str">
        <f t="shared" si="44"/>
        <v/>
      </c>
      <c r="K1440" s="105" t="str">
        <f>IF('Census Block Input'!J1404="","",'Census Block Input'!D1404)</f>
        <v/>
      </c>
      <c r="L1440" s="106" t="str">
        <f>IF('Census Block Input'!J1404="","",'Census Block Input'!G1404)</f>
        <v/>
      </c>
      <c r="M1440" s="106" t="str">
        <f>IF('Census Block Input'!J1404="","",'Census Block Input'!F1404)</f>
        <v/>
      </c>
      <c r="N1440" s="32" t="str">
        <f t="shared" si="45"/>
        <v/>
      </c>
      <c r="O1440" s="124" t="s">
        <v>10</v>
      </c>
      <c r="P1440" s="123" t="s">
        <v>10</v>
      </c>
      <c r="Q1440" s="1"/>
    </row>
    <row r="1441" spans="1:17" ht="15.75" hidden="1" customHeight="1">
      <c r="A1441" s="1" t="str">
        <f t="shared" si="1"/>
        <v/>
      </c>
      <c r="B1441" s="1"/>
      <c r="C1441" s="25" t="str">
        <f>IF('Census Block Input'!J1405="","",'Census Block Input'!B1405)</f>
        <v/>
      </c>
      <c r="D1441" s="184" t="str">
        <f>IF('Census Block Input'!J1405="","",UPPER('Census Block Input'!J1405))</f>
        <v/>
      </c>
      <c r="E1441" s="26" t="str">
        <f>IF('Census Block Input'!J1405="","",'Census Block Input'!I1405)</f>
        <v/>
      </c>
      <c r="F1441" s="27" t="str">
        <f>IF('Census Block Input'!J1405="","",'Census Block Input'!C1405)</f>
        <v/>
      </c>
      <c r="G1441" s="29" t="str">
        <f>IF('Census Block Input'!J1405="","",'Census Block Input'!D1405)</f>
        <v/>
      </c>
      <c r="H1441" s="30" t="str">
        <f>IF('Census Block Input'!J1405="","",'Census Block Input'!G1405)</f>
        <v/>
      </c>
      <c r="I1441" s="30" t="str">
        <f>IF('Census Block Input'!J1405="","",'Census Block Input'!F1405)</f>
        <v/>
      </c>
      <c r="J1441" s="32" t="str">
        <f t="shared" si="44"/>
        <v/>
      </c>
      <c r="K1441" s="105" t="str">
        <f>IF('Census Block Input'!J1405="","",'Census Block Input'!D1405)</f>
        <v/>
      </c>
      <c r="L1441" s="106" t="str">
        <f>IF('Census Block Input'!J1405="","",'Census Block Input'!G1405)</f>
        <v/>
      </c>
      <c r="M1441" s="106" t="str">
        <f>IF('Census Block Input'!J1405="","",'Census Block Input'!F1405)</f>
        <v/>
      </c>
      <c r="N1441" s="32" t="str">
        <f t="shared" si="45"/>
        <v/>
      </c>
      <c r="O1441" s="124" t="s">
        <v>10</v>
      </c>
      <c r="P1441" s="123" t="s">
        <v>10</v>
      </c>
      <c r="Q1441" s="1"/>
    </row>
    <row r="1442" spans="1:17" ht="15.75" hidden="1" customHeight="1">
      <c r="A1442" s="1" t="str">
        <f t="shared" si="1"/>
        <v/>
      </c>
      <c r="B1442" s="1"/>
      <c r="C1442" s="25" t="str">
        <f>IF('Census Block Input'!J1406="","",'Census Block Input'!B1406)</f>
        <v/>
      </c>
      <c r="D1442" s="184" t="str">
        <f>IF('Census Block Input'!J1406="","",UPPER('Census Block Input'!J1406))</f>
        <v/>
      </c>
      <c r="E1442" s="26" t="str">
        <f>IF('Census Block Input'!J1406="","",'Census Block Input'!I1406)</f>
        <v/>
      </c>
      <c r="F1442" s="27" t="str">
        <f>IF('Census Block Input'!J1406="","",'Census Block Input'!C1406)</f>
        <v/>
      </c>
      <c r="G1442" s="29" t="str">
        <f>IF('Census Block Input'!J1406="","",'Census Block Input'!D1406)</f>
        <v/>
      </c>
      <c r="H1442" s="30" t="str">
        <f>IF('Census Block Input'!J1406="","",'Census Block Input'!G1406)</f>
        <v/>
      </c>
      <c r="I1442" s="30" t="str">
        <f>IF('Census Block Input'!J1406="","",'Census Block Input'!F1406)</f>
        <v/>
      </c>
      <c r="J1442" s="32" t="str">
        <f t="shared" si="44"/>
        <v/>
      </c>
      <c r="K1442" s="105" t="str">
        <f>IF('Census Block Input'!J1406="","",'Census Block Input'!D1406)</f>
        <v/>
      </c>
      <c r="L1442" s="106" t="str">
        <f>IF('Census Block Input'!J1406="","",'Census Block Input'!G1406)</f>
        <v/>
      </c>
      <c r="M1442" s="106" t="str">
        <f>IF('Census Block Input'!J1406="","",'Census Block Input'!F1406)</f>
        <v/>
      </c>
      <c r="N1442" s="32" t="str">
        <f t="shared" si="45"/>
        <v/>
      </c>
      <c r="O1442" s="124" t="s">
        <v>10</v>
      </c>
      <c r="P1442" s="123" t="s">
        <v>10</v>
      </c>
      <c r="Q1442" s="1"/>
    </row>
    <row r="1443" spans="1:17" ht="15.75" hidden="1" customHeight="1">
      <c r="A1443" s="1" t="str">
        <f t="shared" si="1"/>
        <v/>
      </c>
      <c r="B1443" s="1"/>
      <c r="C1443" s="25" t="str">
        <f>IF('Census Block Input'!J1407="","",'Census Block Input'!B1407)</f>
        <v/>
      </c>
      <c r="D1443" s="184" t="str">
        <f>IF('Census Block Input'!J1407="","",UPPER('Census Block Input'!J1407))</f>
        <v/>
      </c>
      <c r="E1443" s="26" t="str">
        <f>IF('Census Block Input'!J1407="","",'Census Block Input'!I1407)</f>
        <v/>
      </c>
      <c r="F1443" s="27" t="str">
        <f>IF('Census Block Input'!J1407="","",'Census Block Input'!C1407)</f>
        <v/>
      </c>
      <c r="G1443" s="29" t="str">
        <f>IF('Census Block Input'!J1407="","",'Census Block Input'!D1407)</f>
        <v/>
      </c>
      <c r="H1443" s="30" t="str">
        <f>IF('Census Block Input'!J1407="","",'Census Block Input'!G1407)</f>
        <v/>
      </c>
      <c r="I1443" s="30" t="str">
        <f>IF('Census Block Input'!J1407="","",'Census Block Input'!F1407)</f>
        <v/>
      </c>
      <c r="J1443" s="32" t="str">
        <f t="shared" si="44"/>
        <v/>
      </c>
      <c r="K1443" s="105" t="str">
        <f>IF('Census Block Input'!J1407="","",'Census Block Input'!D1407)</f>
        <v/>
      </c>
      <c r="L1443" s="106" t="str">
        <f>IF('Census Block Input'!J1407="","",'Census Block Input'!G1407)</f>
        <v/>
      </c>
      <c r="M1443" s="106" t="str">
        <f>IF('Census Block Input'!J1407="","",'Census Block Input'!F1407)</f>
        <v/>
      </c>
      <c r="N1443" s="32" t="str">
        <f t="shared" si="45"/>
        <v/>
      </c>
      <c r="O1443" s="124" t="s">
        <v>10</v>
      </c>
      <c r="P1443" s="123" t="s">
        <v>10</v>
      </c>
      <c r="Q1443" s="1"/>
    </row>
    <row r="1444" spans="1:17" ht="15.75" hidden="1" customHeight="1">
      <c r="A1444" s="1" t="str">
        <f t="shared" si="1"/>
        <v/>
      </c>
      <c r="B1444" s="1"/>
      <c r="C1444" s="25" t="str">
        <f>IF('Census Block Input'!J1408="","",'Census Block Input'!B1408)</f>
        <v/>
      </c>
      <c r="D1444" s="184" t="str">
        <f>IF('Census Block Input'!J1408="","",UPPER('Census Block Input'!J1408))</f>
        <v/>
      </c>
      <c r="E1444" s="26" t="str">
        <f>IF('Census Block Input'!J1408="","",'Census Block Input'!I1408)</f>
        <v/>
      </c>
      <c r="F1444" s="27" t="str">
        <f>IF('Census Block Input'!J1408="","",'Census Block Input'!C1408)</f>
        <v/>
      </c>
      <c r="G1444" s="29" t="str">
        <f>IF('Census Block Input'!J1408="","",'Census Block Input'!D1408)</f>
        <v/>
      </c>
      <c r="H1444" s="30" t="str">
        <f>IF('Census Block Input'!J1408="","",'Census Block Input'!G1408)</f>
        <v/>
      </c>
      <c r="I1444" s="30" t="str">
        <f>IF('Census Block Input'!J1408="","",'Census Block Input'!F1408)</f>
        <v/>
      </c>
      <c r="J1444" s="32" t="str">
        <f t="shared" si="44"/>
        <v/>
      </c>
      <c r="K1444" s="105" t="str">
        <f>IF('Census Block Input'!J1408="","",'Census Block Input'!D1408)</f>
        <v/>
      </c>
      <c r="L1444" s="106" t="str">
        <f>IF('Census Block Input'!J1408="","",'Census Block Input'!G1408)</f>
        <v/>
      </c>
      <c r="M1444" s="106" t="str">
        <f>IF('Census Block Input'!J1408="","",'Census Block Input'!F1408)</f>
        <v/>
      </c>
      <c r="N1444" s="32" t="str">
        <f t="shared" si="45"/>
        <v/>
      </c>
      <c r="O1444" s="124" t="s">
        <v>10</v>
      </c>
      <c r="P1444" s="123" t="s">
        <v>10</v>
      </c>
      <c r="Q1444" s="1"/>
    </row>
    <row r="1445" spans="1:17" ht="15.75" hidden="1" customHeight="1">
      <c r="A1445" s="1" t="str">
        <f t="shared" si="1"/>
        <v/>
      </c>
      <c r="B1445" s="1"/>
      <c r="C1445" s="25" t="str">
        <f>IF('Census Block Input'!J1409="","",'Census Block Input'!B1409)</f>
        <v/>
      </c>
      <c r="D1445" s="184" t="str">
        <f>IF('Census Block Input'!J1409="","",UPPER('Census Block Input'!J1409))</f>
        <v/>
      </c>
      <c r="E1445" s="26" t="str">
        <f>IF('Census Block Input'!J1409="","",'Census Block Input'!I1409)</f>
        <v/>
      </c>
      <c r="F1445" s="27" t="str">
        <f>IF('Census Block Input'!J1409="","",'Census Block Input'!C1409)</f>
        <v/>
      </c>
      <c r="G1445" s="29" t="str">
        <f>IF('Census Block Input'!J1409="","",'Census Block Input'!D1409)</f>
        <v/>
      </c>
      <c r="H1445" s="30" t="str">
        <f>IF('Census Block Input'!J1409="","",'Census Block Input'!G1409)</f>
        <v/>
      </c>
      <c r="I1445" s="30" t="str">
        <f>IF('Census Block Input'!J1409="","",'Census Block Input'!F1409)</f>
        <v/>
      </c>
      <c r="J1445" s="32" t="str">
        <f t="shared" si="44"/>
        <v/>
      </c>
      <c r="K1445" s="105" t="str">
        <f>IF('Census Block Input'!J1409="","",'Census Block Input'!D1409)</f>
        <v/>
      </c>
      <c r="L1445" s="106" t="str">
        <f>IF('Census Block Input'!J1409="","",'Census Block Input'!G1409)</f>
        <v/>
      </c>
      <c r="M1445" s="106" t="str">
        <f>IF('Census Block Input'!J1409="","",'Census Block Input'!F1409)</f>
        <v/>
      </c>
      <c r="N1445" s="32" t="str">
        <f t="shared" si="45"/>
        <v/>
      </c>
      <c r="O1445" s="124" t="s">
        <v>10</v>
      </c>
      <c r="P1445" s="123" t="s">
        <v>10</v>
      </c>
      <c r="Q1445" s="1"/>
    </row>
    <row r="1446" spans="1:17" ht="15.75" hidden="1" customHeight="1">
      <c r="A1446" s="1" t="str">
        <f t="shared" si="1"/>
        <v/>
      </c>
      <c r="B1446" s="1"/>
      <c r="C1446" s="25" t="str">
        <f>IF('Census Block Input'!J1410="","",'Census Block Input'!B1410)</f>
        <v/>
      </c>
      <c r="D1446" s="184" t="str">
        <f>IF('Census Block Input'!J1410="","",UPPER('Census Block Input'!J1410))</f>
        <v/>
      </c>
      <c r="E1446" s="26" t="str">
        <f>IF('Census Block Input'!J1410="","",'Census Block Input'!I1410)</f>
        <v/>
      </c>
      <c r="F1446" s="27" t="str">
        <f>IF('Census Block Input'!J1410="","",'Census Block Input'!C1410)</f>
        <v/>
      </c>
      <c r="G1446" s="29" t="str">
        <f>IF('Census Block Input'!J1410="","",'Census Block Input'!D1410)</f>
        <v/>
      </c>
      <c r="H1446" s="30" t="str">
        <f>IF('Census Block Input'!J1410="","",'Census Block Input'!G1410)</f>
        <v/>
      </c>
      <c r="I1446" s="30" t="str">
        <f>IF('Census Block Input'!J1410="","",'Census Block Input'!F1410)</f>
        <v/>
      </c>
      <c r="J1446" s="32" t="str">
        <f t="shared" si="44"/>
        <v/>
      </c>
      <c r="K1446" s="105" t="str">
        <f>IF('Census Block Input'!J1410="","",'Census Block Input'!D1410)</f>
        <v/>
      </c>
      <c r="L1446" s="106" t="str">
        <f>IF('Census Block Input'!J1410="","",'Census Block Input'!G1410)</f>
        <v/>
      </c>
      <c r="M1446" s="106" t="str">
        <f>IF('Census Block Input'!J1410="","",'Census Block Input'!F1410)</f>
        <v/>
      </c>
      <c r="N1446" s="32" t="str">
        <f t="shared" si="45"/>
        <v/>
      </c>
      <c r="O1446" s="124" t="s">
        <v>10</v>
      </c>
      <c r="P1446" s="123" t="s">
        <v>10</v>
      </c>
      <c r="Q1446" s="1"/>
    </row>
    <row r="1447" spans="1:17" ht="15.75" hidden="1" customHeight="1">
      <c r="A1447" s="1" t="str">
        <f t="shared" si="1"/>
        <v/>
      </c>
      <c r="B1447" s="1"/>
      <c r="C1447" s="25" t="str">
        <f>IF('Census Block Input'!J1411="","",'Census Block Input'!B1411)</f>
        <v/>
      </c>
      <c r="D1447" s="184" t="str">
        <f>IF('Census Block Input'!J1411="","",UPPER('Census Block Input'!J1411))</f>
        <v/>
      </c>
      <c r="E1447" s="26" t="str">
        <f>IF('Census Block Input'!J1411="","",'Census Block Input'!I1411)</f>
        <v/>
      </c>
      <c r="F1447" s="27" t="str">
        <f>IF('Census Block Input'!J1411="","",'Census Block Input'!C1411)</f>
        <v/>
      </c>
      <c r="G1447" s="29" t="str">
        <f>IF('Census Block Input'!J1411="","",'Census Block Input'!D1411)</f>
        <v/>
      </c>
      <c r="H1447" s="30" t="str">
        <f>IF('Census Block Input'!J1411="","",'Census Block Input'!G1411)</f>
        <v/>
      </c>
      <c r="I1447" s="30" t="str">
        <f>IF('Census Block Input'!J1411="","",'Census Block Input'!F1411)</f>
        <v/>
      </c>
      <c r="J1447" s="32" t="str">
        <f t="shared" si="44"/>
        <v/>
      </c>
      <c r="K1447" s="105" t="str">
        <f>IF('Census Block Input'!J1411="","",'Census Block Input'!D1411)</f>
        <v/>
      </c>
      <c r="L1447" s="106" t="str">
        <f>IF('Census Block Input'!J1411="","",'Census Block Input'!G1411)</f>
        <v/>
      </c>
      <c r="M1447" s="106" t="str">
        <f>IF('Census Block Input'!J1411="","",'Census Block Input'!F1411)</f>
        <v/>
      </c>
      <c r="N1447" s="32" t="str">
        <f t="shared" si="45"/>
        <v/>
      </c>
      <c r="O1447" s="124" t="s">
        <v>10</v>
      </c>
      <c r="P1447" s="123" t="s">
        <v>10</v>
      </c>
      <c r="Q1447" s="1"/>
    </row>
    <row r="1448" spans="1:17" ht="15.75" hidden="1" customHeight="1">
      <c r="A1448" s="1" t="str">
        <f t="shared" si="1"/>
        <v/>
      </c>
      <c r="B1448" s="1"/>
      <c r="C1448" s="25" t="str">
        <f>IF('Census Block Input'!J1412="","",'Census Block Input'!B1412)</f>
        <v/>
      </c>
      <c r="D1448" s="184" t="str">
        <f>IF('Census Block Input'!J1412="","",UPPER('Census Block Input'!J1412))</f>
        <v/>
      </c>
      <c r="E1448" s="26" t="str">
        <f>IF('Census Block Input'!J1412="","",'Census Block Input'!I1412)</f>
        <v/>
      </c>
      <c r="F1448" s="27" t="str">
        <f>IF('Census Block Input'!J1412="","",'Census Block Input'!C1412)</f>
        <v/>
      </c>
      <c r="G1448" s="29" t="str">
        <f>IF('Census Block Input'!J1412="","",'Census Block Input'!D1412)</f>
        <v/>
      </c>
      <c r="H1448" s="30" t="str">
        <f>IF('Census Block Input'!J1412="","",'Census Block Input'!G1412)</f>
        <v/>
      </c>
      <c r="I1448" s="30" t="str">
        <f>IF('Census Block Input'!J1412="","",'Census Block Input'!F1412)</f>
        <v/>
      </c>
      <c r="J1448" s="32" t="str">
        <f t="shared" ref="J1448:J1511" si="46">IF($C1448="","",SUM(G1448:I1448))</f>
        <v/>
      </c>
      <c r="K1448" s="105" t="str">
        <f>IF('Census Block Input'!J1412="","",'Census Block Input'!D1412)</f>
        <v/>
      </c>
      <c r="L1448" s="106" t="str">
        <f>IF('Census Block Input'!J1412="","",'Census Block Input'!G1412)</f>
        <v/>
      </c>
      <c r="M1448" s="106" t="str">
        <f>IF('Census Block Input'!J1412="","",'Census Block Input'!F1412)</f>
        <v/>
      </c>
      <c r="N1448" s="32" t="str">
        <f t="shared" ref="N1448:N1511" si="47">IF($C1448="","",SUM(K1448:M1448))</f>
        <v/>
      </c>
      <c r="O1448" s="124" t="s">
        <v>10</v>
      </c>
      <c r="P1448" s="123" t="s">
        <v>10</v>
      </c>
      <c r="Q1448" s="1"/>
    </row>
    <row r="1449" spans="1:17" ht="15.75" hidden="1" customHeight="1">
      <c r="A1449" s="1" t="str">
        <f t="shared" si="1"/>
        <v/>
      </c>
      <c r="B1449" s="1"/>
      <c r="C1449" s="25" t="str">
        <f>IF('Census Block Input'!J1413="","",'Census Block Input'!B1413)</f>
        <v/>
      </c>
      <c r="D1449" s="184" t="str">
        <f>IF('Census Block Input'!J1413="","",UPPER('Census Block Input'!J1413))</f>
        <v/>
      </c>
      <c r="E1449" s="26" t="str">
        <f>IF('Census Block Input'!J1413="","",'Census Block Input'!I1413)</f>
        <v/>
      </c>
      <c r="F1449" s="27" t="str">
        <f>IF('Census Block Input'!J1413="","",'Census Block Input'!C1413)</f>
        <v/>
      </c>
      <c r="G1449" s="29" t="str">
        <f>IF('Census Block Input'!J1413="","",'Census Block Input'!D1413)</f>
        <v/>
      </c>
      <c r="H1449" s="30" t="str">
        <f>IF('Census Block Input'!J1413="","",'Census Block Input'!G1413)</f>
        <v/>
      </c>
      <c r="I1449" s="30" t="str">
        <f>IF('Census Block Input'!J1413="","",'Census Block Input'!F1413)</f>
        <v/>
      </c>
      <c r="J1449" s="32" t="str">
        <f t="shared" si="46"/>
        <v/>
      </c>
      <c r="K1449" s="105" t="str">
        <f>IF('Census Block Input'!J1413="","",'Census Block Input'!D1413)</f>
        <v/>
      </c>
      <c r="L1449" s="106" t="str">
        <f>IF('Census Block Input'!J1413="","",'Census Block Input'!G1413)</f>
        <v/>
      </c>
      <c r="M1449" s="106" t="str">
        <f>IF('Census Block Input'!J1413="","",'Census Block Input'!F1413)</f>
        <v/>
      </c>
      <c r="N1449" s="32" t="str">
        <f t="shared" si="47"/>
        <v/>
      </c>
      <c r="O1449" s="124" t="s">
        <v>10</v>
      </c>
      <c r="P1449" s="123" t="s">
        <v>10</v>
      </c>
      <c r="Q1449" s="1"/>
    </row>
    <row r="1450" spans="1:17" ht="15.75" hidden="1" customHeight="1">
      <c r="A1450" s="1" t="str">
        <f t="shared" si="1"/>
        <v/>
      </c>
      <c r="B1450" s="1"/>
      <c r="C1450" s="25" t="str">
        <f>IF('Census Block Input'!J1414="","",'Census Block Input'!B1414)</f>
        <v/>
      </c>
      <c r="D1450" s="184" t="str">
        <f>IF('Census Block Input'!J1414="","",UPPER('Census Block Input'!J1414))</f>
        <v/>
      </c>
      <c r="E1450" s="26" t="str">
        <f>IF('Census Block Input'!J1414="","",'Census Block Input'!I1414)</f>
        <v/>
      </c>
      <c r="F1450" s="27" t="str">
        <f>IF('Census Block Input'!J1414="","",'Census Block Input'!C1414)</f>
        <v/>
      </c>
      <c r="G1450" s="29" t="str">
        <f>IF('Census Block Input'!J1414="","",'Census Block Input'!D1414)</f>
        <v/>
      </c>
      <c r="H1450" s="30" t="str">
        <f>IF('Census Block Input'!J1414="","",'Census Block Input'!G1414)</f>
        <v/>
      </c>
      <c r="I1450" s="30" t="str">
        <f>IF('Census Block Input'!J1414="","",'Census Block Input'!F1414)</f>
        <v/>
      </c>
      <c r="J1450" s="32" t="str">
        <f t="shared" si="46"/>
        <v/>
      </c>
      <c r="K1450" s="105" t="str">
        <f>IF('Census Block Input'!J1414="","",'Census Block Input'!D1414)</f>
        <v/>
      </c>
      <c r="L1450" s="106" t="str">
        <f>IF('Census Block Input'!J1414="","",'Census Block Input'!G1414)</f>
        <v/>
      </c>
      <c r="M1450" s="106" t="str">
        <f>IF('Census Block Input'!J1414="","",'Census Block Input'!F1414)</f>
        <v/>
      </c>
      <c r="N1450" s="32" t="str">
        <f t="shared" si="47"/>
        <v/>
      </c>
      <c r="O1450" s="124" t="s">
        <v>10</v>
      </c>
      <c r="P1450" s="123" t="s">
        <v>10</v>
      </c>
      <c r="Q1450" s="1"/>
    </row>
    <row r="1451" spans="1:17" ht="15.75" hidden="1" customHeight="1">
      <c r="A1451" s="1" t="str">
        <f t="shared" si="1"/>
        <v/>
      </c>
      <c r="B1451" s="1"/>
      <c r="C1451" s="25" t="str">
        <f>IF('Census Block Input'!J1415="","",'Census Block Input'!B1415)</f>
        <v/>
      </c>
      <c r="D1451" s="184" t="str">
        <f>IF('Census Block Input'!J1415="","",UPPER('Census Block Input'!J1415))</f>
        <v/>
      </c>
      <c r="E1451" s="26" t="str">
        <f>IF('Census Block Input'!J1415="","",'Census Block Input'!I1415)</f>
        <v/>
      </c>
      <c r="F1451" s="27" t="str">
        <f>IF('Census Block Input'!J1415="","",'Census Block Input'!C1415)</f>
        <v/>
      </c>
      <c r="G1451" s="29" t="str">
        <f>IF('Census Block Input'!J1415="","",'Census Block Input'!D1415)</f>
        <v/>
      </c>
      <c r="H1451" s="30" t="str">
        <f>IF('Census Block Input'!J1415="","",'Census Block Input'!G1415)</f>
        <v/>
      </c>
      <c r="I1451" s="30" t="str">
        <f>IF('Census Block Input'!J1415="","",'Census Block Input'!F1415)</f>
        <v/>
      </c>
      <c r="J1451" s="32" t="str">
        <f t="shared" si="46"/>
        <v/>
      </c>
      <c r="K1451" s="105" t="str">
        <f>IF('Census Block Input'!J1415="","",'Census Block Input'!D1415)</f>
        <v/>
      </c>
      <c r="L1451" s="106" t="str">
        <f>IF('Census Block Input'!J1415="","",'Census Block Input'!G1415)</f>
        <v/>
      </c>
      <c r="M1451" s="106" t="str">
        <f>IF('Census Block Input'!J1415="","",'Census Block Input'!F1415)</f>
        <v/>
      </c>
      <c r="N1451" s="32" t="str">
        <f t="shared" si="47"/>
        <v/>
      </c>
      <c r="O1451" s="124" t="s">
        <v>10</v>
      </c>
      <c r="P1451" s="123" t="s">
        <v>10</v>
      </c>
      <c r="Q1451" s="1"/>
    </row>
    <row r="1452" spans="1:17" ht="15.75" hidden="1" customHeight="1">
      <c r="A1452" s="1" t="str">
        <f t="shared" si="1"/>
        <v/>
      </c>
      <c r="B1452" s="1"/>
      <c r="C1452" s="25" t="str">
        <f>IF('Census Block Input'!J1416="","",'Census Block Input'!B1416)</f>
        <v/>
      </c>
      <c r="D1452" s="184" t="str">
        <f>IF('Census Block Input'!J1416="","",UPPER('Census Block Input'!J1416))</f>
        <v/>
      </c>
      <c r="E1452" s="26" t="str">
        <f>IF('Census Block Input'!J1416="","",'Census Block Input'!I1416)</f>
        <v/>
      </c>
      <c r="F1452" s="27" t="str">
        <f>IF('Census Block Input'!J1416="","",'Census Block Input'!C1416)</f>
        <v/>
      </c>
      <c r="G1452" s="29" t="str">
        <f>IF('Census Block Input'!J1416="","",'Census Block Input'!D1416)</f>
        <v/>
      </c>
      <c r="H1452" s="30" t="str">
        <f>IF('Census Block Input'!J1416="","",'Census Block Input'!G1416)</f>
        <v/>
      </c>
      <c r="I1452" s="30" t="str">
        <f>IF('Census Block Input'!J1416="","",'Census Block Input'!F1416)</f>
        <v/>
      </c>
      <c r="J1452" s="32" t="str">
        <f t="shared" si="46"/>
        <v/>
      </c>
      <c r="K1452" s="105" t="str">
        <f>IF('Census Block Input'!J1416="","",'Census Block Input'!D1416)</f>
        <v/>
      </c>
      <c r="L1452" s="106" t="str">
        <f>IF('Census Block Input'!J1416="","",'Census Block Input'!G1416)</f>
        <v/>
      </c>
      <c r="M1452" s="106" t="str">
        <f>IF('Census Block Input'!J1416="","",'Census Block Input'!F1416)</f>
        <v/>
      </c>
      <c r="N1452" s="32" t="str">
        <f t="shared" si="47"/>
        <v/>
      </c>
      <c r="O1452" s="124" t="s">
        <v>10</v>
      </c>
      <c r="P1452" s="123" t="s">
        <v>10</v>
      </c>
      <c r="Q1452" s="1"/>
    </row>
    <row r="1453" spans="1:17" ht="15.75" hidden="1" customHeight="1">
      <c r="A1453" s="1" t="str">
        <f t="shared" si="1"/>
        <v/>
      </c>
      <c r="B1453" s="1"/>
      <c r="C1453" s="25" t="str">
        <f>IF('Census Block Input'!J1417="","",'Census Block Input'!B1417)</f>
        <v/>
      </c>
      <c r="D1453" s="184" t="str">
        <f>IF('Census Block Input'!J1417="","",UPPER('Census Block Input'!J1417))</f>
        <v/>
      </c>
      <c r="E1453" s="26" t="str">
        <f>IF('Census Block Input'!J1417="","",'Census Block Input'!I1417)</f>
        <v/>
      </c>
      <c r="F1453" s="27" t="str">
        <f>IF('Census Block Input'!J1417="","",'Census Block Input'!C1417)</f>
        <v/>
      </c>
      <c r="G1453" s="29" t="str">
        <f>IF('Census Block Input'!J1417="","",'Census Block Input'!D1417)</f>
        <v/>
      </c>
      <c r="H1453" s="30" t="str">
        <f>IF('Census Block Input'!J1417="","",'Census Block Input'!G1417)</f>
        <v/>
      </c>
      <c r="I1453" s="30" t="str">
        <f>IF('Census Block Input'!J1417="","",'Census Block Input'!F1417)</f>
        <v/>
      </c>
      <c r="J1453" s="32" t="str">
        <f t="shared" si="46"/>
        <v/>
      </c>
      <c r="K1453" s="105" t="str">
        <f>IF('Census Block Input'!J1417="","",'Census Block Input'!D1417)</f>
        <v/>
      </c>
      <c r="L1453" s="106" t="str">
        <f>IF('Census Block Input'!J1417="","",'Census Block Input'!G1417)</f>
        <v/>
      </c>
      <c r="M1453" s="106" t="str">
        <f>IF('Census Block Input'!J1417="","",'Census Block Input'!F1417)</f>
        <v/>
      </c>
      <c r="N1453" s="32" t="str">
        <f t="shared" si="47"/>
        <v/>
      </c>
      <c r="O1453" s="124" t="s">
        <v>10</v>
      </c>
      <c r="P1453" s="123" t="s">
        <v>10</v>
      </c>
      <c r="Q1453" s="1"/>
    </row>
    <row r="1454" spans="1:17" ht="15.75" hidden="1" customHeight="1">
      <c r="A1454" s="1" t="str">
        <f t="shared" si="1"/>
        <v/>
      </c>
      <c r="B1454" s="1"/>
      <c r="C1454" s="25" t="str">
        <f>IF('Census Block Input'!J1418="","",'Census Block Input'!B1418)</f>
        <v/>
      </c>
      <c r="D1454" s="184" t="str">
        <f>IF('Census Block Input'!J1418="","",UPPER('Census Block Input'!J1418))</f>
        <v/>
      </c>
      <c r="E1454" s="26" t="str">
        <f>IF('Census Block Input'!J1418="","",'Census Block Input'!I1418)</f>
        <v/>
      </c>
      <c r="F1454" s="27" t="str">
        <f>IF('Census Block Input'!J1418="","",'Census Block Input'!C1418)</f>
        <v/>
      </c>
      <c r="G1454" s="29" t="str">
        <f>IF('Census Block Input'!J1418="","",'Census Block Input'!D1418)</f>
        <v/>
      </c>
      <c r="H1454" s="30" t="str">
        <f>IF('Census Block Input'!J1418="","",'Census Block Input'!G1418)</f>
        <v/>
      </c>
      <c r="I1454" s="30" t="str">
        <f>IF('Census Block Input'!J1418="","",'Census Block Input'!F1418)</f>
        <v/>
      </c>
      <c r="J1454" s="32" t="str">
        <f t="shared" si="46"/>
        <v/>
      </c>
      <c r="K1454" s="105" t="str">
        <f>IF('Census Block Input'!J1418="","",'Census Block Input'!D1418)</f>
        <v/>
      </c>
      <c r="L1454" s="106" t="str">
        <f>IF('Census Block Input'!J1418="","",'Census Block Input'!G1418)</f>
        <v/>
      </c>
      <c r="M1454" s="106" t="str">
        <f>IF('Census Block Input'!J1418="","",'Census Block Input'!F1418)</f>
        <v/>
      </c>
      <c r="N1454" s="32" t="str">
        <f t="shared" si="47"/>
        <v/>
      </c>
      <c r="O1454" s="124" t="s">
        <v>10</v>
      </c>
      <c r="P1454" s="123" t="s">
        <v>10</v>
      </c>
      <c r="Q1454" s="1"/>
    </row>
    <row r="1455" spans="1:17" ht="15.75" hidden="1" customHeight="1">
      <c r="A1455" s="1" t="str">
        <f t="shared" si="1"/>
        <v/>
      </c>
      <c r="B1455" s="1"/>
      <c r="C1455" s="25" t="str">
        <f>IF('Census Block Input'!J1419="","",'Census Block Input'!B1419)</f>
        <v/>
      </c>
      <c r="D1455" s="184" t="str">
        <f>IF('Census Block Input'!J1419="","",UPPER('Census Block Input'!J1419))</f>
        <v/>
      </c>
      <c r="E1455" s="26" t="str">
        <f>IF('Census Block Input'!J1419="","",'Census Block Input'!I1419)</f>
        <v/>
      </c>
      <c r="F1455" s="27" t="str">
        <f>IF('Census Block Input'!J1419="","",'Census Block Input'!C1419)</f>
        <v/>
      </c>
      <c r="G1455" s="29" t="str">
        <f>IF('Census Block Input'!J1419="","",'Census Block Input'!D1419)</f>
        <v/>
      </c>
      <c r="H1455" s="30" t="str">
        <f>IF('Census Block Input'!J1419="","",'Census Block Input'!G1419)</f>
        <v/>
      </c>
      <c r="I1455" s="30" t="str">
        <f>IF('Census Block Input'!J1419="","",'Census Block Input'!F1419)</f>
        <v/>
      </c>
      <c r="J1455" s="32" t="str">
        <f t="shared" si="46"/>
        <v/>
      </c>
      <c r="K1455" s="105" t="str">
        <f>IF('Census Block Input'!J1419="","",'Census Block Input'!D1419)</f>
        <v/>
      </c>
      <c r="L1455" s="106" t="str">
        <f>IF('Census Block Input'!J1419="","",'Census Block Input'!G1419)</f>
        <v/>
      </c>
      <c r="M1455" s="106" t="str">
        <f>IF('Census Block Input'!J1419="","",'Census Block Input'!F1419)</f>
        <v/>
      </c>
      <c r="N1455" s="32" t="str">
        <f t="shared" si="47"/>
        <v/>
      </c>
      <c r="O1455" s="124" t="s">
        <v>10</v>
      </c>
      <c r="P1455" s="123" t="s">
        <v>10</v>
      </c>
      <c r="Q1455" s="1"/>
    </row>
    <row r="1456" spans="1:17" ht="15.75" hidden="1" customHeight="1">
      <c r="A1456" s="1" t="str">
        <f t="shared" si="1"/>
        <v/>
      </c>
      <c r="B1456" s="1"/>
      <c r="C1456" s="25" t="str">
        <f>IF('Census Block Input'!J1420="","",'Census Block Input'!B1420)</f>
        <v/>
      </c>
      <c r="D1456" s="184" t="str">
        <f>IF('Census Block Input'!J1420="","",UPPER('Census Block Input'!J1420))</f>
        <v/>
      </c>
      <c r="E1456" s="26" t="str">
        <f>IF('Census Block Input'!J1420="","",'Census Block Input'!I1420)</f>
        <v/>
      </c>
      <c r="F1456" s="27" t="str">
        <f>IF('Census Block Input'!J1420="","",'Census Block Input'!C1420)</f>
        <v/>
      </c>
      <c r="G1456" s="29" t="str">
        <f>IF('Census Block Input'!J1420="","",'Census Block Input'!D1420)</f>
        <v/>
      </c>
      <c r="H1456" s="30" t="str">
        <f>IF('Census Block Input'!J1420="","",'Census Block Input'!G1420)</f>
        <v/>
      </c>
      <c r="I1456" s="30" t="str">
        <f>IF('Census Block Input'!J1420="","",'Census Block Input'!F1420)</f>
        <v/>
      </c>
      <c r="J1456" s="32" t="str">
        <f t="shared" si="46"/>
        <v/>
      </c>
      <c r="K1456" s="105" t="str">
        <f>IF('Census Block Input'!J1420="","",'Census Block Input'!D1420)</f>
        <v/>
      </c>
      <c r="L1456" s="106" t="str">
        <f>IF('Census Block Input'!J1420="","",'Census Block Input'!G1420)</f>
        <v/>
      </c>
      <c r="M1456" s="106" t="str">
        <f>IF('Census Block Input'!J1420="","",'Census Block Input'!F1420)</f>
        <v/>
      </c>
      <c r="N1456" s="32" t="str">
        <f t="shared" si="47"/>
        <v/>
      </c>
      <c r="O1456" s="124" t="s">
        <v>10</v>
      </c>
      <c r="P1456" s="123" t="s">
        <v>10</v>
      </c>
      <c r="Q1456" s="1"/>
    </row>
    <row r="1457" spans="1:17" ht="15.75" hidden="1" customHeight="1">
      <c r="A1457" s="1" t="str">
        <f t="shared" si="1"/>
        <v/>
      </c>
      <c r="B1457" s="1"/>
      <c r="C1457" s="25" t="str">
        <f>IF('Census Block Input'!J1421="","",'Census Block Input'!B1421)</f>
        <v/>
      </c>
      <c r="D1457" s="184" t="str">
        <f>IF('Census Block Input'!J1421="","",UPPER('Census Block Input'!J1421))</f>
        <v/>
      </c>
      <c r="E1457" s="26" t="str">
        <f>IF('Census Block Input'!J1421="","",'Census Block Input'!I1421)</f>
        <v/>
      </c>
      <c r="F1457" s="27" t="str">
        <f>IF('Census Block Input'!J1421="","",'Census Block Input'!C1421)</f>
        <v/>
      </c>
      <c r="G1457" s="29" t="str">
        <f>IF('Census Block Input'!J1421="","",'Census Block Input'!D1421)</f>
        <v/>
      </c>
      <c r="H1457" s="30" t="str">
        <f>IF('Census Block Input'!J1421="","",'Census Block Input'!G1421)</f>
        <v/>
      </c>
      <c r="I1457" s="30" t="str">
        <f>IF('Census Block Input'!J1421="","",'Census Block Input'!F1421)</f>
        <v/>
      </c>
      <c r="J1457" s="32" t="str">
        <f t="shared" si="46"/>
        <v/>
      </c>
      <c r="K1457" s="105" t="str">
        <f>IF('Census Block Input'!J1421="","",'Census Block Input'!D1421)</f>
        <v/>
      </c>
      <c r="L1457" s="106" t="str">
        <f>IF('Census Block Input'!J1421="","",'Census Block Input'!G1421)</f>
        <v/>
      </c>
      <c r="M1457" s="106" t="str">
        <f>IF('Census Block Input'!J1421="","",'Census Block Input'!F1421)</f>
        <v/>
      </c>
      <c r="N1457" s="32" t="str">
        <f t="shared" si="47"/>
        <v/>
      </c>
      <c r="O1457" s="124" t="s">
        <v>10</v>
      </c>
      <c r="P1457" s="123" t="s">
        <v>10</v>
      </c>
      <c r="Q1457" s="1"/>
    </row>
    <row r="1458" spans="1:17" ht="15.75" hidden="1" customHeight="1">
      <c r="A1458" s="1" t="str">
        <f t="shared" si="1"/>
        <v/>
      </c>
      <c r="B1458" s="1"/>
      <c r="C1458" s="25" t="str">
        <f>IF('Census Block Input'!J1422="","",'Census Block Input'!B1422)</f>
        <v/>
      </c>
      <c r="D1458" s="184" t="str">
        <f>IF('Census Block Input'!J1422="","",UPPER('Census Block Input'!J1422))</f>
        <v/>
      </c>
      <c r="E1458" s="26" t="str">
        <f>IF('Census Block Input'!J1422="","",'Census Block Input'!I1422)</f>
        <v/>
      </c>
      <c r="F1458" s="27" t="str">
        <f>IF('Census Block Input'!J1422="","",'Census Block Input'!C1422)</f>
        <v/>
      </c>
      <c r="G1458" s="29" t="str">
        <f>IF('Census Block Input'!J1422="","",'Census Block Input'!D1422)</f>
        <v/>
      </c>
      <c r="H1458" s="30" t="str">
        <f>IF('Census Block Input'!J1422="","",'Census Block Input'!G1422)</f>
        <v/>
      </c>
      <c r="I1458" s="30" t="str">
        <f>IF('Census Block Input'!J1422="","",'Census Block Input'!F1422)</f>
        <v/>
      </c>
      <c r="J1458" s="32" t="str">
        <f t="shared" si="46"/>
        <v/>
      </c>
      <c r="K1458" s="105" t="str">
        <f>IF('Census Block Input'!J1422="","",'Census Block Input'!D1422)</f>
        <v/>
      </c>
      <c r="L1458" s="106" t="str">
        <f>IF('Census Block Input'!J1422="","",'Census Block Input'!G1422)</f>
        <v/>
      </c>
      <c r="M1458" s="106" t="str">
        <f>IF('Census Block Input'!J1422="","",'Census Block Input'!F1422)</f>
        <v/>
      </c>
      <c r="N1458" s="32" t="str">
        <f t="shared" si="47"/>
        <v/>
      </c>
      <c r="O1458" s="124" t="s">
        <v>10</v>
      </c>
      <c r="P1458" s="123" t="s">
        <v>10</v>
      </c>
      <c r="Q1458" s="1"/>
    </row>
    <row r="1459" spans="1:17" ht="15.75" hidden="1" customHeight="1">
      <c r="A1459" s="1" t="str">
        <f t="shared" si="1"/>
        <v/>
      </c>
      <c r="B1459" s="1"/>
      <c r="C1459" s="25" t="str">
        <f>IF('Census Block Input'!J1423="","",'Census Block Input'!B1423)</f>
        <v/>
      </c>
      <c r="D1459" s="184" t="str">
        <f>IF('Census Block Input'!J1423="","",UPPER('Census Block Input'!J1423))</f>
        <v/>
      </c>
      <c r="E1459" s="26" t="str">
        <f>IF('Census Block Input'!J1423="","",'Census Block Input'!I1423)</f>
        <v/>
      </c>
      <c r="F1459" s="27" t="str">
        <f>IF('Census Block Input'!J1423="","",'Census Block Input'!C1423)</f>
        <v/>
      </c>
      <c r="G1459" s="29" t="str">
        <f>IF('Census Block Input'!J1423="","",'Census Block Input'!D1423)</f>
        <v/>
      </c>
      <c r="H1459" s="30" t="str">
        <f>IF('Census Block Input'!J1423="","",'Census Block Input'!G1423)</f>
        <v/>
      </c>
      <c r="I1459" s="30" t="str">
        <f>IF('Census Block Input'!J1423="","",'Census Block Input'!F1423)</f>
        <v/>
      </c>
      <c r="J1459" s="32" t="str">
        <f t="shared" si="46"/>
        <v/>
      </c>
      <c r="K1459" s="105" t="str">
        <f>IF('Census Block Input'!J1423="","",'Census Block Input'!D1423)</f>
        <v/>
      </c>
      <c r="L1459" s="106" t="str">
        <f>IF('Census Block Input'!J1423="","",'Census Block Input'!G1423)</f>
        <v/>
      </c>
      <c r="M1459" s="106" t="str">
        <f>IF('Census Block Input'!J1423="","",'Census Block Input'!F1423)</f>
        <v/>
      </c>
      <c r="N1459" s="32" t="str">
        <f t="shared" si="47"/>
        <v/>
      </c>
      <c r="O1459" s="124" t="s">
        <v>10</v>
      </c>
      <c r="P1459" s="123" t="s">
        <v>10</v>
      </c>
      <c r="Q1459" s="1"/>
    </row>
    <row r="1460" spans="1:17" ht="15.75" hidden="1" customHeight="1">
      <c r="A1460" s="1" t="str">
        <f t="shared" si="1"/>
        <v/>
      </c>
      <c r="B1460" s="1"/>
      <c r="C1460" s="25" t="str">
        <f>IF('Census Block Input'!J1424="","",'Census Block Input'!B1424)</f>
        <v/>
      </c>
      <c r="D1460" s="184" t="str">
        <f>IF('Census Block Input'!J1424="","",UPPER('Census Block Input'!J1424))</f>
        <v/>
      </c>
      <c r="E1460" s="26" t="str">
        <f>IF('Census Block Input'!J1424="","",'Census Block Input'!I1424)</f>
        <v/>
      </c>
      <c r="F1460" s="27" t="str">
        <f>IF('Census Block Input'!J1424="","",'Census Block Input'!C1424)</f>
        <v/>
      </c>
      <c r="G1460" s="29" t="str">
        <f>IF('Census Block Input'!J1424="","",'Census Block Input'!D1424)</f>
        <v/>
      </c>
      <c r="H1460" s="30" t="str">
        <f>IF('Census Block Input'!J1424="","",'Census Block Input'!G1424)</f>
        <v/>
      </c>
      <c r="I1460" s="30" t="str">
        <f>IF('Census Block Input'!J1424="","",'Census Block Input'!F1424)</f>
        <v/>
      </c>
      <c r="J1460" s="32" t="str">
        <f t="shared" si="46"/>
        <v/>
      </c>
      <c r="K1460" s="105" t="str">
        <f>IF('Census Block Input'!J1424="","",'Census Block Input'!D1424)</f>
        <v/>
      </c>
      <c r="L1460" s="106" t="str">
        <f>IF('Census Block Input'!J1424="","",'Census Block Input'!G1424)</f>
        <v/>
      </c>
      <c r="M1460" s="106" t="str">
        <f>IF('Census Block Input'!J1424="","",'Census Block Input'!F1424)</f>
        <v/>
      </c>
      <c r="N1460" s="32" t="str">
        <f t="shared" si="47"/>
        <v/>
      </c>
      <c r="O1460" s="124" t="s">
        <v>10</v>
      </c>
      <c r="P1460" s="123" t="s">
        <v>10</v>
      </c>
      <c r="Q1460" s="1"/>
    </row>
    <row r="1461" spans="1:17" ht="15.75" hidden="1" customHeight="1">
      <c r="A1461" s="1" t="str">
        <f t="shared" si="1"/>
        <v/>
      </c>
      <c r="B1461" s="1"/>
      <c r="C1461" s="25" t="str">
        <f>IF('Census Block Input'!J1425="","",'Census Block Input'!B1425)</f>
        <v/>
      </c>
      <c r="D1461" s="184" t="str">
        <f>IF('Census Block Input'!J1425="","",UPPER('Census Block Input'!J1425))</f>
        <v/>
      </c>
      <c r="E1461" s="26" t="str">
        <f>IF('Census Block Input'!J1425="","",'Census Block Input'!I1425)</f>
        <v/>
      </c>
      <c r="F1461" s="27" t="str">
        <f>IF('Census Block Input'!J1425="","",'Census Block Input'!C1425)</f>
        <v/>
      </c>
      <c r="G1461" s="29" t="str">
        <f>IF('Census Block Input'!J1425="","",'Census Block Input'!D1425)</f>
        <v/>
      </c>
      <c r="H1461" s="30" t="str">
        <f>IF('Census Block Input'!J1425="","",'Census Block Input'!G1425)</f>
        <v/>
      </c>
      <c r="I1461" s="30" t="str">
        <f>IF('Census Block Input'!J1425="","",'Census Block Input'!F1425)</f>
        <v/>
      </c>
      <c r="J1461" s="32" t="str">
        <f t="shared" si="46"/>
        <v/>
      </c>
      <c r="K1461" s="105" t="str">
        <f>IF('Census Block Input'!J1425="","",'Census Block Input'!D1425)</f>
        <v/>
      </c>
      <c r="L1461" s="106" t="str">
        <f>IF('Census Block Input'!J1425="","",'Census Block Input'!G1425)</f>
        <v/>
      </c>
      <c r="M1461" s="106" t="str">
        <f>IF('Census Block Input'!J1425="","",'Census Block Input'!F1425)</f>
        <v/>
      </c>
      <c r="N1461" s="32" t="str">
        <f t="shared" si="47"/>
        <v/>
      </c>
      <c r="O1461" s="124" t="s">
        <v>10</v>
      </c>
      <c r="P1461" s="123" t="s">
        <v>10</v>
      </c>
      <c r="Q1461" s="1"/>
    </row>
    <row r="1462" spans="1:17" ht="15.75" hidden="1" customHeight="1">
      <c r="A1462" s="1" t="str">
        <f t="shared" si="1"/>
        <v/>
      </c>
      <c r="B1462" s="1"/>
      <c r="C1462" s="25" t="str">
        <f>IF('Census Block Input'!J1426="","",'Census Block Input'!B1426)</f>
        <v/>
      </c>
      <c r="D1462" s="184" t="str">
        <f>IF('Census Block Input'!J1426="","",UPPER('Census Block Input'!J1426))</f>
        <v/>
      </c>
      <c r="E1462" s="26" t="str">
        <f>IF('Census Block Input'!J1426="","",'Census Block Input'!I1426)</f>
        <v/>
      </c>
      <c r="F1462" s="27" t="str">
        <f>IF('Census Block Input'!J1426="","",'Census Block Input'!C1426)</f>
        <v/>
      </c>
      <c r="G1462" s="29" t="str">
        <f>IF('Census Block Input'!J1426="","",'Census Block Input'!D1426)</f>
        <v/>
      </c>
      <c r="H1462" s="30" t="str">
        <f>IF('Census Block Input'!J1426="","",'Census Block Input'!G1426)</f>
        <v/>
      </c>
      <c r="I1462" s="30" t="str">
        <f>IF('Census Block Input'!J1426="","",'Census Block Input'!F1426)</f>
        <v/>
      </c>
      <c r="J1462" s="32" t="str">
        <f t="shared" si="46"/>
        <v/>
      </c>
      <c r="K1462" s="105" t="str">
        <f>IF('Census Block Input'!J1426="","",'Census Block Input'!D1426)</f>
        <v/>
      </c>
      <c r="L1462" s="106" t="str">
        <f>IF('Census Block Input'!J1426="","",'Census Block Input'!G1426)</f>
        <v/>
      </c>
      <c r="M1462" s="106" t="str">
        <f>IF('Census Block Input'!J1426="","",'Census Block Input'!F1426)</f>
        <v/>
      </c>
      <c r="N1462" s="32" t="str">
        <f t="shared" si="47"/>
        <v/>
      </c>
      <c r="O1462" s="124" t="s">
        <v>10</v>
      </c>
      <c r="P1462" s="123" t="s">
        <v>10</v>
      </c>
      <c r="Q1462" s="1"/>
    </row>
    <row r="1463" spans="1:17" ht="15.75" hidden="1" customHeight="1">
      <c r="A1463" s="1" t="str">
        <f t="shared" si="1"/>
        <v/>
      </c>
      <c r="B1463" s="1"/>
      <c r="C1463" s="25" t="str">
        <f>IF('Census Block Input'!J1427="","",'Census Block Input'!B1427)</f>
        <v/>
      </c>
      <c r="D1463" s="184" t="str">
        <f>IF('Census Block Input'!J1427="","",UPPER('Census Block Input'!J1427))</f>
        <v/>
      </c>
      <c r="E1463" s="26" t="str">
        <f>IF('Census Block Input'!J1427="","",'Census Block Input'!I1427)</f>
        <v/>
      </c>
      <c r="F1463" s="27" t="str">
        <f>IF('Census Block Input'!J1427="","",'Census Block Input'!C1427)</f>
        <v/>
      </c>
      <c r="G1463" s="29" t="str">
        <f>IF('Census Block Input'!J1427="","",'Census Block Input'!D1427)</f>
        <v/>
      </c>
      <c r="H1463" s="30" t="str">
        <f>IF('Census Block Input'!J1427="","",'Census Block Input'!G1427)</f>
        <v/>
      </c>
      <c r="I1463" s="30" t="str">
        <f>IF('Census Block Input'!J1427="","",'Census Block Input'!F1427)</f>
        <v/>
      </c>
      <c r="J1463" s="32" t="str">
        <f t="shared" si="46"/>
        <v/>
      </c>
      <c r="K1463" s="105" t="str">
        <f>IF('Census Block Input'!J1427="","",'Census Block Input'!D1427)</f>
        <v/>
      </c>
      <c r="L1463" s="106" t="str">
        <f>IF('Census Block Input'!J1427="","",'Census Block Input'!G1427)</f>
        <v/>
      </c>
      <c r="M1463" s="106" t="str">
        <f>IF('Census Block Input'!J1427="","",'Census Block Input'!F1427)</f>
        <v/>
      </c>
      <c r="N1463" s="32" t="str">
        <f t="shared" si="47"/>
        <v/>
      </c>
      <c r="O1463" s="124" t="s">
        <v>10</v>
      </c>
      <c r="P1463" s="123" t="s">
        <v>10</v>
      </c>
      <c r="Q1463" s="1"/>
    </row>
    <row r="1464" spans="1:17" ht="15.75" hidden="1" customHeight="1">
      <c r="A1464" s="1" t="str">
        <f t="shared" si="1"/>
        <v/>
      </c>
      <c r="B1464" s="1"/>
      <c r="C1464" s="25" t="str">
        <f>IF('Census Block Input'!J1428="","",'Census Block Input'!B1428)</f>
        <v/>
      </c>
      <c r="D1464" s="184" t="str">
        <f>IF('Census Block Input'!J1428="","",UPPER('Census Block Input'!J1428))</f>
        <v/>
      </c>
      <c r="E1464" s="26" t="str">
        <f>IF('Census Block Input'!J1428="","",'Census Block Input'!I1428)</f>
        <v/>
      </c>
      <c r="F1464" s="27" t="str">
        <f>IF('Census Block Input'!J1428="","",'Census Block Input'!C1428)</f>
        <v/>
      </c>
      <c r="G1464" s="29" t="str">
        <f>IF('Census Block Input'!J1428="","",'Census Block Input'!D1428)</f>
        <v/>
      </c>
      <c r="H1464" s="30" t="str">
        <f>IF('Census Block Input'!J1428="","",'Census Block Input'!G1428)</f>
        <v/>
      </c>
      <c r="I1464" s="30" t="str">
        <f>IF('Census Block Input'!J1428="","",'Census Block Input'!F1428)</f>
        <v/>
      </c>
      <c r="J1464" s="32" t="str">
        <f t="shared" si="46"/>
        <v/>
      </c>
      <c r="K1464" s="105" t="str">
        <f>IF('Census Block Input'!J1428="","",'Census Block Input'!D1428)</f>
        <v/>
      </c>
      <c r="L1464" s="106" t="str">
        <f>IF('Census Block Input'!J1428="","",'Census Block Input'!G1428)</f>
        <v/>
      </c>
      <c r="M1464" s="106" t="str">
        <f>IF('Census Block Input'!J1428="","",'Census Block Input'!F1428)</f>
        <v/>
      </c>
      <c r="N1464" s="32" t="str">
        <f t="shared" si="47"/>
        <v/>
      </c>
      <c r="O1464" s="124" t="s">
        <v>10</v>
      </c>
      <c r="P1464" s="123" t="s">
        <v>10</v>
      </c>
      <c r="Q1464" s="1"/>
    </row>
    <row r="1465" spans="1:17" ht="15.75" hidden="1" customHeight="1">
      <c r="A1465" s="1" t="str">
        <f t="shared" si="1"/>
        <v/>
      </c>
      <c r="B1465" s="1"/>
      <c r="C1465" s="25" t="str">
        <f>IF('Census Block Input'!J1429="","",'Census Block Input'!B1429)</f>
        <v/>
      </c>
      <c r="D1465" s="184" t="str">
        <f>IF('Census Block Input'!J1429="","",UPPER('Census Block Input'!J1429))</f>
        <v/>
      </c>
      <c r="E1465" s="26" t="str">
        <f>IF('Census Block Input'!J1429="","",'Census Block Input'!I1429)</f>
        <v/>
      </c>
      <c r="F1465" s="27" t="str">
        <f>IF('Census Block Input'!J1429="","",'Census Block Input'!C1429)</f>
        <v/>
      </c>
      <c r="G1465" s="29" t="str">
        <f>IF('Census Block Input'!J1429="","",'Census Block Input'!D1429)</f>
        <v/>
      </c>
      <c r="H1465" s="30" t="str">
        <f>IF('Census Block Input'!J1429="","",'Census Block Input'!G1429)</f>
        <v/>
      </c>
      <c r="I1465" s="30" t="str">
        <f>IF('Census Block Input'!J1429="","",'Census Block Input'!F1429)</f>
        <v/>
      </c>
      <c r="J1465" s="32" t="str">
        <f t="shared" si="46"/>
        <v/>
      </c>
      <c r="K1465" s="105" t="str">
        <f>IF('Census Block Input'!J1429="","",'Census Block Input'!D1429)</f>
        <v/>
      </c>
      <c r="L1465" s="106" t="str">
        <f>IF('Census Block Input'!J1429="","",'Census Block Input'!G1429)</f>
        <v/>
      </c>
      <c r="M1465" s="106" t="str">
        <f>IF('Census Block Input'!J1429="","",'Census Block Input'!F1429)</f>
        <v/>
      </c>
      <c r="N1465" s="32" t="str">
        <f t="shared" si="47"/>
        <v/>
      </c>
      <c r="O1465" s="124" t="s">
        <v>10</v>
      </c>
      <c r="P1465" s="123" t="s">
        <v>10</v>
      </c>
      <c r="Q1465" s="1"/>
    </row>
    <row r="1466" spans="1:17" ht="15.75" hidden="1" customHeight="1">
      <c r="A1466" s="1" t="str">
        <f t="shared" si="1"/>
        <v/>
      </c>
      <c r="B1466" s="1"/>
      <c r="C1466" s="25" t="str">
        <f>IF('Census Block Input'!J1430="","",'Census Block Input'!B1430)</f>
        <v/>
      </c>
      <c r="D1466" s="184" t="str">
        <f>IF('Census Block Input'!J1430="","",UPPER('Census Block Input'!J1430))</f>
        <v/>
      </c>
      <c r="E1466" s="26" t="str">
        <f>IF('Census Block Input'!J1430="","",'Census Block Input'!I1430)</f>
        <v/>
      </c>
      <c r="F1466" s="27" t="str">
        <f>IF('Census Block Input'!J1430="","",'Census Block Input'!C1430)</f>
        <v/>
      </c>
      <c r="G1466" s="29" t="str">
        <f>IF('Census Block Input'!J1430="","",'Census Block Input'!D1430)</f>
        <v/>
      </c>
      <c r="H1466" s="30" t="str">
        <f>IF('Census Block Input'!J1430="","",'Census Block Input'!G1430)</f>
        <v/>
      </c>
      <c r="I1466" s="30" t="str">
        <f>IF('Census Block Input'!J1430="","",'Census Block Input'!F1430)</f>
        <v/>
      </c>
      <c r="J1466" s="32" t="str">
        <f t="shared" si="46"/>
        <v/>
      </c>
      <c r="K1466" s="105" t="str">
        <f>IF('Census Block Input'!J1430="","",'Census Block Input'!D1430)</f>
        <v/>
      </c>
      <c r="L1466" s="106" t="str">
        <f>IF('Census Block Input'!J1430="","",'Census Block Input'!G1430)</f>
        <v/>
      </c>
      <c r="M1466" s="106" t="str">
        <f>IF('Census Block Input'!J1430="","",'Census Block Input'!F1430)</f>
        <v/>
      </c>
      <c r="N1466" s="32" t="str">
        <f t="shared" si="47"/>
        <v/>
      </c>
      <c r="O1466" s="124" t="s">
        <v>10</v>
      </c>
      <c r="P1466" s="123" t="s">
        <v>10</v>
      </c>
      <c r="Q1466" s="1"/>
    </row>
    <row r="1467" spans="1:17" ht="15.75" hidden="1" customHeight="1">
      <c r="A1467" s="1" t="str">
        <f t="shared" si="1"/>
        <v/>
      </c>
      <c r="B1467" s="1"/>
      <c r="C1467" s="25" t="str">
        <f>IF('Census Block Input'!J1431="","",'Census Block Input'!B1431)</f>
        <v/>
      </c>
      <c r="D1467" s="184" t="str">
        <f>IF('Census Block Input'!J1431="","",UPPER('Census Block Input'!J1431))</f>
        <v/>
      </c>
      <c r="E1467" s="26" t="str">
        <f>IF('Census Block Input'!J1431="","",'Census Block Input'!I1431)</f>
        <v/>
      </c>
      <c r="F1467" s="27" t="str">
        <f>IF('Census Block Input'!J1431="","",'Census Block Input'!C1431)</f>
        <v/>
      </c>
      <c r="G1467" s="29" t="str">
        <f>IF('Census Block Input'!J1431="","",'Census Block Input'!D1431)</f>
        <v/>
      </c>
      <c r="H1467" s="30" t="str">
        <f>IF('Census Block Input'!J1431="","",'Census Block Input'!G1431)</f>
        <v/>
      </c>
      <c r="I1467" s="30" t="str">
        <f>IF('Census Block Input'!J1431="","",'Census Block Input'!F1431)</f>
        <v/>
      </c>
      <c r="J1467" s="32" t="str">
        <f t="shared" si="46"/>
        <v/>
      </c>
      <c r="K1467" s="105" t="str">
        <f>IF('Census Block Input'!J1431="","",'Census Block Input'!D1431)</f>
        <v/>
      </c>
      <c r="L1467" s="106" t="str">
        <f>IF('Census Block Input'!J1431="","",'Census Block Input'!G1431)</f>
        <v/>
      </c>
      <c r="M1467" s="106" t="str">
        <f>IF('Census Block Input'!J1431="","",'Census Block Input'!F1431)</f>
        <v/>
      </c>
      <c r="N1467" s="32" t="str">
        <f t="shared" si="47"/>
        <v/>
      </c>
      <c r="O1467" s="124" t="s">
        <v>10</v>
      </c>
      <c r="P1467" s="123" t="s">
        <v>10</v>
      </c>
      <c r="Q1467" s="1"/>
    </row>
    <row r="1468" spans="1:17" ht="15.75" hidden="1" customHeight="1">
      <c r="A1468" s="1" t="str">
        <f t="shared" si="1"/>
        <v/>
      </c>
      <c r="B1468" s="1"/>
      <c r="C1468" s="25" t="str">
        <f>IF('Census Block Input'!J1432="","",'Census Block Input'!B1432)</f>
        <v/>
      </c>
      <c r="D1468" s="184" t="str">
        <f>IF('Census Block Input'!J1432="","",UPPER('Census Block Input'!J1432))</f>
        <v/>
      </c>
      <c r="E1468" s="26" t="str">
        <f>IF('Census Block Input'!J1432="","",'Census Block Input'!I1432)</f>
        <v/>
      </c>
      <c r="F1468" s="27" t="str">
        <f>IF('Census Block Input'!J1432="","",'Census Block Input'!C1432)</f>
        <v/>
      </c>
      <c r="G1468" s="29" t="str">
        <f>IF('Census Block Input'!J1432="","",'Census Block Input'!D1432)</f>
        <v/>
      </c>
      <c r="H1468" s="30" t="str">
        <f>IF('Census Block Input'!J1432="","",'Census Block Input'!G1432)</f>
        <v/>
      </c>
      <c r="I1468" s="30" t="str">
        <f>IF('Census Block Input'!J1432="","",'Census Block Input'!F1432)</f>
        <v/>
      </c>
      <c r="J1468" s="32" t="str">
        <f t="shared" si="46"/>
        <v/>
      </c>
      <c r="K1468" s="105" t="str">
        <f>IF('Census Block Input'!J1432="","",'Census Block Input'!D1432)</f>
        <v/>
      </c>
      <c r="L1468" s="106" t="str">
        <f>IF('Census Block Input'!J1432="","",'Census Block Input'!G1432)</f>
        <v/>
      </c>
      <c r="M1468" s="106" t="str">
        <f>IF('Census Block Input'!J1432="","",'Census Block Input'!F1432)</f>
        <v/>
      </c>
      <c r="N1468" s="32" t="str">
        <f t="shared" si="47"/>
        <v/>
      </c>
      <c r="O1468" s="124" t="s">
        <v>10</v>
      </c>
      <c r="P1468" s="123" t="s">
        <v>10</v>
      </c>
      <c r="Q1468" s="1"/>
    </row>
    <row r="1469" spans="1:17" ht="15.75" hidden="1" customHeight="1">
      <c r="A1469" s="1" t="str">
        <f t="shared" si="1"/>
        <v/>
      </c>
      <c r="B1469" s="1"/>
      <c r="C1469" s="25" t="str">
        <f>IF('Census Block Input'!J1433="","",'Census Block Input'!B1433)</f>
        <v/>
      </c>
      <c r="D1469" s="184" t="str">
        <f>IF('Census Block Input'!J1433="","",UPPER('Census Block Input'!J1433))</f>
        <v/>
      </c>
      <c r="E1469" s="26" t="str">
        <f>IF('Census Block Input'!J1433="","",'Census Block Input'!I1433)</f>
        <v/>
      </c>
      <c r="F1469" s="27" t="str">
        <f>IF('Census Block Input'!J1433="","",'Census Block Input'!C1433)</f>
        <v/>
      </c>
      <c r="G1469" s="29" t="str">
        <f>IF('Census Block Input'!J1433="","",'Census Block Input'!D1433)</f>
        <v/>
      </c>
      <c r="H1469" s="30" t="str">
        <f>IF('Census Block Input'!J1433="","",'Census Block Input'!G1433)</f>
        <v/>
      </c>
      <c r="I1469" s="30" t="str">
        <f>IF('Census Block Input'!J1433="","",'Census Block Input'!F1433)</f>
        <v/>
      </c>
      <c r="J1469" s="32" t="str">
        <f t="shared" si="46"/>
        <v/>
      </c>
      <c r="K1469" s="105" t="str">
        <f>IF('Census Block Input'!J1433="","",'Census Block Input'!D1433)</f>
        <v/>
      </c>
      <c r="L1469" s="106" t="str">
        <f>IF('Census Block Input'!J1433="","",'Census Block Input'!G1433)</f>
        <v/>
      </c>
      <c r="M1469" s="106" t="str">
        <f>IF('Census Block Input'!J1433="","",'Census Block Input'!F1433)</f>
        <v/>
      </c>
      <c r="N1469" s="32" t="str">
        <f t="shared" si="47"/>
        <v/>
      </c>
      <c r="O1469" s="124" t="s">
        <v>10</v>
      </c>
      <c r="P1469" s="123" t="s">
        <v>10</v>
      </c>
      <c r="Q1469" s="1"/>
    </row>
    <row r="1470" spans="1:17" ht="15.75" hidden="1" customHeight="1">
      <c r="A1470" s="1" t="str">
        <f t="shared" si="1"/>
        <v/>
      </c>
      <c r="B1470" s="1"/>
      <c r="C1470" s="25" t="str">
        <f>IF('Census Block Input'!J1434="","",'Census Block Input'!B1434)</f>
        <v/>
      </c>
      <c r="D1470" s="184" t="str">
        <f>IF('Census Block Input'!J1434="","",UPPER('Census Block Input'!J1434))</f>
        <v/>
      </c>
      <c r="E1470" s="26" t="str">
        <f>IF('Census Block Input'!J1434="","",'Census Block Input'!I1434)</f>
        <v/>
      </c>
      <c r="F1470" s="27" t="str">
        <f>IF('Census Block Input'!J1434="","",'Census Block Input'!C1434)</f>
        <v/>
      </c>
      <c r="G1470" s="29" t="str">
        <f>IF('Census Block Input'!J1434="","",'Census Block Input'!D1434)</f>
        <v/>
      </c>
      <c r="H1470" s="30" t="str">
        <f>IF('Census Block Input'!J1434="","",'Census Block Input'!G1434)</f>
        <v/>
      </c>
      <c r="I1470" s="30" t="str">
        <f>IF('Census Block Input'!J1434="","",'Census Block Input'!F1434)</f>
        <v/>
      </c>
      <c r="J1470" s="32" t="str">
        <f t="shared" si="46"/>
        <v/>
      </c>
      <c r="K1470" s="105" t="str">
        <f>IF('Census Block Input'!J1434="","",'Census Block Input'!D1434)</f>
        <v/>
      </c>
      <c r="L1470" s="106" t="str">
        <f>IF('Census Block Input'!J1434="","",'Census Block Input'!G1434)</f>
        <v/>
      </c>
      <c r="M1470" s="106" t="str">
        <f>IF('Census Block Input'!J1434="","",'Census Block Input'!F1434)</f>
        <v/>
      </c>
      <c r="N1470" s="32" t="str">
        <f t="shared" si="47"/>
        <v/>
      </c>
      <c r="O1470" s="124" t="s">
        <v>10</v>
      </c>
      <c r="P1470" s="123" t="s">
        <v>10</v>
      </c>
      <c r="Q1470" s="1"/>
    </row>
    <row r="1471" spans="1:17" ht="15.75" hidden="1" customHeight="1">
      <c r="A1471" s="1" t="str">
        <f t="shared" si="1"/>
        <v/>
      </c>
      <c r="B1471" s="1"/>
      <c r="C1471" s="25" t="str">
        <f>IF('Census Block Input'!J1435="","",'Census Block Input'!B1435)</f>
        <v/>
      </c>
      <c r="D1471" s="184" t="str">
        <f>IF('Census Block Input'!J1435="","",UPPER('Census Block Input'!J1435))</f>
        <v/>
      </c>
      <c r="E1471" s="26" t="str">
        <f>IF('Census Block Input'!J1435="","",'Census Block Input'!I1435)</f>
        <v/>
      </c>
      <c r="F1471" s="27" t="str">
        <f>IF('Census Block Input'!J1435="","",'Census Block Input'!C1435)</f>
        <v/>
      </c>
      <c r="G1471" s="29" t="str">
        <f>IF('Census Block Input'!J1435="","",'Census Block Input'!D1435)</f>
        <v/>
      </c>
      <c r="H1471" s="30" t="str">
        <f>IF('Census Block Input'!J1435="","",'Census Block Input'!G1435)</f>
        <v/>
      </c>
      <c r="I1471" s="30" t="str">
        <f>IF('Census Block Input'!J1435="","",'Census Block Input'!F1435)</f>
        <v/>
      </c>
      <c r="J1471" s="32" t="str">
        <f t="shared" si="46"/>
        <v/>
      </c>
      <c r="K1471" s="105" t="str">
        <f>IF('Census Block Input'!J1435="","",'Census Block Input'!D1435)</f>
        <v/>
      </c>
      <c r="L1471" s="106" t="str">
        <f>IF('Census Block Input'!J1435="","",'Census Block Input'!G1435)</f>
        <v/>
      </c>
      <c r="M1471" s="106" t="str">
        <f>IF('Census Block Input'!J1435="","",'Census Block Input'!F1435)</f>
        <v/>
      </c>
      <c r="N1471" s="32" t="str">
        <f t="shared" si="47"/>
        <v/>
      </c>
      <c r="O1471" s="124" t="s">
        <v>10</v>
      </c>
      <c r="P1471" s="123" t="s">
        <v>10</v>
      </c>
      <c r="Q1471" s="1"/>
    </row>
    <row r="1472" spans="1:17" ht="15.75" hidden="1" customHeight="1">
      <c r="A1472" s="1" t="str">
        <f t="shared" si="1"/>
        <v/>
      </c>
      <c r="B1472" s="1"/>
      <c r="C1472" s="25" t="str">
        <f>IF('Census Block Input'!J1436="","",'Census Block Input'!B1436)</f>
        <v/>
      </c>
      <c r="D1472" s="184" t="str">
        <f>IF('Census Block Input'!J1436="","",UPPER('Census Block Input'!J1436))</f>
        <v/>
      </c>
      <c r="E1472" s="26" t="str">
        <f>IF('Census Block Input'!J1436="","",'Census Block Input'!I1436)</f>
        <v/>
      </c>
      <c r="F1472" s="27" t="str">
        <f>IF('Census Block Input'!J1436="","",'Census Block Input'!C1436)</f>
        <v/>
      </c>
      <c r="G1472" s="29" t="str">
        <f>IF('Census Block Input'!J1436="","",'Census Block Input'!D1436)</f>
        <v/>
      </c>
      <c r="H1472" s="30" t="str">
        <f>IF('Census Block Input'!J1436="","",'Census Block Input'!G1436)</f>
        <v/>
      </c>
      <c r="I1472" s="30" t="str">
        <f>IF('Census Block Input'!J1436="","",'Census Block Input'!F1436)</f>
        <v/>
      </c>
      <c r="J1472" s="32" t="str">
        <f t="shared" si="46"/>
        <v/>
      </c>
      <c r="K1472" s="105" t="str">
        <f>IF('Census Block Input'!J1436="","",'Census Block Input'!D1436)</f>
        <v/>
      </c>
      <c r="L1472" s="106" t="str">
        <f>IF('Census Block Input'!J1436="","",'Census Block Input'!G1436)</f>
        <v/>
      </c>
      <c r="M1472" s="106" t="str">
        <f>IF('Census Block Input'!J1436="","",'Census Block Input'!F1436)</f>
        <v/>
      </c>
      <c r="N1472" s="32" t="str">
        <f t="shared" si="47"/>
        <v/>
      </c>
      <c r="O1472" s="124" t="s">
        <v>10</v>
      </c>
      <c r="P1472" s="123" t="s">
        <v>10</v>
      </c>
      <c r="Q1472" s="1"/>
    </row>
    <row r="1473" spans="1:17" ht="15.75" hidden="1" customHeight="1">
      <c r="A1473" s="1" t="str">
        <f t="shared" si="1"/>
        <v/>
      </c>
      <c r="B1473" s="1"/>
      <c r="C1473" s="25" t="str">
        <f>IF('Census Block Input'!J1437="","",'Census Block Input'!B1437)</f>
        <v/>
      </c>
      <c r="D1473" s="184" t="str">
        <f>IF('Census Block Input'!J1437="","",UPPER('Census Block Input'!J1437))</f>
        <v/>
      </c>
      <c r="E1473" s="26" t="str">
        <f>IF('Census Block Input'!J1437="","",'Census Block Input'!I1437)</f>
        <v/>
      </c>
      <c r="F1473" s="27" t="str">
        <f>IF('Census Block Input'!J1437="","",'Census Block Input'!C1437)</f>
        <v/>
      </c>
      <c r="G1473" s="29" t="str">
        <f>IF('Census Block Input'!J1437="","",'Census Block Input'!D1437)</f>
        <v/>
      </c>
      <c r="H1473" s="30" t="str">
        <f>IF('Census Block Input'!J1437="","",'Census Block Input'!G1437)</f>
        <v/>
      </c>
      <c r="I1473" s="30" t="str">
        <f>IF('Census Block Input'!J1437="","",'Census Block Input'!F1437)</f>
        <v/>
      </c>
      <c r="J1473" s="32" t="str">
        <f t="shared" si="46"/>
        <v/>
      </c>
      <c r="K1473" s="105" t="str">
        <f>IF('Census Block Input'!J1437="","",'Census Block Input'!D1437)</f>
        <v/>
      </c>
      <c r="L1473" s="106" t="str">
        <f>IF('Census Block Input'!J1437="","",'Census Block Input'!G1437)</f>
        <v/>
      </c>
      <c r="M1473" s="106" t="str">
        <f>IF('Census Block Input'!J1437="","",'Census Block Input'!F1437)</f>
        <v/>
      </c>
      <c r="N1473" s="32" t="str">
        <f t="shared" si="47"/>
        <v/>
      </c>
      <c r="O1473" s="124" t="s">
        <v>10</v>
      </c>
      <c r="P1473" s="123" t="s">
        <v>10</v>
      </c>
      <c r="Q1473" s="1"/>
    </row>
    <row r="1474" spans="1:17" ht="15.75" hidden="1" customHeight="1">
      <c r="A1474" s="1" t="str">
        <f t="shared" si="1"/>
        <v/>
      </c>
      <c r="B1474" s="1"/>
      <c r="C1474" s="25" t="str">
        <f>IF('Census Block Input'!J1438="","",'Census Block Input'!B1438)</f>
        <v/>
      </c>
      <c r="D1474" s="184" t="str">
        <f>IF('Census Block Input'!J1438="","",UPPER('Census Block Input'!J1438))</f>
        <v/>
      </c>
      <c r="E1474" s="26" t="str">
        <f>IF('Census Block Input'!J1438="","",'Census Block Input'!I1438)</f>
        <v/>
      </c>
      <c r="F1474" s="27" t="str">
        <f>IF('Census Block Input'!J1438="","",'Census Block Input'!C1438)</f>
        <v/>
      </c>
      <c r="G1474" s="29" t="str">
        <f>IF('Census Block Input'!J1438="","",'Census Block Input'!D1438)</f>
        <v/>
      </c>
      <c r="H1474" s="30" t="str">
        <f>IF('Census Block Input'!J1438="","",'Census Block Input'!G1438)</f>
        <v/>
      </c>
      <c r="I1474" s="30" t="str">
        <f>IF('Census Block Input'!J1438="","",'Census Block Input'!F1438)</f>
        <v/>
      </c>
      <c r="J1474" s="32" t="str">
        <f t="shared" si="46"/>
        <v/>
      </c>
      <c r="K1474" s="105" t="str">
        <f>IF('Census Block Input'!J1438="","",'Census Block Input'!D1438)</f>
        <v/>
      </c>
      <c r="L1474" s="106" t="str">
        <f>IF('Census Block Input'!J1438="","",'Census Block Input'!G1438)</f>
        <v/>
      </c>
      <c r="M1474" s="106" t="str">
        <f>IF('Census Block Input'!J1438="","",'Census Block Input'!F1438)</f>
        <v/>
      </c>
      <c r="N1474" s="32" t="str">
        <f t="shared" si="47"/>
        <v/>
      </c>
      <c r="O1474" s="124" t="s">
        <v>10</v>
      </c>
      <c r="P1474" s="123" t="s">
        <v>10</v>
      </c>
      <c r="Q1474" s="1"/>
    </row>
    <row r="1475" spans="1:17" ht="15.75" hidden="1" customHeight="1">
      <c r="A1475" s="1" t="str">
        <f t="shared" si="1"/>
        <v/>
      </c>
      <c r="B1475" s="1"/>
      <c r="C1475" s="25" t="str">
        <f>IF('Census Block Input'!J1439="","",'Census Block Input'!B1439)</f>
        <v/>
      </c>
      <c r="D1475" s="184" t="str">
        <f>IF('Census Block Input'!J1439="","",UPPER('Census Block Input'!J1439))</f>
        <v/>
      </c>
      <c r="E1475" s="26" t="str">
        <f>IF('Census Block Input'!J1439="","",'Census Block Input'!I1439)</f>
        <v/>
      </c>
      <c r="F1475" s="27" t="str">
        <f>IF('Census Block Input'!J1439="","",'Census Block Input'!C1439)</f>
        <v/>
      </c>
      <c r="G1475" s="29" t="str">
        <f>IF('Census Block Input'!J1439="","",'Census Block Input'!D1439)</f>
        <v/>
      </c>
      <c r="H1475" s="30" t="str">
        <f>IF('Census Block Input'!J1439="","",'Census Block Input'!G1439)</f>
        <v/>
      </c>
      <c r="I1475" s="30" t="str">
        <f>IF('Census Block Input'!J1439="","",'Census Block Input'!F1439)</f>
        <v/>
      </c>
      <c r="J1475" s="32" t="str">
        <f t="shared" si="46"/>
        <v/>
      </c>
      <c r="K1475" s="105" t="str">
        <f>IF('Census Block Input'!J1439="","",'Census Block Input'!D1439)</f>
        <v/>
      </c>
      <c r="L1475" s="106" t="str">
        <f>IF('Census Block Input'!J1439="","",'Census Block Input'!G1439)</f>
        <v/>
      </c>
      <c r="M1475" s="106" t="str">
        <f>IF('Census Block Input'!J1439="","",'Census Block Input'!F1439)</f>
        <v/>
      </c>
      <c r="N1475" s="32" t="str">
        <f t="shared" si="47"/>
        <v/>
      </c>
      <c r="O1475" s="124" t="s">
        <v>10</v>
      </c>
      <c r="P1475" s="123" t="s">
        <v>10</v>
      </c>
      <c r="Q1475" s="1"/>
    </row>
    <row r="1476" spans="1:17" ht="15.75" hidden="1" customHeight="1">
      <c r="A1476" s="1" t="str">
        <f t="shared" si="1"/>
        <v/>
      </c>
      <c r="B1476" s="1"/>
      <c r="C1476" s="25" t="str">
        <f>IF('Census Block Input'!J1440="","",'Census Block Input'!B1440)</f>
        <v/>
      </c>
      <c r="D1476" s="184" t="str">
        <f>IF('Census Block Input'!J1440="","",UPPER('Census Block Input'!J1440))</f>
        <v/>
      </c>
      <c r="E1476" s="26" t="str">
        <f>IF('Census Block Input'!J1440="","",'Census Block Input'!I1440)</f>
        <v/>
      </c>
      <c r="F1476" s="27" t="str">
        <f>IF('Census Block Input'!J1440="","",'Census Block Input'!C1440)</f>
        <v/>
      </c>
      <c r="G1476" s="29" t="str">
        <f>IF('Census Block Input'!J1440="","",'Census Block Input'!D1440)</f>
        <v/>
      </c>
      <c r="H1476" s="30" t="str">
        <f>IF('Census Block Input'!J1440="","",'Census Block Input'!G1440)</f>
        <v/>
      </c>
      <c r="I1476" s="30" t="str">
        <f>IF('Census Block Input'!J1440="","",'Census Block Input'!F1440)</f>
        <v/>
      </c>
      <c r="J1476" s="32" t="str">
        <f t="shared" si="46"/>
        <v/>
      </c>
      <c r="K1476" s="105" t="str">
        <f>IF('Census Block Input'!J1440="","",'Census Block Input'!D1440)</f>
        <v/>
      </c>
      <c r="L1476" s="106" t="str">
        <f>IF('Census Block Input'!J1440="","",'Census Block Input'!G1440)</f>
        <v/>
      </c>
      <c r="M1476" s="106" t="str">
        <f>IF('Census Block Input'!J1440="","",'Census Block Input'!F1440)</f>
        <v/>
      </c>
      <c r="N1476" s="32" t="str">
        <f t="shared" si="47"/>
        <v/>
      </c>
      <c r="O1476" s="124" t="s">
        <v>10</v>
      </c>
      <c r="P1476" s="123" t="s">
        <v>10</v>
      </c>
      <c r="Q1476" s="1"/>
    </row>
    <row r="1477" spans="1:17" ht="15.75" hidden="1" customHeight="1">
      <c r="A1477" s="1" t="str">
        <f t="shared" si="1"/>
        <v/>
      </c>
      <c r="B1477" s="1"/>
      <c r="C1477" s="25" t="str">
        <f>IF('Census Block Input'!J1441="","",'Census Block Input'!B1441)</f>
        <v/>
      </c>
      <c r="D1477" s="184" t="str">
        <f>IF('Census Block Input'!J1441="","",UPPER('Census Block Input'!J1441))</f>
        <v/>
      </c>
      <c r="E1477" s="26" t="str">
        <f>IF('Census Block Input'!J1441="","",'Census Block Input'!I1441)</f>
        <v/>
      </c>
      <c r="F1477" s="27" t="str">
        <f>IF('Census Block Input'!J1441="","",'Census Block Input'!C1441)</f>
        <v/>
      </c>
      <c r="G1477" s="29" t="str">
        <f>IF('Census Block Input'!J1441="","",'Census Block Input'!D1441)</f>
        <v/>
      </c>
      <c r="H1477" s="30" t="str">
        <f>IF('Census Block Input'!J1441="","",'Census Block Input'!G1441)</f>
        <v/>
      </c>
      <c r="I1477" s="30" t="str">
        <f>IF('Census Block Input'!J1441="","",'Census Block Input'!F1441)</f>
        <v/>
      </c>
      <c r="J1477" s="32" t="str">
        <f t="shared" si="46"/>
        <v/>
      </c>
      <c r="K1477" s="105" t="str">
        <f>IF('Census Block Input'!J1441="","",'Census Block Input'!D1441)</f>
        <v/>
      </c>
      <c r="L1477" s="106" t="str">
        <f>IF('Census Block Input'!J1441="","",'Census Block Input'!G1441)</f>
        <v/>
      </c>
      <c r="M1477" s="106" t="str">
        <f>IF('Census Block Input'!J1441="","",'Census Block Input'!F1441)</f>
        <v/>
      </c>
      <c r="N1477" s="32" t="str">
        <f t="shared" si="47"/>
        <v/>
      </c>
      <c r="O1477" s="124" t="s">
        <v>10</v>
      </c>
      <c r="P1477" s="123" t="s">
        <v>10</v>
      </c>
      <c r="Q1477" s="1"/>
    </row>
    <row r="1478" spans="1:17" ht="15.75" hidden="1" customHeight="1">
      <c r="A1478" s="1" t="str">
        <f t="shared" si="1"/>
        <v/>
      </c>
      <c r="B1478" s="1"/>
      <c r="C1478" s="25" t="str">
        <f>IF('Census Block Input'!J1442="","",'Census Block Input'!B1442)</f>
        <v/>
      </c>
      <c r="D1478" s="184" t="str">
        <f>IF('Census Block Input'!J1442="","",UPPER('Census Block Input'!J1442))</f>
        <v/>
      </c>
      <c r="E1478" s="26" t="str">
        <f>IF('Census Block Input'!J1442="","",'Census Block Input'!I1442)</f>
        <v/>
      </c>
      <c r="F1478" s="27" t="str">
        <f>IF('Census Block Input'!J1442="","",'Census Block Input'!C1442)</f>
        <v/>
      </c>
      <c r="G1478" s="29" t="str">
        <f>IF('Census Block Input'!J1442="","",'Census Block Input'!D1442)</f>
        <v/>
      </c>
      <c r="H1478" s="30" t="str">
        <f>IF('Census Block Input'!J1442="","",'Census Block Input'!G1442)</f>
        <v/>
      </c>
      <c r="I1478" s="30" t="str">
        <f>IF('Census Block Input'!J1442="","",'Census Block Input'!F1442)</f>
        <v/>
      </c>
      <c r="J1478" s="32" t="str">
        <f t="shared" si="46"/>
        <v/>
      </c>
      <c r="K1478" s="105" t="str">
        <f>IF('Census Block Input'!J1442="","",'Census Block Input'!D1442)</f>
        <v/>
      </c>
      <c r="L1478" s="106" t="str">
        <f>IF('Census Block Input'!J1442="","",'Census Block Input'!G1442)</f>
        <v/>
      </c>
      <c r="M1478" s="106" t="str">
        <f>IF('Census Block Input'!J1442="","",'Census Block Input'!F1442)</f>
        <v/>
      </c>
      <c r="N1478" s="32" t="str">
        <f t="shared" si="47"/>
        <v/>
      </c>
      <c r="O1478" s="124" t="s">
        <v>10</v>
      </c>
      <c r="P1478" s="123" t="s">
        <v>10</v>
      </c>
      <c r="Q1478" s="1"/>
    </row>
    <row r="1479" spans="1:17" ht="15.75" hidden="1" customHeight="1">
      <c r="A1479" s="1" t="str">
        <f t="shared" si="1"/>
        <v/>
      </c>
      <c r="B1479" s="1"/>
      <c r="C1479" s="25" t="str">
        <f>IF('Census Block Input'!J1443="","",'Census Block Input'!B1443)</f>
        <v/>
      </c>
      <c r="D1479" s="184" t="str">
        <f>IF('Census Block Input'!J1443="","",UPPER('Census Block Input'!J1443))</f>
        <v/>
      </c>
      <c r="E1479" s="26" t="str">
        <f>IF('Census Block Input'!J1443="","",'Census Block Input'!I1443)</f>
        <v/>
      </c>
      <c r="F1479" s="27" t="str">
        <f>IF('Census Block Input'!J1443="","",'Census Block Input'!C1443)</f>
        <v/>
      </c>
      <c r="G1479" s="29" t="str">
        <f>IF('Census Block Input'!J1443="","",'Census Block Input'!D1443)</f>
        <v/>
      </c>
      <c r="H1479" s="30" t="str">
        <f>IF('Census Block Input'!J1443="","",'Census Block Input'!G1443)</f>
        <v/>
      </c>
      <c r="I1479" s="30" t="str">
        <f>IF('Census Block Input'!J1443="","",'Census Block Input'!F1443)</f>
        <v/>
      </c>
      <c r="J1479" s="32" t="str">
        <f t="shared" si="46"/>
        <v/>
      </c>
      <c r="K1479" s="105" t="str">
        <f>IF('Census Block Input'!J1443="","",'Census Block Input'!D1443)</f>
        <v/>
      </c>
      <c r="L1479" s="106" t="str">
        <f>IF('Census Block Input'!J1443="","",'Census Block Input'!G1443)</f>
        <v/>
      </c>
      <c r="M1479" s="106" t="str">
        <f>IF('Census Block Input'!J1443="","",'Census Block Input'!F1443)</f>
        <v/>
      </c>
      <c r="N1479" s="32" t="str">
        <f t="shared" si="47"/>
        <v/>
      </c>
      <c r="O1479" s="124" t="s">
        <v>10</v>
      </c>
      <c r="P1479" s="123" t="s">
        <v>10</v>
      </c>
      <c r="Q1479" s="1"/>
    </row>
    <row r="1480" spans="1:17" ht="15.75" hidden="1" customHeight="1">
      <c r="A1480" s="1" t="str">
        <f t="shared" si="1"/>
        <v/>
      </c>
      <c r="B1480" s="1"/>
      <c r="C1480" s="25" t="str">
        <f>IF('Census Block Input'!J1444="","",'Census Block Input'!B1444)</f>
        <v/>
      </c>
      <c r="D1480" s="184" t="str">
        <f>IF('Census Block Input'!J1444="","",UPPER('Census Block Input'!J1444))</f>
        <v/>
      </c>
      <c r="E1480" s="26" t="str">
        <f>IF('Census Block Input'!J1444="","",'Census Block Input'!I1444)</f>
        <v/>
      </c>
      <c r="F1480" s="27" t="str">
        <f>IF('Census Block Input'!J1444="","",'Census Block Input'!C1444)</f>
        <v/>
      </c>
      <c r="G1480" s="29" t="str">
        <f>IF('Census Block Input'!J1444="","",'Census Block Input'!D1444)</f>
        <v/>
      </c>
      <c r="H1480" s="30" t="str">
        <f>IF('Census Block Input'!J1444="","",'Census Block Input'!G1444)</f>
        <v/>
      </c>
      <c r="I1480" s="30" t="str">
        <f>IF('Census Block Input'!J1444="","",'Census Block Input'!F1444)</f>
        <v/>
      </c>
      <c r="J1480" s="32" t="str">
        <f t="shared" si="46"/>
        <v/>
      </c>
      <c r="K1480" s="105" t="str">
        <f>IF('Census Block Input'!J1444="","",'Census Block Input'!D1444)</f>
        <v/>
      </c>
      <c r="L1480" s="106" t="str">
        <f>IF('Census Block Input'!J1444="","",'Census Block Input'!G1444)</f>
        <v/>
      </c>
      <c r="M1480" s="106" t="str">
        <f>IF('Census Block Input'!J1444="","",'Census Block Input'!F1444)</f>
        <v/>
      </c>
      <c r="N1480" s="32" t="str">
        <f t="shared" si="47"/>
        <v/>
      </c>
      <c r="O1480" s="124" t="s">
        <v>10</v>
      </c>
      <c r="P1480" s="123" t="s">
        <v>10</v>
      </c>
      <c r="Q1480" s="1"/>
    </row>
    <row r="1481" spans="1:17" ht="15.75" hidden="1" customHeight="1">
      <c r="A1481" s="1" t="str">
        <f t="shared" si="1"/>
        <v/>
      </c>
      <c r="B1481" s="1"/>
      <c r="C1481" s="25" t="str">
        <f>IF('Census Block Input'!J1445="","",'Census Block Input'!B1445)</f>
        <v/>
      </c>
      <c r="D1481" s="184" t="str">
        <f>IF('Census Block Input'!J1445="","",UPPER('Census Block Input'!J1445))</f>
        <v/>
      </c>
      <c r="E1481" s="26" t="str">
        <f>IF('Census Block Input'!J1445="","",'Census Block Input'!I1445)</f>
        <v/>
      </c>
      <c r="F1481" s="27" t="str">
        <f>IF('Census Block Input'!J1445="","",'Census Block Input'!C1445)</f>
        <v/>
      </c>
      <c r="G1481" s="29" t="str">
        <f>IF('Census Block Input'!J1445="","",'Census Block Input'!D1445)</f>
        <v/>
      </c>
      <c r="H1481" s="30" t="str">
        <f>IF('Census Block Input'!J1445="","",'Census Block Input'!G1445)</f>
        <v/>
      </c>
      <c r="I1481" s="30" t="str">
        <f>IF('Census Block Input'!J1445="","",'Census Block Input'!F1445)</f>
        <v/>
      </c>
      <c r="J1481" s="32" t="str">
        <f t="shared" si="46"/>
        <v/>
      </c>
      <c r="K1481" s="105" t="str">
        <f>IF('Census Block Input'!J1445="","",'Census Block Input'!D1445)</f>
        <v/>
      </c>
      <c r="L1481" s="106" t="str">
        <f>IF('Census Block Input'!J1445="","",'Census Block Input'!G1445)</f>
        <v/>
      </c>
      <c r="M1481" s="106" t="str">
        <f>IF('Census Block Input'!J1445="","",'Census Block Input'!F1445)</f>
        <v/>
      </c>
      <c r="N1481" s="32" t="str">
        <f t="shared" si="47"/>
        <v/>
      </c>
      <c r="O1481" s="124" t="s">
        <v>10</v>
      </c>
      <c r="P1481" s="123" t="s">
        <v>10</v>
      </c>
      <c r="Q1481" s="1"/>
    </row>
    <row r="1482" spans="1:17" ht="15.75" hidden="1" customHeight="1">
      <c r="A1482" s="1" t="str">
        <f t="shared" si="1"/>
        <v/>
      </c>
      <c r="B1482" s="1"/>
      <c r="C1482" s="25" t="str">
        <f>IF('Census Block Input'!J1446="","",'Census Block Input'!B1446)</f>
        <v/>
      </c>
      <c r="D1482" s="184" t="str">
        <f>IF('Census Block Input'!J1446="","",UPPER('Census Block Input'!J1446))</f>
        <v/>
      </c>
      <c r="E1482" s="26" t="str">
        <f>IF('Census Block Input'!J1446="","",'Census Block Input'!I1446)</f>
        <v/>
      </c>
      <c r="F1482" s="27" t="str">
        <f>IF('Census Block Input'!J1446="","",'Census Block Input'!C1446)</f>
        <v/>
      </c>
      <c r="G1482" s="29" t="str">
        <f>IF('Census Block Input'!J1446="","",'Census Block Input'!D1446)</f>
        <v/>
      </c>
      <c r="H1482" s="30" t="str">
        <f>IF('Census Block Input'!J1446="","",'Census Block Input'!G1446)</f>
        <v/>
      </c>
      <c r="I1482" s="30" t="str">
        <f>IF('Census Block Input'!J1446="","",'Census Block Input'!F1446)</f>
        <v/>
      </c>
      <c r="J1482" s="32" t="str">
        <f t="shared" si="46"/>
        <v/>
      </c>
      <c r="K1482" s="105" t="str">
        <f>IF('Census Block Input'!J1446="","",'Census Block Input'!D1446)</f>
        <v/>
      </c>
      <c r="L1482" s="106" t="str">
        <f>IF('Census Block Input'!J1446="","",'Census Block Input'!G1446)</f>
        <v/>
      </c>
      <c r="M1482" s="106" t="str">
        <f>IF('Census Block Input'!J1446="","",'Census Block Input'!F1446)</f>
        <v/>
      </c>
      <c r="N1482" s="32" t="str">
        <f t="shared" si="47"/>
        <v/>
      </c>
      <c r="O1482" s="124" t="s">
        <v>10</v>
      </c>
      <c r="P1482" s="123" t="s">
        <v>10</v>
      </c>
      <c r="Q1482" s="1"/>
    </row>
    <row r="1483" spans="1:17" ht="15.75" hidden="1" customHeight="1">
      <c r="A1483" s="1" t="str">
        <f t="shared" si="1"/>
        <v/>
      </c>
      <c r="B1483" s="1"/>
      <c r="C1483" s="25" t="str">
        <f>IF('Census Block Input'!J1447="","",'Census Block Input'!B1447)</f>
        <v/>
      </c>
      <c r="D1483" s="184" t="str">
        <f>IF('Census Block Input'!J1447="","",UPPER('Census Block Input'!J1447))</f>
        <v/>
      </c>
      <c r="E1483" s="26" t="str">
        <f>IF('Census Block Input'!J1447="","",'Census Block Input'!I1447)</f>
        <v/>
      </c>
      <c r="F1483" s="27" t="str">
        <f>IF('Census Block Input'!J1447="","",'Census Block Input'!C1447)</f>
        <v/>
      </c>
      <c r="G1483" s="29" t="str">
        <f>IF('Census Block Input'!J1447="","",'Census Block Input'!D1447)</f>
        <v/>
      </c>
      <c r="H1483" s="30" t="str">
        <f>IF('Census Block Input'!J1447="","",'Census Block Input'!G1447)</f>
        <v/>
      </c>
      <c r="I1483" s="30" t="str">
        <f>IF('Census Block Input'!J1447="","",'Census Block Input'!F1447)</f>
        <v/>
      </c>
      <c r="J1483" s="32" t="str">
        <f t="shared" si="46"/>
        <v/>
      </c>
      <c r="K1483" s="105" t="str">
        <f>IF('Census Block Input'!J1447="","",'Census Block Input'!D1447)</f>
        <v/>
      </c>
      <c r="L1483" s="106" t="str">
        <f>IF('Census Block Input'!J1447="","",'Census Block Input'!G1447)</f>
        <v/>
      </c>
      <c r="M1483" s="106" t="str">
        <f>IF('Census Block Input'!J1447="","",'Census Block Input'!F1447)</f>
        <v/>
      </c>
      <c r="N1483" s="32" t="str">
        <f t="shared" si="47"/>
        <v/>
      </c>
      <c r="O1483" s="124" t="s">
        <v>10</v>
      </c>
      <c r="P1483" s="123" t="s">
        <v>10</v>
      </c>
      <c r="Q1483" s="1"/>
    </row>
    <row r="1484" spans="1:17" ht="15.75" hidden="1" customHeight="1">
      <c r="A1484" s="1" t="str">
        <f t="shared" si="1"/>
        <v/>
      </c>
      <c r="B1484" s="1"/>
      <c r="C1484" s="25" t="str">
        <f>IF('Census Block Input'!J1448="","",'Census Block Input'!B1448)</f>
        <v/>
      </c>
      <c r="D1484" s="184" t="str">
        <f>IF('Census Block Input'!J1448="","",UPPER('Census Block Input'!J1448))</f>
        <v/>
      </c>
      <c r="E1484" s="26" t="str">
        <f>IF('Census Block Input'!J1448="","",'Census Block Input'!I1448)</f>
        <v/>
      </c>
      <c r="F1484" s="27" t="str">
        <f>IF('Census Block Input'!J1448="","",'Census Block Input'!C1448)</f>
        <v/>
      </c>
      <c r="G1484" s="29" t="str">
        <f>IF('Census Block Input'!J1448="","",'Census Block Input'!D1448)</f>
        <v/>
      </c>
      <c r="H1484" s="30" t="str">
        <f>IF('Census Block Input'!J1448="","",'Census Block Input'!G1448)</f>
        <v/>
      </c>
      <c r="I1484" s="30" t="str">
        <f>IF('Census Block Input'!J1448="","",'Census Block Input'!F1448)</f>
        <v/>
      </c>
      <c r="J1484" s="32" t="str">
        <f t="shared" si="46"/>
        <v/>
      </c>
      <c r="K1484" s="105" t="str">
        <f>IF('Census Block Input'!J1448="","",'Census Block Input'!D1448)</f>
        <v/>
      </c>
      <c r="L1484" s="106" t="str">
        <f>IF('Census Block Input'!J1448="","",'Census Block Input'!G1448)</f>
        <v/>
      </c>
      <c r="M1484" s="106" t="str">
        <f>IF('Census Block Input'!J1448="","",'Census Block Input'!F1448)</f>
        <v/>
      </c>
      <c r="N1484" s="32" t="str">
        <f t="shared" si="47"/>
        <v/>
      </c>
      <c r="O1484" s="124" t="s">
        <v>10</v>
      </c>
      <c r="P1484" s="123" t="s">
        <v>10</v>
      </c>
      <c r="Q1484" s="1"/>
    </row>
    <row r="1485" spans="1:17" ht="15.75" hidden="1" customHeight="1">
      <c r="A1485" s="1" t="str">
        <f t="shared" si="1"/>
        <v/>
      </c>
      <c r="B1485" s="1"/>
      <c r="C1485" s="25" t="str">
        <f>IF('Census Block Input'!J1449="","",'Census Block Input'!B1449)</f>
        <v/>
      </c>
      <c r="D1485" s="184" t="str">
        <f>IF('Census Block Input'!J1449="","",UPPER('Census Block Input'!J1449))</f>
        <v/>
      </c>
      <c r="E1485" s="26" t="str">
        <f>IF('Census Block Input'!J1449="","",'Census Block Input'!I1449)</f>
        <v/>
      </c>
      <c r="F1485" s="27" t="str">
        <f>IF('Census Block Input'!J1449="","",'Census Block Input'!C1449)</f>
        <v/>
      </c>
      <c r="G1485" s="29" t="str">
        <f>IF('Census Block Input'!J1449="","",'Census Block Input'!D1449)</f>
        <v/>
      </c>
      <c r="H1485" s="30" t="str">
        <f>IF('Census Block Input'!J1449="","",'Census Block Input'!G1449)</f>
        <v/>
      </c>
      <c r="I1485" s="30" t="str">
        <f>IF('Census Block Input'!J1449="","",'Census Block Input'!F1449)</f>
        <v/>
      </c>
      <c r="J1485" s="32" t="str">
        <f t="shared" si="46"/>
        <v/>
      </c>
      <c r="K1485" s="105" t="str">
        <f>IF('Census Block Input'!J1449="","",'Census Block Input'!D1449)</f>
        <v/>
      </c>
      <c r="L1485" s="106" t="str">
        <f>IF('Census Block Input'!J1449="","",'Census Block Input'!G1449)</f>
        <v/>
      </c>
      <c r="M1485" s="106" t="str">
        <f>IF('Census Block Input'!J1449="","",'Census Block Input'!F1449)</f>
        <v/>
      </c>
      <c r="N1485" s="32" t="str">
        <f t="shared" si="47"/>
        <v/>
      </c>
      <c r="O1485" s="124" t="s">
        <v>10</v>
      </c>
      <c r="P1485" s="123" t="s">
        <v>10</v>
      </c>
      <c r="Q1485" s="1"/>
    </row>
    <row r="1486" spans="1:17" ht="15.75" hidden="1" customHeight="1">
      <c r="A1486" s="1" t="str">
        <f t="shared" si="1"/>
        <v/>
      </c>
      <c r="B1486" s="1"/>
      <c r="C1486" s="25" t="str">
        <f>IF('Census Block Input'!J1450="","",'Census Block Input'!B1450)</f>
        <v/>
      </c>
      <c r="D1486" s="184" t="str">
        <f>IF('Census Block Input'!J1450="","",UPPER('Census Block Input'!J1450))</f>
        <v/>
      </c>
      <c r="E1486" s="26" t="str">
        <f>IF('Census Block Input'!J1450="","",'Census Block Input'!I1450)</f>
        <v/>
      </c>
      <c r="F1486" s="27" t="str">
        <f>IF('Census Block Input'!J1450="","",'Census Block Input'!C1450)</f>
        <v/>
      </c>
      <c r="G1486" s="29" t="str">
        <f>IF('Census Block Input'!J1450="","",'Census Block Input'!D1450)</f>
        <v/>
      </c>
      <c r="H1486" s="30" t="str">
        <f>IF('Census Block Input'!J1450="","",'Census Block Input'!G1450)</f>
        <v/>
      </c>
      <c r="I1486" s="30" t="str">
        <f>IF('Census Block Input'!J1450="","",'Census Block Input'!F1450)</f>
        <v/>
      </c>
      <c r="J1486" s="32" t="str">
        <f t="shared" si="46"/>
        <v/>
      </c>
      <c r="K1486" s="105" t="str">
        <f>IF('Census Block Input'!J1450="","",'Census Block Input'!D1450)</f>
        <v/>
      </c>
      <c r="L1486" s="106" t="str">
        <f>IF('Census Block Input'!J1450="","",'Census Block Input'!G1450)</f>
        <v/>
      </c>
      <c r="M1486" s="106" t="str">
        <f>IF('Census Block Input'!J1450="","",'Census Block Input'!F1450)</f>
        <v/>
      </c>
      <c r="N1486" s="32" t="str">
        <f t="shared" si="47"/>
        <v/>
      </c>
      <c r="O1486" s="124" t="s">
        <v>10</v>
      </c>
      <c r="P1486" s="123" t="s">
        <v>10</v>
      </c>
      <c r="Q1486" s="1"/>
    </row>
    <row r="1487" spans="1:17" ht="15.75" hidden="1" customHeight="1">
      <c r="A1487" s="1" t="str">
        <f t="shared" si="1"/>
        <v/>
      </c>
      <c r="B1487" s="1"/>
      <c r="C1487" s="25" t="str">
        <f>IF('Census Block Input'!J1451="","",'Census Block Input'!B1451)</f>
        <v/>
      </c>
      <c r="D1487" s="184" t="str">
        <f>IF('Census Block Input'!J1451="","",UPPER('Census Block Input'!J1451))</f>
        <v/>
      </c>
      <c r="E1487" s="26" t="str">
        <f>IF('Census Block Input'!J1451="","",'Census Block Input'!I1451)</f>
        <v/>
      </c>
      <c r="F1487" s="27" t="str">
        <f>IF('Census Block Input'!J1451="","",'Census Block Input'!C1451)</f>
        <v/>
      </c>
      <c r="G1487" s="29" t="str">
        <f>IF('Census Block Input'!J1451="","",'Census Block Input'!D1451)</f>
        <v/>
      </c>
      <c r="H1487" s="30" t="str">
        <f>IF('Census Block Input'!J1451="","",'Census Block Input'!G1451)</f>
        <v/>
      </c>
      <c r="I1487" s="30" t="str">
        <f>IF('Census Block Input'!J1451="","",'Census Block Input'!F1451)</f>
        <v/>
      </c>
      <c r="J1487" s="32" t="str">
        <f t="shared" si="46"/>
        <v/>
      </c>
      <c r="K1487" s="105" t="str">
        <f>IF('Census Block Input'!J1451="","",'Census Block Input'!D1451)</f>
        <v/>
      </c>
      <c r="L1487" s="106" t="str">
        <f>IF('Census Block Input'!J1451="","",'Census Block Input'!G1451)</f>
        <v/>
      </c>
      <c r="M1487" s="106" t="str">
        <f>IF('Census Block Input'!J1451="","",'Census Block Input'!F1451)</f>
        <v/>
      </c>
      <c r="N1487" s="32" t="str">
        <f t="shared" si="47"/>
        <v/>
      </c>
      <c r="O1487" s="124" t="s">
        <v>10</v>
      </c>
      <c r="P1487" s="123" t="s">
        <v>10</v>
      </c>
      <c r="Q1487" s="1"/>
    </row>
    <row r="1488" spans="1:17" ht="15.75" hidden="1" customHeight="1">
      <c r="A1488" s="1" t="str">
        <f t="shared" si="1"/>
        <v/>
      </c>
      <c r="B1488" s="1"/>
      <c r="C1488" s="25" t="str">
        <f>IF('Census Block Input'!J1452="","",'Census Block Input'!B1452)</f>
        <v/>
      </c>
      <c r="D1488" s="184" t="str">
        <f>IF('Census Block Input'!J1452="","",UPPER('Census Block Input'!J1452))</f>
        <v/>
      </c>
      <c r="E1488" s="26" t="str">
        <f>IF('Census Block Input'!J1452="","",'Census Block Input'!I1452)</f>
        <v/>
      </c>
      <c r="F1488" s="27" t="str">
        <f>IF('Census Block Input'!J1452="","",'Census Block Input'!C1452)</f>
        <v/>
      </c>
      <c r="G1488" s="29" t="str">
        <f>IF('Census Block Input'!J1452="","",'Census Block Input'!D1452)</f>
        <v/>
      </c>
      <c r="H1488" s="30" t="str">
        <f>IF('Census Block Input'!J1452="","",'Census Block Input'!G1452)</f>
        <v/>
      </c>
      <c r="I1488" s="30" t="str">
        <f>IF('Census Block Input'!J1452="","",'Census Block Input'!F1452)</f>
        <v/>
      </c>
      <c r="J1488" s="32" t="str">
        <f t="shared" si="46"/>
        <v/>
      </c>
      <c r="K1488" s="105" t="str">
        <f>IF('Census Block Input'!J1452="","",'Census Block Input'!D1452)</f>
        <v/>
      </c>
      <c r="L1488" s="106" t="str">
        <f>IF('Census Block Input'!J1452="","",'Census Block Input'!G1452)</f>
        <v/>
      </c>
      <c r="M1488" s="106" t="str">
        <f>IF('Census Block Input'!J1452="","",'Census Block Input'!F1452)</f>
        <v/>
      </c>
      <c r="N1488" s="32" t="str">
        <f t="shared" si="47"/>
        <v/>
      </c>
      <c r="O1488" s="124" t="s">
        <v>10</v>
      </c>
      <c r="P1488" s="123" t="s">
        <v>10</v>
      </c>
      <c r="Q1488" s="1"/>
    </row>
    <row r="1489" spans="1:17" ht="15.75" hidden="1" customHeight="1">
      <c r="A1489" s="1" t="str">
        <f t="shared" si="1"/>
        <v/>
      </c>
      <c r="B1489" s="1"/>
      <c r="C1489" s="25" t="str">
        <f>IF('Census Block Input'!J1453="","",'Census Block Input'!B1453)</f>
        <v/>
      </c>
      <c r="D1489" s="184" t="str">
        <f>IF('Census Block Input'!J1453="","",UPPER('Census Block Input'!J1453))</f>
        <v/>
      </c>
      <c r="E1489" s="26" t="str">
        <f>IF('Census Block Input'!J1453="","",'Census Block Input'!I1453)</f>
        <v/>
      </c>
      <c r="F1489" s="27" t="str">
        <f>IF('Census Block Input'!J1453="","",'Census Block Input'!C1453)</f>
        <v/>
      </c>
      <c r="G1489" s="29" t="str">
        <f>IF('Census Block Input'!J1453="","",'Census Block Input'!D1453)</f>
        <v/>
      </c>
      <c r="H1489" s="30" t="str">
        <f>IF('Census Block Input'!J1453="","",'Census Block Input'!G1453)</f>
        <v/>
      </c>
      <c r="I1489" s="30" t="str">
        <f>IF('Census Block Input'!J1453="","",'Census Block Input'!F1453)</f>
        <v/>
      </c>
      <c r="J1489" s="32" t="str">
        <f t="shared" si="46"/>
        <v/>
      </c>
      <c r="K1489" s="105" t="str">
        <f>IF('Census Block Input'!J1453="","",'Census Block Input'!D1453)</f>
        <v/>
      </c>
      <c r="L1489" s="106" t="str">
        <f>IF('Census Block Input'!J1453="","",'Census Block Input'!G1453)</f>
        <v/>
      </c>
      <c r="M1489" s="106" t="str">
        <f>IF('Census Block Input'!J1453="","",'Census Block Input'!F1453)</f>
        <v/>
      </c>
      <c r="N1489" s="32" t="str">
        <f t="shared" si="47"/>
        <v/>
      </c>
      <c r="O1489" s="124" t="s">
        <v>10</v>
      </c>
      <c r="P1489" s="123" t="s">
        <v>10</v>
      </c>
      <c r="Q1489" s="1"/>
    </row>
    <row r="1490" spans="1:17" ht="15.75" hidden="1" customHeight="1">
      <c r="A1490" s="1" t="str">
        <f t="shared" si="1"/>
        <v/>
      </c>
      <c r="B1490" s="1"/>
      <c r="C1490" s="25" t="str">
        <f>IF('Census Block Input'!J1454="","",'Census Block Input'!B1454)</f>
        <v/>
      </c>
      <c r="D1490" s="184" t="str">
        <f>IF('Census Block Input'!J1454="","",UPPER('Census Block Input'!J1454))</f>
        <v/>
      </c>
      <c r="E1490" s="26" t="str">
        <f>IF('Census Block Input'!J1454="","",'Census Block Input'!I1454)</f>
        <v/>
      </c>
      <c r="F1490" s="27" t="str">
        <f>IF('Census Block Input'!J1454="","",'Census Block Input'!C1454)</f>
        <v/>
      </c>
      <c r="G1490" s="29" t="str">
        <f>IF('Census Block Input'!J1454="","",'Census Block Input'!D1454)</f>
        <v/>
      </c>
      <c r="H1490" s="30" t="str">
        <f>IF('Census Block Input'!J1454="","",'Census Block Input'!G1454)</f>
        <v/>
      </c>
      <c r="I1490" s="30" t="str">
        <f>IF('Census Block Input'!J1454="","",'Census Block Input'!F1454)</f>
        <v/>
      </c>
      <c r="J1490" s="32" t="str">
        <f t="shared" si="46"/>
        <v/>
      </c>
      <c r="K1490" s="105" t="str">
        <f>IF('Census Block Input'!J1454="","",'Census Block Input'!D1454)</f>
        <v/>
      </c>
      <c r="L1490" s="106" t="str">
        <f>IF('Census Block Input'!J1454="","",'Census Block Input'!G1454)</f>
        <v/>
      </c>
      <c r="M1490" s="106" t="str">
        <f>IF('Census Block Input'!J1454="","",'Census Block Input'!F1454)</f>
        <v/>
      </c>
      <c r="N1490" s="32" t="str">
        <f t="shared" si="47"/>
        <v/>
      </c>
      <c r="O1490" s="124" t="s">
        <v>10</v>
      </c>
      <c r="P1490" s="123" t="s">
        <v>10</v>
      </c>
      <c r="Q1490" s="1"/>
    </row>
    <row r="1491" spans="1:17" ht="15.75" hidden="1" customHeight="1">
      <c r="A1491" s="1" t="str">
        <f t="shared" si="1"/>
        <v/>
      </c>
      <c r="B1491" s="1"/>
      <c r="C1491" s="25" t="str">
        <f>IF('Census Block Input'!J1455="","",'Census Block Input'!B1455)</f>
        <v/>
      </c>
      <c r="D1491" s="184" t="str">
        <f>IF('Census Block Input'!J1455="","",UPPER('Census Block Input'!J1455))</f>
        <v/>
      </c>
      <c r="E1491" s="26" t="str">
        <f>IF('Census Block Input'!J1455="","",'Census Block Input'!I1455)</f>
        <v/>
      </c>
      <c r="F1491" s="27" t="str">
        <f>IF('Census Block Input'!J1455="","",'Census Block Input'!C1455)</f>
        <v/>
      </c>
      <c r="G1491" s="29" t="str">
        <f>IF('Census Block Input'!J1455="","",'Census Block Input'!D1455)</f>
        <v/>
      </c>
      <c r="H1491" s="30" t="str">
        <f>IF('Census Block Input'!J1455="","",'Census Block Input'!G1455)</f>
        <v/>
      </c>
      <c r="I1491" s="30" t="str">
        <f>IF('Census Block Input'!J1455="","",'Census Block Input'!F1455)</f>
        <v/>
      </c>
      <c r="J1491" s="32" t="str">
        <f t="shared" si="46"/>
        <v/>
      </c>
      <c r="K1491" s="105" t="str">
        <f>IF('Census Block Input'!J1455="","",'Census Block Input'!D1455)</f>
        <v/>
      </c>
      <c r="L1491" s="106" t="str">
        <f>IF('Census Block Input'!J1455="","",'Census Block Input'!G1455)</f>
        <v/>
      </c>
      <c r="M1491" s="106" t="str">
        <f>IF('Census Block Input'!J1455="","",'Census Block Input'!F1455)</f>
        <v/>
      </c>
      <c r="N1491" s="32" t="str">
        <f t="shared" si="47"/>
        <v/>
      </c>
      <c r="O1491" s="124" t="s">
        <v>10</v>
      </c>
      <c r="P1491" s="123" t="s">
        <v>10</v>
      </c>
      <c r="Q1491" s="1"/>
    </row>
    <row r="1492" spans="1:17" ht="15.75" hidden="1" customHeight="1">
      <c r="A1492" s="1" t="str">
        <f t="shared" si="1"/>
        <v/>
      </c>
      <c r="B1492" s="1"/>
      <c r="C1492" s="25" t="str">
        <f>IF('Census Block Input'!J1456="","",'Census Block Input'!B1456)</f>
        <v/>
      </c>
      <c r="D1492" s="184" t="str">
        <f>IF('Census Block Input'!J1456="","",UPPER('Census Block Input'!J1456))</f>
        <v/>
      </c>
      <c r="E1492" s="26" t="str">
        <f>IF('Census Block Input'!J1456="","",'Census Block Input'!I1456)</f>
        <v/>
      </c>
      <c r="F1492" s="27" t="str">
        <f>IF('Census Block Input'!J1456="","",'Census Block Input'!C1456)</f>
        <v/>
      </c>
      <c r="G1492" s="29" t="str">
        <f>IF('Census Block Input'!J1456="","",'Census Block Input'!D1456)</f>
        <v/>
      </c>
      <c r="H1492" s="30" t="str">
        <f>IF('Census Block Input'!J1456="","",'Census Block Input'!G1456)</f>
        <v/>
      </c>
      <c r="I1492" s="30" t="str">
        <f>IF('Census Block Input'!J1456="","",'Census Block Input'!F1456)</f>
        <v/>
      </c>
      <c r="J1492" s="32" t="str">
        <f t="shared" si="46"/>
        <v/>
      </c>
      <c r="K1492" s="105" t="str">
        <f>IF('Census Block Input'!J1456="","",'Census Block Input'!D1456)</f>
        <v/>
      </c>
      <c r="L1492" s="106" t="str">
        <f>IF('Census Block Input'!J1456="","",'Census Block Input'!G1456)</f>
        <v/>
      </c>
      <c r="M1492" s="106" t="str">
        <f>IF('Census Block Input'!J1456="","",'Census Block Input'!F1456)</f>
        <v/>
      </c>
      <c r="N1492" s="32" t="str">
        <f t="shared" si="47"/>
        <v/>
      </c>
      <c r="O1492" s="124" t="s">
        <v>10</v>
      </c>
      <c r="P1492" s="123" t="s">
        <v>10</v>
      </c>
      <c r="Q1492" s="1"/>
    </row>
    <row r="1493" spans="1:17" ht="15.75" hidden="1" customHeight="1">
      <c r="A1493" s="1" t="str">
        <f t="shared" si="1"/>
        <v/>
      </c>
      <c r="B1493" s="1"/>
      <c r="C1493" s="25" t="str">
        <f>IF('Census Block Input'!J1457="","",'Census Block Input'!B1457)</f>
        <v/>
      </c>
      <c r="D1493" s="184" t="str">
        <f>IF('Census Block Input'!J1457="","",UPPER('Census Block Input'!J1457))</f>
        <v/>
      </c>
      <c r="E1493" s="26" t="str">
        <f>IF('Census Block Input'!J1457="","",'Census Block Input'!I1457)</f>
        <v/>
      </c>
      <c r="F1493" s="27" t="str">
        <f>IF('Census Block Input'!J1457="","",'Census Block Input'!C1457)</f>
        <v/>
      </c>
      <c r="G1493" s="29" t="str">
        <f>IF('Census Block Input'!J1457="","",'Census Block Input'!D1457)</f>
        <v/>
      </c>
      <c r="H1493" s="30" t="str">
        <f>IF('Census Block Input'!J1457="","",'Census Block Input'!G1457)</f>
        <v/>
      </c>
      <c r="I1493" s="30" t="str">
        <f>IF('Census Block Input'!J1457="","",'Census Block Input'!F1457)</f>
        <v/>
      </c>
      <c r="J1493" s="32" t="str">
        <f t="shared" si="46"/>
        <v/>
      </c>
      <c r="K1493" s="105" t="str">
        <f>IF('Census Block Input'!J1457="","",'Census Block Input'!D1457)</f>
        <v/>
      </c>
      <c r="L1493" s="106" t="str">
        <f>IF('Census Block Input'!J1457="","",'Census Block Input'!G1457)</f>
        <v/>
      </c>
      <c r="M1493" s="106" t="str">
        <f>IF('Census Block Input'!J1457="","",'Census Block Input'!F1457)</f>
        <v/>
      </c>
      <c r="N1493" s="32" t="str">
        <f t="shared" si="47"/>
        <v/>
      </c>
      <c r="O1493" s="124" t="s">
        <v>10</v>
      </c>
      <c r="P1493" s="123" t="s">
        <v>10</v>
      </c>
      <c r="Q1493" s="1"/>
    </row>
    <row r="1494" spans="1:17" ht="15.75" hidden="1" customHeight="1">
      <c r="A1494" s="1" t="str">
        <f t="shared" si="1"/>
        <v/>
      </c>
      <c r="B1494" s="1"/>
      <c r="C1494" s="25" t="str">
        <f>IF('Census Block Input'!J1458="","",'Census Block Input'!B1458)</f>
        <v/>
      </c>
      <c r="D1494" s="184" t="str">
        <f>IF('Census Block Input'!J1458="","",UPPER('Census Block Input'!J1458))</f>
        <v/>
      </c>
      <c r="E1494" s="26" t="str">
        <f>IF('Census Block Input'!J1458="","",'Census Block Input'!I1458)</f>
        <v/>
      </c>
      <c r="F1494" s="27" t="str">
        <f>IF('Census Block Input'!J1458="","",'Census Block Input'!C1458)</f>
        <v/>
      </c>
      <c r="G1494" s="29" t="str">
        <f>IF('Census Block Input'!J1458="","",'Census Block Input'!D1458)</f>
        <v/>
      </c>
      <c r="H1494" s="30" t="str">
        <f>IF('Census Block Input'!J1458="","",'Census Block Input'!G1458)</f>
        <v/>
      </c>
      <c r="I1494" s="30" t="str">
        <f>IF('Census Block Input'!J1458="","",'Census Block Input'!F1458)</f>
        <v/>
      </c>
      <c r="J1494" s="32" t="str">
        <f t="shared" si="46"/>
        <v/>
      </c>
      <c r="K1494" s="105" t="str">
        <f>IF('Census Block Input'!J1458="","",'Census Block Input'!D1458)</f>
        <v/>
      </c>
      <c r="L1494" s="106" t="str">
        <f>IF('Census Block Input'!J1458="","",'Census Block Input'!G1458)</f>
        <v/>
      </c>
      <c r="M1494" s="106" t="str">
        <f>IF('Census Block Input'!J1458="","",'Census Block Input'!F1458)</f>
        <v/>
      </c>
      <c r="N1494" s="32" t="str">
        <f t="shared" si="47"/>
        <v/>
      </c>
      <c r="O1494" s="124" t="s">
        <v>10</v>
      </c>
      <c r="P1494" s="123" t="s">
        <v>10</v>
      </c>
      <c r="Q1494" s="1"/>
    </row>
    <row r="1495" spans="1:17" ht="15.75" hidden="1" customHeight="1">
      <c r="A1495" s="1" t="str">
        <f t="shared" si="1"/>
        <v/>
      </c>
      <c r="B1495" s="1"/>
      <c r="C1495" s="25" t="str">
        <f>IF('Census Block Input'!J1459="","",'Census Block Input'!B1459)</f>
        <v/>
      </c>
      <c r="D1495" s="184" t="str">
        <f>IF('Census Block Input'!J1459="","",UPPER('Census Block Input'!J1459))</f>
        <v/>
      </c>
      <c r="E1495" s="26" t="str">
        <f>IF('Census Block Input'!J1459="","",'Census Block Input'!I1459)</f>
        <v/>
      </c>
      <c r="F1495" s="27" t="str">
        <f>IF('Census Block Input'!J1459="","",'Census Block Input'!C1459)</f>
        <v/>
      </c>
      <c r="G1495" s="29" t="str">
        <f>IF('Census Block Input'!J1459="","",'Census Block Input'!D1459)</f>
        <v/>
      </c>
      <c r="H1495" s="30" t="str">
        <f>IF('Census Block Input'!J1459="","",'Census Block Input'!G1459)</f>
        <v/>
      </c>
      <c r="I1495" s="30" t="str">
        <f>IF('Census Block Input'!J1459="","",'Census Block Input'!F1459)</f>
        <v/>
      </c>
      <c r="J1495" s="32" t="str">
        <f t="shared" si="46"/>
        <v/>
      </c>
      <c r="K1495" s="105" t="str">
        <f>IF('Census Block Input'!J1459="","",'Census Block Input'!D1459)</f>
        <v/>
      </c>
      <c r="L1495" s="106" t="str">
        <f>IF('Census Block Input'!J1459="","",'Census Block Input'!G1459)</f>
        <v/>
      </c>
      <c r="M1495" s="106" t="str">
        <f>IF('Census Block Input'!J1459="","",'Census Block Input'!F1459)</f>
        <v/>
      </c>
      <c r="N1495" s="32" t="str">
        <f t="shared" si="47"/>
        <v/>
      </c>
      <c r="O1495" s="124" t="s">
        <v>10</v>
      </c>
      <c r="P1495" s="123" t="s">
        <v>10</v>
      </c>
      <c r="Q1495" s="1"/>
    </row>
    <row r="1496" spans="1:17" ht="15.75" hidden="1" customHeight="1">
      <c r="A1496" s="1" t="str">
        <f t="shared" si="1"/>
        <v/>
      </c>
      <c r="B1496" s="1"/>
      <c r="C1496" s="25" t="str">
        <f>IF('Census Block Input'!J1460="","",'Census Block Input'!B1460)</f>
        <v/>
      </c>
      <c r="D1496" s="184" t="str">
        <f>IF('Census Block Input'!J1460="","",UPPER('Census Block Input'!J1460))</f>
        <v/>
      </c>
      <c r="E1496" s="26" t="str">
        <f>IF('Census Block Input'!J1460="","",'Census Block Input'!I1460)</f>
        <v/>
      </c>
      <c r="F1496" s="27" t="str">
        <f>IF('Census Block Input'!J1460="","",'Census Block Input'!C1460)</f>
        <v/>
      </c>
      <c r="G1496" s="29" t="str">
        <f>IF('Census Block Input'!J1460="","",'Census Block Input'!D1460)</f>
        <v/>
      </c>
      <c r="H1496" s="30" t="str">
        <f>IF('Census Block Input'!J1460="","",'Census Block Input'!G1460)</f>
        <v/>
      </c>
      <c r="I1496" s="30" t="str">
        <f>IF('Census Block Input'!J1460="","",'Census Block Input'!F1460)</f>
        <v/>
      </c>
      <c r="J1496" s="32" t="str">
        <f t="shared" si="46"/>
        <v/>
      </c>
      <c r="K1496" s="105" t="str">
        <f>IF('Census Block Input'!J1460="","",'Census Block Input'!D1460)</f>
        <v/>
      </c>
      <c r="L1496" s="106" t="str">
        <f>IF('Census Block Input'!J1460="","",'Census Block Input'!G1460)</f>
        <v/>
      </c>
      <c r="M1496" s="106" t="str">
        <f>IF('Census Block Input'!J1460="","",'Census Block Input'!F1460)</f>
        <v/>
      </c>
      <c r="N1496" s="32" t="str">
        <f t="shared" si="47"/>
        <v/>
      </c>
      <c r="O1496" s="124" t="s">
        <v>10</v>
      </c>
      <c r="P1496" s="123" t="s">
        <v>10</v>
      </c>
      <c r="Q1496" s="1"/>
    </row>
    <row r="1497" spans="1:17" ht="15.75" hidden="1" customHeight="1">
      <c r="A1497" s="1" t="str">
        <f t="shared" si="1"/>
        <v/>
      </c>
      <c r="B1497" s="1"/>
      <c r="C1497" s="25" t="str">
        <f>IF('Census Block Input'!J1461="","",'Census Block Input'!B1461)</f>
        <v/>
      </c>
      <c r="D1497" s="184" t="str">
        <f>IF('Census Block Input'!J1461="","",UPPER('Census Block Input'!J1461))</f>
        <v/>
      </c>
      <c r="E1497" s="26" t="str">
        <f>IF('Census Block Input'!J1461="","",'Census Block Input'!I1461)</f>
        <v/>
      </c>
      <c r="F1497" s="27" t="str">
        <f>IF('Census Block Input'!J1461="","",'Census Block Input'!C1461)</f>
        <v/>
      </c>
      <c r="G1497" s="29" t="str">
        <f>IF('Census Block Input'!J1461="","",'Census Block Input'!D1461)</f>
        <v/>
      </c>
      <c r="H1497" s="30" t="str">
        <f>IF('Census Block Input'!J1461="","",'Census Block Input'!G1461)</f>
        <v/>
      </c>
      <c r="I1497" s="30" t="str">
        <f>IF('Census Block Input'!J1461="","",'Census Block Input'!F1461)</f>
        <v/>
      </c>
      <c r="J1497" s="32" t="str">
        <f t="shared" si="46"/>
        <v/>
      </c>
      <c r="K1497" s="105" t="str">
        <f>IF('Census Block Input'!J1461="","",'Census Block Input'!D1461)</f>
        <v/>
      </c>
      <c r="L1497" s="106" t="str">
        <f>IF('Census Block Input'!J1461="","",'Census Block Input'!G1461)</f>
        <v/>
      </c>
      <c r="M1497" s="106" t="str">
        <f>IF('Census Block Input'!J1461="","",'Census Block Input'!F1461)</f>
        <v/>
      </c>
      <c r="N1497" s="32" t="str">
        <f t="shared" si="47"/>
        <v/>
      </c>
      <c r="O1497" s="124" t="s">
        <v>10</v>
      </c>
      <c r="P1497" s="123" t="s">
        <v>10</v>
      </c>
      <c r="Q1497" s="1"/>
    </row>
    <row r="1498" spans="1:17" ht="15.75" hidden="1" customHeight="1">
      <c r="A1498" s="1" t="str">
        <f t="shared" si="1"/>
        <v/>
      </c>
      <c r="B1498" s="1"/>
      <c r="C1498" s="25" t="str">
        <f>IF('Census Block Input'!J1462="","",'Census Block Input'!B1462)</f>
        <v/>
      </c>
      <c r="D1498" s="184" t="str">
        <f>IF('Census Block Input'!J1462="","",UPPER('Census Block Input'!J1462))</f>
        <v/>
      </c>
      <c r="E1498" s="26" t="str">
        <f>IF('Census Block Input'!J1462="","",'Census Block Input'!I1462)</f>
        <v/>
      </c>
      <c r="F1498" s="27" t="str">
        <f>IF('Census Block Input'!J1462="","",'Census Block Input'!C1462)</f>
        <v/>
      </c>
      <c r="G1498" s="29" t="str">
        <f>IF('Census Block Input'!J1462="","",'Census Block Input'!D1462)</f>
        <v/>
      </c>
      <c r="H1498" s="30" t="str">
        <f>IF('Census Block Input'!J1462="","",'Census Block Input'!G1462)</f>
        <v/>
      </c>
      <c r="I1498" s="30" t="str">
        <f>IF('Census Block Input'!J1462="","",'Census Block Input'!F1462)</f>
        <v/>
      </c>
      <c r="J1498" s="32" t="str">
        <f t="shared" si="46"/>
        <v/>
      </c>
      <c r="K1498" s="105" t="str">
        <f>IF('Census Block Input'!J1462="","",'Census Block Input'!D1462)</f>
        <v/>
      </c>
      <c r="L1498" s="106" t="str">
        <f>IF('Census Block Input'!J1462="","",'Census Block Input'!G1462)</f>
        <v/>
      </c>
      <c r="M1498" s="106" t="str">
        <f>IF('Census Block Input'!J1462="","",'Census Block Input'!F1462)</f>
        <v/>
      </c>
      <c r="N1498" s="32" t="str">
        <f t="shared" si="47"/>
        <v/>
      </c>
      <c r="O1498" s="124" t="s">
        <v>10</v>
      </c>
      <c r="P1498" s="123" t="s">
        <v>10</v>
      </c>
      <c r="Q1498" s="1"/>
    </row>
    <row r="1499" spans="1:17" ht="15.75" hidden="1" customHeight="1">
      <c r="A1499" s="1" t="str">
        <f t="shared" si="1"/>
        <v/>
      </c>
      <c r="B1499" s="1"/>
      <c r="C1499" s="25" t="str">
        <f>IF('Census Block Input'!J1463="","",'Census Block Input'!B1463)</f>
        <v/>
      </c>
      <c r="D1499" s="184" t="str">
        <f>IF('Census Block Input'!J1463="","",UPPER('Census Block Input'!J1463))</f>
        <v/>
      </c>
      <c r="E1499" s="26" t="str">
        <f>IF('Census Block Input'!J1463="","",'Census Block Input'!I1463)</f>
        <v/>
      </c>
      <c r="F1499" s="27" t="str">
        <f>IF('Census Block Input'!J1463="","",'Census Block Input'!C1463)</f>
        <v/>
      </c>
      <c r="G1499" s="29" t="str">
        <f>IF('Census Block Input'!J1463="","",'Census Block Input'!D1463)</f>
        <v/>
      </c>
      <c r="H1499" s="30" t="str">
        <f>IF('Census Block Input'!J1463="","",'Census Block Input'!G1463)</f>
        <v/>
      </c>
      <c r="I1499" s="30" t="str">
        <f>IF('Census Block Input'!J1463="","",'Census Block Input'!F1463)</f>
        <v/>
      </c>
      <c r="J1499" s="32" t="str">
        <f t="shared" si="46"/>
        <v/>
      </c>
      <c r="K1499" s="105" t="str">
        <f>IF('Census Block Input'!J1463="","",'Census Block Input'!D1463)</f>
        <v/>
      </c>
      <c r="L1499" s="106" t="str">
        <f>IF('Census Block Input'!J1463="","",'Census Block Input'!G1463)</f>
        <v/>
      </c>
      <c r="M1499" s="106" t="str">
        <f>IF('Census Block Input'!J1463="","",'Census Block Input'!F1463)</f>
        <v/>
      </c>
      <c r="N1499" s="32" t="str">
        <f t="shared" si="47"/>
        <v/>
      </c>
      <c r="O1499" s="124" t="s">
        <v>10</v>
      </c>
      <c r="P1499" s="123" t="s">
        <v>10</v>
      </c>
      <c r="Q1499" s="1"/>
    </row>
    <row r="1500" spans="1:17" ht="15.75" hidden="1" customHeight="1">
      <c r="A1500" s="1" t="str">
        <f t="shared" si="1"/>
        <v/>
      </c>
      <c r="B1500" s="1"/>
      <c r="C1500" s="25" t="str">
        <f>IF('Census Block Input'!J1464="","",'Census Block Input'!B1464)</f>
        <v/>
      </c>
      <c r="D1500" s="184" t="str">
        <f>IF('Census Block Input'!J1464="","",UPPER('Census Block Input'!J1464))</f>
        <v/>
      </c>
      <c r="E1500" s="26" t="str">
        <f>IF('Census Block Input'!J1464="","",'Census Block Input'!I1464)</f>
        <v/>
      </c>
      <c r="F1500" s="27" t="str">
        <f>IF('Census Block Input'!J1464="","",'Census Block Input'!C1464)</f>
        <v/>
      </c>
      <c r="G1500" s="29" t="str">
        <f>IF('Census Block Input'!J1464="","",'Census Block Input'!D1464)</f>
        <v/>
      </c>
      <c r="H1500" s="30" t="str">
        <f>IF('Census Block Input'!J1464="","",'Census Block Input'!G1464)</f>
        <v/>
      </c>
      <c r="I1500" s="30" t="str">
        <f>IF('Census Block Input'!J1464="","",'Census Block Input'!F1464)</f>
        <v/>
      </c>
      <c r="J1500" s="32" t="str">
        <f t="shared" si="46"/>
        <v/>
      </c>
      <c r="K1500" s="105" t="str">
        <f>IF('Census Block Input'!J1464="","",'Census Block Input'!D1464)</f>
        <v/>
      </c>
      <c r="L1500" s="106" t="str">
        <f>IF('Census Block Input'!J1464="","",'Census Block Input'!G1464)</f>
        <v/>
      </c>
      <c r="M1500" s="106" t="str">
        <f>IF('Census Block Input'!J1464="","",'Census Block Input'!F1464)</f>
        <v/>
      </c>
      <c r="N1500" s="32" t="str">
        <f t="shared" si="47"/>
        <v/>
      </c>
      <c r="O1500" s="124" t="s">
        <v>10</v>
      </c>
      <c r="P1500" s="123" t="s">
        <v>10</v>
      </c>
      <c r="Q1500" s="1"/>
    </row>
    <row r="1501" spans="1:17" ht="15.75" hidden="1" customHeight="1">
      <c r="A1501" s="1" t="str">
        <f t="shared" si="1"/>
        <v/>
      </c>
      <c r="B1501" s="1"/>
      <c r="C1501" s="25" t="str">
        <f>IF('Census Block Input'!J1465="","",'Census Block Input'!B1465)</f>
        <v/>
      </c>
      <c r="D1501" s="184" t="str">
        <f>IF('Census Block Input'!J1465="","",UPPER('Census Block Input'!J1465))</f>
        <v/>
      </c>
      <c r="E1501" s="26" t="str">
        <f>IF('Census Block Input'!J1465="","",'Census Block Input'!I1465)</f>
        <v/>
      </c>
      <c r="F1501" s="27" t="str">
        <f>IF('Census Block Input'!J1465="","",'Census Block Input'!C1465)</f>
        <v/>
      </c>
      <c r="G1501" s="29" t="str">
        <f>IF('Census Block Input'!J1465="","",'Census Block Input'!D1465)</f>
        <v/>
      </c>
      <c r="H1501" s="30" t="str">
        <f>IF('Census Block Input'!J1465="","",'Census Block Input'!G1465)</f>
        <v/>
      </c>
      <c r="I1501" s="30" t="str">
        <f>IF('Census Block Input'!J1465="","",'Census Block Input'!F1465)</f>
        <v/>
      </c>
      <c r="J1501" s="32" t="str">
        <f t="shared" si="46"/>
        <v/>
      </c>
      <c r="K1501" s="105" t="str">
        <f>IF('Census Block Input'!J1465="","",'Census Block Input'!D1465)</f>
        <v/>
      </c>
      <c r="L1501" s="106" t="str">
        <f>IF('Census Block Input'!J1465="","",'Census Block Input'!G1465)</f>
        <v/>
      </c>
      <c r="M1501" s="106" t="str">
        <f>IF('Census Block Input'!J1465="","",'Census Block Input'!F1465)</f>
        <v/>
      </c>
      <c r="N1501" s="32" t="str">
        <f t="shared" si="47"/>
        <v/>
      </c>
      <c r="O1501" s="124" t="s">
        <v>10</v>
      </c>
      <c r="P1501" s="123" t="s">
        <v>10</v>
      </c>
      <c r="Q1501" s="1"/>
    </row>
    <row r="1502" spans="1:17" ht="15.75" hidden="1" customHeight="1">
      <c r="A1502" s="1" t="str">
        <f t="shared" si="1"/>
        <v/>
      </c>
      <c r="B1502" s="1"/>
      <c r="C1502" s="25" t="str">
        <f>IF('Census Block Input'!J1466="","",'Census Block Input'!B1466)</f>
        <v/>
      </c>
      <c r="D1502" s="184" t="str">
        <f>IF('Census Block Input'!J1466="","",UPPER('Census Block Input'!J1466))</f>
        <v/>
      </c>
      <c r="E1502" s="26" t="str">
        <f>IF('Census Block Input'!J1466="","",'Census Block Input'!I1466)</f>
        <v/>
      </c>
      <c r="F1502" s="27" t="str">
        <f>IF('Census Block Input'!J1466="","",'Census Block Input'!C1466)</f>
        <v/>
      </c>
      <c r="G1502" s="29" t="str">
        <f>IF('Census Block Input'!J1466="","",'Census Block Input'!D1466)</f>
        <v/>
      </c>
      <c r="H1502" s="30" t="str">
        <f>IF('Census Block Input'!J1466="","",'Census Block Input'!G1466)</f>
        <v/>
      </c>
      <c r="I1502" s="30" t="str">
        <f>IF('Census Block Input'!J1466="","",'Census Block Input'!F1466)</f>
        <v/>
      </c>
      <c r="J1502" s="32" t="str">
        <f t="shared" si="46"/>
        <v/>
      </c>
      <c r="K1502" s="105" t="str">
        <f>IF('Census Block Input'!J1466="","",'Census Block Input'!D1466)</f>
        <v/>
      </c>
      <c r="L1502" s="106" t="str">
        <f>IF('Census Block Input'!J1466="","",'Census Block Input'!G1466)</f>
        <v/>
      </c>
      <c r="M1502" s="106" t="str">
        <f>IF('Census Block Input'!J1466="","",'Census Block Input'!F1466)</f>
        <v/>
      </c>
      <c r="N1502" s="32" t="str">
        <f t="shared" si="47"/>
        <v/>
      </c>
      <c r="O1502" s="124" t="s">
        <v>10</v>
      </c>
      <c r="P1502" s="123" t="s">
        <v>10</v>
      </c>
      <c r="Q1502" s="1"/>
    </row>
    <row r="1503" spans="1:17" ht="15.75" hidden="1" customHeight="1">
      <c r="A1503" s="1" t="str">
        <f t="shared" si="1"/>
        <v/>
      </c>
      <c r="B1503" s="1"/>
      <c r="C1503" s="25" t="str">
        <f>IF('Census Block Input'!J1467="","",'Census Block Input'!B1467)</f>
        <v/>
      </c>
      <c r="D1503" s="184" t="str">
        <f>IF('Census Block Input'!J1467="","",UPPER('Census Block Input'!J1467))</f>
        <v/>
      </c>
      <c r="E1503" s="26" t="str">
        <f>IF('Census Block Input'!J1467="","",'Census Block Input'!I1467)</f>
        <v/>
      </c>
      <c r="F1503" s="27" t="str">
        <f>IF('Census Block Input'!J1467="","",'Census Block Input'!C1467)</f>
        <v/>
      </c>
      <c r="G1503" s="29" t="str">
        <f>IF('Census Block Input'!J1467="","",'Census Block Input'!D1467)</f>
        <v/>
      </c>
      <c r="H1503" s="30" t="str">
        <f>IF('Census Block Input'!J1467="","",'Census Block Input'!G1467)</f>
        <v/>
      </c>
      <c r="I1503" s="30" t="str">
        <f>IF('Census Block Input'!J1467="","",'Census Block Input'!F1467)</f>
        <v/>
      </c>
      <c r="J1503" s="32" t="str">
        <f t="shared" si="46"/>
        <v/>
      </c>
      <c r="K1503" s="105" t="str">
        <f>IF('Census Block Input'!J1467="","",'Census Block Input'!D1467)</f>
        <v/>
      </c>
      <c r="L1503" s="106" t="str">
        <f>IF('Census Block Input'!J1467="","",'Census Block Input'!G1467)</f>
        <v/>
      </c>
      <c r="M1503" s="106" t="str">
        <f>IF('Census Block Input'!J1467="","",'Census Block Input'!F1467)</f>
        <v/>
      </c>
      <c r="N1503" s="32" t="str">
        <f t="shared" si="47"/>
        <v/>
      </c>
      <c r="O1503" s="124" t="s">
        <v>10</v>
      </c>
      <c r="P1503" s="123" t="s">
        <v>10</v>
      </c>
      <c r="Q1503" s="1"/>
    </row>
    <row r="1504" spans="1:17" ht="15.75" hidden="1" customHeight="1">
      <c r="A1504" s="1" t="str">
        <f t="shared" si="1"/>
        <v/>
      </c>
      <c r="B1504" s="1"/>
      <c r="C1504" s="25" t="str">
        <f>IF('Census Block Input'!J1468="","",'Census Block Input'!B1468)</f>
        <v/>
      </c>
      <c r="D1504" s="184" t="str">
        <f>IF('Census Block Input'!J1468="","",UPPER('Census Block Input'!J1468))</f>
        <v/>
      </c>
      <c r="E1504" s="26" t="str">
        <f>IF('Census Block Input'!J1468="","",'Census Block Input'!I1468)</f>
        <v/>
      </c>
      <c r="F1504" s="27" t="str">
        <f>IF('Census Block Input'!J1468="","",'Census Block Input'!C1468)</f>
        <v/>
      </c>
      <c r="G1504" s="29" t="str">
        <f>IF('Census Block Input'!J1468="","",'Census Block Input'!D1468)</f>
        <v/>
      </c>
      <c r="H1504" s="30" t="str">
        <f>IF('Census Block Input'!J1468="","",'Census Block Input'!G1468)</f>
        <v/>
      </c>
      <c r="I1504" s="30" t="str">
        <f>IF('Census Block Input'!J1468="","",'Census Block Input'!F1468)</f>
        <v/>
      </c>
      <c r="J1504" s="32" t="str">
        <f t="shared" si="46"/>
        <v/>
      </c>
      <c r="K1504" s="105" t="str">
        <f>IF('Census Block Input'!J1468="","",'Census Block Input'!D1468)</f>
        <v/>
      </c>
      <c r="L1504" s="106" t="str">
        <f>IF('Census Block Input'!J1468="","",'Census Block Input'!G1468)</f>
        <v/>
      </c>
      <c r="M1504" s="106" t="str">
        <f>IF('Census Block Input'!J1468="","",'Census Block Input'!F1468)</f>
        <v/>
      </c>
      <c r="N1504" s="32" t="str">
        <f t="shared" si="47"/>
        <v/>
      </c>
      <c r="O1504" s="124" t="s">
        <v>10</v>
      </c>
      <c r="P1504" s="123" t="s">
        <v>10</v>
      </c>
      <c r="Q1504" s="1"/>
    </row>
    <row r="1505" spans="1:17" ht="15.75" hidden="1" customHeight="1">
      <c r="A1505" s="1" t="str">
        <f t="shared" si="1"/>
        <v/>
      </c>
      <c r="B1505" s="1"/>
      <c r="C1505" s="25" t="str">
        <f>IF('Census Block Input'!J1469="","",'Census Block Input'!B1469)</f>
        <v/>
      </c>
      <c r="D1505" s="184" t="str">
        <f>IF('Census Block Input'!J1469="","",UPPER('Census Block Input'!J1469))</f>
        <v/>
      </c>
      <c r="E1505" s="26" t="str">
        <f>IF('Census Block Input'!J1469="","",'Census Block Input'!I1469)</f>
        <v/>
      </c>
      <c r="F1505" s="27" t="str">
        <f>IF('Census Block Input'!J1469="","",'Census Block Input'!C1469)</f>
        <v/>
      </c>
      <c r="G1505" s="29" t="str">
        <f>IF('Census Block Input'!J1469="","",'Census Block Input'!D1469)</f>
        <v/>
      </c>
      <c r="H1505" s="30" t="str">
        <f>IF('Census Block Input'!J1469="","",'Census Block Input'!G1469)</f>
        <v/>
      </c>
      <c r="I1505" s="30" t="str">
        <f>IF('Census Block Input'!J1469="","",'Census Block Input'!F1469)</f>
        <v/>
      </c>
      <c r="J1505" s="32" t="str">
        <f t="shared" si="46"/>
        <v/>
      </c>
      <c r="K1505" s="105" t="str">
        <f>IF('Census Block Input'!J1469="","",'Census Block Input'!D1469)</f>
        <v/>
      </c>
      <c r="L1505" s="106" t="str">
        <f>IF('Census Block Input'!J1469="","",'Census Block Input'!G1469)</f>
        <v/>
      </c>
      <c r="M1505" s="106" t="str">
        <f>IF('Census Block Input'!J1469="","",'Census Block Input'!F1469)</f>
        <v/>
      </c>
      <c r="N1505" s="32" t="str">
        <f t="shared" si="47"/>
        <v/>
      </c>
      <c r="O1505" s="124" t="s">
        <v>10</v>
      </c>
      <c r="P1505" s="123" t="s">
        <v>10</v>
      </c>
      <c r="Q1505" s="1"/>
    </row>
    <row r="1506" spans="1:17" ht="15.75" hidden="1" customHeight="1">
      <c r="A1506" s="1" t="str">
        <f t="shared" si="1"/>
        <v/>
      </c>
      <c r="B1506" s="1"/>
      <c r="C1506" s="25" t="str">
        <f>IF('Census Block Input'!J1470="","",'Census Block Input'!B1470)</f>
        <v/>
      </c>
      <c r="D1506" s="184" t="str">
        <f>IF('Census Block Input'!J1470="","",UPPER('Census Block Input'!J1470))</f>
        <v/>
      </c>
      <c r="E1506" s="26" t="str">
        <f>IF('Census Block Input'!J1470="","",'Census Block Input'!I1470)</f>
        <v/>
      </c>
      <c r="F1506" s="27" t="str">
        <f>IF('Census Block Input'!J1470="","",'Census Block Input'!C1470)</f>
        <v/>
      </c>
      <c r="G1506" s="29" t="str">
        <f>IF('Census Block Input'!J1470="","",'Census Block Input'!D1470)</f>
        <v/>
      </c>
      <c r="H1506" s="30" t="str">
        <f>IF('Census Block Input'!J1470="","",'Census Block Input'!G1470)</f>
        <v/>
      </c>
      <c r="I1506" s="30" t="str">
        <f>IF('Census Block Input'!J1470="","",'Census Block Input'!F1470)</f>
        <v/>
      </c>
      <c r="J1506" s="32" t="str">
        <f t="shared" si="46"/>
        <v/>
      </c>
      <c r="K1506" s="105" t="str">
        <f>IF('Census Block Input'!J1470="","",'Census Block Input'!D1470)</f>
        <v/>
      </c>
      <c r="L1506" s="106" t="str">
        <f>IF('Census Block Input'!J1470="","",'Census Block Input'!G1470)</f>
        <v/>
      </c>
      <c r="M1506" s="106" t="str">
        <f>IF('Census Block Input'!J1470="","",'Census Block Input'!F1470)</f>
        <v/>
      </c>
      <c r="N1506" s="32" t="str">
        <f t="shared" si="47"/>
        <v/>
      </c>
      <c r="O1506" s="124" t="s">
        <v>10</v>
      </c>
      <c r="P1506" s="123" t="s">
        <v>10</v>
      </c>
      <c r="Q1506" s="1"/>
    </row>
    <row r="1507" spans="1:17" ht="15.75" hidden="1" customHeight="1">
      <c r="A1507" s="1" t="str">
        <f t="shared" si="1"/>
        <v/>
      </c>
      <c r="B1507" s="1"/>
      <c r="C1507" s="25" t="str">
        <f>IF('Census Block Input'!J1471="","",'Census Block Input'!B1471)</f>
        <v/>
      </c>
      <c r="D1507" s="184" t="str">
        <f>IF('Census Block Input'!J1471="","",UPPER('Census Block Input'!J1471))</f>
        <v/>
      </c>
      <c r="E1507" s="26" t="str">
        <f>IF('Census Block Input'!J1471="","",'Census Block Input'!I1471)</f>
        <v/>
      </c>
      <c r="F1507" s="27" t="str">
        <f>IF('Census Block Input'!J1471="","",'Census Block Input'!C1471)</f>
        <v/>
      </c>
      <c r="G1507" s="29" t="str">
        <f>IF('Census Block Input'!J1471="","",'Census Block Input'!D1471)</f>
        <v/>
      </c>
      <c r="H1507" s="30" t="str">
        <f>IF('Census Block Input'!J1471="","",'Census Block Input'!G1471)</f>
        <v/>
      </c>
      <c r="I1507" s="30" t="str">
        <f>IF('Census Block Input'!J1471="","",'Census Block Input'!F1471)</f>
        <v/>
      </c>
      <c r="J1507" s="32" t="str">
        <f t="shared" si="46"/>
        <v/>
      </c>
      <c r="K1507" s="105" t="str">
        <f>IF('Census Block Input'!J1471="","",'Census Block Input'!D1471)</f>
        <v/>
      </c>
      <c r="L1507" s="106" t="str">
        <f>IF('Census Block Input'!J1471="","",'Census Block Input'!G1471)</f>
        <v/>
      </c>
      <c r="M1507" s="106" t="str">
        <f>IF('Census Block Input'!J1471="","",'Census Block Input'!F1471)</f>
        <v/>
      </c>
      <c r="N1507" s="32" t="str">
        <f t="shared" si="47"/>
        <v/>
      </c>
      <c r="O1507" s="124" t="s">
        <v>10</v>
      </c>
      <c r="P1507" s="123" t="s">
        <v>10</v>
      </c>
      <c r="Q1507" s="1"/>
    </row>
    <row r="1508" spans="1:17" ht="15.75" hidden="1" customHeight="1">
      <c r="A1508" s="1" t="str">
        <f t="shared" si="1"/>
        <v/>
      </c>
      <c r="B1508" s="1"/>
      <c r="C1508" s="25" t="str">
        <f>IF('Census Block Input'!J1472="","",'Census Block Input'!B1472)</f>
        <v/>
      </c>
      <c r="D1508" s="184" t="str">
        <f>IF('Census Block Input'!J1472="","",UPPER('Census Block Input'!J1472))</f>
        <v/>
      </c>
      <c r="E1508" s="26" t="str">
        <f>IF('Census Block Input'!J1472="","",'Census Block Input'!I1472)</f>
        <v/>
      </c>
      <c r="F1508" s="27" t="str">
        <f>IF('Census Block Input'!J1472="","",'Census Block Input'!C1472)</f>
        <v/>
      </c>
      <c r="G1508" s="29" t="str">
        <f>IF('Census Block Input'!J1472="","",'Census Block Input'!D1472)</f>
        <v/>
      </c>
      <c r="H1508" s="30" t="str">
        <f>IF('Census Block Input'!J1472="","",'Census Block Input'!G1472)</f>
        <v/>
      </c>
      <c r="I1508" s="30" t="str">
        <f>IF('Census Block Input'!J1472="","",'Census Block Input'!F1472)</f>
        <v/>
      </c>
      <c r="J1508" s="32" t="str">
        <f t="shared" si="46"/>
        <v/>
      </c>
      <c r="K1508" s="105" t="str">
        <f>IF('Census Block Input'!J1472="","",'Census Block Input'!D1472)</f>
        <v/>
      </c>
      <c r="L1508" s="106" t="str">
        <f>IF('Census Block Input'!J1472="","",'Census Block Input'!G1472)</f>
        <v/>
      </c>
      <c r="M1508" s="106" t="str">
        <f>IF('Census Block Input'!J1472="","",'Census Block Input'!F1472)</f>
        <v/>
      </c>
      <c r="N1508" s="32" t="str">
        <f t="shared" si="47"/>
        <v/>
      </c>
      <c r="O1508" s="124" t="s">
        <v>10</v>
      </c>
      <c r="P1508" s="123" t="s">
        <v>10</v>
      </c>
      <c r="Q1508" s="1"/>
    </row>
    <row r="1509" spans="1:17" ht="15.75" hidden="1" customHeight="1">
      <c r="A1509" s="1" t="str">
        <f t="shared" si="1"/>
        <v/>
      </c>
      <c r="B1509" s="1"/>
      <c r="C1509" s="25" t="str">
        <f>IF('Census Block Input'!J1473="","",'Census Block Input'!B1473)</f>
        <v/>
      </c>
      <c r="D1509" s="184" t="str">
        <f>IF('Census Block Input'!J1473="","",UPPER('Census Block Input'!J1473))</f>
        <v/>
      </c>
      <c r="E1509" s="26" t="str">
        <f>IF('Census Block Input'!J1473="","",'Census Block Input'!I1473)</f>
        <v/>
      </c>
      <c r="F1509" s="27" t="str">
        <f>IF('Census Block Input'!J1473="","",'Census Block Input'!C1473)</f>
        <v/>
      </c>
      <c r="G1509" s="29" t="str">
        <f>IF('Census Block Input'!J1473="","",'Census Block Input'!D1473)</f>
        <v/>
      </c>
      <c r="H1509" s="30" t="str">
        <f>IF('Census Block Input'!J1473="","",'Census Block Input'!G1473)</f>
        <v/>
      </c>
      <c r="I1509" s="30" t="str">
        <f>IF('Census Block Input'!J1473="","",'Census Block Input'!F1473)</f>
        <v/>
      </c>
      <c r="J1509" s="32" t="str">
        <f t="shared" si="46"/>
        <v/>
      </c>
      <c r="K1509" s="105" t="str">
        <f>IF('Census Block Input'!J1473="","",'Census Block Input'!D1473)</f>
        <v/>
      </c>
      <c r="L1509" s="106" t="str">
        <f>IF('Census Block Input'!J1473="","",'Census Block Input'!G1473)</f>
        <v/>
      </c>
      <c r="M1509" s="106" t="str">
        <f>IF('Census Block Input'!J1473="","",'Census Block Input'!F1473)</f>
        <v/>
      </c>
      <c r="N1509" s="32" t="str">
        <f t="shared" si="47"/>
        <v/>
      </c>
      <c r="O1509" s="124" t="s">
        <v>10</v>
      </c>
      <c r="P1509" s="123" t="s">
        <v>10</v>
      </c>
      <c r="Q1509" s="1"/>
    </row>
    <row r="1510" spans="1:17" ht="15.75" hidden="1" customHeight="1">
      <c r="A1510" s="1" t="str">
        <f t="shared" si="1"/>
        <v/>
      </c>
      <c r="B1510" s="1"/>
      <c r="C1510" s="25" t="str">
        <f>IF('Census Block Input'!J1474="","",'Census Block Input'!B1474)</f>
        <v/>
      </c>
      <c r="D1510" s="184" t="str">
        <f>IF('Census Block Input'!J1474="","",UPPER('Census Block Input'!J1474))</f>
        <v/>
      </c>
      <c r="E1510" s="26" t="str">
        <f>IF('Census Block Input'!J1474="","",'Census Block Input'!I1474)</f>
        <v/>
      </c>
      <c r="F1510" s="27" t="str">
        <f>IF('Census Block Input'!J1474="","",'Census Block Input'!C1474)</f>
        <v/>
      </c>
      <c r="G1510" s="29" t="str">
        <f>IF('Census Block Input'!J1474="","",'Census Block Input'!D1474)</f>
        <v/>
      </c>
      <c r="H1510" s="30" t="str">
        <f>IF('Census Block Input'!J1474="","",'Census Block Input'!G1474)</f>
        <v/>
      </c>
      <c r="I1510" s="30" t="str">
        <f>IF('Census Block Input'!J1474="","",'Census Block Input'!F1474)</f>
        <v/>
      </c>
      <c r="J1510" s="32" t="str">
        <f t="shared" si="46"/>
        <v/>
      </c>
      <c r="K1510" s="105" t="str">
        <f>IF('Census Block Input'!J1474="","",'Census Block Input'!D1474)</f>
        <v/>
      </c>
      <c r="L1510" s="106" t="str">
        <f>IF('Census Block Input'!J1474="","",'Census Block Input'!G1474)</f>
        <v/>
      </c>
      <c r="M1510" s="106" t="str">
        <f>IF('Census Block Input'!J1474="","",'Census Block Input'!F1474)</f>
        <v/>
      </c>
      <c r="N1510" s="32" t="str">
        <f t="shared" si="47"/>
        <v/>
      </c>
      <c r="O1510" s="124" t="s">
        <v>10</v>
      </c>
      <c r="P1510" s="123" t="s">
        <v>10</v>
      </c>
      <c r="Q1510" s="1"/>
    </row>
    <row r="1511" spans="1:17" ht="15.75" hidden="1" customHeight="1">
      <c r="A1511" s="1" t="str">
        <f t="shared" si="1"/>
        <v/>
      </c>
      <c r="B1511" s="1"/>
      <c r="C1511" s="25" t="str">
        <f>IF('Census Block Input'!J1475="","",'Census Block Input'!B1475)</f>
        <v/>
      </c>
      <c r="D1511" s="184" t="str">
        <f>IF('Census Block Input'!J1475="","",UPPER('Census Block Input'!J1475))</f>
        <v/>
      </c>
      <c r="E1511" s="26" t="str">
        <f>IF('Census Block Input'!J1475="","",'Census Block Input'!I1475)</f>
        <v/>
      </c>
      <c r="F1511" s="27" t="str">
        <f>IF('Census Block Input'!J1475="","",'Census Block Input'!C1475)</f>
        <v/>
      </c>
      <c r="G1511" s="29" t="str">
        <f>IF('Census Block Input'!J1475="","",'Census Block Input'!D1475)</f>
        <v/>
      </c>
      <c r="H1511" s="30" t="str">
        <f>IF('Census Block Input'!J1475="","",'Census Block Input'!G1475)</f>
        <v/>
      </c>
      <c r="I1511" s="30" t="str">
        <f>IF('Census Block Input'!J1475="","",'Census Block Input'!F1475)</f>
        <v/>
      </c>
      <c r="J1511" s="32" t="str">
        <f t="shared" si="46"/>
        <v/>
      </c>
      <c r="K1511" s="105" t="str">
        <f>IF('Census Block Input'!J1475="","",'Census Block Input'!D1475)</f>
        <v/>
      </c>
      <c r="L1511" s="106" t="str">
        <f>IF('Census Block Input'!J1475="","",'Census Block Input'!G1475)</f>
        <v/>
      </c>
      <c r="M1511" s="106" t="str">
        <f>IF('Census Block Input'!J1475="","",'Census Block Input'!F1475)</f>
        <v/>
      </c>
      <c r="N1511" s="32" t="str">
        <f t="shared" si="47"/>
        <v/>
      </c>
      <c r="O1511" s="124" t="s">
        <v>10</v>
      </c>
      <c r="P1511" s="123" t="s">
        <v>10</v>
      </c>
      <c r="Q1511" s="1"/>
    </row>
    <row r="1512" spans="1:17" ht="15.75" hidden="1" customHeight="1">
      <c r="A1512" s="1" t="str">
        <f t="shared" si="1"/>
        <v/>
      </c>
      <c r="B1512" s="1"/>
      <c r="C1512" s="25" t="str">
        <f>IF('Census Block Input'!J1476="","",'Census Block Input'!B1476)</f>
        <v/>
      </c>
      <c r="D1512" s="184" t="str">
        <f>IF('Census Block Input'!J1476="","",UPPER('Census Block Input'!J1476))</f>
        <v/>
      </c>
      <c r="E1512" s="26" t="str">
        <f>IF('Census Block Input'!J1476="","",'Census Block Input'!I1476)</f>
        <v/>
      </c>
      <c r="F1512" s="27" t="str">
        <f>IF('Census Block Input'!J1476="","",'Census Block Input'!C1476)</f>
        <v/>
      </c>
      <c r="G1512" s="29" t="str">
        <f>IF('Census Block Input'!J1476="","",'Census Block Input'!D1476)</f>
        <v/>
      </c>
      <c r="H1512" s="30" t="str">
        <f>IF('Census Block Input'!J1476="","",'Census Block Input'!G1476)</f>
        <v/>
      </c>
      <c r="I1512" s="30" t="str">
        <f>IF('Census Block Input'!J1476="","",'Census Block Input'!F1476)</f>
        <v/>
      </c>
      <c r="J1512" s="32" t="str">
        <f t="shared" ref="J1512:J1575" si="48">IF($C1512="","",SUM(G1512:I1512))</f>
        <v/>
      </c>
      <c r="K1512" s="105" t="str">
        <f>IF('Census Block Input'!J1476="","",'Census Block Input'!D1476)</f>
        <v/>
      </c>
      <c r="L1512" s="106" t="str">
        <f>IF('Census Block Input'!J1476="","",'Census Block Input'!G1476)</f>
        <v/>
      </c>
      <c r="M1512" s="106" t="str">
        <f>IF('Census Block Input'!J1476="","",'Census Block Input'!F1476)</f>
        <v/>
      </c>
      <c r="N1512" s="32" t="str">
        <f t="shared" ref="N1512:N1575" si="49">IF($C1512="","",SUM(K1512:M1512))</f>
        <v/>
      </c>
      <c r="O1512" s="124" t="s">
        <v>10</v>
      </c>
      <c r="P1512" s="123" t="s">
        <v>10</v>
      </c>
      <c r="Q1512" s="1"/>
    </row>
    <row r="1513" spans="1:17" ht="15.75" hidden="1" customHeight="1">
      <c r="A1513" s="1" t="str">
        <f t="shared" si="1"/>
        <v/>
      </c>
      <c r="B1513" s="1"/>
      <c r="C1513" s="25" t="str">
        <f>IF('Census Block Input'!J1477="","",'Census Block Input'!B1477)</f>
        <v/>
      </c>
      <c r="D1513" s="184" t="str">
        <f>IF('Census Block Input'!J1477="","",UPPER('Census Block Input'!J1477))</f>
        <v/>
      </c>
      <c r="E1513" s="26" t="str">
        <f>IF('Census Block Input'!J1477="","",'Census Block Input'!I1477)</f>
        <v/>
      </c>
      <c r="F1513" s="27" t="str">
        <f>IF('Census Block Input'!J1477="","",'Census Block Input'!C1477)</f>
        <v/>
      </c>
      <c r="G1513" s="29" t="str">
        <f>IF('Census Block Input'!J1477="","",'Census Block Input'!D1477)</f>
        <v/>
      </c>
      <c r="H1513" s="30" t="str">
        <f>IF('Census Block Input'!J1477="","",'Census Block Input'!G1477)</f>
        <v/>
      </c>
      <c r="I1513" s="30" t="str">
        <f>IF('Census Block Input'!J1477="","",'Census Block Input'!F1477)</f>
        <v/>
      </c>
      <c r="J1513" s="32" t="str">
        <f t="shared" si="48"/>
        <v/>
      </c>
      <c r="K1513" s="105" t="str">
        <f>IF('Census Block Input'!J1477="","",'Census Block Input'!D1477)</f>
        <v/>
      </c>
      <c r="L1513" s="106" t="str">
        <f>IF('Census Block Input'!J1477="","",'Census Block Input'!G1477)</f>
        <v/>
      </c>
      <c r="M1513" s="106" t="str">
        <f>IF('Census Block Input'!J1477="","",'Census Block Input'!F1477)</f>
        <v/>
      </c>
      <c r="N1513" s="32" t="str">
        <f t="shared" si="49"/>
        <v/>
      </c>
      <c r="O1513" s="124" t="s">
        <v>10</v>
      </c>
      <c r="P1513" s="123" t="s">
        <v>10</v>
      </c>
      <c r="Q1513" s="1"/>
    </row>
    <row r="1514" spans="1:17" ht="15.75" hidden="1" customHeight="1">
      <c r="A1514" s="1" t="str">
        <f t="shared" si="1"/>
        <v/>
      </c>
      <c r="B1514" s="1"/>
      <c r="C1514" s="25" t="str">
        <f>IF('Census Block Input'!J1478="","",'Census Block Input'!B1478)</f>
        <v/>
      </c>
      <c r="D1514" s="184" t="str">
        <f>IF('Census Block Input'!J1478="","",UPPER('Census Block Input'!J1478))</f>
        <v/>
      </c>
      <c r="E1514" s="26" t="str">
        <f>IF('Census Block Input'!J1478="","",'Census Block Input'!I1478)</f>
        <v/>
      </c>
      <c r="F1514" s="27" t="str">
        <f>IF('Census Block Input'!J1478="","",'Census Block Input'!C1478)</f>
        <v/>
      </c>
      <c r="G1514" s="29" t="str">
        <f>IF('Census Block Input'!J1478="","",'Census Block Input'!D1478)</f>
        <v/>
      </c>
      <c r="H1514" s="30" t="str">
        <f>IF('Census Block Input'!J1478="","",'Census Block Input'!G1478)</f>
        <v/>
      </c>
      <c r="I1514" s="30" t="str">
        <f>IF('Census Block Input'!J1478="","",'Census Block Input'!F1478)</f>
        <v/>
      </c>
      <c r="J1514" s="32" t="str">
        <f t="shared" si="48"/>
        <v/>
      </c>
      <c r="K1514" s="105" t="str">
        <f>IF('Census Block Input'!J1478="","",'Census Block Input'!D1478)</f>
        <v/>
      </c>
      <c r="L1514" s="106" t="str">
        <f>IF('Census Block Input'!J1478="","",'Census Block Input'!G1478)</f>
        <v/>
      </c>
      <c r="M1514" s="106" t="str">
        <f>IF('Census Block Input'!J1478="","",'Census Block Input'!F1478)</f>
        <v/>
      </c>
      <c r="N1514" s="32" t="str">
        <f t="shared" si="49"/>
        <v/>
      </c>
      <c r="O1514" s="124" t="s">
        <v>10</v>
      </c>
      <c r="P1514" s="123" t="s">
        <v>10</v>
      </c>
      <c r="Q1514" s="1"/>
    </row>
    <row r="1515" spans="1:17" ht="15.75" hidden="1" customHeight="1">
      <c r="A1515" s="1" t="str">
        <f t="shared" si="1"/>
        <v/>
      </c>
      <c r="B1515" s="1"/>
      <c r="C1515" s="25" t="str">
        <f>IF('Census Block Input'!J1479="","",'Census Block Input'!B1479)</f>
        <v/>
      </c>
      <c r="D1515" s="184" t="str">
        <f>IF('Census Block Input'!J1479="","",UPPER('Census Block Input'!J1479))</f>
        <v/>
      </c>
      <c r="E1515" s="26" t="str">
        <f>IF('Census Block Input'!J1479="","",'Census Block Input'!I1479)</f>
        <v/>
      </c>
      <c r="F1515" s="27" t="str">
        <f>IF('Census Block Input'!J1479="","",'Census Block Input'!C1479)</f>
        <v/>
      </c>
      <c r="G1515" s="29" t="str">
        <f>IF('Census Block Input'!J1479="","",'Census Block Input'!D1479)</f>
        <v/>
      </c>
      <c r="H1515" s="30" t="str">
        <f>IF('Census Block Input'!J1479="","",'Census Block Input'!G1479)</f>
        <v/>
      </c>
      <c r="I1515" s="30" t="str">
        <f>IF('Census Block Input'!J1479="","",'Census Block Input'!F1479)</f>
        <v/>
      </c>
      <c r="J1515" s="32" t="str">
        <f t="shared" si="48"/>
        <v/>
      </c>
      <c r="K1515" s="105" t="str">
        <f>IF('Census Block Input'!J1479="","",'Census Block Input'!D1479)</f>
        <v/>
      </c>
      <c r="L1515" s="106" t="str">
        <f>IF('Census Block Input'!J1479="","",'Census Block Input'!G1479)</f>
        <v/>
      </c>
      <c r="M1515" s="106" t="str">
        <f>IF('Census Block Input'!J1479="","",'Census Block Input'!F1479)</f>
        <v/>
      </c>
      <c r="N1515" s="32" t="str">
        <f t="shared" si="49"/>
        <v/>
      </c>
      <c r="O1515" s="124" t="s">
        <v>10</v>
      </c>
      <c r="P1515" s="123" t="s">
        <v>10</v>
      </c>
      <c r="Q1515" s="1"/>
    </row>
    <row r="1516" spans="1:17" ht="15.75" hidden="1" customHeight="1">
      <c r="A1516" s="1" t="str">
        <f t="shared" si="1"/>
        <v/>
      </c>
      <c r="B1516" s="1"/>
      <c r="C1516" s="25" t="str">
        <f>IF('Census Block Input'!J1480="","",'Census Block Input'!B1480)</f>
        <v/>
      </c>
      <c r="D1516" s="184" t="str">
        <f>IF('Census Block Input'!J1480="","",UPPER('Census Block Input'!J1480))</f>
        <v/>
      </c>
      <c r="E1516" s="26" t="str">
        <f>IF('Census Block Input'!J1480="","",'Census Block Input'!I1480)</f>
        <v/>
      </c>
      <c r="F1516" s="27" t="str">
        <f>IF('Census Block Input'!J1480="","",'Census Block Input'!C1480)</f>
        <v/>
      </c>
      <c r="G1516" s="29" t="str">
        <f>IF('Census Block Input'!J1480="","",'Census Block Input'!D1480)</f>
        <v/>
      </c>
      <c r="H1516" s="30" t="str">
        <f>IF('Census Block Input'!J1480="","",'Census Block Input'!G1480)</f>
        <v/>
      </c>
      <c r="I1516" s="30" t="str">
        <f>IF('Census Block Input'!J1480="","",'Census Block Input'!F1480)</f>
        <v/>
      </c>
      <c r="J1516" s="32" t="str">
        <f t="shared" si="48"/>
        <v/>
      </c>
      <c r="K1516" s="105" t="str">
        <f>IF('Census Block Input'!J1480="","",'Census Block Input'!D1480)</f>
        <v/>
      </c>
      <c r="L1516" s="106" t="str">
        <f>IF('Census Block Input'!J1480="","",'Census Block Input'!G1480)</f>
        <v/>
      </c>
      <c r="M1516" s="106" t="str">
        <f>IF('Census Block Input'!J1480="","",'Census Block Input'!F1480)</f>
        <v/>
      </c>
      <c r="N1516" s="32" t="str">
        <f t="shared" si="49"/>
        <v/>
      </c>
      <c r="O1516" s="124" t="s">
        <v>10</v>
      </c>
      <c r="P1516" s="123" t="s">
        <v>10</v>
      </c>
      <c r="Q1516" s="1"/>
    </row>
    <row r="1517" spans="1:17" ht="15.75" hidden="1" customHeight="1">
      <c r="A1517" s="1" t="str">
        <f t="shared" si="1"/>
        <v/>
      </c>
      <c r="B1517" s="1"/>
      <c r="C1517" s="25" t="str">
        <f>IF('Census Block Input'!J1481="","",'Census Block Input'!B1481)</f>
        <v/>
      </c>
      <c r="D1517" s="184" t="str">
        <f>IF('Census Block Input'!J1481="","",UPPER('Census Block Input'!J1481))</f>
        <v/>
      </c>
      <c r="E1517" s="26" t="str">
        <f>IF('Census Block Input'!J1481="","",'Census Block Input'!I1481)</f>
        <v/>
      </c>
      <c r="F1517" s="27" t="str">
        <f>IF('Census Block Input'!J1481="","",'Census Block Input'!C1481)</f>
        <v/>
      </c>
      <c r="G1517" s="29" t="str">
        <f>IF('Census Block Input'!J1481="","",'Census Block Input'!D1481)</f>
        <v/>
      </c>
      <c r="H1517" s="30" t="str">
        <f>IF('Census Block Input'!J1481="","",'Census Block Input'!G1481)</f>
        <v/>
      </c>
      <c r="I1517" s="30" t="str">
        <f>IF('Census Block Input'!J1481="","",'Census Block Input'!F1481)</f>
        <v/>
      </c>
      <c r="J1517" s="32" t="str">
        <f t="shared" si="48"/>
        <v/>
      </c>
      <c r="K1517" s="105" t="str">
        <f>IF('Census Block Input'!J1481="","",'Census Block Input'!D1481)</f>
        <v/>
      </c>
      <c r="L1517" s="106" t="str">
        <f>IF('Census Block Input'!J1481="","",'Census Block Input'!G1481)</f>
        <v/>
      </c>
      <c r="M1517" s="106" t="str">
        <f>IF('Census Block Input'!J1481="","",'Census Block Input'!F1481)</f>
        <v/>
      </c>
      <c r="N1517" s="32" t="str">
        <f t="shared" si="49"/>
        <v/>
      </c>
      <c r="O1517" s="124" t="s">
        <v>10</v>
      </c>
      <c r="P1517" s="123" t="s">
        <v>10</v>
      </c>
      <c r="Q1517" s="1"/>
    </row>
    <row r="1518" spans="1:17" ht="15.75" hidden="1" customHeight="1">
      <c r="A1518" s="1" t="str">
        <f t="shared" si="1"/>
        <v/>
      </c>
      <c r="B1518" s="1"/>
      <c r="C1518" s="25" t="str">
        <f>IF('Census Block Input'!J1482="","",'Census Block Input'!B1482)</f>
        <v/>
      </c>
      <c r="D1518" s="184" t="str">
        <f>IF('Census Block Input'!J1482="","",UPPER('Census Block Input'!J1482))</f>
        <v/>
      </c>
      <c r="E1518" s="26" t="str">
        <f>IF('Census Block Input'!J1482="","",'Census Block Input'!I1482)</f>
        <v/>
      </c>
      <c r="F1518" s="27" t="str">
        <f>IF('Census Block Input'!J1482="","",'Census Block Input'!C1482)</f>
        <v/>
      </c>
      <c r="G1518" s="29" t="str">
        <f>IF('Census Block Input'!J1482="","",'Census Block Input'!D1482)</f>
        <v/>
      </c>
      <c r="H1518" s="30" t="str">
        <f>IF('Census Block Input'!J1482="","",'Census Block Input'!G1482)</f>
        <v/>
      </c>
      <c r="I1518" s="30" t="str">
        <f>IF('Census Block Input'!J1482="","",'Census Block Input'!F1482)</f>
        <v/>
      </c>
      <c r="J1518" s="32" t="str">
        <f t="shared" si="48"/>
        <v/>
      </c>
      <c r="K1518" s="105" t="str">
        <f>IF('Census Block Input'!J1482="","",'Census Block Input'!D1482)</f>
        <v/>
      </c>
      <c r="L1518" s="106" t="str">
        <f>IF('Census Block Input'!J1482="","",'Census Block Input'!G1482)</f>
        <v/>
      </c>
      <c r="M1518" s="106" t="str">
        <f>IF('Census Block Input'!J1482="","",'Census Block Input'!F1482)</f>
        <v/>
      </c>
      <c r="N1518" s="32" t="str">
        <f t="shared" si="49"/>
        <v/>
      </c>
      <c r="O1518" s="124" t="s">
        <v>10</v>
      </c>
      <c r="P1518" s="123" t="s">
        <v>10</v>
      </c>
      <c r="Q1518" s="1"/>
    </row>
    <row r="1519" spans="1:17" ht="15.75" hidden="1" customHeight="1">
      <c r="A1519" s="1" t="str">
        <f t="shared" si="1"/>
        <v/>
      </c>
      <c r="B1519" s="1"/>
      <c r="C1519" s="25" t="str">
        <f>IF('Census Block Input'!J1483="","",'Census Block Input'!B1483)</f>
        <v/>
      </c>
      <c r="D1519" s="184" t="str">
        <f>IF('Census Block Input'!J1483="","",UPPER('Census Block Input'!J1483))</f>
        <v/>
      </c>
      <c r="E1519" s="26" t="str">
        <f>IF('Census Block Input'!J1483="","",'Census Block Input'!I1483)</f>
        <v/>
      </c>
      <c r="F1519" s="27" t="str">
        <f>IF('Census Block Input'!J1483="","",'Census Block Input'!C1483)</f>
        <v/>
      </c>
      <c r="G1519" s="29" t="str">
        <f>IF('Census Block Input'!J1483="","",'Census Block Input'!D1483)</f>
        <v/>
      </c>
      <c r="H1519" s="30" t="str">
        <f>IF('Census Block Input'!J1483="","",'Census Block Input'!G1483)</f>
        <v/>
      </c>
      <c r="I1519" s="30" t="str">
        <f>IF('Census Block Input'!J1483="","",'Census Block Input'!F1483)</f>
        <v/>
      </c>
      <c r="J1519" s="32" t="str">
        <f t="shared" si="48"/>
        <v/>
      </c>
      <c r="K1519" s="105" t="str">
        <f>IF('Census Block Input'!J1483="","",'Census Block Input'!D1483)</f>
        <v/>
      </c>
      <c r="L1519" s="106" t="str">
        <f>IF('Census Block Input'!J1483="","",'Census Block Input'!G1483)</f>
        <v/>
      </c>
      <c r="M1519" s="106" t="str">
        <f>IF('Census Block Input'!J1483="","",'Census Block Input'!F1483)</f>
        <v/>
      </c>
      <c r="N1519" s="32" t="str">
        <f t="shared" si="49"/>
        <v/>
      </c>
      <c r="O1519" s="124" t="s">
        <v>10</v>
      </c>
      <c r="P1519" s="123" t="s">
        <v>10</v>
      </c>
      <c r="Q1519" s="1"/>
    </row>
    <row r="1520" spans="1:17" ht="15.75" hidden="1" customHeight="1">
      <c r="A1520" s="1" t="str">
        <f t="shared" si="1"/>
        <v/>
      </c>
      <c r="B1520" s="1"/>
      <c r="C1520" s="25" t="str">
        <f>IF('Census Block Input'!J1484="","",'Census Block Input'!B1484)</f>
        <v/>
      </c>
      <c r="D1520" s="184" t="str">
        <f>IF('Census Block Input'!J1484="","",UPPER('Census Block Input'!J1484))</f>
        <v/>
      </c>
      <c r="E1520" s="26" t="str">
        <f>IF('Census Block Input'!J1484="","",'Census Block Input'!I1484)</f>
        <v/>
      </c>
      <c r="F1520" s="27" t="str">
        <f>IF('Census Block Input'!J1484="","",'Census Block Input'!C1484)</f>
        <v/>
      </c>
      <c r="G1520" s="29" t="str">
        <f>IF('Census Block Input'!J1484="","",'Census Block Input'!D1484)</f>
        <v/>
      </c>
      <c r="H1520" s="30" t="str">
        <f>IF('Census Block Input'!J1484="","",'Census Block Input'!G1484)</f>
        <v/>
      </c>
      <c r="I1520" s="30" t="str">
        <f>IF('Census Block Input'!J1484="","",'Census Block Input'!F1484)</f>
        <v/>
      </c>
      <c r="J1520" s="32" t="str">
        <f t="shared" si="48"/>
        <v/>
      </c>
      <c r="K1520" s="105" t="str">
        <f>IF('Census Block Input'!J1484="","",'Census Block Input'!D1484)</f>
        <v/>
      </c>
      <c r="L1520" s="106" t="str">
        <f>IF('Census Block Input'!J1484="","",'Census Block Input'!G1484)</f>
        <v/>
      </c>
      <c r="M1520" s="106" t="str">
        <f>IF('Census Block Input'!J1484="","",'Census Block Input'!F1484)</f>
        <v/>
      </c>
      <c r="N1520" s="32" t="str">
        <f t="shared" si="49"/>
        <v/>
      </c>
      <c r="O1520" s="124" t="s">
        <v>10</v>
      </c>
      <c r="P1520" s="123" t="s">
        <v>10</v>
      </c>
      <c r="Q1520" s="1"/>
    </row>
    <row r="1521" spans="1:17" ht="15.75" hidden="1" customHeight="1">
      <c r="A1521" s="1" t="str">
        <f t="shared" si="1"/>
        <v/>
      </c>
      <c r="B1521" s="1"/>
      <c r="C1521" s="25" t="str">
        <f>IF('Census Block Input'!J1485="","",'Census Block Input'!B1485)</f>
        <v/>
      </c>
      <c r="D1521" s="184" t="str">
        <f>IF('Census Block Input'!J1485="","",UPPER('Census Block Input'!J1485))</f>
        <v/>
      </c>
      <c r="E1521" s="26" t="str">
        <f>IF('Census Block Input'!J1485="","",'Census Block Input'!I1485)</f>
        <v/>
      </c>
      <c r="F1521" s="27" t="str">
        <f>IF('Census Block Input'!J1485="","",'Census Block Input'!C1485)</f>
        <v/>
      </c>
      <c r="G1521" s="29" t="str">
        <f>IF('Census Block Input'!J1485="","",'Census Block Input'!D1485)</f>
        <v/>
      </c>
      <c r="H1521" s="30" t="str">
        <f>IF('Census Block Input'!J1485="","",'Census Block Input'!G1485)</f>
        <v/>
      </c>
      <c r="I1521" s="30" t="str">
        <f>IF('Census Block Input'!J1485="","",'Census Block Input'!F1485)</f>
        <v/>
      </c>
      <c r="J1521" s="32" t="str">
        <f t="shared" si="48"/>
        <v/>
      </c>
      <c r="K1521" s="105" t="str">
        <f>IF('Census Block Input'!J1485="","",'Census Block Input'!D1485)</f>
        <v/>
      </c>
      <c r="L1521" s="106" t="str">
        <f>IF('Census Block Input'!J1485="","",'Census Block Input'!G1485)</f>
        <v/>
      </c>
      <c r="M1521" s="106" t="str">
        <f>IF('Census Block Input'!J1485="","",'Census Block Input'!F1485)</f>
        <v/>
      </c>
      <c r="N1521" s="32" t="str">
        <f t="shared" si="49"/>
        <v/>
      </c>
      <c r="O1521" s="124" t="s">
        <v>10</v>
      </c>
      <c r="P1521" s="123" t="s">
        <v>10</v>
      </c>
      <c r="Q1521" s="1"/>
    </row>
    <row r="1522" spans="1:17" ht="15.75" hidden="1" customHeight="1">
      <c r="A1522" s="1" t="str">
        <f t="shared" si="1"/>
        <v/>
      </c>
      <c r="B1522" s="1"/>
      <c r="C1522" s="25" t="str">
        <f>IF('Census Block Input'!J1486="","",'Census Block Input'!B1486)</f>
        <v/>
      </c>
      <c r="D1522" s="184" t="str">
        <f>IF('Census Block Input'!J1486="","",UPPER('Census Block Input'!J1486))</f>
        <v/>
      </c>
      <c r="E1522" s="26" t="str">
        <f>IF('Census Block Input'!J1486="","",'Census Block Input'!I1486)</f>
        <v/>
      </c>
      <c r="F1522" s="27" t="str">
        <f>IF('Census Block Input'!J1486="","",'Census Block Input'!C1486)</f>
        <v/>
      </c>
      <c r="G1522" s="29" t="str">
        <f>IF('Census Block Input'!J1486="","",'Census Block Input'!D1486)</f>
        <v/>
      </c>
      <c r="H1522" s="30" t="str">
        <f>IF('Census Block Input'!J1486="","",'Census Block Input'!G1486)</f>
        <v/>
      </c>
      <c r="I1522" s="30" t="str">
        <f>IF('Census Block Input'!J1486="","",'Census Block Input'!F1486)</f>
        <v/>
      </c>
      <c r="J1522" s="32" t="str">
        <f t="shared" si="48"/>
        <v/>
      </c>
      <c r="K1522" s="105" t="str">
        <f>IF('Census Block Input'!J1486="","",'Census Block Input'!D1486)</f>
        <v/>
      </c>
      <c r="L1522" s="106" t="str">
        <f>IF('Census Block Input'!J1486="","",'Census Block Input'!G1486)</f>
        <v/>
      </c>
      <c r="M1522" s="106" t="str">
        <f>IF('Census Block Input'!J1486="","",'Census Block Input'!F1486)</f>
        <v/>
      </c>
      <c r="N1522" s="32" t="str">
        <f t="shared" si="49"/>
        <v/>
      </c>
      <c r="O1522" s="124" t="s">
        <v>10</v>
      </c>
      <c r="P1522" s="123" t="s">
        <v>10</v>
      </c>
      <c r="Q1522" s="1"/>
    </row>
    <row r="1523" spans="1:17" ht="15.75" hidden="1" customHeight="1">
      <c r="A1523" s="1" t="str">
        <f t="shared" si="1"/>
        <v/>
      </c>
      <c r="B1523" s="1"/>
      <c r="C1523" s="25" t="str">
        <f>IF('Census Block Input'!J1487="","",'Census Block Input'!B1487)</f>
        <v/>
      </c>
      <c r="D1523" s="184" t="str">
        <f>IF('Census Block Input'!J1487="","",UPPER('Census Block Input'!J1487))</f>
        <v/>
      </c>
      <c r="E1523" s="26" t="str">
        <f>IF('Census Block Input'!J1487="","",'Census Block Input'!I1487)</f>
        <v/>
      </c>
      <c r="F1523" s="27" t="str">
        <f>IF('Census Block Input'!J1487="","",'Census Block Input'!C1487)</f>
        <v/>
      </c>
      <c r="G1523" s="29" t="str">
        <f>IF('Census Block Input'!J1487="","",'Census Block Input'!D1487)</f>
        <v/>
      </c>
      <c r="H1523" s="30" t="str">
        <f>IF('Census Block Input'!J1487="","",'Census Block Input'!G1487)</f>
        <v/>
      </c>
      <c r="I1523" s="30" t="str">
        <f>IF('Census Block Input'!J1487="","",'Census Block Input'!F1487)</f>
        <v/>
      </c>
      <c r="J1523" s="32" t="str">
        <f t="shared" si="48"/>
        <v/>
      </c>
      <c r="K1523" s="105" t="str">
        <f>IF('Census Block Input'!J1487="","",'Census Block Input'!D1487)</f>
        <v/>
      </c>
      <c r="L1523" s="106" t="str">
        <f>IF('Census Block Input'!J1487="","",'Census Block Input'!G1487)</f>
        <v/>
      </c>
      <c r="M1523" s="106" t="str">
        <f>IF('Census Block Input'!J1487="","",'Census Block Input'!F1487)</f>
        <v/>
      </c>
      <c r="N1523" s="32" t="str">
        <f t="shared" si="49"/>
        <v/>
      </c>
      <c r="O1523" s="124" t="s">
        <v>10</v>
      </c>
      <c r="P1523" s="123" t="s">
        <v>10</v>
      </c>
      <c r="Q1523" s="1"/>
    </row>
    <row r="1524" spans="1:17" ht="15.75" hidden="1" customHeight="1">
      <c r="A1524" s="1" t="str">
        <f t="shared" si="1"/>
        <v/>
      </c>
      <c r="B1524" s="1"/>
      <c r="C1524" s="25" t="str">
        <f>IF('Census Block Input'!J1488="","",'Census Block Input'!B1488)</f>
        <v/>
      </c>
      <c r="D1524" s="184" t="str">
        <f>IF('Census Block Input'!J1488="","",UPPER('Census Block Input'!J1488))</f>
        <v/>
      </c>
      <c r="E1524" s="26" t="str">
        <f>IF('Census Block Input'!J1488="","",'Census Block Input'!I1488)</f>
        <v/>
      </c>
      <c r="F1524" s="27" t="str">
        <f>IF('Census Block Input'!J1488="","",'Census Block Input'!C1488)</f>
        <v/>
      </c>
      <c r="G1524" s="29" t="str">
        <f>IF('Census Block Input'!J1488="","",'Census Block Input'!D1488)</f>
        <v/>
      </c>
      <c r="H1524" s="30" t="str">
        <f>IF('Census Block Input'!J1488="","",'Census Block Input'!G1488)</f>
        <v/>
      </c>
      <c r="I1524" s="30" t="str">
        <f>IF('Census Block Input'!J1488="","",'Census Block Input'!F1488)</f>
        <v/>
      </c>
      <c r="J1524" s="32" t="str">
        <f t="shared" si="48"/>
        <v/>
      </c>
      <c r="K1524" s="105" t="str">
        <f>IF('Census Block Input'!J1488="","",'Census Block Input'!D1488)</f>
        <v/>
      </c>
      <c r="L1524" s="106" t="str">
        <f>IF('Census Block Input'!J1488="","",'Census Block Input'!G1488)</f>
        <v/>
      </c>
      <c r="M1524" s="106" t="str">
        <f>IF('Census Block Input'!J1488="","",'Census Block Input'!F1488)</f>
        <v/>
      </c>
      <c r="N1524" s="32" t="str">
        <f t="shared" si="49"/>
        <v/>
      </c>
      <c r="O1524" s="124" t="s">
        <v>10</v>
      </c>
      <c r="P1524" s="123" t="s">
        <v>10</v>
      </c>
      <c r="Q1524" s="1"/>
    </row>
    <row r="1525" spans="1:17" ht="15.75" hidden="1" customHeight="1">
      <c r="A1525" s="1" t="str">
        <f t="shared" si="1"/>
        <v/>
      </c>
      <c r="B1525" s="1"/>
      <c r="C1525" s="25" t="str">
        <f>IF('Census Block Input'!J1489="","",'Census Block Input'!B1489)</f>
        <v/>
      </c>
      <c r="D1525" s="184" t="str">
        <f>IF('Census Block Input'!J1489="","",UPPER('Census Block Input'!J1489))</f>
        <v/>
      </c>
      <c r="E1525" s="26" t="str">
        <f>IF('Census Block Input'!J1489="","",'Census Block Input'!I1489)</f>
        <v/>
      </c>
      <c r="F1525" s="27" t="str">
        <f>IF('Census Block Input'!J1489="","",'Census Block Input'!C1489)</f>
        <v/>
      </c>
      <c r="G1525" s="29" t="str">
        <f>IF('Census Block Input'!J1489="","",'Census Block Input'!D1489)</f>
        <v/>
      </c>
      <c r="H1525" s="30" t="str">
        <f>IF('Census Block Input'!J1489="","",'Census Block Input'!G1489)</f>
        <v/>
      </c>
      <c r="I1525" s="30" t="str">
        <f>IF('Census Block Input'!J1489="","",'Census Block Input'!F1489)</f>
        <v/>
      </c>
      <c r="J1525" s="32" t="str">
        <f t="shared" si="48"/>
        <v/>
      </c>
      <c r="K1525" s="105" t="str">
        <f>IF('Census Block Input'!J1489="","",'Census Block Input'!D1489)</f>
        <v/>
      </c>
      <c r="L1525" s="106" t="str">
        <f>IF('Census Block Input'!J1489="","",'Census Block Input'!G1489)</f>
        <v/>
      </c>
      <c r="M1525" s="106" t="str">
        <f>IF('Census Block Input'!J1489="","",'Census Block Input'!F1489)</f>
        <v/>
      </c>
      <c r="N1525" s="32" t="str">
        <f t="shared" si="49"/>
        <v/>
      </c>
      <c r="O1525" s="124" t="s">
        <v>10</v>
      </c>
      <c r="P1525" s="123" t="s">
        <v>10</v>
      </c>
      <c r="Q1525" s="1"/>
    </row>
    <row r="1526" spans="1:17" ht="15.75" hidden="1" customHeight="1">
      <c r="A1526" s="1" t="str">
        <f t="shared" si="1"/>
        <v/>
      </c>
      <c r="B1526" s="1"/>
      <c r="C1526" s="25" t="str">
        <f>IF('Census Block Input'!J1490="","",'Census Block Input'!B1490)</f>
        <v/>
      </c>
      <c r="D1526" s="184" t="str">
        <f>IF('Census Block Input'!J1490="","",UPPER('Census Block Input'!J1490))</f>
        <v/>
      </c>
      <c r="E1526" s="26" t="str">
        <f>IF('Census Block Input'!J1490="","",'Census Block Input'!I1490)</f>
        <v/>
      </c>
      <c r="F1526" s="27" t="str">
        <f>IF('Census Block Input'!J1490="","",'Census Block Input'!C1490)</f>
        <v/>
      </c>
      <c r="G1526" s="29" t="str">
        <f>IF('Census Block Input'!J1490="","",'Census Block Input'!D1490)</f>
        <v/>
      </c>
      <c r="H1526" s="30" t="str">
        <f>IF('Census Block Input'!J1490="","",'Census Block Input'!G1490)</f>
        <v/>
      </c>
      <c r="I1526" s="30" t="str">
        <f>IF('Census Block Input'!J1490="","",'Census Block Input'!F1490)</f>
        <v/>
      </c>
      <c r="J1526" s="32" t="str">
        <f t="shared" si="48"/>
        <v/>
      </c>
      <c r="K1526" s="105" t="str">
        <f>IF('Census Block Input'!J1490="","",'Census Block Input'!D1490)</f>
        <v/>
      </c>
      <c r="L1526" s="106" t="str">
        <f>IF('Census Block Input'!J1490="","",'Census Block Input'!G1490)</f>
        <v/>
      </c>
      <c r="M1526" s="106" t="str">
        <f>IF('Census Block Input'!J1490="","",'Census Block Input'!F1490)</f>
        <v/>
      </c>
      <c r="N1526" s="32" t="str">
        <f t="shared" si="49"/>
        <v/>
      </c>
      <c r="O1526" s="124" t="s">
        <v>10</v>
      </c>
      <c r="P1526" s="123" t="s">
        <v>10</v>
      </c>
      <c r="Q1526" s="1"/>
    </row>
    <row r="1527" spans="1:17" ht="15.75" hidden="1" customHeight="1">
      <c r="A1527" s="1" t="str">
        <f t="shared" si="1"/>
        <v/>
      </c>
      <c r="B1527" s="1"/>
      <c r="C1527" s="25" t="str">
        <f>IF('Census Block Input'!J1491="","",'Census Block Input'!B1491)</f>
        <v/>
      </c>
      <c r="D1527" s="184" t="str">
        <f>IF('Census Block Input'!J1491="","",UPPER('Census Block Input'!J1491))</f>
        <v/>
      </c>
      <c r="E1527" s="26" t="str">
        <f>IF('Census Block Input'!J1491="","",'Census Block Input'!I1491)</f>
        <v/>
      </c>
      <c r="F1527" s="27" t="str">
        <f>IF('Census Block Input'!J1491="","",'Census Block Input'!C1491)</f>
        <v/>
      </c>
      <c r="G1527" s="29" t="str">
        <f>IF('Census Block Input'!J1491="","",'Census Block Input'!D1491)</f>
        <v/>
      </c>
      <c r="H1527" s="30" t="str">
        <f>IF('Census Block Input'!J1491="","",'Census Block Input'!G1491)</f>
        <v/>
      </c>
      <c r="I1527" s="30" t="str">
        <f>IF('Census Block Input'!J1491="","",'Census Block Input'!F1491)</f>
        <v/>
      </c>
      <c r="J1527" s="32" t="str">
        <f t="shared" si="48"/>
        <v/>
      </c>
      <c r="K1527" s="105" t="str">
        <f>IF('Census Block Input'!J1491="","",'Census Block Input'!D1491)</f>
        <v/>
      </c>
      <c r="L1527" s="106" t="str">
        <f>IF('Census Block Input'!J1491="","",'Census Block Input'!G1491)</f>
        <v/>
      </c>
      <c r="M1527" s="106" t="str">
        <f>IF('Census Block Input'!J1491="","",'Census Block Input'!F1491)</f>
        <v/>
      </c>
      <c r="N1527" s="32" t="str">
        <f t="shared" si="49"/>
        <v/>
      </c>
      <c r="O1527" s="124" t="s">
        <v>10</v>
      </c>
      <c r="P1527" s="123" t="s">
        <v>10</v>
      </c>
      <c r="Q1527" s="1"/>
    </row>
    <row r="1528" spans="1:17" ht="15.75" hidden="1" customHeight="1">
      <c r="A1528" s="1" t="str">
        <f t="shared" si="1"/>
        <v/>
      </c>
      <c r="B1528" s="1"/>
      <c r="C1528" s="25" t="str">
        <f>IF('Census Block Input'!J1492="","",'Census Block Input'!B1492)</f>
        <v/>
      </c>
      <c r="D1528" s="184" t="str">
        <f>IF('Census Block Input'!J1492="","",UPPER('Census Block Input'!J1492))</f>
        <v/>
      </c>
      <c r="E1528" s="26" t="str">
        <f>IF('Census Block Input'!J1492="","",'Census Block Input'!I1492)</f>
        <v/>
      </c>
      <c r="F1528" s="27" t="str">
        <f>IF('Census Block Input'!J1492="","",'Census Block Input'!C1492)</f>
        <v/>
      </c>
      <c r="G1528" s="29" t="str">
        <f>IF('Census Block Input'!J1492="","",'Census Block Input'!D1492)</f>
        <v/>
      </c>
      <c r="H1528" s="30" t="str">
        <f>IF('Census Block Input'!J1492="","",'Census Block Input'!G1492)</f>
        <v/>
      </c>
      <c r="I1528" s="30" t="str">
        <f>IF('Census Block Input'!J1492="","",'Census Block Input'!F1492)</f>
        <v/>
      </c>
      <c r="J1528" s="32" t="str">
        <f t="shared" si="48"/>
        <v/>
      </c>
      <c r="K1528" s="105" t="str">
        <f>IF('Census Block Input'!J1492="","",'Census Block Input'!D1492)</f>
        <v/>
      </c>
      <c r="L1528" s="106" t="str">
        <f>IF('Census Block Input'!J1492="","",'Census Block Input'!G1492)</f>
        <v/>
      </c>
      <c r="M1528" s="106" t="str">
        <f>IF('Census Block Input'!J1492="","",'Census Block Input'!F1492)</f>
        <v/>
      </c>
      <c r="N1528" s="32" t="str">
        <f t="shared" si="49"/>
        <v/>
      </c>
      <c r="O1528" s="124" t="s">
        <v>10</v>
      </c>
      <c r="P1528" s="123" t="s">
        <v>10</v>
      </c>
      <c r="Q1528" s="1"/>
    </row>
    <row r="1529" spans="1:17" ht="15.75" hidden="1" customHeight="1">
      <c r="A1529" s="1" t="str">
        <f t="shared" si="1"/>
        <v/>
      </c>
      <c r="B1529" s="1"/>
      <c r="C1529" s="25" t="str">
        <f>IF('Census Block Input'!J1493="","",'Census Block Input'!B1493)</f>
        <v/>
      </c>
      <c r="D1529" s="184" t="str">
        <f>IF('Census Block Input'!J1493="","",UPPER('Census Block Input'!J1493))</f>
        <v/>
      </c>
      <c r="E1529" s="26" t="str">
        <f>IF('Census Block Input'!J1493="","",'Census Block Input'!I1493)</f>
        <v/>
      </c>
      <c r="F1529" s="27" t="str">
        <f>IF('Census Block Input'!J1493="","",'Census Block Input'!C1493)</f>
        <v/>
      </c>
      <c r="G1529" s="29" t="str">
        <f>IF('Census Block Input'!J1493="","",'Census Block Input'!D1493)</f>
        <v/>
      </c>
      <c r="H1529" s="30" t="str">
        <f>IF('Census Block Input'!J1493="","",'Census Block Input'!G1493)</f>
        <v/>
      </c>
      <c r="I1529" s="30" t="str">
        <f>IF('Census Block Input'!J1493="","",'Census Block Input'!F1493)</f>
        <v/>
      </c>
      <c r="J1529" s="32" t="str">
        <f t="shared" si="48"/>
        <v/>
      </c>
      <c r="K1529" s="105" t="str">
        <f>IF('Census Block Input'!J1493="","",'Census Block Input'!D1493)</f>
        <v/>
      </c>
      <c r="L1529" s="106" t="str">
        <f>IF('Census Block Input'!J1493="","",'Census Block Input'!G1493)</f>
        <v/>
      </c>
      <c r="M1529" s="106" t="str">
        <f>IF('Census Block Input'!J1493="","",'Census Block Input'!F1493)</f>
        <v/>
      </c>
      <c r="N1529" s="32" t="str">
        <f t="shared" si="49"/>
        <v/>
      </c>
      <c r="O1529" s="124" t="s">
        <v>10</v>
      </c>
      <c r="P1529" s="123" t="s">
        <v>10</v>
      </c>
      <c r="Q1529" s="1"/>
    </row>
    <row r="1530" spans="1:17" ht="15.75" hidden="1" customHeight="1">
      <c r="A1530" s="1" t="str">
        <f t="shared" si="1"/>
        <v/>
      </c>
      <c r="B1530" s="1"/>
      <c r="C1530" s="25" t="str">
        <f>IF('Census Block Input'!J1494="","",'Census Block Input'!B1494)</f>
        <v/>
      </c>
      <c r="D1530" s="184" t="str">
        <f>IF('Census Block Input'!J1494="","",UPPER('Census Block Input'!J1494))</f>
        <v/>
      </c>
      <c r="E1530" s="26" t="str">
        <f>IF('Census Block Input'!J1494="","",'Census Block Input'!I1494)</f>
        <v/>
      </c>
      <c r="F1530" s="27" t="str">
        <f>IF('Census Block Input'!J1494="","",'Census Block Input'!C1494)</f>
        <v/>
      </c>
      <c r="G1530" s="29" t="str">
        <f>IF('Census Block Input'!J1494="","",'Census Block Input'!D1494)</f>
        <v/>
      </c>
      <c r="H1530" s="30" t="str">
        <f>IF('Census Block Input'!J1494="","",'Census Block Input'!G1494)</f>
        <v/>
      </c>
      <c r="I1530" s="30" t="str">
        <f>IF('Census Block Input'!J1494="","",'Census Block Input'!F1494)</f>
        <v/>
      </c>
      <c r="J1530" s="32" t="str">
        <f t="shared" si="48"/>
        <v/>
      </c>
      <c r="K1530" s="105" t="str">
        <f>IF('Census Block Input'!J1494="","",'Census Block Input'!D1494)</f>
        <v/>
      </c>
      <c r="L1530" s="106" t="str">
        <f>IF('Census Block Input'!J1494="","",'Census Block Input'!G1494)</f>
        <v/>
      </c>
      <c r="M1530" s="106" t="str">
        <f>IF('Census Block Input'!J1494="","",'Census Block Input'!F1494)</f>
        <v/>
      </c>
      <c r="N1530" s="32" t="str">
        <f t="shared" si="49"/>
        <v/>
      </c>
      <c r="O1530" s="124" t="s">
        <v>10</v>
      </c>
      <c r="P1530" s="123" t="s">
        <v>10</v>
      </c>
      <c r="Q1530" s="1"/>
    </row>
    <row r="1531" spans="1:17" ht="15.75" hidden="1" customHeight="1">
      <c r="A1531" s="1" t="str">
        <f t="shared" si="1"/>
        <v/>
      </c>
      <c r="B1531" s="1"/>
      <c r="C1531" s="25" t="str">
        <f>IF('Census Block Input'!J1495="","",'Census Block Input'!B1495)</f>
        <v/>
      </c>
      <c r="D1531" s="184" t="str">
        <f>IF('Census Block Input'!J1495="","",UPPER('Census Block Input'!J1495))</f>
        <v/>
      </c>
      <c r="E1531" s="26" t="str">
        <f>IF('Census Block Input'!J1495="","",'Census Block Input'!I1495)</f>
        <v/>
      </c>
      <c r="F1531" s="27" t="str">
        <f>IF('Census Block Input'!J1495="","",'Census Block Input'!C1495)</f>
        <v/>
      </c>
      <c r="G1531" s="29" t="str">
        <f>IF('Census Block Input'!J1495="","",'Census Block Input'!D1495)</f>
        <v/>
      </c>
      <c r="H1531" s="30" t="str">
        <f>IF('Census Block Input'!J1495="","",'Census Block Input'!G1495)</f>
        <v/>
      </c>
      <c r="I1531" s="30" t="str">
        <f>IF('Census Block Input'!J1495="","",'Census Block Input'!F1495)</f>
        <v/>
      </c>
      <c r="J1531" s="32" t="str">
        <f t="shared" si="48"/>
        <v/>
      </c>
      <c r="K1531" s="105" t="str">
        <f>IF('Census Block Input'!J1495="","",'Census Block Input'!D1495)</f>
        <v/>
      </c>
      <c r="L1531" s="106" t="str">
        <f>IF('Census Block Input'!J1495="","",'Census Block Input'!G1495)</f>
        <v/>
      </c>
      <c r="M1531" s="106" t="str">
        <f>IF('Census Block Input'!J1495="","",'Census Block Input'!F1495)</f>
        <v/>
      </c>
      <c r="N1531" s="32" t="str">
        <f t="shared" si="49"/>
        <v/>
      </c>
      <c r="O1531" s="124" t="s">
        <v>10</v>
      </c>
      <c r="P1531" s="123" t="s">
        <v>10</v>
      </c>
      <c r="Q1531" s="1"/>
    </row>
    <row r="1532" spans="1:17" ht="15.75" hidden="1" customHeight="1">
      <c r="A1532" s="1" t="str">
        <f t="shared" si="1"/>
        <v/>
      </c>
      <c r="B1532" s="1"/>
      <c r="C1532" s="25" t="str">
        <f>IF('Census Block Input'!J1496="","",'Census Block Input'!B1496)</f>
        <v/>
      </c>
      <c r="D1532" s="184" t="str">
        <f>IF('Census Block Input'!J1496="","",UPPER('Census Block Input'!J1496))</f>
        <v/>
      </c>
      <c r="E1532" s="26" t="str">
        <f>IF('Census Block Input'!J1496="","",'Census Block Input'!I1496)</f>
        <v/>
      </c>
      <c r="F1532" s="27" t="str">
        <f>IF('Census Block Input'!J1496="","",'Census Block Input'!C1496)</f>
        <v/>
      </c>
      <c r="G1532" s="29" t="str">
        <f>IF('Census Block Input'!J1496="","",'Census Block Input'!D1496)</f>
        <v/>
      </c>
      <c r="H1532" s="30" t="str">
        <f>IF('Census Block Input'!J1496="","",'Census Block Input'!G1496)</f>
        <v/>
      </c>
      <c r="I1532" s="30" t="str">
        <f>IF('Census Block Input'!J1496="","",'Census Block Input'!F1496)</f>
        <v/>
      </c>
      <c r="J1532" s="32" t="str">
        <f t="shared" si="48"/>
        <v/>
      </c>
      <c r="K1532" s="105" t="str">
        <f>IF('Census Block Input'!J1496="","",'Census Block Input'!D1496)</f>
        <v/>
      </c>
      <c r="L1532" s="106" t="str">
        <f>IF('Census Block Input'!J1496="","",'Census Block Input'!G1496)</f>
        <v/>
      </c>
      <c r="M1532" s="106" t="str">
        <f>IF('Census Block Input'!J1496="","",'Census Block Input'!F1496)</f>
        <v/>
      </c>
      <c r="N1532" s="32" t="str">
        <f t="shared" si="49"/>
        <v/>
      </c>
      <c r="O1532" s="124" t="s">
        <v>10</v>
      </c>
      <c r="P1532" s="123" t="s">
        <v>10</v>
      </c>
      <c r="Q1532" s="1"/>
    </row>
    <row r="1533" spans="1:17" ht="15.75" hidden="1" customHeight="1">
      <c r="A1533" s="1" t="str">
        <f t="shared" si="1"/>
        <v/>
      </c>
      <c r="B1533" s="1"/>
      <c r="C1533" s="25" t="str">
        <f>IF('Census Block Input'!J1497="","",'Census Block Input'!B1497)</f>
        <v/>
      </c>
      <c r="D1533" s="184" t="str">
        <f>IF('Census Block Input'!J1497="","",UPPER('Census Block Input'!J1497))</f>
        <v/>
      </c>
      <c r="E1533" s="26" t="str">
        <f>IF('Census Block Input'!J1497="","",'Census Block Input'!I1497)</f>
        <v/>
      </c>
      <c r="F1533" s="27" t="str">
        <f>IF('Census Block Input'!J1497="","",'Census Block Input'!C1497)</f>
        <v/>
      </c>
      <c r="G1533" s="29" t="str">
        <f>IF('Census Block Input'!J1497="","",'Census Block Input'!D1497)</f>
        <v/>
      </c>
      <c r="H1533" s="30" t="str">
        <f>IF('Census Block Input'!J1497="","",'Census Block Input'!G1497)</f>
        <v/>
      </c>
      <c r="I1533" s="30" t="str">
        <f>IF('Census Block Input'!J1497="","",'Census Block Input'!F1497)</f>
        <v/>
      </c>
      <c r="J1533" s="32" t="str">
        <f t="shared" si="48"/>
        <v/>
      </c>
      <c r="K1533" s="105" t="str">
        <f>IF('Census Block Input'!J1497="","",'Census Block Input'!D1497)</f>
        <v/>
      </c>
      <c r="L1533" s="106" t="str">
        <f>IF('Census Block Input'!J1497="","",'Census Block Input'!G1497)</f>
        <v/>
      </c>
      <c r="M1533" s="106" t="str">
        <f>IF('Census Block Input'!J1497="","",'Census Block Input'!F1497)</f>
        <v/>
      </c>
      <c r="N1533" s="32" t="str">
        <f t="shared" si="49"/>
        <v/>
      </c>
      <c r="O1533" s="124" t="s">
        <v>10</v>
      </c>
      <c r="P1533" s="123" t="s">
        <v>10</v>
      </c>
      <c r="Q1533" s="1"/>
    </row>
    <row r="1534" spans="1:17" ht="15.75" hidden="1" customHeight="1">
      <c r="A1534" s="1" t="str">
        <f t="shared" si="1"/>
        <v/>
      </c>
      <c r="B1534" s="1"/>
      <c r="C1534" s="25" t="str">
        <f>IF('Census Block Input'!J1498="","",'Census Block Input'!B1498)</f>
        <v/>
      </c>
      <c r="D1534" s="184" t="str">
        <f>IF('Census Block Input'!J1498="","",UPPER('Census Block Input'!J1498))</f>
        <v/>
      </c>
      <c r="E1534" s="26" t="str">
        <f>IF('Census Block Input'!J1498="","",'Census Block Input'!I1498)</f>
        <v/>
      </c>
      <c r="F1534" s="27" t="str">
        <f>IF('Census Block Input'!J1498="","",'Census Block Input'!C1498)</f>
        <v/>
      </c>
      <c r="G1534" s="29" t="str">
        <f>IF('Census Block Input'!J1498="","",'Census Block Input'!D1498)</f>
        <v/>
      </c>
      <c r="H1534" s="30" t="str">
        <f>IF('Census Block Input'!J1498="","",'Census Block Input'!G1498)</f>
        <v/>
      </c>
      <c r="I1534" s="30" t="str">
        <f>IF('Census Block Input'!J1498="","",'Census Block Input'!F1498)</f>
        <v/>
      </c>
      <c r="J1534" s="32" t="str">
        <f t="shared" si="48"/>
        <v/>
      </c>
      <c r="K1534" s="105" t="str">
        <f>IF('Census Block Input'!J1498="","",'Census Block Input'!D1498)</f>
        <v/>
      </c>
      <c r="L1534" s="106" t="str">
        <f>IF('Census Block Input'!J1498="","",'Census Block Input'!G1498)</f>
        <v/>
      </c>
      <c r="M1534" s="106" t="str">
        <f>IF('Census Block Input'!J1498="","",'Census Block Input'!F1498)</f>
        <v/>
      </c>
      <c r="N1534" s="32" t="str">
        <f t="shared" si="49"/>
        <v/>
      </c>
      <c r="O1534" s="124" t="s">
        <v>10</v>
      </c>
      <c r="P1534" s="123" t="s">
        <v>10</v>
      </c>
      <c r="Q1534" s="1"/>
    </row>
    <row r="1535" spans="1:17" ht="15.75" hidden="1" customHeight="1">
      <c r="A1535" s="1" t="str">
        <f t="shared" si="1"/>
        <v/>
      </c>
      <c r="B1535" s="1"/>
      <c r="C1535" s="25" t="str">
        <f>IF('Census Block Input'!J1499="","",'Census Block Input'!B1499)</f>
        <v/>
      </c>
      <c r="D1535" s="184" t="str">
        <f>IF('Census Block Input'!J1499="","",UPPER('Census Block Input'!J1499))</f>
        <v/>
      </c>
      <c r="E1535" s="26" t="str">
        <f>IF('Census Block Input'!J1499="","",'Census Block Input'!I1499)</f>
        <v/>
      </c>
      <c r="F1535" s="27" t="str">
        <f>IF('Census Block Input'!J1499="","",'Census Block Input'!C1499)</f>
        <v/>
      </c>
      <c r="G1535" s="29" t="str">
        <f>IF('Census Block Input'!J1499="","",'Census Block Input'!D1499)</f>
        <v/>
      </c>
      <c r="H1535" s="30" t="str">
        <f>IF('Census Block Input'!J1499="","",'Census Block Input'!G1499)</f>
        <v/>
      </c>
      <c r="I1535" s="30" t="str">
        <f>IF('Census Block Input'!J1499="","",'Census Block Input'!F1499)</f>
        <v/>
      </c>
      <c r="J1535" s="32" t="str">
        <f t="shared" si="48"/>
        <v/>
      </c>
      <c r="K1535" s="105" t="str">
        <f>IF('Census Block Input'!J1499="","",'Census Block Input'!D1499)</f>
        <v/>
      </c>
      <c r="L1535" s="106" t="str">
        <f>IF('Census Block Input'!J1499="","",'Census Block Input'!G1499)</f>
        <v/>
      </c>
      <c r="M1535" s="106" t="str">
        <f>IF('Census Block Input'!J1499="","",'Census Block Input'!F1499)</f>
        <v/>
      </c>
      <c r="N1535" s="32" t="str">
        <f t="shared" si="49"/>
        <v/>
      </c>
      <c r="O1535" s="124" t="s">
        <v>10</v>
      </c>
      <c r="P1535" s="123" t="s">
        <v>10</v>
      </c>
      <c r="Q1535" s="1"/>
    </row>
    <row r="1536" spans="1:17" ht="15.75" hidden="1" customHeight="1">
      <c r="A1536" s="1" t="str">
        <f t="shared" si="1"/>
        <v/>
      </c>
      <c r="B1536" s="1"/>
      <c r="C1536" s="25" t="str">
        <f>IF('Census Block Input'!J1500="","",'Census Block Input'!B1500)</f>
        <v/>
      </c>
      <c r="D1536" s="184" t="str">
        <f>IF('Census Block Input'!J1500="","",UPPER('Census Block Input'!J1500))</f>
        <v/>
      </c>
      <c r="E1536" s="26" t="str">
        <f>IF('Census Block Input'!J1500="","",'Census Block Input'!I1500)</f>
        <v/>
      </c>
      <c r="F1536" s="27" t="str">
        <f>IF('Census Block Input'!J1500="","",'Census Block Input'!C1500)</f>
        <v/>
      </c>
      <c r="G1536" s="29" t="str">
        <f>IF('Census Block Input'!J1500="","",'Census Block Input'!D1500)</f>
        <v/>
      </c>
      <c r="H1536" s="30" t="str">
        <f>IF('Census Block Input'!J1500="","",'Census Block Input'!G1500)</f>
        <v/>
      </c>
      <c r="I1536" s="30" t="str">
        <f>IF('Census Block Input'!J1500="","",'Census Block Input'!F1500)</f>
        <v/>
      </c>
      <c r="J1536" s="32" t="str">
        <f t="shared" si="48"/>
        <v/>
      </c>
      <c r="K1536" s="105" t="str">
        <f>IF('Census Block Input'!J1500="","",'Census Block Input'!D1500)</f>
        <v/>
      </c>
      <c r="L1536" s="106" t="str">
        <f>IF('Census Block Input'!J1500="","",'Census Block Input'!G1500)</f>
        <v/>
      </c>
      <c r="M1536" s="106" t="str">
        <f>IF('Census Block Input'!J1500="","",'Census Block Input'!F1500)</f>
        <v/>
      </c>
      <c r="N1536" s="32" t="str">
        <f t="shared" si="49"/>
        <v/>
      </c>
      <c r="O1536" s="124" t="s">
        <v>10</v>
      </c>
      <c r="P1536" s="123" t="s">
        <v>10</v>
      </c>
      <c r="Q1536" s="1"/>
    </row>
    <row r="1537" spans="1:17" ht="15.75" hidden="1" customHeight="1">
      <c r="A1537" s="1" t="str">
        <f t="shared" si="1"/>
        <v/>
      </c>
      <c r="B1537" s="1"/>
      <c r="C1537" s="25" t="str">
        <f>IF('Census Block Input'!J1501="","",'Census Block Input'!B1501)</f>
        <v/>
      </c>
      <c r="D1537" s="184" t="str">
        <f>IF('Census Block Input'!J1501="","",UPPER('Census Block Input'!J1501))</f>
        <v/>
      </c>
      <c r="E1537" s="26" t="str">
        <f>IF('Census Block Input'!J1501="","",'Census Block Input'!I1501)</f>
        <v/>
      </c>
      <c r="F1537" s="27" t="str">
        <f>IF('Census Block Input'!J1501="","",'Census Block Input'!C1501)</f>
        <v/>
      </c>
      <c r="G1537" s="29" t="str">
        <f>IF('Census Block Input'!J1501="","",'Census Block Input'!D1501)</f>
        <v/>
      </c>
      <c r="H1537" s="30" t="str">
        <f>IF('Census Block Input'!J1501="","",'Census Block Input'!G1501)</f>
        <v/>
      </c>
      <c r="I1537" s="30" t="str">
        <f>IF('Census Block Input'!J1501="","",'Census Block Input'!F1501)</f>
        <v/>
      </c>
      <c r="J1537" s="32" t="str">
        <f t="shared" si="48"/>
        <v/>
      </c>
      <c r="K1537" s="105" t="str">
        <f>IF('Census Block Input'!J1501="","",'Census Block Input'!D1501)</f>
        <v/>
      </c>
      <c r="L1537" s="106" t="str">
        <f>IF('Census Block Input'!J1501="","",'Census Block Input'!G1501)</f>
        <v/>
      </c>
      <c r="M1537" s="106" t="str">
        <f>IF('Census Block Input'!J1501="","",'Census Block Input'!F1501)</f>
        <v/>
      </c>
      <c r="N1537" s="32" t="str">
        <f t="shared" si="49"/>
        <v/>
      </c>
      <c r="O1537" s="124" t="s">
        <v>10</v>
      </c>
      <c r="P1537" s="123" t="s">
        <v>10</v>
      </c>
      <c r="Q1537" s="1"/>
    </row>
    <row r="1538" spans="1:17" ht="15.75" hidden="1" customHeight="1">
      <c r="A1538" s="1" t="str">
        <f t="shared" si="1"/>
        <v/>
      </c>
      <c r="B1538" s="1"/>
      <c r="C1538" s="25" t="str">
        <f>IF('Census Block Input'!J1502="","",'Census Block Input'!B1502)</f>
        <v/>
      </c>
      <c r="D1538" s="184" t="str">
        <f>IF('Census Block Input'!J1502="","",UPPER('Census Block Input'!J1502))</f>
        <v/>
      </c>
      <c r="E1538" s="26" t="str">
        <f>IF('Census Block Input'!J1502="","",'Census Block Input'!I1502)</f>
        <v/>
      </c>
      <c r="F1538" s="27" t="str">
        <f>IF('Census Block Input'!J1502="","",'Census Block Input'!C1502)</f>
        <v/>
      </c>
      <c r="G1538" s="29" t="str">
        <f>IF('Census Block Input'!J1502="","",'Census Block Input'!D1502)</f>
        <v/>
      </c>
      <c r="H1538" s="30" t="str">
        <f>IF('Census Block Input'!J1502="","",'Census Block Input'!G1502)</f>
        <v/>
      </c>
      <c r="I1538" s="30" t="str">
        <f>IF('Census Block Input'!J1502="","",'Census Block Input'!F1502)</f>
        <v/>
      </c>
      <c r="J1538" s="32" t="str">
        <f t="shared" si="48"/>
        <v/>
      </c>
      <c r="K1538" s="105" t="str">
        <f>IF('Census Block Input'!J1502="","",'Census Block Input'!D1502)</f>
        <v/>
      </c>
      <c r="L1538" s="106" t="str">
        <f>IF('Census Block Input'!J1502="","",'Census Block Input'!G1502)</f>
        <v/>
      </c>
      <c r="M1538" s="106" t="str">
        <f>IF('Census Block Input'!J1502="","",'Census Block Input'!F1502)</f>
        <v/>
      </c>
      <c r="N1538" s="32" t="str">
        <f t="shared" si="49"/>
        <v/>
      </c>
      <c r="O1538" s="124" t="s">
        <v>10</v>
      </c>
      <c r="P1538" s="123" t="s">
        <v>10</v>
      </c>
      <c r="Q1538" s="1"/>
    </row>
    <row r="1539" spans="1:17" ht="15.75" hidden="1" customHeight="1">
      <c r="A1539" s="1" t="str">
        <f t="shared" si="1"/>
        <v/>
      </c>
      <c r="B1539" s="1"/>
      <c r="C1539" s="25" t="str">
        <f>IF('Census Block Input'!J1503="","",'Census Block Input'!B1503)</f>
        <v/>
      </c>
      <c r="D1539" s="184" t="str">
        <f>IF('Census Block Input'!J1503="","",UPPER('Census Block Input'!J1503))</f>
        <v/>
      </c>
      <c r="E1539" s="26" t="str">
        <f>IF('Census Block Input'!J1503="","",'Census Block Input'!I1503)</f>
        <v/>
      </c>
      <c r="F1539" s="27" t="str">
        <f>IF('Census Block Input'!J1503="","",'Census Block Input'!C1503)</f>
        <v/>
      </c>
      <c r="G1539" s="29" t="str">
        <f>IF('Census Block Input'!J1503="","",'Census Block Input'!D1503)</f>
        <v/>
      </c>
      <c r="H1539" s="30" t="str">
        <f>IF('Census Block Input'!J1503="","",'Census Block Input'!G1503)</f>
        <v/>
      </c>
      <c r="I1539" s="30" t="str">
        <f>IF('Census Block Input'!J1503="","",'Census Block Input'!F1503)</f>
        <v/>
      </c>
      <c r="J1539" s="32" t="str">
        <f t="shared" si="48"/>
        <v/>
      </c>
      <c r="K1539" s="105" t="str">
        <f>IF('Census Block Input'!J1503="","",'Census Block Input'!D1503)</f>
        <v/>
      </c>
      <c r="L1539" s="106" t="str">
        <f>IF('Census Block Input'!J1503="","",'Census Block Input'!G1503)</f>
        <v/>
      </c>
      <c r="M1539" s="106" t="str">
        <f>IF('Census Block Input'!J1503="","",'Census Block Input'!F1503)</f>
        <v/>
      </c>
      <c r="N1539" s="32" t="str">
        <f t="shared" si="49"/>
        <v/>
      </c>
      <c r="O1539" s="124" t="s">
        <v>10</v>
      </c>
      <c r="P1539" s="123" t="s">
        <v>10</v>
      </c>
      <c r="Q1539" s="1"/>
    </row>
    <row r="1540" spans="1:17" ht="15.75" hidden="1" customHeight="1">
      <c r="A1540" s="1" t="str">
        <f t="shared" si="1"/>
        <v/>
      </c>
      <c r="B1540" s="1"/>
      <c r="C1540" s="25" t="str">
        <f>IF('Census Block Input'!J1504="","",'Census Block Input'!B1504)</f>
        <v/>
      </c>
      <c r="D1540" s="184" t="str">
        <f>IF('Census Block Input'!J1504="","",UPPER('Census Block Input'!J1504))</f>
        <v/>
      </c>
      <c r="E1540" s="26" t="str">
        <f>IF('Census Block Input'!J1504="","",'Census Block Input'!I1504)</f>
        <v/>
      </c>
      <c r="F1540" s="27" t="str">
        <f>IF('Census Block Input'!J1504="","",'Census Block Input'!C1504)</f>
        <v/>
      </c>
      <c r="G1540" s="29" t="str">
        <f>IF('Census Block Input'!J1504="","",'Census Block Input'!D1504)</f>
        <v/>
      </c>
      <c r="H1540" s="30" t="str">
        <f>IF('Census Block Input'!J1504="","",'Census Block Input'!G1504)</f>
        <v/>
      </c>
      <c r="I1540" s="30" t="str">
        <f>IF('Census Block Input'!J1504="","",'Census Block Input'!F1504)</f>
        <v/>
      </c>
      <c r="J1540" s="32" t="str">
        <f t="shared" si="48"/>
        <v/>
      </c>
      <c r="K1540" s="105" t="str">
        <f>IF('Census Block Input'!J1504="","",'Census Block Input'!D1504)</f>
        <v/>
      </c>
      <c r="L1540" s="106" t="str">
        <f>IF('Census Block Input'!J1504="","",'Census Block Input'!G1504)</f>
        <v/>
      </c>
      <c r="M1540" s="106" t="str">
        <f>IF('Census Block Input'!J1504="","",'Census Block Input'!F1504)</f>
        <v/>
      </c>
      <c r="N1540" s="32" t="str">
        <f t="shared" si="49"/>
        <v/>
      </c>
      <c r="O1540" s="124" t="s">
        <v>10</v>
      </c>
      <c r="P1540" s="123" t="s">
        <v>10</v>
      </c>
      <c r="Q1540" s="1"/>
    </row>
    <row r="1541" spans="1:17" ht="15.75" hidden="1" customHeight="1">
      <c r="A1541" s="1" t="str">
        <f t="shared" si="1"/>
        <v/>
      </c>
      <c r="B1541" s="1"/>
      <c r="C1541" s="25" t="str">
        <f>IF('Census Block Input'!J1505="","",'Census Block Input'!B1505)</f>
        <v/>
      </c>
      <c r="D1541" s="184" t="str">
        <f>IF('Census Block Input'!J1505="","",UPPER('Census Block Input'!J1505))</f>
        <v/>
      </c>
      <c r="E1541" s="26" t="str">
        <f>IF('Census Block Input'!J1505="","",'Census Block Input'!I1505)</f>
        <v/>
      </c>
      <c r="F1541" s="27" t="str">
        <f>IF('Census Block Input'!J1505="","",'Census Block Input'!C1505)</f>
        <v/>
      </c>
      <c r="G1541" s="29" t="str">
        <f>IF('Census Block Input'!J1505="","",'Census Block Input'!D1505)</f>
        <v/>
      </c>
      <c r="H1541" s="30" t="str">
        <f>IF('Census Block Input'!J1505="","",'Census Block Input'!G1505)</f>
        <v/>
      </c>
      <c r="I1541" s="30" t="str">
        <f>IF('Census Block Input'!J1505="","",'Census Block Input'!F1505)</f>
        <v/>
      </c>
      <c r="J1541" s="32" t="str">
        <f t="shared" si="48"/>
        <v/>
      </c>
      <c r="K1541" s="105" t="str">
        <f>IF('Census Block Input'!J1505="","",'Census Block Input'!D1505)</f>
        <v/>
      </c>
      <c r="L1541" s="106" t="str">
        <f>IF('Census Block Input'!J1505="","",'Census Block Input'!G1505)</f>
        <v/>
      </c>
      <c r="M1541" s="106" t="str">
        <f>IF('Census Block Input'!J1505="","",'Census Block Input'!F1505)</f>
        <v/>
      </c>
      <c r="N1541" s="32" t="str">
        <f t="shared" si="49"/>
        <v/>
      </c>
      <c r="O1541" s="124" t="s">
        <v>10</v>
      </c>
      <c r="P1541" s="123" t="s">
        <v>10</v>
      </c>
      <c r="Q1541" s="1"/>
    </row>
    <row r="1542" spans="1:17" ht="15.75" hidden="1" customHeight="1">
      <c r="A1542" s="1" t="str">
        <f t="shared" si="1"/>
        <v/>
      </c>
      <c r="B1542" s="1"/>
      <c r="C1542" s="25" t="str">
        <f>IF('Census Block Input'!J1506="","",'Census Block Input'!B1506)</f>
        <v/>
      </c>
      <c r="D1542" s="184" t="str">
        <f>IF('Census Block Input'!J1506="","",UPPER('Census Block Input'!J1506))</f>
        <v/>
      </c>
      <c r="E1542" s="26" t="str">
        <f>IF('Census Block Input'!J1506="","",'Census Block Input'!I1506)</f>
        <v/>
      </c>
      <c r="F1542" s="27" t="str">
        <f>IF('Census Block Input'!J1506="","",'Census Block Input'!C1506)</f>
        <v/>
      </c>
      <c r="G1542" s="29" t="str">
        <f>IF('Census Block Input'!J1506="","",'Census Block Input'!D1506)</f>
        <v/>
      </c>
      <c r="H1542" s="30" t="str">
        <f>IF('Census Block Input'!J1506="","",'Census Block Input'!G1506)</f>
        <v/>
      </c>
      <c r="I1542" s="30" t="str">
        <f>IF('Census Block Input'!J1506="","",'Census Block Input'!F1506)</f>
        <v/>
      </c>
      <c r="J1542" s="32" t="str">
        <f t="shared" si="48"/>
        <v/>
      </c>
      <c r="K1542" s="105" t="str">
        <f>IF('Census Block Input'!J1506="","",'Census Block Input'!D1506)</f>
        <v/>
      </c>
      <c r="L1542" s="106" t="str">
        <f>IF('Census Block Input'!J1506="","",'Census Block Input'!G1506)</f>
        <v/>
      </c>
      <c r="M1542" s="106" t="str">
        <f>IF('Census Block Input'!J1506="","",'Census Block Input'!F1506)</f>
        <v/>
      </c>
      <c r="N1542" s="32" t="str">
        <f t="shared" si="49"/>
        <v/>
      </c>
      <c r="O1542" s="124" t="s">
        <v>10</v>
      </c>
      <c r="P1542" s="123" t="s">
        <v>10</v>
      </c>
      <c r="Q1542" s="1"/>
    </row>
    <row r="1543" spans="1:17" ht="15.75" hidden="1" customHeight="1">
      <c r="A1543" s="1" t="str">
        <f t="shared" si="1"/>
        <v/>
      </c>
      <c r="B1543" s="1"/>
      <c r="C1543" s="25" t="str">
        <f>IF('Census Block Input'!J1507="","",'Census Block Input'!B1507)</f>
        <v/>
      </c>
      <c r="D1543" s="184" t="str">
        <f>IF('Census Block Input'!J1507="","",UPPER('Census Block Input'!J1507))</f>
        <v/>
      </c>
      <c r="E1543" s="26" t="str">
        <f>IF('Census Block Input'!J1507="","",'Census Block Input'!I1507)</f>
        <v/>
      </c>
      <c r="F1543" s="27" t="str">
        <f>IF('Census Block Input'!J1507="","",'Census Block Input'!C1507)</f>
        <v/>
      </c>
      <c r="G1543" s="29" t="str">
        <f>IF('Census Block Input'!J1507="","",'Census Block Input'!D1507)</f>
        <v/>
      </c>
      <c r="H1543" s="30" t="str">
        <f>IF('Census Block Input'!J1507="","",'Census Block Input'!G1507)</f>
        <v/>
      </c>
      <c r="I1543" s="30" t="str">
        <f>IF('Census Block Input'!J1507="","",'Census Block Input'!F1507)</f>
        <v/>
      </c>
      <c r="J1543" s="32" t="str">
        <f t="shared" si="48"/>
        <v/>
      </c>
      <c r="K1543" s="105" t="str">
        <f>IF('Census Block Input'!J1507="","",'Census Block Input'!D1507)</f>
        <v/>
      </c>
      <c r="L1543" s="106" t="str">
        <f>IF('Census Block Input'!J1507="","",'Census Block Input'!G1507)</f>
        <v/>
      </c>
      <c r="M1543" s="106" t="str">
        <f>IF('Census Block Input'!J1507="","",'Census Block Input'!F1507)</f>
        <v/>
      </c>
      <c r="N1543" s="32" t="str">
        <f t="shared" si="49"/>
        <v/>
      </c>
      <c r="O1543" s="124" t="s">
        <v>10</v>
      </c>
      <c r="P1543" s="123" t="s">
        <v>10</v>
      </c>
      <c r="Q1543" s="1"/>
    </row>
    <row r="1544" spans="1:17" ht="15.75" hidden="1" customHeight="1">
      <c r="A1544" s="1" t="str">
        <f t="shared" si="1"/>
        <v/>
      </c>
      <c r="B1544" s="1"/>
      <c r="C1544" s="25" t="str">
        <f>IF('Census Block Input'!J1508="","",'Census Block Input'!B1508)</f>
        <v/>
      </c>
      <c r="D1544" s="184" t="str">
        <f>IF('Census Block Input'!J1508="","",UPPER('Census Block Input'!J1508))</f>
        <v/>
      </c>
      <c r="E1544" s="26" t="str">
        <f>IF('Census Block Input'!J1508="","",'Census Block Input'!I1508)</f>
        <v/>
      </c>
      <c r="F1544" s="27" t="str">
        <f>IF('Census Block Input'!J1508="","",'Census Block Input'!C1508)</f>
        <v/>
      </c>
      <c r="G1544" s="29" t="str">
        <f>IF('Census Block Input'!J1508="","",'Census Block Input'!D1508)</f>
        <v/>
      </c>
      <c r="H1544" s="30" t="str">
        <f>IF('Census Block Input'!J1508="","",'Census Block Input'!G1508)</f>
        <v/>
      </c>
      <c r="I1544" s="30" t="str">
        <f>IF('Census Block Input'!J1508="","",'Census Block Input'!F1508)</f>
        <v/>
      </c>
      <c r="J1544" s="32" t="str">
        <f t="shared" si="48"/>
        <v/>
      </c>
      <c r="K1544" s="105" t="str">
        <f>IF('Census Block Input'!J1508="","",'Census Block Input'!D1508)</f>
        <v/>
      </c>
      <c r="L1544" s="106" t="str">
        <f>IF('Census Block Input'!J1508="","",'Census Block Input'!G1508)</f>
        <v/>
      </c>
      <c r="M1544" s="106" t="str">
        <f>IF('Census Block Input'!J1508="","",'Census Block Input'!F1508)</f>
        <v/>
      </c>
      <c r="N1544" s="32" t="str">
        <f t="shared" si="49"/>
        <v/>
      </c>
      <c r="O1544" s="124" t="s">
        <v>10</v>
      </c>
      <c r="P1544" s="123" t="s">
        <v>10</v>
      </c>
      <c r="Q1544" s="1"/>
    </row>
    <row r="1545" spans="1:17" ht="15.75" hidden="1" customHeight="1">
      <c r="A1545" s="1" t="str">
        <f t="shared" si="1"/>
        <v/>
      </c>
      <c r="B1545" s="1"/>
      <c r="C1545" s="25" t="str">
        <f>IF('Census Block Input'!J1509="","",'Census Block Input'!B1509)</f>
        <v/>
      </c>
      <c r="D1545" s="184" t="str">
        <f>IF('Census Block Input'!J1509="","",UPPER('Census Block Input'!J1509))</f>
        <v/>
      </c>
      <c r="E1545" s="26" t="str">
        <f>IF('Census Block Input'!J1509="","",'Census Block Input'!I1509)</f>
        <v/>
      </c>
      <c r="F1545" s="27" t="str">
        <f>IF('Census Block Input'!J1509="","",'Census Block Input'!C1509)</f>
        <v/>
      </c>
      <c r="G1545" s="29" t="str">
        <f>IF('Census Block Input'!J1509="","",'Census Block Input'!D1509)</f>
        <v/>
      </c>
      <c r="H1545" s="30" t="str">
        <f>IF('Census Block Input'!J1509="","",'Census Block Input'!G1509)</f>
        <v/>
      </c>
      <c r="I1545" s="30" t="str">
        <f>IF('Census Block Input'!J1509="","",'Census Block Input'!F1509)</f>
        <v/>
      </c>
      <c r="J1545" s="32" t="str">
        <f t="shared" si="48"/>
        <v/>
      </c>
      <c r="K1545" s="105" t="str">
        <f>IF('Census Block Input'!J1509="","",'Census Block Input'!D1509)</f>
        <v/>
      </c>
      <c r="L1545" s="106" t="str">
        <f>IF('Census Block Input'!J1509="","",'Census Block Input'!G1509)</f>
        <v/>
      </c>
      <c r="M1545" s="106" t="str">
        <f>IF('Census Block Input'!J1509="","",'Census Block Input'!F1509)</f>
        <v/>
      </c>
      <c r="N1545" s="32" t="str">
        <f t="shared" si="49"/>
        <v/>
      </c>
      <c r="O1545" s="124" t="s">
        <v>10</v>
      </c>
      <c r="P1545" s="123" t="s">
        <v>10</v>
      </c>
      <c r="Q1545" s="1"/>
    </row>
    <row r="1546" spans="1:17" ht="15.75" hidden="1" customHeight="1">
      <c r="A1546" s="1" t="str">
        <f t="shared" si="1"/>
        <v/>
      </c>
      <c r="B1546" s="1"/>
      <c r="C1546" s="25" t="str">
        <f>IF('Census Block Input'!J1510="","",'Census Block Input'!B1510)</f>
        <v/>
      </c>
      <c r="D1546" s="184" t="str">
        <f>IF('Census Block Input'!J1510="","",UPPER('Census Block Input'!J1510))</f>
        <v/>
      </c>
      <c r="E1546" s="26" t="str">
        <f>IF('Census Block Input'!J1510="","",'Census Block Input'!I1510)</f>
        <v/>
      </c>
      <c r="F1546" s="27" t="str">
        <f>IF('Census Block Input'!J1510="","",'Census Block Input'!C1510)</f>
        <v/>
      </c>
      <c r="G1546" s="29" t="str">
        <f>IF('Census Block Input'!J1510="","",'Census Block Input'!D1510)</f>
        <v/>
      </c>
      <c r="H1546" s="30" t="str">
        <f>IF('Census Block Input'!J1510="","",'Census Block Input'!G1510)</f>
        <v/>
      </c>
      <c r="I1546" s="30" t="str">
        <f>IF('Census Block Input'!J1510="","",'Census Block Input'!F1510)</f>
        <v/>
      </c>
      <c r="J1546" s="32" t="str">
        <f t="shared" si="48"/>
        <v/>
      </c>
      <c r="K1546" s="105" t="str">
        <f>IF('Census Block Input'!J1510="","",'Census Block Input'!D1510)</f>
        <v/>
      </c>
      <c r="L1546" s="106" t="str">
        <f>IF('Census Block Input'!J1510="","",'Census Block Input'!G1510)</f>
        <v/>
      </c>
      <c r="M1546" s="106" t="str">
        <f>IF('Census Block Input'!J1510="","",'Census Block Input'!F1510)</f>
        <v/>
      </c>
      <c r="N1546" s="32" t="str">
        <f t="shared" si="49"/>
        <v/>
      </c>
      <c r="O1546" s="124" t="s">
        <v>10</v>
      </c>
      <c r="P1546" s="123" t="s">
        <v>10</v>
      </c>
      <c r="Q1546" s="1"/>
    </row>
    <row r="1547" spans="1:17" ht="15.75" hidden="1" customHeight="1">
      <c r="A1547" s="1" t="str">
        <f t="shared" si="1"/>
        <v/>
      </c>
      <c r="B1547" s="1"/>
      <c r="C1547" s="25" t="str">
        <f>IF('Census Block Input'!J1511="","",'Census Block Input'!B1511)</f>
        <v/>
      </c>
      <c r="D1547" s="184" t="str">
        <f>IF('Census Block Input'!J1511="","",UPPER('Census Block Input'!J1511))</f>
        <v/>
      </c>
      <c r="E1547" s="26" t="str">
        <f>IF('Census Block Input'!J1511="","",'Census Block Input'!I1511)</f>
        <v/>
      </c>
      <c r="F1547" s="27" t="str">
        <f>IF('Census Block Input'!J1511="","",'Census Block Input'!C1511)</f>
        <v/>
      </c>
      <c r="G1547" s="29" t="str">
        <f>IF('Census Block Input'!J1511="","",'Census Block Input'!D1511)</f>
        <v/>
      </c>
      <c r="H1547" s="30" t="str">
        <f>IF('Census Block Input'!J1511="","",'Census Block Input'!G1511)</f>
        <v/>
      </c>
      <c r="I1547" s="30" t="str">
        <f>IF('Census Block Input'!J1511="","",'Census Block Input'!F1511)</f>
        <v/>
      </c>
      <c r="J1547" s="32" t="str">
        <f t="shared" si="48"/>
        <v/>
      </c>
      <c r="K1547" s="105" t="str">
        <f>IF('Census Block Input'!J1511="","",'Census Block Input'!D1511)</f>
        <v/>
      </c>
      <c r="L1547" s="106" t="str">
        <f>IF('Census Block Input'!J1511="","",'Census Block Input'!G1511)</f>
        <v/>
      </c>
      <c r="M1547" s="106" t="str">
        <f>IF('Census Block Input'!J1511="","",'Census Block Input'!F1511)</f>
        <v/>
      </c>
      <c r="N1547" s="32" t="str">
        <f t="shared" si="49"/>
        <v/>
      </c>
      <c r="O1547" s="124" t="s">
        <v>10</v>
      </c>
      <c r="P1547" s="123" t="s">
        <v>10</v>
      </c>
      <c r="Q1547" s="1"/>
    </row>
    <row r="1548" spans="1:17" ht="15.75" hidden="1" customHeight="1">
      <c r="A1548" s="1" t="str">
        <f t="shared" si="1"/>
        <v/>
      </c>
      <c r="B1548" s="1"/>
      <c r="C1548" s="25" t="str">
        <f>IF('Census Block Input'!J1512="","",'Census Block Input'!B1512)</f>
        <v/>
      </c>
      <c r="D1548" s="184" t="str">
        <f>IF('Census Block Input'!J1512="","",UPPER('Census Block Input'!J1512))</f>
        <v/>
      </c>
      <c r="E1548" s="26" t="str">
        <f>IF('Census Block Input'!J1512="","",'Census Block Input'!I1512)</f>
        <v/>
      </c>
      <c r="F1548" s="27" t="str">
        <f>IF('Census Block Input'!J1512="","",'Census Block Input'!C1512)</f>
        <v/>
      </c>
      <c r="G1548" s="29" t="str">
        <f>IF('Census Block Input'!J1512="","",'Census Block Input'!D1512)</f>
        <v/>
      </c>
      <c r="H1548" s="30" t="str">
        <f>IF('Census Block Input'!J1512="","",'Census Block Input'!G1512)</f>
        <v/>
      </c>
      <c r="I1548" s="30" t="str">
        <f>IF('Census Block Input'!J1512="","",'Census Block Input'!F1512)</f>
        <v/>
      </c>
      <c r="J1548" s="32" t="str">
        <f t="shared" si="48"/>
        <v/>
      </c>
      <c r="K1548" s="105" t="str">
        <f>IF('Census Block Input'!J1512="","",'Census Block Input'!D1512)</f>
        <v/>
      </c>
      <c r="L1548" s="106" t="str">
        <f>IF('Census Block Input'!J1512="","",'Census Block Input'!G1512)</f>
        <v/>
      </c>
      <c r="M1548" s="106" t="str">
        <f>IF('Census Block Input'!J1512="","",'Census Block Input'!F1512)</f>
        <v/>
      </c>
      <c r="N1548" s="32" t="str">
        <f t="shared" si="49"/>
        <v/>
      </c>
      <c r="O1548" s="124" t="s">
        <v>10</v>
      </c>
      <c r="P1548" s="123" t="s">
        <v>10</v>
      </c>
      <c r="Q1548" s="1"/>
    </row>
    <row r="1549" spans="1:17" ht="15.75" hidden="1" customHeight="1">
      <c r="A1549" s="1" t="str">
        <f t="shared" si="1"/>
        <v/>
      </c>
      <c r="B1549" s="1"/>
      <c r="C1549" s="25" t="str">
        <f>IF('Census Block Input'!J1513="","",'Census Block Input'!B1513)</f>
        <v/>
      </c>
      <c r="D1549" s="184" t="str">
        <f>IF('Census Block Input'!J1513="","",UPPER('Census Block Input'!J1513))</f>
        <v/>
      </c>
      <c r="E1549" s="26" t="str">
        <f>IF('Census Block Input'!J1513="","",'Census Block Input'!I1513)</f>
        <v/>
      </c>
      <c r="F1549" s="27" t="str">
        <f>IF('Census Block Input'!J1513="","",'Census Block Input'!C1513)</f>
        <v/>
      </c>
      <c r="G1549" s="29" t="str">
        <f>IF('Census Block Input'!J1513="","",'Census Block Input'!D1513)</f>
        <v/>
      </c>
      <c r="H1549" s="30" t="str">
        <f>IF('Census Block Input'!J1513="","",'Census Block Input'!G1513)</f>
        <v/>
      </c>
      <c r="I1549" s="30" t="str">
        <f>IF('Census Block Input'!J1513="","",'Census Block Input'!F1513)</f>
        <v/>
      </c>
      <c r="J1549" s="32" t="str">
        <f t="shared" si="48"/>
        <v/>
      </c>
      <c r="K1549" s="105" t="str">
        <f>IF('Census Block Input'!J1513="","",'Census Block Input'!D1513)</f>
        <v/>
      </c>
      <c r="L1549" s="106" t="str">
        <f>IF('Census Block Input'!J1513="","",'Census Block Input'!G1513)</f>
        <v/>
      </c>
      <c r="M1549" s="106" t="str">
        <f>IF('Census Block Input'!J1513="","",'Census Block Input'!F1513)</f>
        <v/>
      </c>
      <c r="N1549" s="32" t="str">
        <f t="shared" si="49"/>
        <v/>
      </c>
      <c r="O1549" s="124" t="s">
        <v>10</v>
      </c>
      <c r="P1549" s="123" t="s">
        <v>10</v>
      </c>
      <c r="Q1549" s="1"/>
    </row>
    <row r="1550" spans="1:17" ht="15.75" hidden="1" customHeight="1">
      <c r="A1550" s="1" t="str">
        <f t="shared" si="1"/>
        <v/>
      </c>
      <c r="B1550" s="1"/>
      <c r="C1550" s="25" t="str">
        <f>IF('Census Block Input'!J1514="","",'Census Block Input'!B1514)</f>
        <v/>
      </c>
      <c r="D1550" s="184" t="str">
        <f>IF('Census Block Input'!J1514="","",UPPER('Census Block Input'!J1514))</f>
        <v/>
      </c>
      <c r="E1550" s="26" t="str">
        <f>IF('Census Block Input'!J1514="","",'Census Block Input'!I1514)</f>
        <v/>
      </c>
      <c r="F1550" s="27" t="str">
        <f>IF('Census Block Input'!J1514="","",'Census Block Input'!C1514)</f>
        <v/>
      </c>
      <c r="G1550" s="29" t="str">
        <f>IF('Census Block Input'!J1514="","",'Census Block Input'!D1514)</f>
        <v/>
      </c>
      <c r="H1550" s="30" t="str">
        <f>IF('Census Block Input'!J1514="","",'Census Block Input'!G1514)</f>
        <v/>
      </c>
      <c r="I1550" s="30" t="str">
        <f>IF('Census Block Input'!J1514="","",'Census Block Input'!F1514)</f>
        <v/>
      </c>
      <c r="J1550" s="32" t="str">
        <f t="shared" si="48"/>
        <v/>
      </c>
      <c r="K1550" s="105" t="str">
        <f>IF('Census Block Input'!J1514="","",'Census Block Input'!D1514)</f>
        <v/>
      </c>
      <c r="L1550" s="106" t="str">
        <f>IF('Census Block Input'!J1514="","",'Census Block Input'!G1514)</f>
        <v/>
      </c>
      <c r="M1550" s="106" t="str">
        <f>IF('Census Block Input'!J1514="","",'Census Block Input'!F1514)</f>
        <v/>
      </c>
      <c r="N1550" s="32" t="str">
        <f t="shared" si="49"/>
        <v/>
      </c>
      <c r="O1550" s="124" t="s">
        <v>10</v>
      </c>
      <c r="P1550" s="123" t="s">
        <v>10</v>
      </c>
      <c r="Q1550" s="1"/>
    </row>
    <row r="1551" spans="1:17" ht="15.75" hidden="1" customHeight="1">
      <c r="A1551" s="1" t="str">
        <f t="shared" si="1"/>
        <v/>
      </c>
      <c r="B1551" s="1"/>
      <c r="C1551" s="25" t="str">
        <f>IF('Census Block Input'!J1515="","",'Census Block Input'!B1515)</f>
        <v/>
      </c>
      <c r="D1551" s="184" t="str">
        <f>IF('Census Block Input'!J1515="","",UPPER('Census Block Input'!J1515))</f>
        <v/>
      </c>
      <c r="E1551" s="26" t="str">
        <f>IF('Census Block Input'!J1515="","",'Census Block Input'!I1515)</f>
        <v/>
      </c>
      <c r="F1551" s="27" t="str">
        <f>IF('Census Block Input'!J1515="","",'Census Block Input'!C1515)</f>
        <v/>
      </c>
      <c r="G1551" s="29" t="str">
        <f>IF('Census Block Input'!J1515="","",'Census Block Input'!D1515)</f>
        <v/>
      </c>
      <c r="H1551" s="30" t="str">
        <f>IF('Census Block Input'!J1515="","",'Census Block Input'!G1515)</f>
        <v/>
      </c>
      <c r="I1551" s="30" t="str">
        <f>IF('Census Block Input'!J1515="","",'Census Block Input'!F1515)</f>
        <v/>
      </c>
      <c r="J1551" s="32" t="str">
        <f t="shared" si="48"/>
        <v/>
      </c>
      <c r="K1551" s="105" t="str">
        <f>IF('Census Block Input'!J1515="","",'Census Block Input'!D1515)</f>
        <v/>
      </c>
      <c r="L1551" s="106" t="str">
        <f>IF('Census Block Input'!J1515="","",'Census Block Input'!G1515)</f>
        <v/>
      </c>
      <c r="M1551" s="106" t="str">
        <f>IF('Census Block Input'!J1515="","",'Census Block Input'!F1515)</f>
        <v/>
      </c>
      <c r="N1551" s="32" t="str">
        <f t="shared" si="49"/>
        <v/>
      </c>
      <c r="O1551" s="124" t="s">
        <v>10</v>
      </c>
      <c r="P1551" s="123" t="s">
        <v>10</v>
      </c>
      <c r="Q1551" s="1"/>
    </row>
    <row r="1552" spans="1:17" ht="15.75" hidden="1" customHeight="1">
      <c r="A1552" s="1" t="str">
        <f t="shared" si="1"/>
        <v/>
      </c>
      <c r="B1552" s="1"/>
      <c r="C1552" s="25" t="str">
        <f>IF('Census Block Input'!J1516="","",'Census Block Input'!B1516)</f>
        <v/>
      </c>
      <c r="D1552" s="184" t="str">
        <f>IF('Census Block Input'!J1516="","",UPPER('Census Block Input'!J1516))</f>
        <v/>
      </c>
      <c r="E1552" s="26" t="str">
        <f>IF('Census Block Input'!J1516="","",'Census Block Input'!I1516)</f>
        <v/>
      </c>
      <c r="F1552" s="27" t="str">
        <f>IF('Census Block Input'!J1516="","",'Census Block Input'!C1516)</f>
        <v/>
      </c>
      <c r="G1552" s="29" t="str">
        <f>IF('Census Block Input'!J1516="","",'Census Block Input'!D1516)</f>
        <v/>
      </c>
      <c r="H1552" s="30" t="str">
        <f>IF('Census Block Input'!J1516="","",'Census Block Input'!G1516)</f>
        <v/>
      </c>
      <c r="I1552" s="30" t="str">
        <f>IF('Census Block Input'!J1516="","",'Census Block Input'!F1516)</f>
        <v/>
      </c>
      <c r="J1552" s="32" t="str">
        <f t="shared" si="48"/>
        <v/>
      </c>
      <c r="K1552" s="105" t="str">
        <f>IF('Census Block Input'!J1516="","",'Census Block Input'!D1516)</f>
        <v/>
      </c>
      <c r="L1552" s="106" t="str">
        <f>IF('Census Block Input'!J1516="","",'Census Block Input'!G1516)</f>
        <v/>
      </c>
      <c r="M1552" s="106" t="str">
        <f>IF('Census Block Input'!J1516="","",'Census Block Input'!F1516)</f>
        <v/>
      </c>
      <c r="N1552" s="32" t="str">
        <f t="shared" si="49"/>
        <v/>
      </c>
      <c r="O1552" s="124" t="s">
        <v>10</v>
      </c>
      <c r="P1552" s="123" t="s">
        <v>10</v>
      </c>
      <c r="Q1552" s="1"/>
    </row>
    <row r="1553" spans="1:17" ht="15.75" hidden="1" customHeight="1">
      <c r="A1553" s="1" t="str">
        <f t="shared" si="1"/>
        <v/>
      </c>
      <c r="B1553" s="1"/>
      <c r="C1553" s="25" t="str">
        <f>IF('Census Block Input'!J1517="","",'Census Block Input'!B1517)</f>
        <v/>
      </c>
      <c r="D1553" s="184" t="str">
        <f>IF('Census Block Input'!J1517="","",UPPER('Census Block Input'!J1517))</f>
        <v/>
      </c>
      <c r="E1553" s="26" t="str">
        <f>IF('Census Block Input'!J1517="","",'Census Block Input'!I1517)</f>
        <v/>
      </c>
      <c r="F1553" s="27" t="str">
        <f>IF('Census Block Input'!J1517="","",'Census Block Input'!C1517)</f>
        <v/>
      </c>
      <c r="G1553" s="29" t="str">
        <f>IF('Census Block Input'!J1517="","",'Census Block Input'!D1517)</f>
        <v/>
      </c>
      <c r="H1553" s="30" t="str">
        <f>IF('Census Block Input'!J1517="","",'Census Block Input'!G1517)</f>
        <v/>
      </c>
      <c r="I1553" s="30" t="str">
        <f>IF('Census Block Input'!J1517="","",'Census Block Input'!F1517)</f>
        <v/>
      </c>
      <c r="J1553" s="32" t="str">
        <f t="shared" si="48"/>
        <v/>
      </c>
      <c r="K1553" s="105" t="str">
        <f>IF('Census Block Input'!J1517="","",'Census Block Input'!D1517)</f>
        <v/>
      </c>
      <c r="L1553" s="106" t="str">
        <f>IF('Census Block Input'!J1517="","",'Census Block Input'!G1517)</f>
        <v/>
      </c>
      <c r="M1553" s="106" t="str">
        <f>IF('Census Block Input'!J1517="","",'Census Block Input'!F1517)</f>
        <v/>
      </c>
      <c r="N1553" s="32" t="str">
        <f t="shared" si="49"/>
        <v/>
      </c>
      <c r="O1553" s="124" t="s">
        <v>10</v>
      </c>
      <c r="P1553" s="123" t="s">
        <v>10</v>
      </c>
      <c r="Q1553" s="1"/>
    </row>
    <row r="1554" spans="1:17" ht="15.75" hidden="1" customHeight="1">
      <c r="A1554" s="1" t="str">
        <f t="shared" si="1"/>
        <v/>
      </c>
      <c r="B1554" s="1"/>
      <c r="C1554" s="25" t="str">
        <f>IF('Census Block Input'!J1518="","",'Census Block Input'!B1518)</f>
        <v/>
      </c>
      <c r="D1554" s="184" t="str">
        <f>IF('Census Block Input'!J1518="","",UPPER('Census Block Input'!J1518))</f>
        <v/>
      </c>
      <c r="E1554" s="26" t="str">
        <f>IF('Census Block Input'!J1518="","",'Census Block Input'!I1518)</f>
        <v/>
      </c>
      <c r="F1554" s="27" t="str">
        <f>IF('Census Block Input'!J1518="","",'Census Block Input'!C1518)</f>
        <v/>
      </c>
      <c r="G1554" s="29" t="str">
        <f>IF('Census Block Input'!J1518="","",'Census Block Input'!D1518)</f>
        <v/>
      </c>
      <c r="H1554" s="30" t="str">
        <f>IF('Census Block Input'!J1518="","",'Census Block Input'!G1518)</f>
        <v/>
      </c>
      <c r="I1554" s="30" t="str">
        <f>IF('Census Block Input'!J1518="","",'Census Block Input'!F1518)</f>
        <v/>
      </c>
      <c r="J1554" s="32" t="str">
        <f t="shared" si="48"/>
        <v/>
      </c>
      <c r="K1554" s="105" t="str">
        <f>IF('Census Block Input'!J1518="","",'Census Block Input'!D1518)</f>
        <v/>
      </c>
      <c r="L1554" s="106" t="str">
        <f>IF('Census Block Input'!J1518="","",'Census Block Input'!G1518)</f>
        <v/>
      </c>
      <c r="M1554" s="106" t="str">
        <f>IF('Census Block Input'!J1518="","",'Census Block Input'!F1518)</f>
        <v/>
      </c>
      <c r="N1554" s="32" t="str">
        <f t="shared" si="49"/>
        <v/>
      </c>
      <c r="O1554" s="124" t="s">
        <v>10</v>
      </c>
      <c r="P1554" s="123" t="s">
        <v>10</v>
      </c>
      <c r="Q1554" s="1"/>
    </row>
    <row r="1555" spans="1:17" ht="15.75" hidden="1" customHeight="1">
      <c r="A1555" s="1" t="str">
        <f t="shared" si="1"/>
        <v/>
      </c>
      <c r="B1555" s="1"/>
      <c r="C1555" s="25" t="str">
        <f>IF('Census Block Input'!J1519="","",'Census Block Input'!B1519)</f>
        <v/>
      </c>
      <c r="D1555" s="184" t="str">
        <f>IF('Census Block Input'!J1519="","",UPPER('Census Block Input'!J1519))</f>
        <v/>
      </c>
      <c r="E1555" s="26" t="str">
        <f>IF('Census Block Input'!J1519="","",'Census Block Input'!I1519)</f>
        <v/>
      </c>
      <c r="F1555" s="27" t="str">
        <f>IF('Census Block Input'!J1519="","",'Census Block Input'!C1519)</f>
        <v/>
      </c>
      <c r="G1555" s="29" t="str">
        <f>IF('Census Block Input'!J1519="","",'Census Block Input'!D1519)</f>
        <v/>
      </c>
      <c r="H1555" s="30" t="str">
        <f>IF('Census Block Input'!J1519="","",'Census Block Input'!G1519)</f>
        <v/>
      </c>
      <c r="I1555" s="30" t="str">
        <f>IF('Census Block Input'!J1519="","",'Census Block Input'!F1519)</f>
        <v/>
      </c>
      <c r="J1555" s="32" t="str">
        <f t="shared" si="48"/>
        <v/>
      </c>
      <c r="K1555" s="105" t="str">
        <f>IF('Census Block Input'!J1519="","",'Census Block Input'!D1519)</f>
        <v/>
      </c>
      <c r="L1555" s="106" t="str">
        <f>IF('Census Block Input'!J1519="","",'Census Block Input'!G1519)</f>
        <v/>
      </c>
      <c r="M1555" s="106" t="str">
        <f>IF('Census Block Input'!J1519="","",'Census Block Input'!F1519)</f>
        <v/>
      </c>
      <c r="N1555" s="32" t="str">
        <f t="shared" si="49"/>
        <v/>
      </c>
      <c r="O1555" s="124" t="s">
        <v>10</v>
      </c>
      <c r="P1555" s="123" t="s">
        <v>10</v>
      </c>
      <c r="Q1555" s="1"/>
    </row>
    <row r="1556" spans="1:17" ht="15.75" hidden="1" customHeight="1">
      <c r="A1556" s="1" t="str">
        <f t="shared" si="1"/>
        <v/>
      </c>
      <c r="B1556" s="1"/>
      <c r="C1556" s="25" t="str">
        <f>IF('Census Block Input'!J1520="","",'Census Block Input'!B1520)</f>
        <v/>
      </c>
      <c r="D1556" s="184" t="str">
        <f>IF('Census Block Input'!J1520="","",UPPER('Census Block Input'!J1520))</f>
        <v/>
      </c>
      <c r="E1556" s="26" t="str">
        <f>IF('Census Block Input'!J1520="","",'Census Block Input'!I1520)</f>
        <v/>
      </c>
      <c r="F1556" s="27" t="str">
        <f>IF('Census Block Input'!J1520="","",'Census Block Input'!C1520)</f>
        <v/>
      </c>
      <c r="G1556" s="29" t="str">
        <f>IF('Census Block Input'!J1520="","",'Census Block Input'!D1520)</f>
        <v/>
      </c>
      <c r="H1556" s="30" t="str">
        <f>IF('Census Block Input'!J1520="","",'Census Block Input'!G1520)</f>
        <v/>
      </c>
      <c r="I1556" s="30" t="str">
        <f>IF('Census Block Input'!J1520="","",'Census Block Input'!F1520)</f>
        <v/>
      </c>
      <c r="J1556" s="32" t="str">
        <f t="shared" si="48"/>
        <v/>
      </c>
      <c r="K1556" s="105" t="str">
        <f>IF('Census Block Input'!J1520="","",'Census Block Input'!D1520)</f>
        <v/>
      </c>
      <c r="L1556" s="106" t="str">
        <f>IF('Census Block Input'!J1520="","",'Census Block Input'!G1520)</f>
        <v/>
      </c>
      <c r="M1556" s="106" t="str">
        <f>IF('Census Block Input'!J1520="","",'Census Block Input'!F1520)</f>
        <v/>
      </c>
      <c r="N1556" s="32" t="str">
        <f t="shared" si="49"/>
        <v/>
      </c>
      <c r="O1556" s="124" t="s">
        <v>10</v>
      </c>
      <c r="P1556" s="123" t="s">
        <v>10</v>
      </c>
      <c r="Q1556" s="1"/>
    </row>
    <row r="1557" spans="1:17" ht="15.75" hidden="1" customHeight="1">
      <c r="A1557" s="1" t="str">
        <f t="shared" si="1"/>
        <v/>
      </c>
      <c r="B1557" s="1"/>
      <c r="C1557" s="25" t="str">
        <f>IF('Census Block Input'!J1521="","",'Census Block Input'!B1521)</f>
        <v/>
      </c>
      <c r="D1557" s="184" t="str">
        <f>IF('Census Block Input'!J1521="","",UPPER('Census Block Input'!J1521))</f>
        <v/>
      </c>
      <c r="E1557" s="26" t="str">
        <f>IF('Census Block Input'!J1521="","",'Census Block Input'!I1521)</f>
        <v/>
      </c>
      <c r="F1557" s="27" t="str">
        <f>IF('Census Block Input'!J1521="","",'Census Block Input'!C1521)</f>
        <v/>
      </c>
      <c r="G1557" s="29" t="str">
        <f>IF('Census Block Input'!J1521="","",'Census Block Input'!D1521)</f>
        <v/>
      </c>
      <c r="H1557" s="30" t="str">
        <f>IF('Census Block Input'!J1521="","",'Census Block Input'!G1521)</f>
        <v/>
      </c>
      <c r="I1557" s="30" t="str">
        <f>IF('Census Block Input'!J1521="","",'Census Block Input'!F1521)</f>
        <v/>
      </c>
      <c r="J1557" s="32" t="str">
        <f t="shared" si="48"/>
        <v/>
      </c>
      <c r="K1557" s="105" t="str">
        <f>IF('Census Block Input'!J1521="","",'Census Block Input'!D1521)</f>
        <v/>
      </c>
      <c r="L1557" s="106" t="str">
        <f>IF('Census Block Input'!J1521="","",'Census Block Input'!G1521)</f>
        <v/>
      </c>
      <c r="M1557" s="106" t="str">
        <f>IF('Census Block Input'!J1521="","",'Census Block Input'!F1521)</f>
        <v/>
      </c>
      <c r="N1557" s="32" t="str">
        <f t="shared" si="49"/>
        <v/>
      </c>
      <c r="O1557" s="124" t="s">
        <v>10</v>
      </c>
      <c r="P1557" s="123" t="s">
        <v>10</v>
      </c>
      <c r="Q1557" s="1"/>
    </row>
    <row r="1558" spans="1:17" ht="15.75" hidden="1" customHeight="1">
      <c r="A1558" s="1" t="str">
        <f t="shared" si="1"/>
        <v/>
      </c>
      <c r="B1558" s="1"/>
      <c r="C1558" s="25" t="str">
        <f>IF('Census Block Input'!J1522="","",'Census Block Input'!B1522)</f>
        <v/>
      </c>
      <c r="D1558" s="184" t="str">
        <f>IF('Census Block Input'!J1522="","",UPPER('Census Block Input'!J1522))</f>
        <v/>
      </c>
      <c r="E1558" s="26" t="str">
        <f>IF('Census Block Input'!J1522="","",'Census Block Input'!I1522)</f>
        <v/>
      </c>
      <c r="F1558" s="27" t="str">
        <f>IF('Census Block Input'!J1522="","",'Census Block Input'!C1522)</f>
        <v/>
      </c>
      <c r="G1558" s="29" t="str">
        <f>IF('Census Block Input'!J1522="","",'Census Block Input'!D1522)</f>
        <v/>
      </c>
      <c r="H1558" s="30" t="str">
        <f>IF('Census Block Input'!J1522="","",'Census Block Input'!G1522)</f>
        <v/>
      </c>
      <c r="I1558" s="30" t="str">
        <f>IF('Census Block Input'!J1522="","",'Census Block Input'!F1522)</f>
        <v/>
      </c>
      <c r="J1558" s="32" t="str">
        <f t="shared" si="48"/>
        <v/>
      </c>
      <c r="K1558" s="105" t="str">
        <f>IF('Census Block Input'!J1522="","",'Census Block Input'!D1522)</f>
        <v/>
      </c>
      <c r="L1558" s="106" t="str">
        <f>IF('Census Block Input'!J1522="","",'Census Block Input'!G1522)</f>
        <v/>
      </c>
      <c r="M1558" s="106" t="str">
        <f>IF('Census Block Input'!J1522="","",'Census Block Input'!F1522)</f>
        <v/>
      </c>
      <c r="N1558" s="32" t="str">
        <f t="shared" si="49"/>
        <v/>
      </c>
      <c r="O1558" s="124" t="s">
        <v>10</v>
      </c>
      <c r="P1558" s="123" t="s">
        <v>10</v>
      </c>
      <c r="Q1558" s="1"/>
    </row>
    <row r="1559" spans="1:17" ht="15.75" hidden="1" customHeight="1">
      <c r="A1559" s="1" t="str">
        <f t="shared" si="1"/>
        <v/>
      </c>
      <c r="B1559" s="1"/>
      <c r="C1559" s="25" t="str">
        <f>IF('Census Block Input'!J1523="","",'Census Block Input'!B1523)</f>
        <v/>
      </c>
      <c r="D1559" s="184" t="str">
        <f>IF('Census Block Input'!J1523="","",UPPER('Census Block Input'!J1523))</f>
        <v/>
      </c>
      <c r="E1559" s="26" t="str">
        <f>IF('Census Block Input'!J1523="","",'Census Block Input'!I1523)</f>
        <v/>
      </c>
      <c r="F1559" s="27" t="str">
        <f>IF('Census Block Input'!J1523="","",'Census Block Input'!C1523)</f>
        <v/>
      </c>
      <c r="G1559" s="29" t="str">
        <f>IF('Census Block Input'!J1523="","",'Census Block Input'!D1523)</f>
        <v/>
      </c>
      <c r="H1559" s="30" t="str">
        <f>IF('Census Block Input'!J1523="","",'Census Block Input'!G1523)</f>
        <v/>
      </c>
      <c r="I1559" s="30" t="str">
        <f>IF('Census Block Input'!J1523="","",'Census Block Input'!F1523)</f>
        <v/>
      </c>
      <c r="J1559" s="32" t="str">
        <f t="shared" si="48"/>
        <v/>
      </c>
      <c r="K1559" s="105" t="str">
        <f>IF('Census Block Input'!J1523="","",'Census Block Input'!D1523)</f>
        <v/>
      </c>
      <c r="L1559" s="106" t="str">
        <f>IF('Census Block Input'!J1523="","",'Census Block Input'!G1523)</f>
        <v/>
      </c>
      <c r="M1559" s="106" t="str">
        <f>IF('Census Block Input'!J1523="","",'Census Block Input'!F1523)</f>
        <v/>
      </c>
      <c r="N1559" s="32" t="str">
        <f t="shared" si="49"/>
        <v/>
      </c>
      <c r="O1559" s="124" t="s">
        <v>10</v>
      </c>
      <c r="P1559" s="123" t="s">
        <v>10</v>
      </c>
      <c r="Q1559" s="1"/>
    </row>
    <row r="1560" spans="1:17" ht="15.75" hidden="1" customHeight="1">
      <c r="A1560" s="1" t="str">
        <f t="shared" si="1"/>
        <v/>
      </c>
      <c r="B1560" s="1"/>
      <c r="C1560" s="25" t="str">
        <f>IF('Census Block Input'!J1524="","",'Census Block Input'!B1524)</f>
        <v/>
      </c>
      <c r="D1560" s="184" t="str">
        <f>IF('Census Block Input'!J1524="","",UPPER('Census Block Input'!J1524))</f>
        <v/>
      </c>
      <c r="E1560" s="26" t="str">
        <f>IF('Census Block Input'!J1524="","",'Census Block Input'!I1524)</f>
        <v/>
      </c>
      <c r="F1560" s="27" t="str">
        <f>IF('Census Block Input'!J1524="","",'Census Block Input'!C1524)</f>
        <v/>
      </c>
      <c r="G1560" s="29" t="str">
        <f>IF('Census Block Input'!J1524="","",'Census Block Input'!D1524)</f>
        <v/>
      </c>
      <c r="H1560" s="30" t="str">
        <f>IF('Census Block Input'!J1524="","",'Census Block Input'!G1524)</f>
        <v/>
      </c>
      <c r="I1560" s="30" t="str">
        <f>IF('Census Block Input'!J1524="","",'Census Block Input'!F1524)</f>
        <v/>
      </c>
      <c r="J1560" s="32" t="str">
        <f t="shared" si="48"/>
        <v/>
      </c>
      <c r="K1560" s="105" t="str">
        <f>IF('Census Block Input'!J1524="","",'Census Block Input'!D1524)</f>
        <v/>
      </c>
      <c r="L1560" s="106" t="str">
        <f>IF('Census Block Input'!J1524="","",'Census Block Input'!G1524)</f>
        <v/>
      </c>
      <c r="M1560" s="106" t="str">
        <f>IF('Census Block Input'!J1524="","",'Census Block Input'!F1524)</f>
        <v/>
      </c>
      <c r="N1560" s="32" t="str">
        <f t="shared" si="49"/>
        <v/>
      </c>
      <c r="O1560" s="124" t="s">
        <v>10</v>
      </c>
      <c r="P1560" s="123" t="s">
        <v>10</v>
      </c>
      <c r="Q1560" s="1"/>
    </row>
    <row r="1561" spans="1:17" ht="15.75" hidden="1" customHeight="1">
      <c r="A1561" s="1" t="str">
        <f t="shared" si="1"/>
        <v/>
      </c>
      <c r="B1561" s="1"/>
      <c r="C1561" s="25" t="str">
        <f>IF('Census Block Input'!J1525="","",'Census Block Input'!B1525)</f>
        <v/>
      </c>
      <c r="D1561" s="184" t="str">
        <f>IF('Census Block Input'!J1525="","",UPPER('Census Block Input'!J1525))</f>
        <v/>
      </c>
      <c r="E1561" s="26" t="str">
        <f>IF('Census Block Input'!J1525="","",'Census Block Input'!I1525)</f>
        <v/>
      </c>
      <c r="F1561" s="27" t="str">
        <f>IF('Census Block Input'!J1525="","",'Census Block Input'!C1525)</f>
        <v/>
      </c>
      <c r="G1561" s="29" t="str">
        <f>IF('Census Block Input'!J1525="","",'Census Block Input'!D1525)</f>
        <v/>
      </c>
      <c r="H1561" s="30" t="str">
        <f>IF('Census Block Input'!J1525="","",'Census Block Input'!G1525)</f>
        <v/>
      </c>
      <c r="I1561" s="30" t="str">
        <f>IF('Census Block Input'!J1525="","",'Census Block Input'!F1525)</f>
        <v/>
      </c>
      <c r="J1561" s="32" t="str">
        <f t="shared" si="48"/>
        <v/>
      </c>
      <c r="K1561" s="105" t="str">
        <f>IF('Census Block Input'!J1525="","",'Census Block Input'!D1525)</f>
        <v/>
      </c>
      <c r="L1561" s="106" t="str">
        <f>IF('Census Block Input'!J1525="","",'Census Block Input'!G1525)</f>
        <v/>
      </c>
      <c r="M1561" s="106" t="str">
        <f>IF('Census Block Input'!J1525="","",'Census Block Input'!F1525)</f>
        <v/>
      </c>
      <c r="N1561" s="32" t="str">
        <f t="shared" si="49"/>
        <v/>
      </c>
      <c r="O1561" s="124" t="s">
        <v>10</v>
      </c>
      <c r="P1561" s="123" t="s">
        <v>10</v>
      </c>
      <c r="Q1561" s="1"/>
    </row>
    <row r="1562" spans="1:17" ht="15.75" hidden="1" customHeight="1">
      <c r="A1562" s="1" t="str">
        <f t="shared" si="1"/>
        <v/>
      </c>
      <c r="B1562" s="1"/>
      <c r="C1562" s="25" t="str">
        <f>IF('Census Block Input'!J1526="","",'Census Block Input'!B1526)</f>
        <v/>
      </c>
      <c r="D1562" s="184" t="str">
        <f>IF('Census Block Input'!J1526="","",UPPER('Census Block Input'!J1526))</f>
        <v/>
      </c>
      <c r="E1562" s="26" t="str">
        <f>IF('Census Block Input'!J1526="","",'Census Block Input'!I1526)</f>
        <v/>
      </c>
      <c r="F1562" s="27" t="str">
        <f>IF('Census Block Input'!J1526="","",'Census Block Input'!C1526)</f>
        <v/>
      </c>
      <c r="G1562" s="29" t="str">
        <f>IF('Census Block Input'!J1526="","",'Census Block Input'!D1526)</f>
        <v/>
      </c>
      <c r="H1562" s="30" t="str">
        <f>IF('Census Block Input'!J1526="","",'Census Block Input'!G1526)</f>
        <v/>
      </c>
      <c r="I1562" s="30" t="str">
        <f>IF('Census Block Input'!J1526="","",'Census Block Input'!F1526)</f>
        <v/>
      </c>
      <c r="J1562" s="32" t="str">
        <f t="shared" si="48"/>
        <v/>
      </c>
      <c r="K1562" s="105" t="str">
        <f>IF('Census Block Input'!J1526="","",'Census Block Input'!D1526)</f>
        <v/>
      </c>
      <c r="L1562" s="106" t="str">
        <f>IF('Census Block Input'!J1526="","",'Census Block Input'!G1526)</f>
        <v/>
      </c>
      <c r="M1562" s="106" t="str">
        <f>IF('Census Block Input'!J1526="","",'Census Block Input'!F1526)</f>
        <v/>
      </c>
      <c r="N1562" s="32" t="str">
        <f t="shared" si="49"/>
        <v/>
      </c>
      <c r="O1562" s="124" t="s">
        <v>10</v>
      </c>
      <c r="P1562" s="123" t="s">
        <v>10</v>
      </c>
      <c r="Q1562" s="1"/>
    </row>
    <row r="1563" spans="1:17" ht="15.75" hidden="1" customHeight="1">
      <c r="A1563" s="1" t="str">
        <f t="shared" si="1"/>
        <v/>
      </c>
      <c r="B1563" s="1"/>
      <c r="C1563" s="25" t="str">
        <f>IF('Census Block Input'!J1527="","",'Census Block Input'!B1527)</f>
        <v/>
      </c>
      <c r="D1563" s="184" t="str">
        <f>IF('Census Block Input'!J1527="","",UPPER('Census Block Input'!J1527))</f>
        <v/>
      </c>
      <c r="E1563" s="26" t="str">
        <f>IF('Census Block Input'!J1527="","",'Census Block Input'!I1527)</f>
        <v/>
      </c>
      <c r="F1563" s="27" t="str">
        <f>IF('Census Block Input'!J1527="","",'Census Block Input'!C1527)</f>
        <v/>
      </c>
      <c r="G1563" s="29" t="str">
        <f>IF('Census Block Input'!J1527="","",'Census Block Input'!D1527)</f>
        <v/>
      </c>
      <c r="H1563" s="30" t="str">
        <f>IF('Census Block Input'!J1527="","",'Census Block Input'!G1527)</f>
        <v/>
      </c>
      <c r="I1563" s="30" t="str">
        <f>IF('Census Block Input'!J1527="","",'Census Block Input'!F1527)</f>
        <v/>
      </c>
      <c r="J1563" s="32" t="str">
        <f t="shared" si="48"/>
        <v/>
      </c>
      <c r="K1563" s="105" t="str">
        <f>IF('Census Block Input'!J1527="","",'Census Block Input'!D1527)</f>
        <v/>
      </c>
      <c r="L1563" s="106" t="str">
        <f>IF('Census Block Input'!J1527="","",'Census Block Input'!G1527)</f>
        <v/>
      </c>
      <c r="M1563" s="106" t="str">
        <f>IF('Census Block Input'!J1527="","",'Census Block Input'!F1527)</f>
        <v/>
      </c>
      <c r="N1563" s="32" t="str">
        <f t="shared" si="49"/>
        <v/>
      </c>
      <c r="O1563" s="124" t="s">
        <v>10</v>
      </c>
      <c r="P1563" s="123" t="s">
        <v>10</v>
      </c>
      <c r="Q1563" s="1"/>
    </row>
    <row r="1564" spans="1:17" ht="15.75" hidden="1" customHeight="1">
      <c r="A1564" s="1" t="str">
        <f t="shared" si="1"/>
        <v/>
      </c>
      <c r="B1564" s="1"/>
      <c r="C1564" s="25" t="str">
        <f>IF('Census Block Input'!J1528="","",'Census Block Input'!B1528)</f>
        <v/>
      </c>
      <c r="D1564" s="184" t="str">
        <f>IF('Census Block Input'!J1528="","",UPPER('Census Block Input'!J1528))</f>
        <v/>
      </c>
      <c r="E1564" s="26" t="str">
        <f>IF('Census Block Input'!J1528="","",'Census Block Input'!I1528)</f>
        <v/>
      </c>
      <c r="F1564" s="27" t="str">
        <f>IF('Census Block Input'!J1528="","",'Census Block Input'!C1528)</f>
        <v/>
      </c>
      <c r="G1564" s="29" t="str">
        <f>IF('Census Block Input'!J1528="","",'Census Block Input'!D1528)</f>
        <v/>
      </c>
      <c r="H1564" s="30" t="str">
        <f>IF('Census Block Input'!J1528="","",'Census Block Input'!G1528)</f>
        <v/>
      </c>
      <c r="I1564" s="30" t="str">
        <f>IF('Census Block Input'!J1528="","",'Census Block Input'!F1528)</f>
        <v/>
      </c>
      <c r="J1564" s="32" t="str">
        <f t="shared" si="48"/>
        <v/>
      </c>
      <c r="K1564" s="105" t="str">
        <f>IF('Census Block Input'!J1528="","",'Census Block Input'!D1528)</f>
        <v/>
      </c>
      <c r="L1564" s="106" t="str">
        <f>IF('Census Block Input'!J1528="","",'Census Block Input'!G1528)</f>
        <v/>
      </c>
      <c r="M1564" s="106" t="str">
        <f>IF('Census Block Input'!J1528="","",'Census Block Input'!F1528)</f>
        <v/>
      </c>
      <c r="N1564" s="32" t="str">
        <f t="shared" si="49"/>
        <v/>
      </c>
      <c r="O1564" s="124" t="s">
        <v>10</v>
      </c>
      <c r="P1564" s="123" t="s">
        <v>10</v>
      </c>
      <c r="Q1564" s="1"/>
    </row>
    <row r="1565" spans="1:17" ht="15.75" hidden="1" customHeight="1">
      <c r="A1565" s="1" t="str">
        <f t="shared" si="1"/>
        <v/>
      </c>
      <c r="B1565" s="1"/>
      <c r="C1565" s="25" t="str">
        <f>IF('Census Block Input'!J1529="","",'Census Block Input'!B1529)</f>
        <v/>
      </c>
      <c r="D1565" s="184" t="str">
        <f>IF('Census Block Input'!J1529="","",UPPER('Census Block Input'!J1529))</f>
        <v/>
      </c>
      <c r="E1565" s="26" t="str">
        <f>IF('Census Block Input'!J1529="","",'Census Block Input'!I1529)</f>
        <v/>
      </c>
      <c r="F1565" s="27" t="str">
        <f>IF('Census Block Input'!J1529="","",'Census Block Input'!C1529)</f>
        <v/>
      </c>
      <c r="G1565" s="29" t="str">
        <f>IF('Census Block Input'!J1529="","",'Census Block Input'!D1529)</f>
        <v/>
      </c>
      <c r="H1565" s="30" t="str">
        <f>IF('Census Block Input'!J1529="","",'Census Block Input'!G1529)</f>
        <v/>
      </c>
      <c r="I1565" s="30" t="str">
        <f>IF('Census Block Input'!J1529="","",'Census Block Input'!F1529)</f>
        <v/>
      </c>
      <c r="J1565" s="32" t="str">
        <f t="shared" si="48"/>
        <v/>
      </c>
      <c r="K1565" s="105" t="str">
        <f>IF('Census Block Input'!J1529="","",'Census Block Input'!D1529)</f>
        <v/>
      </c>
      <c r="L1565" s="106" t="str">
        <f>IF('Census Block Input'!J1529="","",'Census Block Input'!G1529)</f>
        <v/>
      </c>
      <c r="M1565" s="106" t="str">
        <f>IF('Census Block Input'!J1529="","",'Census Block Input'!F1529)</f>
        <v/>
      </c>
      <c r="N1565" s="32" t="str">
        <f t="shared" si="49"/>
        <v/>
      </c>
      <c r="O1565" s="124" t="s">
        <v>10</v>
      </c>
      <c r="P1565" s="123" t="s">
        <v>10</v>
      </c>
      <c r="Q1565" s="1"/>
    </row>
    <row r="1566" spans="1:17" ht="15.75" hidden="1" customHeight="1">
      <c r="A1566" s="1" t="str">
        <f t="shared" si="1"/>
        <v/>
      </c>
      <c r="B1566" s="1"/>
      <c r="C1566" s="25" t="str">
        <f>IF('Census Block Input'!J1530="","",'Census Block Input'!B1530)</f>
        <v/>
      </c>
      <c r="D1566" s="184" t="str">
        <f>IF('Census Block Input'!J1530="","",UPPER('Census Block Input'!J1530))</f>
        <v/>
      </c>
      <c r="E1566" s="26" t="str">
        <f>IF('Census Block Input'!J1530="","",'Census Block Input'!I1530)</f>
        <v/>
      </c>
      <c r="F1566" s="27" t="str">
        <f>IF('Census Block Input'!J1530="","",'Census Block Input'!C1530)</f>
        <v/>
      </c>
      <c r="G1566" s="29" t="str">
        <f>IF('Census Block Input'!J1530="","",'Census Block Input'!D1530)</f>
        <v/>
      </c>
      <c r="H1566" s="30" t="str">
        <f>IF('Census Block Input'!J1530="","",'Census Block Input'!G1530)</f>
        <v/>
      </c>
      <c r="I1566" s="30" t="str">
        <f>IF('Census Block Input'!J1530="","",'Census Block Input'!F1530)</f>
        <v/>
      </c>
      <c r="J1566" s="32" t="str">
        <f t="shared" si="48"/>
        <v/>
      </c>
      <c r="K1566" s="105" t="str">
        <f>IF('Census Block Input'!J1530="","",'Census Block Input'!D1530)</f>
        <v/>
      </c>
      <c r="L1566" s="106" t="str">
        <f>IF('Census Block Input'!J1530="","",'Census Block Input'!G1530)</f>
        <v/>
      </c>
      <c r="M1566" s="106" t="str">
        <f>IF('Census Block Input'!J1530="","",'Census Block Input'!F1530)</f>
        <v/>
      </c>
      <c r="N1566" s="32" t="str">
        <f t="shared" si="49"/>
        <v/>
      </c>
      <c r="O1566" s="124" t="s">
        <v>10</v>
      </c>
      <c r="P1566" s="123" t="s">
        <v>10</v>
      </c>
      <c r="Q1566" s="1"/>
    </row>
    <row r="1567" spans="1:17" ht="15.75" hidden="1" customHeight="1">
      <c r="A1567" s="1" t="str">
        <f t="shared" si="1"/>
        <v/>
      </c>
      <c r="B1567" s="1"/>
      <c r="C1567" s="25" t="str">
        <f>IF('Census Block Input'!J1531="","",'Census Block Input'!B1531)</f>
        <v/>
      </c>
      <c r="D1567" s="184" t="str">
        <f>IF('Census Block Input'!J1531="","",UPPER('Census Block Input'!J1531))</f>
        <v/>
      </c>
      <c r="E1567" s="26" t="str">
        <f>IF('Census Block Input'!J1531="","",'Census Block Input'!I1531)</f>
        <v/>
      </c>
      <c r="F1567" s="27" t="str">
        <f>IF('Census Block Input'!J1531="","",'Census Block Input'!C1531)</f>
        <v/>
      </c>
      <c r="G1567" s="29" t="str">
        <f>IF('Census Block Input'!J1531="","",'Census Block Input'!D1531)</f>
        <v/>
      </c>
      <c r="H1567" s="30" t="str">
        <f>IF('Census Block Input'!J1531="","",'Census Block Input'!G1531)</f>
        <v/>
      </c>
      <c r="I1567" s="30" t="str">
        <f>IF('Census Block Input'!J1531="","",'Census Block Input'!F1531)</f>
        <v/>
      </c>
      <c r="J1567" s="32" t="str">
        <f t="shared" si="48"/>
        <v/>
      </c>
      <c r="K1567" s="105" t="str">
        <f>IF('Census Block Input'!J1531="","",'Census Block Input'!D1531)</f>
        <v/>
      </c>
      <c r="L1567" s="106" t="str">
        <f>IF('Census Block Input'!J1531="","",'Census Block Input'!G1531)</f>
        <v/>
      </c>
      <c r="M1567" s="106" t="str">
        <f>IF('Census Block Input'!J1531="","",'Census Block Input'!F1531)</f>
        <v/>
      </c>
      <c r="N1567" s="32" t="str">
        <f t="shared" si="49"/>
        <v/>
      </c>
      <c r="O1567" s="124" t="s">
        <v>10</v>
      </c>
      <c r="P1567" s="123" t="s">
        <v>10</v>
      </c>
      <c r="Q1567" s="1"/>
    </row>
    <row r="1568" spans="1:17" ht="15.75" hidden="1" customHeight="1">
      <c r="A1568" s="1" t="str">
        <f t="shared" si="1"/>
        <v/>
      </c>
      <c r="B1568" s="1"/>
      <c r="C1568" s="25" t="str">
        <f>IF('Census Block Input'!J1532="","",'Census Block Input'!B1532)</f>
        <v/>
      </c>
      <c r="D1568" s="184" t="str">
        <f>IF('Census Block Input'!J1532="","",UPPER('Census Block Input'!J1532))</f>
        <v/>
      </c>
      <c r="E1568" s="26" t="str">
        <f>IF('Census Block Input'!J1532="","",'Census Block Input'!I1532)</f>
        <v/>
      </c>
      <c r="F1568" s="27" t="str">
        <f>IF('Census Block Input'!J1532="","",'Census Block Input'!C1532)</f>
        <v/>
      </c>
      <c r="G1568" s="29" t="str">
        <f>IF('Census Block Input'!J1532="","",'Census Block Input'!D1532)</f>
        <v/>
      </c>
      <c r="H1568" s="30" t="str">
        <f>IF('Census Block Input'!J1532="","",'Census Block Input'!G1532)</f>
        <v/>
      </c>
      <c r="I1568" s="30" t="str">
        <f>IF('Census Block Input'!J1532="","",'Census Block Input'!F1532)</f>
        <v/>
      </c>
      <c r="J1568" s="32" t="str">
        <f t="shared" si="48"/>
        <v/>
      </c>
      <c r="K1568" s="105" t="str">
        <f>IF('Census Block Input'!J1532="","",'Census Block Input'!D1532)</f>
        <v/>
      </c>
      <c r="L1568" s="106" t="str">
        <f>IF('Census Block Input'!J1532="","",'Census Block Input'!G1532)</f>
        <v/>
      </c>
      <c r="M1568" s="106" t="str">
        <f>IF('Census Block Input'!J1532="","",'Census Block Input'!F1532)</f>
        <v/>
      </c>
      <c r="N1568" s="32" t="str">
        <f t="shared" si="49"/>
        <v/>
      </c>
      <c r="O1568" s="124" t="s">
        <v>10</v>
      </c>
      <c r="P1568" s="123" t="s">
        <v>10</v>
      </c>
      <c r="Q1568" s="1"/>
    </row>
    <row r="1569" spans="1:17" ht="15.75" hidden="1" customHeight="1">
      <c r="A1569" s="1" t="str">
        <f t="shared" si="1"/>
        <v/>
      </c>
      <c r="B1569" s="1"/>
      <c r="C1569" s="25" t="str">
        <f>IF('Census Block Input'!J1533="","",'Census Block Input'!B1533)</f>
        <v/>
      </c>
      <c r="D1569" s="184" t="str">
        <f>IF('Census Block Input'!J1533="","",UPPER('Census Block Input'!J1533))</f>
        <v/>
      </c>
      <c r="E1569" s="26" t="str">
        <f>IF('Census Block Input'!J1533="","",'Census Block Input'!I1533)</f>
        <v/>
      </c>
      <c r="F1569" s="27" t="str">
        <f>IF('Census Block Input'!J1533="","",'Census Block Input'!C1533)</f>
        <v/>
      </c>
      <c r="G1569" s="29" t="str">
        <f>IF('Census Block Input'!J1533="","",'Census Block Input'!D1533)</f>
        <v/>
      </c>
      <c r="H1569" s="30" t="str">
        <f>IF('Census Block Input'!J1533="","",'Census Block Input'!G1533)</f>
        <v/>
      </c>
      <c r="I1569" s="30" t="str">
        <f>IF('Census Block Input'!J1533="","",'Census Block Input'!F1533)</f>
        <v/>
      </c>
      <c r="J1569" s="32" t="str">
        <f t="shared" si="48"/>
        <v/>
      </c>
      <c r="K1569" s="105" t="str">
        <f>IF('Census Block Input'!J1533="","",'Census Block Input'!D1533)</f>
        <v/>
      </c>
      <c r="L1569" s="106" t="str">
        <f>IF('Census Block Input'!J1533="","",'Census Block Input'!G1533)</f>
        <v/>
      </c>
      <c r="M1569" s="106" t="str">
        <f>IF('Census Block Input'!J1533="","",'Census Block Input'!F1533)</f>
        <v/>
      </c>
      <c r="N1569" s="32" t="str">
        <f t="shared" si="49"/>
        <v/>
      </c>
      <c r="O1569" s="124" t="s">
        <v>10</v>
      </c>
      <c r="P1569" s="123" t="s">
        <v>10</v>
      </c>
      <c r="Q1569" s="1"/>
    </row>
    <row r="1570" spans="1:17" ht="15.75" hidden="1" customHeight="1">
      <c r="A1570" s="1" t="str">
        <f t="shared" si="1"/>
        <v/>
      </c>
      <c r="B1570" s="1"/>
      <c r="C1570" s="25" t="str">
        <f>IF('Census Block Input'!J1534="","",'Census Block Input'!B1534)</f>
        <v/>
      </c>
      <c r="D1570" s="184" t="str">
        <f>IF('Census Block Input'!J1534="","",UPPER('Census Block Input'!J1534))</f>
        <v/>
      </c>
      <c r="E1570" s="26" t="str">
        <f>IF('Census Block Input'!J1534="","",'Census Block Input'!I1534)</f>
        <v/>
      </c>
      <c r="F1570" s="27" t="str">
        <f>IF('Census Block Input'!J1534="","",'Census Block Input'!C1534)</f>
        <v/>
      </c>
      <c r="G1570" s="29" t="str">
        <f>IF('Census Block Input'!J1534="","",'Census Block Input'!D1534)</f>
        <v/>
      </c>
      <c r="H1570" s="30" t="str">
        <f>IF('Census Block Input'!J1534="","",'Census Block Input'!G1534)</f>
        <v/>
      </c>
      <c r="I1570" s="30" t="str">
        <f>IF('Census Block Input'!J1534="","",'Census Block Input'!F1534)</f>
        <v/>
      </c>
      <c r="J1570" s="32" t="str">
        <f t="shared" si="48"/>
        <v/>
      </c>
      <c r="K1570" s="105" t="str">
        <f>IF('Census Block Input'!J1534="","",'Census Block Input'!D1534)</f>
        <v/>
      </c>
      <c r="L1570" s="106" t="str">
        <f>IF('Census Block Input'!J1534="","",'Census Block Input'!G1534)</f>
        <v/>
      </c>
      <c r="M1570" s="106" t="str">
        <f>IF('Census Block Input'!J1534="","",'Census Block Input'!F1534)</f>
        <v/>
      </c>
      <c r="N1570" s="32" t="str">
        <f t="shared" si="49"/>
        <v/>
      </c>
      <c r="O1570" s="124" t="s">
        <v>10</v>
      </c>
      <c r="P1570" s="123" t="s">
        <v>10</v>
      </c>
      <c r="Q1570" s="1"/>
    </row>
    <row r="1571" spans="1:17" ht="15.75" hidden="1" customHeight="1">
      <c r="A1571" s="1" t="str">
        <f t="shared" si="1"/>
        <v/>
      </c>
      <c r="B1571" s="1"/>
      <c r="C1571" s="25" t="str">
        <f>IF('Census Block Input'!J1535="","",'Census Block Input'!B1535)</f>
        <v/>
      </c>
      <c r="D1571" s="184" t="str">
        <f>IF('Census Block Input'!J1535="","",UPPER('Census Block Input'!J1535))</f>
        <v/>
      </c>
      <c r="E1571" s="26" t="str">
        <f>IF('Census Block Input'!J1535="","",'Census Block Input'!I1535)</f>
        <v/>
      </c>
      <c r="F1571" s="27" t="str">
        <f>IF('Census Block Input'!J1535="","",'Census Block Input'!C1535)</f>
        <v/>
      </c>
      <c r="G1571" s="29" t="str">
        <f>IF('Census Block Input'!J1535="","",'Census Block Input'!D1535)</f>
        <v/>
      </c>
      <c r="H1571" s="30" t="str">
        <f>IF('Census Block Input'!J1535="","",'Census Block Input'!G1535)</f>
        <v/>
      </c>
      <c r="I1571" s="30" t="str">
        <f>IF('Census Block Input'!J1535="","",'Census Block Input'!F1535)</f>
        <v/>
      </c>
      <c r="J1571" s="32" t="str">
        <f t="shared" si="48"/>
        <v/>
      </c>
      <c r="K1571" s="105" t="str">
        <f>IF('Census Block Input'!J1535="","",'Census Block Input'!D1535)</f>
        <v/>
      </c>
      <c r="L1571" s="106" t="str">
        <f>IF('Census Block Input'!J1535="","",'Census Block Input'!G1535)</f>
        <v/>
      </c>
      <c r="M1571" s="106" t="str">
        <f>IF('Census Block Input'!J1535="","",'Census Block Input'!F1535)</f>
        <v/>
      </c>
      <c r="N1571" s="32" t="str">
        <f t="shared" si="49"/>
        <v/>
      </c>
      <c r="O1571" s="124" t="s">
        <v>10</v>
      </c>
      <c r="P1571" s="123" t="s">
        <v>10</v>
      </c>
      <c r="Q1571" s="1"/>
    </row>
    <row r="1572" spans="1:17" ht="15.75" hidden="1" customHeight="1">
      <c r="A1572" s="1" t="str">
        <f t="shared" si="1"/>
        <v/>
      </c>
      <c r="B1572" s="1"/>
      <c r="C1572" s="25" t="str">
        <f>IF('Census Block Input'!J1536="","",'Census Block Input'!B1536)</f>
        <v/>
      </c>
      <c r="D1572" s="184" t="str">
        <f>IF('Census Block Input'!J1536="","",UPPER('Census Block Input'!J1536))</f>
        <v/>
      </c>
      <c r="E1572" s="26" t="str">
        <f>IF('Census Block Input'!J1536="","",'Census Block Input'!I1536)</f>
        <v/>
      </c>
      <c r="F1572" s="27" t="str">
        <f>IF('Census Block Input'!J1536="","",'Census Block Input'!C1536)</f>
        <v/>
      </c>
      <c r="G1572" s="29" t="str">
        <f>IF('Census Block Input'!J1536="","",'Census Block Input'!D1536)</f>
        <v/>
      </c>
      <c r="H1572" s="30" t="str">
        <f>IF('Census Block Input'!J1536="","",'Census Block Input'!G1536)</f>
        <v/>
      </c>
      <c r="I1572" s="30" t="str">
        <f>IF('Census Block Input'!J1536="","",'Census Block Input'!F1536)</f>
        <v/>
      </c>
      <c r="J1572" s="32" t="str">
        <f t="shared" si="48"/>
        <v/>
      </c>
      <c r="K1572" s="105" t="str">
        <f>IF('Census Block Input'!J1536="","",'Census Block Input'!D1536)</f>
        <v/>
      </c>
      <c r="L1572" s="106" t="str">
        <f>IF('Census Block Input'!J1536="","",'Census Block Input'!G1536)</f>
        <v/>
      </c>
      <c r="M1572" s="106" t="str">
        <f>IF('Census Block Input'!J1536="","",'Census Block Input'!F1536)</f>
        <v/>
      </c>
      <c r="N1572" s="32" t="str">
        <f t="shared" si="49"/>
        <v/>
      </c>
      <c r="O1572" s="124" t="s">
        <v>10</v>
      </c>
      <c r="P1572" s="123" t="s">
        <v>10</v>
      </c>
      <c r="Q1572" s="1"/>
    </row>
    <row r="1573" spans="1:17" ht="15.75" hidden="1" customHeight="1">
      <c r="A1573" s="1" t="str">
        <f t="shared" si="1"/>
        <v/>
      </c>
      <c r="B1573" s="1"/>
      <c r="C1573" s="25" t="str">
        <f>IF('Census Block Input'!J1537="","",'Census Block Input'!B1537)</f>
        <v/>
      </c>
      <c r="D1573" s="184" t="str">
        <f>IF('Census Block Input'!J1537="","",UPPER('Census Block Input'!J1537))</f>
        <v/>
      </c>
      <c r="E1573" s="26" t="str">
        <f>IF('Census Block Input'!J1537="","",'Census Block Input'!I1537)</f>
        <v/>
      </c>
      <c r="F1573" s="27" t="str">
        <f>IF('Census Block Input'!J1537="","",'Census Block Input'!C1537)</f>
        <v/>
      </c>
      <c r="G1573" s="29" t="str">
        <f>IF('Census Block Input'!J1537="","",'Census Block Input'!D1537)</f>
        <v/>
      </c>
      <c r="H1573" s="30" t="str">
        <f>IF('Census Block Input'!J1537="","",'Census Block Input'!G1537)</f>
        <v/>
      </c>
      <c r="I1573" s="30" t="str">
        <f>IF('Census Block Input'!J1537="","",'Census Block Input'!F1537)</f>
        <v/>
      </c>
      <c r="J1573" s="32" t="str">
        <f t="shared" si="48"/>
        <v/>
      </c>
      <c r="K1573" s="105" t="str">
        <f>IF('Census Block Input'!J1537="","",'Census Block Input'!D1537)</f>
        <v/>
      </c>
      <c r="L1573" s="106" t="str">
        <f>IF('Census Block Input'!J1537="","",'Census Block Input'!G1537)</f>
        <v/>
      </c>
      <c r="M1573" s="106" t="str">
        <f>IF('Census Block Input'!J1537="","",'Census Block Input'!F1537)</f>
        <v/>
      </c>
      <c r="N1573" s="32" t="str">
        <f t="shared" si="49"/>
        <v/>
      </c>
      <c r="O1573" s="124" t="s">
        <v>10</v>
      </c>
      <c r="P1573" s="123" t="s">
        <v>10</v>
      </c>
      <c r="Q1573" s="1"/>
    </row>
    <row r="1574" spans="1:17" ht="15.75" hidden="1" customHeight="1">
      <c r="A1574" s="1" t="str">
        <f t="shared" si="1"/>
        <v/>
      </c>
      <c r="B1574" s="1"/>
      <c r="C1574" s="25" t="str">
        <f>IF('Census Block Input'!J1538="","",'Census Block Input'!B1538)</f>
        <v/>
      </c>
      <c r="D1574" s="184" t="str">
        <f>IF('Census Block Input'!J1538="","",UPPER('Census Block Input'!J1538))</f>
        <v/>
      </c>
      <c r="E1574" s="26" t="str">
        <f>IF('Census Block Input'!J1538="","",'Census Block Input'!I1538)</f>
        <v/>
      </c>
      <c r="F1574" s="27" t="str">
        <f>IF('Census Block Input'!J1538="","",'Census Block Input'!C1538)</f>
        <v/>
      </c>
      <c r="G1574" s="29" t="str">
        <f>IF('Census Block Input'!J1538="","",'Census Block Input'!D1538)</f>
        <v/>
      </c>
      <c r="H1574" s="30" t="str">
        <f>IF('Census Block Input'!J1538="","",'Census Block Input'!G1538)</f>
        <v/>
      </c>
      <c r="I1574" s="30" t="str">
        <f>IF('Census Block Input'!J1538="","",'Census Block Input'!F1538)</f>
        <v/>
      </c>
      <c r="J1574" s="32" t="str">
        <f t="shared" si="48"/>
        <v/>
      </c>
      <c r="K1574" s="105" t="str">
        <f>IF('Census Block Input'!J1538="","",'Census Block Input'!D1538)</f>
        <v/>
      </c>
      <c r="L1574" s="106" t="str">
        <f>IF('Census Block Input'!J1538="","",'Census Block Input'!G1538)</f>
        <v/>
      </c>
      <c r="M1574" s="106" t="str">
        <f>IF('Census Block Input'!J1538="","",'Census Block Input'!F1538)</f>
        <v/>
      </c>
      <c r="N1574" s="32" t="str">
        <f t="shared" si="49"/>
        <v/>
      </c>
      <c r="O1574" s="124" t="s">
        <v>10</v>
      </c>
      <c r="P1574" s="123" t="s">
        <v>10</v>
      </c>
      <c r="Q1574" s="1"/>
    </row>
    <row r="1575" spans="1:17" ht="15.75" hidden="1" customHeight="1">
      <c r="A1575" s="1" t="str">
        <f t="shared" si="1"/>
        <v/>
      </c>
      <c r="B1575" s="1"/>
      <c r="C1575" s="25" t="str">
        <f>IF('Census Block Input'!J1539="","",'Census Block Input'!B1539)</f>
        <v/>
      </c>
      <c r="D1575" s="184" t="str">
        <f>IF('Census Block Input'!J1539="","",UPPER('Census Block Input'!J1539))</f>
        <v/>
      </c>
      <c r="E1575" s="26" t="str">
        <f>IF('Census Block Input'!J1539="","",'Census Block Input'!I1539)</f>
        <v/>
      </c>
      <c r="F1575" s="27" t="str">
        <f>IF('Census Block Input'!J1539="","",'Census Block Input'!C1539)</f>
        <v/>
      </c>
      <c r="G1575" s="29" t="str">
        <f>IF('Census Block Input'!J1539="","",'Census Block Input'!D1539)</f>
        <v/>
      </c>
      <c r="H1575" s="30" t="str">
        <f>IF('Census Block Input'!J1539="","",'Census Block Input'!G1539)</f>
        <v/>
      </c>
      <c r="I1575" s="30" t="str">
        <f>IF('Census Block Input'!J1539="","",'Census Block Input'!F1539)</f>
        <v/>
      </c>
      <c r="J1575" s="32" t="str">
        <f t="shared" si="48"/>
        <v/>
      </c>
      <c r="K1575" s="105" t="str">
        <f>IF('Census Block Input'!J1539="","",'Census Block Input'!D1539)</f>
        <v/>
      </c>
      <c r="L1575" s="106" t="str">
        <f>IF('Census Block Input'!J1539="","",'Census Block Input'!G1539)</f>
        <v/>
      </c>
      <c r="M1575" s="106" t="str">
        <f>IF('Census Block Input'!J1539="","",'Census Block Input'!F1539)</f>
        <v/>
      </c>
      <c r="N1575" s="32" t="str">
        <f t="shared" si="49"/>
        <v/>
      </c>
      <c r="O1575" s="124" t="s">
        <v>10</v>
      </c>
      <c r="P1575" s="123" t="s">
        <v>10</v>
      </c>
      <c r="Q1575" s="1"/>
    </row>
    <row r="1576" spans="1:17" ht="15.75" hidden="1" customHeight="1">
      <c r="A1576" s="1" t="str">
        <f t="shared" si="1"/>
        <v/>
      </c>
      <c r="B1576" s="1"/>
      <c r="C1576" s="25" t="str">
        <f>IF('Census Block Input'!J1540="","",'Census Block Input'!B1540)</f>
        <v/>
      </c>
      <c r="D1576" s="184" t="str">
        <f>IF('Census Block Input'!J1540="","",UPPER('Census Block Input'!J1540))</f>
        <v/>
      </c>
      <c r="E1576" s="26" t="str">
        <f>IF('Census Block Input'!J1540="","",'Census Block Input'!I1540)</f>
        <v/>
      </c>
      <c r="F1576" s="27" t="str">
        <f>IF('Census Block Input'!J1540="","",'Census Block Input'!C1540)</f>
        <v/>
      </c>
      <c r="G1576" s="29" t="str">
        <f>IF('Census Block Input'!J1540="","",'Census Block Input'!D1540)</f>
        <v/>
      </c>
      <c r="H1576" s="30" t="str">
        <f>IF('Census Block Input'!J1540="","",'Census Block Input'!G1540)</f>
        <v/>
      </c>
      <c r="I1576" s="30" t="str">
        <f>IF('Census Block Input'!J1540="","",'Census Block Input'!F1540)</f>
        <v/>
      </c>
      <c r="J1576" s="32" t="str">
        <f t="shared" ref="J1576:J1639" si="50">IF($C1576="","",SUM(G1576:I1576))</f>
        <v/>
      </c>
      <c r="K1576" s="105" t="str">
        <f>IF('Census Block Input'!J1540="","",'Census Block Input'!D1540)</f>
        <v/>
      </c>
      <c r="L1576" s="106" t="str">
        <f>IF('Census Block Input'!J1540="","",'Census Block Input'!G1540)</f>
        <v/>
      </c>
      <c r="M1576" s="106" t="str">
        <f>IF('Census Block Input'!J1540="","",'Census Block Input'!F1540)</f>
        <v/>
      </c>
      <c r="N1576" s="32" t="str">
        <f t="shared" ref="N1576:N1639" si="51">IF($C1576="","",SUM(K1576:M1576))</f>
        <v/>
      </c>
      <c r="O1576" s="124" t="s">
        <v>10</v>
      </c>
      <c r="P1576" s="123" t="s">
        <v>10</v>
      </c>
      <c r="Q1576" s="1"/>
    </row>
    <row r="1577" spans="1:17" ht="15.75" hidden="1" customHeight="1">
      <c r="A1577" s="1" t="str">
        <f t="shared" si="1"/>
        <v/>
      </c>
      <c r="B1577" s="1"/>
      <c r="C1577" s="25" t="str">
        <f>IF('Census Block Input'!J1541="","",'Census Block Input'!B1541)</f>
        <v/>
      </c>
      <c r="D1577" s="184" t="str">
        <f>IF('Census Block Input'!J1541="","",UPPER('Census Block Input'!J1541))</f>
        <v/>
      </c>
      <c r="E1577" s="26" t="str">
        <f>IF('Census Block Input'!J1541="","",'Census Block Input'!I1541)</f>
        <v/>
      </c>
      <c r="F1577" s="27" t="str">
        <f>IF('Census Block Input'!J1541="","",'Census Block Input'!C1541)</f>
        <v/>
      </c>
      <c r="G1577" s="29" t="str">
        <f>IF('Census Block Input'!J1541="","",'Census Block Input'!D1541)</f>
        <v/>
      </c>
      <c r="H1577" s="30" t="str">
        <f>IF('Census Block Input'!J1541="","",'Census Block Input'!G1541)</f>
        <v/>
      </c>
      <c r="I1577" s="30" t="str">
        <f>IF('Census Block Input'!J1541="","",'Census Block Input'!F1541)</f>
        <v/>
      </c>
      <c r="J1577" s="32" t="str">
        <f t="shared" si="50"/>
        <v/>
      </c>
      <c r="K1577" s="105" t="str">
        <f>IF('Census Block Input'!J1541="","",'Census Block Input'!D1541)</f>
        <v/>
      </c>
      <c r="L1577" s="106" t="str">
        <f>IF('Census Block Input'!J1541="","",'Census Block Input'!G1541)</f>
        <v/>
      </c>
      <c r="M1577" s="106" t="str">
        <f>IF('Census Block Input'!J1541="","",'Census Block Input'!F1541)</f>
        <v/>
      </c>
      <c r="N1577" s="32" t="str">
        <f t="shared" si="51"/>
        <v/>
      </c>
      <c r="O1577" s="124" t="s">
        <v>10</v>
      </c>
      <c r="P1577" s="123" t="s">
        <v>10</v>
      </c>
      <c r="Q1577" s="1"/>
    </row>
    <row r="1578" spans="1:17" ht="15.75" hidden="1" customHeight="1">
      <c r="A1578" s="1" t="str">
        <f t="shared" si="1"/>
        <v/>
      </c>
      <c r="B1578" s="1"/>
      <c r="C1578" s="25" t="str">
        <f>IF('Census Block Input'!J1542="","",'Census Block Input'!B1542)</f>
        <v/>
      </c>
      <c r="D1578" s="184" t="str">
        <f>IF('Census Block Input'!J1542="","",UPPER('Census Block Input'!J1542))</f>
        <v/>
      </c>
      <c r="E1578" s="26" t="str">
        <f>IF('Census Block Input'!J1542="","",'Census Block Input'!I1542)</f>
        <v/>
      </c>
      <c r="F1578" s="27" t="str">
        <f>IF('Census Block Input'!J1542="","",'Census Block Input'!C1542)</f>
        <v/>
      </c>
      <c r="G1578" s="29" t="str">
        <f>IF('Census Block Input'!J1542="","",'Census Block Input'!D1542)</f>
        <v/>
      </c>
      <c r="H1578" s="30" t="str">
        <f>IF('Census Block Input'!J1542="","",'Census Block Input'!G1542)</f>
        <v/>
      </c>
      <c r="I1578" s="30" t="str">
        <f>IF('Census Block Input'!J1542="","",'Census Block Input'!F1542)</f>
        <v/>
      </c>
      <c r="J1578" s="32" t="str">
        <f t="shared" si="50"/>
        <v/>
      </c>
      <c r="K1578" s="105" t="str">
        <f>IF('Census Block Input'!J1542="","",'Census Block Input'!D1542)</f>
        <v/>
      </c>
      <c r="L1578" s="106" t="str">
        <f>IF('Census Block Input'!J1542="","",'Census Block Input'!G1542)</f>
        <v/>
      </c>
      <c r="M1578" s="106" t="str">
        <f>IF('Census Block Input'!J1542="","",'Census Block Input'!F1542)</f>
        <v/>
      </c>
      <c r="N1578" s="32" t="str">
        <f t="shared" si="51"/>
        <v/>
      </c>
      <c r="O1578" s="124" t="s">
        <v>10</v>
      </c>
      <c r="P1578" s="123" t="s">
        <v>10</v>
      </c>
      <c r="Q1578" s="1"/>
    </row>
    <row r="1579" spans="1:17" ht="15.75" hidden="1" customHeight="1">
      <c r="A1579" s="1" t="str">
        <f t="shared" si="1"/>
        <v/>
      </c>
      <c r="B1579" s="1"/>
      <c r="C1579" s="25" t="str">
        <f>IF('Census Block Input'!J1543="","",'Census Block Input'!B1543)</f>
        <v/>
      </c>
      <c r="D1579" s="184" t="str">
        <f>IF('Census Block Input'!J1543="","",UPPER('Census Block Input'!J1543))</f>
        <v/>
      </c>
      <c r="E1579" s="26" t="str">
        <f>IF('Census Block Input'!J1543="","",'Census Block Input'!I1543)</f>
        <v/>
      </c>
      <c r="F1579" s="27" t="str">
        <f>IF('Census Block Input'!J1543="","",'Census Block Input'!C1543)</f>
        <v/>
      </c>
      <c r="G1579" s="29" t="str">
        <f>IF('Census Block Input'!J1543="","",'Census Block Input'!D1543)</f>
        <v/>
      </c>
      <c r="H1579" s="30" t="str">
        <f>IF('Census Block Input'!J1543="","",'Census Block Input'!G1543)</f>
        <v/>
      </c>
      <c r="I1579" s="30" t="str">
        <f>IF('Census Block Input'!J1543="","",'Census Block Input'!F1543)</f>
        <v/>
      </c>
      <c r="J1579" s="32" t="str">
        <f t="shared" si="50"/>
        <v/>
      </c>
      <c r="K1579" s="105" t="str">
        <f>IF('Census Block Input'!J1543="","",'Census Block Input'!D1543)</f>
        <v/>
      </c>
      <c r="L1579" s="106" t="str">
        <f>IF('Census Block Input'!J1543="","",'Census Block Input'!G1543)</f>
        <v/>
      </c>
      <c r="M1579" s="106" t="str">
        <f>IF('Census Block Input'!J1543="","",'Census Block Input'!F1543)</f>
        <v/>
      </c>
      <c r="N1579" s="32" t="str">
        <f t="shared" si="51"/>
        <v/>
      </c>
      <c r="O1579" s="124" t="s">
        <v>10</v>
      </c>
      <c r="P1579" s="123" t="s">
        <v>10</v>
      </c>
      <c r="Q1579" s="1"/>
    </row>
    <row r="1580" spans="1:17" ht="15.75" hidden="1" customHeight="1">
      <c r="A1580" s="1" t="str">
        <f t="shared" si="1"/>
        <v/>
      </c>
      <c r="B1580" s="1"/>
      <c r="C1580" s="25" t="str">
        <f>IF('Census Block Input'!J1544="","",'Census Block Input'!B1544)</f>
        <v/>
      </c>
      <c r="D1580" s="184" t="str">
        <f>IF('Census Block Input'!J1544="","",UPPER('Census Block Input'!J1544))</f>
        <v/>
      </c>
      <c r="E1580" s="26" t="str">
        <f>IF('Census Block Input'!J1544="","",'Census Block Input'!I1544)</f>
        <v/>
      </c>
      <c r="F1580" s="27" t="str">
        <f>IF('Census Block Input'!J1544="","",'Census Block Input'!C1544)</f>
        <v/>
      </c>
      <c r="G1580" s="29" t="str">
        <f>IF('Census Block Input'!J1544="","",'Census Block Input'!D1544)</f>
        <v/>
      </c>
      <c r="H1580" s="30" t="str">
        <f>IF('Census Block Input'!J1544="","",'Census Block Input'!G1544)</f>
        <v/>
      </c>
      <c r="I1580" s="30" t="str">
        <f>IF('Census Block Input'!J1544="","",'Census Block Input'!F1544)</f>
        <v/>
      </c>
      <c r="J1580" s="32" t="str">
        <f t="shared" si="50"/>
        <v/>
      </c>
      <c r="K1580" s="105" t="str">
        <f>IF('Census Block Input'!J1544="","",'Census Block Input'!D1544)</f>
        <v/>
      </c>
      <c r="L1580" s="106" t="str">
        <f>IF('Census Block Input'!J1544="","",'Census Block Input'!G1544)</f>
        <v/>
      </c>
      <c r="M1580" s="106" t="str">
        <f>IF('Census Block Input'!J1544="","",'Census Block Input'!F1544)</f>
        <v/>
      </c>
      <c r="N1580" s="32" t="str">
        <f t="shared" si="51"/>
        <v/>
      </c>
      <c r="O1580" s="124" t="s">
        <v>10</v>
      </c>
      <c r="P1580" s="123" t="s">
        <v>10</v>
      </c>
      <c r="Q1580" s="1"/>
    </row>
    <row r="1581" spans="1:17" ht="15.75" hidden="1" customHeight="1">
      <c r="A1581" s="1" t="str">
        <f t="shared" si="1"/>
        <v/>
      </c>
      <c r="B1581" s="1"/>
      <c r="C1581" s="25" t="str">
        <f>IF('Census Block Input'!J1545="","",'Census Block Input'!B1545)</f>
        <v/>
      </c>
      <c r="D1581" s="184" t="str">
        <f>IF('Census Block Input'!J1545="","",UPPER('Census Block Input'!J1545))</f>
        <v/>
      </c>
      <c r="E1581" s="26" t="str">
        <f>IF('Census Block Input'!J1545="","",'Census Block Input'!I1545)</f>
        <v/>
      </c>
      <c r="F1581" s="27" t="str">
        <f>IF('Census Block Input'!J1545="","",'Census Block Input'!C1545)</f>
        <v/>
      </c>
      <c r="G1581" s="29" t="str">
        <f>IF('Census Block Input'!J1545="","",'Census Block Input'!D1545)</f>
        <v/>
      </c>
      <c r="H1581" s="30" t="str">
        <f>IF('Census Block Input'!J1545="","",'Census Block Input'!G1545)</f>
        <v/>
      </c>
      <c r="I1581" s="30" t="str">
        <f>IF('Census Block Input'!J1545="","",'Census Block Input'!F1545)</f>
        <v/>
      </c>
      <c r="J1581" s="32" t="str">
        <f t="shared" si="50"/>
        <v/>
      </c>
      <c r="K1581" s="105" t="str">
        <f>IF('Census Block Input'!J1545="","",'Census Block Input'!D1545)</f>
        <v/>
      </c>
      <c r="L1581" s="106" t="str">
        <f>IF('Census Block Input'!J1545="","",'Census Block Input'!G1545)</f>
        <v/>
      </c>
      <c r="M1581" s="106" t="str">
        <f>IF('Census Block Input'!J1545="","",'Census Block Input'!F1545)</f>
        <v/>
      </c>
      <c r="N1581" s="32" t="str">
        <f t="shared" si="51"/>
        <v/>
      </c>
      <c r="O1581" s="124" t="s">
        <v>10</v>
      </c>
      <c r="P1581" s="123" t="s">
        <v>10</v>
      </c>
      <c r="Q1581" s="1"/>
    </row>
    <row r="1582" spans="1:17" ht="15.75" hidden="1" customHeight="1">
      <c r="A1582" s="1" t="str">
        <f t="shared" si="1"/>
        <v/>
      </c>
      <c r="B1582" s="1"/>
      <c r="C1582" s="25" t="str">
        <f>IF('Census Block Input'!J1546="","",'Census Block Input'!B1546)</f>
        <v/>
      </c>
      <c r="D1582" s="184" t="str">
        <f>IF('Census Block Input'!J1546="","",UPPER('Census Block Input'!J1546))</f>
        <v/>
      </c>
      <c r="E1582" s="26" t="str">
        <f>IF('Census Block Input'!J1546="","",'Census Block Input'!I1546)</f>
        <v/>
      </c>
      <c r="F1582" s="27" t="str">
        <f>IF('Census Block Input'!J1546="","",'Census Block Input'!C1546)</f>
        <v/>
      </c>
      <c r="G1582" s="29" t="str">
        <f>IF('Census Block Input'!J1546="","",'Census Block Input'!D1546)</f>
        <v/>
      </c>
      <c r="H1582" s="30" t="str">
        <f>IF('Census Block Input'!J1546="","",'Census Block Input'!G1546)</f>
        <v/>
      </c>
      <c r="I1582" s="30" t="str">
        <f>IF('Census Block Input'!J1546="","",'Census Block Input'!F1546)</f>
        <v/>
      </c>
      <c r="J1582" s="32" t="str">
        <f t="shared" si="50"/>
        <v/>
      </c>
      <c r="K1582" s="105" t="str">
        <f>IF('Census Block Input'!J1546="","",'Census Block Input'!D1546)</f>
        <v/>
      </c>
      <c r="L1582" s="106" t="str">
        <f>IF('Census Block Input'!J1546="","",'Census Block Input'!G1546)</f>
        <v/>
      </c>
      <c r="M1582" s="106" t="str">
        <f>IF('Census Block Input'!J1546="","",'Census Block Input'!F1546)</f>
        <v/>
      </c>
      <c r="N1582" s="32" t="str">
        <f t="shared" si="51"/>
        <v/>
      </c>
      <c r="O1582" s="124" t="s">
        <v>10</v>
      </c>
      <c r="P1582" s="123" t="s">
        <v>10</v>
      </c>
      <c r="Q1582" s="1"/>
    </row>
    <row r="1583" spans="1:17" ht="15.75" hidden="1" customHeight="1">
      <c r="A1583" s="1" t="str">
        <f t="shared" si="1"/>
        <v/>
      </c>
      <c r="B1583" s="1"/>
      <c r="C1583" s="25" t="str">
        <f>IF('Census Block Input'!J1547="","",'Census Block Input'!B1547)</f>
        <v/>
      </c>
      <c r="D1583" s="184" t="str">
        <f>IF('Census Block Input'!J1547="","",UPPER('Census Block Input'!J1547))</f>
        <v/>
      </c>
      <c r="E1583" s="26" t="str">
        <f>IF('Census Block Input'!J1547="","",'Census Block Input'!I1547)</f>
        <v/>
      </c>
      <c r="F1583" s="27" t="str">
        <f>IF('Census Block Input'!J1547="","",'Census Block Input'!C1547)</f>
        <v/>
      </c>
      <c r="G1583" s="29" t="str">
        <f>IF('Census Block Input'!J1547="","",'Census Block Input'!D1547)</f>
        <v/>
      </c>
      <c r="H1583" s="30" t="str">
        <f>IF('Census Block Input'!J1547="","",'Census Block Input'!G1547)</f>
        <v/>
      </c>
      <c r="I1583" s="30" t="str">
        <f>IF('Census Block Input'!J1547="","",'Census Block Input'!F1547)</f>
        <v/>
      </c>
      <c r="J1583" s="32" t="str">
        <f t="shared" si="50"/>
        <v/>
      </c>
      <c r="K1583" s="105" t="str">
        <f>IF('Census Block Input'!J1547="","",'Census Block Input'!D1547)</f>
        <v/>
      </c>
      <c r="L1583" s="106" t="str">
        <f>IF('Census Block Input'!J1547="","",'Census Block Input'!G1547)</f>
        <v/>
      </c>
      <c r="M1583" s="106" t="str">
        <f>IF('Census Block Input'!J1547="","",'Census Block Input'!F1547)</f>
        <v/>
      </c>
      <c r="N1583" s="32" t="str">
        <f t="shared" si="51"/>
        <v/>
      </c>
      <c r="O1583" s="124" t="s">
        <v>10</v>
      </c>
      <c r="P1583" s="123" t="s">
        <v>10</v>
      </c>
      <c r="Q1583" s="1"/>
    </row>
    <row r="1584" spans="1:17" ht="15.75" hidden="1" customHeight="1">
      <c r="A1584" s="1" t="str">
        <f t="shared" si="1"/>
        <v/>
      </c>
      <c r="B1584" s="1"/>
      <c r="C1584" s="25" t="str">
        <f>IF('Census Block Input'!J1548="","",'Census Block Input'!B1548)</f>
        <v/>
      </c>
      <c r="D1584" s="184" t="str">
        <f>IF('Census Block Input'!J1548="","",UPPER('Census Block Input'!J1548))</f>
        <v/>
      </c>
      <c r="E1584" s="26" t="str">
        <f>IF('Census Block Input'!J1548="","",'Census Block Input'!I1548)</f>
        <v/>
      </c>
      <c r="F1584" s="27" t="str">
        <f>IF('Census Block Input'!J1548="","",'Census Block Input'!C1548)</f>
        <v/>
      </c>
      <c r="G1584" s="29" t="str">
        <f>IF('Census Block Input'!J1548="","",'Census Block Input'!D1548)</f>
        <v/>
      </c>
      <c r="H1584" s="30" t="str">
        <f>IF('Census Block Input'!J1548="","",'Census Block Input'!G1548)</f>
        <v/>
      </c>
      <c r="I1584" s="30" t="str">
        <f>IF('Census Block Input'!J1548="","",'Census Block Input'!F1548)</f>
        <v/>
      </c>
      <c r="J1584" s="32" t="str">
        <f t="shared" si="50"/>
        <v/>
      </c>
      <c r="K1584" s="105" t="str">
        <f>IF('Census Block Input'!J1548="","",'Census Block Input'!D1548)</f>
        <v/>
      </c>
      <c r="L1584" s="106" t="str">
        <f>IF('Census Block Input'!J1548="","",'Census Block Input'!G1548)</f>
        <v/>
      </c>
      <c r="M1584" s="106" t="str">
        <f>IF('Census Block Input'!J1548="","",'Census Block Input'!F1548)</f>
        <v/>
      </c>
      <c r="N1584" s="32" t="str">
        <f t="shared" si="51"/>
        <v/>
      </c>
      <c r="O1584" s="124" t="s">
        <v>10</v>
      </c>
      <c r="P1584" s="123" t="s">
        <v>10</v>
      </c>
      <c r="Q1584" s="1"/>
    </row>
    <row r="1585" spans="1:17" ht="15.75" hidden="1" customHeight="1">
      <c r="A1585" s="1" t="str">
        <f t="shared" si="1"/>
        <v/>
      </c>
      <c r="B1585" s="1"/>
      <c r="C1585" s="25" t="str">
        <f>IF('Census Block Input'!J1549="","",'Census Block Input'!B1549)</f>
        <v/>
      </c>
      <c r="D1585" s="184" t="str">
        <f>IF('Census Block Input'!J1549="","",UPPER('Census Block Input'!J1549))</f>
        <v/>
      </c>
      <c r="E1585" s="26" t="str">
        <f>IF('Census Block Input'!J1549="","",'Census Block Input'!I1549)</f>
        <v/>
      </c>
      <c r="F1585" s="27" t="str">
        <f>IF('Census Block Input'!J1549="","",'Census Block Input'!C1549)</f>
        <v/>
      </c>
      <c r="G1585" s="29" t="str">
        <f>IF('Census Block Input'!J1549="","",'Census Block Input'!D1549)</f>
        <v/>
      </c>
      <c r="H1585" s="30" t="str">
        <f>IF('Census Block Input'!J1549="","",'Census Block Input'!G1549)</f>
        <v/>
      </c>
      <c r="I1585" s="30" t="str">
        <f>IF('Census Block Input'!J1549="","",'Census Block Input'!F1549)</f>
        <v/>
      </c>
      <c r="J1585" s="32" t="str">
        <f t="shared" si="50"/>
        <v/>
      </c>
      <c r="K1585" s="105" t="str">
        <f>IF('Census Block Input'!J1549="","",'Census Block Input'!D1549)</f>
        <v/>
      </c>
      <c r="L1585" s="106" t="str">
        <f>IF('Census Block Input'!J1549="","",'Census Block Input'!G1549)</f>
        <v/>
      </c>
      <c r="M1585" s="106" t="str">
        <f>IF('Census Block Input'!J1549="","",'Census Block Input'!F1549)</f>
        <v/>
      </c>
      <c r="N1585" s="32" t="str">
        <f t="shared" si="51"/>
        <v/>
      </c>
      <c r="O1585" s="124" t="s">
        <v>10</v>
      </c>
      <c r="P1585" s="123" t="s">
        <v>10</v>
      </c>
      <c r="Q1585" s="1"/>
    </row>
    <row r="1586" spans="1:17" ht="15.75" hidden="1" customHeight="1">
      <c r="A1586" s="1" t="str">
        <f t="shared" si="1"/>
        <v/>
      </c>
      <c r="B1586" s="1"/>
      <c r="C1586" s="25" t="str">
        <f>IF('Census Block Input'!J1550="","",'Census Block Input'!B1550)</f>
        <v/>
      </c>
      <c r="D1586" s="184" t="str">
        <f>IF('Census Block Input'!J1550="","",UPPER('Census Block Input'!J1550))</f>
        <v/>
      </c>
      <c r="E1586" s="26" t="str">
        <f>IF('Census Block Input'!J1550="","",'Census Block Input'!I1550)</f>
        <v/>
      </c>
      <c r="F1586" s="27" t="str">
        <f>IF('Census Block Input'!J1550="","",'Census Block Input'!C1550)</f>
        <v/>
      </c>
      <c r="G1586" s="29" t="str">
        <f>IF('Census Block Input'!J1550="","",'Census Block Input'!D1550)</f>
        <v/>
      </c>
      <c r="H1586" s="30" t="str">
        <f>IF('Census Block Input'!J1550="","",'Census Block Input'!G1550)</f>
        <v/>
      </c>
      <c r="I1586" s="30" t="str">
        <f>IF('Census Block Input'!J1550="","",'Census Block Input'!F1550)</f>
        <v/>
      </c>
      <c r="J1586" s="32" t="str">
        <f t="shared" si="50"/>
        <v/>
      </c>
      <c r="K1586" s="105" t="str">
        <f>IF('Census Block Input'!J1550="","",'Census Block Input'!D1550)</f>
        <v/>
      </c>
      <c r="L1586" s="106" t="str">
        <f>IF('Census Block Input'!J1550="","",'Census Block Input'!G1550)</f>
        <v/>
      </c>
      <c r="M1586" s="106" t="str">
        <f>IF('Census Block Input'!J1550="","",'Census Block Input'!F1550)</f>
        <v/>
      </c>
      <c r="N1586" s="32" t="str">
        <f t="shared" si="51"/>
        <v/>
      </c>
      <c r="O1586" s="124" t="s">
        <v>10</v>
      </c>
      <c r="P1586" s="123" t="s">
        <v>10</v>
      </c>
      <c r="Q1586" s="1"/>
    </row>
    <row r="1587" spans="1:17" ht="15.75" hidden="1" customHeight="1">
      <c r="A1587" s="1" t="str">
        <f t="shared" si="1"/>
        <v/>
      </c>
      <c r="B1587" s="1"/>
      <c r="C1587" s="25" t="str">
        <f>IF('Census Block Input'!J1551="","",'Census Block Input'!B1551)</f>
        <v/>
      </c>
      <c r="D1587" s="184" t="str">
        <f>IF('Census Block Input'!J1551="","",UPPER('Census Block Input'!J1551))</f>
        <v/>
      </c>
      <c r="E1587" s="26" t="str">
        <f>IF('Census Block Input'!J1551="","",'Census Block Input'!I1551)</f>
        <v/>
      </c>
      <c r="F1587" s="27" t="str">
        <f>IF('Census Block Input'!J1551="","",'Census Block Input'!C1551)</f>
        <v/>
      </c>
      <c r="G1587" s="29" t="str">
        <f>IF('Census Block Input'!J1551="","",'Census Block Input'!D1551)</f>
        <v/>
      </c>
      <c r="H1587" s="30" t="str">
        <f>IF('Census Block Input'!J1551="","",'Census Block Input'!G1551)</f>
        <v/>
      </c>
      <c r="I1587" s="30" t="str">
        <f>IF('Census Block Input'!J1551="","",'Census Block Input'!F1551)</f>
        <v/>
      </c>
      <c r="J1587" s="32" t="str">
        <f t="shared" si="50"/>
        <v/>
      </c>
      <c r="K1587" s="105" t="str">
        <f>IF('Census Block Input'!J1551="","",'Census Block Input'!D1551)</f>
        <v/>
      </c>
      <c r="L1587" s="106" t="str">
        <f>IF('Census Block Input'!J1551="","",'Census Block Input'!G1551)</f>
        <v/>
      </c>
      <c r="M1587" s="106" t="str">
        <f>IF('Census Block Input'!J1551="","",'Census Block Input'!F1551)</f>
        <v/>
      </c>
      <c r="N1587" s="32" t="str">
        <f t="shared" si="51"/>
        <v/>
      </c>
      <c r="O1587" s="124" t="s">
        <v>10</v>
      </c>
      <c r="P1587" s="123" t="s">
        <v>10</v>
      </c>
      <c r="Q1587" s="1"/>
    </row>
    <row r="1588" spans="1:17" ht="15.75" hidden="1" customHeight="1">
      <c r="A1588" s="1" t="str">
        <f t="shared" si="1"/>
        <v/>
      </c>
      <c r="B1588" s="1"/>
      <c r="C1588" s="25" t="str">
        <f>IF('Census Block Input'!J1552="","",'Census Block Input'!B1552)</f>
        <v/>
      </c>
      <c r="D1588" s="184" t="str">
        <f>IF('Census Block Input'!J1552="","",UPPER('Census Block Input'!J1552))</f>
        <v/>
      </c>
      <c r="E1588" s="26" t="str">
        <f>IF('Census Block Input'!J1552="","",'Census Block Input'!I1552)</f>
        <v/>
      </c>
      <c r="F1588" s="27" t="str">
        <f>IF('Census Block Input'!J1552="","",'Census Block Input'!C1552)</f>
        <v/>
      </c>
      <c r="G1588" s="29" t="str">
        <f>IF('Census Block Input'!J1552="","",'Census Block Input'!D1552)</f>
        <v/>
      </c>
      <c r="H1588" s="30" t="str">
        <f>IF('Census Block Input'!J1552="","",'Census Block Input'!G1552)</f>
        <v/>
      </c>
      <c r="I1588" s="30" t="str">
        <f>IF('Census Block Input'!J1552="","",'Census Block Input'!F1552)</f>
        <v/>
      </c>
      <c r="J1588" s="32" t="str">
        <f t="shared" si="50"/>
        <v/>
      </c>
      <c r="K1588" s="105" t="str">
        <f>IF('Census Block Input'!J1552="","",'Census Block Input'!D1552)</f>
        <v/>
      </c>
      <c r="L1588" s="106" t="str">
        <f>IF('Census Block Input'!J1552="","",'Census Block Input'!G1552)</f>
        <v/>
      </c>
      <c r="M1588" s="106" t="str">
        <f>IF('Census Block Input'!J1552="","",'Census Block Input'!F1552)</f>
        <v/>
      </c>
      <c r="N1588" s="32" t="str">
        <f t="shared" si="51"/>
        <v/>
      </c>
      <c r="O1588" s="124" t="s">
        <v>10</v>
      </c>
      <c r="P1588" s="123" t="s">
        <v>10</v>
      </c>
      <c r="Q1588" s="1"/>
    </row>
    <row r="1589" spans="1:17" ht="15.75" hidden="1" customHeight="1">
      <c r="A1589" s="1" t="str">
        <f t="shared" si="1"/>
        <v/>
      </c>
      <c r="B1589" s="1"/>
      <c r="C1589" s="25" t="str">
        <f>IF('Census Block Input'!J1553="","",'Census Block Input'!B1553)</f>
        <v/>
      </c>
      <c r="D1589" s="184" t="str">
        <f>IF('Census Block Input'!J1553="","",UPPER('Census Block Input'!J1553))</f>
        <v/>
      </c>
      <c r="E1589" s="26" t="str">
        <f>IF('Census Block Input'!J1553="","",'Census Block Input'!I1553)</f>
        <v/>
      </c>
      <c r="F1589" s="27" t="str">
        <f>IF('Census Block Input'!J1553="","",'Census Block Input'!C1553)</f>
        <v/>
      </c>
      <c r="G1589" s="29" t="str">
        <f>IF('Census Block Input'!J1553="","",'Census Block Input'!D1553)</f>
        <v/>
      </c>
      <c r="H1589" s="30" t="str">
        <f>IF('Census Block Input'!J1553="","",'Census Block Input'!G1553)</f>
        <v/>
      </c>
      <c r="I1589" s="30" t="str">
        <f>IF('Census Block Input'!J1553="","",'Census Block Input'!F1553)</f>
        <v/>
      </c>
      <c r="J1589" s="32" t="str">
        <f t="shared" si="50"/>
        <v/>
      </c>
      <c r="K1589" s="105" t="str">
        <f>IF('Census Block Input'!J1553="","",'Census Block Input'!D1553)</f>
        <v/>
      </c>
      <c r="L1589" s="106" t="str">
        <f>IF('Census Block Input'!J1553="","",'Census Block Input'!G1553)</f>
        <v/>
      </c>
      <c r="M1589" s="106" t="str">
        <f>IF('Census Block Input'!J1553="","",'Census Block Input'!F1553)</f>
        <v/>
      </c>
      <c r="N1589" s="32" t="str">
        <f t="shared" si="51"/>
        <v/>
      </c>
      <c r="O1589" s="124" t="s">
        <v>10</v>
      </c>
      <c r="P1589" s="123" t="s">
        <v>10</v>
      </c>
      <c r="Q1589" s="1"/>
    </row>
    <row r="1590" spans="1:17" ht="15.75" hidden="1" customHeight="1">
      <c r="A1590" s="1" t="str">
        <f t="shared" si="1"/>
        <v/>
      </c>
      <c r="B1590" s="1"/>
      <c r="C1590" s="25" t="str">
        <f>IF('Census Block Input'!J1554="","",'Census Block Input'!B1554)</f>
        <v/>
      </c>
      <c r="D1590" s="184" t="str">
        <f>IF('Census Block Input'!J1554="","",UPPER('Census Block Input'!J1554))</f>
        <v/>
      </c>
      <c r="E1590" s="26" t="str">
        <f>IF('Census Block Input'!J1554="","",'Census Block Input'!I1554)</f>
        <v/>
      </c>
      <c r="F1590" s="27" t="str">
        <f>IF('Census Block Input'!J1554="","",'Census Block Input'!C1554)</f>
        <v/>
      </c>
      <c r="G1590" s="29" t="str">
        <f>IF('Census Block Input'!J1554="","",'Census Block Input'!D1554)</f>
        <v/>
      </c>
      <c r="H1590" s="30" t="str">
        <f>IF('Census Block Input'!J1554="","",'Census Block Input'!G1554)</f>
        <v/>
      </c>
      <c r="I1590" s="30" t="str">
        <f>IF('Census Block Input'!J1554="","",'Census Block Input'!F1554)</f>
        <v/>
      </c>
      <c r="J1590" s="32" t="str">
        <f t="shared" si="50"/>
        <v/>
      </c>
      <c r="K1590" s="105" t="str">
        <f>IF('Census Block Input'!J1554="","",'Census Block Input'!D1554)</f>
        <v/>
      </c>
      <c r="L1590" s="106" t="str">
        <f>IF('Census Block Input'!J1554="","",'Census Block Input'!G1554)</f>
        <v/>
      </c>
      <c r="M1590" s="106" t="str">
        <f>IF('Census Block Input'!J1554="","",'Census Block Input'!F1554)</f>
        <v/>
      </c>
      <c r="N1590" s="32" t="str">
        <f t="shared" si="51"/>
        <v/>
      </c>
      <c r="O1590" s="124" t="s">
        <v>10</v>
      </c>
      <c r="P1590" s="123" t="s">
        <v>10</v>
      </c>
      <c r="Q1590" s="1"/>
    </row>
    <row r="1591" spans="1:17" ht="15.75" hidden="1" customHeight="1">
      <c r="A1591" s="1" t="str">
        <f t="shared" si="1"/>
        <v/>
      </c>
      <c r="B1591" s="1"/>
      <c r="C1591" s="25" t="str">
        <f>IF('Census Block Input'!J1555="","",'Census Block Input'!B1555)</f>
        <v/>
      </c>
      <c r="D1591" s="184" t="str">
        <f>IF('Census Block Input'!J1555="","",UPPER('Census Block Input'!J1555))</f>
        <v/>
      </c>
      <c r="E1591" s="26" t="str">
        <f>IF('Census Block Input'!J1555="","",'Census Block Input'!I1555)</f>
        <v/>
      </c>
      <c r="F1591" s="27" t="str">
        <f>IF('Census Block Input'!J1555="","",'Census Block Input'!C1555)</f>
        <v/>
      </c>
      <c r="G1591" s="29" t="str">
        <f>IF('Census Block Input'!J1555="","",'Census Block Input'!D1555)</f>
        <v/>
      </c>
      <c r="H1591" s="30" t="str">
        <f>IF('Census Block Input'!J1555="","",'Census Block Input'!G1555)</f>
        <v/>
      </c>
      <c r="I1591" s="30" t="str">
        <f>IF('Census Block Input'!J1555="","",'Census Block Input'!F1555)</f>
        <v/>
      </c>
      <c r="J1591" s="32" t="str">
        <f t="shared" si="50"/>
        <v/>
      </c>
      <c r="K1591" s="105" t="str">
        <f>IF('Census Block Input'!J1555="","",'Census Block Input'!D1555)</f>
        <v/>
      </c>
      <c r="L1591" s="106" t="str">
        <f>IF('Census Block Input'!J1555="","",'Census Block Input'!G1555)</f>
        <v/>
      </c>
      <c r="M1591" s="106" t="str">
        <f>IF('Census Block Input'!J1555="","",'Census Block Input'!F1555)</f>
        <v/>
      </c>
      <c r="N1591" s="32" t="str">
        <f t="shared" si="51"/>
        <v/>
      </c>
      <c r="O1591" s="124" t="s">
        <v>10</v>
      </c>
      <c r="P1591" s="123" t="s">
        <v>10</v>
      </c>
      <c r="Q1591" s="1"/>
    </row>
    <row r="1592" spans="1:17" ht="15.75" hidden="1" customHeight="1">
      <c r="A1592" s="1" t="str">
        <f t="shared" si="1"/>
        <v/>
      </c>
      <c r="B1592" s="1"/>
      <c r="C1592" s="25" t="str">
        <f>IF('Census Block Input'!J1556="","",'Census Block Input'!B1556)</f>
        <v/>
      </c>
      <c r="D1592" s="184" t="str">
        <f>IF('Census Block Input'!J1556="","",UPPER('Census Block Input'!J1556))</f>
        <v/>
      </c>
      <c r="E1592" s="26" t="str">
        <f>IF('Census Block Input'!J1556="","",'Census Block Input'!I1556)</f>
        <v/>
      </c>
      <c r="F1592" s="27" t="str">
        <f>IF('Census Block Input'!J1556="","",'Census Block Input'!C1556)</f>
        <v/>
      </c>
      <c r="G1592" s="29" t="str">
        <f>IF('Census Block Input'!J1556="","",'Census Block Input'!D1556)</f>
        <v/>
      </c>
      <c r="H1592" s="30" t="str">
        <f>IF('Census Block Input'!J1556="","",'Census Block Input'!G1556)</f>
        <v/>
      </c>
      <c r="I1592" s="30" t="str">
        <f>IF('Census Block Input'!J1556="","",'Census Block Input'!F1556)</f>
        <v/>
      </c>
      <c r="J1592" s="32" t="str">
        <f t="shared" si="50"/>
        <v/>
      </c>
      <c r="K1592" s="105" t="str">
        <f>IF('Census Block Input'!J1556="","",'Census Block Input'!D1556)</f>
        <v/>
      </c>
      <c r="L1592" s="106" t="str">
        <f>IF('Census Block Input'!J1556="","",'Census Block Input'!G1556)</f>
        <v/>
      </c>
      <c r="M1592" s="106" t="str">
        <f>IF('Census Block Input'!J1556="","",'Census Block Input'!F1556)</f>
        <v/>
      </c>
      <c r="N1592" s="32" t="str">
        <f t="shared" si="51"/>
        <v/>
      </c>
      <c r="O1592" s="124" t="s">
        <v>10</v>
      </c>
      <c r="P1592" s="123" t="s">
        <v>10</v>
      </c>
      <c r="Q1592" s="1"/>
    </row>
    <row r="1593" spans="1:17" ht="15.75" hidden="1" customHeight="1">
      <c r="A1593" s="1" t="str">
        <f t="shared" si="1"/>
        <v/>
      </c>
      <c r="B1593" s="1"/>
      <c r="C1593" s="25" t="str">
        <f>IF('Census Block Input'!J1557="","",'Census Block Input'!B1557)</f>
        <v/>
      </c>
      <c r="D1593" s="184" t="str">
        <f>IF('Census Block Input'!J1557="","",UPPER('Census Block Input'!J1557))</f>
        <v/>
      </c>
      <c r="E1593" s="26" t="str">
        <f>IF('Census Block Input'!J1557="","",'Census Block Input'!I1557)</f>
        <v/>
      </c>
      <c r="F1593" s="27" t="str">
        <f>IF('Census Block Input'!J1557="","",'Census Block Input'!C1557)</f>
        <v/>
      </c>
      <c r="G1593" s="29" t="str">
        <f>IF('Census Block Input'!J1557="","",'Census Block Input'!D1557)</f>
        <v/>
      </c>
      <c r="H1593" s="30" t="str">
        <f>IF('Census Block Input'!J1557="","",'Census Block Input'!G1557)</f>
        <v/>
      </c>
      <c r="I1593" s="30" t="str">
        <f>IF('Census Block Input'!J1557="","",'Census Block Input'!F1557)</f>
        <v/>
      </c>
      <c r="J1593" s="32" t="str">
        <f t="shared" si="50"/>
        <v/>
      </c>
      <c r="K1593" s="105" t="str">
        <f>IF('Census Block Input'!J1557="","",'Census Block Input'!D1557)</f>
        <v/>
      </c>
      <c r="L1593" s="106" t="str">
        <f>IF('Census Block Input'!J1557="","",'Census Block Input'!G1557)</f>
        <v/>
      </c>
      <c r="M1593" s="106" t="str">
        <f>IF('Census Block Input'!J1557="","",'Census Block Input'!F1557)</f>
        <v/>
      </c>
      <c r="N1593" s="32" t="str">
        <f t="shared" si="51"/>
        <v/>
      </c>
      <c r="O1593" s="124" t="s">
        <v>10</v>
      </c>
      <c r="P1593" s="123" t="s">
        <v>10</v>
      </c>
      <c r="Q1593" s="1"/>
    </row>
    <row r="1594" spans="1:17" ht="15.75" hidden="1" customHeight="1">
      <c r="A1594" s="1" t="str">
        <f t="shared" si="1"/>
        <v/>
      </c>
      <c r="B1594" s="1"/>
      <c r="C1594" s="25" t="str">
        <f>IF('Census Block Input'!J1558="","",'Census Block Input'!B1558)</f>
        <v/>
      </c>
      <c r="D1594" s="184" t="str">
        <f>IF('Census Block Input'!J1558="","",UPPER('Census Block Input'!J1558))</f>
        <v/>
      </c>
      <c r="E1594" s="26" t="str">
        <f>IF('Census Block Input'!J1558="","",'Census Block Input'!I1558)</f>
        <v/>
      </c>
      <c r="F1594" s="27" t="str">
        <f>IF('Census Block Input'!J1558="","",'Census Block Input'!C1558)</f>
        <v/>
      </c>
      <c r="G1594" s="29" t="str">
        <f>IF('Census Block Input'!J1558="","",'Census Block Input'!D1558)</f>
        <v/>
      </c>
      <c r="H1594" s="30" t="str">
        <f>IF('Census Block Input'!J1558="","",'Census Block Input'!G1558)</f>
        <v/>
      </c>
      <c r="I1594" s="30" t="str">
        <f>IF('Census Block Input'!J1558="","",'Census Block Input'!F1558)</f>
        <v/>
      </c>
      <c r="J1594" s="32" t="str">
        <f t="shared" si="50"/>
        <v/>
      </c>
      <c r="K1594" s="105" t="str">
        <f>IF('Census Block Input'!J1558="","",'Census Block Input'!D1558)</f>
        <v/>
      </c>
      <c r="L1594" s="106" t="str">
        <f>IF('Census Block Input'!J1558="","",'Census Block Input'!G1558)</f>
        <v/>
      </c>
      <c r="M1594" s="106" t="str">
        <f>IF('Census Block Input'!J1558="","",'Census Block Input'!F1558)</f>
        <v/>
      </c>
      <c r="N1594" s="32" t="str">
        <f t="shared" si="51"/>
        <v/>
      </c>
      <c r="O1594" s="124" t="s">
        <v>10</v>
      </c>
      <c r="P1594" s="123" t="s">
        <v>10</v>
      </c>
      <c r="Q1594" s="1"/>
    </row>
    <row r="1595" spans="1:17" ht="15.75" hidden="1" customHeight="1">
      <c r="A1595" s="1" t="str">
        <f t="shared" si="1"/>
        <v/>
      </c>
      <c r="B1595" s="1"/>
      <c r="C1595" s="25" t="str">
        <f>IF('Census Block Input'!J1559="","",'Census Block Input'!B1559)</f>
        <v/>
      </c>
      <c r="D1595" s="184" t="str">
        <f>IF('Census Block Input'!J1559="","",UPPER('Census Block Input'!J1559))</f>
        <v/>
      </c>
      <c r="E1595" s="26" t="str">
        <f>IF('Census Block Input'!J1559="","",'Census Block Input'!I1559)</f>
        <v/>
      </c>
      <c r="F1595" s="27" t="str">
        <f>IF('Census Block Input'!J1559="","",'Census Block Input'!C1559)</f>
        <v/>
      </c>
      <c r="G1595" s="29" t="str">
        <f>IF('Census Block Input'!J1559="","",'Census Block Input'!D1559)</f>
        <v/>
      </c>
      <c r="H1595" s="30" t="str">
        <f>IF('Census Block Input'!J1559="","",'Census Block Input'!G1559)</f>
        <v/>
      </c>
      <c r="I1595" s="30" t="str">
        <f>IF('Census Block Input'!J1559="","",'Census Block Input'!F1559)</f>
        <v/>
      </c>
      <c r="J1595" s="32" t="str">
        <f t="shared" si="50"/>
        <v/>
      </c>
      <c r="K1595" s="105" t="str">
        <f>IF('Census Block Input'!J1559="","",'Census Block Input'!D1559)</f>
        <v/>
      </c>
      <c r="L1595" s="106" t="str">
        <f>IF('Census Block Input'!J1559="","",'Census Block Input'!G1559)</f>
        <v/>
      </c>
      <c r="M1595" s="106" t="str">
        <f>IF('Census Block Input'!J1559="","",'Census Block Input'!F1559)</f>
        <v/>
      </c>
      <c r="N1595" s="32" t="str">
        <f t="shared" si="51"/>
        <v/>
      </c>
      <c r="O1595" s="124" t="s">
        <v>10</v>
      </c>
      <c r="P1595" s="123" t="s">
        <v>10</v>
      </c>
      <c r="Q1595" s="1"/>
    </row>
    <row r="1596" spans="1:17" ht="15.75" hidden="1" customHeight="1">
      <c r="A1596" s="1" t="str">
        <f t="shared" si="1"/>
        <v/>
      </c>
      <c r="B1596" s="1"/>
      <c r="C1596" s="25" t="str">
        <f>IF('Census Block Input'!J1560="","",'Census Block Input'!B1560)</f>
        <v/>
      </c>
      <c r="D1596" s="184" t="str">
        <f>IF('Census Block Input'!J1560="","",UPPER('Census Block Input'!J1560))</f>
        <v/>
      </c>
      <c r="E1596" s="26" t="str">
        <f>IF('Census Block Input'!J1560="","",'Census Block Input'!I1560)</f>
        <v/>
      </c>
      <c r="F1596" s="27" t="str">
        <f>IF('Census Block Input'!J1560="","",'Census Block Input'!C1560)</f>
        <v/>
      </c>
      <c r="G1596" s="29" t="str">
        <f>IF('Census Block Input'!J1560="","",'Census Block Input'!D1560)</f>
        <v/>
      </c>
      <c r="H1596" s="30" t="str">
        <f>IF('Census Block Input'!J1560="","",'Census Block Input'!G1560)</f>
        <v/>
      </c>
      <c r="I1596" s="30" t="str">
        <f>IF('Census Block Input'!J1560="","",'Census Block Input'!F1560)</f>
        <v/>
      </c>
      <c r="J1596" s="32" t="str">
        <f t="shared" si="50"/>
        <v/>
      </c>
      <c r="K1596" s="105" t="str">
        <f>IF('Census Block Input'!J1560="","",'Census Block Input'!D1560)</f>
        <v/>
      </c>
      <c r="L1596" s="106" t="str">
        <f>IF('Census Block Input'!J1560="","",'Census Block Input'!G1560)</f>
        <v/>
      </c>
      <c r="M1596" s="106" t="str">
        <f>IF('Census Block Input'!J1560="","",'Census Block Input'!F1560)</f>
        <v/>
      </c>
      <c r="N1596" s="32" t="str">
        <f t="shared" si="51"/>
        <v/>
      </c>
      <c r="O1596" s="124" t="s">
        <v>10</v>
      </c>
      <c r="P1596" s="123" t="s">
        <v>10</v>
      </c>
      <c r="Q1596" s="1"/>
    </row>
    <row r="1597" spans="1:17" ht="15.75" hidden="1" customHeight="1">
      <c r="A1597" s="1" t="str">
        <f t="shared" si="1"/>
        <v/>
      </c>
      <c r="B1597" s="1"/>
      <c r="C1597" s="25" t="str">
        <f>IF('Census Block Input'!J1561="","",'Census Block Input'!B1561)</f>
        <v/>
      </c>
      <c r="D1597" s="184" t="str">
        <f>IF('Census Block Input'!J1561="","",UPPER('Census Block Input'!J1561))</f>
        <v/>
      </c>
      <c r="E1597" s="26" t="str">
        <f>IF('Census Block Input'!J1561="","",'Census Block Input'!I1561)</f>
        <v/>
      </c>
      <c r="F1597" s="27" t="str">
        <f>IF('Census Block Input'!J1561="","",'Census Block Input'!C1561)</f>
        <v/>
      </c>
      <c r="G1597" s="29" t="str">
        <f>IF('Census Block Input'!J1561="","",'Census Block Input'!D1561)</f>
        <v/>
      </c>
      <c r="H1597" s="30" t="str">
        <f>IF('Census Block Input'!J1561="","",'Census Block Input'!G1561)</f>
        <v/>
      </c>
      <c r="I1597" s="30" t="str">
        <f>IF('Census Block Input'!J1561="","",'Census Block Input'!F1561)</f>
        <v/>
      </c>
      <c r="J1597" s="32" t="str">
        <f t="shared" si="50"/>
        <v/>
      </c>
      <c r="K1597" s="105" t="str">
        <f>IF('Census Block Input'!J1561="","",'Census Block Input'!D1561)</f>
        <v/>
      </c>
      <c r="L1597" s="106" t="str">
        <f>IF('Census Block Input'!J1561="","",'Census Block Input'!G1561)</f>
        <v/>
      </c>
      <c r="M1597" s="106" t="str">
        <f>IF('Census Block Input'!J1561="","",'Census Block Input'!F1561)</f>
        <v/>
      </c>
      <c r="N1597" s="32" t="str">
        <f t="shared" si="51"/>
        <v/>
      </c>
      <c r="O1597" s="124" t="s">
        <v>10</v>
      </c>
      <c r="P1597" s="123" t="s">
        <v>10</v>
      </c>
      <c r="Q1597" s="1"/>
    </row>
    <row r="1598" spans="1:17" ht="15.75" hidden="1" customHeight="1">
      <c r="A1598" s="1" t="str">
        <f t="shared" si="1"/>
        <v/>
      </c>
      <c r="B1598" s="1"/>
      <c r="C1598" s="25" t="str">
        <f>IF('Census Block Input'!J1562="","",'Census Block Input'!B1562)</f>
        <v/>
      </c>
      <c r="D1598" s="184" t="str">
        <f>IF('Census Block Input'!J1562="","",UPPER('Census Block Input'!J1562))</f>
        <v/>
      </c>
      <c r="E1598" s="26" t="str">
        <f>IF('Census Block Input'!J1562="","",'Census Block Input'!I1562)</f>
        <v/>
      </c>
      <c r="F1598" s="27" t="str">
        <f>IF('Census Block Input'!J1562="","",'Census Block Input'!C1562)</f>
        <v/>
      </c>
      <c r="G1598" s="29" t="str">
        <f>IF('Census Block Input'!J1562="","",'Census Block Input'!D1562)</f>
        <v/>
      </c>
      <c r="H1598" s="30" t="str">
        <f>IF('Census Block Input'!J1562="","",'Census Block Input'!G1562)</f>
        <v/>
      </c>
      <c r="I1598" s="30" t="str">
        <f>IF('Census Block Input'!J1562="","",'Census Block Input'!F1562)</f>
        <v/>
      </c>
      <c r="J1598" s="32" t="str">
        <f t="shared" si="50"/>
        <v/>
      </c>
      <c r="K1598" s="105" t="str">
        <f>IF('Census Block Input'!J1562="","",'Census Block Input'!D1562)</f>
        <v/>
      </c>
      <c r="L1598" s="106" t="str">
        <f>IF('Census Block Input'!J1562="","",'Census Block Input'!G1562)</f>
        <v/>
      </c>
      <c r="M1598" s="106" t="str">
        <f>IF('Census Block Input'!J1562="","",'Census Block Input'!F1562)</f>
        <v/>
      </c>
      <c r="N1598" s="32" t="str">
        <f t="shared" si="51"/>
        <v/>
      </c>
      <c r="O1598" s="124" t="s">
        <v>10</v>
      </c>
      <c r="P1598" s="123" t="s">
        <v>10</v>
      </c>
      <c r="Q1598" s="1"/>
    </row>
    <row r="1599" spans="1:17" ht="15.75" hidden="1" customHeight="1">
      <c r="A1599" s="1" t="str">
        <f t="shared" si="1"/>
        <v/>
      </c>
      <c r="B1599" s="1"/>
      <c r="C1599" s="25" t="str">
        <f>IF('Census Block Input'!J1563="","",'Census Block Input'!B1563)</f>
        <v/>
      </c>
      <c r="D1599" s="184" t="str">
        <f>IF('Census Block Input'!J1563="","",UPPER('Census Block Input'!J1563))</f>
        <v/>
      </c>
      <c r="E1599" s="26" t="str">
        <f>IF('Census Block Input'!J1563="","",'Census Block Input'!I1563)</f>
        <v/>
      </c>
      <c r="F1599" s="27" t="str">
        <f>IF('Census Block Input'!J1563="","",'Census Block Input'!C1563)</f>
        <v/>
      </c>
      <c r="G1599" s="29" t="str">
        <f>IF('Census Block Input'!J1563="","",'Census Block Input'!D1563)</f>
        <v/>
      </c>
      <c r="H1599" s="30" t="str">
        <f>IF('Census Block Input'!J1563="","",'Census Block Input'!G1563)</f>
        <v/>
      </c>
      <c r="I1599" s="30" t="str">
        <f>IF('Census Block Input'!J1563="","",'Census Block Input'!F1563)</f>
        <v/>
      </c>
      <c r="J1599" s="32" t="str">
        <f t="shared" si="50"/>
        <v/>
      </c>
      <c r="K1599" s="105" t="str">
        <f>IF('Census Block Input'!J1563="","",'Census Block Input'!D1563)</f>
        <v/>
      </c>
      <c r="L1599" s="106" t="str">
        <f>IF('Census Block Input'!J1563="","",'Census Block Input'!G1563)</f>
        <v/>
      </c>
      <c r="M1599" s="106" t="str">
        <f>IF('Census Block Input'!J1563="","",'Census Block Input'!F1563)</f>
        <v/>
      </c>
      <c r="N1599" s="32" t="str">
        <f t="shared" si="51"/>
        <v/>
      </c>
      <c r="O1599" s="124" t="s">
        <v>10</v>
      </c>
      <c r="P1599" s="123" t="s">
        <v>10</v>
      </c>
      <c r="Q1599" s="1"/>
    </row>
    <row r="1600" spans="1:17" ht="15.75" hidden="1" customHeight="1">
      <c r="A1600" s="1" t="str">
        <f t="shared" si="1"/>
        <v/>
      </c>
      <c r="B1600" s="1"/>
      <c r="C1600" s="25" t="str">
        <f>IF('Census Block Input'!J1564="","",'Census Block Input'!B1564)</f>
        <v/>
      </c>
      <c r="D1600" s="184" t="str">
        <f>IF('Census Block Input'!J1564="","",UPPER('Census Block Input'!J1564))</f>
        <v/>
      </c>
      <c r="E1600" s="26" t="str">
        <f>IF('Census Block Input'!J1564="","",'Census Block Input'!I1564)</f>
        <v/>
      </c>
      <c r="F1600" s="27" t="str">
        <f>IF('Census Block Input'!J1564="","",'Census Block Input'!C1564)</f>
        <v/>
      </c>
      <c r="G1600" s="29" t="str">
        <f>IF('Census Block Input'!J1564="","",'Census Block Input'!D1564)</f>
        <v/>
      </c>
      <c r="H1600" s="30" t="str">
        <f>IF('Census Block Input'!J1564="","",'Census Block Input'!G1564)</f>
        <v/>
      </c>
      <c r="I1600" s="30" t="str">
        <f>IF('Census Block Input'!J1564="","",'Census Block Input'!F1564)</f>
        <v/>
      </c>
      <c r="J1600" s="32" t="str">
        <f t="shared" si="50"/>
        <v/>
      </c>
      <c r="K1600" s="105" t="str">
        <f>IF('Census Block Input'!J1564="","",'Census Block Input'!D1564)</f>
        <v/>
      </c>
      <c r="L1600" s="106" t="str">
        <f>IF('Census Block Input'!J1564="","",'Census Block Input'!G1564)</f>
        <v/>
      </c>
      <c r="M1600" s="106" t="str">
        <f>IF('Census Block Input'!J1564="","",'Census Block Input'!F1564)</f>
        <v/>
      </c>
      <c r="N1600" s="32" t="str">
        <f t="shared" si="51"/>
        <v/>
      </c>
      <c r="O1600" s="124" t="s">
        <v>10</v>
      </c>
      <c r="P1600" s="123" t="s">
        <v>10</v>
      </c>
      <c r="Q1600" s="1"/>
    </row>
    <row r="1601" spans="1:17" ht="15.75" hidden="1" customHeight="1">
      <c r="A1601" s="1" t="str">
        <f t="shared" si="1"/>
        <v/>
      </c>
      <c r="B1601" s="1"/>
      <c r="C1601" s="25" t="str">
        <f>IF('Census Block Input'!J1565="","",'Census Block Input'!B1565)</f>
        <v/>
      </c>
      <c r="D1601" s="184" t="str">
        <f>IF('Census Block Input'!J1565="","",UPPER('Census Block Input'!J1565))</f>
        <v/>
      </c>
      <c r="E1601" s="26" t="str">
        <f>IF('Census Block Input'!J1565="","",'Census Block Input'!I1565)</f>
        <v/>
      </c>
      <c r="F1601" s="27" t="str">
        <f>IF('Census Block Input'!J1565="","",'Census Block Input'!C1565)</f>
        <v/>
      </c>
      <c r="G1601" s="29" t="str">
        <f>IF('Census Block Input'!J1565="","",'Census Block Input'!D1565)</f>
        <v/>
      </c>
      <c r="H1601" s="30" t="str">
        <f>IF('Census Block Input'!J1565="","",'Census Block Input'!G1565)</f>
        <v/>
      </c>
      <c r="I1601" s="30" t="str">
        <f>IF('Census Block Input'!J1565="","",'Census Block Input'!F1565)</f>
        <v/>
      </c>
      <c r="J1601" s="32" t="str">
        <f t="shared" si="50"/>
        <v/>
      </c>
      <c r="K1601" s="105" t="str">
        <f>IF('Census Block Input'!J1565="","",'Census Block Input'!D1565)</f>
        <v/>
      </c>
      <c r="L1601" s="106" t="str">
        <f>IF('Census Block Input'!J1565="","",'Census Block Input'!G1565)</f>
        <v/>
      </c>
      <c r="M1601" s="106" t="str">
        <f>IF('Census Block Input'!J1565="","",'Census Block Input'!F1565)</f>
        <v/>
      </c>
      <c r="N1601" s="32" t="str">
        <f t="shared" si="51"/>
        <v/>
      </c>
      <c r="O1601" s="124" t="s">
        <v>10</v>
      </c>
      <c r="P1601" s="123" t="s">
        <v>10</v>
      </c>
      <c r="Q1601" s="1"/>
    </row>
    <row r="1602" spans="1:17" ht="15.75" hidden="1" customHeight="1">
      <c r="A1602" s="1" t="str">
        <f t="shared" si="1"/>
        <v/>
      </c>
      <c r="B1602" s="1"/>
      <c r="C1602" s="25" t="str">
        <f>IF('Census Block Input'!J1566="","",'Census Block Input'!B1566)</f>
        <v/>
      </c>
      <c r="D1602" s="184" t="str">
        <f>IF('Census Block Input'!J1566="","",UPPER('Census Block Input'!J1566))</f>
        <v/>
      </c>
      <c r="E1602" s="26" t="str">
        <f>IF('Census Block Input'!J1566="","",'Census Block Input'!I1566)</f>
        <v/>
      </c>
      <c r="F1602" s="27" t="str">
        <f>IF('Census Block Input'!J1566="","",'Census Block Input'!C1566)</f>
        <v/>
      </c>
      <c r="G1602" s="29" t="str">
        <f>IF('Census Block Input'!J1566="","",'Census Block Input'!D1566)</f>
        <v/>
      </c>
      <c r="H1602" s="30" t="str">
        <f>IF('Census Block Input'!J1566="","",'Census Block Input'!G1566)</f>
        <v/>
      </c>
      <c r="I1602" s="30" t="str">
        <f>IF('Census Block Input'!J1566="","",'Census Block Input'!F1566)</f>
        <v/>
      </c>
      <c r="J1602" s="32" t="str">
        <f t="shared" si="50"/>
        <v/>
      </c>
      <c r="K1602" s="105" t="str">
        <f>IF('Census Block Input'!J1566="","",'Census Block Input'!D1566)</f>
        <v/>
      </c>
      <c r="L1602" s="106" t="str">
        <f>IF('Census Block Input'!J1566="","",'Census Block Input'!G1566)</f>
        <v/>
      </c>
      <c r="M1602" s="106" t="str">
        <f>IF('Census Block Input'!J1566="","",'Census Block Input'!F1566)</f>
        <v/>
      </c>
      <c r="N1602" s="32" t="str">
        <f t="shared" si="51"/>
        <v/>
      </c>
      <c r="O1602" s="124" t="s">
        <v>10</v>
      </c>
      <c r="P1602" s="123" t="s">
        <v>10</v>
      </c>
      <c r="Q1602" s="1"/>
    </row>
    <row r="1603" spans="1:17" ht="15.75" hidden="1" customHeight="1">
      <c r="A1603" s="1" t="str">
        <f t="shared" si="1"/>
        <v/>
      </c>
      <c r="B1603" s="1"/>
      <c r="C1603" s="25" t="str">
        <f>IF('Census Block Input'!J1567="","",'Census Block Input'!B1567)</f>
        <v/>
      </c>
      <c r="D1603" s="184" t="str">
        <f>IF('Census Block Input'!J1567="","",UPPER('Census Block Input'!J1567))</f>
        <v/>
      </c>
      <c r="E1603" s="26" t="str">
        <f>IF('Census Block Input'!J1567="","",'Census Block Input'!I1567)</f>
        <v/>
      </c>
      <c r="F1603" s="27" t="str">
        <f>IF('Census Block Input'!J1567="","",'Census Block Input'!C1567)</f>
        <v/>
      </c>
      <c r="G1603" s="29" t="str">
        <f>IF('Census Block Input'!J1567="","",'Census Block Input'!D1567)</f>
        <v/>
      </c>
      <c r="H1603" s="30" t="str">
        <f>IF('Census Block Input'!J1567="","",'Census Block Input'!G1567)</f>
        <v/>
      </c>
      <c r="I1603" s="30" t="str">
        <f>IF('Census Block Input'!J1567="","",'Census Block Input'!F1567)</f>
        <v/>
      </c>
      <c r="J1603" s="32" t="str">
        <f t="shared" si="50"/>
        <v/>
      </c>
      <c r="K1603" s="105" t="str">
        <f>IF('Census Block Input'!J1567="","",'Census Block Input'!D1567)</f>
        <v/>
      </c>
      <c r="L1603" s="106" t="str">
        <f>IF('Census Block Input'!J1567="","",'Census Block Input'!G1567)</f>
        <v/>
      </c>
      <c r="M1603" s="106" t="str">
        <f>IF('Census Block Input'!J1567="","",'Census Block Input'!F1567)</f>
        <v/>
      </c>
      <c r="N1603" s="32" t="str">
        <f t="shared" si="51"/>
        <v/>
      </c>
      <c r="O1603" s="124" t="s">
        <v>10</v>
      </c>
      <c r="P1603" s="123" t="s">
        <v>10</v>
      </c>
      <c r="Q1603" s="1"/>
    </row>
    <row r="1604" spans="1:17" ht="15.75" hidden="1" customHeight="1">
      <c r="A1604" s="1" t="str">
        <f t="shared" si="1"/>
        <v/>
      </c>
      <c r="B1604" s="1"/>
      <c r="C1604" s="25" t="str">
        <f>IF('Census Block Input'!J1568="","",'Census Block Input'!B1568)</f>
        <v/>
      </c>
      <c r="D1604" s="184" t="str">
        <f>IF('Census Block Input'!J1568="","",UPPER('Census Block Input'!J1568))</f>
        <v/>
      </c>
      <c r="E1604" s="26" t="str">
        <f>IF('Census Block Input'!J1568="","",'Census Block Input'!I1568)</f>
        <v/>
      </c>
      <c r="F1604" s="27" t="str">
        <f>IF('Census Block Input'!J1568="","",'Census Block Input'!C1568)</f>
        <v/>
      </c>
      <c r="G1604" s="29" t="str">
        <f>IF('Census Block Input'!J1568="","",'Census Block Input'!D1568)</f>
        <v/>
      </c>
      <c r="H1604" s="30" t="str">
        <f>IF('Census Block Input'!J1568="","",'Census Block Input'!G1568)</f>
        <v/>
      </c>
      <c r="I1604" s="30" t="str">
        <f>IF('Census Block Input'!J1568="","",'Census Block Input'!F1568)</f>
        <v/>
      </c>
      <c r="J1604" s="32" t="str">
        <f t="shared" si="50"/>
        <v/>
      </c>
      <c r="K1604" s="105" t="str">
        <f>IF('Census Block Input'!J1568="","",'Census Block Input'!D1568)</f>
        <v/>
      </c>
      <c r="L1604" s="106" t="str">
        <f>IF('Census Block Input'!J1568="","",'Census Block Input'!G1568)</f>
        <v/>
      </c>
      <c r="M1604" s="106" t="str">
        <f>IF('Census Block Input'!J1568="","",'Census Block Input'!F1568)</f>
        <v/>
      </c>
      <c r="N1604" s="32" t="str">
        <f t="shared" si="51"/>
        <v/>
      </c>
      <c r="O1604" s="124" t="s">
        <v>10</v>
      </c>
      <c r="P1604" s="123" t="s">
        <v>10</v>
      </c>
      <c r="Q1604" s="1"/>
    </row>
    <row r="1605" spans="1:17" ht="15.75" hidden="1" customHeight="1">
      <c r="A1605" s="1" t="str">
        <f t="shared" si="1"/>
        <v/>
      </c>
      <c r="B1605" s="1"/>
      <c r="C1605" s="25" t="str">
        <f>IF('Census Block Input'!J1569="","",'Census Block Input'!B1569)</f>
        <v/>
      </c>
      <c r="D1605" s="184" t="str">
        <f>IF('Census Block Input'!J1569="","",UPPER('Census Block Input'!J1569))</f>
        <v/>
      </c>
      <c r="E1605" s="26" t="str">
        <f>IF('Census Block Input'!J1569="","",'Census Block Input'!I1569)</f>
        <v/>
      </c>
      <c r="F1605" s="27" t="str">
        <f>IF('Census Block Input'!J1569="","",'Census Block Input'!C1569)</f>
        <v/>
      </c>
      <c r="G1605" s="29" t="str">
        <f>IF('Census Block Input'!J1569="","",'Census Block Input'!D1569)</f>
        <v/>
      </c>
      <c r="H1605" s="30" t="str">
        <f>IF('Census Block Input'!J1569="","",'Census Block Input'!G1569)</f>
        <v/>
      </c>
      <c r="I1605" s="30" t="str">
        <f>IF('Census Block Input'!J1569="","",'Census Block Input'!F1569)</f>
        <v/>
      </c>
      <c r="J1605" s="32" t="str">
        <f t="shared" si="50"/>
        <v/>
      </c>
      <c r="K1605" s="105" t="str">
        <f>IF('Census Block Input'!J1569="","",'Census Block Input'!D1569)</f>
        <v/>
      </c>
      <c r="L1605" s="106" t="str">
        <f>IF('Census Block Input'!J1569="","",'Census Block Input'!G1569)</f>
        <v/>
      </c>
      <c r="M1605" s="106" t="str">
        <f>IF('Census Block Input'!J1569="","",'Census Block Input'!F1569)</f>
        <v/>
      </c>
      <c r="N1605" s="32" t="str">
        <f t="shared" si="51"/>
        <v/>
      </c>
      <c r="O1605" s="124" t="s">
        <v>10</v>
      </c>
      <c r="P1605" s="123" t="s">
        <v>10</v>
      </c>
      <c r="Q1605" s="1"/>
    </row>
    <row r="1606" spans="1:17" ht="15.75" hidden="1" customHeight="1">
      <c r="A1606" s="1" t="str">
        <f t="shared" si="1"/>
        <v/>
      </c>
      <c r="B1606" s="1"/>
      <c r="C1606" s="25" t="str">
        <f>IF('Census Block Input'!J1570="","",'Census Block Input'!B1570)</f>
        <v/>
      </c>
      <c r="D1606" s="184" t="str">
        <f>IF('Census Block Input'!J1570="","",UPPER('Census Block Input'!J1570))</f>
        <v/>
      </c>
      <c r="E1606" s="26" t="str">
        <f>IF('Census Block Input'!J1570="","",'Census Block Input'!I1570)</f>
        <v/>
      </c>
      <c r="F1606" s="27" t="str">
        <f>IF('Census Block Input'!J1570="","",'Census Block Input'!C1570)</f>
        <v/>
      </c>
      <c r="G1606" s="29" t="str">
        <f>IF('Census Block Input'!J1570="","",'Census Block Input'!D1570)</f>
        <v/>
      </c>
      <c r="H1606" s="30" t="str">
        <f>IF('Census Block Input'!J1570="","",'Census Block Input'!G1570)</f>
        <v/>
      </c>
      <c r="I1606" s="30" t="str">
        <f>IF('Census Block Input'!J1570="","",'Census Block Input'!F1570)</f>
        <v/>
      </c>
      <c r="J1606" s="32" t="str">
        <f t="shared" si="50"/>
        <v/>
      </c>
      <c r="K1606" s="105" t="str">
        <f>IF('Census Block Input'!J1570="","",'Census Block Input'!D1570)</f>
        <v/>
      </c>
      <c r="L1606" s="106" t="str">
        <f>IF('Census Block Input'!J1570="","",'Census Block Input'!G1570)</f>
        <v/>
      </c>
      <c r="M1606" s="106" t="str">
        <f>IF('Census Block Input'!J1570="","",'Census Block Input'!F1570)</f>
        <v/>
      </c>
      <c r="N1606" s="32" t="str">
        <f t="shared" si="51"/>
        <v/>
      </c>
      <c r="O1606" s="124" t="s">
        <v>10</v>
      </c>
      <c r="P1606" s="123" t="s">
        <v>10</v>
      </c>
      <c r="Q1606" s="1"/>
    </row>
    <row r="1607" spans="1:17" ht="15.75" hidden="1" customHeight="1">
      <c r="A1607" s="1" t="str">
        <f t="shared" si="1"/>
        <v/>
      </c>
      <c r="B1607" s="1"/>
      <c r="C1607" s="25" t="str">
        <f>IF('Census Block Input'!J1571="","",'Census Block Input'!B1571)</f>
        <v/>
      </c>
      <c r="D1607" s="184" t="str">
        <f>IF('Census Block Input'!J1571="","",UPPER('Census Block Input'!J1571))</f>
        <v/>
      </c>
      <c r="E1607" s="26" t="str">
        <f>IF('Census Block Input'!J1571="","",'Census Block Input'!I1571)</f>
        <v/>
      </c>
      <c r="F1607" s="27" t="str">
        <f>IF('Census Block Input'!J1571="","",'Census Block Input'!C1571)</f>
        <v/>
      </c>
      <c r="G1607" s="29" t="str">
        <f>IF('Census Block Input'!J1571="","",'Census Block Input'!D1571)</f>
        <v/>
      </c>
      <c r="H1607" s="30" t="str">
        <f>IF('Census Block Input'!J1571="","",'Census Block Input'!G1571)</f>
        <v/>
      </c>
      <c r="I1607" s="30" t="str">
        <f>IF('Census Block Input'!J1571="","",'Census Block Input'!F1571)</f>
        <v/>
      </c>
      <c r="J1607" s="32" t="str">
        <f t="shared" si="50"/>
        <v/>
      </c>
      <c r="K1607" s="105" t="str">
        <f>IF('Census Block Input'!J1571="","",'Census Block Input'!D1571)</f>
        <v/>
      </c>
      <c r="L1607" s="106" t="str">
        <f>IF('Census Block Input'!J1571="","",'Census Block Input'!G1571)</f>
        <v/>
      </c>
      <c r="M1607" s="106" t="str">
        <f>IF('Census Block Input'!J1571="","",'Census Block Input'!F1571)</f>
        <v/>
      </c>
      <c r="N1607" s="32" t="str">
        <f t="shared" si="51"/>
        <v/>
      </c>
      <c r="O1607" s="124" t="s">
        <v>10</v>
      </c>
      <c r="P1607" s="123" t="s">
        <v>10</v>
      </c>
      <c r="Q1607" s="1"/>
    </row>
    <row r="1608" spans="1:17" ht="15.75" hidden="1" customHeight="1">
      <c r="A1608" s="1" t="str">
        <f t="shared" si="1"/>
        <v/>
      </c>
      <c r="B1608" s="1"/>
      <c r="C1608" s="25" t="str">
        <f>IF('Census Block Input'!J1572="","",'Census Block Input'!B1572)</f>
        <v/>
      </c>
      <c r="D1608" s="184" t="str">
        <f>IF('Census Block Input'!J1572="","",UPPER('Census Block Input'!J1572))</f>
        <v/>
      </c>
      <c r="E1608" s="26" t="str">
        <f>IF('Census Block Input'!J1572="","",'Census Block Input'!I1572)</f>
        <v/>
      </c>
      <c r="F1608" s="27" t="str">
        <f>IF('Census Block Input'!J1572="","",'Census Block Input'!C1572)</f>
        <v/>
      </c>
      <c r="G1608" s="29" t="str">
        <f>IF('Census Block Input'!J1572="","",'Census Block Input'!D1572)</f>
        <v/>
      </c>
      <c r="H1608" s="30" t="str">
        <f>IF('Census Block Input'!J1572="","",'Census Block Input'!G1572)</f>
        <v/>
      </c>
      <c r="I1608" s="30" t="str">
        <f>IF('Census Block Input'!J1572="","",'Census Block Input'!F1572)</f>
        <v/>
      </c>
      <c r="J1608" s="32" t="str">
        <f t="shared" si="50"/>
        <v/>
      </c>
      <c r="K1608" s="105" t="str">
        <f>IF('Census Block Input'!J1572="","",'Census Block Input'!D1572)</f>
        <v/>
      </c>
      <c r="L1608" s="106" t="str">
        <f>IF('Census Block Input'!J1572="","",'Census Block Input'!G1572)</f>
        <v/>
      </c>
      <c r="M1608" s="106" t="str">
        <f>IF('Census Block Input'!J1572="","",'Census Block Input'!F1572)</f>
        <v/>
      </c>
      <c r="N1608" s="32" t="str">
        <f t="shared" si="51"/>
        <v/>
      </c>
      <c r="O1608" s="124" t="s">
        <v>10</v>
      </c>
      <c r="P1608" s="123" t="s">
        <v>10</v>
      </c>
      <c r="Q1608" s="1"/>
    </row>
    <row r="1609" spans="1:17" ht="15.75" hidden="1" customHeight="1">
      <c r="A1609" s="1" t="str">
        <f t="shared" si="1"/>
        <v/>
      </c>
      <c r="B1609" s="1"/>
      <c r="C1609" s="25" t="str">
        <f>IF('Census Block Input'!J1573="","",'Census Block Input'!B1573)</f>
        <v/>
      </c>
      <c r="D1609" s="184" t="str">
        <f>IF('Census Block Input'!J1573="","",UPPER('Census Block Input'!J1573))</f>
        <v/>
      </c>
      <c r="E1609" s="26" t="str">
        <f>IF('Census Block Input'!J1573="","",'Census Block Input'!I1573)</f>
        <v/>
      </c>
      <c r="F1609" s="27" t="str">
        <f>IF('Census Block Input'!J1573="","",'Census Block Input'!C1573)</f>
        <v/>
      </c>
      <c r="G1609" s="29" t="str">
        <f>IF('Census Block Input'!J1573="","",'Census Block Input'!D1573)</f>
        <v/>
      </c>
      <c r="H1609" s="30" t="str">
        <f>IF('Census Block Input'!J1573="","",'Census Block Input'!G1573)</f>
        <v/>
      </c>
      <c r="I1609" s="30" t="str">
        <f>IF('Census Block Input'!J1573="","",'Census Block Input'!F1573)</f>
        <v/>
      </c>
      <c r="J1609" s="32" t="str">
        <f t="shared" si="50"/>
        <v/>
      </c>
      <c r="K1609" s="105" t="str">
        <f>IF('Census Block Input'!J1573="","",'Census Block Input'!D1573)</f>
        <v/>
      </c>
      <c r="L1609" s="106" t="str">
        <f>IF('Census Block Input'!J1573="","",'Census Block Input'!G1573)</f>
        <v/>
      </c>
      <c r="M1609" s="106" t="str">
        <f>IF('Census Block Input'!J1573="","",'Census Block Input'!F1573)</f>
        <v/>
      </c>
      <c r="N1609" s="32" t="str">
        <f t="shared" si="51"/>
        <v/>
      </c>
      <c r="O1609" s="124" t="s">
        <v>10</v>
      </c>
      <c r="P1609" s="123" t="s">
        <v>10</v>
      </c>
      <c r="Q1609" s="1"/>
    </row>
    <row r="1610" spans="1:17" ht="15.75" hidden="1" customHeight="1">
      <c r="A1610" s="1" t="str">
        <f t="shared" si="1"/>
        <v/>
      </c>
      <c r="B1610" s="1"/>
      <c r="C1610" s="25" t="str">
        <f>IF('Census Block Input'!J1574="","",'Census Block Input'!B1574)</f>
        <v/>
      </c>
      <c r="D1610" s="184" t="str">
        <f>IF('Census Block Input'!J1574="","",UPPER('Census Block Input'!J1574))</f>
        <v/>
      </c>
      <c r="E1610" s="26" t="str">
        <f>IF('Census Block Input'!J1574="","",'Census Block Input'!I1574)</f>
        <v/>
      </c>
      <c r="F1610" s="27" t="str">
        <f>IF('Census Block Input'!J1574="","",'Census Block Input'!C1574)</f>
        <v/>
      </c>
      <c r="G1610" s="29" t="str">
        <f>IF('Census Block Input'!J1574="","",'Census Block Input'!D1574)</f>
        <v/>
      </c>
      <c r="H1610" s="30" t="str">
        <f>IF('Census Block Input'!J1574="","",'Census Block Input'!G1574)</f>
        <v/>
      </c>
      <c r="I1610" s="30" t="str">
        <f>IF('Census Block Input'!J1574="","",'Census Block Input'!F1574)</f>
        <v/>
      </c>
      <c r="J1610" s="32" t="str">
        <f t="shared" si="50"/>
        <v/>
      </c>
      <c r="K1610" s="105" t="str">
        <f>IF('Census Block Input'!J1574="","",'Census Block Input'!D1574)</f>
        <v/>
      </c>
      <c r="L1610" s="106" t="str">
        <f>IF('Census Block Input'!J1574="","",'Census Block Input'!G1574)</f>
        <v/>
      </c>
      <c r="M1610" s="106" t="str">
        <f>IF('Census Block Input'!J1574="","",'Census Block Input'!F1574)</f>
        <v/>
      </c>
      <c r="N1610" s="32" t="str">
        <f t="shared" si="51"/>
        <v/>
      </c>
      <c r="O1610" s="124" t="s">
        <v>10</v>
      </c>
      <c r="P1610" s="123" t="s">
        <v>10</v>
      </c>
      <c r="Q1610" s="1"/>
    </row>
    <row r="1611" spans="1:17" ht="15.75" hidden="1" customHeight="1">
      <c r="A1611" s="1" t="str">
        <f t="shared" si="1"/>
        <v/>
      </c>
      <c r="B1611" s="1"/>
      <c r="C1611" s="25" t="str">
        <f>IF('Census Block Input'!J1575="","",'Census Block Input'!B1575)</f>
        <v/>
      </c>
      <c r="D1611" s="184" t="str">
        <f>IF('Census Block Input'!J1575="","",UPPER('Census Block Input'!J1575))</f>
        <v/>
      </c>
      <c r="E1611" s="26" t="str">
        <f>IF('Census Block Input'!J1575="","",'Census Block Input'!I1575)</f>
        <v/>
      </c>
      <c r="F1611" s="27" t="str">
        <f>IF('Census Block Input'!J1575="","",'Census Block Input'!C1575)</f>
        <v/>
      </c>
      <c r="G1611" s="29" t="str">
        <f>IF('Census Block Input'!J1575="","",'Census Block Input'!D1575)</f>
        <v/>
      </c>
      <c r="H1611" s="30" t="str">
        <f>IF('Census Block Input'!J1575="","",'Census Block Input'!G1575)</f>
        <v/>
      </c>
      <c r="I1611" s="30" t="str">
        <f>IF('Census Block Input'!J1575="","",'Census Block Input'!F1575)</f>
        <v/>
      </c>
      <c r="J1611" s="32" t="str">
        <f t="shared" si="50"/>
        <v/>
      </c>
      <c r="K1611" s="105" t="str">
        <f>IF('Census Block Input'!J1575="","",'Census Block Input'!D1575)</f>
        <v/>
      </c>
      <c r="L1611" s="106" t="str">
        <f>IF('Census Block Input'!J1575="","",'Census Block Input'!G1575)</f>
        <v/>
      </c>
      <c r="M1611" s="106" t="str">
        <f>IF('Census Block Input'!J1575="","",'Census Block Input'!F1575)</f>
        <v/>
      </c>
      <c r="N1611" s="32" t="str">
        <f t="shared" si="51"/>
        <v/>
      </c>
      <c r="O1611" s="124" t="s">
        <v>10</v>
      </c>
      <c r="P1611" s="123" t="s">
        <v>10</v>
      </c>
      <c r="Q1611" s="1"/>
    </row>
    <row r="1612" spans="1:17" ht="15.75" hidden="1" customHeight="1">
      <c r="A1612" s="1" t="str">
        <f t="shared" si="1"/>
        <v/>
      </c>
      <c r="B1612" s="1"/>
      <c r="C1612" s="25" t="str">
        <f>IF('Census Block Input'!J1576="","",'Census Block Input'!B1576)</f>
        <v/>
      </c>
      <c r="D1612" s="184" t="str">
        <f>IF('Census Block Input'!J1576="","",UPPER('Census Block Input'!J1576))</f>
        <v/>
      </c>
      <c r="E1612" s="26" t="str">
        <f>IF('Census Block Input'!J1576="","",'Census Block Input'!I1576)</f>
        <v/>
      </c>
      <c r="F1612" s="27" t="str">
        <f>IF('Census Block Input'!J1576="","",'Census Block Input'!C1576)</f>
        <v/>
      </c>
      <c r="G1612" s="29" t="str">
        <f>IF('Census Block Input'!J1576="","",'Census Block Input'!D1576)</f>
        <v/>
      </c>
      <c r="H1612" s="30" t="str">
        <f>IF('Census Block Input'!J1576="","",'Census Block Input'!G1576)</f>
        <v/>
      </c>
      <c r="I1612" s="30" t="str">
        <f>IF('Census Block Input'!J1576="","",'Census Block Input'!F1576)</f>
        <v/>
      </c>
      <c r="J1612" s="32" t="str">
        <f t="shared" si="50"/>
        <v/>
      </c>
      <c r="K1612" s="105" t="str">
        <f>IF('Census Block Input'!J1576="","",'Census Block Input'!D1576)</f>
        <v/>
      </c>
      <c r="L1612" s="106" t="str">
        <f>IF('Census Block Input'!J1576="","",'Census Block Input'!G1576)</f>
        <v/>
      </c>
      <c r="M1612" s="106" t="str">
        <f>IF('Census Block Input'!J1576="","",'Census Block Input'!F1576)</f>
        <v/>
      </c>
      <c r="N1612" s="32" t="str">
        <f t="shared" si="51"/>
        <v/>
      </c>
      <c r="O1612" s="124" t="s">
        <v>10</v>
      </c>
      <c r="P1612" s="123" t="s">
        <v>10</v>
      </c>
      <c r="Q1612" s="1"/>
    </row>
    <row r="1613" spans="1:17" ht="15.75" hidden="1" customHeight="1">
      <c r="A1613" s="1" t="str">
        <f t="shared" si="1"/>
        <v/>
      </c>
      <c r="B1613" s="1"/>
      <c r="C1613" s="25" t="str">
        <f>IF('Census Block Input'!J1577="","",'Census Block Input'!B1577)</f>
        <v/>
      </c>
      <c r="D1613" s="184" t="str">
        <f>IF('Census Block Input'!J1577="","",UPPER('Census Block Input'!J1577))</f>
        <v/>
      </c>
      <c r="E1613" s="26" t="str">
        <f>IF('Census Block Input'!J1577="","",'Census Block Input'!I1577)</f>
        <v/>
      </c>
      <c r="F1613" s="27" t="str">
        <f>IF('Census Block Input'!J1577="","",'Census Block Input'!C1577)</f>
        <v/>
      </c>
      <c r="G1613" s="29" t="str">
        <f>IF('Census Block Input'!J1577="","",'Census Block Input'!D1577)</f>
        <v/>
      </c>
      <c r="H1613" s="30" t="str">
        <f>IF('Census Block Input'!J1577="","",'Census Block Input'!G1577)</f>
        <v/>
      </c>
      <c r="I1613" s="30" t="str">
        <f>IF('Census Block Input'!J1577="","",'Census Block Input'!F1577)</f>
        <v/>
      </c>
      <c r="J1613" s="32" t="str">
        <f t="shared" si="50"/>
        <v/>
      </c>
      <c r="K1613" s="105" t="str">
        <f>IF('Census Block Input'!J1577="","",'Census Block Input'!D1577)</f>
        <v/>
      </c>
      <c r="L1613" s="106" t="str">
        <f>IF('Census Block Input'!J1577="","",'Census Block Input'!G1577)</f>
        <v/>
      </c>
      <c r="M1613" s="106" t="str">
        <f>IF('Census Block Input'!J1577="","",'Census Block Input'!F1577)</f>
        <v/>
      </c>
      <c r="N1613" s="32" t="str">
        <f t="shared" si="51"/>
        <v/>
      </c>
      <c r="O1613" s="124" t="s">
        <v>10</v>
      </c>
      <c r="P1613" s="123" t="s">
        <v>10</v>
      </c>
      <c r="Q1613" s="1"/>
    </row>
    <row r="1614" spans="1:17" ht="15.75" hidden="1" customHeight="1">
      <c r="A1614" s="1" t="str">
        <f t="shared" si="1"/>
        <v/>
      </c>
      <c r="B1614" s="1"/>
      <c r="C1614" s="25" t="str">
        <f>IF('Census Block Input'!J1578="","",'Census Block Input'!B1578)</f>
        <v/>
      </c>
      <c r="D1614" s="184" t="str">
        <f>IF('Census Block Input'!J1578="","",UPPER('Census Block Input'!J1578))</f>
        <v/>
      </c>
      <c r="E1614" s="26" t="str">
        <f>IF('Census Block Input'!J1578="","",'Census Block Input'!I1578)</f>
        <v/>
      </c>
      <c r="F1614" s="27" t="str">
        <f>IF('Census Block Input'!J1578="","",'Census Block Input'!C1578)</f>
        <v/>
      </c>
      <c r="G1614" s="29" t="str">
        <f>IF('Census Block Input'!J1578="","",'Census Block Input'!D1578)</f>
        <v/>
      </c>
      <c r="H1614" s="30" t="str">
        <f>IF('Census Block Input'!J1578="","",'Census Block Input'!G1578)</f>
        <v/>
      </c>
      <c r="I1614" s="30" t="str">
        <f>IF('Census Block Input'!J1578="","",'Census Block Input'!F1578)</f>
        <v/>
      </c>
      <c r="J1614" s="32" t="str">
        <f t="shared" si="50"/>
        <v/>
      </c>
      <c r="K1614" s="105" t="str">
        <f>IF('Census Block Input'!J1578="","",'Census Block Input'!D1578)</f>
        <v/>
      </c>
      <c r="L1614" s="106" t="str">
        <f>IF('Census Block Input'!J1578="","",'Census Block Input'!G1578)</f>
        <v/>
      </c>
      <c r="M1614" s="106" t="str">
        <f>IF('Census Block Input'!J1578="","",'Census Block Input'!F1578)</f>
        <v/>
      </c>
      <c r="N1614" s="32" t="str">
        <f t="shared" si="51"/>
        <v/>
      </c>
      <c r="O1614" s="124" t="s">
        <v>10</v>
      </c>
      <c r="P1614" s="123" t="s">
        <v>10</v>
      </c>
      <c r="Q1614" s="1"/>
    </row>
    <row r="1615" spans="1:17" ht="15.75" hidden="1" customHeight="1">
      <c r="A1615" s="1" t="str">
        <f t="shared" si="1"/>
        <v/>
      </c>
      <c r="B1615" s="1"/>
      <c r="C1615" s="25" t="str">
        <f>IF('Census Block Input'!J1579="","",'Census Block Input'!B1579)</f>
        <v/>
      </c>
      <c r="D1615" s="184" t="str">
        <f>IF('Census Block Input'!J1579="","",UPPER('Census Block Input'!J1579))</f>
        <v/>
      </c>
      <c r="E1615" s="26" t="str">
        <f>IF('Census Block Input'!J1579="","",'Census Block Input'!I1579)</f>
        <v/>
      </c>
      <c r="F1615" s="27" t="str">
        <f>IF('Census Block Input'!J1579="","",'Census Block Input'!C1579)</f>
        <v/>
      </c>
      <c r="G1615" s="29" t="str">
        <f>IF('Census Block Input'!J1579="","",'Census Block Input'!D1579)</f>
        <v/>
      </c>
      <c r="H1615" s="30" t="str">
        <f>IF('Census Block Input'!J1579="","",'Census Block Input'!G1579)</f>
        <v/>
      </c>
      <c r="I1615" s="30" t="str">
        <f>IF('Census Block Input'!J1579="","",'Census Block Input'!F1579)</f>
        <v/>
      </c>
      <c r="J1615" s="32" t="str">
        <f t="shared" si="50"/>
        <v/>
      </c>
      <c r="K1615" s="105" t="str">
        <f>IF('Census Block Input'!J1579="","",'Census Block Input'!D1579)</f>
        <v/>
      </c>
      <c r="L1615" s="106" t="str">
        <f>IF('Census Block Input'!J1579="","",'Census Block Input'!G1579)</f>
        <v/>
      </c>
      <c r="M1615" s="106" t="str">
        <f>IF('Census Block Input'!J1579="","",'Census Block Input'!F1579)</f>
        <v/>
      </c>
      <c r="N1615" s="32" t="str">
        <f t="shared" si="51"/>
        <v/>
      </c>
      <c r="O1615" s="124" t="s">
        <v>10</v>
      </c>
      <c r="P1615" s="123" t="s">
        <v>10</v>
      </c>
      <c r="Q1615" s="1"/>
    </row>
    <row r="1616" spans="1:17" ht="15.75" hidden="1" customHeight="1">
      <c r="A1616" s="1" t="str">
        <f t="shared" si="1"/>
        <v/>
      </c>
      <c r="B1616" s="1"/>
      <c r="C1616" s="25" t="str">
        <f>IF('Census Block Input'!J1580="","",'Census Block Input'!B1580)</f>
        <v/>
      </c>
      <c r="D1616" s="184" t="str">
        <f>IF('Census Block Input'!J1580="","",UPPER('Census Block Input'!J1580))</f>
        <v/>
      </c>
      <c r="E1616" s="26" t="str">
        <f>IF('Census Block Input'!J1580="","",'Census Block Input'!I1580)</f>
        <v/>
      </c>
      <c r="F1616" s="27" t="str">
        <f>IF('Census Block Input'!J1580="","",'Census Block Input'!C1580)</f>
        <v/>
      </c>
      <c r="G1616" s="29" t="str">
        <f>IF('Census Block Input'!J1580="","",'Census Block Input'!D1580)</f>
        <v/>
      </c>
      <c r="H1616" s="30" t="str">
        <f>IF('Census Block Input'!J1580="","",'Census Block Input'!G1580)</f>
        <v/>
      </c>
      <c r="I1616" s="30" t="str">
        <f>IF('Census Block Input'!J1580="","",'Census Block Input'!F1580)</f>
        <v/>
      </c>
      <c r="J1616" s="32" t="str">
        <f t="shared" si="50"/>
        <v/>
      </c>
      <c r="K1616" s="105" t="str">
        <f>IF('Census Block Input'!J1580="","",'Census Block Input'!D1580)</f>
        <v/>
      </c>
      <c r="L1616" s="106" t="str">
        <f>IF('Census Block Input'!J1580="","",'Census Block Input'!G1580)</f>
        <v/>
      </c>
      <c r="M1616" s="106" t="str">
        <f>IF('Census Block Input'!J1580="","",'Census Block Input'!F1580)</f>
        <v/>
      </c>
      <c r="N1616" s="32" t="str">
        <f t="shared" si="51"/>
        <v/>
      </c>
      <c r="O1616" s="124" t="s">
        <v>10</v>
      </c>
      <c r="P1616" s="123" t="s">
        <v>10</v>
      </c>
      <c r="Q1616" s="1"/>
    </row>
    <row r="1617" spans="1:17" ht="15.75" hidden="1" customHeight="1">
      <c r="A1617" s="1" t="str">
        <f t="shared" si="1"/>
        <v/>
      </c>
      <c r="B1617" s="1"/>
      <c r="C1617" s="25" t="str">
        <f>IF('Census Block Input'!J1581="","",'Census Block Input'!B1581)</f>
        <v/>
      </c>
      <c r="D1617" s="184" t="str">
        <f>IF('Census Block Input'!J1581="","",UPPER('Census Block Input'!J1581))</f>
        <v/>
      </c>
      <c r="E1617" s="26" t="str">
        <f>IF('Census Block Input'!J1581="","",'Census Block Input'!I1581)</f>
        <v/>
      </c>
      <c r="F1617" s="27" t="str">
        <f>IF('Census Block Input'!J1581="","",'Census Block Input'!C1581)</f>
        <v/>
      </c>
      <c r="G1617" s="29" t="str">
        <f>IF('Census Block Input'!J1581="","",'Census Block Input'!D1581)</f>
        <v/>
      </c>
      <c r="H1617" s="30" t="str">
        <f>IF('Census Block Input'!J1581="","",'Census Block Input'!G1581)</f>
        <v/>
      </c>
      <c r="I1617" s="30" t="str">
        <f>IF('Census Block Input'!J1581="","",'Census Block Input'!F1581)</f>
        <v/>
      </c>
      <c r="J1617" s="32" t="str">
        <f t="shared" si="50"/>
        <v/>
      </c>
      <c r="K1617" s="105" t="str">
        <f>IF('Census Block Input'!J1581="","",'Census Block Input'!D1581)</f>
        <v/>
      </c>
      <c r="L1617" s="106" t="str">
        <f>IF('Census Block Input'!J1581="","",'Census Block Input'!G1581)</f>
        <v/>
      </c>
      <c r="M1617" s="106" t="str">
        <f>IF('Census Block Input'!J1581="","",'Census Block Input'!F1581)</f>
        <v/>
      </c>
      <c r="N1617" s="32" t="str">
        <f t="shared" si="51"/>
        <v/>
      </c>
      <c r="O1617" s="124" t="s">
        <v>10</v>
      </c>
      <c r="P1617" s="123" t="s">
        <v>10</v>
      </c>
      <c r="Q1617" s="1"/>
    </row>
    <row r="1618" spans="1:17" ht="15.75" hidden="1" customHeight="1">
      <c r="A1618" s="1" t="str">
        <f t="shared" si="1"/>
        <v/>
      </c>
      <c r="B1618" s="1"/>
      <c r="C1618" s="25" t="str">
        <f>IF('Census Block Input'!J1582="","",'Census Block Input'!B1582)</f>
        <v/>
      </c>
      <c r="D1618" s="184" t="str">
        <f>IF('Census Block Input'!J1582="","",UPPER('Census Block Input'!J1582))</f>
        <v/>
      </c>
      <c r="E1618" s="26" t="str">
        <f>IF('Census Block Input'!J1582="","",'Census Block Input'!I1582)</f>
        <v/>
      </c>
      <c r="F1618" s="27" t="str">
        <f>IF('Census Block Input'!J1582="","",'Census Block Input'!C1582)</f>
        <v/>
      </c>
      <c r="G1618" s="29" t="str">
        <f>IF('Census Block Input'!J1582="","",'Census Block Input'!D1582)</f>
        <v/>
      </c>
      <c r="H1618" s="30" t="str">
        <f>IF('Census Block Input'!J1582="","",'Census Block Input'!G1582)</f>
        <v/>
      </c>
      <c r="I1618" s="30" t="str">
        <f>IF('Census Block Input'!J1582="","",'Census Block Input'!F1582)</f>
        <v/>
      </c>
      <c r="J1618" s="32" t="str">
        <f t="shared" si="50"/>
        <v/>
      </c>
      <c r="K1618" s="105" t="str">
        <f>IF('Census Block Input'!J1582="","",'Census Block Input'!D1582)</f>
        <v/>
      </c>
      <c r="L1618" s="106" t="str">
        <f>IF('Census Block Input'!J1582="","",'Census Block Input'!G1582)</f>
        <v/>
      </c>
      <c r="M1618" s="106" t="str">
        <f>IF('Census Block Input'!J1582="","",'Census Block Input'!F1582)</f>
        <v/>
      </c>
      <c r="N1618" s="32" t="str">
        <f t="shared" si="51"/>
        <v/>
      </c>
      <c r="O1618" s="124" t="s">
        <v>10</v>
      </c>
      <c r="P1618" s="123" t="s">
        <v>10</v>
      </c>
      <c r="Q1618" s="1"/>
    </row>
    <row r="1619" spans="1:17" ht="15.75" hidden="1" customHeight="1">
      <c r="A1619" s="1" t="str">
        <f t="shared" si="1"/>
        <v/>
      </c>
      <c r="B1619" s="1"/>
      <c r="C1619" s="25" t="str">
        <f>IF('Census Block Input'!J1583="","",'Census Block Input'!B1583)</f>
        <v/>
      </c>
      <c r="D1619" s="184" t="str">
        <f>IF('Census Block Input'!J1583="","",UPPER('Census Block Input'!J1583))</f>
        <v/>
      </c>
      <c r="E1619" s="26" t="str">
        <f>IF('Census Block Input'!J1583="","",'Census Block Input'!I1583)</f>
        <v/>
      </c>
      <c r="F1619" s="27" t="str">
        <f>IF('Census Block Input'!J1583="","",'Census Block Input'!C1583)</f>
        <v/>
      </c>
      <c r="G1619" s="29" t="str">
        <f>IF('Census Block Input'!J1583="","",'Census Block Input'!D1583)</f>
        <v/>
      </c>
      <c r="H1619" s="30" t="str">
        <f>IF('Census Block Input'!J1583="","",'Census Block Input'!G1583)</f>
        <v/>
      </c>
      <c r="I1619" s="30" t="str">
        <f>IF('Census Block Input'!J1583="","",'Census Block Input'!F1583)</f>
        <v/>
      </c>
      <c r="J1619" s="32" t="str">
        <f t="shared" si="50"/>
        <v/>
      </c>
      <c r="K1619" s="105" t="str">
        <f>IF('Census Block Input'!J1583="","",'Census Block Input'!D1583)</f>
        <v/>
      </c>
      <c r="L1619" s="106" t="str">
        <f>IF('Census Block Input'!J1583="","",'Census Block Input'!G1583)</f>
        <v/>
      </c>
      <c r="M1619" s="106" t="str">
        <f>IF('Census Block Input'!J1583="","",'Census Block Input'!F1583)</f>
        <v/>
      </c>
      <c r="N1619" s="32" t="str">
        <f t="shared" si="51"/>
        <v/>
      </c>
      <c r="O1619" s="124" t="s">
        <v>10</v>
      </c>
      <c r="P1619" s="123" t="s">
        <v>10</v>
      </c>
      <c r="Q1619" s="1"/>
    </row>
    <row r="1620" spans="1:17" ht="15.75" hidden="1" customHeight="1">
      <c r="A1620" s="1" t="str">
        <f t="shared" si="1"/>
        <v/>
      </c>
      <c r="B1620" s="1"/>
      <c r="C1620" s="25" t="str">
        <f>IF('Census Block Input'!J1584="","",'Census Block Input'!B1584)</f>
        <v/>
      </c>
      <c r="D1620" s="184" t="str">
        <f>IF('Census Block Input'!J1584="","",UPPER('Census Block Input'!J1584))</f>
        <v/>
      </c>
      <c r="E1620" s="26" t="str">
        <f>IF('Census Block Input'!J1584="","",'Census Block Input'!I1584)</f>
        <v/>
      </c>
      <c r="F1620" s="27" t="str">
        <f>IF('Census Block Input'!J1584="","",'Census Block Input'!C1584)</f>
        <v/>
      </c>
      <c r="G1620" s="29" t="str">
        <f>IF('Census Block Input'!J1584="","",'Census Block Input'!D1584)</f>
        <v/>
      </c>
      <c r="H1620" s="30" t="str">
        <f>IF('Census Block Input'!J1584="","",'Census Block Input'!G1584)</f>
        <v/>
      </c>
      <c r="I1620" s="30" t="str">
        <f>IF('Census Block Input'!J1584="","",'Census Block Input'!F1584)</f>
        <v/>
      </c>
      <c r="J1620" s="32" t="str">
        <f t="shared" si="50"/>
        <v/>
      </c>
      <c r="K1620" s="105" t="str">
        <f>IF('Census Block Input'!J1584="","",'Census Block Input'!D1584)</f>
        <v/>
      </c>
      <c r="L1620" s="106" t="str">
        <f>IF('Census Block Input'!J1584="","",'Census Block Input'!G1584)</f>
        <v/>
      </c>
      <c r="M1620" s="106" t="str">
        <f>IF('Census Block Input'!J1584="","",'Census Block Input'!F1584)</f>
        <v/>
      </c>
      <c r="N1620" s="32" t="str">
        <f t="shared" si="51"/>
        <v/>
      </c>
      <c r="O1620" s="124" t="s">
        <v>10</v>
      </c>
      <c r="P1620" s="123" t="s">
        <v>10</v>
      </c>
      <c r="Q1620" s="1"/>
    </row>
    <row r="1621" spans="1:17" ht="15.75" hidden="1" customHeight="1">
      <c r="A1621" s="1" t="str">
        <f t="shared" si="1"/>
        <v/>
      </c>
      <c r="B1621" s="1"/>
      <c r="C1621" s="25" t="str">
        <f>IF('Census Block Input'!J1585="","",'Census Block Input'!B1585)</f>
        <v/>
      </c>
      <c r="D1621" s="184" t="str">
        <f>IF('Census Block Input'!J1585="","",UPPER('Census Block Input'!J1585))</f>
        <v/>
      </c>
      <c r="E1621" s="26" t="str">
        <f>IF('Census Block Input'!J1585="","",'Census Block Input'!I1585)</f>
        <v/>
      </c>
      <c r="F1621" s="27" t="str">
        <f>IF('Census Block Input'!J1585="","",'Census Block Input'!C1585)</f>
        <v/>
      </c>
      <c r="G1621" s="29" t="str">
        <f>IF('Census Block Input'!J1585="","",'Census Block Input'!D1585)</f>
        <v/>
      </c>
      <c r="H1621" s="30" t="str">
        <f>IF('Census Block Input'!J1585="","",'Census Block Input'!G1585)</f>
        <v/>
      </c>
      <c r="I1621" s="30" t="str">
        <f>IF('Census Block Input'!J1585="","",'Census Block Input'!F1585)</f>
        <v/>
      </c>
      <c r="J1621" s="32" t="str">
        <f t="shared" si="50"/>
        <v/>
      </c>
      <c r="K1621" s="105" t="str">
        <f>IF('Census Block Input'!J1585="","",'Census Block Input'!D1585)</f>
        <v/>
      </c>
      <c r="L1621" s="106" t="str">
        <f>IF('Census Block Input'!J1585="","",'Census Block Input'!G1585)</f>
        <v/>
      </c>
      <c r="M1621" s="106" t="str">
        <f>IF('Census Block Input'!J1585="","",'Census Block Input'!F1585)</f>
        <v/>
      </c>
      <c r="N1621" s="32" t="str">
        <f t="shared" si="51"/>
        <v/>
      </c>
      <c r="O1621" s="124" t="s">
        <v>10</v>
      </c>
      <c r="P1621" s="123" t="s">
        <v>10</v>
      </c>
      <c r="Q1621" s="1"/>
    </row>
    <row r="1622" spans="1:17" ht="15.75" hidden="1" customHeight="1">
      <c r="A1622" s="1" t="str">
        <f t="shared" si="1"/>
        <v/>
      </c>
      <c r="B1622" s="1"/>
      <c r="C1622" s="25" t="str">
        <f>IF('Census Block Input'!J1586="","",'Census Block Input'!B1586)</f>
        <v/>
      </c>
      <c r="D1622" s="184" t="str">
        <f>IF('Census Block Input'!J1586="","",UPPER('Census Block Input'!J1586))</f>
        <v/>
      </c>
      <c r="E1622" s="26" t="str">
        <f>IF('Census Block Input'!J1586="","",'Census Block Input'!I1586)</f>
        <v/>
      </c>
      <c r="F1622" s="27" t="str">
        <f>IF('Census Block Input'!J1586="","",'Census Block Input'!C1586)</f>
        <v/>
      </c>
      <c r="G1622" s="29" t="str">
        <f>IF('Census Block Input'!J1586="","",'Census Block Input'!D1586)</f>
        <v/>
      </c>
      <c r="H1622" s="30" t="str">
        <f>IF('Census Block Input'!J1586="","",'Census Block Input'!G1586)</f>
        <v/>
      </c>
      <c r="I1622" s="30" t="str">
        <f>IF('Census Block Input'!J1586="","",'Census Block Input'!F1586)</f>
        <v/>
      </c>
      <c r="J1622" s="32" t="str">
        <f t="shared" si="50"/>
        <v/>
      </c>
      <c r="K1622" s="105" t="str">
        <f>IF('Census Block Input'!J1586="","",'Census Block Input'!D1586)</f>
        <v/>
      </c>
      <c r="L1622" s="106" t="str">
        <f>IF('Census Block Input'!J1586="","",'Census Block Input'!G1586)</f>
        <v/>
      </c>
      <c r="M1622" s="106" t="str">
        <f>IF('Census Block Input'!J1586="","",'Census Block Input'!F1586)</f>
        <v/>
      </c>
      <c r="N1622" s="32" t="str">
        <f t="shared" si="51"/>
        <v/>
      </c>
      <c r="O1622" s="124" t="s">
        <v>10</v>
      </c>
      <c r="P1622" s="123" t="s">
        <v>10</v>
      </c>
      <c r="Q1622" s="1"/>
    </row>
    <row r="1623" spans="1:17" ht="15.75" hidden="1" customHeight="1">
      <c r="A1623" s="1" t="str">
        <f t="shared" si="1"/>
        <v/>
      </c>
      <c r="B1623" s="1"/>
      <c r="C1623" s="25" t="str">
        <f>IF('Census Block Input'!J1587="","",'Census Block Input'!B1587)</f>
        <v/>
      </c>
      <c r="D1623" s="184" t="str">
        <f>IF('Census Block Input'!J1587="","",UPPER('Census Block Input'!J1587))</f>
        <v/>
      </c>
      <c r="E1623" s="26" t="str">
        <f>IF('Census Block Input'!J1587="","",'Census Block Input'!I1587)</f>
        <v/>
      </c>
      <c r="F1623" s="27" t="str">
        <f>IF('Census Block Input'!J1587="","",'Census Block Input'!C1587)</f>
        <v/>
      </c>
      <c r="G1623" s="29" t="str">
        <f>IF('Census Block Input'!J1587="","",'Census Block Input'!D1587)</f>
        <v/>
      </c>
      <c r="H1623" s="30" t="str">
        <f>IF('Census Block Input'!J1587="","",'Census Block Input'!G1587)</f>
        <v/>
      </c>
      <c r="I1623" s="30" t="str">
        <f>IF('Census Block Input'!J1587="","",'Census Block Input'!F1587)</f>
        <v/>
      </c>
      <c r="J1623" s="32" t="str">
        <f t="shared" si="50"/>
        <v/>
      </c>
      <c r="K1623" s="105" t="str">
        <f>IF('Census Block Input'!J1587="","",'Census Block Input'!D1587)</f>
        <v/>
      </c>
      <c r="L1623" s="106" t="str">
        <f>IF('Census Block Input'!J1587="","",'Census Block Input'!G1587)</f>
        <v/>
      </c>
      <c r="M1623" s="106" t="str">
        <f>IF('Census Block Input'!J1587="","",'Census Block Input'!F1587)</f>
        <v/>
      </c>
      <c r="N1623" s="32" t="str">
        <f t="shared" si="51"/>
        <v/>
      </c>
      <c r="O1623" s="124" t="s">
        <v>10</v>
      </c>
      <c r="P1623" s="123" t="s">
        <v>10</v>
      </c>
      <c r="Q1623" s="1"/>
    </row>
    <row r="1624" spans="1:17" ht="15.75" hidden="1" customHeight="1">
      <c r="A1624" s="1" t="str">
        <f t="shared" si="1"/>
        <v/>
      </c>
      <c r="B1624" s="1"/>
      <c r="C1624" s="25" t="str">
        <f>IF('Census Block Input'!J1588="","",'Census Block Input'!B1588)</f>
        <v/>
      </c>
      <c r="D1624" s="184" t="str">
        <f>IF('Census Block Input'!J1588="","",UPPER('Census Block Input'!J1588))</f>
        <v/>
      </c>
      <c r="E1624" s="26" t="str">
        <f>IF('Census Block Input'!J1588="","",'Census Block Input'!I1588)</f>
        <v/>
      </c>
      <c r="F1624" s="27" t="str">
        <f>IF('Census Block Input'!J1588="","",'Census Block Input'!C1588)</f>
        <v/>
      </c>
      <c r="G1624" s="29" t="str">
        <f>IF('Census Block Input'!J1588="","",'Census Block Input'!D1588)</f>
        <v/>
      </c>
      <c r="H1624" s="30" t="str">
        <f>IF('Census Block Input'!J1588="","",'Census Block Input'!G1588)</f>
        <v/>
      </c>
      <c r="I1624" s="30" t="str">
        <f>IF('Census Block Input'!J1588="","",'Census Block Input'!F1588)</f>
        <v/>
      </c>
      <c r="J1624" s="32" t="str">
        <f t="shared" si="50"/>
        <v/>
      </c>
      <c r="K1624" s="105" t="str">
        <f>IF('Census Block Input'!J1588="","",'Census Block Input'!D1588)</f>
        <v/>
      </c>
      <c r="L1624" s="106" t="str">
        <f>IF('Census Block Input'!J1588="","",'Census Block Input'!G1588)</f>
        <v/>
      </c>
      <c r="M1624" s="106" t="str">
        <f>IF('Census Block Input'!J1588="","",'Census Block Input'!F1588)</f>
        <v/>
      </c>
      <c r="N1624" s="32" t="str">
        <f t="shared" si="51"/>
        <v/>
      </c>
      <c r="O1624" s="124" t="s">
        <v>10</v>
      </c>
      <c r="P1624" s="123" t="s">
        <v>10</v>
      </c>
      <c r="Q1624" s="1"/>
    </row>
    <row r="1625" spans="1:17" ht="15.75" hidden="1" customHeight="1">
      <c r="A1625" s="1" t="str">
        <f t="shared" si="1"/>
        <v/>
      </c>
      <c r="B1625" s="1"/>
      <c r="C1625" s="25" t="str">
        <f>IF('Census Block Input'!J1589="","",'Census Block Input'!B1589)</f>
        <v/>
      </c>
      <c r="D1625" s="184" t="str">
        <f>IF('Census Block Input'!J1589="","",UPPER('Census Block Input'!J1589))</f>
        <v/>
      </c>
      <c r="E1625" s="26" t="str">
        <f>IF('Census Block Input'!J1589="","",'Census Block Input'!I1589)</f>
        <v/>
      </c>
      <c r="F1625" s="27" t="str">
        <f>IF('Census Block Input'!J1589="","",'Census Block Input'!C1589)</f>
        <v/>
      </c>
      <c r="G1625" s="29" t="str">
        <f>IF('Census Block Input'!J1589="","",'Census Block Input'!D1589)</f>
        <v/>
      </c>
      <c r="H1625" s="30" t="str">
        <f>IF('Census Block Input'!J1589="","",'Census Block Input'!G1589)</f>
        <v/>
      </c>
      <c r="I1625" s="30" t="str">
        <f>IF('Census Block Input'!J1589="","",'Census Block Input'!F1589)</f>
        <v/>
      </c>
      <c r="J1625" s="32" t="str">
        <f t="shared" si="50"/>
        <v/>
      </c>
      <c r="K1625" s="105" t="str">
        <f>IF('Census Block Input'!J1589="","",'Census Block Input'!D1589)</f>
        <v/>
      </c>
      <c r="L1625" s="106" t="str">
        <f>IF('Census Block Input'!J1589="","",'Census Block Input'!G1589)</f>
        <v/>
      </c>
      <c r="M1625" s="106" t="str">
        <f>IF('Census Block Input'!J1589="","",'Census Block Input'!F1589)</f>
        <v/>
      </c>
      <c r="N1625" s="32" t="str">
        <f t="shared" si="51"/>
        <v/>
      </c>
      <c r="O1625" s="124" t="s">
        <v>10</v>
      </c>
      <c r="P1625" s="123" t="s">
        <v>10</v>
      </c>
      <c r="Q1625" s="1"/>
    </row>
    <row r="1626" spans="1:17" ht="15.75" hidden="1" customHeight="1">
      <c r="A1626" s="1" t="str">
        <f t="shared" si="1"/>
        <v/>
      </c>
      <c r="B1626" s="1"/>
      <c r="C1626" s="25" t="str">
        <f>IF('Census Block Input'!J1590="","",'Census Block Input'!B1590)</f>
        <v/>
      </c>
      <c r="D1626" s="184" t="str">
        <f>IF('Census Block Input'!J1590="","",UPPER('Census Block Input'!J1590))</f>
        <v/>
      </c>
      <c r="E1626" s="26" t="str">
        <f>IF('Census Block Input'!J1590="","",'Census Block Input'!I1590)</f>
        <v/>
      </c>
      <c r="F1626" s="27" t="str">
        <f>IF('Census Block Input'!J1590="","",'Census Block Input'!C1590)</f>
        <v/>
      </c>
      <c r="G1626" s="29" t="str">
        <f>IF('Census Block Input'!J1590="","",'Census Block Input'!D1590)</f>
        <v/>
      </c>
      <c r="H1626" s="30" t="str">
        <f>IF('Census Block Input'!J1590="","",'Census Block Input'!G1590)</f>
        <v/>
      </c>
      <c r="I1626" s="30" t="str">
        <f>IF('Census Block Input'!J1590="","",'Census Block Input'!F1590)</f>
        <v/>
      </c>
      <c r="J1626" s="32" t="str">
        <f t="shared" si="50"/>
        <v/>
      </c>
      <c r="K1626" s="105" t="str">
        <f>IF('Census Block Input'!J1590="","",'Census Block Input'!D1590)</f>
        <v/>
      </c>
      <c r="L1626" s="106" t="str">
        <f>IF('Census Block Input'!J1590="","",'Census Block Input'!G1590)</f>
        <v/>
      </c>
      <c r="M1626" s="106" t="str">
        <f>IF('Census Block Input'!J1590="","",'Census Block Input'!F1590)</f>
        <v/>
      </c>
      <c r="N1626" s="32" t="str">
        <f t="shared" si="51"/>
        <v/>
      </c>
      <c r="O1626" s="124" t="s">
        <v>10</v>
      </c>
      <c r="P1626" s="123" t="s">
        <v>10</v>
      </c>
      <c r="Q1626" s="1"/>
    </row>
    <row r="1627" spans="1:17" ht="15.75" hidden="1" customHeight="1">
      <c r="A1627" s="1" t="str">
        <f t="shared" si="1"/>
        <v/>
      </c>
      <c r="B1627" s="1"/>
      <c r="C1627" s="25" t="str">
        <f>IF('Census Block Input'!J1591="","",'Census Block Input'!B1591)</f>
        <v/>
      </c>
      <c r="D1627" s="184" t="str">
        <f>IF('Census Block Input'!J1591="","",UPPER('Census Block Input'!J1591))</f>
        <v/>
      </c>
      <c r="E1627" s="26" t="str">
        <f>IF('Census Block Input'!J1591="","",'Census Block Input'!I1591)</f>
        <v/>
      </c>
      <c r="F1627" s="27" t="str">
        <f>IF('Census Block Input'!J1591="","",'Census Block Input'!C1591)</f>
        <v/>
      </c>
      <c r="G1627" s="29" t="str">
        <f>IF('Census Block Input'!J1591="","",'Census Block Input'!D1591)</f>
        <v/>
      </c>
      <c r="H1627" s="30" t="str">
        <f>IF('Census Block Input'!J1591="","",'Census Block Input'!G1591)</f>
        <v/>
      </c>
      <c r="I1627" s="30" t="str">
        <f>IF('Census Block Input'!J1591="","",'Census Block Input'!F1591)</f>
        <v/>
      </c>
      <c r="J1627" s="32" t="str">
        <f t="shared" si="50"/>
        <v/>
      </c>
      <c r="K1627" s="105" t="str">
        <f>IF('Census Block Input'!J1591="","",'Census Block Input'!D1591)</f>
        <v/>
      </c>
      <c r="L1627" s="106" t="str">
        <f>IF('Census Block Input'!J1591="","",'Census Block Input'!G1591)</f>
        <v/>
      </c>
      <c r="M1627" s="106" t="str">
        <f>IF('Census Block Input'!J1591="","",'Census Block Input'!F1591)</f>
        <v/>
      </c>
      <c r="N1627" s="32" t="str">
        <f t="shared" si="51"/>
        <v/>
      </c>
      <c r="O1627" s="124" t="s">
        <v>10</v>
      </c>
      <c r="P1627" s="123" t="s">
        <v>10</v>
      </c>
      <c r="Q1627" s="1"/>
    </row>
    <row r="1628" spans="1:17" ht="15.75" hidden="1" customHeight="1">
      <c r="A1628" s="1" t="str">
        <f t="shared" si="1"/>
        <v/>
      </c>
      <c r="B1628" s="1"/>
      <c r="C1628" s="25" t="str">
        <f>IF('Census Block Input'!J1592="","",'Census Block Input'!B1592)</f>
        <v/>
      </c>
      <c r="D1628" s="184" t="str">
        <f>IF('Census Block Input'!J1592="","",UPPER('Census Block Input'!J1592))</f>
        <v/>
      </c>
      <c r="E1628" s="26" t="str">
        <f>IF('Census Block Input'!J1592="","",'Census Block Input'!I1592)</f>
        <v/>
      </c>
      <c r="F1628" s="27" t="str">
        <f>IF('Census Block Input'!J1592="","",'Census Block Input'!C1592)</f>
        <v/>
      </c>
      <c r="G1628" s="29" t="str">
        <f>IF('Census Block Input'!J1592="","",'Census Block Input'!D1592)</f>
        <v/>
      </c>
      <c r="H1628" s="30" t="str">
        <f>IF('Census Block Input'!J1592="","",'Census Block Input'!G1592)</f>
        <v/>
      </c>
      <c r="I1628" s="30" t="str">
        <f>IF('Census Block Input'!J1592="","",'Census Block Input'!F1592)</f>
        <v/>
      </c>
      <c r="J1628" s="32" t="str">
        <f t="shared" si="50"/>
        <v/>
      </c>
      <c r="K1628" s="105" t="str">
        <f>IF('Census Block Input'!J1592="","",'Census Block Input'!D1592)</f>
        <v/>
      </c>
      <c r="L1628" s="106" t="str">
        <f>IF('Census Block Input'!J1592="","",'Census Block Input'!G1592)</f>
        <v/>
      </c>
      <c r="M1628" s="106" t="str">
        <f>IF('Census Block Input'!J1592="","",'Census Block Input'!F1592)</f>
        <v/>
      </c>
      <c r="N1628" s="32" t="str">
        <f t="shared" si="51"/>
        <v/>
      </c>
      <c r="O1628" s="124" t="s">
        <v>10</v>
      </c>
      <c r="P1628" s="123" t="s">
        <v>10</v>
      </c>
      <c r="Q1628" s="1"/>
    </row>
    <row r="1629" spans="1:17" ht="15.75" hidden="1" customHeight="1">
      <c r="A1629" s="1" t="str">
        <f t="shared" si="1"/>
        <v/>
      </c>
      <c r="B1629" s="1"/>
      <c r="C1629" s="25" t="str">
        <f>IF('Census Block Input'!J1593="","",'Census Block Input'!B1593)</f>
        <v/>
      </c>
      <c r="D1629" s="184" t="str">
        <f>IF('Census Block Input'!J1593="","",UPPER('Census Block Input'!J1593))</f>
        <v/>
      </c>
      <c r="E1629" s="26" t="str">
        <f>IF('Census Block Input'!J1593="","",'Census Block Input'!I1593)</f>
        <v/>
      </c>
      <c r="F1629" s="27" t="str">
        <f>IF('Census Block Input'!J1593="","",'Census Block Input'!C1593)</f>
        <v/>
      </c>
      <c r="G1629" s="29" t="str">
        <f>IF('Census Block Input'!J1593="","",'Census Block Input'!D1593)</f>
        <v/>
      </c>
      <c r="H1629" s="30" t="str">
        <f>IF('Census Block Input'!J1593="","",'Census Block Input'!G1593)</f>
        <v/>
      </c>
      <c r="I1629" s="30" t="str">
        <f>IF('Census Block Input'!J1593="","",'Census Block Input'!F1593)</f>
        <v/>
      </c>
      <c r="J1629" s="32" t="str">
        <f t="shared" si="50"/>
        <v/>
      </c>
      <c r="K1629" s="105" t="str">
        <f>IF('Census Block Input'!J1593="","",'Census Block Input'!D1593)</f>
        <v/>
      </c>
      <c r="L1629" s="106" t="str">
        <f>IF('Census Block Input'!J1593="","",'Census Block Input'!G1593)</f>
        <v/>
      </c>
      <c r="M1629" s="106" t="str">
        <f>IF('Census Block Input'!J1593="","",'Census Block Input'!F1593)</f>
        <v/>
      </c>
      <c r="N1629" s="32" t="str">
        <f t="shared" si="51"/>
        <v/>
      </c>
      <c r="O1629" s="124" t="s">
        <v>10</v>
      </c>
      <c r="P1629" s="123" t="s">
        <v>10</v>
      </c>
      <c r="Q1629" s="1"/>
    </row>
    <row r="1630" spans="1:17" ht="15.75" hidden="1" customHeight="1">
      <c r="A1630" s="1" t="str">
        <f t="shared" si="1"/>
        <v/>
      </c>
      <c r="B1630" s="1"/>
      <c r="C1630" s="25" t="str">
        <f>IF('Census Block Input'!J1594="","",'Census Block Input'!B1594)</f>
        <v/>
      </c>
      <c r="D1630" s="184" t="str">
        <f>IF('Census Block Input'!J1594="","",UPPER('Census Block Input'!J1594))</f>
        <v/>
      </c>
      <c r="E1630" s="26" t="str">
        <f>IF('Census Block Input'!J1594="","",'Census Block Input'!I1594)</f>
        <v/>
      </c>
      <c r="F1630" s="27" t="str">
        <f>IF('Census Block Input'!J1594="","",'Census Block Input'!C1594)</f>
        <v/>
      </c>
      <c r="G1630" s="29" t="str">
        <f>IF('Census Block Input'!J1594="","",'Census Block Input'!D1594)</f>
        <v/>
      </c>
      <c r="H1630" s="30" t="str">
        <f>IF('Census Block Input'!J1594="","",'Census Block Input'!G1594)</f>
        <v/>
      </c>
      <c r="I1630" s="30" t="str">
        <f>IF('Census Block Input'!J1594="","",'Census Block Input'!F1594)</f>
        <v/>
      </c>
      <c r="J1630" s="32" t="str">
        <f t="shared" si="50"/>
        <v/>
      </c>
      <c r="K1630" s="105" t="str">
        <f>IF('Census Block Input'!J1594="","",'Census Block Input'!D1594)</f>
        <v/>
      </c>
      <c r="L1630" s="106" t="str">
        <f>IF('Census Block Input'!J1594="","",'Census Block Input'!G1594)</f>
        <v/>
      </c>
      <c r="M1630" s="106" t="str">
        <f>IF('Census Block Input'!J1594="","",'Census Block Input'!F1594)</f>
        <v/>
      </c>
      <c r="N1630" s="32" t="str">
        <f t="shared" si="51"/>
        <v/>
      </c>
      <c r="O1630" s="124" t="s">
        <v>10</v>
      </c>
      <c r="P1630" s="123" t="s">
        <v>10</v>
      </c>
      <c r="Q1630" s="1"/>
    </row>
    <row r="1631" spans="1:17" ht="15.75" hidden="1" customHeight="1">
      <c r="A1631" s="1" t="str">
        <f t="shared" si="1"/>
        <v/>
      </c>
      <c r="B1631" s="1"/>
      <c r="C1631" s="25" t="str">
        <f>IF('Census Block Input'!J1595="","",'Census Block Input'!B1595)</f>
        <v/>
      </c>
      <c r="D1631" s="184" t="str">
        <f>IF('Census Block Input'!J1595="","",UPPER('Census Block Input'!J1595))</f>
        <v/>
      </c>
      <c r="E1631" s="26" t="str">
        <f>IF('Census Block Input'!J1595="","",'Census Block Input'!I1595)</f>
        <v/>
      </c>
      <c r="F1631" s="27" t="str">
        <f>IF('Census Block Input'!J1595="","",'Census Block Input'!C1595)</f>
        <v/>
      </c>
      <c r="G1631" s="29" t="str">
        <f>IF('Census Block Input'!J1595="","",'Census Block Input'!D1595)</f>
        <v/>
      </c>
      <c r="H1631" s="30" t="str">
        <f>IF('Census Block Input'!J1595="","",'Census Block Input'!G1595)</f>
        <v/>
      </c>
      <c r="I1631" s="30" t="str">
        <f>IF('Census Block Input'!J1595="","",'Census Block Input'!F1595)</f>
        <v/>
      </c>
      <c r="J1631" s="32" t="str">
        <f t="shared" si="50"/>
        <v/>
      </c>
      <c r="K1631" s="105" t="str">
        <f>IF('Census Block Input'!J1595="","",'Census Block Input'!D1595)</f>
        <v/>
      </c>
      <c r="L1631" s="106" t="str">
        <f>IF('Census Block Input'!J1595="","",'Census Block Input'!G1595)</f>
        <v/>
      </c>
      <c r="M1631" s="106" t="str">
        <f>IF('Census Block Input'!J1595="","",'Census Block Input'!F1595)</f>
        <v/>
      </c>
      <c r="N1631" s="32" t="str">
        <f t="shared" si="51"/>
        <v/>
      </c>
      <c r="O1631" s="124" t="s">
        <v>10</v>
      </c>
      <c r="P1631" s="123" t="s">
        <v>10</v>
      </c>
      <c r="Q1631" s="1"/>
    </row>
    <row r="1632" spans="1:17" ht="15.75" hidden="1" customHeight="1">
      <c r="A1632" s="1" t="str">
        <f t="shared" si="1"/>
        <v/>
      </c>
      <c r="B1632" s="1"/>
      <c r="C1632" s="25" t="str">
        <f>IF('Census Block Input'!J1596="","",'Census Block Input'!B1596)</f>
        <v/>
      </c>
      <c r="D1632" s="184" t="str">
        <f>IF('Census Block Input'!J1596="","",UPPER('Census Block Input'!J1596))</f>
        <v/>
      </c>
      <c r="E1632" s="26" t="str">
        <f>IF('Census Block Input'!J1596="","",'Census Block Input'!I1596)</f>
        <v/>
      </c>
      <c r="F1632" s="27" t="str">
        <f>IF('Census Block Input'!J1596="","",'Census Block Input'!C1596)</f>
        <v/>
      </c>
      <c r="G1632" s="29" t="str">
        <f>IF('Census Block Input'!J1596="","",'Census Block Input'!D1596)</f>
        <v/>
      </c>
      <c r="H1632" s="30" t="str">
        <f>IF('Census Block Input'!J1596="","",'Census Block Input'!G1596)</f>
        <v/>
      </c>
      <c r="I1632" s="30" t="str">
        <f>IF('Census Block Input'!J1596="","",'Census Block Input'!F1596)</f>
        <v/>
      </c>
      <c r="J1632" s="32" t="str">
        <f t="shared" si="50"/>
        <v/>
      </c>
      <c r="K1632" s="105" t="str">
        <f>IF('Census Block Input'!J1596="","",'Census Block Input'!D1596)</f>
        <v/>
      </c>
      <c r="L1632" s="106" t="str">
        <f>IF('Census Block Input'!J1596="","",'Census Block Input'!G1596)</f>
        <v/>
      </c>
      <c r="M1632" s="106" t="str">
        <f>IF('Census Block Input'!J1596="","",'Census Block Input'!F1596)</f>
        <v/>
      </c>
      <c r="N1632" s="32" t="str">
        <f t="shared" si="51"/>
        <v/>
      </c>
      <c r="O1632" s="124" t="s">
        <v>10</v>
      </c>
      <c r="P1632" s="123" t="s">
        <v>10</v>
      </c>
      <c r="Q1632" s="1"/>
    </row>
    <row r="1633" spans="1:17" ht="15.75" hidden="1" customHeight="1">
      <c r="A1633" s="1" t="str">
        <f t="shared" si="1"/>
        <v/>
      </c>
      <c r="B1633" s="1"/>
      <c r="C1633" s="25" t="str">
        <f>IF('Census Block Input'!J1597="","",'Census Block Input'!B1597)</f>
        <v/>
      </c>
      <c r="D1633" s="184" t="str">
        <f>IF('Census Block Input'!J1597="","",UPPER('Census Block Input'!J1597))</f>
        <v/>
      </c>
      <c r="E1633" s="26" t="str">
        <f>IF('Census Block Input'!J1597="","",'Census Block Input'!I1597)</f>
        <v/>
      </c>
      <c r="F1633" s="27" t="str">
        <f>IF('Census Block Input'!J1597="","",'Census Block Input'!C1597)</f>
        <v/>
      </c>
      <c r="G1633" s="29" t="str">
        <f>IF('Census Block Input'!J1597="","",'Census Block Input'!D1597)</f>
        <v/>
      </c>
      <c r="H1633" s="30" t="str">
        <f>IF('Census Block Input'!J1597="","",'Census Block Input'!G1597)</f>
        <v/>
      </c>
      <c r="I1633" s="30" t="str">
        <f>IF('Census Block Input'!J1597="","",'Census Block Input'!F1597)</f>
        <v/>
      </c>
      <c r="J1633" s="32" t="str">
        <f t="shared" si="50"/>
        <v/>
      </c>
      <c r="K1633" s="105" t="str">
        <f>IF('Census Block Input'!J1597="","",'Census Block Input'!D1597)</f>
        <v/>
      </c>
      <c r="L1633" s="106" t="str">
        <f>IF('Census Block Input'!J1597="","",'Census Block Input'!G1597)</f>
        <v/>
      </c>
      <c r="M1633" s="106" t="str">
        <f>IF('Census Block Input'!J1597="","",'Census Block Input'!F1597)</f>
        <v/>
      </c>
      <c r="N1633" s="32" t="str">
        <f t="shared" si="51"/>
        <v/>
      </c>
      <c r="O1633" s="124" t="s">
        <v>10</v>
      </c>
      <c r="P1633" s="123" t="s">
        <v>10</v>
      </c>
      <c r="Q1633" s="1"/>
    </row>
    <row r="1634" spans="1:17" ht="15.75" hidden="1" customHeight="1">
      <c r="A1634" s="1" t="str">
        <f t="shared" si="1"/>
        <v/>
      </c>
      <c r="B1634" s="1"/>
      <c r="C1634" s="25" t="str">
        <f>IF('Census Block Input'!J1598="","",'Census Block Input'!B1598)</f>
        <v/>
      </c>
      <c r="D1634" s="184" t="str">
        <f>IF('Census Block Input'!J1598="","",UPPER('Census Block Input'!J1598))</f>
        <v/>
      </c>
      <c r="E1634" s="26" t="str">
        <f>IF('Census Block Input'!J1598="","",'Census Block Input'!I1598)</f>
        <v/>
      </c>
      <c r="F1634" s="27" t="str">
        <f>IF('Census Block Input'!J1598="","",'Census Block Input'!C1598)</f>
        <v/>
      </c>
      <c r="G1634" s="29" t="str">
        <f>IF('Census Block Input'!J1598="","",'Census Block Input'!D1598)</f>
        <v/>
      </c>
      <c r="H1634" s="30" t="str">
        <f>IF('Census Block Input'!J1598="","",'Census Block Input'!G1598)</f>
        <v/>
      </c>
      <c r="I1634" s="30" t="str">
        <f>IF('Census Block Input'!J1598="","",'Census Block Input'!F1598)</f>
        <v/>
      </c>
      <c r="J1634" s="32" t="str">
        <f t="shared" si="50"/>
        <v/>
      </c>
      <c r="K1634" s="105" t="str">
        <f>IF('Census Block Input'!J1598="","",'Census Block Input'!D1598)</f>
        <v/>
      </c>
      <c r="L1634" s="106" t="str">
        <f>IF('Census Block Input'!J1598="","",'Census Block Input'!G1598)</f>
        <v/>
      </c>
      <c r="M1634" s="106" t="str">
        <f>IF('Census Block Input'!J1598="","",'Census Block Input'!F1598)</f>
        <v/>
      </c>
      <c r="N1634" s="32" t="str">
        <f t="shared" si="51"/>
        <v/>
      </c>
      <c r="O1634" s="124" t="s">
        <v>10</v>
      </c>
      <c r="P1634" s="123" t="s">
        <v>10</v>
      </c>
      <c r="Q1634" s="1"/>
    </row>
    <row r="1635" spans="1:17" ht="15.75" hidden="1" customHeight="1">
      <c r="A1635" s="1" t="str">
        <f t="shared" si="1"/>
        <v/>
      </c>
      <c r="B1635" s="1"/>
      <c r="C1635" s="25" t="str">
        <f>IF('Census Block Input'!J1599="","",'Census Block Input'!B1599)</f>
        <v/>
      </c>
      <c r="D1635" s="184" t="str">
        <f>IF('Census Block Input'!J1599="","",UPPER('Census Block Input'!J1599))</f>
        <v/>
      </c>
      <c r="E1635" s="26" t="str">
        <f>IF('Census Block Input'!J1599="","",'Census Block Input'!I1599)</f>
        <v/>
      </c>
      <c r="F1635" s="27" t="str">
        <f>IF('Census Block Input'!J1599="","",'Census Block Input'!C1599)</f>
        <v/>
      </c>
      <c r="G1635" s="29" t="str">
        <f>IF('Census Block Input'!J1599="","",'Census Block Input'!D1599)</f>
        <v/>
      </c>
      <c r="H1635" s="30" t="str">
        <f>IF('Census Block Input'!J1599="","",'Census Block Input'!G1599)</f>
        <v/>
      </c>
      <c r="I1635" s="30" t="str">
        <f>IF('Census Block Input'!J1599="","",'Census Block Input'!F1599)</f>
        <v/>
      </c>
      <c r="J1635" s="32" t="str">
        <f t="shared" si="50"/>
        <v/>
      </c>
      <c r="K1635" s="105" t="str">
        <f>IF('Census Block Input'!J1599="","",'Census Block Input'!D1599)</f>
        <v/>
      </c>
      <c r="L1635" s="106" t="str">
        <f>IF('Census Block Input'!J1599="","",'Census Block Input'!G1599)</f>
        <v/>
      </c>
      <c r="M1635" s="106" t="str">
        <f>IF('Census Block Input'!J1599="","",'Census Block Input'!F1599)</f>
        <v/>
      </c>
      <c r="N1635" s="32" t="str">
        <f t="shared" si="51"/>
        <v/>
      </c>
      <c r="O1635" s="124" t="s">
        <v>10</v>
      </c>
      <c r="P1635" s="123" t="s">
        <v>10</v>
      </c>
      <c r="Q1635" s="1"/>
    </row>
    <row r="1636" spans="1:17" ht="15.75" hidden="1" customHeight="1">
      <c r="A1636" s="1" t="str">
        <f t="shared" si="1"/>
        <v/>
      </c>
      <c r="B1636" s="1"/>
      <c r="C1636" s="25" t="str">
        <f>IF('Census Block Input'!J1600="","",'Census Block Input'!B1600)</f>
        <v/>
      </c>
      <c r="D1636" s="184" t="str">
        <f>IF('Census Block Input'!J1600="","",UPPER('Census Block Input'!J1600))</f>
        <v/>
      </c>
      <c r="E1636" s="26" t="str">
        <f>IF('Census Block Input'!J1600="","",'Census Block Input'!I1600)</f>
        <v/>
      </c>
      <c r="F1636" s="27" t="str">
        <f>IF('Census Block Input'!J1600="","",'Census Block Input'!C1600)</f>
        <v/>
      </c>
      <c r="G1636" s="29" t="str">
        <f>IF('Census Block Input'!J1600="","",'Census Block Input'!D1600)</f>
        <v/>
      </c>
      <c r="H1636" s="30" t="str">
        <f>IF('Census Block Input'!J1600="","",'Census Block Input'!G1600)</f>
        <v/>
      </c>
      <c r="I1636" s="30" t="str">
        <f>IF('Census Block Input'!J1600="","",'Census Block Input'!F1600)</f>
        <v/>
      </c>
      <c r="J1636" s="32" t="str">
        <f t="shared" si="50"/>
        <v/>
      </c>
      <c r="K1636" s="105" t="str">
        <f>IF('Census Block Input'!J1600="","",'Census Block Input'!D1600)</f>
        <v/>
      </c>
      <c r="L1636" s="106" t="str">
        <f>IF('Census Block Input'!J1600="","",'Census Block Input'!G1600)</f>
        <v/>
      </c>
      <c r="M1636" s="106" t="str">
        <f>IF('Census Block Input'!J1600="","",'Census Block Input'!F1600)</f>
        <v/>
      </c>
      <c r="N1636" s="32" t="str">
        <f t="shared" si="51"/>
        <v/>
      </c>
      <c r="O1636" s="124" t="s">
        <v>10</v>
      </c>
      <c r="P1636" s="123" t="s">
        <v>10</v>
      </c>
      <c r="Q1636" s="1"/>
    </row>
    <row r="1637" spans="1:17" ht="15.75" hidden="1" customHeight="1">
      <c r="A1637" s="1" t="str">
        <f t="shared" si="1"/>
        <v/>
      </c>
      <c r="B1637" s="1"/>
      <c r="C1637" s="25" t="str">
        <f>IF('Census Block Input'!J1601="","",'Census Block Input'!B1601)</f>
        <v/>
      </c>
      <c r="D1637" s="184" t="str">
        <f>IF('Census Block Input'!J1601="","",UPPER('Census Block Input'!J1601))</f>
        <v/>
      </c>
      <c r="E1637" s="26" t="str">
        <f>IF('Census Block Input'!J1601="","",'Census Block Input'!I1601)</f>
        <v/>
      </c>
      <c r="F1637" s="27" t="str">
        <f>IF('Census Block Input'!J1601="","",'Census Block Input'!C1601)</f>
        <v/>
      </c>
      <c r="G1637" s="29" t="str">
        <f>IF('Census Block Input'!J1601="","",'Census Block Input'!D1601)</f>
        <v/>
      </c>
      <c r="H1637" s="30" t="str">
        <f>IF('Census Block Input'!J1601="","",'Census Block Input'!G1601)</f>
        <v/>
      </c>
      <c r="I1637" s="30" t="str">
        <f>IF('Census Block Input'!J1601="","",'Census Block Input'!F1601)</f>
        <v/>
      </c>
      <c r="J1637" s="32" t="str">
        <f t="shared" si="50"/>
        <v/>
      </c>
      <c r="K1637" s="105" t="str">
        <f>IF('Census Block Input'!J1601="","",'Census Block Input'!D1601)</f>
        <v/>
      </c>
      <c r="L1637" s="106" t="str">
        <f>IF('Census Block Input'!J1601="","",'Census Block Input'!G1601)</f>
        <v/>
      </c>
      <c r="M1637" s="106" t="str">
        <f>IF('Census Block Input'!J1601="","",'Census Block Input'!F1601)</f>
        <v/>
      </c>
      <c r="N1637" s="32" t="str">
        <f t="shared" si="51"/>
        <v/>
      </c>
      <c r="O1637" s="124" t="s">
        <v>10</v>
      </c>
      <c r="P1637" s="123" t="s">
        <v>10</v>
      </c>
      <c r="Q1637" s="1"/>
    </row>
    <row r="1638" spans="1:17" ht="15.75" hidden="1" customHeight="1">
      <c r="A1638" s="1" t="str">
        <f t="shared" si="1"/>
        <v/>
      </c>
      <c r="B1638" s="1"/>
      <c r="C1638" s="25" t="str">
        <f>IF('Census Block Input'!J1602="","",'Census Block Input'!B1602)</f>
        <v/>
      </c>
      <c r="D1638" s="184" t="str">
        <f>IF('Census Block Input'!J1602="","",UPPER('Census Block Input'!J1602))</f>
        <v/>
      </c>
      <c r="E1638" s="26" t="str">
        <f>IF('Census Block Input'!J1602="","",'Census Block Input'!I1602)</f>
        <v/>
      </c>
      <c r="F1638" s="27" t="str">
        <f>IF('Census Block Input'!J1602="","",'Census Block Input'!C1602)</f>
        <v/>
      </c>
      <c r="G1638" s="29" t="str">
        <f>IF('Census Block Input'!J1602="","",'Census Block Input'!D1602)</f>
        <v/>
      </c>
      <c r="H1638" s="30" t="str">
        <f>IF('Census Block Input'!J1602="","",'Census Block Input'!G1602)</f>
        <v/>
      </c>
      <c r="I1638" s="30" t="str">
        <f>IF('Census Block Input'!J1602="","",'Census Block Input'!F1602)</f>
        <v/>
      </c>
      <c r="J1638" s="32" t="str">
        <f t="shared" si="50"/>
        <v/>
      </c>
      <c r="K1638" s="105" t="str">
        <f>IF('Census Block Input'!J1602="","",'Census Block Input'!D1602)</f>
        <v/>
      </c>
      <c r="L1638" s="106" t="str">
        <f>IF('Census Block Input'!J1602="","",'Census Block Input'!G1602)</f>
        <v/>
      </c>
      <c r="M1638" s="106" t="str">
        <f>IF('Census Block Input'!J1602="","",'Census Block Input'!F1602)</f>
        <v/>
      </c>
      <c r="N1638" s="32" t="str">
        <f t="shared" si="51"/>
        <v/>
      </c>
      <c r="O1638" s="124" t="s">
        <v>10</v>
      </c>
      <c r="P1638" s="123" t="s">
        <v>10</v>
      </c>
      <c r="Q1638" s="1"/>
    </row>
    <row r="1639" spans="1:17" ht="15.75" hidden="1" customHeight="1">
      <c r="A1639" s="1" t="str">
        <f t="shared" si="1"/>
        <v/>
      </c>
      <c r="B1639" s="1"/>
      <c r="C1639" s="25" t="str">
        <f>IF('Census Block Input'!J1603="","",'Census Block Input'!B1603)</f>
        <v/>
      </c>
      <c r="D1639" s="184" t="str">
        <f>IF('Census Block Input'!J1603="","",UPPER('Census Block Input'!J1603))</f>
        <v/>
      </c>
      <c r="E1639" s="26" t="str">
        <f>IF('Census Block Input'!J1603="","",'Census Block Input'!I1603)</f>
        <v/>
      </c>
      <c r="F1639" s="27" t="str">
        <f>IF('Census Block Input'!J1603="","",'Census Block Input'!C1603)</f>
        <v/>
      </c>
      <c r="G1639" s="29" t="str">
        <f>IF('Census Block Input'!J1603="","",'Census Block Input'!D1603)</f>
        <v/>
      </c>
      <c r="H1639" s="30" t="str">
        <f>IF('Census Block Input'!J1603="","",'Census Block Input'!G1603)</f>
        <v/>
      </c>
      <c r="I1639" s="30" t="str">
        <f>IF('Census Block Input'!J1603="","",'Census Block Input'!F1603)</f>
        <v/>
      </c>
      <c r="J1639" s="32" t="str">
        <f t="shared" si="50"/>
        <v/>
      </c>
      <c r="K1639" s="105" t="str">
        <f>IF('Census Block Input'!J1603="","",'Census Block Input'!D1603)</f>
        <v/>
      </c>
      <c r="L1639" s="106" t="str">
        <f>IF('Census Block Input'!J1603="","",'Census Block Input'!G1603)</f>
        <v/>
      </c>
      <c r="M1639" s="106" t="str">
        <f>IF('Census Block Input'!J1603="","",'Census Block Input'!F1603)</f>
        <v/>
      </c>
      <c r="N1639" s="32" t="str">
        <f t="shared" si="51"/>
        <v/>
      </c>
      <c r="O1639" s="124" t="s">
        <v>10</v>
      </c>
      <c r="P1639" s="123" t="s">
        <v>10</v>
      </c>
      <c r="Q1639" s="1"/>
    </row>
    <row r="1640" spans="1:17" ht="15.75" hidden="1" customHeight="1">
      <c r="A1640" s="1" t="str">
        <f t="shared" si="1"/>
        <v/>
      </c>
      <c r="B1640" s="1"/>
      <c r="C1640" s="25" t="str">
        <f>IF('Census Block Input'!J1604="","",'Census Block Input'!B1604)</f>
        <v/>
      </c>
      <c r="D1640" s="184" t="str">
        <f>IF('Census Block Input'!J1604="","",UPPER('Census Block Input'!J1604))</f>
        <v/>
      </c>
      <c r="E1640" s="26" t="str">
        <f>IF('Census Block Input'!J1604="","",'Census Block Input'!I1604)</f>
        <v/>
      </c>
      <c r="F1640" s="27" t="str">
        <f>IF('Census Block Input'!J1604="","",'Census Block Input'!C1604)</f>
        <v/>
      </c>
      <c r="G1640" s="29" t="str">
        <f>IF('Census Block Input'!J1604="","",'Census Block Input'!D1604)</f>
        <v/>
      </c>
      <c r="H1640" s="30" t="str">
        <f>IF('Census Block Input'!J1604="","",'Census Block Input'!G1604)</f>
        <v/>
      </c>
      <c r="I1640" s="30" t="str">
        <f>IF('Census Block Input'!J1604="","",'Census Block Input'!F1604)</f>
        <v/>
      </c>
      <c r="J1640" s="32" t="str">
        <f t="shared" ref="J1640:J1703" si="52">IF($C1640="","",SUM(G1640:I1640))</f>
        <v/>
      </c>
      <c r="K1640" s="105" t="str">
        <f>IF('Census Block Input'!J1604="","",'Census Block Input'!D1604)</f>
        <v/>
      </c>
      <c r="L1640" s="106" t="str">
        <f>IF('Census Block Input'!J1604="","",'Census Block Input'!G1604)</f>
        <v/>
      </c>
      <c r="M1640" s="106" t="str">
        <f>IF('Census Block Input'!J1604="","",'Census Block Input'!F1604)</f>
        <v/>
      </c>
      <c r="N1640" s="32" t="str">
        <f t="shared" ref="N1640:N1703" si="53">IF($C1640="","",SUM(K1640:M1640))</f>
        <v/>
      </c>
      <c r="O1640" s="124" t="s">
        <v>10</v>
      </c>
      <c r="P1640" s="123" t="s">
        <v>10</v>
      </c>
      <c r="Q1640" s="1"/>
    </row>
    <row r="1641" spans="1:17" ht="15.75" hidden="1" customHeight="1">
      <c r="A1641" s="1" t="str">
        <f t="shared" si="1"/>
        <v/>
      </c>
      <c r="B1641" s="1"/>
      <c r="C1641" s="25" t="str">
        <f>IF('Census Block Input'!J1605="","",'Census Block Input'!B1605)</f>
        <v/>
      </c>
      <c r="D1641" s="184" t="str">
        <f>IF('Census Block Input'!J1605="","",UPPER('Census Block Input'!J1605))</f>
        <v/>
      </c>
      <c r="E1641" s="26" t="str">
        <f>IF('Census Block Input'!J1605="","",'Census Block Input'!I1605)</f>
        <v/>
      </c>
      <c r="F1641" s="27" t="str">
        <f>IF('Census Block Input'!J1605="","",'Census Block Input'!C1605)</f>
        <v/>
      </c>
      <c r="G1641" s="29" t="str">
        <f>IF('Census Block Input'!J1605="","",'Census Block Input'!D1605)</f>
        <v/>
      </c>
      <c r="H1641" s="30" t="str">
        <f>IF('Census Block Input'!J1605="","",'Census Block Input'!G1605)</f>
        <v/>
      </c>
      <c r="I1641" s="30" t="str">
        <f>IF('Census Block Input'!J1605="","",'Census Block Input'!F1605)</f>
        <v/>
      </c>
      <c r="J1641" s="32" t="str">
        <f t="shared" si="52"/>
        <v/>
      </c>
      <c r="K1641" s="105" t="str">
        <f>IF('Census Block Input'!J1605="","",'Census Block Input'!D1605)</f>
        <v/>
      </c>
      <c r="L1641" s="106" t="str">
        <f>IF('Census Block Input'!J1605="","",'Census Block Input'!G1605)</f>
        <v/>
      </c>
      <c r="M1641" s="106" t="str">
        <f>IF('Census Block Input'!J1605="","",'Census Block Input'!F1605)</f>
        <v/>
      </c>
      <c r="N1641" s="32" t="str">
        <f t="shared" si="53"/>
        <v/>
      </c>
      <c r="O1641" s="124" t="s">
        <v>10</v>
      </c>
      <c r="P1641" s="123" t="s">
        <v>10</v>
      </c>
      <c r="Q1641" s="1"/>
    </row>
    <row r="1642" spans="1:17" ht="15.75" hidden="1" customHeight="1">
      <c r="A1642" s="1" t="str">
        <f t="shared" si="1"/>
        <v/>
      </c>
      <c r="B1642" s="1"/>
      <c r="C1642" s="25" t="str">
        <f>IF('Census Block Input'!J1606="","",'Census Block Input'!B1606)</f>
        <v/>
      </c>
      <c r="D1642" s="184" t="str">
        <f>IF('Census Block Input'!J1606="","",UPPER('Census Block Input'!J1606))</f>
        <v/>
      </c>
      <c r="E1642" s="26" t="str">
        <f>IF('Census Block Input'!J1606="","",'Census Block Input'!I1606)</f>
        <v/>
      </c>
      <c r="F1642" s="27" t="str">
        <f>IF('Census Block Input'!J1606="","",'Census Block Input'!C1606)</f>
        <v/>
      </c>
      <c r="G1642" s="29" t="str">
        <f>IF('Census Block Input'!J1606="","",'Census Block Input'!D1606)</f>
        <v/>
      </c>
      <c r="H1642" s="30" t="str">
        <f>IF('Census Block Input'!J1606="","",'Census Block Input'!G1606)</f>
        <v/>
      </c>
      <c r="I1642" s="30" t="str">
        <f>IF('Census Block Input'!J1606="","",'Census Block Input'!F1606)</f>
        <v/>
      </c>
      <c r="J1642" s="32" t="str">
        <f t="shared" si="52"/>
        <v/>
      </c>
      <c r="K1642" s="105" t="str">
        <f>IF('Census Block Input'!J1606="","",'Census Block Input'!D1606)</f>
        <v/>
      </c>
      <c r="L1642" s="106" t="str">
        <f>IF('Census Block Input'!J1606="","",'Census Block Input'!G1606)</f>
        <v/>
      </c>
      <c r="M1642" s="106" t="str">
        <f>IF('Census Block Input'!J1606="","",'Census Block Input'!F1606)</f>
        <v/>
      </c>
      <c r="N1642" s="32" t="str">
        <f t="shared" si="53"/>
        <v/>
      </c>
      <c r="O1642" s="124" t="s">
        <v>10</v>
      </c>
      <c r="P1642" s="123" t="s">
        <v>10</v>
      </c>
      <c r="Q1642" s="1"/>
    </row>
    <row r="1643" spans="1:17" ht="15.75" hidden="1" customHeight="1">
      <c r="A1643" s="1" t="str">
        <f t="shared" si="1"/>
        <v/>
      </c>
      <c r="B1643" s="1"/>
      <c r="C1643" s="25" t="str">
        <f>IF('Census Block Input'!J1607="","",'Census Block Input'!B1607)</f>
        <v/>
      </c>
      <c r="D1643" s="184" t="str">
        <f>IF('Census Block Input'!J1607="","",UPPER('Census Block Input'!J1607))</f>
        <v/>
      </c>
      <c r="E1643" s="26" t="str">
        <f>IF('Census Block Input'!J1607="","",'Census Block Input'!I1607)</f>
        <v/>
      </c>
      <c r="F1643" s="27" t="str">
        <f>IF('Census Block Input'!J1607="","",'Census Block Input'!C1607)</f>
        <v/>
      </c>
      <c r="G1643" s="29" t="str">
        <f>IF('Census Block Input'!J1607="","",'Census Block Input'!D1607)</f>
        <v/>
      </c>
      <c r="H1643" s="30" t="str">
        <f>IF('Census Block Input'!J1607="","",'Census Block Input'!G1607)</f>
        <v/>
      </c>
      <c r="I1643" s="30" t="str">
        <f>IF('Census Block Input'!J1607="","",'Census Block Input'!F1607)</f>
        <v/>
      </c>
      <c r="J1643" s="32" t="str">
        <f t="shared" si="52"/>
        <v/>
      </c>
      <c r="K1643" s="105" t="str">
        <f>IF('Census Block Input'!J1607="","",'Census Block Input'!D1607)</f>
        <v/>
      </c>
      <c r="L1643" s="106" t="str">
        <f>IF('Census Block Input'!J1607="","",'Census Block Input'!G1607)</f>
        <v/>
      </c>
      <c r="M1643" s="106" t="str">
        <f>IF('Census Block Input'!J1607="","",'Census Block Input'!F1607)</f>
        <v/>
      </c>
      <c r="N1643" s="32" t="str">
        <f t="shared" si="53"/>
        <v/>
      </c>
      <c r="O1643" s="124" t="s">
        <v>10</v>
      </c>
      <c r="P1643" s="123" t="s">
        <v>10</v>
      </c>
      <c r="Q1643" s="1"/>
    </row>
    <row r="1644" spans="1:17" ht="15.75" hidden="1" customHeight="1">
      <c r="A1644" s="1" t="str">
        <f t="shared" si="1"/>
        <v/>
      </c>
      <c r="B1644" s="1"/>
      <c r="C1644" s="25" t="str">
        <f>IF('Census Block Input'!J1608="","",'Census Block Input'!B1608)</f>
        <v/>
      </c>
      <c r="D1644" s="184" t="str">
        <f>IF('Census Block Input'!J1608="","",UPPER('Census Block Input'!J1608))</f>
        <v/>
      </c>
      <c r="E1644" s="26" t="str">
        <f>IF('Census Block Input'!J1608="","",'Census Block Input'!I1608)</f>
        <v/>
      </c>
      <c r="F1644" s="27" t="str">
        <f>IF('Census Block Input'!J1608="","",'Census Block Input'!C1608)</f>
        <v/>
      </c>
      <c r="G1644" s="29" t="str">
        <f>IF('Census Block Input'!J1608="","",'Census Block Input'!D1608)</f>
        <v/>
      </c>
      <c r="H1644" s="30" t="str">
        <f>IF('Census Block Input'!J1608="","",'Census Block Input'!G1608)</f>
        <v/>
      </c>
      <c r="I1644" s="30" t="str">
        <f>IF('Census Block Input'!J1608="","",'Census Block Input'!F1608)</f>
        <v/>
      </c>
      <c r="J1644" s="32" t="str">
        <f t="shared" si="52"/>
        <v/>
      </c>
      <c r="K1644" s="105" t="str">
        <f>IF('Census Block Input'!J1608="","",'Census Block Input'!D1608)</f>
        <v/>
      </c>
      <c r="L1644" s="106" t="str">
        <f>IF('Census Block Input'!J1608="","",'Census Block Input'!G1608)</f>
        <v/>
      </c>
      <c r="M1644" s="106" t="str">
        <f>IF('Census Block Input'!J1608="","",'Census Block Input'!F1608)</f>
        <v/>
      </c>
      <c r="N1644" s="32" t="str">
        <f t="shared" si="53"/>
        <v/>
      </c>
      <c r="O1644" s="124" t="s">
        <v>10</v>
      </c>
      <c r="P1644" s="123" t="s">
        <v>10</v>
      </c>
      <c r="Q1644" s="1"/>
    </row>
    <row r="1645" spans="1:17" ht="15.75" hidden="1" customHeight="1">
      <c r="A1645" s="1" t="str">
        <f t="shared" si="1"/>
        <v/>
      </c>
      <c r="B1645" s="1"/>
      <c r="C1645" s="25" t="str">
        <f>IF('Census Block Input'!J1609="","",'Census Block Input'!B1609)</f>
        <v/>
      </c>
      <c r="D1645" s="184" t="str">
        <f>IF('Census Block Input'!J1609="","",UPPER('Census Block Input'!J1609))</f>
        <v/>
      </c>
      <c r="E1645" s="26" t="str">
        <f>IF('Census Block Input'!J1609="","",'Census Block Input'!I1609)</f>
        <v/>
      </c>
      <c r="F1645" s="27" t="str">
        <f>IF('Census Block Input'!J1609="","",'Census Block Input'!C1609)</f>
        <v/>
      </c>
      <c r="G1645" s="29" t="str">
        <f>IF('Census Block Input'!J1609="","",'Census Block Input'!D1609)</f>
        <v/>
      </c>
      <c r="H1645" s="30" t="str">
        <f>IF('Census Block Input'!J1609="","",'Census Block Input'!G1609)</f>
        <v/>
      </c>
      <c r="I1645" s="30" t="str">
        <f>IF('Census Block Input'!J1609="","",'Census Block Input'!F1609)</f>
        <v/>
      </c>
      <c r="J1645" s="32" t="str">
        <f t="shared" si="52"/>
        <v/>
      </c>
      <c r="K1645" s="105" t="str">
        <f>IF('Census Block Input'!J1609="","",'Census Block Input'!D1609)</f>
        <v/>
      </c>
      <c r="L1645" s="106" t="str">
        <f>IF('Census Block Input'!J1609="","",'Census Block Input'!G1609)</f>
        <v/>
      </c>
      <c r="M1645" s="106" t="str">
        <f>IF('Census Block Input'!J1609="","",'Census Block Input'!F1609)</f>
        <v/>
      </c>
      <c r="N1645" s="32" t="str">
        <f t="shared" si="53"/>
        <v/>
      </c>
      <c r="O1645" s="124" t="s">
        <v>10</v>
      </c>
      <c r="P1645" s="123" t="s">
        <v>10</v>
      </c>
      <c r="Q1645" s="1"/>
    </row>
    <row r="1646" spans="1:17" ht="15.75" hidden="1" customHeight="1">
      <c r="A1646" s="1" t="str">
        <f t="shared" si="1"/>
        <v/>
      </c>
      <c r="B1646" s="1"/>
      <c r="C1646" s="25" t="str">
        <f>IF('Census Block Input'!J1610="","",'Census Block Input'!B1610)</f>
        <v/>
      </c>
      <c r="D1646" s="184" t="str">
        <f>IF('Census Block Input'!J1610="","",UPPER('Census Block Input'!J1610))</f>
        <v/>
      </c>
      <c r="E1646" s="26" t="str">
        <f>IF('Census Block Input'!J1610="","",'Census Block Input'!I1610)</f>
        <v/>
      </c>
      <c r="F1646" s="27" t="str">
        <f>IF('Census Block Input'!J1610="","",'Census Block Input'!C1610)</f>
        <v/>
      </c>
      <c r="G1646" s="29" t="str">
        <f>IF('Census Block Input'!J1610="","",'Census Block Input'!D1610)</f>
        <v/>
      </c>
      <c r="H1646" s="30" t="str">
        <f>IF('Census Block Input'!J1610="","",'Census Block Input'!G1610)</f>
        <v/>
      </c>
      <c r="I1646" s="30" t="str">
        <f>IF('Census Block Input'!J1610="","",'Census Block Input'!F1610)</f>
        <v/>
      </c>
      <c r="J1646" s="32" t="str">
        <f t="shared" si="52"/>
        <v/>
      </c>
      <c r="K1646" s="105" t="str">
        <f>IF('Census Block Input'!J1610="","",'Census Block Input'!D1610)</f>
        <v/>
      </c>
      <c r="L1646" s="106" t="str">
        <f>IF('Census Block Input'!J1610="","",'Census Block Input'!G1610)</f>
        <v/>
      </c>
      <c r="M1646" s="106" t="str">
        <f>IF('Census Block Input'!J1610="","",'Census Block Input'!F1610)</f>
        <v/>
      </c>
      <c r="N1646" s="32" t="str">
        <f t="shared" si="53"/>
        <v/>
      </c>
      <c r="O1646" s="124" t="s">
        <v>10</v>
      </c>
      <c r="P1646" s="123" t="s">
        <v>10</v>
      </c>
      <c r="Q1646" s="1"/>
    </row>
    <row r="1647" spans="1:17" ht="15.75" hidden="1" customHeight="1">
      <c r="A1647" s="1" t="str">
        <f t="shared" si="1"/>
        <v/>
      </c>
      <c r="B1647" s="1"/>
      <c r="C1647" s="25" t="str">
        <f>IF('Census Block Input'!J1611="","",'Census Block Input'!B1611)</f>
        <v/>
      </c>
      <c r="D1647" s="184" t="str">
        <f>IF('Census Block Input'!J1611="","",UPPER('Census Block Input'!J1611))</f>
        <v/>
      </c>
      <c r="E1647" s="26" t="str">
        <f>IF('Census Block Input'!J1611="","",'Census Block Input'!I1611)</f>
        <v/>
      </c>
      <c r="F1647" s="27" t="str">
        <f>IF('Census Block Input'!J1611="","",'Census Block Input'!C1611)</f>
        <v/>
      </c>
      <c r="G1647" s="29" t="str">
        <f>IF('Census Block Input'!J1611="","",'Census Block Input'!D1611)</f>
        <v/>
      </c>
      <c r="H1647" s="30" t="str">
        <f>IF('Census Block Input'!J1611="","",'Census Block Input'!G1611)</f>
        <v/>
      </c>
      <c r="I1647" s="30" t="str">
        <f>IF('Census Block Input'!J1611="","",'Census Block Input'!F1611)</f>
        <v/>
      </c>
      <c r="J1647" s="32" t="str">
        <f t="shared" si="52"/>
        <v/>
      </c>
      <c r="K1647" s="105" t="str">
        <f>IF('Census Block Input'!J1611="","",'Census Block Input'!D1611)</f>
        <v/>
      </c>
      <c r="L1647" s="106" t="str">
        <f>IF('Census Block Input'!J1611="","",'Census Block Input'!G1611)</f>
        <v/>
      </c>
      <c r="M1647" s="106" t="str">
        <f>IF('Census Block Input'!J1611="","",'Census Block Input'!F1611)</f>
        <v/>
      </c>
      <c r="N1647" s="32" t="str">
        <f t="shared" si="53"/>
        <v/>
      </c>
      <c r="O1647" s="124" t="s">
        <v>10</v>
      </c>
      <c r="P1647" s="123" t="s">
        <v>10</v>
      </c>
      <c r="Q1647" s="1"/>
    </row>
    <row r="1648" spans="1:17" ht="15.75" hidden="1" customHeight="1">
      <c r="A1648" s="1" t="str">
        <f t="shared" si="1"/>
        <v/>
      </c>
      <c r="B1648" s="1"/>
      <c r="C1648" s="25" t="str">
        <f>IF('Census Block Input'!J1612="","",'Census Block Input'!B1612)</f>
        <v/>
      </c>
      <c r="D1648" s="184" t="str">
        <f>IF('Census Block Input'!J1612="","",UPPER('Census Block Input'!J1612))</f>
        <v/>
      </c>
      <c r="E1648" s="26" t="str">
        <f>IF('Census Block Input'!J1612="","",'Census Block Input'!I1612)</f>
        <v/>
      </c>
      <c r="F1648" s="27" t="str">
        <f>IF('Census Block Input'!J1612="","",'Census Block Input'!C1612)</f>
        <v/>
      </c>
      <c r="G1648" s="29" t="str">
        <f>IF('Census Block Input'!J1612="","",'Census Block Input'!D1612)</f>
        <v/>
      </c>
      <c r="H1648" s="30" t="str">
        <f>IF('Census Block Input'!J1612="","",'Census Block Input'!G1612)</f>
        <v/>
      </c>
      <c r="I1648" s="30" t="str">
        <f>IF('Census Block Input'!J1612="","",'Census Block Input'!F1612)</f>
        <v/>
      </c>
      <c r="J1648" s="32" t="str">
        <f t="shared" si="52"/>
        <v/>
      </c>
      <c r="K1648" s="105" t="str">
        <f>IF('Census Block Input'!J1612="","",'Census Block Input'!D1612)</f>
        <v/>
      </c>
      <c r="L1648" s="106" t="str">
        <f>IF('Census Block Input'!J1612="","",'Census Block Input'!G1612)</f>
        <v/>
      </c>
      <c r="M1648" s="106" t="str">
        <f>IF('Census Block Input'!J1612="","",'Census Block Input'!F1612)</f>
        <v/>
      </c>
      <c r="N1648" s="32" t="str">
        <f t="shared" si="53"/>
        <v/>
      </c>
      <c r="O1648" s="124" t="s">
        <v>10</v>
      </c>
      <c r="P1648" s="123" t="s">
        <v>10</v>
      </c>
      <c r="Q1648" s="1"/>
    </row>
    <row r="1649" spans="1:17" ht="15.75" hidden="1" customHeight="1">
      <c r="A1649" s="1" t="str">
        <f t="shared" si="1"/>
        <v/>
      </c>
      <c r="B1649" s="1"/>
      <c r="C1649" s="25" t="str">
        <f>IF('Census Block Input'!J1613="","",'Census Block Input'!B1613)</f>
        <v/>
      </c>
      <c r="D1649" s="184" t="str">
        <f>IF('Census Block Input'!J1613="","",UPPER('Census Block Input'!J1613))</f>
        <v/>
      </c>
      <c r="E1649" s="26" t="str">
        <f>IF('Census Block Input'!J1613="","",'Census Block Input'!I1613)</f>
        <v/>
      </c>
      <c r="F1649" s="27" t="str">
        <f>IF('Census Block Input'!J1613="","",'Census Block Input'!C1613)</f>
        <v/>
      </c>
      <c r="G1649" s="29" t="str">
        <f>IF('Census Block Input'!J1613="","",'Census Block Input'!D1613)</f>
        <v/>
      </c>
      <c r="H1649" s="30" t="str">
        <f>IF('Census Block Input'!J1613="","",'Census Block Input'!G1613)</f>
        <v/>
      </c>
      <c r="I1649" s="30" t="str">
        <f>IF('Census Block Input'!J1613="","",'Census Block Input'!F1613)</f>
        <v/>
      </c>
      <c r="J1649" s="32" t="str">
        <f t="shared" si="52"/>
        <v/>
      </c>
      <c r="K1649" s="105" t="str">
        <f>IF('Census Block Input'!J1613="","",'Census Block Input'!D1613)</f>
        <v/>
      </c>
      <c r="L1649" s="106" t="str">
        <f>IF('Census Block Input'!J1613="","",'Census Block Input'!G1613)</f>
        <v/>
      </c>
      <c r="M1649" s="106" t="str">
        <f>IF('Census Block Input'!J1613="","",'Census Block Input'!F1613)</f>
        <v/>
      </c>
      <c r="N1649" s="32" t="str">
        <f t="shared" si="53"/>
        <v/>
      </c>
      <c r="O1649" s="124" t="s">
        <v>10</v>
      </c>
      <c r="P1649" s="123" t="s">
        <v>10</v>
      </c>
      <c r="Q1649" s="1"/>
    </row>
    <row r="1650" spans="1:17" ht="15.75" hidden="1" customHeight="1">
      <c r="A1650" s="1" t="str">
        <f t="shared" si="1"/>
        <v/>
      </c>
      <c r="B1650" s="1"/>
      <c r="C1650" s="25" t="str">
        <f>IF('Census Block Input'!J1614="","",'Census Block Input'!B1614)</f>
        <v/>
      </c>
      <c r="D1650" s="184" t="str">
        <f>IF('Census Block Input'!J1614="","",UPPER('Census Block Input'!J1614))</f>
        <v/>
      </c>
      <c r="E1650" s="26" t="str">
        <f>IF('Census Block Input'!J1614="","",'Census Block Input'!I1614)</f>
        <v/>
      </c>
      <c r="F1650" s="27" t="str">
        <f>IF('Census Block Input'!J1614="","",'Census Block Input'!C1614)</f>
        <v/>
      </c>
      <c r="G1650" s="29" t="str">
        <f>IF('Census Block Input'!J1614="","",'Census Block Input'!D1614)</f>
        <v/>
      </c>
      <c r="H1650" s="30" t="str">
        <f>IF('Census Block Input'!J1614="","",'Census Block Input'!G1614)</f>
        <v/>
      </c>
      <c r="I1650" s="30" t="str">
        <f>IF('Census Block Input'!J1614="","",'Census Block Input'!F1614)</f>
        <v/>
      </c>
      <c r="J1650" s="32" t="str">
        <f t="shared" si="52"/>
        <v/>
      </c>
      <c r="K1650" s="105" t="str">
        <f>IF('Census Block Input'!J1614="","",'Census Block Input'!D1614)</f>
        <v/>
      </c>
      <c r="L1650" s="106" t="str">
        <f>IF('Census Block Input'!J1614="","",'Census Block Input'!G1614)</f>
        <v/>
      </c>
      <c r="M1650" s="106" t="str">
        <f>IF('Census Block Input'!J1614="","",'Census Block Input'!F1614)</f>
        <v/>
      </c>
      <c r="N1650" s="32" t="str">
        <f t="shared" si="53"/>
        <v/>
      </c>
      <c r="O1650" s="124" t="s">
        <v>10</v>
      </c>
      <c r="P1650" s="123" t="s">
        <v>10</v>
      </c>
      <c r="Q1650" s="1"/>
    </row>
    <row r="1651" spans="1:17" ht="15.75" hidden="1" customHeight="1">
      <c r="A1651" s="1" t="str">
        <f t="shared" si="1"/>
        <v/>
      </c>
      <c r="B1651" s="1"/>
      <c r="C1651" s="25" t="str">
        <f>IF('Census Block Input'!J1615="","",'Census Block Input'!B1615)</f>
        <v/>
      </c>
      <c r="D1651" s="184" t="str">
        <f>IF('Census Block Input'!J1615="","",UPPER('Census Block Input'!J1615))</f>
        <v/>
      </c>
      <c r="E1651" s="26" t="str">
        <f>IF('Census Block Input'!J1615="","",'Census Block Input'!I1615)</f>
        <v/>
      </c>
      <c r="F1651" s="27" t="str">
        <f>IF('Census Block Input'!J1615="","",'Census Block Input'!C1615)</f>
        <v/>
      </c>
      <c r="G1651" s="29" t="str">
        <f>IF('Census Block Input'!J1615="","",'Census Block Input'!D1615)</f>
        <v/>
      </c>
      <c r="H1651" s="30" t="str">
        <f>IF('Census Block Input'!J1615="","",'Census Block Input'!G1615)</f>
        <v/>
      </c>
      <c r="I1651" s="30" t="str">
        <f>IF('Census Block Input'!J1615="","",'Census Block Input'!F1615)</f>
        <v/>
      </c>
      <c r="J1651" s="32" t="str">
        <f t="shared" si="52"/>
        <v/>
      </c>
      <c r="K1651" s="105" t="str">
        <f>IF('Census Block Input'!J1615="","",'Census Block Input'!D1615)</f>
        <v/>
      </c>
      <c r="L1651" s="106" t="str">
        <f>IF('Census Block Input'!J1615="","",'Census Block Input'!G1615)</f>
        <v/>
      </c>
      <c r="M1651" s="106" t="str">
        <f>IF('Census Block Input'!J1615="","",'Census Block Input'!F1615)</f>
        <v/>
      </c>
      <c r="N1651" s="32" t="str">
        <f t="shared" si="53"/>
        <v/>
      </c>
      <c r="O1651" s="124" t="s">
        <v>10</v>
      </c>
      <c r="P1651" s="123" t="s">
        <v>10</v>
      </c>
      <c r="Q1651" s="1"/>
    </row>
    <row r="1652" spans="1:17" ht="15.75" hidden="1" customHeight="1">
      <c r="A1652" s="1" t="str">
        <f t="shared" si="1"/>
        <v/>
      </c>
      <c r="B1652" s="1"/>
      <c r="C1652" s="25" t="str">
        <f>IF('Census Block Input'!J1616="","",'Census Block Input'!B1616)</f>
        <v/>
      </c>
      <c r="D1652" s="184" t="str">
        <f>IF('Census Block Input'!J1616="","",UPPER('Census Block Input'!J1616))</f>
        <v/>
      </c>
      <c r="E1652" s="26" t="str">
        <f>IF('Census Block Input'!J1616="","",'Census Block Input'!I1616)</f>
        <v/>
      </c>
      <c r="F1652" s="27" t="str">
        <f>IF('Census Block Input'!J1616="","",'Census Block Input'!C1616)</f>
        <v/>
      </c>
      <c r="G1652" s="29" t="str">
        <f>IF('Census Block Input'!J1616="","",'Census Block Input'!D1616)</f>
        <v/>
      </c>
      <c r="H1652" s="30" t="str">
        <f>IF('Census Block Input'!J1616="","",'Census Block Input'!G1616)</f>
        <v/>
      </c>
      <c r="I1652" s="30" t="str">
        <f>IF('Census Block Input'!J1616="","",'Census Block Input'!F1616)</f>
        <v/>
      </c>
      <c r="J1652" s="32" t="str">
        <f t="shared" si="52"/>
        <v/>
      </c>
      <c r="K1652" s="105" t="str">
        <f>IF('Census Block Input'!J1616="","",'Census Block Input'!D1616)</f>
        <v/>
      </c>
      <c r="L1652" s="106" t="str">
        <f>IF('Census Block Input'!J1616="","",'Census Block Input'!G1616)</f>
        <v/>
      </c>
      <c r="M1652" s="106" t="str">
        <f>IF('Census Block Input'!J1616="","",'Census Block Input'!F1616)</f>
        <v/>
      </c>
      <c r="N1652" s="32" t="str">
        <f t="shared" si="53"/>
        <v/>
      </c>
      <c r="O1652" s="124" t="s">
        <v>10</v>
      </c>
      <c r="P1652" s="123" t="s">
        <v>10</v>
      </c>
      <c r="Q1652" s="1"/>
    </row>
    <row r="1653" spans="1:17" ht="15.75" hidden="1" customHeight="1">
      <c r="A1653" s="1" t="str">
        <f t="shared" si="1"/>
        <v/>
      </c>
      <c r="B1653" s="1"/>
      <c r="C1653" s="25" t="str">
        <f>IF('Census Block Input'!J1617="","",'Census Block Input'!B1617)</f>
        <v/>
      </c>
      <c r="D1653" s="184" t="str">
        <f>IF('Census Block Input'!J1617="","",UPPER('Census Block Input'!J1617))</f>
        <v/>
      </c>
      <c r="E1653" s="26" t="str">
        <f>IF('Census Block Input'!J1617="","",'Census Block Input'!I1617)</f>
        <v/>
      </c>
      <c r="F1653" s="27" t="str">
        <f>IF('Census Block Input'!J1617="","",'Census Block Input'!C1617)</f>
        <v/>
      </c>
      <c r="G1653" s="29" t="str">
        <f>IF('Census Block Input'!J1617="","",'Census Block Input'!D1617)</f>
        <v/>
      </c>
      <c r="H1653" s="30" t="str">
        <f>IF('Census Block Input'!J1617="","",'Census Block Input'!G1617)</f>
        <v/>
      </c>
      <c r="I1653" s="30" t="str">
        <f>IF('Census Block Input'!J1617="","",'Census Block Input'!F1617)</f>
        <v/>
      </c>
      <c r="J1653" s="32" t="str">
        <f t="shared" si="52"/>
        <v/>
      </c>
      <c r="K1653" s="105" t="str">
        <f>IF('Census Block Input'!J1617="","",'Census Block Input'!D1617)</f>
        <v/>
      </c>
      <c r="L1653" s="106" t="str">
        <f>IF('Census Block Input'!J1617="","",'Census Block Input'!G1617)</f>
        <v/>
      </c>
      <c r="M1653" s="106" t="str">
        <f>IF('Census Block Input'!J1617="","",'Census Block Input'!F1617)</f>
        <v/>
      </c>
      <c r="N1653" s="32" t="str">
        <f t="shared" si="53"/>
        <v/>
      </c>
      <c r="O1653" s="124" t="s">
        <v>10</v>
      </c>
      <c r="P1653" s="123" t="s">
        <v>10</v>
      </c>
      <c r="Q1653" s="1"/>
    </row>
    <row r="1654" spans="1:17" ht="15.75" hidden="1" customHeight="1">
      <c r="A1654" s="1" t="str">
        <f t="shared" si="1"/>
        <v/>
      </c>
      <c r="B1654" s="1"/>
      <c r="C1654" s="25" t="str">
        <f>IF('Census Block Input'!J1618="","",'Census Block Input'!B1618)</f>
        <v/>
      </c>
      <c r="D1654" s="184" t="str">
        <f>IF('Census Block Input'!J1618="","",UPPER('Census Block Input'!J1618))</f>
        <v/>
      </c>
      <c r="E1654" s="26" t="str">
        <f>IF('Census Block Input'!J1618="","",'Census Block Input'!I1618)</f>
        <v/>
      </c>
      <c r="F1654" s="27" t="str">
        <f>IF('Census Block Input'!J1618="","",'Census Block Input'!C1618)</f>
        <v/>
      </c>
      <c r="G1654" s="29" t="str">
        <f>IF('Census Block Input'!J1618="","",'Census Block Input'!D1618)</f>
        <v/>
      </c>
      <c r="H1654" s="30" t="str">
        <f>IF('Census Block Input'!J1618="","",'Census Block Input'!G1618)</f>
        <v/>
      </c>
      <c r="I1654" s="30" t="str">
        <f>IF('Census Block Input'!J1618="","",'Census Block Input'!F1618)</f>
        <v/>
      </c>
      <c r="J1654" s="32" t="str">
        <f t="shared" si="52"/>
        <v/>
      </c>
      <c r="K1654" s="105" t="str">
        <f>IF('Census Block Input'!J1618="","",'Census Block Input'!D1618)</f>
        <v/>
      </c>
      <c r="L1654" s="106" t="str">
        <f>IF('Census Block Input'!J1618="","",'Census Block Input'!G1618)</f>
        <v/>
      </c>
      <c r="M1654" s="106" t="str">
        <f>IF('Census Block Input'!J1618="","",'Census Block Input'!F1618)</f>
        <v/>
      </c>
      <c r="N1654" s="32" t="str">
        <f t="shared" si="53"/>
        <v/>
      </c>
      <c r="O1654" s="124" t="s">
        <v>10</v>
      </c>
      <c r="P1654" s="123" t="s">
        <v>10</v>
      </c>
      <c r="Q1654" s="1"/>
    </row>
    <row r="1655" spans="1:17" ht="15.75" hidden="1" customHeight="1">
      <c r="A1655" s="1" t="str">
        <f t="shared" si="1"/>
        <v/>
      </c>
      <c r="B1655" s="1"/>
      <c r="C1655" s="25" t="str">
        <f>IF('Census Block Input'!J1619="","",'Census Block Input'!B1619)</f>
        <v/>
      </c>
      <c r="D1655" s="184" t="str">
        <f>IF('Census Block Input'!J1619="","",UPPER('Census Block Input'!J1619))</f>
        <v/>
      </c>
      <c r="E1655" s="26" t="str">
        <f>IF('Census Block Input'!J1619="","",'Census Block Input'!I1619)</f>
        <v/>
      </c>
      <c r="F1655" s="27" t="str">
        <f>IF('Census Block Input'!J1619="","",'Census Block Input'!C1619)</f>
        <v/>
      </c>
      <c r="G1655" s="29" t="str">
        <f>IF('Census Block Input'!J1619="","",'Census Block Input'!D1619)</f>
        <v/>
      </c>
      <c r="H1655" s="30" t="str">
        <f>IF('Census Block Input'!J1619="","",'Census Block Input'!G1619)</f>
        <v/>
      </c>
      <c r="I1655" s="30" t="str">
        <f>IF('Census Block Input'!J1619="","",'Census Block Input'!F1619)</f>
        <v/>
      </c>
      <c r="J1655" s="32" t="str">
        <f t="shared" si="52"/>
        <v/>
      </c>
      <c r="K1655" s="105" t="str">
        <f>IF('Census Block Input'!J1619="","",'Census Block Input'!D1619)</f>
        <v/>
      </c>
      <c r="L1655" s="106" t="str">
        <f>IF('Census Block Input'!J1619="","",'Census Block Input'!G1619)</f>
        <v/>
      </c>
      <c r="M1655" s="106" t="str">
        <f>IF('Census Block Input'!J1619="","",'Census Block Input'!F1619)</f>
        <v/>
      </c>
      <c r="N1655" s="32" t="str">
        <f t="shared" si="53"/>
        <v/>
      </c>
      <c r="O1655" s="124" t="s">
        <v>10</v>
      </c>
      <c r="P1655" s="123" t="s">
        <v>10</v>
      </c>
      <c r="Q1655" s="1"/>
    </row>
    <row r="1656" spans="1:17" ht="15.75" hidden="1" customHeight="1">
      <c r="A1656" s="1" t="str">
        <f t="shared" si="1"/>
        <v/>
      </c>
      <c r="B1656" s="1"/>
      <c r="C1656" s="25" t="str">
        <f>IF('Census Block Input'!J1620="","",'Census Block Input'!B1620)</f>
        <v/>
      </c>
      <c r="D1656" s="184" t="str">
        <f>IF('Census Block Input'!J1620="","",UPPER('Census Block Input'!J1620))</f>
        <v/>
      </c>
      <c r="E1656" s="26" t="str">
        <f>IF('Census Block Input'!J1620="","",'Census Block Input'!I1620)</f>
        <v/>
      </c>
      <c r="F1656" s="27" t="str">
        <f>IF('Census Block Input'!J1620="","",'Census Block Input'!C1620)</f>
        <v/>
      </c>
      <c r="G1656" s="29" t="str">
        <f>IF('Census Block Input'!J1620="","",'Census Block Input'!D1620)</f>
        <v/>
      </c>
      <c r="H1656" s="30" t="str">
        <f>IF('Census Block Input'!J1620="","",'Census Block Input'!G1620)</f>
        <v/>
      </c>
      <c r="I1656" s="30" t="str">
        <f>IF('Census Block Input'!J1620="","",'Census Block Input'!F1620)</f>
        <v/>
      </c>
      <c r="J1656" s="32" t="str">
        <f t="shared" si="52"/>
        <v/>
      </c>
      <c r="K1656" s="105" t="str">
        <f>IF('Census Block Input'!J1620="","",'Census Block Input'!D1620)</f>
        <v/>
      </c>
      <c r="L1656" s="106" t="str">
        <f>IF('Census Block Input'!J1620="","",'Census Block Input'!G1620)</f>
        <v/>
      </c>
      <c r="M1656" s="106" t="str">
        <f>IF('Census Block Input'!J1620="","",'Census Block Input'!F1620)</f>
        <v/>
      </c>
      <c r="N1656" s="32" t="str">
        <f t="shared" si="53"/>
        <v/>
      </c>
      <c r="O1656" s="124" t="s">
        <v>10</v>
      </c>
      <c r="P1656" s="123" t="s">
        <v>10</v>
      </c>
      <c r="Q1656" s="1"/>
    </row>
    <row r="1657" spans="1:17" ht="15.75" hidden="1" customHeight="1">
      <c r="A1657" s="1" t="str">
        <f t="shared" si="1"/>
        <v/>
      </c>
      <c r="B1657" s="1"/>
      <c r="C1657" s="25" t="str">
        <f>IF('Census Block Input'!J1621="","",'Census Block Input'!B1621)</f>
        <v/>
      </c>
      <c r="D1657" s="184" t="str">
        <f>IF('Census Block Input'!J1621="","",UPPER('Census Block Input'!J1621))</f>
        <v/>
      </c>
      <c r="E1657" s="26" t="str">
        <f>IF('Census Block Input'!J1621="","",'Census Block Input'!I1621)</f>
        <v/>
      </c>
      <c r="F1657" s="27" t="str">
        <f>IF('Census Block Input'!J1621="","",'Census Block Input'!C1621)</f>
        <v/>
      </c>
      <c r="G1657" s="29" t="str">
        <f>IF('Census Block Input'!J1621="","",'Census Block Input'!D1621)</f>
        <v/>
      </c>
      <c r="H1657" s="30" t="str">
        <f>IF('Census Block Input'!J1621="","",'Census Block Input'!G1621)</f>
        <v/>
      </c>
      <c r="I1657" s="30" t="str">
        <f>IF('Census Block Input'!J1621="","",'Census Block Input'!F1621)</f>
        <v/>
      </c>
      <c r="J1657" s="32" t="str">
        <f t="shared" si="52"/>
        <v/>
      </c>
      <c r="K1657" s="105" t="str">
        <f>IF('Census Block Input'!J1621="","",'Census Block Input'!D1621)</f>
        <v/>
      </c>
      <c r="L1657" s="106" t="str">
        <f>IF('Census Block Input'!J1621="","",'Census Block Input'!G1621)</f>
        <v/>
      </c>
      <c r="M1657" s="106" t="str">
        <f>IF('Census Block Input'!J1621="","",'Census Block Input'!F1621)</f>
        <v/>
      </c>
      <c r="N1657" s="32" t="str">
        <f t="shared" si="53"/>
        <v/>
      </c>
      <c r="O1657" s="124" t="s">
        <v>10</v>
      </c>
      <c r="P1657" s="123" t="s">
        <v>10</v>
      </c>
      <c r="Q1657" s="1"/>
    </row>
    <row r="1658" spans="1:17" ht="15.75" hidden="1" customHeight="1">
      <c r="A1658" s="1" t="str">
        <f t="shared" si="1"/>
        <v/>
      </c>
      <c r="B1658" s="1"/>
      <c r="C1658" s="25" t="str">
        <f>IF('Census Block Input'!J1622="","",'Census Block Input'!B1622)</f>
        <v/>
      </c>
      <c r="D1658" s="184" t="str">
        <f>IF('Census Block Input'!J1622="","",UPPER('Census Block Input'!J1622))</f>
        <v/>
      </c>
      <c r="E1658" s="26" t="str">
        <f>IF('Census Block Input'!J1622="","",'Census Block Input'!I1622)</f>
        <v/>
      </c>
      <c r="F1658" s="27" t="str">
        <f>IF('Census Block Input'!J1622="","",'Census Block Input'!C1622)</f>
        <v/>
      </c>
      <c r="G1658" s="29" t="str">
        <f>IF('Census Block Input'!J1622="","",'Census Block Input'!D1622)</f>
        <v/>
      </c>
      <c r="H1658" s="30" t="str">
        <f>IF('Census Block Input'!J1622="","",'Census Block Input'!G1622)</f>
        <v/>
      </c>
      <c r="I1658" s="30" t="str">
        <f>IF('Census Block Input'!J1622="","",'Census Block Input'!F1622)</f>
        <v/>
      </c>
      <c r="J1658" s="32" t="str">
        <f t="shared" si="52"/>
        <v/>
      </c>
      <c r="K1658" s="105" t="str">
        <f>IF('Census Block Input'!J1622="","",'Census Block Input'!D1622)</f>
        <v/>
      </c>
      <c r="L1658" s="106" t="str">
        <f>IF('Census Block Input'!J1622="","",'Census Block Input'!G1622)</f>
        <v/>
      </c>
      <c r="M1658" s="106" t="str">
        <f>IF('Census Block Input'!J1622="","",'Census Block Input'!F1622)</f>
        <v/>
      </c>
      <c r="N1658" s="32" t="str">
        <f t="shared" si="53"/>
        <v/>
      </c>
      <c r="O1658" s="124" t="s">
        <v>10</v>
      </c>
      <c r="P1658" s="123" t="s">
        <v>10</v>
      </c>
      <c r="Q1658" s="1"/>
    </row>
    <row r="1659" spans="1:17" ht="15.75" hidden="1" customHeight="1">
      <c r="A1659" s="1" t="str">
        <f t="shared" si="1"/>
        <v/>
      </c>
      <c r="B1659" s="1"/>
      <c r="C1659" s="25" t="str">
        <f>IF('Census Block Input'!J1623="","",'Census Block Input'!B1623)</f>
        <v/>
      </c>
      <c r="D1659" s="184" t="str">
        <f>IF('Census Block Input'!J1623="","",UPPER('Census Block Input'!J1623))</f>
        <v/>
      </c>
      <c r="E1659" s="26" t="str">
        <f>IF('Census Block Input'!J1623="","",'Census Block Input'!I1623)</f>
        <v/>
      </c>
      <c r="F1659" s="27" t="str">
        <f>IF('Census Block Input'!J1623="","",'Census Block Input'!C1623)</f>
        <v/>
      </c>
      <c r="G1659" s="29" t="str">
        <f>IF('Census Block Input'!J1623="","",'Census Block Input'!D1623)</f>
        <v/>
      </c>
      <c r="H1659" s="30" t="str">
        <f>IF('Census Block Input'!J1623="","",'Census Block Input'!G1623)</f>
        <v/>
      </c>
      <c r="I1659" s="30" t="str">
        <f>IF('Census Block Input'!J1623="","",'Census Block Input'!F1623)</f>
        <v/>
      </c>
      <c r="J1659" s="32" t="str">
        <f t="shared" si="52"/>
        <v/>
      </c>
      <c r="K1659" s="105" t="str">
        <f>IF('Census Block Input'!J1623="","",'Census Block Input'!D1623)</f>
        <v/>
      </c>
      <c r="L1659" s="106" t="str">
        <f>IF('Census Block Input'!J1623="","",'Census Block Input'!G1623)</f>
        <v/>
      </c>
      <c r="M1659" s="106" t="str">
        <f>IF('Census Block Input'!J1623="","",'Census Block Input'!F1623)</f>
        <v/>
      </c>
      <c r="N1659" s="32" t="str">
        <f t="shared" si="53"/>
        <v/>
      </c>
      <c r="O1659" s="124" t="s">
        <v>10</v>
      </c>
      <c r="P1659" s="123" t="s">
        <v>10</v>
      </c>
      <c r="Q1659" s="1"/>
    </row>
    <row r="1660" spans="1:17" ht="15.75" hidden="1" customHeight="1">
      <c r="A1660" s="1" t="str">
        <f t="shared" si="1"/>
        <v/>
      </c>
      <c r="B1660" s="1"/>
      <c r="C1660" s="25" t="str">
        <f>IF('Census Block Input'!J1624="","",'Census Block Input'!B1624)</f>
        <v/>
      </c>
      <c r="D1660" s="184" t="str">
        <f>IF('Census Block Input'!J1624="","",UPPER('Census Block Input'!J1624))</f>
        <v/>
      </c>
      <c r="E1660" s="26" t="str">
        <f>IF('Census Block Input'!J1624="","",'Census Block Input'!I1624)</f>
        <v/>
      </c>
      <c r="F1660" s="27" t="str">
        <f>IF('Census Block Input'!J1624="","",'Census Block Input'!C1624)</f>
        <v/>
      </c>
      <c r="G1660" s="29" t="str">
        <f>IF('Census Block Input'!J1624="","",'Census Block Input'!D1624)</f>
        <v/>
      </c>
      <c r="H1660" s="30" t="str">
        <f>IF('Census Block Input'!J1624="","",'Census Block Input'!G1624)</f>
        <v/>
      </c>
      <c r="I1660" s="30" t="str">
        <f>IF('Census Block Input'!J1624="","",'Census Block Input'!F1624)</f>
        <v/>
      </c>
      <c r="J1660" s="32" t="str">
        <f t="shared" si="52"/>
        <v/>
      </c>
      <c r="K1660" s="105" t="str">
        <f>IF('Census Block Input'!J1624="","",'Census Block Input'!D1624)</f>
        <v/>
      </c>
      <c r="L1660" s="106" t="str">
        <f>IF('Census Block Input'!J1624="","",'Census Block Input'!G1624)</f>
        <v/>
      </c>
      <c r="M1660" s="106" t="str">
        <f>IF('Census Block Input'!J1624="","",'Census Block Input'!F1624)</f>
        <v/>
      </c>
      <c r="N1660" s="32" t="str">
        <f t="shared" si="53"/>
        <v/>
      </c>
      <c r="O1660" s="124" t="s">
        <v>10</v>
      </c>
      <c r="P1660" s="123" t="s">
        <v>10</v>
      </c>
      <c r="Q1660" s="1"/>
    </row>
    <row r="1661" spans="1:17" ht="15.75" hidden="1" customHeight="1">
      <c r="A1661" s="1" t="str">
        <f t="shared" si="1"/>
        <v/>
      </c>
      <c r="B1661" s="1"/>
      <c r="C1661" s="25" t="str">
        <f>IF('Census Block Input'!J1625="","",'Census Block Input'!B1625)</f>
        <v/>
      </c>
      <c r="D1661" s="184" t="str">
        <f>IF('Census Block Input'!J1625="","",UPPER('Census Block Input'!J1625))</f>
        <v/>
      </c>
      <c r="E1661" s="26" t="str">
        <f>IF('Census Block Input'!J1625="","",'Census Block Input'!I1625)</f>
        <v/>
      </c>
      <c r="F1661" s="27" t="str">
        <f>IF('Census Block Input'!J1625="","",'Census Block Input'!C1625)</f>
        <v/>
      </c>
      <c r="G1661" s="29" t="str">
        <f>IF('Census Block Input'!J1625="","",'Census Block Input'!D1625)</f>
        <v/>
      </c>
      <c r="H1661" s="30" t="str">
        <f>IF('Census Block Input'!J1625="","",'Census Block Input'!G1625)</f>
        <v/>
      </c>
      <c r="I1661" s="30" t="str">
        <f>IF('Census Block Input'!J1625="","",'Census Block Input'!F1625)</f>
        <v/>
      </c>
      <c r="J1661" s="32" t="str">
        <f t="shared" si="52"/>
        <v/>
      </c>
      <c r="K1661" s="105" t="str">
        <f>IF('Census Block Input'!J1625="","",'Census Block Input'!D1625)</f>
        <v/>
      </c>
      <c r="L1661" s="106" t="str">
        <f>IF('Census Block Input'!J1625="","",'Census Block Input'!G1625)</f>
        <v/>
      </c>
      <c r="M1661" s="106" t="str">
        <f>IF('Census Block Input'!J1625="","",'Census Block Input'!F1625)</f>
        <v/>
      </c>
      <c r="N1661" s="32" t="str">
        <f t="shared" si="53"/>
        <v/>
      </c>
      <c r="O1661" s="124" t="s">
        <v>10</v>
      </c>
      <c r="P1661" s="123" t="s">
        <v>10</v>
      </c>
      <c r="Q1661" s="1"/>
    </row>
    <row r="1662" spans="1:17" ht="15.75" hidden="1" customHeight="1">
      <c r="A1662" s="1" t="str">
        <f t="shared" si="1"/>
        <v/>
      </c>
      <c r="B1662" s="1"/>
      <c r="C1662" s="25" t="str">
        <f>IF('Census Block Input'!J1626="","",'Census Block Input'!B1626)</f>
        <v/>
      </c>
      <c r="D1662" s="184" t="str">
        <f>IF('Census Block Input'!J1626="","",UPPER('Census Block Input'!J1626))</f>
        <v/>
      </c>
      <c r="E1662" s="26" t="str">
        <f>IF('Census Block Input'!J1626="","",'Census Block Input'!I1626)</f>
        <v/>
      </c>
      <c r="F1662" s="27" t="str">
        <f>IF('Census Block Input'!J1626="","",'Census Block Input'!C1626)</f>
        <v/>
      </c>
      <c r="G1662" s="29" t="str">
        <f>IF('Census Block Input'!J1626="","",'Census Block Input'!D1626)</f>
        <v/>
      </c>
      <c r="H1662" s="30" t="str">
        <f>IF('Census Block Input'!J1626="","",'Census Block Input'!G1626)</f>
        <v/>
      </c>
      <c r="I1662" s="30" t="str">
        <f>IF('Census Block Input'!J1626="","",'Census Block Input'!F1626)</f>
        <v/>
      </c>
      <c r="J1662" s="32" t="str">
        <f t="shared" si="52"/>
        <v/>
      </c>
      <c r="K1662" s="105" t="str">
        <f>IF('Census Block Input'!J1626="","",'Census Block Input'!D1626)</f>
        <v/>
      </c>
      <c r="L1662" s="106" t="str">
        <f>IF('Census Block Input'!J1626="","",'Census Block Input'!G1626)</f>
        <v/>
      </c>
      <c r="M1662" s="106" t="str">
        <f>IF('Census Block Input'!J1626="","",'Census Block Input'!F1626)</f>
        <v/>
      </c>
      <c r="N1662" s="32" t="str">
        <f t="shared" si="53"/>
        <v/>
      </c>
      <c r="O1662" s="124" t="s">
        <v>10</v>
      </c>
      <c r="P1662" s="123" t="s">
        <v>10</v>
      </c>
      <c r="Q1662" s="1"/>
    </row>
    <row r="1663" spans="1:17" ht="15.75" hidden="1" customHeight="1">
      <c r="A1663" s="1" t="str">
        <f t="shared" si="1"/>
        <v/>
      </c>
      <c r="B1663" s="1"/>
      <c r="C1663" s="25" t="str">
        <f>IF('Census Block Input'!J1627="","",'Census Block Input'!B1627)</f>
        <v/>
      </c>
      <c r="D1663" s="184" t="str">
        <f>IF('Census Block Input'!J1627="","",UPPER('Census Block Input'!J1627))</f>
        <v/>
      </c>
      <c r="E1663" s="26" t="str">
        <f>IF('Census Block Input'!J1627="","",'Census Block Input'!I1627)</f>
        <v/>
      </c>
      <c r="F1663" s="27" t="str">
        <f>IF('Census Block Input'!J1627="","",'Census Block Input'!C1627)</f>
        <v/>
      </c>
      <c r="G1663" s="29" t="str">
        <f>IF('Census Block Input'!J1627="","",'Census Block Input'!D1627)</f>
        <v/>
      </c>
      <c r="H1663" s="30" t="str">
        <f>IF('Census Block Input'!J1627="","",'Census Block Input'!G1627)</f>
        <v/>
      </c>
      <c r="I1663" s="30" t="str">
        <f>IF('Census Block Input'!J1627="","",'Census Block Input'!F1627)</f>
        <v/>
      </c>
      <c r="J1663" s="32" t="str">
        <f t="shared" si="52"/>
        <v/>
      </c>
      <c r="K1663" s="105" t="str">
        <f>IF('Census Block Input'!J1627="","",'Census Block Input'!D1627)</f>
        <v/>
      </c>
      <c r="L1663" s="106" t="str">
        <f>IF('Census Block Input'!J1627="","",'Census Block Input'!G1627)</f>
        <v/>
      </c>
      <c r="M1663" s="106" t="str">
        <f>IF('Census Block Input'!J1627="","",'Census Block Input'!F1627)</f>
        <v/>
      </c>
      <c r="N1663" s="32" t="str">
        <f t="shared" si="53"/>
        <v/>
      </c>
      <c r="O1663" s="124" t="s">
        <v>10</v>
      </c>
      <c r="P1663" s="123" t="s">
        <v>10</v>
      </c>
      <c r="Q1663" s="1"/>
    </row>
    <row r="1664" spans="1:17" ht="15.75" hidden="1" customHeight="1">
      <c r="A1664" s="1" t="str">
        <f t="shared" si="1"/>
        <v/>
      </c>
      <c r="B1664" s="1"/>
      <c r="C1664" s="25" t="str">
        <f>IF('Census Block Input'!J1628="","",'Census Block Input'!B1628)</f>
        <v/>
      </c>
      <c r="D1664" s="184" t="str">
        <f>IF('Census Block Input'!J1628="","",UPPER('Census Block Input'!J1628))</f>
        <v/>
      </c>
      <c r="E1664" s="26" t="str">
        <f>IF('Census Block Input'!J1628="","",'Census Block Input'!I1628)</f>
        <v/>
      </c>
      <c r="F1664" s="27" t="str">
        <f>IF('Census Block Input'!J1628="","",'Census Block Input'!C1628)</f>
        <v/>
      </c>
      <c r="G1664" s="29" t="str">
        <f>IF('Census Block Input'!J1628="","",'Census Block Input'!D1628)</f>
        <v/>
      </c>
      <c r="H1664" s="30" t="str">
        <f>IF('Census Block Input'!J1628="","",'Census Block Input'!G1628)</f>
        <v/>
      </c>
      <c r="I1664" s="30" t="str">
        <f>IF('Census Block Input'!J1628="","",'Census Block Input'!F1628)</f>
        <v/>
      </c>
      <c r="J1664" s="32" t="str">
        <f t="shared" si="52"/>
        <v/>
      </c>
      <c r="K1664" s="105" t="str">
        <f>IF('Census Block Input'!J1628="","",'Census Block Input'!D1628)</f>
        <v/>
      </c>
      <c r="L1664" s="106" t="str">
        <f>IF('Census Block Input'!J1628="","",'Census Block Input'!G1628)</f>
        <v/>
      </c>
      <c r="M1664" s="106" t="str">
        <f>IF('Census Block Input'!J1628="","",'Census Block Input'!F1628)</f>
        <v/>
      </c>
      <c r="N1664" s="32" t="str">
        <f t="shared" si="53"/>
        <v/>
      </c>
      <c r="O1664" s="124" t="s">
        <v>10</v>
      </c>
      <c r="P1664" s="123" t="s">
        <v>10</v>
      </c>
      <c r="Q1664" s="1"/>
    </row>
    <row r="1665" spans="1:17" ht="15.75" hidden="1" customHeight="1">
      <c r="A1665" s="1" t="str">
        <f t="shared" si="1"/>
        <v/>
      </c>
      <c r="B1665" s="1"/>
      <c r="C1665" s="25" t="str">
        <f>IF('Census Block Input'!J1629="","",'Census Block Input'!B1629)</f>
        <v/>
      </c>
      <c r="D1665" s="184" t="str">
        <f>IF('Census Block Input'!J1629="","",UPPER('Census Block Input'!J1629))</f>
        <v/>
      </c>
      <c r="E1665" s="26" t="str">
        <f>IF('Census Block Input'!J1629="","",'Census Block Input'!I1629)</f>
        <v/>
      </c>
      <c r="F1665" s="27" t="str">
        <f>IF('Census Block Input'!J1629="","",'Census Block Input'!C1629)</f>
        <v/>
      </c>
      <c r="G1665" s="29" t="str">
        <f>IF('Census Block Input'!J1629="","",'Census Block Input'!D1629)</f>
        <v/>
      </c>
      <c r="H1665" s="30" t="str">
        <f>IF('Census Block Input'!J1629="","",'Census Block Input'!G1629)</f>
        <v/>
      </c>
      <c r="I1665" s="30" t="str">
        <f>IF('Census Block Input'!J1629="","",'Census Block Input'!F1629)</f>
        <v/>
      </c>
      <c r="J1665" s="32" t="str">
        <f t="shared" si="52"/>
        <v/>
      </c>
      <c r="K1665" s="105" t="str">
        <f>IF('Census Block Input'!J1629="","",'Census Block Input'!D1629)</f>
        <v/>
      </c>
      <c r="L1665" s="106" t="str">
        <f>IF('Census Block Input'!J1629="","",'Census Block Input'!G1629)</f>
        <v/>
      </c>
      <c r="M1665" s="106" t="str">
        <f>IF('Census Block Input'!J1629="","",'Census Block Input'!F1629)</f>
        <v/>
      </c>
      <c r="N1665" s="32" t="str">
        <f t="shared" si="53"/>
        <v/>
      </c>
      <c r="O1665" s="124" t="s">
        <v>10</v>
      </c>
      <c r="P1665" s="123" t="s">
        <v>10</v>
      </c>
      <c r="Q1665" s="1"/>
    </row>
    <row r="1666" spans="1:17" ht="15.75" hidden="1" customHeight="1">
      <c r="A1666" s="1" t="str">
        <f t="shared" si="1"/>
        <v/>
      </c>
      <c r="B1666" s="1"/>
      <c r="C1666" s="25" t="str">
        <f>IF('Census Block Input'!J1630="","",'Census Block Input'!B1630)</f>
        <v/>
      </c>
      <c r="D1666" s="184" t="str">
        <f>IF('Census Block Input'!J1630="","",UPPER('Census Block Input'!J1630))</f>
        <v/>
      </c>
      <c r="E1666" s="26" t="str">
        <f>IF('Census Block Input'!J1630="","",'Census Block Input'!I1630)</f>
        <v/>
      </c>
      <c r="F1666" s="27" t="str">
        <f>IF('Census Block Input'!J1630="","",'Census Block Input'!C1630)</f>
        <v/>
      </c>
      <c r="G1666" s="29" t="str">
        <f>IF('Census Block Input'!J1630="","",'Census Block Input'!D1630)</f>
        <v/>
      </c>
      <c r="H1666" s="30" t="str">
        <f>IF('Census Block Input'!J1630="","",'Census Block Input'!G1630)</f>
        <v/>
      </c>
      <c r="I1666" s="30" t="str">
        <f>IF('Census Block Input'!J1630="","",'Census Block Input'!F1630)</f>
        <v/>
      </c>
      <c r="J1666" s="32" t="str">
        <f t="shared" si="52"/>
        <v/>
      </c>
      <c r="K1666" s="105" t="str">
        <f>IF('Census Block Input'!J1630="","",'Census Block Input'!D1630)</f>
        <v/>
      </c>
      <c r="L1666" s="106" t="str">
        <f>IF('Census Block Input'!J1630="","",'Census Block Input'!G1630)</f>
        <v/>
      </c>
      <c r="M1666" s="106" t="str">
        <f>IF('Census Block Input'!J1630="","",'Census Block Input'!F1630)</f>
        <v/>
      </c>
      <c r="N1666" s="32" t="str">
        <f t="shared" si="53"/>
        <v/>
      </c>
      <c r="O1666" s="124" t="s">
        <v>10</v>
      </c>
      <c r="P1666" s="123" t="s">
        <v>10</v>
      </c>
      <c r="Q1666" s="1"/>
    </row>
    <row r="1667" spans="1:17" ht="15.75" hidden="1" customHeight="1">
      <c r="A1667" s="1" t="str">
        <f t="shared" si="1"/>
        <v/>
      </c>
      <c r="B1667" s="1"/>
      <c r="C1667" s="25" t="str">
        <f>IF('Census Block Input'!J1631="","",'Census Block Input'!B1631)</f>
        <v/>
      </c>
      <c r="D1667" s="184" t="str">
        <f>IF('Census Block Input'!J1631="","",UPPER('Census Block Input'!J1631))</f>
        <v/>
      </c>
      <c r="E1667" s="26" t="str">
        <f>IF('Census Block Input'!J1631="","",'Census Block Input'!I1631)</f>
        <v/>
      </c>
      <c r="F1667" s="27" t="str">
        <f>IF('Census Block Input'!J1631="","",'Census Block Input'!C1631)</f>
        <v/>
      </c>
      <c r="G1667" s="29" t="str">
        <f>IF('Census Block Input'!J1631="","",'Census Block Input'!D1631)</f>
        <v/>
      </c>
      <c r="H1667" s="30" t="str">
        <f>IF('Census Block Input'!J1631="","",'Census Block Input'!G1631)</f>
        <v/>
      </c>
      <c r="I1667" s="30" t="str">
        <f>IF('Census Block Input'!J1631="","",'Census Block Input'!F1631)</f>
        <v/>
      </c>
      <c r="J1667" s="32" t="str">
        <f t="shared" si="52"/>
        <v/>
      </c>
      <c r="K1667" s="105" t="str">
        <f>IF('Census Block Input'!J1631="","",'Census Block Input'!D1631)</f>
        <v/>
      </c>
      <c r="L1667" s="106" t="str">
        <f>IF('Census Block Input'!J1631="","",'Census Block Input'!G1631)</f>
        <v/>
      </c>
      <c r="M1667" s="106" t="str">
        <f>IF('Census Block Input'!J1631="","",'Census Block Input'!F1631)</f>
        <v/>
      </c>
      <c r="N1667" s="32" t="str">
        <f t="shared" si="53"/>
        <v/>
      </c>
      <c r="O1667" s="124" t="s">
        <v>10</v>
      </c>
      <c r="P1667" s="123" t="s">
        <v>10</v>
      </c>
      <c r="Q1667" s="1"/>
    </row>
    <row r="1668" spans="1:17" ht="15.75" hidden="1" customHeight="1">
      <c r="A1668" s="1" t="str">
        <f t="shared" si="1"/>
        <v/>
      </c>
      <c r="B1668" s="1"/>
      <c r="C1668" s="25" t="str">
        <f>IF('Census Block Input'!J1632="","",'Census Block Input'!B1632)</f>
        <v/>
      </c>
      <c r="D1668" s="184" t="str">
        <f>IF('Census Block Input'!J1632="","",UPPER('Census Block Input'!J1632))</f>
        <v/>
      </c>
      <c r="E1668" s="26" t="str">
        <f>IF('Census Block Input'!J1632="","",'Census Block Input'!I1632)</f>
        <v/>
      </c>
      <c r="F1668" s="27" t="str">
        <f>IF('Census Block Input'!J1632="","",'Census Block Input'!C1632)</f>
        <v/>
      </c>
      <c r="G1668" s="29" t="str">
        <f>IF('Census Block Input'!J1632="","",'Census Block Input'!D1632)</f>
        <v/>
      </c>
      <c r="H1668" s="30" t="str">
        <f>IF('Census Block Input'!J1632="","",'Census Block Input'!G1632)</f>
        <v/>
      </c>
      <c r="I1668" s="30" t="str">
        <f>IF('Census Block Input'!J1632="","",'Census Block Input'!F1632)</f>
        <v/>
      </c>
      <c r="J1668" s="32" t="str">
        <f t="shared" si="52"/>
        <v/>
      </c>
      <c r="K1668" s="105" t="str">
        <f>IF('Census Block Input'!J1632="","",'Census Block Input'!D1632)</f>
        <v/>
      </c>
      <c r="L1668" s="106" t="str">
        <f>IF('Census Block Input'!J1632="","",'Census Block Input'!G1632)</f>
        <v/>
      </c>
      <c r="M1668" s="106" t="str">
        <f>IF('Census Block Input'!J1632="","",'Census Block Input'!F1632)</f>
        <v/>
      </c>
      <c r="N1668" s="32" t="str">
        <f t="shared" si="53"/>
        <v/>
      </c>
      <c r="O1668" s="124" t="s">
        <v>10</v>
      </c>
      <c r="P1668" s="123" t="s">
        <v>10</v>
      </c>
      <c r="Q1668" s="1"/>
    </row>
    <row r="1669" spans="1:17" ht="15.75" hidden="1" customHeight="1">
      <c r="A1669" s="1" t="str">
        <f t="shared" si="1"/>
        <v/>
      </c>
      <c r="B1669" s="1"/>
      <c r="C1669" s="25" t="str">
        <f>IF('Census Block Input'!J1633="","",'Census Block Input'!B1633)</f>
        <v/>
      </c>
      <c r="D1669" s="184" t="str">
        <f>IF('Census Block Input'!J1633="","",UPPER('Census Block Input'!J1633))</f>
        <v/>
      </c>
      <c r="E1669" s="26" t="str">
        <f>IF('Census Block Input'!J1633="","",'Census Block Input'!I1633)</f>
        <v/>
      </c>
      <c r="F1669" s="27" t="str">
        <f>IF('Census Block Input'!J1633="","",'Census Block Input'!C1633)</f>
        <v/>
      </c>
      <c r="G1669" s="29" t="str">
        <f>IF('Census Block Input'!J1633="","",'Census Block Input'!D1633)</f>
        <v/>
      </c>
      <c r="H1669" s="30" t="str">
        <f>IF('Census Block Input'!J1633="","",'Census Block Input'!G1633)</f>
        <v/>
      </c>
      <c r="I1669" s="30" t="str">
        <f>IF('Census Block Input'!J1633="","",'Census Block Input'!F1633)</f>
        <v/>
      </c>
      <c r="J1669" s="32" t="str">
        <f t="shared" si="52"/>
        <v/>
      </c>
      <c r="K1669" s="105" t="str">
        <f>IF('Census Block Input'!J1633="","",'Census Block Input'!D1633)</f>
        <v/>
      </c>
      <c r="L1669" s="106" t="str">
        <f>IF('Census Block Input'!J1633="","",'Census Block Input'!G1633)</f>
        <v/>
      </c>
      <c r="M1669" s="106" t="str">
        <f>IF('Census Block Input'!J1633="","",'Census Block Input'!F1633)</f>
        <v/>
      </c>
      <c r="N1669" s="32" t="str">
        <f t="shared" si="53"/>
        <v/>
      </c>
      <c r="O1669" s="124" t="s">
        <v>10</v>
      </c>
      <c r="P1669" s="123" t="s">
        <v>10</v>
      </c>
      <c r="Q1669" s="1"/>
    </row>
    <row r="1670" spans="1:17" ht="15.75" hidden="1" customHeight="1">
      <c r="A1670" s="1" t="str">
        <f t="shared" si="1"/>
        <v/>
      </c>
      <c r="B1670" s="1"/>
      <c r="C1670" s="25" t="str">
        <f>IF('Census Block Input'!J1634="","",'Census Block Input'!B1634)</f>
        <v/>
      </c>
      <c r="D1670" s="184" t="str">
        <f>IF('Census Block Input'!J1634="","",UPPER('Census Block Input'!J1634))</f>
        <v/>
      </c>
      <c r="E1670" s="26" t="str">
        <f>IF('Census Block Input'!J1634="","",'Census Block Input'!I1634)</f>
        <v/>
      </c>
      <c r="F1670" s="27" t="str">
        <f>IF('Census Block Input'!J1634="","",'Census Block Input'!C1634)</f>
        <v/>
      </c>
      <c r="G1670" s="29" t="str">
        <f>IF('Census Block Input'!J1634="","",'Census Block Input'!D1634)</f>
        <v/>
      </c>
      <c r="H1670" s="30" t="str">
        <f>IF('Census Block Input'!J1634="","",'Census Block Input'!G1634)</f>
        <v/>
      </c>
      <c r="I1670" s="30" t="str">
        <f>IF('Census Block Input'!J1634="","",'Census Block Input'!F1634)</f>
        <v/>
      </c>
      <c r="J1670" s="32" t="str">
        <f t="shared" si="52"/>
        <v/>
      </c>
      <c r="K1670" s="105" t="str">
        <f>IF('Census Block Input'!J1634="","",'Census Block Input'!D1634)</f>
        <v/>
      </c>
      <c r="L1670" s="106" t="str">
        <f>IF('Census Block Input'!J1634="","",'Census Block Input'!G1634)</f>
        <v/>
      </c>
      <c r="M1670" s="106" t="str">
        <f>IF('Census Block Input'!J1634="","",'Census Block Input'!F1634)</f>
        <v/>
      </c>
      <c r="N1670" s="32" t="str">
        <f t="shared" si="53"/>
        <v/>
      </c>
      <c r="O1670" s="124" t="s">
        <v>10</v>
      </c>
      <c r="P1670" s="123" t="s">
        <v>10</v>
      </c>
      <c r="Q1670" s="1"/>
    </row>
    <row r="1671" spans="1:17" ht="15.75" hidden="1" customHeight="1">
      <c r="A1671" s="1" t="str">
        <f t="shared" si="1"/>
        <v/>
      </c>
      <c r="B1671" s="1"/>
      <c r="C1671" s="25" t="str">
        <f>IF('Census Block Input'!J1635="","",'Census Block Input'!B1635)</f>
        <v/>
      </c>
      <c r="D1671" s="184" t="str">
        <f>IF('Census Block Input'!J1635="","",UPPER('Census Block Input'!J1635))</f>
        <v/>
      </c>
      <c r="E1671" s="26" t="str">
        <f>IF('Census Block Input'!J1635="","",'Census Block Input'!I1635)</f>
        <v/>
      </c>
      <c r="F1671" s="27" t="str">
        <f>IF('Census Block Input'!J1635="","",'Census Block Input'!C1635)</f>
        <v/>
      </c>
      <c r="G1671" s="29" t="str">
        <f>IF('Census Block Input'!J1635="","",'Census Block Input'!D1635)</f>
        <v/>
      </c>
      <c r="H1671" s="30" t="str">
        <f>IF('Census Block Input'!J1635="","",'Census Block Input'!G1635)</f>
        <v/>
      </c>
      <c r="I1671" s="30" t="str">
        <f>IF('Census Block Input'!J1635="","",'Census Block Input'!F1635)</f>
        <v/>
      </c>
      <c r="J1671" s="32" t="str">
        <f t="shared" si="52"/>
        <v/>
      </c>
      <c r="K1671" s="105" t="str">
        <f>IF('Census Block Input'!J1635="","",'Census Block Input'!D1635)</f>
        <v/>
      </c>
      <c r="L1671" s="106" t="str">
        <f>IF('Census Block Input'!J1635="","",'Census Block Input'!G1635)</f>
        <v/>
      </c>
      <c r="M1671" s="106" t="str">
        <f>IF('Census Block Input'!J1635="","",'Census Block Input'!F1635)</f>
        <v/>
      </c>
      <c r="N1671" s="32" t="str">
        <f t="shared" si="53"/>
        <v/>
      </c>
      <c r="O1671" s="124" t="s">
        <v>10</v>
      </c>
      <c r="P1671" s="123" t="s">
        <v>10</v>
      </c>
      <c r="Q1671" s="1"/>
    </row>
    <row r="1672" spans="1:17" ht="15.75" hidden="1" customHeight="1">
      <c r="A1672" s="1" t="str">
        <f t="shared" si="1"/>
        <v/>
      </c>
      <c r="B1672" s="1"/>
      <c r="C1672" s="25" t="str">
        <f>IF('Census Block Input'!J1636="","",'Census Block Input'!B1636)</f>
        <v/>
      </c>
      <c r="D1672" s="184" t="str">
        <f>IF('Census Block Input'!J1636="","",UPPER('Census Block Input'!J1636))</f>
        <v/>
      </c>
      <c r="E1672" s="26" t="str">
        <f>IF('Census Block Input'!J1636="","",'Census Block Input'!I1636)</f>
        <v/>
      </c>
      <c r="F1672" s="27" t="str">
        <f>IF('Census Block Input'!J1636="","",'Census Block Input'!C1636)</f>
        <v/>
      </c>
      <c r="G1672" s="29" t="str">
        <f>IF('Census Block Input'!J1636="","",'Census Block Input'!D1636)</f>
        <v/>
      </c>
      <c r="H1672" s="30" t="str">
        <f>IF('Census Block Input'!J1636="","",'Census Block Input'!G1636)</f>
        <v/>
      </c>
      <c r="I1672" s="30" t="str">
        <f>IF('Census Block Input'!J1636="","",'Census Block Input'!F1636)</f>
        <v/>
      </c>
      <c r="J1672" s="32" t="str">
        <f t="shared" si="52"/>
        <v/>
      </c>
      <c r="K1672" s="105" t="str">
        <f>IF('Census Block Input'!J1636="","",'Census Block Input'!D1636)</f>
        <v/>
      </c>
      <c r="L1672" s="106" t="str">
        <f>IF('Census Block Input'!J1636="","",'Census Block Input'!G1636)</f>
        <v/>
      </c>
      <c r="M1672" s="106" t="str">
        <f>IF('Census Block Input'!J1636="","",'Census Block Input'!F1636)</f>
        <v/>
      </c>
      <c r="N1672" s="32" t="str">
        <f t="shared" si="53"/>
        <v/>
      </c>
      <c r="O1672" s="124" t="s">
        <v>10</v>
      </c>
      <c r="P1672" s="123" t="s">
        <v>10</v>
      </c>
      <c r="Q1672" s="1"/>
    </row>
    <row r="1673" spans="1:17" ht="15.75" hidden="1" customHeight="1">
      <c r="A1673" s="1" t="str">
        <f t="shared" si="1"/>
        <v/>
      </c>
      <c r="B1673" s="1"/>
      <c r="C1673" s="25" t="str">
        <f>IF('Census Block Input'!J1637="","",'Census Block Input'!B1637)</f>
        <v/>
      </c>
      <c r="D1673" s="184" t="str">
        <f>IF('Census Block Input'!J1637="","",UPPER('Census Block Input'!J1637))</f>
        <v/>
      </c>
      <c r="E1673" s="26" t="str">
        <f>IF('Census Block Input'!J1637="","",'Census Block Input'!I1637)</f>
        <v/>
      </c>
      <c r="F1673" s="27" t="str">
        <f>IF('Census Block Input'!J1637="","",'Census Block Input'!C1637)</f>
        <v/>
      </c>
      <c r="G1673" s="29" t="str">
        <f>IF('Census Block Input'!J1637="","",'Census Block Input'!D1637)</f>
        <v/>
      </c>
      <c r="H1673" s="30" t="str">
        <f>IF('Census Block Input'!J1637="","",'Census Block Input'!G1637)</f>
        <v/>
      </c>
      <c r="I1673" s="30" t="str">
        <f>IF('Census Block Input'!J1637="","",'Census Block Input'!F1637)</f>
        <v/>
      </c>
      <c r="J1673" s="32" t="str">
        <f t="shared" si="52"/>
        <v/>
      </c>
      <c r="K1673" s="105" t="str">
        <f>IF('Census Block Input'!J1637="","",'Census Block Input'!D1637)</f>
        <v/>
      </c>
      <c r="L1673" s="106" t="str">
        <f>IF('Census Block Input'!J1637="","",'Census Block Input'!G1637)</f>
        <v/>
      </c>
      <c r="M1673" s="106" t="str">
        <f>IF('Census Block Input'!J1637="","",'Census Block Input'!F1637)</f>
        <v/>
      </c>
      <c r="N1673" s="32" t="str">
        <f t="shared" si="53"/>
        <v/>
      </c>
      <c r="O1673" s="124" t="s">
        <v>10</v>
      </c>
      <c r="P1673" s="123" t="s">
        <v>10</v>
      </c>
      <c r="Q1673" s="1"/>
    </row>
    <row r="1674" spans="1:17" ht="15.75" hidden="1" customHeight="1">
      <c r="A1674" s="1" t="str">
        <f t="shared" si="1"/>
        <v/>
      </c>
      <c r="B1674" s="1"/>
      <c r="C1674" s="25" t="str">
        <f>IF('Census Block Input'!J1638="","",'Census Block Input'!B1638)</f>
        <v/>
      </c>
      <c r="D1674" s="184" t="str">
        <f>IF('Census Block Input'!J1638="","",UPPER('Census Block Input'!J1638))</f>
        <v/>
      </c>
      <c r="E1674" s="26" t="str">
        <f>IF('Census Block Input'!J1638="","",'Census Block Input'!I1638)</f>
        <v/>
      </c>
      <c r="F1674" s="27" t="str">
        <f>IF('Census Block Input'!J1638="","",'Census Block Input'!C1638)</f>
        <v/>
      </c>
      <c r="G1674" s="29" t="str">
        <f>IF('Census Block Input'!J1638="","",'Census Block Input'!D1638)</f>
        <v/>
      </c>
      <c r="H1674" s="30" t="str">
        <f>IF('Census Block Input'!J1638="","",'Census Block Input'!G1638)</f>
        <v/>
      </c>
      <c r="I1674" s="30" t="str">
        <f>IF('Census Block Input'!J1638="","",'Census Block Input'!F1638)</f>
        <v/>
      </c>
      <c r="J1674" s="32" t="str">
        <f t="shared" si="52"/>
        <v/>
      </c>
      <c r="K1674" s="105" t="str">
        <f>IF('Census Block Input'!J1638="","",'Census Block Input'!D1638)</f>
        <v/>
      </c>
      <c r="L1674" s="106" t="str">
        <f>IF('Census Block Input'!J1638="","",'Census Block Input'!G1638)</f>
        <v/>
      </c>
      <c r="M1674" s="106" t="str">
        <f>IF('Census Block Input'!J1638="","",'Census Block Input'!F1638)</f>
        <v/>
      </c>
      <c r="N1674" s="32" t="str">
        <f t="shared" si="53"/>
        <v/>
      </c>
      <c r="O1674" s="124" t="s">
        <v>10</v>
      </c>
      <c r="P1674" s="123" t="s">
        <v>10</v>
      </c>
      <c r="Q1674" s="1"/>
    </row>
    <row r="1675" spans="1:17" ht="15.75" hidden="1" customHeight="1">
      <c r="A1675" s="1" t="str">
        <f t="shared" si="1"/>
        <v/>
      </c>
      <c r="B1675" s="1"/>
      <c r="C1675" s="25" t="str">
        <f>IF('Census Block Input'!J1639="","",'Census Block Input'!B1639)</f>
        <v/>
      </c>
      <c r="D1675" s="184" t="str">
        <f>IF('Census Block Input'!J1639="","",UPPER('Census Block Input'!J1639))</f>
        <v/>
      </c>
      <c r="E1675" s="26" t="str">
        <f>IF('Census Block Input'!J1639="","",'Census Block Input'!I1639)</f>
        <v/>
      </c>
      <c r="F1675" s="27" t="str">
        <f>IF('Census Block Input'!J1639="","",'Census Block Input'!C1639)</f>
        <v/>
      </c>
      <c r="G1675" s="29" t="str">
        <f>IF('Census Block Input'!J1639="","",'Census Block Input'!D1639)</f>
        <v/>
      </c>
      <c r="H1675" s="30" t="str">
        <f>IF('Census Block Input'!J1639="","",'Census Block Input'!G1639)</f>
        <v/>
      </c>
      <c r="I1675" s="30" t="str">
        <f>IF('Census Block Input'!J1639="","",'Census Block Input'!F1639)</f>
        <v/>
      </c>
      <c r="J1675" s="32" t="str">
        <f t="shared" si="52"/>
        <v/>
      </c>
      <c r="K1675" s="105" t="str">
        <f>IF('Census Block Input'!J1639="","",'Census Block Input'!D1639)</f>
        <v/>
      </c>
      <c r="L1675" s="106" t="str">
        <f>IF('Census Block Input'!J1639="","",'Census Block Input'!G1639)</f>
        <v/>
      </c>
      <c r="M1675" s="106" t="str">
        <f>IF('Census Block Input'!J1639="","",'Census Block Input'!F1639)</f>
        <v/>
      </c>
      <c r="N1675" s="32" t="str">
        <f t="shared" si="53"/>
        <v/>
      </c>
      <c r="O1675" s="124" t="s">
        <v>10</v>
      </c>
      <c r="P1675" s="123" t="s">
        <v>10</v>
      </c>
      <c r="Q1675" s="1"/>
    </row>
    <row r="1676" spans="1:17" ht="15.75" hidden="1" customHeight="1">
      <c r="A1676" s="1" t="str">
        <f t="shared" si="1"/>
        <v/>
      </c>
      <c r="B1676" s="1"/>
      <c r="C1676" s="25" t="str">
        <f>IF('Census Block Input'!J1640="","",'Census Block Input'!B1640)</f>
        <v/>
      </c>
      <c r="D1676" s="184" t="str">
        <f>IF('Census Block Input'!J1640="","",UPPER('Census Block Input'!J1640))</f>
        <v/>
      </c>
      <c r="E1676" s="26" t="str">
        <f>IF('Census Block Input'!J1640="","",'Census Block Input'!I1640)</f>
        <v/>
      </c>
      <c r="F1676" s="27" t="str">
        <f>IF('Census Block Input'!J1640="","",'Census Block Input'!C1640)</f>
        <v/>
      </c>
      <c r="G1676" s="29" t="str">
        <f>IF('Census Block Input'!J1640="","",'Census Block Input'!D1640)</f>
        <v/>
      </c>
      <c r="H1676" s="30" t="str">
        <f>IF('Census Block Input'!J1640="","",'Census Block Input'!G1640)</f>
        <v/>
      </c>
      <c r="I1676" s="30" t="str">
        <f>IF('Census Block Input'!J1640="","",'Census Block Input'!F1640)</f>
        <v/>
      </c>
      <c r="J1676" s="32" t="str">
        <f t="shared" si="52"/>
        <v/>
      </c>
      <c r="K1676" s="105" t="str">
        <f>IF('Census Block Input'!J1640="","",'Census Block Input'!D1640)</f>
        <v/>
      </c>
      <c r="L1676" s="106" t="str">
        <f>IF('Census Block Input'!J1640="","",'Census Block Input'!G1640)</f>
        <v/>
      </c>
      <c r="M1676" s="106" t="str">
        <f>IF('Census Block Input'!J1640="","",'Census Block Input'!F1640)</f>
        <v/>
      </c>
      <c r="N1676" s="32" t="str">
        <f t="shared" si="53"/>
        <v/>
      </c>
      <c r="O1676" s="124" t="s">
        <v>10</v>
      </c>
      <c r="P1676" s="123" t="s">
        <v>10</v>
      </c>
      <c r="Q1676" s="1"/>
    </row>
    <row r="1677" spans="1:17" ht="15.75" hidden="1" customHeight="1">
      <c r="A1677" s="1" t="str">
        <f t="shared" si="1"/>
        <v/>
      </c>
      <c r="B1677" s="1"/>
      <c r="C1677" s="25" t="str">
        <f>IF('Census Block Input'!J1641="","",'Census Block Input'!B1641)</f>
        <v/>
      </c>
      <c r="D1677" s="184" t="str">
        <f>IF('Census Block Input'!J1641="","",UPPER('Census Block Input'!J1641))</f>
        <v/>
      </c>
      <c r="E1677" s="26" t="str">
        <f>IF('Census Block Input'!J1641="","",'Census Block Input'!I1641)</f>
        <v/>
      </c>
      <c r="F1677" s="27" t="str">
        <f>IF('Census Block Input'!J1641="","",'Census Block Input'!C1641)</f>
        <v/>
      </c>
      <c r="G1677" s="29" t="str">
        <f>IF('Census Block Input'!J1641="","",'Census Block Input'!D1641)</f>
        <v/>
      </c>
      <c r="H1677" s="30" t="str">
        <f>IF('Census Block Input'!J1641="","",'Census Block Input'!G1641)</f>
        <v/>
      </c>
      <c r="I1677" s="30" t="str">
        <f>IF('Census Block Input'!J1641="","",'Census Block Input'!F1641)</f>
        <v/>
      </c>
      <c r="J1677" s="32" t="str">
        <f t="shared" si="52"/>
        <v/>
      </c>
      <c r="K1677" s="105" t="str">
        <f>IF('Census Block Input'!J1641="","",'Census Block Input'!D1641)</f>
        <v/>
      </c>
      <c r="L1677" s="106" t="str">
        <f>IF('Census Block Input'!J1641="","",'Census Block Input'!G1641)</f>
        <v/>
      </c>
      <c r="M1677" s="106" t="str">
        <f>IF('Census Block Input'!J1641="","",'Census Block Input'!F1641)</f>
        <v/>
      </c>
      <c r="N1677" s="32" t="str">
        <f t="shared" si="53"/>
        <v/>
      </c>
      <c r="O1677" s="124" t="s">
        <v>10</v>
      </c>
      <c r="P1677" s="123" t="s">
        <v>10</v>
      </c>
      <c r="Q1677" s="1"/>
    </row>
    <row r="1678" spans="1:17" ht="15.75" hidden="1" customHeight="1">
      <c r="A1678" s="1" t="str">
        <f t="shared" si="1"/>
        <v/>
      </c>
      <c r="B1678" s="1"/>
      <c r="C1678" s="25" t="str">
        <f>IF('Census Block Input'!J1642="","",'Census Block Input'!B1642)</f>
        <v/>
      </c>
      <c r="D1678" s="184" t="str">
        <f>IF('Census Block Input'!J1642="","",UPPER('Census Block Input'!J1642))</f>
        <v/>
      </c>
      <c r="E1678" s="26" t="str">
        <f>IF('Census Block Input'!J1642="","",'Census Block Input'!I1642)</f>
        <v/>
      </c>
      <c r="F1678" s="27" t="str">
        <f>IF('Census Block Input'!J1642="","",'Census Block Input'!C1642)</f>
        <v/>
      </c>
      <c r="G1678" s="29" t="str">
        <f>IF('Census Block Input'!J1642="","",'Census Block Input'!D1642)</f>
        <v/>
      </c>
      <c r="H1678" s="30" t="str">
        <f>IF('Census Block Input'!J1642="","",'Census Block Input'!G1642)</f>
        <v/>
      </c>
      <c r="I1678" s="30" t="str">
        <f>IF('Census Block Input'!J1642="","",'Census Block Input'!F1642)</f>
        <v/>
      </c>
      <c r="J1678" s="32" t="str">
        <f t="shared" si="52"/>
        <v/>
      </c>
      <c r="K1678" s="105" t="str">
        <f>IF('Census Block Input'!J1642="","",'Census Block Input'!D1642)</f>
        <v/>
      </c>
      <c r="L1678" s="106" t="str">
        <f>IF('Census Block Input'!J1642="","",'Census Block Input'!G1642)</f>
        <v/>
      </c>
      <c r="M1678" s="106" t="str">
        <f>IF('Census Block Input'!J1642="","",'Census Block Input'!F1642)</f>
        <v/>
      </c>
      <c r="N1678" s="32" t="str">
        <f t="shared" si="53"/>
        <v/>
      </c>
      <c r="O1678" s="124" t="s">
        <v>10</v>
      </c>
      <c r="P1678" s="123" t="s">
        <v>10</v>
      </c>
      <c r="Q1678" s="1"/>
    </row>
    <row r="1679" spans="1:17" ht="15.75" hidden="1" customHeight="1">
      <c r="A1679" s="1" t="str">
        <f t="shared" si="1"/>
        <v/>
      </c>
      <c r="B1679" s="1"/>
      <c r="C1679" s="25" t="str">
        <f>IF('Census Block Input'!J1643="","",'Census Block Input'!B1643)</f>
        <v/>
      </c>
      <c r="D1679" s="184" t="str">
        <f>IF('Census Block Input'!J1643="","",UPPER('Census Block Input'!J1643))</f>
        <v/>
      </c>
      <c r="E1679" s="26" t="str">
        <f>IF('Census Block Input'!J1643="","",'Census Block Input'!I1643)</f>
        <v/>
      </c>
      <c r="F1679" s="27" t="str">
        <f>IF('Census Block Input'!J1643="","",'Census Block Input'!C1643)</f>
        <v/>
      </c>
      <c r="G1679" s="29" t="str">
        <f>IF('Census Block Input'!J1643="","",'Census Block Input'!D1643)</f>
        <v/>
      </c>
      <c r="H1679" s="30" t="str">
        <f>IF('Census Block Input'!J1643="","",'Census Block Input'!G1643)</f>
        <v/>
      </c>
      <c r="I1679" s="30" t="str">
        <f>IF('Census Block Input'!J1643="","",'Census Block Input'!F1643)</f>
        <v/>
      </c>
      <c r="J1679" s="32" t="str">
        <f t="shared" si="52"/>
        <v/>
      </c>
      <c r="K1679" s="105" t="str">
        <f>IF('Census Block Input'!J1643="","",'Census Block Input'!D1643)</f>
        <v/>
      </c>
      <c r="L1679" s="106" t="str">
        <f>IF('Census Block Input'!J1643="","",'Census Block Input'!G1643)</f>
        <v/>
      </c>
      <c r="M1679" s="106" t="str">
        <f>IF('Census Block Input'!J1643="","",'Census Block Input'!F1643)</f>
        <v/>
      </c>
      <c r="N1679" s="32" t="str">
        <f t="shared" si="53"/>
        <v/>
      </c>
      <c r="O1679" s="124" t="s">
        <v>10</v>
      </c>
      <c r="P1679" s="123" t="s">
        <v>10</v>
      </c>
      <c r="Q1679" s="1"/>
    </row>
    <row r="1680" spans="1:17" ht="15.75" hidden="1" customHeight="1">
      <c r="A1680" s="1" t="str">
        <f t="shared" si="1"/>
        <v/>
      </c>
      <c r="B1680" s="1"/>
      <c r="C1680" s="25" t="str">
        <f>IF('Census Block Input'!J1644="","",'Census Block Input'!B1644)</f>
        <v/>
      </c>
      <c r="D1680" s="184" t="str">
        <f>IF('Census Block Input'!J1644="","",UPPER('Census Block Input'!J1644))</f>
        <v/>
      </c>
      <c r="E1680" s="26" t="str">
        <f>IF('Census Block Input'!J1644="","",'Census Block Input'!I1644)</f>
        <v/>
      </c>
      <c r="F1680" s="27" t="str">
        <f>IF('Census Block Input'!J1644="","",'Census Block Input'!C1644)</f>
        <v/>
      </c>
      <c r="G1680" s="29" t="str">
        <f>IF('Census Block Input'!J1644="","",'Census Block Input'!D1644)</f>
        <v/>
      </c>
      <c r="H1680" s="30" t="str">
        <f>IF('Census Block Input'!J1644="","",'Census Block Input'!G1644)</f>
        <v/>
      </c>
      <c r="I1680" s="30" t="str">
        <f>IF('Census Block Input'!J1644="","",'Census Block Input'!F1644)</f>
        <v/>
      </c>
      <c r="J1680" s="32" t="str">
        <f t="shared" si="52"/>
        <v/>
      </c>
      <c r="K1680" s="105" t="str">
        <f>IF('Census Block Input'!J1644="","",'Census Block Input'!D1644)</f>
        <v/>
      </c>
      <c r="L1680" s="106" t="str">
        <f>IF('Census Block Input'!J1644="","",'Census Block Input'!G1644)</f>
        <v/>
      </c>
      <c r="M1680" s="106" t="str">
        <f>IF('Census Block Input'!J1644="","",'Census Block Input'!F1644)</f>
        <v/>
      </c>
      <c r="N1680" s="32" t="str">
        <f t="shared" si="53"/>
        <v/>
      </c>
      <c r="O1680" s="124" t="s">
        <v>10</v>
      </c>
      <c r="P1680" s="123" t="s">
        <v>10</v>
      </c>
      <c r="Q1680" s="1"/>
    </row>
    <row r="1681" spans="1:17" ht="15.75" hidden="1" customHeight="1">
      <c r="A1681" s="1" t="str">
        <f t="shared" si="1"/>
        <v/>
      </c>
      <c r="B1681" s="1"/>
      <c r="C1681" s="25" t="str">
        <f>IF('Census Block Input'!J1645="","",'Census Block Input'!B1645)</f>
        <v/>
      </c>
      <c r="D1681" s="184" t="str">
        <f>IF('Census Block Input'!J1645="","",UPPER('Census Block Input'!J1645))</f>
        <v/>
      </c>
      <c r="E1681" s="26" t="str">
        <f>IF('Census Block Input'!J1645="","",'Census Block Input'!I1645)</f>
        <v/>
      </c>
      <c r="F1681" s="27" t="str">
        <f>IF('Census Block Input'!J1645="","",'Census Block Input'!C1645)</f>
        <v/>
      </c>
      <c r="G1681" s="29" t="str">
        <f>IF('Census Block Input'!J1645="","",'Census Block Input'!D1645)</f>
        <v/>
      </c>
      <c r="H1681" s="30" t="str">
        <f>IF('Census Block Input'!J1645="","",'Census Block Input'!G1645)</f>
        <v/>
      </c>
      <c r="I1681" s="30" t="str">
        <f>IF('Census Block Input'!J1645="","",'Census Block Input'!F1645)</f>
        <v/>
      </c>
      <c r="J1681" s="32" t="str">
        <f t="shared" si="52"/>
        <v/>
      </c>
      <c r="K1681" s="105" t="str">
        <f>IF('Census Block Input'!J1645="","",'Census Block Input'!D1645)</f>
        <v/>
      </c>
      <c r="L1681" s="106" t="str">
        <f>IF('Census Block Input'!J1645="","",'Census Block Input'!G1645)</f>
        <v/>
      </c>
      <c r="M1681" s="106" t="str">
        <f>IF('Census Block Input'!J1645="","",'Census Block Input'!F1645)</f>
        <v/>
      </c>
      <c r="N1681" s="32" t="str">
        <f t="shared" si="53"/>
        <v/>
      </c>
      <c r="O1681" s="124" t="s">
        <v>10</v>
      </c>
      <c r="P1681" s="123" t="s">
        <v>10</v>
      </c>
      <c r="Q1681" s="1"/>
    </row>
    <row r="1682" spans="1:17" ht="15.75" hidden="1" customHeight="1">
      <c r="A1682" s="1" t="str">
        <f t="shared" si="1"/>
        <v/>
      </c>
      <c r="B1682" s="1"/>
      <c r="C1682" s="25" t="str">
        <f>IF('Census Block Input'!J1646="","",'Census Block Input'!B1646)</f>
        <v/>
      </c>
      <c r="D1682" s="184" t="str">
        <f>IF('Census Block Input'!J1646="","",UPPER('Census Block Input'!J1646))</f>
        <v/>
      </c>
      <c r="E1682" s="26" t="str">
        <f>IF('Census Block Input'!J1646="","",'Census Block Input'!I1646)</f>
        <v/>
      </c>
      <c r="F1682" s="27" t="str">
        <f>IF('Census Block Input'!J1646="","",'Census Block Input'!C1646)</f>
        <v/>
      </c>
      <c r="G1682" s="29" t="str">
        <f>IF('Census Block Input'!J1646="","",'Census Block Input'!D1646)</f>
        <v/>
      </c>
      <c r="H1682" s="30" t="str">
        <f>IF('Census Block Input'!J1646="","",'Census Block Input'!G1646)</f>
        <v/>
      </c>
      <c r="I1682" s="30" t="str">
        <f>IF('Census Block Input'!J1646="","",'Census Block Input'!F1646)</f>
        <v/>
      </c>
      <c r="J1682" s="32" t="str">
        <f t="shared" si="52"/>
        <v/>
      </c>
      <c r="K1682" s="105" t="str">
        <f>IF('Census Block Input'!J1646="","",'Census Block Input'!D1646)</f>
        <v/>
      </c>
      <c r="L1682" s="106" t="str">
        <f>IF('Census Block Input'!J1646="","",'Census Block Input'!G1646)</f>
        <v/>
      </c>
      <c r="M1682" s="106" t="str">
        <f>IF('Census Block Input'!J1646="","",'Census Block Input'!F1646)</f>
        <v/>
      </c>
      <c r="N1682" s="32" t="str">
        <f t="shared" si="53"/>
        <v/>
      </c>
      <c r="O1682" s="124" t="s">
        <v>10</v>
      </c>
      <c r="P1682" s="123" t="s">
        <v>10</v>
      </c>
      <c r="Q1682" s="1"/>
    </row>
    <row r="1683" spans="1:17" ht="15.75" hidden="1" customHeight="1">
      <c r="A1683" s="1" t="str">
        <f t="shared" si="1"/>
        <v/>
      </c>
      <c r="B1683" s="1"/>
      <c r="C1683" s="25" t="str">
        <f>IF('Census Block Input'!J1647="","",'Census Block Input'!B1647)</f>
        <v/>
      </c>
      <c r="D1683" s="184" t="str">
        <f>IF('Census Block Input'!J1647="","",UPPER('Census Block Input'!J1647))</f>
        <v/>
      </c>
      <c r="E1683" s="26" t="str">
        <f>IF('Census Block Input'!J1647="","",'Census Block Input'!I1647)</f>
        <v/>
      </c>
      <c r="F1683" s="27" t="str">
        <f>IF('Census Block Input'!J1647="","",'Census Block Input'!C1647)</f>
        <v/>
      </c>
      <c r="G1683" s="29" t="str">
        <f>IF('Census Block Input'!J1647="","",'Census Block Input'!D1647)</f>
        <v/>
      </c>
      <c r="H1683" s="30" t="str">
        <f>IF('Census Block Input'!J1647="","",'Census Block Input'!G1647)</f>
        <v/>
      </c>
      <c r="I1683" s="30" t="str">
        <f>IF('Census Block Input'!J1647="","",'Census Block Input'!F1647)</f>
        <v/>
      </c>
      <c r="J1683" s="32" t="str">
        <f t="shared" si="52"/>
        <v/>
      </c>
      <c r="K1683" s="105" t="str">
        <f>IF('Census Block Input'!J1647="","",'Census Block Input'!D1647)</f>
        <v/>
      </c>
      <c r="L1683" s="106" t="str">
        <f>IF('Census Block Input'!J1647="","",'Census Block Input'!G1647)</f>
        <v/>
      </c>
      <c r="M1683" s="106" t="str">
        <f>IF('Census Block Input'!J1647="","",'Census Block Input'!F1647)</f>
        <v/>
      </c>
      <c r="N1683" s="32" t="str">
        <f t="shared" si="53"/>
        <v/>
      </c>
      <c r="O1683" s="124" t="s">
        <v>10</v>
      </c>
      <c r="P1683" s="123" t="s">
        <v>10</v>
      </c>
      <c r="Q1683" s="1"/>
    </row>
    <row r="1684" spans="1:17" ht="15.75" hidden="1" customHeight="1">
      <c r="A1684" s="1" t="str">
        <f t="shared" si="1"/>
        <v/>
      </c>
      <c r="B1684" s="1"/>
      <c r="C1684" s="25" t="str">
        <f>IF('Census Block Input'!J1648="","",'Census Block Input'!B1648)</f>
        <v/>
      </c>
      <c r="D1684" s="184" t="str">
        <f>IF('Census Block Input'!J1648="","",UPPER('Census Block Input'!J1648))</f>
        <v/>
      </c>
      <c r="E1684" s="26" t="str">
        <f>IF('Census Block Input'!J1648="","",'Census Block Input'!I1648)</f>
        <v/>
      </c>
      <c r="F1684" s="27" t="str">
        <f>IF('Census Block Input'!J1648="","",'Census Block Input'!C1648)</f>
        <v/>
      </c>
      <c r="G1684" s="29" t="str">
        <f>IF('Census Block Input'!J1648="","",'Census Block Input'!D1648)</f>
        <v/>
      </c>
      <c r="H1684" s="30" t="str">
        <f>IF('Census Block Input'!J1648="","",'Census Block Input'!G1648)</f>
        <v/>
      </c>
      <c r="I1684" s="30" t="str">
        <f>IF('Census Block Input'!J1648="","",'Census Block Input'!F1648)</f>
        <v/>
      </c>
      <c r="J1684" s="32" t="str">
        <f t="shared" si="52"/>
        <v/>
      </c>
      <c r="K1684" s="105" t="str">
        <f>IF('Census Block Input'!J1648="","",'Census Block Input'!D1648)</f>
        <v/>
      </c>
      <c r="L1684" s="106" t="str">
        <f>IF('Census Block Input'!J1648="","",'Census Block Input'!G1648)</f>
        <v/>
      </c>
      <c r="M1684" s="106" t="str">
        <f>IF('Census Block Input'!J1648="","",'Census Block Input'!F1648)</f>
        <v/>
      </c>
      <c r="N1684" s="32" t="str">
        <f t="shared" si="53"/>
        <v/>
      </c>
      <c r="O1684" s="124" t="s">
        <v>10</v>
      </c>
      <c r="P1684" s="123" t="s">
        <v>10</v>
      </c>
      <c r="Q1684" s="1"/>
    </row>
    <row r="1685" spans="1:17" ht="15.75" hidden="1" customHeight="1">
      <c r="A1685" s="1" t="str">
        <f t="shared" si="1"/>
        <v/>
      </c>
      <c r="B1685" s="1"/>
      <c r="C1685" s="25" t="str">
        <f>IF('Census Block Input'!J1649="","",'Census Block Input'!B1649)</f>
        <v/>
      </c>
      <c r="D1685" s="184" t="str">
        <f>IF('Census Block Input'!J1649="","",UPPER('Census Block Input'!J1649))</f>
        <v/>
      </c>
      <c r="E1685" s="26" t="str">
        <f>IF('Census Block Input'!J1649="","",'Census Block Input'!I1649)</f>
        <v/>
      </c>
      <c r="F1685" s="27" t="str">
        <f>IF('Census Block Input'!J1649="","",'Census Block Input'!C1649)</f>
        <v/>
      </c>
      <c r="G1685" s="29" t="str">
        <f>IF('Census Block Input'!J1649="","",'Census Block Input'!D1649)</f>
        <v/>
      </c>
      <c r="H1685" s="30" t="str">
        <f>IF('Census Block Input'!J1649="","",'Census Block Input'!G1649)</f>
        <v/>
      </c>
      <c r="I1685" s="30" t="str">
        <f>IF('Census Block Input'!J1649="","",'Census Block Input'!F1649)</f>
        <v/>
      </c>
      <c r="J1685" s="32" t="str">
        <f t="shared" si="52"/>
        <v/>
      </c>
      <c r="K1685" s="105" t="str">
        <f>IF('Census Block Input'!J1649="","",'Census Block Input'!D1649)</f>
        <v/>
      </c>
      <c r="L1685" s="106" t="str">
        <f>IF('Census Block Input'!J1649="","",'Census Block Input'!G1649)</f>
        <v/>
      </c>
      <c r="M1685" s="106" t="str">
        <f>IF('Census Block Input'!J1649="","",'Census Block Input'!F1649)</f>
        <v/>
      </c>
      <c r="N1685" s="32" t="str">
        <f t="shared" si="53"/>
        <v/>
      </c>
      <c r="O1685" s="124" t="s">
        <v>10</v>
      </c>
      <c r="P1685" s="123" t="s">
        <v>10</v>
      </c>
      <c r="Q1685" s="1"/>
    </row>
    <row r="1686" spans="1:17" ht="15.75" hidden="1" customHeight="1">
      <c r="A1686" s="1" t="str">
        <f t="shared" si="1"/>
        <v/>
      </c>
      <c r="B1686" s="1"/>
      <c r="C1686" s="25" t="str">
        <f>IF('Census Block Input'!J1650="","",'Census Block Input'!B1650)</f>
        <v/>
      </c>
      <c r="D1686" s="184" t="str">
        <f>IF('Census Block Input'!J1650="","",UPPER('Census Block Input'!J1650))</f>
        <v/>
      </c>
      <c r="E1686" s="26" t="str">
        <f>IF('Census Block Input'!J1650="","",'Census Block Input'!I1650)</f>
        <v/>
      </c>
      <c r="F1686" s="27" t="str">
        <f>IF('Census Block Input'!J1650="","",'Census Block Input'!C1650)</f>
        <v/>
      </c>
      <c r="G1686" s="29" t="str">
        <f>IF('Census Block Input'!J1650="","",'Census Block Input'!D1650)</f>
        <v/>
      </c>
      <c r="H1686" s="30" t="str">
        <f>IF('Census Block Input'!J1650="","",'Census Block Input'!G1650)</f>
        <v/>
      </c>
      <c r="I1686" s="30" t="str">
        <f>IF('Census Block Input'!J1650="","",'Census Block Input'!F1650)</f>
        <v/>
      </c>
      <c r="J1686" s="32" t="str">
        <f t="shared" si="52"/>
        <v/>
      </c>
      <c r="K1686" s="105" t="str">
        <f>IF('Census Block Input'!J1650="","",'Census Block Input'!D1650)</f>
        <v/>
      </c>
      <c r="L1686" s="106" t="str">
        <f>IF('Census Block Input'!J1650="","",'Census Block Input'!G1650)</f>
        <v/>
      </c>
      <c r="M1686" s="106" t="str">
        <f>IF('Census Block Input'!J1650="","",'Census Block Input'!F1650)</f>
        <v/>
      </c>
      <c r="N1686" s="32" t="str">
        <f t="shared" si="53"/>
        <v/>
      </c>
      <c r="O1686" s="124" t="s">
        <v>10</v>
      </c>
      <c r="P1686" s="123" t="s">
        <v>10</v>
      </c>
      <c r="Q1686" s="1"/>
    </row>
    <row r="1687" spans="1:17" ht="15.75" hidden="1" customHeight="1">
      <c r="A1687" s="1" t="str">
        <f t="shared" si="1"/>
        <v/>
      </c>
      <c r="B1687" s="1"/>
      <c r="C1687" s="25" t="str">
        <f>IF('Census Block Input'!J1651="","",'Census Block Input'!B1651)</f>
        <v/>
      </c>
      <c r="D1687" s="184" t="str">
        <f>IF('Census Block Input'!J1651="","",UPPER('Census Block Input'!J1651))</f>
        <v/>
      </c>
      <c r="E1687" s="26" t="str">
        <f>IF('Census Block Input'!J1651="","",'Census Block Input'!I1651)</f>
        <v/>
      </c>
      <c r="F1687" s="27" t="str">
        <f>IF('Census Block Input'!J1651="","",'Census Block Input'!C1651)</f>
        <v/>
      </c>
      <c r="G1687" s="29" t="str">
        <f>IF('Census Block Input'!J1651="","",'Census Block Input'!D1651)</f>
        <v/>
      </c>
      <c r="H1687" s="30" t="str">
        <f>IF('Census Block Input'!J1651="","",'Census Block Input'!G1651)</f>
        <v/>
      </c>
      <c r="I1687" s="30" t="str">
        <f>IF('Census Block Input'!J1651="","",'Census Block Input'!F1651)</f>
        <v/>
      </c>
      <c r="J1687" s="32" t="str">
        <f t="shared" si="52"/>
        <v/>
      </c>
      <c r="K1687" s="105" t="str">
        <f>IF('Census Block Input'!J1651="","",'Census Block Input'!D1651)</f>
        <v/>
      </c>
      <c r="L1687" s="106" t="str">
        <f>IF('Census Block Input'!J1651="","",'Census Block Input'!G1651)</f>
        <v/>
      </c>
      <c r="M1687" s="106" t="str">
        <f>IF('Census Block Input'!J1651="","",'Census Block Input'!F1651)</f>
        <v/>
      </c>
      <c r="N1687" s="32" t="str">
        <f t="shared" si="53"/>
        <v/>
      </c>
      <c r="O1687" s="124" t="s">
        <v>10</v>
      </c>
      <c r="P1687" s="123" t="s">
        <v>10</v>
      </c>
      <c r="Q1687" s="1"/>
    </row>
    <row r="1688" spans="1:17" ht="15.75" hidden="1" customHeight="1">
      <c r="A1688" s="1" t="str">
        <f t="shared" si="1"/>
        <v/>
      </c>
      <c r="B1688" s="1"/>
      <c r="C1688" s="25" t="str">
        <f>IF('Census Block Input'!J1652="","",'Census Block Input'!B1652)</f>
        <v/>
      </c>
      <c r="D1688" s="184" t="str">
        <f>IF('Census Block Input'!J1652="","",UPPER('Census Block Input'!J1652))</f>
        <v/>
      </c>
      <c r="E1688" s="26" t="str">
        <f>IF('Census Block Input'!J1652="","",'Census Block Input'!I1652)</f>
        <v/>
      </c>
      <c r="F1688" s="27" t="str">
        <f>IF('Census Block Input'!J1652="","",'Census Block Input'!C1652)</f>
        <v/>
      </c>
      <c r="G1688" s="29" t="str">
        <f>IF('Census Block Input'!J1652="","",'Census Block Input'!D1652)</f>
        <v/>
      </c>
      <c r="H1688" s="30" t="str">
        <f>IF('Census Block Input'!J1652="","",'Census Block Input'!G1652)</f>
        <v/>
      </c>
      <c r="I1688" s="30" t="str">
        <f>IF('Census Block Input'!J1652="","",'Census Block Input'!F1652)</f>
        <v/>
      </c>
      <c r="J1688" s="32" t="str">
        <f t="shared" si="52"/>
        <v/>
      </c>
      <c r="K1688" s="105" t="str">
        <f>IF('Census Block Input'!J1652="","",'Census Block Input'!D1652)</f>
        <v/>
      </c>
      <c r="L1688" s="106" t="str">
        <f>IF('Census Block Input'!J1652="","",'Census Block Input'!G1652)</f>
        <v/>
      </c>
      <c r="M1688" s="106" t="str">
        <f>IF('Census Block Input'!J1652="","",'Census Block Input'!F1652)</f>
        <v/>
      </c>
      <c r="N1688" s="32" t="str">
        <f t="shared" si="53"/>
        <v/>
      </c>
      <c r="O1688" s="124" t="s">
        <v>10</v>
      </c>
      <c r="P1688" s="123" t="s">
        <v>10</v>
      </c>
      <c r="Q1688" s="1"/>
    </row>
    <row r="1689" spans="1:17" ht="15.75" hidden="1" customHeight="1">
      <c r="A1689" s="1" t="str">
        <f t="shared" si="1"/>
        <v/>
      </c>
      <c r="B1689" s="1"/>
      <c r="C1689" s="25" t="str">
        <f>IF('Census Block Input'!J1653="","",'Census Block Input'!B1653)</f>
        <v/>
      </c>
      <c r="D1689" s="184" t="str">
        <f>IF('Census Block Input'!J1653="","",UPPER('Census Block Input'!J1653))</f>
        <v/>
      </c>
      <c r="E1689" s="26" t="str">
        <f>IF('Census Block Input'!J1653="","",'Census Block Input'!I1653)</f>
        <v/>
      </c>
      <c r="F1689" s="27" t="str">
        <f>IF('Census Block Input'!J1653="","",'Census Block Input'!C1653)</f>
        <v/>
      </c>
      <c r="G1689" s="29" t="str">
        <f>IF('Census Block Input'!J1653="","",'Census Block Input'!D1653)</f>
        <v/>
      </c>
      <c r="H1689" s="30" t="str">
        <f>IF('Census Block Input'!J1653="","",'Census Block Input'!G1653)</f>
        <v/>
      </c>
      <c r="I1689" s="30" t="str">
        <f>IF('Census Block Input'!J1653="","",'Census Block Input'!F1653)</f>
        <v/>
      </c>
      <c r="J1689" s="32" t="str">
        <f t="shared" si="52"/>
        <v/>
      </c>
      <c r="K1689" s="105" t="str">
        <f>IF('Census Block Input'!J1653="","",'Census Block Input'!D1653)</f>
        <v/>
      </c>
      <c r="L1689" s="106" t="str">
        <f>IF('Census Block Input'!J1653="","",'Census Block Input'!G1653)</f>
        <v/>
      </c>
      <c r="M1689" s="106" t="str">
        <f>IF('Census Block Input'!J1653="","",'Census Block Input'!F1653)</f>
        <v/>
      </c>
      <c r="N1689" s="32" t="str">
        <f t="shared" si="53"/>
        <v/>
      </c>
      <c r="O1689" s="124" t="s">
        <v>10</v>
      </c>
      <c r="P1689" s="123" t="s">
        <v>10</v>
      </c>
      <c r="Q1689" s="1"/>
    </row>
    <row r="1690" spans="1:17" ht="15.75" hidden="1" customHeight="1">
      <c r="A1690" s="1" t="str">
        <f t="shared" si="1"/>
        <v/>
      </c>
      <c r="B1690" s="1"/>
      <c r="C1690" s="25" t="str">
        <f>IF('Census Block Input'!J1654="","",'Census Block Input'!B1654)</f>
        <v/>
      </c>
      <c r="D1690" s="184" t="str">
        <f>IF('Census Block Input'!J1654="","",UPPER('Census Block Input'!J1654))</f>
        <v/>
      </c>
      <c r="E1690" s="26" t="str">
        <f>IF('Census Block Input'!J1654="","",'Census Block Input'!I1654)</f>
        <v/>
      </c>
      <c r="F1690" s="27" t="str">
        <f>IF('Census Block Input'!J1654="","",'Census Block Input'!C1654)</f>
        <v/>
      </c>
      <c r="G1690" s="29" t="str">
        <f>IF('Census Block Input'!J1654="","",'Census Block Input'!D1654)</f>
        <v/>
      </c>
      <c r="H1690" s="30" t="str">
        <f>IF('Census Block Input'!J1654="","",'Census Block Input'!G1654)</f>
        <v/>
      </c>
      <c r="I1690" s="30" t="str">
        <f>IF('Census Block Input'!J1654="","",'Census Block Input'!F1654)</f>
        <v/>
      </c>
      <c r="J1690" s="32" t="str">
        <f t="shared" si="52"/>
        <v/>
      </c>
      <c r="K1690" s="105" t="str">
        <f>IF('Census Block Input'!J1654="","",'Census Block Input'!D1654)</f>
        <v/>
      </c>
      <c r="L1690" s="106" t="str">
        <f>IF('Census Block Input'!J1654="","",'Census Block Input'!G1654)</f>
        <v/>
      </c>
      <c r="M1690" s="106" t="str">
        <f>IF('Census Block Input'!J1654="","",'Census Block Input'!F1654)</f>
        <v/>
      </c>
      <c r="N1690" s="32" t="str">
        <f t="shared" si="53"/>
        <v/>
      </c>
      <c r="O1690" s="124" t="s">
        <v>10</v>
      </c>
      <c r="P1690" s="123" t="s">
        <v>10</v>
      </c>
      <c r="Q1690" s="1"/>
    </row>
    <row r="1691" spans="1:17" ht="15.75" hidden="1" customHeight="1">
      <c r="A1691" s="1" t="str">
        <f t="shared" si="1"/>
        <v/>
      </c>
      <c r="B1691" s="1"/>
      <c r="C1691" s="25" t="str">
        <f>IF('Census Block Input'!J1655="","",'Census Block Input'!B1655)</f>
        <v/>
      </c>
      <c r="D1691" s="184" t="str">
        <f>IF('Census Block Input'!J1655="","",UPPER('Census Block Input'!J1655))</f>
        <v/>
      </c>
      <c r="E1691" s="26" t="str">
        <f>IF('Census Block Input'!J1655="","",'Census Block Input'!I1655)</f>
        <v/>
      </c>
      <c r="F1691" s="27" t="str">
        <f>IF('Census Block Input'!J1655="","",'Census Block Input'!C1655)</f>
        <v/>
      </c>
      <c r="G1691" s="29" t="str">
        <f>IF('Census Block Input'!J1655="","",'Census Block Input'!D1655)</f>
        <v/>
      </c>
      <c r="H1691" s="30" t="str">
        <f>IF('Census Block Input'!J1655="","",'Census Block Input'!G1655)</f>
        <v/>
      </c>
      <c r="I1691" s="30" t="str">
        <f>IF('Census Block Input'!J1655="","",'Census Block Input'!F1655)</f>
        <v/>
      </c>
      <c r="J1691" s="32" t="str">
        <f t="shared" si="52"/>
        <v/>
      </c>
      <c r="K1691" s="105" t="str">
        <f>IF('Census Block Input'!J1655="","",'Census Block Input'!D1655)</f>
        <v/>
      </c>
      <c r="L1691" s="106" t="str">
        <f>IF('Census Block Input'!J1655="","",'Census Block Input'!G1655)</f>
        <v/>
      </c>
      <c r="M1691" s="106" t="str">
        <f>IF('Census Block Input'!J1655="","",'Census Block Input'!F1655)</f>
        <v/>
      </c>
      <c r="N1691" s="32" t="str">
        <f t="shared" si="53"/>
        <v/>
      </c>
      <c r="O1691" s="124" t="s">
        <v>10</v>
      </c>
      <c r="P1691" s="123" t="s">
        <v>10</v>
      </c>
      <c r="Q1691" s="1"/>
    </row>
    <row r="1692" spans="1:17" ht="15.75" hidden="1" customHeight="1">
      <c r="A1692" s="1" t="str">
        <f t="shared" si="1"/>
        <v/>
      </c>
      <c r="B1692" s="1"/>
      <c r="C1692" s="25" t="str">
        <f>IF('Census Block Input'!J1656="","",'Census Block Input'!B1656)</f>
        <v/>
      </c>
      <c r="D1692" s="184" t="str">
        <f>IF('Census Block Input'!J1656="","",UPPER('Census Block Input'!J1656))</f>
        <v/>
      </c>
      <c r="E1692" s="26" t="str">
        <f>IF('Census Block Input'!J1656="","",'Census Block Input'!I1656)</f>
        <v/>
      </c>
      <c r="F1692" s="27" t="str">
        <f>IF('Census Block Input'!J1656="","",'Census Block Input'!C1656)</f>
        <v/>
      </c>
      <c r="G1692" s="29" t="str">
        <f>IF('Census Block Input'!J1656="","",'Census Block Input'!D1656)</f>
        <v/>
      </c>
      <c r="H1692" s="30" t="str">
        <f>IF('Census Block Input'!J1656="","",'Census Block Input'!G1656)</f>
        <v/>
      </c>
      <c r="I1692" s="30" t="str">
        <f>IF('Census Block Input'!J1656="","",'Census Block Input'!F1656)</f>
        <v/>
      </c>
      <c r="J1692" s="32" t="str">
        <f t="shared" si="52"/>
        <v/>
      </c>
      <c r="K1692" s="105" t="str">
        <f>IF('Census Block Input'!J1656="","",'Census Block Input'!D1656)</f>
        <v/>
      </c>
      <c r="L1692" s="106" t="str">
        <f>IF('Census Block Input'!J1656="","",'Census Block Input'!G1656)</f>
        <v/>
      </c>
      <c r="M1692" s="106" t="str">
        <f>IF('Census Block Input'!J1656="","",'Census Block Input'!F1656)</f>
        <v/>
      </c>
      <c r="N1692" s="32" t="str">
        <f t="shared" si="53"/>
        <v/>
      </c>
      <c r="O1692" s="124" t="s">
        <v>10</v>
      </c>
      <c r="P1692" s="123" t="s">
        <v>10</v>
      </c>
      <c r="Q1692" s="1"/>
    </row>
    <row r="1693" spans="1:17" ht="15.75" hidden="1" customHeight="1">
      <c r="A1693" s="1" t="str">
        <f t="shared" si="1"/>
        <v/>
      </c>
      <c r="B1693" s="1"/>
      <c r="C1693" s="25" t="str">
        <f>IF('Census Block Input'!J1657="","",'Census Block Input'!B1657)</f>
        <v/>
      </c>
      <c r="D1693" s="184" t="str">
        <f>IF('Census Block Input'!J1657="","",UPPER('Census Block Input'!J1657))</f>
        <v/>
      </c>
      <c r="E1693" s="26" t="str">
        <f>IF('Census Block Input'!J1657="","",'Census Block Input'!I1657)</f>
        <v/>
      </c>
      <c r="F1693" s="27" t="str">
        <f>IF('Census Block Input'!J1657="","",'Census Block Input'!C1657)</f>
        <v/>
      </c>
      <c r="G1693" s="29" t="str">
        <f>IF('Census Block Input'!J1657="","",'Census Block Input'!D1657)</f>
        <v/>
      </c>
      <c r="H1693" s="30" t="str">
        <f>IF('Census Block Input'!J1657="","",'Census Block Input'!G1657)</f>
        <v/>
      </c>
      <c r="I1693" s="30" t="str">
        <f>IF('Census Block Input'!J1657="","",'Census Block Input'!F1657)</f>
        <v/>
      </c>
      <c r="J1693" s="32" t="str">
        <f t="shared" si="52"/>
        <v/>
      </c>
      <c r="K1693" s="105" t="str">
        <f>IF('Census Block Input'!J1657="","",'Census Block Input'!D1657)</f>
        <v/>
      </c>
      <c r="L1693" s="106" t="str">
        <f>IF('Census Block Input'!J1657="","",'Census Block Input'!G1657)</f>
        <v/>
      </c>
      <c r="M1693" s="106" t="str">
        <f>IF('Census Block Input'!J1657="","",'Census Block Input'!F1657)</f>
        <v/>
      </c>
      <c r="N1693" s="32" t="str">
        <f t="shared" si="53"/>
        <v/>
      </c>
      <c r="O1693" s="124" t="s">
        <v>10</v>
      </c>
      <c r="P1693" s="123" t="s">
        <v>10</v>
      </c>
      <c r="Q1693" s="1"/>
    </row>
    <row r="1694" spans="1:17" ht="15.75" hidden="1" customHeight="1">
      <c r="A1694" s="1" t="str">
        <f t="shared" si="1"/>
        <v/>
      </c>
      <c r="B1694" s="1"/>
      <c r="C1694" s="25" t="str">
        <f>IF('Census Block Input'!J1658="","",'Census Block Input'!B1658)</f>
        <v/>
      </c>
      <c r="D1694" s="184" t="str">
        <f>IF('Census Block Input'!J1658="","",UPPER('Census Block Input'!J1658))</f>
        <v/>
      </c>
      <c r="E1694" s="26" t="str">
        <f>IF('Census Block Input'!J1658="","",'Census Block Input'!I1658)</f>
        <v/>
      </c>
      <c r="F1694" s="27" t="str">
        <f>IF('Census Block Input'!J1658="","",'Census Block Input'!C1658)</f>
        <v/>
      </c>
      <c r="G1694" s="29" t="str">
        <f>IF('Census Block Input'!J1658="","",'Census Block Input'!D1658)</f>
        <v/>
      </c>
      <c r="H1694" s="30" t="str">
        <f>IF('Census Block Input'!J1658="","",'Census Block Input'!G1658)</f>
        <v/>
      </c>
      <c r="I1694" s="30" t="str">
        <f>IF('Census Block Input'!J1658="","",'Census Block Input'!F1658)</f>
        <v/>
      </c>
      <c r="J1694" s="32" t="str">
        <f t="shared" si="52"/>
        <v/>
      </c>
      <c r="K1694" s="105" t="str">
        <f>IF('Census Block Input'!J1658="","",'Census Block Input'!D1658)</f>
        <v/>
      </c>
      <c r="L1694" s="106" t="str">
        <f>IF('Census Block Input'!J1658="","",'Census Block Input'!G1658)</f>
        <v/>
      </c>
      <c r="M1694" s="106" t="str">
        <f>IF('Census Block Input'!J1658="","",'Census Block Input'!F1658)</f>
        <v/>
      </c>
      <c r="N1694" s="32" t="str">
        <f t="shared" si="53"/>
        <v/>
      </c>
      <c r="O1694" s="124" t="s">
        <v>10</v>
      </c>
      <c r="P1694" s="123" t="s">
        <v>10</v>
      </c>
      <c r="Q1694" s="1"/>
    </row>
    <row r="1695" spans="1:17" ht="15.75" hidden="1" customHeight="1">
      <c r="A1695" s="1" t="str">
        <f t="shared" si="1"/>
        <v/>
      </c>
      <c r="B1695" s="1"/>
      <c r="C1695" s="25" t="str">
        <f>IF('Census Block Input'!J1659="","",'Census Block Input'!B1659)</f>
        <v/>
      </c>
      <c r="D1695" s="184" t="str">
        <f>IF('Census Block Input'!J1659="","",UPPER('Census Block Input'!J1659))</f>
        <v/>
      </c>
      <c r="E1695" s="26" t="str">
        <f>IF('Census Block Input'!J1659="","",'Census Block Input'!I1659)</f>
        <v/>
      </c>
      <c r="F1695" s="27" t="str">
        <f>IF('Census Block Input'!J1659="","",'Census Block Input'!C1659)</f>
        <v/>
      </c>
      <c r="G1695" s="29" t="str">
        <f>IF('Census Block Input'!J1659="","",'Census Block Input'!D1659)</f>
        <v/>
      </c>
      <c r="H1695" s="30" t="str">
        <f>IF('Census Block Input'!J1659="","",'Census Block Input'!G1659)</f>
        <v/>
      </c>
      <c r="I1695" s="30" t="str">
        <f>IF('Census Block Input'!J1659="","",'Census Block Input'!F1659)</f>
        <v/>
      </c>
      <c r="J1695" s="32" t="str">
        <f t="shared" si="52"/>
        <v/>
      </c>
      <c r="K1695" s="105" t="str">
        <f>IF('Census Block Input'!J1659="","",'Census Block Input'!D1659)</f>
        <v/>
      </c>
      <c r="L1695" s="106" t="str">
        <f>IF('Census Block Input'!J1659="","",'Census Block Input'!G1659)</f>
        <v/>
      </c>
      <c r="M1695" s="106" t="str">
        <f>IF('Census Block Input'!J1659="","",'Census Block Input'!F1659)</f>
        <v/>
      </c>
      <c r="N1695" s="32" t="str">
        <f t="shared" si="53"/>
        <v/>
      </c>
      <c r="O1695" s="124" t="s">
        <v>10</v>
      </c>
      <c r="P1695" s="123" t="s">
        <v>10</v>
      </c>
      <c r="Q1695" s="1"/>
    </row>
    <row r="1696" spans="1:17" ht="15.75" hidden="1" customHeight="1">
      <c r="A1696" s="1" t="str">
        <f t="shared" si="1"/>
        <v/>
      </c>
      <c r="B1696" s="1"/>
      <c r="C1696" s="25" t="str">
        <f>IF('Census Block Input'!J1660="","",'Census Block Input'!B1660)</f>
        <v/>
      </c>
      <c r="D1696" s="184" t="str">
        <f>IF('Census Block Input'!J1660="","",UPPER('Census Block Input'!J1660))</f>
        <v/>
      </c>
      <c r="E1696" s="26" t="str">
        <f>IF('Census Block Input'!J1660="","",'Census Block Input'!I1660)</f>
        <v/>
      </c>
      <c r="F1696" s="27" t="str">
        <f>IF('Census Block Input'!J1660="","",'Census Block Input'!C1660)</f>
        <v/>
      </c>
      <c r="G1696" s="29" t="str">
        <f>IF('Census Block Input'!J1660="","",'Census Block Input'!D1660)</f>
        <v/>
      </c>
      <c r="H1696" s="30" t="str">
        <f>IF('Census Block Input'!J1660="","",'Census Block Input'!G1660)</f>
        <v/>
      </c>
      <c r="I1696" s="30" t="str">
        <f>IF('Census Block Input'!J1660="","",'Census Block Input'!F1660)</f>
        <v/>
      </c>
      <c r="J1696" s="32" t="str">
        <f t="shared" si="52"/>
        <v/>
      </c>
      <c r="K1696" s="105" t="str">
        <f>IF('Census Block Input'!J1660="","",'Census Block Input'!D1660)</f>
        <v/>
      </c>
      <c r="L1696" s="106" t="str">
        <f>IF('Census Block Input'!J1660="","",'Census Block Input'!G1660)</f>
        <v/>
      </c>
      <c r="M1696" s="106" t="str">
        <f>IF('Census Block Input'!J1660="","",'Census Block Input'!F1660)</f>
        <v/>
      </c>
      <c r="N1696" s="32" t="str">
        <f t="shared" si="53"/>
        <v/>
      </c>
      <c r="O1696" s="124" t="s">
        <v>10</v>
      </c>
      <c r="P1696" s="123" t="s">
        <v>10</v>
      </c>
      <c r="Q1696" s="1"/>
    </row>
    <row r="1697" spans="1:17" ht="15.75" hidden="1" customHeight="1">
      <c r="A1697" s="1" t="str">
        <f t="shared" si="1"/>
        <v/>
      </c>
      <c r="B1697" s="1"/>
      <c r="C1697" s="25" t="str">
        <f>IF('Census Block Input'!J1661="","",'Census Block Input'!B1661)</f>
        <v/>
      </c>
      <c r="D1697" s="184" t="str">
        <f>IF('Census Block Input'!J1661="","",UPPER('Census Block Input'!J1661))</f>
        <v/>
      </c>
      <c r="E1697" s="26" t="str">
        <f>IF('Census Block Input'!J1661="","",'Census Block Input'!I1661)</f>
        <v/>
      </c>
      <c r="F1697" s="27" t="str">
        <f>IF('Census Block Input'!J1661="","",'Census Block Input'!C1661)</f>
        <v/>
      </c>
      <c r="G1697" s="29" t="str">
        <f>IF('Census Block Input'!J1661="","",'Census Block Input'!D1661)</f>
        <v/>
      </c>
      <c r="H1697" s="30" t="str">
        <f>IF('Census Block Input'!J1661="","",'Census Block Input'!G1661)</f>
        <v/>
      </c>
      <c r="I1697" s="30" t="str">
        <f>IF('Census Block Input'!J1661="","",'Census Block Input'!F1661)</f>
        <v/>
      </c>
      <c r="J1697" s="32" t="str">
        <f t="shared" si="52"/>
        <v/>
      </c>
      <c r="K1697" s="105" t="str">
        <f>IF('Census Block Input'!J1661="","",'Census Block Input'!D1661)</f>
        <v/>
      </c>
      <c r="L1697" s="106" t="str">
        <f>IF('Census Block Input'!J1661="","",'Census Block Input'!G1661)</f>
        <v/>
      </c>
      <c r="M1697" s="106" t="str">
        <f>IF('Census Block Input'!J1661="","",'Census Block Input'!F1661)</f>
        <v/>
      </c>
      <c r="N1697" s="32" t="str">
        <f t="shared" si="53"/>
        <v/>
      </c>
      <c r="O1697" s="124" t="s">
        <v>10</v>
      </c>
      <c r="P1697" s="123" t="s">
        <v>10</v>
      </c>
      <c r="Q1697" s="1"/>
    </row>
    <row r="1698" spans="1:17" ht="15.75" hidden="1" customHeight="1">
      <c r="A1698" s="1" t="str">
        <f t="shared" si="1"/>
        <v/>
      </c>
      <c r="B1698" s="1"/>
      <c r="C1698" s="25" t="str">
        <f>IF('Census Block Input'!J1662="","",'Census Block Input'!B1662)</f>
        <v/>
      </c>
      <c r="D1698" s="184" t="str">
        <f>IF('Census Block Input'!J1662="","",UPPER('Census Block Input'!J1662))</f>
        <v/>
      </c>
      <c r="E1698" s="26" t="str">
        <f>IF('Census Block Input'!J1662="","",'Census Block Input'!I1662)</f>
        <v/>
      </c>
      <c r="F1698" s="27" t="str">
        <f>IF('Census Block Input'!J1662="","",'Census Block Input'!C1662)</f>
        <v/>
      </c>
      <c r="G1698" s="29" t="str">
        <f>IF('Census Block Input'!J1662="","",'Census Block Input'!D1662)</f>
        <v/>
      </c>
      <c r="H1698" s="30" t="str">
        <f>IF('Census Block Input'!J1662="","",'Census Block Input'!G1662)</f>
        <v/>
      </c>
      <c r="I1698" s="30" t="str">
        <f>IF('Census Block Input'!J1662="","",'Census Block Input'!F1662)</f>
        <v/>
      </c>
      <c r="J1698" s="32" t="str">
        <f t="shared" si="52"/>
        <v/>
      </c>
      <c r="K1698" s="105" t="str">
        <f>IF('Census Block Input'!J1662="","",'Census Block Input'!D1662)</f>
        <v/>
      </c>
      <c r="L1698" s="106" t="str">
        <f>IF('Census Block Input'!J1662="","",'Census Block Input'!G1662)</f>
        <v/>
      </c>
      <c r="M1698" s="106" t="str">
        <f>IF('Census Block Input'!J1662="","",'Census Block Input'!F1662)</f>
        <v/>
      </c>
      <c r="N1698" s="32" t="str">
        <f t="shared" si="53"/>
        <v/>
      </c>
      <c r="O1698" s="124" t="s">
        <v>10</v>
      </c>
      <c r="P1698" s="123" t="s">
        <v>10</v>
      </c>
      <c r="Q1698" s="1"/>
    </row>
    <row r="1699" spans="1:17" ht="15.75" hidden="1" customHeight="1">
      <c r="A1699" s="1" t="str">
        <f t="shared" si="1"/>
        <v/>
      </c>
      <c r="B1699" s="1"/>
      <c r="C1699" s="25" t="str">
        <f>IF('Census Block Input'!J1663="","",'Census Block Input'!B1663)</f>
        <v/>
      </c>
      <c r="D1699" s="184" t="str">
        <f>IF('Census Block Input'!J1663="","",UPPER('Census Block Input'!J1663))</f>
        <v/>
      </c>
      <c r="E1699" s="26" t="str">
        <f>IF('Census Block Input'!J1663="","",'Census Block Input'!I1663)</f>
        <v/>
      </c>
      <c r="F1699" s="27" t="str">
        <f>IF('Census Block Input'!J1663="","",'Census Block Input'!C1663)</f>
        <v/>
      </c>
      <c r="G1699" s="29" t="str">
        <f>IF('Census Block Input'!J1663="","",'Census Block Input'!D1663)</f>
        <v/>
      </c>
      <c r="H1699" s="30" t="str">
        <f>IF('Census Block Input'!J1663="","",'Census Block Input'!G1663)</f>
        <v/>
      </c>
      <c r="I1699" s="30" t="str">
        <f>IF('Census Block Input'!J1663="","",'Census Block Input'!F1663)</f>
        <v/>
      </c>
      <c r="J1699" s="32" t="str">
        <f t="shared" si="52"/>
        <v/>
      </c>
      <c r="K1699" s="105" t="str">
        <f>IF('Census Block Input'!J1663="","",'Census Block Input'!D1663)</f>
        <v/>
      </c>
      <c r="L1699" s="106" t="str">
        <f>IF('Census Block Input'!J1663="","",'Census Block Input'!G1663)</f>
        <v/>
      </c>
      <c r="M1699" s="106" t="str">
        <f>IF('Census Block Input'!J1663="","",'Census Block Input'!F1663)</f>
        <v/>
      </c>
      <c r="N1699" s="32" t="str">
        <f t="shared" si="53"/>
        <v/>
      </c>
      <c r="O1699" s="124" t="s">
        <v>10</v>
      </c>
      <c r="P1699" s="123" t="s">
        <v>10</v>
      </c>
      <c r="Q1699" s="1"/>
    </row>
    <row r="1700" spans="1:17" ht="15.75" hidden="1" customHeight="1">
      <c r="A1700" s="1" t="str">
        <f t="shared" si="1"/>
        <v/>
      </c>
      <c r="B1700" s="1"/>
      <c r="C1700" s="25" t="str">
        <f>IF('Census Block Input'!J1664="","",'Census Block Input'!B1664)</f>
        <v/>
      </c>
      <c r="D1700" s="184" t="str">
        <f>IF('Census Block Input'!J1664="","",UPPER('Census Block Input'!J1664))</f>
        <v/>
      </c>
      <c r="E1700" s="26" t="str">
        <f>IF('Census Block Input'!J1664="","",'Census Block Input'!I1664)</f>
        <v/>
      </c>
      <c r="F1700" s="27" t="str">
        <f>IF('Census Block Input'!J1664="","",'Census Block Input'!C1664)</f>
        <v/>
      </c>
      <c r="G1700" s="29" t="str">
        <f>IF('Census Block Input'!J1664="","",'Census Block Input'!D1664)</f>
        <v/>
      </c>
      <c r="H1700" s="30" t="str">
        <f>IF('Census Block Input'!J1664="","",'Census Block Input'!G1664)</f>
        <v/>
      </c>
      <c r="I1700" s="30" t="str">
        <f>IF('Census Block Input'!J1664="","",'Census Block Input'!F1664)</f>
        <v/>
      </c>
      <c r="J1700" s="32" t="str">
        <f t="shared" si="52"/>
        <v/>
      </c>
      <c r="K1700" s="105" t="str">
        <f>IF('Census Block Input'!J1664="","",'Census Block Input'!D1664)</f>
        <v/>
      </c>
      <c r="L1700" s="106" t="str">
        <f>IF('Census Block Input'!J1664="","",'Census Block Input'!G1664)</f>
        <v/>
      </c>
      <c r="M1700" s="106" t="str">
        <f>IF('Census Block Input'!J1664="","",'Census Block Input'!F1664)</f>
        <v/>
      </c>
      <c r="N1700" s="32" t="str">
        <f t="shared" si="53"/>
        <v/>
      </c>
      <c r="O1700" s="124" t="s">
        <v>10</v>
      </c>
      <c r="P1700" s="123" t="s">
        <v>10</v>
      </c>
      <c r="Q1700" s="1"/>
    </row>
    <row r="1701" spans="1:17" ht="15.75" hidden="1" customHeight="1">
      <c r="A1701" s="1" t="str">
        <f t="shared" si="1"/>
        <v/>
      </c>
      <c r="B1701" s="1"/>
      <c r="C1701" s="25" t="str">
        <f>IF('Census Block Input'!J1665="","",'Census Block Input'!B1665)</f>
        <v/>
      </c>
      <c r="D1701" s="184" t="str">
        <f>IF('Census Block Input'!J1665="","",UPPER('Census Block Input'!J1665))</f>
        <v/>
      </c>
      <c r="E1701" s="26" t="str">
        <f>IF('Census Block Input'!J1665="","",'Census Block Input'!I1665)</f>
        <v/>
      </c>
      <c r="F1701" s="27" t="str">
        <f>IF('Census Block Input'!J1665="","",'Census Block Input'!C1665)</f>
        <v/>
      </c>
      <c r="G1701" s="29" t="str">
        <f>IF('Census Block Input'!J1665="","",'Census Block Input'!D1665)</f>
        <v/>
      </c>
      <c r="H1701" s="30" t="str">
        <f>IF('Census Block Input'!J1665="","",'Census Block Input'!G1665)</f>
        <v/>
      </c>
      <c r="I1701" s="30" t="str">
        <f>IF('Census Block Input'!J1665="","",'Census Block Input'!F1665)</f>
        <v/>
      </c>
      <c r="J1701" s="32" t="str">
        <f t="shared" si="52"/>
        <v/>
      </c>
      <c r="K1701" s="105" t="str">
        <f>IF('Census Block Input'!J1665="","",'Census Block Input'!D1665)</f>
        <v/>
      </c>
      <c r="L1701" s="106" t="str">
        <f>IF('Census Block Input'!J1665="","",'Census Block Input'!G1665)</f>
        <v/>
      </c>
      <c r="M1701" s="106" t="str">
        <f>IF('Census Block Input'!J1665="","",'Census Block Input'!F1665)</f>
        <v/>
      </c>
      <c r="N1701" s="32" t="str">
        <f t="shared" si="53"/>
        <v/>
      </c>
      <c r="O1701" s="124" t="s">
        <v>10</v>
      </c>
      <c r="P1701" s="123" t="s">
        <v>10</v>
      </c>
      <c r="Q1701" s="1"/>
    </row>
    <row r="1702" spans="1:17" ht="15.75" hidden="1" customHeight="1">
      <c r="A1702" s="1" t="str">
        <f t="shared" si="1"/>
        <v/>
      </c>
      <c r="B1702" s="1"/>
      <c r="C1702" s="25" t="str">
        <f>IF('Census Block Input'!J1666="","",'Census Block Input'!B1666)</f>
        <v/>
      </c>
      <c r="D1702" s="184" t="str">
        <f>IF('Census Block Input'!J1666="","",UPPER('Census Block Input'!J1666))</f>
        <v/>
      </c>
      <c r="E1702" s="26" t="str">
        <f>IF('Census Block Input'!J1666="","",'Census Block Input'!I1666)</f>
        <v/>
      </c>
      <c r="F1702" s="27" t="str">
        <f>IF('Census Block Input'!J1666="","",'Census Block Input'!C1666)</f>
        <v/>
      </c>
      <c r="G1702" s="29" t="str">
        <f>IF('Census Block Input'!J1666="","",'Census Block Input'!D1666)</f>
        <v/>
      </c>
      <c r="H1702" s="30" t="str">
        <f>IF('Census Block Input'!J1666="","",'Census Block Input'!G1666)</f>
        <v/>
      </c>
      <c r="I1702" s="30" t="str">
        <f>IF('Census Block Input'!J1666="","",'Census Block Input'!F1666)</f>
        <v/>
      </c>
      <c r="J1702" s="32" t="str">
        <f t="shared" si="52"/>
        <v/>
      </c>
      <c r="K1702" s="105" t="str">
        <f>IF('Census Block Input'!J1666="","",'Census Block Input'!D1666)</f>
        <v/>
      </c>
      <c r="L1702" s="106" t="str">
        <f>IF('Census Block Input'!J1666="","",'Census Block Input'!G1666)</f>
        <v/>
      </c>
      <c r="M1702" s="106" t="str">
        <f>IF('Census Block Input'!J1666="","",'Census Block Input'!F1666)</f>
        <v/>
      </c>
      <c r="N1702" s="32" t="str">
        <f t="shared" si="53"/>
        <v/>
      </c>
      <c r="O1702" s="124" t="s">
        <v>10</v>
      </c>
      <c r="P1702" s="123" t="s">
        <v>10</v>
      </c>
      <c r="Q1702" s="1"/>
    </row>
    <row r="1703" spans="1:17" ht="15.75" hidden="1" customHeight="1">
      <c r="A1703" s="1" t="str">
        <f t="shared" si="1"/>
        <v/>
      </c>
      <c r="B1703" s="1"/>
      <c r="C1703" s="25" t="str">
        <f>IF('Census Block Input'!J1667="","",'Census Block Input'!B1667)</f>
        <v/>
      </c>
      <c r="D1703" s="184" t="str">
        <f>IF('Census Block Input'!J1667="","",UPPER('Census Block Input'!J1667))</f>
        <v/>
      </c>
      <c r="E1703" s="26" t="str">
        <f>IF('Census Block Input'!J1667="","",'Census Block Input'!I1667)</f>
        <v/>
      </c>
      <c r="F1703" s="27" t="str">
        <f>IF('Census Block Input'!J1667="","",'Census Block Input'!C1667)</f>
        <v/>
      </c>
      <c r="G1703" s="29" t="str">
        <f>IF('Census Block Input'!J1667="","",'Census Block Input'!D1667)</f>
        <v/>
      </c>
      <c r="H1703" s="30" t="str">
        <f>IF('Census Block Input'!J1667="","",'Census Block Input'!G1667)</f>
        <v/>
      </c>
      <c r="I1703" s="30" t="str">
        <f>IF('Census Block Input'!J1667="","",'Census Block Input'!F1667)</f>
        <v/>
      </c>
      <c r="J1703" s="32" t="str">
        <f t="shared" si="52"/>
        <v/>
      </c>
      <c r="K1703" s="105" t="str">
        <f>IF('Census Block Input'!J1667="","",'Census Block Input'!D1667)</f>
        <v/>
      </c>
      <c r="L1703" s="106" t="str">
        <f>IF('Census Block Input'!J1667="","",'Census Block Input'!G1667)</f>
        <v/>
      </c>
      <c r="M1703" s="106" t="str">
        <f>IF('Census Block Input'!J1667="","",'Census Block Input'!F1667)</f>
        <v/>
      </c>
      <c r="N1703" s="32" t="str">
        <f t="shared" si="53"/>
        <v/>
      </c>
      <c r="O1703" s="124" t="s">
        <v>10</v>
      </c>
      <c r="P1703" s="123" t="s">
        <v>10</v>
      </c>
      <c r="Q1703" s="1"/>
    </row>
    <row r="1704" spans="1:17" ht="15.75" hidden="1" customHeight="1">
      <c r="A1704" s="1" t="str">
        <f t="shared" si="1"/>
        <v/>
      </c>
      <c r="B1704" s="1"/>
      <c r="C1704" s="25" t="str">
        <f>IF('Census Block Input'!J1668="","",'Census Block Input'!B1668)</f>
        <v/>
      </c>
      <c r="D1704" s="184" t="str">
        <f>IF('Census Block Input'!J1668="","",UPPER('Census Block Input'!J1668))</f>
        <v/>
      </c>
      <c r="E1704" s="26" t="str">
        <f>IF('Census Block Input'!J1668="","",'Census Block Input'!I1668)</f>
        <v/>
      </c>
      <c r="F1704" s="27" t="str">
        <f>IF('Census Block Input'!J1668="","",'Census Block Input'!C1668)</f>
        <v/>
      </c>
      <c r="G1704" s="29" t="str">
        <f>IF('Census Block Input'!J1668="","",'Census Block Input'!D1668)</f>
        <v/>
      </c>
      <c r="H1704" s="30" t="str">
        <f>IF('Census Block Input'!J1668="","",'Census Block Input'!G1668)</f>
        <v/>
      </c>
      <c r="I1704" s="30" t="str">
        <f>IF('Census Block Input'!J1668="","",'Census Block Input'!F1668)</f>
        <v/>
      </c>
      <c r="J1704" s="32" t="str">
        <f t="shared" ref="J1704:J1767" si="54">IF($C1704="","",SUM(G1704:I1704))</f>
        <v/>
      </c>
      <c r="K1704" s="105" t="str">
        <f>IF('Census Block Input'!J1668="","",'Census Block Input'!D1668)</f>
        <v/>
      </c>
      <c r="L1704" s="106" t="str">
        <f>IF('Census Block Input'!J1668="","",'Census Block Input'!G1668)</f>
        <v/>
      </c>
      <c r="M1704" s="106" t="str">
        <f>IF('Census Block Input'!J1668="","",'Census Block Input'!F1668)</f>
        <v/>
      </c>
      <c r="N1704" s="32" t="str">
        <f t="shared" ref="N1704:N1767" si="55">IF($C1704="","",SUM(K1704:M1704))</f>
        <v/>
      </c>
      <c r="O1704" s="124" t="s">
        <v>10</v>
      </c>
      <c r="P1704" s="123" t="s">
        <v>10</v>
      </c>
      <c r="Q1704" s="1"/>
    </row>
    <row r="1705" spans="1:17" ht="15.75" hidden="1" customHeight="1">
      <c r="A1705" s="1" t="str">
        <f t="shared" si="1"/>
        <v/>
      </c>
      <c r="B1705" s="1"/>
      <c r="C1705" s="25" t="str">
        <f>IF('Census Block Input'!J1669="","",'Census Block Input'!B1669)</f>
        <v/>
      </c>
      <c r="D1705" s="184" t="str">
        <f>IF('Census Block Input'!J1669="","",UPPER('Census Block Input'!J1669))</f>
        <v/>
      </c>
      <c r="E1705" s="26" t="str">
        <f>IF('Census Block Input'!J1669="","",'Census Block Input'!I1669)</f>
        <v/>
      </c>
      <c r="F1705" s="27" t="str">
        <f>IF('Census Block Input'!J1669="","",'Census Block Input'!C1669)</f>
        <v/>
      </c>
      <c r="G1705" s="29" t="str">
        <f>IF('Census Block Input'!J1669="","",'Census Block Input'!D1669)</f>
        <v/>
      </c>
      <c r="H1705" s="30" t="str">
        <f>IF('Census Block Input'!J1669="","",'Census Block Input'!G1669)</f>
        <v/>
      </c>
      <c r="I1705" s="30" t="str">
        <f>IF('Census Block Input'!J1669="","",'Census Block Input'!F1669)</f>
        <v/>
      </c>
      <c r="J1705" s="32" t="str">
        <f t="shared" si="54"/>
        <v/>
      </c>
      <c r="K1705" s="105" t="str">
        <f>IF('Census Block Input'!J1669="","",'Census Block Input'!D1669)</f>
        <v/>
      </c>
      <c r="L1705" s="106" t="str">
        <f>IF('Census Block Input'!J1669="","",'Census Block Input'!G1669)</f>
        <v/>
      </c>
      <c r="M1705" s="106" t="str">
        <f>IF('Census Block Input'!J1669="","",'Census Block Input'!F1669)</f>
        <v/>
      </c>
      <c r="N1705" s="32" t="str">
        <f t="shared" si="55"/>
        <v/>
      </c>
      <c r="O1705" s="124" t="s">
        <v>10</v>
      </c>
      <c r="P1705" s="123" t="s">
        <v>10</v>
      </c>
      <c r="Q1705" s="1"/>
    </row>
    <row r="1706" spans="1:17" ht="15.75" hidden="1" customHeight="1">
      <c r="A1706" s="1" t="str">
        <f t="shared" si="1"/>
        <v/>
      </c>
      <c r="B1706" s="1"/>
      <c r="C1706" s="25" t="str">
        <f>IF('Census Block Input'!J1670="","",'Census Block Input'!B1670)</f>
        <v/>
      </c>
      <c r="D1706" s="184" t="str">
        <f>IF('Census Block Input'!J1670="","",UPPER('Census Block Input'!J1670))</f>
        <v/>
      </c>
      <c r="E1706" s="26" t="str">
        <f>IF('Census Block Input'!J1670="","",'Census Block Input'!I1670)</f>
        <v/>
      </c>
      <c r="F1706" s="27" t="str">
        <f>IF('Census Block Input'!J1670="","",'Census Block Input'!C1670)</f>
        <v/>
      </c>
      <c r="G1706" s="29" t="str">
        <f>IF('Census Block Input'!J1670="","",'Census Block Input'!D1670)</f>
        <v/>
      </c>
      <c r="H1706" s="30" t="str">
        <f>IF('Census Block Input'!J1670="","",'Census Block Input'!G1670)</f>
        <v/>
      </c>
      <c r="I1706" s="30" t="str">
        <f>IF('Census Block Input'!J1670="","",'Census Block Input'!F1670)</f>
        <v/>
      </c>
      <c r="J1706" s="32" t="str">
        <f t="shared" si="54"/>
        <v/>
      </c>
      <c r="K1706" s="105" t="str">
        <f>IF('Census Block Input'!J1670="","",'Census Block Input'!D1670)</f>
        <v/>
      </c>
      <c r="L1706" s="106" t="str">
        <f>IF('Census Block Input'!J1670="","",'Census Block Input'!G1670)</f>
        <v/>
      </c>
      <c r="M1706" s="106" t="str">
        <f>IF('Census Block Input'!J1670="","",'Census Block Input'!F1670)</f>
        <v/>
      </c>
      <c r="N1706" s="32" t="str">
        <f t="shared" si="55"/>
        <v/>
      </c>
      <c r="O1706" s="124" t="s">
        <v>10</v>
      </c>
      <c r="P1706" s="123" t="s">
        <v>10</v>
      </c>
      <c r="Q1706" s="1"/>
    </row>
    <row r="1707" spans="1:17" ht="15.75" hidden="1" customHeight="1">
      <c r="A1707" s="1" t="str">
        <f t="shared" si="1"/>
        <v/>
      </c>
      <c r="B1707" s="1"/>
      <c r="C1707" s="25" t="str">
        <f>IF('Census Block Input'!J1671="","",'Census Block Input'!B1671)</f>
        <v/>
      </c>
      <c r="D1707" s="184" t="str">
        <f>IF('Census Block Input'!J1671="","",UPPER('Census Block Input'!J1671))</f>
        <v/>
      </c>
      <c r="E1707" s="26" t="str">
        <f>IF('Census Block Input'!J1671="","",'Census Block Input'!I1671)</f>
        <v/>
      </c>
      <c r="F1707" s="27" t="str">
        <f>IF('Census Block Input'!J1671="","",'Census Block Input'!C1671)</f>
        <v/>
      </c>
      <c r="G1707" s="29" t="str">
        <f>IF('Census Block Input'!J1671="","",'Census Block Input'!D1671)</f>
        <v/>
      </c>
      <c r="H1707" s="30" t="str">
        <f>IF('Census Block Input'!J1671="","",'Census Block Input'!G1671)</f>
        <v/>
      </c>
      <c r="I1707" s="30" t="str">
        <f>IF('Census Block Input'!J1671="","",'Census Block Input'!F1671)</f>
        <v/>
      </c>
      <c r="J1707" s="32" t="str">
        <f t="shared" si="54"/>
        <v/>
      </c>
      <c r="K1707" s="105" t="str">
        <f>IF('Census Block Input'!J1671="","",'Census Block Input'!D1671)</f>
        <v/>
      </c>
      <c r="L1707" s="106" t="str">
        <f>IF('Census Block Input'!J1671="","",'Census Block Input'!G1671)</f>
        <v/>
      </c>
      <c r="M1707" s="106" t="str">
        <f>IF('Census Block Input'!J1671="","",'Census Block Input'!F1671)</f>
        <v/>
      </c>
      <c r="N1707" s="32" t="str">
        <f t="shared" si="55"/>
        <v/>
      </c>
      <c r="O1707" s="124" t="s">
        <v>10</v>
      </c>
      <c r="P1707" s="123" t="s">
        <v>10</v>
      </c>
      <c r="Q1707" s="1"/>
    </row>
    <row r="1708" spans="1:17" ht="15.75" hidden="1" customHeight="1">
      <c r="A1708" s="1" t="str">
        <f t="shared" si="1"/>
        <v/>
      </c>
      <c r="B1708" s="1"/>
      <c r="C1708" s="25" t="str">
        <f>IF('Census Block Input'!J1672="","",'Census Block Input'!B1672)</f>
        <v/>
      </c>
      <c r="D1708" s="184" t="str">
        <f>IF('Census Block Input'!J1672="","",UPPER('Census Block Input'!J1672))</f>
        <v/>
      </c>
      <c r="E1708" s="26" t="str">
        <f>IF('Census Block Input'!J1672="","",'Census Block Input'!I1672)</f>
        <v/>
      </c>
      <c r="F1708" s="27" t="str">
        <f>IF('Census Block Input'!J1672="","",'Census Block Input'!C1672)</f>
        <v/>
      </c>
      <c r="G1708" s="29" t="str">
        <f>IF('Census Block Input'!J1672="","",'Census Block Input'!D1672)</f>
        <v/>
      </c>
      <c r="H1708" s="30" t="str">
        <f>IF('Census Block Input'!J1672="","",'Census Block Input'!G1672)</f>
        <v/>
      </c>
      <c r="I1708" s="30" t="str">
        <f>IF('Census Block Input'!J1672="","",'Census Block Input'!F1672)</f>
        <v/>
      </c>
      <c r="J1708" s="32" t="str">
        <f t="shared" si="54"/>
        <v/>
      </c>
      <c r="K1708" s="105" t="str">
        <f>IF('Census Block Input'!J1672="","",'Census Block Input'!D1672)</f>
        <v/>
      </c>
      <c r="L1708" s="106" t="str">
        <f>IF('Census Block Input'!J1672="","",'Census Block Input'!G1672)</f>
        <v/>
      </c>
      <c r="M1708" s="106" t="str">
        <f>IF('Census Block Input'!J1672="","",'Census Block Input'!F1672)</f>
        <v/>
      </c>
      <c r="N1708" s="32" t="str">
        <f t="shared" si="55"/>
        <v/>
      </c>
      <c r="O1708" s="124" t="s">
        <v>10</v>
      </c>
      <c r="P1708" s="123" t="s">
        <v>10</v>
      </c>
      <c r="Q1708" s="1"/>
    </row>
    <row r="1709" spans="1:17" ht="15.75" hidden="1" customHeight="1">
      <c r="A1709" s="1" t="str">
        <f t="shared" si="1"/>
        <v/>
      </c>
      <c r="B1709" s="1"/>
      <c r="C1709" s="25" t="str">
        <f>IF('Census Block Input'!J1673="","",'Census Block Input'!B1673)</f>
        <v/>
      </c>
      <c r="D1709" s="184" t="str">
        <f>IF('Census Block Input'!J1673="","",UPPER('Census Block Input'!J1673))</f>
        <v/>
      </c>
      <c r="E1709" s="26" t="str">
        <f>IF('Census Block Input'!J1673="","",'Census Block Input'!I1673)</f>
        <v/>
      </c>
      <c r="F1709" s="27" t="str">
        <f>IF('Census Block Input'!J1673="","",'Census Block Input'!C1673)</f>
        <v/>
      </c>
      <c r="G1709" s="29" t="str">
        <f>IF('Census Block Input'!J1673="","",'Census Block Input'!D1673)</f>
        <v/>
      </c>
      <c r="H1709" s="30" t="str">
        <f>IF('Census Block Input'!J1673="","",'Census Block Input'!G1673)</f>
        <v/>
      </c>
      <c r="I1709" s="30" t="str">
        <f>IF('Census Block Input'!J1673="","",'Census Block Input'!F1673)</f>
        <v/>
      </c>
      <c r="J1709" s="32" t="str">
        <f t="shared" si="54"/>
        <v/>
      </c>
      <c r="K1709" s="105" t="str">
        <f>IF('Census Block Input'!J1673="","",'Census Block Input'!D1673)</f>
        <v/>
      </c>
      <c r="L1709" s="106" t="str">
        <f>IF('Census Block Input'!J1673="","",'Census Block Input'!G1673)</f>
        <v/>
      </c>
      <c r="M1709" s="106" t="str">
        <f>IF('Census Block Input'!J1673="","",'Census Block Input'!F1673)</f>
        <v/>
      </c>
      <c r="N1709" s="32" t="str">
        <f t="shared" si="55"/>
        <v/>
      </c>
      <c r="O1709" s="124" t="s">
        <v>10</v>
      </c>
      <c r="P1709" s="123" t="s">
        <v>10</v>
      </c>
      <c r="Q1709" s="1"/>
    </row>
    <row r="1710" spans="1:17" ht="15.75" hidden="1" customHeight="1">
      <c r="A1710" s="1" t="str">
        <f t="shared" si="1"/>
        <v/>
      </c>
      <c r="B1710" s="1"/>
      <c r="C1710" s="25" t="str">
        <f>IF('Census Block Input'!J1674="","",'Census Block Input'!B1674)</f>
        <v/>
      </c>
      <c r="D1710" s="184" t="str">
        <f>IF('Census Block Input'!J1674="","",UPPER('Census Block Input'!J1674))</f>
        <v/>
      </c>
      <c r="E1710" s="26" t="str">
        <f>IF('Census Block Input'!J1674="","",'Census Block Input'!I1674)</f>
        <v/>
      </c>
      <c r="F1710" s="27" t="str">
        <f>IF('Census Block Input'!J1674="","",'Census Block Input'!C1674)</f>
        <v/>
      </c>
      <c r="G1710" s="29" t="str">
        <f>IF('Census Block Input'!J1674="","",'Census Block Input'!D1674)</f>
        <v/>
      </c>
      <c r="H1710" s="30" t="str">
        <f>IF('Census Block Input'!J1674="","",'Census Block Input'!G1674)</f>
        <v/>
      </c>
      <c r="I1710" s="30" t="str">
        <f>IF('Census Block Input'!J1674="","",'Census Block Input'!F1674)</f>
        <v/>
      </c>
      <c r="J1710" s="32" t="str">
        <f t="shared" si="54"/>
        <v/>
      </c>
      <c r="K1710" s="105" t="str">
        <f>IF('Census Block Input'!J1674="","",'Census Block Input'!D1674)</f>
        <v/>
      </c>
      <c r="L1710" s="106" t="str">
        <f>IF('Census Block Input'!J1674="","",'Census Block Input'!G1674)</f>
        <v/>
      </c>
      <c r="M1710" s="106" t="str">
        <f>IF('Census Block Input'!J1674="","",'Census Block Input'!F1674)</f>
        <v/>
      </c>
      <c r="N1710" s="32" t="str">
        <f t="shared" si="55"/>
        <v/>
      </c>
      <c r="O1710" s="124" t="s">
        <v>10</v>
      </c>
      <c r="P1710" s="123" t="s">
        <v>10</v>
      </c>
      <c r="Q1710" s="1"/>
    </row>
    <row r="1711" spans="1:17" ht="15.75" hidden="1" customHeight="1">
      <c r="A1711" s="1" t="str">
        <f t="shared" si="1"/>
        <v/>
      </c>
      <c r="B1711" s="1"/>
      <c r="C1711" s="25" t="str">
        <f>IF('Census Block Input'!J1675="","",'Census Block Input'!B1675)</f>
        <v/>
      </c>
      <c r="D1711" s="184" t="str">
        <f>IF('Census Block Input'!J1675="","",UPPER('Census Block Input'!J1675))</f>
        <v/>
      </c>
      <c r="E1711" s="26" t="str">
        <f>IF('Census Block Input'!J1675="","",'Census Block Input'!I1675)</f>
        <v/>
      </c>
      <c r="F1711" s="27" t="str">
        <f>IF('Census Block Input'!J1675="","",'Census Block Input'!C1675)</f>
        <v/>
      </c>
      <c r="G1711" s="29" t="str">
        <f>IF('Census Block Input'!J1675="","",'Census Block Input'!D1675)</f>
        <v/>
      </c>
      <c r="H1711" s="30" t="str">
        <f>IF('Census Block Input'!J1675="","",'Census Block Input'!G1675)</f>
        <v/>
      </c>
      <c r="I1711" s="30" t="str">
        <f>IF('Census Block Input'!J1675="","",'Census Block Input'!F1675)</f>
        <v/>
      </c>
      <c r="J1711" s="32" t="str">
        <f t="shared" si="54"/>
        <v/>
      </c>
      <c r="K1711" s="105" t="str">
        <f>IF('Census Block Input'!J1675="","",'Census Block Input'!D1675)</f>
        <v/>
      </c>
      <c r="L1711" s="106" t="str">
        <f>IF('Census Block Input'!J1675="","",'Census Block Input'!G1675)</f>
        <v/>
      </c>
      <c r="M1711" s="106" t="str">
        <f>IF('Census Block Input'!J1675="","",'Census Block Input'!F1675)</f>
        <v/>
      </c>
      <c r="N1711" s="32" t="str">
        <f t="shared" si="55"/>
        <v/>
      </c>
      <c r="O1711" s="124" t="s">
        <v>10</v>
      </c>
      <c r="P1711" s="123" t="s">
        <v>10</v>
      </c>
      <c r="Q1711" s="1"/>
    </row>
    <row r="1712" spans="1:17" ht="15.75" hidden="1" customHeight="1">
      <c r="A1712" s="1" t="str">
        <f t="shared" si="1"/>
        <v/>
      </c>
      <c r="B1712" s="1"/>
      <c r="C1712" s="25" t="str">
        <f>IF('Census Block Input'!J1676="","",'Census Block Input'!B1676)</f>
        <v/>
      </c>
      <c r="D1712" s="184" t="str">
        <f>IF('Census Block Input'!J1676="","",UPPER('Census Block Input'!J1676))</f>
        <v/>
      </c>
      <c r="E1712" s="26" t="str">
        <f>IF('Census Block Input'!J1676="","",'Census Block Input'!I1676)</f>
        <v/>
      </c>
      <c r="F1712" s="27" t="str">
        <f>IF('Census Block Input'!J1676="","",'Census Block Input'!C1676)</f>
        <v/>
      </c>
      <c r="G1712" s="29" t="str">
        <f>IF('Census Block Input'!J1676="","",'Census Block Input'!D1676)</f>
        <v/>
      </c>
      <c r="H1712" s="30" t="str">
        <f>IF('Census Block Input'!J1676="","",'Census Block Input'!G1676)</f>
        <v/>
      </c>
      <c r="I1712" s="30" t="str">
        <f>IF('Census Block Input'!J1676="","",'Census Block Input'!F1676)</f>
        <v/>
      </c>
      <c r="J1712" s="32" t="str">
        <f t="shared" si="54"/>
        <v/>
      </c>
      <c r="K1712" s="105" t="str">
        <f>IF('Census Block Input'!J1676="","",'Census Block Input'!D1676)</f>
        <v/>
      </c>
      <c r="L1712" s="106" t="str">
        <f>IF('Census Block Input'!J1676="","",'Census Block Input'!G1676)</f>
        <v/>
      </c>
      <c r="M1712" s="106" t="str">
        <f>IF('Census Block Input'!J1676="","",'Census Block Input'!F1676)</f>
        <v/>
      </c>
      <c r="N1712" s="32" t="str">
        <f t="shared" si="55"/>
        <v/>
      </c>
      <c r="O1712" s="124" t="s">
        <v>10</v>
      </c>
      <c r="P1712" s="123" t="s">
        <v>10</v>
      </c>
      <c r="Q1712" s="1"/>
    </row>
    <row r="1713" spans="1:17" ht="15.75" hidden="1" customHeight="1">
      <c r="A1713" s="1" t="str">
        <f t="shared" si="1"/>
        <v/>
      </c>
      <c r="B1713" s="1"/>
      <c r="C1713" s="25" t="str">
        <f>IF('Census Block Input'!J1677="","",'Census Block Input'!B1677)</f>
        <v/>
      </c>
      <c r="D1713" s="184" t="str">
        <f>IF('Census Block Input'!J1677="","",UPPER('Census Block Input'!J1677))</f>
        <v/>
      </c>
      <c r="E1713" s="26" t="str">
        <f>IF('Census Block Input'!J1677="","",'Census Block Input'!I1677)</f>
        <v/>
      </c>
      <c r="F1713" s="27" t="str">
        <f>IF('Census Block Input'!J1677="","",'Census Block Input'!C1677)</f>
        <v/>
      </c>
      <c r="G1713" s="29" t="str">
        <f>IF('Census Block Input'!J1677="","",'Census Block Input'!D1677)</f>
        <v/>
      </c>
      <c r="H1713" s="30" t="str">
        <f>IF('Census Block Input'!J1677="","",'Census Block Input'!G1677)</f>
        <v/>
      </c>
      <c r="I1713" s="30" t="str">
        <f>IF('Census Block Input'!J1677="","",'Census Block Input'!F1677)</f>
        <v/>
      </c>
      <c r="J1713" s="32" t="str">
        <f t="shared" si="54"/>
        <v/>
      </c>
      <c r="K1713" s="105" t="str">
        <f>IF('Census Block Input'!J1677="","",'Census Block Input'!D1677)</f>
        <v/>
      </c>
      <c r="L1713" s="106" t="str">
        <f>IF('Census Block Input'!J1677="","",'Census Block Input'!G1677)</f>
        <v/>
      </c>
      <c r="M1713" s="106" t="str">
        <f>IF('Census Block Input'!J1677="","",'Census Block Input'!F1677)</f>
        <v/>
      </c>
      <c r="N1713" s="32" t="str">
        <f t="shared" si="55"/>
        <v/>
      </c>
      <c r="O1713" s="124" t="s">
        <v>10</v>
      </c>
      <c r="P1713" s="123" t="s">
        <v>10</v>
      </c>
      <c r="Q1713" s="1"/>
    </row>
    <row r="1714" spans="1:17" ht="15.75" hidden="1" customHeight="1">
      <c r="A1714" s="1" t="str">
        <f t="shared" si="1"/>
        <v/>
      </c>
      <c r="B1714" s="1"/>
      <c r="C1714" s="25" t="str">
        <f>IF('Census Block Input'!J1678="","",'Census Block Input'!B1678)</f>
        <v/>
      </c>
      <c r="D1714" s="184" t="str">
        <f>IF('Census Block Input'!J1678="","",UPPER('Census Block Input'!J1678))</f>
        <v/>
      </c>
      <c r="E1714" s="26" t="str">
        <f>IF('Census Block Input'!J1678="","",'Census Block Input'!I1678)</f>
        <v/>
      </c>
      <c r="F1714" s="27" t="str">
        <f>IF('Census Block Input'!J1678="","",'Census Block Input'!C1678)</f>
        <v/>
      </c>
      <c r="G1714" s="29" t="str">
        <f>IF('Census Block Input'!J1678="","",'Census Block Input'!D1678)</f>
        <v/>
      </c>
      <c r="H1714" s="30" t="str">
        <f>IF('Census Block Input'!J1678="","",'Census Block Input'!G1678)</f>
        <v/>
      </c>
      <c r="I1714" s="30" t="str">
        <f>IF('Census Block Input'!J1678="","",'Census Block Input'!F1678)</f>
        <v/>
      </c>
      <c r="J1714" s="32" t="str">
        <f t="shared" si="54"/>
        <v/>
      </c>
      <c r="K1714" s="105" t="str">
        <f>IF('Census Block Input'!J1678="","",'Census Block Input'!D1678)</f>
        <v/>
      </c>
      <c r="L1714" s="106" t="str">
        <f>IF('Census Block Input'!J1678="","",'Census Block Input'!G1678)</f>
        <v/>
      </c>
      <c r="M1714" s="106" t="str">
        <f>IF('Census Block Input'!J1678="","",'Census Block Input'!F1678)</f>
        <v/>
      </c>
      <c r="N1714" s="32" t="str">
        <f t="shared" si="55"/>
        <v/>
      </c>
      <c r="O1714" s="124" t="s">
        <v>10</v>
      </c>
      <c r="P1714" s="123" t="s">
        <v>10</v>
      </c>
      <c r="Q1714" s="1"/>
    </row>
    <row r="1715" spans="1:17" ht="15.75" hidden="1" customHeight="1">
      <c r="A1715" s="1" t="str">
        <f t="shared" si="1"/>
        <v/>
      </c>
      <c r="B1715" s="1"/>
      <c r="C1715" s="25" t="str">
        <f>IF('Census Block Input'!J1679="","",'Census Block Input'!B1679)</f>
        <v/>
      </c>
      <c r="D1715" s="184" t="str">
        <f>IF('Census Block Input'!J1679="","",UPPER('Census Block Input'!J1679))</f>
        <v/>
      </c>
      <c r="E1715" s="26" t="str">
        <f>IF('Census Block Input'!J1679="","",'Census Block Input'!I1679)</f>
        <v/>
      </c>
      <c r="F1715" s="27" t="str">
        <f>IF('Census Block Input'!J1679="","",'Census Block Input'!C1679)</f>
        <v/>
      </c>
      <c r="G1715" s="29" t="str">
        <f>IF('Census Block Input'!J1679="","",'Census Block Input'!D1679)</f>
        <v/>
      </c>
      <c r="H1715" s="30" t="str">
        <f>IF('Census Block Input'!J1679="","",'Census Block Input'!G1679)</f>
        <v/>
      </c>
      <c r="I1715" s="30" t="str">
        <f>IF('Census Block Input'!J1679="","",'Census Block Input'!F1679)</f>
        <v/>
      </c>
      <c r="J1715" s="32" t="str">
        <f t="shared" si="54"/>
        <v/>
      </c>
      <c r="K1715" s="105" t="str">
        <f>IF('Census Block Input'!J1679="","",'Census Block Input'!D1679)</f>
        <v/>
      </c>
      <c r="L1715" s="106" t="str">
        <f>IF('Census Block Input'!J1679="","",'Census Block Input'!G1679)</f>
        <v/>
      </c>
      <c r="M1715" s="106" t="str">
        <f>IF('Census Block Input'!J1679="","",'Census Block Input'!F1679)</f>
        <v/>
      </c>
      <c r="N1715" s="32" t="str">
        <f t="shared" si="55"/>
        <v/>
      </c>
      <c r="O1715" s="124" t="s">
        <v>10</v>
      </c>
      <c r="P1715" s="123" t="s">
        <v>10</v>
      </c>
      <c r="Q1715" s="1"/>
    </row>
    <row r="1716" spans="1:17" ht="15.75" hidden="1" customHeight="1">
      <c r="A1716" s="1" t="str">
        <f t="shared" si="1"/>
        <v/>
      </c>
      <c r="B1716" s="1"/>
      <c r="C1716" s="25" t="str">
        <f>IF('Census Block Input'!J1680="","",'Census Block Input'!B1680)</f>
        <v/>
      </c>
      <c r="D1716" s="184" t="str">
        <f>IF('Census Block Input'!J1680="","",UPPER('Census Block Input'!J1680))</f>
        <v/>
      </c>
      <c r="E1716" s="26" t="str">
        <f>IF('Census Block Input'!J1680="","",'Census Block Input'!I1680)</f>
        <v/>
      </c>
      <c r="F1716" s="27" t="str">
        <f>IF('Census Block Input'!J1680="","",'Census Block Input'!C1680)</f>
        <v/>
      </c>
      <c r="G1716" s="29" t="str">
        <f>IF('Census Block Input'!J1680="","",'Census Block Input'!D1680)</f>
        <v/>
      </c>
      <c r="H1716" s="30" t="str">
        <f>IF('Census Block Input'!J1680="","",'Census Block Input'!G1680)</f>
        <v/>
      </c>
      <c r="I1716" s="30" t="str">
        <f>IF('Census Block Input'!J1680="","",'Census Block Input'!F1680)</f>
        <v/>
      </c>
      <c r="J1716" s="32" t="str">
        <f t="shared" si="54"/>
        <v/>
      </c>
      <c r="K1716" s="105" t="str">
        <f>IF('Census Block Input'!J1680="","",'Census Block Input'!D1680)</f>
        <v/>
      </c>
      <c r="L1716" s="106" t="str">
        <f>IF('Census Block Input'!J1680="","",'Census Block Input'!G1680)</f>
        <v/>
      </c>
      <c r="M1716" s="106" t="str">
        <f>IF('Census Block Input'!J1680="","",'Census Block Input'!F1680)</f>
        <v/>
      </c>
      <c r="N1716" s="32" t="str">
        <f t="shared" si="55"/>
        <v/>
      </c>
      <c r="O1716" s="124" t="s">
        <v>10</v>
      </c>
      <c r="P1716" s="123" t="s">
        <v>10</v>
      </c>
      <c r="Q1716" s="1"/>
    </row>
    <row r="1717" spans="1:17" ht="15.75" hidden="1" customHeight="1">
      <c r="A1717" s="1" t="str">
        <f t="shared" si="1"/>
        <v/>
      </c>
      <c r="B1717" s="1"/>
      <c r="C1717" s="25" t="str">
        <f>IF('Census Block Input'!J1681="","",'Census Block Input'!B1681)</f>
        <v/>
      </c>
      <c r="D1717" s="184" t="str">
        <f>IF('Census Block Input'!J1681="","",UPPER('Census Block Input'!J1681))</f>
        <v/>
      </c>
      <c r="E1717" s="26" t="str">
        <f>IF('Census Block Input'!J1681="","",'Census Block Input'!I1681)</f>
        <v/>
      </c>
      <c r="F1717" s="27" t="str">
        <f>IF('Census Block Input'!J1681="","",'Census Block Input'!C1681)</f>
        <v/>
      </c>
      <c r="G1717" s="29" t="str">
        <f>IF('Census Block Input'!J1681="","",'Census Block Input'!D1681)</f>
        <v/>
      </c>
      <c r="H1717" s="30" t="str">
        <f>IF('Census Block Input'!J1681="","",'Census Block Input'!G1681)</f>
        <v/>
      </c>
      <c r="I1717" s="30" t="str">
        <f>IF('Census Block Input'!J1681="","",'Census Block Input'!F1681)</f>
        <v/>
      </c>
      <c r="J1717" s="32" t="str">
        <f t="shared" si="54"/>
        <v/>
      </c>
      <c r="K1717" s="105" t="str">
        <f>IF('Census Block Input'!J1681="","",'Census Block Input'!D1681)</f>
        <v/>
      </c>
      <c r="L1717" s="106" t="str">
        <f>IF('Census Block Input'!J1681="","",'Census Block Input'!G1681)</f>
        <v/>
      </c>
      <c r="M1717" s="106" t="str">
        <f>IF('Census Block Input'!J1681="","",'Census Block Input'!F1681)</f>
        <v/>
      </c>
      <c r="N1717" s="32" t="str">
        <f t="shared" si="55"/>
        <v/>
      </c>
      <c r="O1717" s="124" t="s">
        <v>10</v>
      </c>
      <c r="P1717" s="123" t="s">
        <v>10</v>
      </c>
      <c r="Q1717" s="1"/>
    </row>
    <row r="1718" spans="1:17" ht="15.75" hidden="1" customHeight="1">
      <c r="A1718" s="1" t="str">
        <f t="shared" si="1"/>
        <v/>
      </c>
      <c r="B1718" s="1"/>
      <c r="C1718" s="25" t="str">
        <f>IF('Census Block Input'!J1682="","",'Census Block Input'!B1682)</f>
        <v/>
      </c>
      <c r="D1718" s="184" t="str">
        <f>IF('Census Block Input'!J1682="","",UPPER('Census Block Input'!J1682))</f>
        <v/>
      </c>
      <c r="E1718" s="26" t="str">
        <f>IF('Census Block Input'!J1682="","",'Census Block Input'!I1682)</f>
        <v/>
      </c>
      <c r="F1718" s="27" t="str">
        <f>IF('Census Block Input'!J1682="","",'Census Block Input'!C1682)</f>
        <v/>
      </c>
      <c r="G1718" s="29" t="str">
        <f>IF('Census Block Input'!J1682="","",'Census Block Input'!D1682)</f>
        <v/>
      </c>
      <c r="H1718" s="30" t="str">
        <f>IF('Census Block Input'!J1682="","",'Census Block Input'!G1682)</f>
        <v/>
      </c>
      <c r="I1718" s="30" t="str">
        <f>IF('Census Block Input'!J1682="","",'Census Block Input'!F1682)</f>
        <v/>
      </c>
      <c r="J1718" s="32" t="str">
        <f t="shared" si="54"/>
        <v/>
      </c>
      <c r="K1718" s="105" t="str">
        <f>IF('Census Block Input'!J1682="","",'Census Block Input'!D1682)</f>
        <v/>
      </c>
      <c r="L1718" s="106" t="str">
        <f>IF('Census Block Input'!J1682="","",'Census Block Input'!G1682)</f>
        <v/>
      </c>
      <c r="M1718" s="106" t="str">
        <f>IF('Census Block Input'!J1682="","",'Census Block Input'!F1682)</f>
        <v/>
      </c>
      <c r="N1718" s="32" t="str">
        <f t="shared" si="55"/>
        <v/>
      </c>
      <c r="O1718" s="124" t="s">
        <v>10</v>
      </c>
      <c r="P1718" s="123" t="s">
        <v>10</v>
      </c>
      <c r="Q1718" s="1"/>
    </row>
    <row r="1719" spans="1:17" ht="15.75" hidden="1" customHeight="1">
      <c r="A1719" s="1" t="str">
        <f t="shared" si="1"/>
        <v/>
      </c>
      <c r="B1719" s="1"/>
      <c r="C1719" s="25" t="str">
        <f>IF('Census Block Input'!J1683="","",'Census Block Input'!B1683)</f>
        <v/>
      </c>
      <c r="D1719" s="184" t="str">
        <f>IF('Census Block Input'!J1683="","",UPPER('Census Block Input'!J1683))</f>
        <v/>
      </c>
      <c r="E1719" s="26" t="str">
        <f>IF('Census Block Input'!J1683="","",'Census Block Input'!I1683)</f>
        <v/>
      </c>
      <c r="F1719" s="27" t="str">
        <f>IF('Census Block Input'!J1683="","",'Census Block Input'!C1683)</f>
        <v/>
      </c>
      <c r="G1719" s="29" t="str">
        <f>IF('Census Block Input'!J1683="","",'Census Block Input'!D1683)</f>
        <v/>
      </c>
      <c r="H1719" s="30" t="str">
        <f>IF('Census Block Input'!J1683="","",'Census Block Input'!G1683)</f>
        <v/>
      </c>
      <c r="I1719" s="30" t="str">
        <f>IF('Census Block Input'!J1683="","",'Census Block Input'!F1683)</f>
        <v/>
      </c>
      <c r="J1719" s="32" t="str">
        <f t="shared" si="54"/>
        <v/>
      </c>
      <c r="K1719" s="105" t="str">
        <f>IF('Census Block Input'!J1683="","",'Census Block Input'!D1683)</f>
        <v/>
      </c>
      <c r="L1719" s="106" t="str">
        <f>IF('Census Block Input'!J1683="","",'Census Block Input'!G1683)</f>
        <v/>
      </c>
      <c r="M1719" s="106" t="str">
        <f>IF('Census Block Input'!J1683="","",'Census Block Input'!F1683)</f>
        <v/>
      </c>
      <c r="N1719" s="32" t="str">
        <f t="shared" si="55"/>
        <v/>
      </c>
      <c r="O1719" s="124" t="s">
        <v>10</v>
      </c>
      <c r="P1719" s="123" t="s">
        <v>10</v>
      </c>
      <c r="Q1719" s="1"/>
    </row>
    <row r="1720" spans="1:17" ht="15.75" hidden="1" customHeight="1">
      <c r="A1720" s="1" t="str">
        <f t="shared" si="1"/>
        <v/>
      </c>
      <c r="B1720" s="1"/>
      <c r="C1720" s="25" t="str">
        <f>IF('Census Block Input'!J1684="","",'Census Block Input'!B1684)</f>
        <v/>
      </c>
      <c r="D1720" s="184" t="str">
        <f>IF('Census Block Input'!J1684="","",UPPER('Census Block Input'!J1684))</f>
        <v/>
      </c>
      <c r="E1720" s="26" t="str">
        <f>IF('Census Block Input'!J1684="","",'Census Block Input'!I1684)</f>
        <v/>
      </c>
      <c r="F1720" s="27" t="str">
        <f>IF('Census Block Input'!J1684="","",'Census Block Input'!C1684)</f>
        <v/>
      </c>
      <c r="G1720" s="29" t="str">
        <f>IF('Census Block Input'!J1684="","",'Census Block Input'!D1684)</f>
        <v/>
      </c>
      <c r="H1720" s="30" t="str">
        <f>IF('Census Block Input'!J1684="","",'Census Block Input'!G1684)</f>
        <v/>
      </c>
      <c r="I1720" s="30" t="str">
        <f>IF('Census Block Input'!J1684="","",'Census Block Input'!F1684)</f>
        <v/>
      </c>
      <c r="J1720" s="32" t="str">
        <f t="shared" si="54"/>
        <v/>
      </c>
      <c r="K1720" s="105" t="str">
        <f>IF('Census Block Input'!J1684="","",'Census Block Input'!D1684)</f>
        <v/>
      </c>
      <c r="L1720" s="106" t="str">
        <f>IF('Census Block Input'!J1684="","",'Census Block Input'!G1684)</f>
        <v/>
      </c>
      <c r="M1720" s="106" t="str">
        <f>IF('Census Block Input'!J1684="","",'Census Block Input'!F1684)</f>
        <v/>
      </c>
      <c r="N1720" s="32" t="str">
        <f t="shared" si="55"/>
        <v/>
      </c>
      <c r="O1720" s="124" t="s">
        <v>10</v>
      </c>
      <c r="P1720" s="123" t="s">
        <v>10</v>
      </c>
      <c r="Q1720" s="1"/>
    </row>
    <row r="1721" spans="1:17" ht="15.75" hidden="1" customHeight="1">
      <c r="A1721" s="1" t="str">
        <f t="shared" si="1"/>
        <v/>
      </c>
      <c r="B1721" s="1"/>
      <c r="C1721" s="25" t="str">
        <f>IF('Census Block Input'!J1685="","",'Census Block Input'!B1685)</f>
        <v/>
      </c>
      <c r="D1721" s="184" t="str">
        <f>IF('Census Block Input'!J1685="","",UPPER('Census Block Input'!J1685))</f>
        <v/>
      </c>
      <c r="E1721" s="26" t="str">
        <f>IF('Census Block Input'!J1685="","",'Census Block Input'!I1685)</f>
        <v/>
      </c>
      <c r="F1721" s="27" t="str">
        <f>IF('Census Block Input'!J1685="","",'Census Block Input'!C1685)</f>
        <v/>
      </c>
      <c r="G1721" s="29" t="str">
        <f>IF('Census Block Input'!J1685="","",'Census Block Input'!D1685)</f>
        <v/>
      </c>
      <c r="H1721" s="30" t="str">
        <f>IF('Census Block Input'!J1685="","",'Census Block Input'!G1685)</f>
        <v/>
      </c>
      <c r="I1721" s="30" t="str">
        <f>IF('Census Block Input'!J1685="","",'Census Block Input'!F1685)</f>
        <v/>
      </c>
      <c r="J1721" s="32" t="str">
        <f t="shared" si="54"/>
        <v/>
      </c>
      <c r="K1721" s="105" t="str">
        <f>IF('Census Block Input'!J1685="","",'Census Block Input'!D1685)</f>
        <v/>
      </c>
      <c r="L1721" s="106" t="str">
        <f>IF('Census Block Input'!J1685="","",'Census Block Input'!G1685)</f>
        <v/>
      </c>
      <c r="M1721" s="106" t="str">
        <f>IF('Census Block Input'!J1685="","",'Census Block Input'!F1685)</f>
        <v/>
      </c>
      <c r="N1721" s="32" t="str">
        <f t="shared" si="55"/>
        <v/>
      </c>
      <c r="O1721" s="124" t="s">
        <v>10</v>
      </c>
      <c r="P1721" s="123" t="s">
        <v>10</v>
      </c>
      <c r="Q1721" s="1"/>
    </row>
    <row r="1722" spans="1:17" ht="15.75" hidden="1" customHeight="1">
      <c r="A1722" s="1" t="str">
        <f t="shared" si="1"/>
        <v/>
      </c>
      <c r="B1722" s="1"/>
      <c r="C1722" s="25" t="str">
        <f>IF('Census Block Input'!J1686="","",'Census Block Input'!B1686)</f>
        <v/>
      </c>
      <c r="D1722" s="184" t="str">
        <f>IF('Census Block Input'!J1686="","",UPPER('Census Block Input'!J1686))</f>
        <v/>
      </c>
      <c r="E1722" s="26" t="str">
        <f>IF('Census Block Input'!J1686="","",'Census Block Input'!I1686)</f>
        <v/>
      </c>
      <c r="F1722" s="27" t="str">
        <f>IF('Census Block Input'!J1686="","",'Census Block Input'!C1686)</f>
        <v/>
      </c>
      <c r="G1722" s="29" t="str">
        <f>IF('Census Block Input'!J1686="","",'Census Block Input'!D1686)</f>
        <v/>
      </c>
      <c r="H1722" s="30" t="str">
        <f>IF('Census Block Input'!J1686="","",'Census Block Input'!G1686)</f>
        <v/>
      </c>
      <c r="I1722" s="30" t="str">
        <f>IF('Census Block Input'!J1686="","",'Census Block Input'!F1686)</f>
        <v/>
      </c>
      <c r="J1722" s="32" t="str">
        <f t="shared" si="54"/>
        <v/>
      </c>
      <c r="K1722" s="105" t="str">
        <f>IF('Census Block Input'!J1686="","",'Census Block Input'!D1686)</f>
        <v/>
      </c>
      <c r="L1722" s="106" t="str">
        <f>IF('Census Block Input'!J1686="","",'Census Block Input'!G1686)</f>
        <v/>
      </c>
      <c r="M1722" s="106" t="str">
        <f>IF('Census Block Input'!J1686="","",'Census Block Input'!F1686)</f>
        <v/>
      </c>
      <c r="N1722" s="32" t="str">
        <f t="shared" si="55"/>
        <v/>
      </c>
      <c r="O1722" s="124" t="s">
        <v>10</v>
      </c>
      <c r="P1722" s="123" t="s">
        <v>10</v>
      </c>
      <c r="Q1722" s="1"/>
    </row>
    <row r="1723" spans="1:17" ht="15.75" hidden="1" customHeight="1">
      <c r="A1723" s="1" t="str">
        <f t="shared" si="1"/>
        <v/>
      </c>
      <c r="B1723" s="1"/>
      <c r="C1723" s="25" t="str">
        <f>IF('Census Block Input'!J1687="","",'Census Block Input'!B1687)</f>
        <v/>
      </c>
      <c r="D1723" s="184" t="str">
        <f>IF('Census Block Input'!J1687="","",UPPER('Census Block Input'!J1687))</f>
        <v/>
      </c>
      <c r="E1723" s="26" t="str">
        <f>IF('Census Block Input'!J1687="","",'Census Block Input'!I1687)</f>
        <v/>
      </c>
      <c r="F1723" s="27" t="str">
        <f>IF('Census Block Input'!J1687="","",'Census Block Input'!C1687)</f>
        <v/>
      </c>
      <c r="G1723" s="29" t="str">
        <f>IF('Census Block Input'!J1687="","",'Census Block Input'!D1687)</f>
        <v/>
      </c>
      <c r="H1723" s="30" t="str">
        <f>IF('Census Block Input'!J1687="","",'Census Block Input'!G1687)</f>
        <v/>
      </c>
      <c r="I1723" s="30" t="str">
        <f>IF('Census Block Input'!J1687="","",'Census Block Input'!F1687)</f>
        <v/>
      </c>
      <c r="J1723" s="32" t="str">
        <f t="shared" si="54"/>
        <v/>
      </c>
      <c r="K1723" s="105" t="str">
        <f>IF('Census Block Input'!J1687="","",'Census Block Input'!D1687)</f>
        <v/>
      </c>
      <c r="L1723" s="106" t="str">
        <f>IF('Census Block Input'!J1687="","",'Census Block Input'!G1687)</f>
        <v/>
      </c>
      <c r="M1723" s="106" t="str">
        <f>IF('Census Block Input'!J1687="","",'Census Block Input'!F1687)</f>
        <v/>
      </c>
      <c r="N1723" s="32" t="str">
        <f t="shared" si="55"/>
        <v/>
      </c>
      <c r="O1723" s="124" t="s">
        <v>10</v>
      </c>
      <c r="P1723" s="123" t="s">
        <v>10</v>
      </c>
      <c r="Q1723" s="1"/>
    </row>
    <row r="1724" spans="1:17" ht="15.75" hidden="1" customHeight="1">
      <c r="A1724" s="1" t="str">
        <f t="shared" si="1"/>
        <v/>
      </c>
      <c r="B1724" s="1"/>
      <c r="C1724" s="25" t="str">
        <f>IF('Census Block Input'!J1688="","",'Census Block Input'!B1688)</f>
        <v/>
      </c>
      <c r="D1724" s="184" t="str">
        <f>IF('Census Block Input'!J1688="","",UPPER('Census Block Input'!J1688))</f>
        <v/>
      </c>
      <c r="E1724" s="26" t="str">
        <f>IF('Census Block Input'!J1688="","",'Census Block Input'!I1688)</f>
        <v/>
      </c>
      <c r="F1724" s="27" t="str">
        <f>IF('Census Block Input'!J1688="","",'Census Block Input'!C1688)</f>
        <v/>
      </c>
      <c r="G1724" s="29" t="str">
        <f>IF('Census Block Input'!J1688="","",'Census Block Input'!D1688)</f>
        <v/>
      </c>
      <c r="H1724" s="30" t="str">
        <f>IF('Census Block Input'!J1688="","",'Census Block Input'!G1688)</f>
        <v/>
      </c>
      <c r="I1724" s="30" t="str">
        <f>IF('Census Block Input'!J1688="","",'Census Block Input'!F1688)</f>
        <v/>
      </c>
      <c r="J1724" s="32" t="str">
        <f t="shared" si="54"/>
        <v/>
      </c>
      <c r="K1724" s="105" t="str">
        <f>IF('Census Block Input'!J1688="","",'Census Block Input'!D1688)</f>
        <v/>
      </c>
      <c r="L1724" s="106" t="str">
        <f>IF('Census Block Input'!J1688="","",'Census Block Input'!G1688)</f>
        <v/>
      </c>
      <c r="M1724" s="106" t="str">
        <f>IF('Census Block Input'!J1688="","",'Census Block Input'!F1688)</f>
        <v/>
      </c>
      <c r="N1724" s="32" t="str">
        <f t="shared" si="55"/>
        <v/>
      </c>
      <c r="O1724" s="124" t="s">
        <v>10</v>
      </c>
      <c r="P1724" s="123" t="s">
        <v>10</v>
      </c>
      <c r="Q1724" s="1"/>
    </row>
    <row r="1725" spans="1:17" ht="15.75" hidden="1" customHeight="1">
      <c r="A1725" s="1" t="str">
        <f t="shared" si="1"/>
        <v/>
      </c>
      <c r="B1725" s="1"/>
      <c r="C1725" s="25" t="str">
        <f>IF('Census Block Input'!J1689="","",'Census Block Input'!B1689)</f>
        <v/>
      </c>
      <c r="D1725" s="184" t="str">
        <f>IF('Census Block Input'!J1689="","",UPPER('Census Block Input'!J1689))</f>
        <v/>
      </c>
      <c r="E1725" s="26" t="str">
        <f>IF('Census Block Input'!J1689="","",'Census Block Input'!I1689)</f>
        <v/>
      </c>
      <c r="F1725" s="27" t="str">
        <f>IF('Census Block Input'!J1689="","",'Census Block Input'!C1689)</f>
        <v/>
      </c>
      <c r="G1725" s="29" t="str">
        <f>IF('Census Block Input'!J1689="","",'Census Block Input'!D1689)</f>
        <v/>
      </c>
      <c r="H1725" s="30" t="str">
        <f>IF('Census Block Input'!J1689="","",'Census Block Input'!G1689)</f>
        <v/>
      </c>
      <c r="I1725" s="30" t="str">
        <f>IF('Census Block Input'!J1689="","",'Census Block Input'!F1689)</f>
        <v/>
      </c>
      <c r="J1725" s="32" t="str">
        <f t="shared" si="54"/>
        <v/>
      </c>
      <c r="K1725" s="105" t="str">
        <f>IF('Census Block Input'!J1689="","",'Census Block Input'!D1689)</f>
        <v/>
      </c>
      <c r="L1725" s="106" t="str">
        <f>IF('Census Block Input'!J1689="","",'Census Block Input'!G1689)</f>
        <v/>
      </c>
      <c r="M1725" s="106" t="str">
        <f>IF('Census Block Input'!J1689="","",'Census Block Input'!F1689)</f>
        <v/>
      </c>
      <c r="N1725" s="32" t="str">
        <f t="shared" si="55"/>
        <v/>
      </c>
      <c r="O1725" s="124" t="s">
        <v>10</v>
      </c>
      <c r="P1725" s="123" t="s">
        <v>10</v>
      </c>
      <c r="Q1725" s="1"/>
    </row>
    <row r="1726" spans="1:17" ht="15.75" hidden="1" customHeight="1">
      <c r="A1726" s="1" t="str">
        <f t="shared" si="1"/>
        <v/>
      </c>
      <c r="B1726" s="1"/>
      <c r="C1726" s="25" t="str">
        <f>IF('Census Block Input'!J1690="","",'Census Block Input'!B1690)</f>
        <v/>
      </c>
      <c r="D1726" s="184" t="str">
        <f>IF('Census Block Input'!J1690="","",UPPER('Census Block Input'!J1690))</f>
        <v/>
      </c>
      <c r="E1726" s="26" t="str">
        <f>IF('Census Block Input'!J1690="","",'Census Block Input'!I1690)</f>
        <v/>
      </c>
      <c r="F1726" s="27" t="str">
        <f>IF('Census Block Input'!J1690="","",'Census Block Input'!C1690)</f>
        <v/>
      </c>
      <c r="G1726" s="29" t="str">
        <f>IF('Census Block Input'!J1690="","",'Census Block Input'!D1690)</f>
        <v/>
      </c>
      <c r="H1726" s="30" t="str">
        <f>IF('Census Block Input'!J1690="","",'Census Block Input'!G1690)</f>
        <v/>
      </c>
      <c r="I1726" s="30" t="str">
        <f>IF('Census Block Input'!J1690="","",'Census Block Input'!F1690)</f>
        <v/>
      </c>
      <c r="J1726" s="32" t="str">
        <f t="shared" si="54"/>
        <v/>
      </c>
      <c r="K1726" s="105" t="str">
        <f>IF('Census Block Input'!J1690="","",'Census Block Input'!D1690)</f>
        <v/>
      </c>
      <c r="L1726" s="106" t="str">
        <f>IF('Census Block Input'!J1690="","",'Census Block Input'!G1690)</f>
        <v/>
      </c>
      <c r="M1726" s="106" t="str">
        <f>IF('Census Block Input'!J1690="","",'Census Block Input'!F1690)</f>
        <v/>
      </c>
      <c r="N1726" s="32" t="str">
        <f t="shared" si="55"/>
        <v/>
      </c>
      <c r="O1726" s="124" t="s">
        <v>10</v>
      </c>
      <c r="P1726" s="123" t="s">
        <v>10</v>
      </c>
      <c r="Q1726" s="1"/>
    </row>
    <row r="1727" spans="1:17" ht="15.75" hidden="1" customHeight="1">
      <c r="A1727" s="1" t="str">
        <f t="shared" si="1"/>
        <v/>
      </c>
      <c r="B1727" s="1"/>
      <c r="C1727" s="25" t="str">
        <f>IF('Census Block Input'!J1691="","",'Census Block Input'!B1691)</f>
        <v/>
      </c>
      <c r="D1727" s="184" t="str">
        <f>IF('Census Block Input'!J1691="","",UPPER('Census Block Input'!J1691))</f>
        <v/>
      </c>
      <c r="E1727" s="26" t="str">
        <f>IF('Census Block Input'!J1691="","",'Census Block Input'!I1691)</f>
        <v/>
      </c>
      <c r="F1727" s="27" t="str">
        <f>IF('Census Block Input'!J1691="","",'Census Block Input'!C1691)</f>
        <v/>
      </c>
      <c r="G1727" s="29" t="str">
        <f>IF('Census Block Input'!J1691="","",'Census Block Input'!D1691)</f>
        <v/>
      </c>
      <c r="H1727" s="30" t="str">
        <f>IF('Census Block Input'!J1691="","",'Census Block Input'!G1691)</f>
        <v/>
      </c>
      <c r="I1727" s="30" t="str">
        <f>IF('Census Block Input'!J1691="","",'Census Block Input'!F1691)</f>
        <v/>
      </c>
      <c r="J1727" s="32" t="str">
        <f t="shared" si="54"/>
        <v/>
      </c>
      <c r="K1727" s="105" t="str">
        <f>IF('Census Block Input'!J1691="","",'Census Block Input'!D1691)</f>
        <v/>
      </c>
      <c r="L1727" s="106" t="str">
        <f>IF('Census Block Input'!J1691="","",'Census Block Input'!G1691)</f>
        <v/>
      </c>
      <c r="M1727" s="106" t="str">
        <f>IF('Census Block Input'!J1691="","",'Census Block Input'!F1691)</f>
        <v/>
      </c>
      <c r="N1727" s="32" t="str">
        <f t="shared" si="55"/>
        <v/>
      </c>
      <c r="O1727" s="124" t="s">
        <v>10</v>
      </c>
      <c r="P1727" s="123" t="s">
        <v>10</v>
      </c>
      <c r="Q1727" s="1"/>
    </row>
    <row r="1728" spans="1:17" ht="15.75" hidden="1" customHeight="1">
      <c r="A1728" s="1" t="str">
        <f t="shared" si="1"/>
        <v/>
      </c>
      <c r="B1728" s="1"/>
      <c r="C1728" s="25" t="str">
        <f>IF('Census Block Input'!J1692="","",'Census Block Input'!B1692)</f>
        <v/>
      </c>
      <c r="D1728" s="184" t="str">
        <f>IF('Census Block Input'!J1692="","",UPPER('Census Block Input'!J1692))</f>
        <v/>
      </c>
      <c r="E1728" s="26" t="str">
        <f>IF('Census Block Input'!J1692="","",'Census Block Input'!I1692)</f>
        <v/>
      </c>
      <c r="F1728" s="27" t="str">
        <f>IF('Census Block Input'!J1692="","",'Census Block Input'!C1692)</f>
        <v/>
      </c>
      <c r="G1728" s="29" t="str">
        <f>IF('Census Block Input'!J1692="","",'Census Block Input'!D1692)</f>
        <v/>
      </c>
      <c r="H1728" s="30" t="str">
        <f>IF('Census Block Input'!J1692="","",'Census Block Input'!G1692)</f>
        <v/>
      </c>
      <c r="I1728" s="30" t="str">
        <f>IF('Census Block Input'!J1692="","",'Census Block Input'!F1692)</f>
        <v/>
      </c>
      <c r="J1728" s="32" t="str">
        <f t="shared" si="54"/>
        <v/>
      </c>
      <c r="K1728" s="105" t="str">
        <f>IF('Census Block Input'!J1692="","",'Census Block Input'!D1692)</f>
        <v/>
      </c>
      <c r="L1728" s="106" t="str">
        <f>IF('Census Block Input'!J1692="","",'Census Block Input'!G1692)</f>
        <v/>
      </c>
      <c r="M1728" s="106" t="str">
        <f>IF('Census Block Input'!J1692="","",'Census Block Input'!F1692)</f>
        <v/>
      </c>
      <c r="N1728" s="32" t="str">
        <f t="shared" si="55"/>
        <v/>
      </c>
      <c r="O1728" s="124" t="s">
        <v>10</v>
      </c>
      <c r="P1728" s="123" t="s">
        <v>10</v>
      </c>
      <c r="Q1728" s="1"/>
    </row>
    <row r="1729" spans="1:17" ht="15.75" hidden="1" customHeight="1">
      <c r="A1729" s="1" t="str">
        <f t="shared" si="1"/>
        <v/>
      </c>
      <c r="B1729" s="1"/>
      <c r="C1729" s="25" t="str">
        <f>IF('Census Block Input'!J1693="","",'Census Block Input'!B1693)</f>
        <v/>
      </c>
      <c r="D1729" s="184" t="str">
        <f>IF('Census Block Input'!J1693="","",UPPER('Census Block Input'!J1693))</f>
        <v/>
      </c>
      <c r="E1729" s="26" t="str">
        <f>IF('Census Block Input'!J1693="","",'Census Block Input'!I1693)</f>
        <v/>
      </c>
      <c r="F1729" s="27" t="str">
        <f>IF('Census Block Input'!J1693="","",'Census Block Input'!C1693)</f>
        <v/>
      </c>
      <c r="G1729" s="29" t="str">
        <f>IF('Census Block Input'!J1693="","",'Census Block Input'!D1693)</f>
        <v/>
      </c>
      <c r="H1729" s="30" t="str">
        <f>IF('Census Block Input'!J1693="","",'Census Block Input'!G1693)</f>
        <v/>
      </c>
      <c r="I1729" s="30" t="str">
        <f>IF('Census Block Input'!J1693="","",'Census Block Input'!F1693)</f>
        <v/>
      </c>
      <c r="J1729" s="32" t="str">
        <f t="shared" si="54"/>
        <v/>
      </c>
      <c r="K1729" s="105" t="str">
        <f>IF('Census Block Input'!J1693="","",'Census Block Input'!D1693)</f>
        <v/>
      </c>
      <c r="L1729" s="106" t="str">
        <f>IF('Census Block Input'!J1693="","",'Census Block Input'!G1693)</f>
        <v/>
      </c>
      <c r="M1729" s="106" t="str">
        <f>IF('Census Block Input'!J1693="","",'Census Block Input'!F1693)</f>
        <v/>
      </c>
      <c r="N1729" s="32" t="str">
        <f t="shared" si="55"/>
        <v/>
      </c>
      <c r="O1729" s="124" t="s">
        <v>10</v>
      </c>
      <c r="P1729" s="123" t="s">
        <v>10</v>
      </c>
      <c r="Q1729" s="1"/>
    </row>
    <row r="1730" spans="1:17" ht="15.75" hidden="1" customHeight="1">
      <c r="A1730" s="1" t="str">
        <f t="shared" si="1"/>
        <v/>
      </c>
      <c r="B1730" s="1"/>
      <c r="C1730" s="25" t="str">
        <f>IF('Census Block Input'!J1694="","",'Census Block Input'!B1694)</f>
        <v/>
      </c>
      <c r="D1730" s="184" t="str">
        <f>IF('Census Block Input'!J1694="","",UPPER('Census Block Input'!J1694))</f>
        <v/>
      </c>
      <c r="E1730" s="26" t="str">
        <f>IF('Census Block Input'!J1694="","",'Census Block Input'!I1694)</f>
        <v/>
      </c>
      <c r="F1730" s="27" t="str">
        <f>IF('Census Block Input'!J1694="","",'Census Block Input'!C1694)</f>
        <v/>
      </c>
      <c r="G1730" s="29" t="str">
        <f>IF('Census Block Input'!J1694="","",'Census Block Input'!D1694)</f>
        <v/>
      </c>
      <c r="H1730" s="30" t="str">
        <f>IF('Census Block Input'!J1694="","",'Census Block Input'!G1694)</f>
        <v/>
      </c>
      <c r="I1730" s="30" t="str">
        <f>IF('Census Block Input'!J1694="","",'Census Block Input'!F1694)</f>
        <v/>
      </c>
      <c r="J1730" s="32" t="str">
        <f t="shared" si="54"/>
        <v/>
      </c>
      <c r="K1730" s="105" t="str">
        <f>IF('Census Block Input'!J1694="","",'Census Block Input'!D1694)</f>
        <v/>
      </c>
      <c r="L1730" s="106" t="str">
        <f>IF('Census Block Input'!J1694="","",'Census Block Input'!G1694)</f>
        <v/>
      </c>
      <c r="M1730" s="106" t="str">
        <f>IF('Census Block Input'!J1694="","",'Census Block Input'!F1694)</f>
        <v/>
      </c>
      <c r="N1730" s="32" t="str">
        <f t="shared" si="55"/>
        <v/>
      </c>
      <c r="O1730" s="124" t="s">
        <v>10</v>
      </c>
      <c r="P1730" s="123" t="s">
        <v>10</v>
      </c>
      <c r="Q1730" s="1"/>
    </row>
    <row r="1731" spans="1:17" ht="15.75" hidden="1" customHeight="1">
      <c r="A1731" s="1" t="str">
        <f t="shared" si="1"/>
        <v/>
      </c>
      <c r="B1731" s="1"/>
      <c r="C1731" s="25" t="str">
        <f>IF('Census Block Input'!J1695="","",'Census Block Input'!B1695)</f>
        <v/>
      </c>
      <c r="D1731" s="184" t="str">
        <f>IF('Census Block Input'!J1695="","",UPPER('Census Block Input'!J1695))</f>
        <v/>
      </c>
      <c r="E1731" s="26" t="str">
        <f>IF('Census Block Input'!J1695="","",'Census Block Input'!I1695)</f>
        <v/>
      </c>
      <c r="F1731" s="27" t="str">
        <f>IF('Census Block Input'!J1695="","",'Census Block Input'!C1695)</f>
        <v/>
      </c>
      <c r="G1731" s="29" t="str">
        <f>IF('Census Block Input'!J1695="","",'Census Block Input'!D1695)</f>
        <v/>
      </c>
      <c r="H1731" s="30" t="str">
        <f>IF('Census Block Input'!J1695="","",'Census Block Input'!G1695)</f>
        <v/>
      </c>
      <c r="I1731" s="30" t="str">
        <f>IF('Census Block Input'!J1695="","",'Census Block Input'!F1695)</f>
        <v/>
      </c>
      <c r="J1731" s="32" t="str">
        <f t="shared" si="54"/>
        <v/>
      </c>
      <c r="K1731" s="105" t="str">
        <f>IF('Census Block Input'!J1695="","",'Census Block Input'!D1695)</f>
        <v/>
      </c>
      <c r="L1731" s="106" t="str">
        <f>IF('Census Block Input'!J1695="","",'Census Block Input'!G1695)</f>
        <v/>
      </c>
      <c r="M1731" s="106" t="str">
        <f>IF('Census Block Input'!J1695="","",'Census Block Input'!F1695)</f>
        <v/>
      </c>
      <c r="N1731" s="32" t="str">
        <f t="shared" si="55"/>
        <v/>
      </c>
      <c r="O1731" s="124" t="s">
        <v>10</v>
      </c>
      <c r="P1731" s="123" t="s">
        <v>10</v>
      </c>
      <c r="Q1731" s="1"/>
    </row>
    <row r="1732" spans="1:17" ht="15.75" hidden="1" customHeight="1">
      <c r="A1732" s="1" t="str">
        <f t="shared" si="1"/>
        <v/>
      </c>
      <c r="B1732" s="1"/>
      <c r="C1732" s="25" t="str">
        <f>IF('Census Block Input'!J1696="","",'Census Block Input'!B1696)</f>
        <v/>
      </c>
      <c r="D1732" s="184" t="str">
        <f>IF('Census Block Input'!J1696="","",UPPER('Census Block Input'!J1696))</f>
        <v/>
      </c>
      <c r="E1732" s="26" t="str">
        <f>IF('Census Block Input'!J1696="","",'Census Block Input'!I1696)</f>
        <v/>
      </c>
      <c r="F1732" s="27" t="str">
        <f>IF('Census Block Input'!J1696="","",'Census Block Input'!C1696)</f>
        <v/>
      </c>
      <c r="G1732" s="29" t="str">
        <f>IF('Census Block Input'!J1696="","",'Census Block Input'!D1696)</f>
        <v/>
      </c>
      <c r="H1732" s="30" t="str">
        <f>IF('Census Block Input'!J1696="","",'Census Block Input'!G1696)</f>
        <v/>
      </c>
      <c r="I1732" s="30" t="str">
        <f>IF('Census Block Input'!J1696="","",'Census Block Input'!F1696)</f>
        <v/>
      </c>
      <c r="J1732" s="32" t="str">
        <f t="shared" si="54"/>
        <v/>
      </c>
      <c r="K1732" s="105" t="str">
        <f>IF('Census Block Input'!J1696="","",'Census Block Input'!D1696)</f>
        <v/>
      </c>
      <c r="L1732" s="106" t="str">
        <f>IF('Census Block Input'!J1696="","",'Census Block Input'!G1696)</f>
        <v/>
      </c>
      <c r="M1732" s="106" t="str">
        <f>IF('Census Block Input'!J1696="","",'Census Block Input'!F1696)</f>
        <v/>
      </c>
      <c r="N1732" s="32" t="str">
        <f t="shared" si="55"/>
        <v/>
      </c>
      <c r="O1732" s="124" t="s">
        <v>10</v>
      </c>
      <c r="P1732" s="123" t="s">
        <v>10</v>
      </c>
      <c r="Q1732" s="1"/>
    </row>
    <row r="1733" spans="1:17" ht="15.75" hidden="1" customHeight="1">
      <c r="A1733" s="1" t="str">
        <f t="shared" si="1"/>
        <v/>
      </c>
      <c r="B1733" s="1"/>
      <c r="C1733" s="25" t="str">
        <f>IF('Census Block Input'!J1697="","",'Census Block Input'!B1697)</f>
        <v/>
      </c>
      <c r="D1733" s="184" t="str">
        <f>IF('Census Block Input'!J1697="","",UPPER('Census Block Input'!J1697))</f>
        <v/>
      </c>
      <c r="E1733" s="26" t="str">
        <f>IF('Census Block Input'!J1697="","",'Census Block Input'!I1697)</f>
        <v/>
      </c>
      <c r="F1733" s="27" t="str">
        <f>IF('Census Block Input'!J1697="","",'Census Block Input'!C1697)</f>
        <v/>
      </c>
      <c r="G1733" s="29" t="str">
        <f>IF('Census Block Input'!J1697="","",'Census Block Input'!D1697)</f>
        <v/>
      </c>
      <c r="H1733" s="30" t="str">
        <f>IF('Census Block Input'!J1697="","",'Census Block Input'!G1697)</f>
        <v/>
      </c>
      <c r="I1733" s="30" t="str">
        <f>IF('Census Block Input'!J1697="","",'Census Block Input'!F1697)</f>
        <v/>
      </c>
      <c r="J1733" s="32" t="str">
        <f t="shared" si="54"/>
        <v/>
      </c>
      <c r="K1733" s="105" t="str">
        <f>IF('Census Block Input'!J1697="","",'Census Block Input'!D1697)</f>
        <v/>
      </c>
      <c r="L1733" s="106" t="str">
        <f>IF('Census Block Input'!J1697="","",'Census Block Input'!G1697)</f>
        <v/>
      </c>
      <c r="M1733" s="106" t="str">
        <f>IF('Census Block Input'!J1697="","",'Census Block Input'!F1697)</f>
        <v/>
      </c>
      <c r="N1733" s="32" t="str">
        <f t="shared" si="55"/>
        <v/>
      </c>
      <c r="O1733" s="124" t="s">
        <v>10</v>
      </c>
      <c r="P1733" s="123" t="s">
        <v>10</v>
      </c>
      <c r="Q1733" s="1"/>
    </row>
    <row r="1734" spans="1:17" ht="15.75" hidden="1" customHeight="1">
      <c r="A1734" s="1" t="str">
        <f t="shared" si="1"/>
        <v/>
      </c>
      <c r="B1734" s="1"/>
      <c r="C1734" s="25" t="str">
        <f>IF('Census Block Input'!J1698="","",'Census Block Input'!B1698)</f>
        <v/>
      </c>
      <c r="D1734" s="184" t="str">
        <f>IF('Census Block Input'!J1698="","",UPPER('Census Block Input'!J1698))</f>
        <v/>
      </c>
      <c r="E1734" s="26" t="str">
        <f>IF('Census Block Input'!J1698="","",'Census Block Input'!I1698)</f>
        <v/>
      </c>
      <c r="F1734" s="27" t="str">
        <f>IF('Census Block Input'!J1698="","",'Census Block Input'!C1698)</f>
        <v/>
      </c>
      <c r="G1734" s="29" t="str">
        <f>IF('Census Block Input'!J1698="","",'Census Block Input'!D1698)</f>
        <v/>
      </c>
      <c r="H1734" s="30" t="str">
        <f>IF('Census Block Input'!J1698="","",'Census Block Input'!G1698)</f>
        <v/>
      </c>
      <c r="I1734" s="30" t="str">
        <f>IF('Census Block Input'!J1698="","",'Census Block Input'!F1698)</f>
        <v/>
      </c>
      <c r="J1734" s="32" t="str">
        <f t="shared" si="54"/>
        <v/>
      </c>
      <c r="K1734" s="105" t="str">
        <f>IF('Census Block Input'!J1698="","",'Census Block Input'!D1698)</f>
        <v/>
      </c>
      <c r="L1734" s="106" t="str">
        <f>IF('Census Block Input'!J1698="","",'Census Block Input'!G1698)</f>
        <v/>
      </c>
      <c r="M1734" s="106" t="str">
        <f>IF('Census Block Input'!J1698="","",'Census Block Input'!F1698)</f>
        <v/>
      </c>
      <c r="N1734" s="32" t="str">
        <f t="shared" si="55"/>
        <v/>
      </c>
      <c r="O1734" s="124" t="s">
        <v>10</v>
      </c>
      <c r="P1734" s="123" t="s">
        <v>10</v>
      </c>
      <c r="Q1734" s="1"/>
    </row>
    <row r="1735" spans="1:17" ht="15.75" hidden="1" customHeight="1">
      <c r="A1735" s="1" t="str">
        <f t="shared" si="1"/>
        <v/>
      </c>
      <c r="B1735" s="1"/>
      <c r="C1735" s="25" t="str">
        <f>IF('Census Block Input'!J1699="","",'Census Block Input'!B1699)</f>
        <v/>
      </c>
      <c r="D1735" s="184" t="str">
        <f>IF('Census Block Input'!J1699="","",UPPER('Census Block Input'!J1699))</f>
        <v/>
      </c>
      <c r="E1735" s="26" t="str">
        <f>IF('Census Block Input'!J1699="","",'Census Block Input'!I1699)</f>
        <v/>
      </c>
      <c r="F1735" s="27" t="str">
        <f>IF('Census Block Input'!J1699="","",'Census Block Input'!C1699)</f>
        <v/>
      </c>
      <c r="G1735" s="29" t="str">
        <f>IF('Census Block Input'!J1699="","",'Census Block Input'!D1699)</f>
        <v/>
      </c>
      <c r="H1735" s="30" t="str">
        <f>IF('Census Block Input'!J1699="","",'Census Block Input'!G1699)</f>
        <v/>
      </c>
      <c r="I1735" s="30" t="str">
        <f>IF('Census Block Input'!J1699="","",'Census Block Input'!F1699)</f>
        <v/>
      </c>
      <c r="J1735" s="32" t="str">
        <f t="shared" si="54"/>
        <v/>
      </c>
      <c r="K1735" s="105" t="str">
        <f>IF('Census Block Input'!J1699="","",'Census Block Input'!D1699)</f>
        <v/>
      </c>
      <c r="L1735" s="106" t="str">
        <f>IF('Census Block Input'!J1699="","",'Census Block Input'!G1699)</f>
        <v/>
      </c>
      <c r="M1735" s="106" t="str">
        <f>IF('Census Block Input'!J1699="","",'Census Block Input'!F1699)</f>
        <v/>
      </c>
      <c r="N1735" s="32" t="str">
        <f t="shared" si="55"/>
        <v/>
      </c>
      <c r="O1735" s="124" t="s">
        <v>10</v>
      </c>
      <c r="P1735" s="123" t="s">
        <v>10</v>
      </c>
      <c r="Q1735" s="1"/>
    </row>
    <row r="1736" spans="1:17" ht="15.75" hidden="1" customHeight="1">
      <c r="A1736" s="1" t="str">
        <f t="shared" si="1"/>
        <v/>
      </c>
      <c r="B1736" s="1"/>
      <c r="C1736" s="25" t="str">
        <f>IF('Census Block Input'!J1700="","",'Census Block Input'!B1700)</f>
        <v/>
      </c>
      <c r="D1736" s="184" t="str">
        <f>IF('Census Block Input'!J1700="","",UPPER('Census Block Input'!J1700))</f>
        <v/>
      </c>
      <c r="E1736" s="26" t="str">
        <f>IF('Census Block Input'!J1700="","",'Census Block Input'!I1700)</f>
        <v/>
      </c>
      <c r="F1736" s="27" t="str">
        <f>IF('Census Block Input'!J1700="","",'Census Block Input'!C1700)</f>
        <v/>
      </c>
      <c r="G1736" s="29" t="str">
        <f>IF('Census Block Input'!J1700="","",'Census Block Input'!D1700)</f>
        <v/>
      </c>
      <c r="H1736" s="30" t="str">
        <f>IF('Census Block Input'!J1700="","",'Census Block Input'!G1700)</f>
        <v/>
      </c>
      <c r="I1736" s="30" t="str">
        <f>IF('Census Block Input'!J1700="","",'Census Block Input'!F1700)</f>
        <v/>
      </c>
      <c r="J1736" s="32" t="str">
        <f t="shared" si="54"/>
        <v/>
      </c>
      <c r="K1736" s="105" t="str">
        <f>IF('Census Block Input'!J1700="","",'Census Block Input'!D1700)</f>
        <v/>
      </c>
      <c r="L1736" s="106" t="str">
        <f>IF('Census Block Input'!J1700="","",'Census Block Input'!G1700)</f>
        <v/>
      </c>
      <c r="M1736" s="106" t="str">
        <f>IF('Census Block Input'!J1700="","",'Census Block Input'!F1700)</f>
        <v/>
      </c>
      <c r="N1736" s="32" t="str">
        <f t="shared" si="55"/>
        <v/>
      </c>
      <c r="O1736" s="124" t="s">
        <v>10</v>
      </c>
      <c r="P1736" s="123" t="s">
        <v>10</v>
      </c>
      <c r="Q1736" s="1"/>
    </row>
    <row r="1737" spans="1:17" ht="15.75" hidden="1" customHeight="1">
      <c r="A1737" s="1" t="str">
        <f t="shared" si="1"/>
        <v/>
      </c>
      <c r="B1737" s="1"/>
      <c r="C1737" s="25" t="str">
        <f>IF('Census Block Input'!J1701="","",'Census Block Input'!B1701)</f>
        <v/>
      </c>
      <c r="D1737" s="184" t="str">
        <f>IF('Census Block Input'!J1701="","",UPPER('Census Block Input'!J1701))</f>
        <v/>
      </c>
      <c r="E1737" s="26" t="str">
        <f>IF('Census Block Input'!J1701="","",'Census Block Input'!I1701)</f>
        <v/>
      </c>
      <c r="F1737" s="27" t="str">
        <f>IF('Census Block Input'!J1701="","",'Census Block Input'!C1701)</f>
        <v/>
      </c>
      <c r="G1737" s="29" t="str">
        <f>IF('Census Block Input'!J1701="","",'Census Block Input'!D1701)</f>
        <v/>
      </c>
      <c r="H1737" s="30" t="str">
        <f>IF('Census Block Input'!J1701="","",'Census Block Input'!G1701)</f>
        <v/>
      </c>
      <c r="I1737" s="30" t="str">
        <f>IF('Census Block Input'!J1701="","",'Census Block Input'!F1701)</f>
        <v/>
      </c>
      <c r="J1737" s="32" t="str">
        <f t="shared" si="54"/>
        <v/>
      </c>
      <c r="K1737" s="105" t="str">
        <f>IF('Census Block Input'!J1701="","",'Census Block Input'!D1701)</f>
        <v/>
      </c>
      <c r="L1737" s="106" t="str">
        <f>IF('Census Block Input'!J1701="","",'Census Block Input'!G1701)</f>
        <v/>
      </c>
      <c r="M1737" s="106" t="str">
        <f>IF('Census Block Input'!J1701="","",'Census Block Input'!F1701)</f>
        <v/>
      </c>
      <c r="N1737" s="32" t="str">
        <f t="shared" si="55"/>
        <v/>
      </c>
      <c r="O1737" s="124" t="s">
        <v>10</v>
      </c>
      <c r="P1737" s="123" t="s">
        <v>10</v>
      </c>
      <c r="Q1737" s="1"/>
    </row>
    <row r="1738" spans="1:17" ht="15.75" hidden="1" customHeight="1">
      <c r="A1738" s="1" t="str">
        <f t="shared" si="1"/>
        <v/>
      </c>
      <c r="B1738" s="1"/>
      <c r="C1738" s="25" t="str">
        <f>IF('Census Block Input'!J1702="","",'Census Block Input'!B1702)</f>
        <v/>
      </c>
      <c r="D1738" s="184" t="str">
        <f>IF('Census Block Input'!J1702="","",UPPER('Census Block Input'!J1702))</f>
        <v/>
      </c>
      <c r="E1738" s="26" t="str">
        <f>IF('Census Block Input'!J1702="","",'Census Block Input'!I1702)</f>
        <v/>
      </c>
      <c r="F1738" s="27" t="str">
        <f>IF('Census Block Input'!J1702="","",'Census Block Input'!C1702)</f>
        <v/>
      </c>
      <c r="G1738" s="29" t="str">
        <f>IF('Census Block Input'!J1702="","",'Census Block Input'!D1702)</f>
        <v/>
      </c>
      <c r="H1738" s="30" t="str">
        <f>IF('Census Block Input'!J1702="","",'Census Block Input'!G1702)</f>
        <v/>
      </c>
      <c r="I1738" s="30" t="str">
        <f>IF('Census Block Input'!J1702="","",'Census Block Input'!F1702)</f>
        <v/>
      </c>
      <c r="J1738" s="32" t="str">
        <f t="shared" si="54"/>
        <v/>
      </c>
      <c r="K1738" s="105" t="str">
        <f>IF('Census Block Input'!J1702="","",'Census Block Input'!D1702)</f>
        <v/>
      </c>
      <c r="L1738" s="106" t="str">
        <f>IF('Census Block Input'!J1702="","",'Census Block Input'!G1702)</f>
        <v/>
      </c>
      <c r="M1738" s="106" t="str">
        <f>IF('Census Block Input'!J1702="","",'Census Block Input'!F1702)</f>
        <v/>
      </c>
      <c r="N1738" s="32" t="str">
        <f t="shared" si="55"/>
        <v/>
      </c>
      <c r="O1738" s="124" t="s">
        <v>10</v>
      </c>
      <c r="P1738" s="123" t="s">
        <v>10</v>
      </c>
      <c r="Q1738" s="1"/>
    </row>
    <row r="1739" spans="1:17" ht="15.75" hidden="1" customHeight="1">
      <c r="A1739" s="1" t="str">
        <f t="shared" si="1"/>
        <v/>
      </c>
      <c r="B1739" s="1"/>
      <c r="C1739" s="25" t="str">
        <f>IF('Census Block Input'!J1703="","",'Census Block Input'!B1703)</f>
        <v/>
      </c>
      <c r="D1739" s="184" t="str">
        <f>IF('Census Block Input'!J1703="","",UPPER('Census Block Input'!J1703))</f>
        <v/>
      </c>
      <c r="E1739" s="26" t="str">
        <f>IF('Census Block Input'!J1703="","",'Census Block Input'!I1703)</f>
        <v/>
      </c>
      <c r="F1739" s="27" t="str">
        <f>IF('Census Block Input'!J1703="","",'Census Block Input'!C1703)</f>
        <v/>
      </c>
      <c r="G1739" s="29" t="str">
        <f>IF('Census Block Input'!J1703="","",'Census Block Input'!D1703)</f>
        <v/>
      </c>
      <c r="H1739" s="30" t="str">
        <f>IF('Census Block Input'!J1703="","",'Census Block Input'!G1703)</f>
        <v/>
      </c>
      <c r="I1739" s="30" t="str">
        <f>IF('Census Block Input'!J1703="","",'Census Block Input'!F1703)</f>
        <v/>
      </c>
      <c r="J1739" s="32" t="str">
        <f t="shared" si="54"/>
        <v/>
      </c>
      <c r="K1739" s="105" t="str">
        <f>IF('Census Block Input'!J1703="","",'Census Block Input'!D1703)</f>
        <v/>
      </c>
      <c r="L1739" s="106" t="str">
        <f>IF('Census Block Input'!J1703="","",'Census Block Input'!G1703)</f>
        <v/>
      </c>
      <c r="M1739" s="106" t="str">
        <f>IF('Census Block Input'!J1703="","",'Census Block Input'!F1703)</f>
        <v/>
      </c>
      <c r="N1739" s="32" t="str">
        <f t="shared" si="55"/>
        <v/>
      </c>
      <c r="O1739" s="124" t="s">
        <v>10</v>
      </c>
      <c r="P1739" s="123" t="s">
        <v>10</v>
      </c>
      <c r="Q1739" s="1"/>
    </row>
    <row r="1740" spans="1:17" ht="15.75" hidden="1" customHeight="1">
      <c r="A1740" s="1" t="str">
        <f t="shared" si="1"/>
        <v/>
      </c>
      <c r="B1740" s="1"/>
      <c r="C1740" s="25" t="str">
        <f>IF('Census Block Input'!J1704="","",'Census Block Input'!B1704)</f>
        <v/>
      </c>
      <c r="D1740" s="184" t="str">
        <f>IF('Census Block Input'!J1704="","",UPPER('Census Block Input'!J1704))</f>
        <v/>
      </c>
      <c r="E1740" s="26" t="str">
        <f>IF('Census Block Input'!J1704="","",'Census Block Input'!I1704)</f>
        <v/>
      </c>
      <c r="F1740" s="27" t="str">
        <f>IF('Census Block Input'!J1704="","",'Census Block Input'!C1704)</f>
        <v/>
      </c>
      <c r="G1740" s="29" t="str">
        <f>IF('Census Block Input'!J1704="","",'Census Block Input'!D1704)</f>
        <v/>
      </c>
      <c r="H1740" s="30" t="str">
        <f>IF('Census Block Input'!J1704="","",'Census Block Input'!G1704)</f>
        <v/>
      </c>
      <c r="I1740" s="30" t="str">
        <f>IF('Census Block Input'!J1704="","",'Census Block Input'!F1704)</f>
        <v/>
      </c>
      <c r="J1740" s="32" t="str">
        <f t="shared" si="54"/>
        <v/>
      </c>
      <c r="K1740" s="105" t="str">
        <f>IF('Census Block Input'!J1704="","",'Census Block Input'!D1704)</f>
        <v/>
      </c>
      <c r="L1740" s="106" t="str">
        <f>IF('Census Block Input'!J1704="","",'Census Block Input'!G1704)</f>
        <v/>
      </c>
      <c r="M1740" s="106" t="str">
        <f>IF('Census Block Input'!J1704="","",'Census Block Input'!F1704)</f>
        <v/>
      </c>
      <c r="N1740" s="32" t="str">
        <f t="shared" si="55"/>
        <v/>
      </c>
      <c r="O1740" s="124" t="s">
        <v>10</v>
      </c>
      <c r="P1740" s="123" t="s">
        <v>10</v>
      </c>
      <c r="Q1740" s="1"/>
    </row>
    <row r="1741" spans="1:17" ht="15.75" hidden="1" customHeight="1">
      <c r="A1741" s="1" t="str">
        <f t="shared" si="1"/>
        <v/>
      </c>
      <c r="B1741" s="1"/>
      <c r="C1741" s="25" t="str">
        <f>IF('Census Block Input'!J1705="","",'Census Block Input'!B1705)</f>
        <v/>
      </c>
      <c r="D1741" s="184" t="str">
        <f>IF('Census Block Input'!J1705="","",UPPER('Census Block Input'!J1705))</f>
        <v/>
      </c>
      <c r="E1741" s="26" t="str">
        <f>IF('Census Block Input'!J1705="","",'Census Block Input'!I1705)</f>
        <v/>
      </c>
      <c r="F1741" s="27" t="str">
        <f>IF('Census Block Input'!J1705="","",'Census Block Input'!C1705)</f>
        <v/>
      </c>
      <c r="G1741" s="29" t="str">
        <f>IF('Census Block Input'!J1705="","",'Census Block Input'!D1705)</f>
        <v/>
      </c>
      <c r="H1741" s="30" t="str">
        <f>IF('Census Block Input'!J1705="","",'Census Block Input'!G1705)</f>
        <v/>
      </c>
      <c r="I1741" s="30" t="str">
        <f>IF('Census Block Input'!J1705="","",'Census Block Input'!F1705)</f>
        <v/>
      </c>
      <c r="J1741" s="32" t="str">
        <f t="shared" si="54"/>
        <v/>
      </c>
      <c r="K1741" s="105" t="str">
        <f>IF('Census Block Input'!J1705="","",'Census Block Input'!D1705)</f>
        <v/>
      </c>
      <c r="L1741" s="106" t="str">
        <f>IF('Census Block Input'!J1705="","",'Census Block Input'!G1705)</f>
        <v/>
      </c>
      <c r="M1741" s="106" t="str">
        <f>IF('Census Block Input'!J1705="","",'Census Block Input'!F1705)</f>
        <v/>
      </c>
      <c r="N1741" s="32" t="str">
        <f t="shared" si="55"/>
        <v/>
      </c>
      <c r="O1741" s="124" t="s">
        <v>10</v>
      </c>
      <c r="P1741" s="123" t="s">
        <v>10</v>
      </c>
      <c r="Q1741" s="1"/>
    </row>
    <row r="1742" spans="1:17" ht="15.75" hidden="1" customHeight="1">
      <c r="A1742" s="1" t="str">
        <f t="shared" si="1"/>
        <v/>
      </c>
      <c r="B1742" s="1"/>
      <c r="C1742" s="25" t="str">
        <f>IF('Census Block Input'!J1706="","",'Census Block Input'!B1706)</f>
        <v/>
      </c>
      <c r="D1742" s="184" t="str">
        <f>IF('Census Block Input'!J1706="","",UPPER('Census Block Input'!J1706))</f>
        <v/>
      </c>
      <c r="E1742" s="26" t="str">
        <f>IF('Census Block Input'!J1706="","",'Census Block Input'!I1706)</f>
        <v/>
      </c>
      <c r="F1742" s="27" t="str">
        <f>IF('Census Block Input'!J1706="","",'Census Block Input'!C1706)</f>
        <v/>
      </c>
      <c r="G1742" s="29" t="str">
        <f>IF('Census Block Input'!J1706="","",'Census Block Input'!D1706)</f>
        <v/>
      </c>
      <c r="H1742" s="30" t="str">
        <f>IF('Census Block Input'!J1706="","",'Census Block Input'!G1706)</f>
        <v/>
      </c>
      <c r="I1742" s="30" t="str">
        <f>IF('Census Block Input'!J1706="","",'Census Block Input'!F1706)</f>
        <v/>
      </c>
      <c r="J1742" s="32" t="str">
        <f t="shared" si="54"/>
        <v/>
      </c>
      <c r="K1742" s="105" t="str">
        <f>IF('Census Block Input'!J1706="","",'Census Block Input'!D1706)</f>
        <v/>
      </c>
      <c r="L1742" s="106" t="str">
        <f>IF('Census Block Input'!J1706="","",'Census Block Input'!G1706)</f>
        <v/>
      </c>
      <c r="M1742" s="106" t="str">
        <f>IF('Census Block Input'!J1706="","",'Census Block Input'!F1706)</f>
        <v/>
      </c>
      <c r="N1742" s="32" t="str">
        <f t="shared" si="55"/>
        <v/>
      </c>
      <c r="O1742" s="124" t="s">
        <v>10</v>
      </c>
      <c r="P1742" s="123" t="s">
        <v>10</v>
      </c>
      <c r="Q1742" s="1"/>
    </row>
    <row r="1743" spans="1:17" ht="15.75" hidden="1" customHeight="1">
      <c r="A1743" s="1" t="str">
        <f t="shared" si="1"/>
        <v/>
      </c>
      <c r="B1743" s="1"/>
      <c r="C1743" s="25" t="str">
        <f>IF('Census Block Input'!J1707="","",'Census Block Input'!B1707)</f>
        <v/>
      </c>
      <c r="D1743" s="184" t="str">
        <f>IF('Census Block Input'!J1707="","",UPPER('Census Block Input'!J1707))</f>
        <v/>
      </c>
      <c r="E1743" s="26" t="str">
        <f>IF('Census Block Input'!J1707="","",'Census Block Input'!I1707)</f>
        <v/>
      </c>
      <c r="F1743" s="27" t="str">
        <f>IF('Census Block Input'!J1707="","",'Census Block Input'!C1707)</f>
        <v/>
      </c>
      <c r="G1743" s="29" t="str">
        <f>IF('Census Block Input'!J1707="","",'Census Block Input'!D1707)</f>
        <v/>
      </c>
      <c r="H1743" s="30" t="str">
        <f>IF('Census Block Input'!J1707="","",'Census Block Input'!G1707)</f>
        <v/>
      </c>
      <c r="I1743" s="30" t="str">
        <f>IF('Census Block Input'!J1707="","",'Census Block Input'!F1707)</f>
        <v/>
      </c>
      <c r="J1743" s="32" t="str">
        <f t="shared" si="54"/>
        <v/>
      </c>
      <c r="K1743" s="105" t="str">
        <f>IF('Census Block Input'!J1707="","",'Census Block Input'!D1707)</f>
        <v/>
      </c>
      <c r="L1743" s="106" t="str">
        <f>IF('Census Block Input'!J1707="","",'Census Block Input'!G1707)</f>
        <v/>
      </c>
      <c r="M1743" s="106" t="str">
        <f>IF('Census Block Input'!J1707="","",'Census Block Input'!F1707)</f>
        <v/>
      </c>
      <c r="N1743" s="32" t="str">
        <f t="shared" si="55"/>
        <v/>
      </c>
      <c r="O1743" s="124" t="s">
        <v>10</v>
      </c>
      <c r="P1743" s="123" t="s">
        <v>10</v>
      </c>
      <c r="Q1743" s="1"/>
    </row>
    <row r="1744" spans="1:17" ht="15.75" hidden="1" customHeight="1">
      <c r="A1744" s="1" t="str">
        <f t="shared" si="1"/>
        <v/>
      </c>
      <c r="B1744" s="1"/>
      <c r="C1744" s="25" t="str">
        <f>IF('Census Block Input'!J1708="","",'Census Block Input'!B1708)</f>
        <v/>
      </c>
      <c r="D1744" s="184" t="str">
        <f>IF('Census Block Input'!J1708="","",UPPER('Census Block Input'!J1708))</f>
        <v/>
      </c>
      <c r="E1744" s="26" t="str">
        <f>IF('Census Block Input'!J1708="","",'Census Block Input'!I1708)</f>
        <v/>
      </c>
      <c r="F1744" s="27" t="str">
        <f>IF('Census Block Input'!J1708="","",'Census Block Input'!C1708)</f>
        <v/>
      </c>
      <c r="G1744" s="29" t="str">
        <f>IF('Census Block Input'!J1708="","",'Census Block Input'!D1708)</f>
        <v/>
      </c>
      <c r="H1744" s="30" t="str">
        <f>IF('Census Block Input'!J1708="","",'Census Block Input'!G1708)</f>
        <v/>
      </c>
      <c r="I1744" s="30" t="str">
        <f>IF('Census Block Input'!J1708="","",'Census Block Input'!F1708)</f>
        <v/>
      </c>
      <c r="J1744" s="32" t="str">
        <f t="shared" si="54"/>
        <v/>
      </c>
      <c r="K1744" s="105" t="str">
        <f>IF('Census Block Input'!J1708="","",'Census Block Input'!D1708)</f>
        <v/>
      </c>
      <c r="L1744" s="106" t="str">
        <f>IF('Census Block Input'!J1708="","",'Census Block Input'!G1708)</f>
        <v/>
      </c>
      <c r="M1744" s="106" t="str">
        <f>IF('Census Block Input'!J1708="","",'Census Block Input'!F1708)</f>
        <v/>
      </c>
      <c r="N1744" s="32" t="str">
        <f t="shared" si="55"/>
        <v/>
      </c>
      <c r="O1744" s="124" t="s">
        <v>10</v>
      </c>
      <c r="P1744" s="123" t="s">
        <v>10</v>
      </c>
      <c r="Q1744" s="1"/>
    </row>
    <row r="1745" spans="1:17" ht="15.75" hidden="1" customHeight="1">
      <c r="A1745" s="1" t="str">
        <f t="shared" si="1"/>
        <v/>
      </c>
      <c r="B1745" s="1"/>
      <c r="C1745" s="25" t="str">
        <f>IF('Census Block Input'!J1709="","",'Census Block Input'!B1709)</f>
        <v/>
      </c>
      <c r="D1745" s="184" t="str">
        <f>IF('Census Block Input'!J1709="","",UPPER('Census Block Input'!J1709))</f>
        <v/>
      </c>
      <c r="E1745" s="26" t="str">
        <f>IF('Census Block Input'!J1709="","",'Census Block Input'!I1709)</f>
        <v/>
      </c>
      <c r="F1745" s="27" t="str">
        <f>IF('Census Block Input'!J1709="","",'Census Block Input'!C1709)</f>
        <v/>
      </c>
      <c r="G1745" s="29" t="str">
        <f>IF('Census Block Input'!J1709="","",'Census Block Input'!D1709)</f>
        <v/>
      </c>
      <c r="H1745" s="30" t="str">
        <f>IF('Census Block Input'!J1709="","",'Census Block Input'!G1709)</f>
        <v/>
      </c>
      <c r="I1745" s="30" t="str">
        <f>IF('Census Block Input'!J1709="","",'Census Block Input'!F1709)</f>
        <v/>
      </c>
      <c r="J1745" s="32" t="str">
        <f t="shared" si="54"/>
        <v/>
      </c>
      <c r="K1745" s="105" t="str">
        <f>IF('Census Block Input'!J1709="","",'Census Block Input'!D1709)</f>
        <v/>
      </c>
      <c r="L1745" s="106" t="str">
        <f>IF('Census Block Input'!J1709="","",'Census Block Input'!G1709)</f>
        <v/>
      </c>
      <c r="M1745" s="106" t="str">
        <f>IF('Census Block Input'!J1709="","",'Census Block Input'!F1709)</f>
        <v/>
      </c>
      <c r="N1745" s="32" t="str">
        <f t="shared" si="55"/>
        <v/>
      </c>
      <c r="O1745" s="124" t="s">
        <v>10</v>
      </c>
      <c r="P1745" s="123" t="s">
        <v>10</v>
      </c>
      <c r="Q1745" s="1"/>
    </row>
    <row r="1746" spans="1:17" ht="15.75" hidden="1" customHeight="1">
      <c r="A1746" s="1" t="str">
        <f t="shared" si="1"/>
        <v/>
      </c>
      <c r="B1746" s="1"/>
      <c r="C1746" s="25" t="str">
        <f>IF('Census Block Input'!J1710="","",'Census Block Input'!B1710)</f>
        <v/>
      </c>
      <c r="D1746" s="184" t="str">
        <f>IF('Census Block Input'!J1710="","",UPPER('Census Block Input'!J1710))</f>
        <v/>
      </c>
      <c r="E1746" s="26" t="str">
        <f>IF('Census Block Input'!J1710="","",'Census Block Input'!I1710)</f>
        <v/>
      </c>
      <c r="F1746" s="27" t="str">
        <f>IF('Census Block Input'!J1710="","",'Census Block Input'!C1710)</f>
        <v/>
      </c>
      <c r="G1746" s="29" t="str">
        <f>IF('Census Block Input'!J1710="","",'Census Block Input'!D1710)</f>
        <v/>
      </c>
      <c r="H1746" s="30" t="str">
        <f>IF('Census Block Input'!J1710="","",'Census Block Input'!G1710)</f>
        <v/>
      </c>
      <c r="I1746" s="30" t="str">
        <f>IF('Census Block Input'!J1710="","",'Census Block Input'!F1710)</f>
        <v/>
      </c>
      <c r="J1746" s="32" t="str">
        <f t="shared" si="54"/>
        <v/>
      </c>
      <c r="K1746" s="105" t="str">
        <f>IF('Census Block Input'!J1710="","",'Census Block Input'!D1710)</f>
        <v/>
      </c>
      <c r="L1746" s="106" t="str">
        <f>IF('Census Block Input'!J1710="","",'Census Block Input'!G1710)</f>
        <v/>
      </c>
      <c r="M1746" s="106" t="str">
        <f>IF('Census Block Input'!J1710="","",'Census Block Input'!F1710)</f>
        <v/>
      </c>
      <c r="N1746" s="32" t="str">
        <f t="shared" si="55"/>
        <v/>
      </c>
      <c r="O1746" s="124" t="s">
        <v>10</v>
      </c>
      <c r="P1746" s="123" t="s">
        <v>10</v>
      </c>
      <c r="Q1746" s="1"/>
    </row>
    <row r="1747" spans="1:17" ht="15.75" hidden="1" customHeight="1">
      <c r="A1747" s="1" t="str">
        <f t="shared" si="1"/>
        <v/>
      </c>
      <c r="B1747" s="1"/>
      <c r="C1747" s="25" t="str">
        <f>IF('Census Block Input'!J1711="","",'Census Block Input'!B1711)</f>
        <v/>
      </c>
      <c r="D1747" s="184" t="str">
        <f>IF('Census Block Input'!J1711="","",UPPER('Census Block Input'!J1711))</f>
        <v/>
      </c>
      <c r="E1747" s="26" t="str">
        <f>IF('Census Block Input'!J1711="","",'Census Block Input'!I1711)</f>
        <v/>
      </c>
      <c r="F1747" s="27" t="str">
        <f>IF('Census Block Input'!J1711="","",'Census Block Input'!C1711)</f>
        <v/>
      </c>
      <c r="G1747" s="29" t="str">
        <f>IF('Census Block Input'!J1711="","",'Census Block Input'!D1711)</f>
        <v/>
      </c>
      <c r="H1747" s="30" t="str">
        <f>IF('Census Block Input'!J1711="","",'Census Block Input'!G1711)</f>
        <v/>
      </c>
      <c r="I1747" s="30" t="str">
        <f>IF('Census Block Input'!J1711="","",'Census Block Input'!F1711)</f>
        <v/>
      </c>
      <c r="J1747" s="32" t="str">
        <f t="shared" si="54"/>
        <v/>
      </c>
      <c r="K1747" s="105" t="str">
        <f>IF('Census Block Input'!J1711="","",'Census Block Input'!D1711)</f>
        <v/>
      </c>
      <c r="L1747" s="106" t="str">
        <f>IF('Census Block Input'!J1711="","",'Census Block Input'!G1711)</f>
        <v/>
      </c>
      <c r="M1747" s="106" t="str">
        <f>IF('Census Block Input'!J1711="","",'Census Block Input'!F1711)</f>
        <v/>
      </c>
      <c r="N1747" s="32" t="str">
        <f t="shared" si="55"/>
        <v/>
      </c>
      <c r="O1747" s="124" t="s">
        <v>10</v>
      </c>
      <c r="P1747" s="123" t="s">
        <v>10</v>
      </c>
      <c r="Q1747" s="1"/>
    </row>
    <row r="1748" spans="1:17" ht="15.75" hidden="1" customHeight="1">
      <c r="A1748" s="1" t="str">
        <f t="shared" si="1"/>
        <v/>
      </c>
      <c r="B1748" s="1"/>
      <c r="C1748" s="25" t="str">
        <f>IF('Census Block Input'!J1712="","",'Census Block Input'!B1712)</f>
        <v/>
      </c>
      <c r="D1748" s="184" t="str">
        <f>IF('Census Block Input'!J1712="","",UPPER('Census Block Input'!J1712))</f>
        <v/>
      </c>
      <c r="E1748" s="26" t="str">
        <f>IF('Census Block Input'!J1712="","",'Census Block Input'!I1712)</f>
        <v/>
      </c>
      <c r="F1748" s="27" t="str">
        <f>IF('Census Block Input'!J1712="","",'Census Block Input'!C1712)</f>
        <v/>
      </c>
      <c r="G1748" s="29" t="str">
        <f>IF('Census Block Input'!J1712="","",'Census Block Input'!D1712)</f>
        <v/>
      </c>
      <c r="H1748" s="30" t="str">
        <f>IF('Census Block Input'!J1712="","",'Census Block Input'!G1712)</f>
        <v/>
      </c>
      <c r="I1748" s="30" t="str">
        <f>IF('Census Block Input'!J1712="","",'Census Block Input'!F1712)</f>
        <v/>
      </c>
      <c r="J1748" s="32" t="str">
        <f t="shared" si="54"/>
        <v/>
      </c>
      <c r="K1748" s="105" t="str">
        <f>IF('Census Block Input'!J1712="","",'Census Block Input'!D1712)</f>
        <v/>
      </c>
      <c r="L1748" s="106" t="str">
        <f>IF('Census Block Input'!J1712="","",'Census Block Input'!G1712)</f>
        <v/>
      </c>
      <c r="M1748" s="106" t="str">
        <f>IF('Census Block Input'!J1712="","",'Census Block Input'!F1712)</f>
        <v/>
      </c>
      <c r="N1748" s="32" t="str">
        <f t="shared" si="55"/>
        <v/>
      </c>
      <c r="O1748" s="124" t="s">
        <v>10</v>
      </c>
      <c r="P1748" s="123" t="s">
        <v>10</v>
      </c>
      <c r="Q1748" s="1"/>
    </row>
    <row r="1749" spans="1:17" ht="15.75" hidden="1" customHeight="1">
      <c r="A1749" s="1" t="str">
        <f t="shared" si="1"/>
        <v/>
      </c>
      <c r="B1749" s="1"/>
      <c r="C1749" s="25" t="str">
        <f>IF('Census Block Input'!J1713="","",'Census Block Input'!B1713)</f>
        <v/>
      </c>
      <c r="D1749" s="184" t="str">
        <f>IF('Census Block Input'!J1713="","",UPPER('Census Block Input'!J1713))</f>
        <v/>
      </c>
      <c r="E1749" s="26" t="str">
        <f>IF('Census Block Input'!J1713="","",'Census Block Input'!I1713)</f>
        <v/>
      </c>
      <c r="F1749" s="27" t="str">
        <f>IF('Census Block Input'!J1713="","",'Census Block Input'!C1713)</f>
        <v/>
      </c>
      <c r="G1749" s="29" t="str">
        <f>IF('Census Block Input'!J1713="","",'Census Block Input'!D1713)</f>
        <v/>
      </c>
      <c r="H1749" s="30" t="str">
        <f>IF('Census Block Input'!J1713="","",'Census Block Input'!G1713)</f>
        <v/>
      </c>
      <c r="I1749" s="30" t="str">
        <f>IF('Census Block Input'!J1713="","",'Census Block Input'!F1713)</f>
        <v/>
      </c>
      <c r="J1749" s="32" t="str">
        <f t="shared" si="54"/>
        <v/>
      </c>
      <c r="K1749" s="105" t="str">
        <f>IF('Census Block Input'!J1713="","",'Census Block Input'!D1713)</f>
        <v/>
      </c>
      <c r="L1749" s="106" t="str">
        <f>IF('Census Block Input'!J1713="","",'Census Block Input'!G1713)</f>
        <v/>
      </c>
      <c r="M1749" s="106" t="str">
        <f>IF('Census Block Input'!J1713="","",'Census Block Input'!F1713)</f>
        <v/>
      </c>
      <c r="N1749" s="32" t="str">
        <f t="shared" si="55"/>
        <v/>
      </c>
      <c r="O1749" s="124" t="s">
        <v>10</v>
      </c>
      <c r="P1749" s="123" t="s">
        <v>10</v>
      </c>
      <c r="Q1749" s="1"/>
    </row>
    <row r="1750" spans="1:17" ht="15.75" hidden="1" customHeight="1">
      <c r="A1750" s="1" t="str">
        <f t="shared" si="1"/>
        <v/>
      </c>
      <c r="B1750" s="1"/>
      <c r="C1750" s="25" t="str">
        <f>IF('Census Block Input'!J1714="","",'Census Block Input'!B1714)</f>
        <v/>
      </c>
      <c r="D1750" s="184" t="str">
        <f>IF('Census Block Input'!J1714="","",UPPER('Census Block Input'!J1714))</f>
        <v/>
      </c>
      <c r="E1750" s="26" t="str">
        <f>IF('Census Block Input'!J1714="","",'Census Block Input'!I1714)</f>
        <v/>
      </c>
      <c r="F1750" s="27" t="str">
        <f>IF('Census Block Input'!J1714="","",'Census Block Input'!C1714)</f>
        <v/>
      </c>
      <c r="G1750" s="29" t="str">
        <f>IF('Census Block Input'!J1714="","",'Census Block Input'!D1714)</f>
        <v/>
      </c>
      <c r="H1750" s="30" t="str">
        <f>IF('Census Block Input'!J1714="","",'Census Block Input'!G1714)</f>
        <v/>
      </c>
      <c r="I1750" s="30" t="str">
        <f>IF('Census Block Input'!J1714="","",'Census Block Input'!F1714)</f>
        <v/>
      </c>
      <c r="J1750" s="32" t="str">
        <f t="shared" si="54"/>
        <v/>
      </c>
      <c r="K1750" s="105" t="str">
        <f>IF('Census Block Input'!J1714="","",'Census Block Input'!D1714)</f>
        <v/>
      </c>
      <c r="L1750" s="106" t="str">
        <f>IF('Census Block Input'!J1714="","",'Census Block Input'!G1714)</f>
        <v/>
      </c>
      <c r="M1750" s="106" t="str">
        <f>IF('Census Block Input'!J1714="","",'Census Block Input'!F1714)</f>
        <v/>
      </c>
      <c r="N1750" s="32" t="str">
        <f t="shared" si="55"/>
        <v/>
      </c>
      <c r="O1750" s="124" t="s">
        <v>10</v>
      </c>
      <c r="P1750" s="123" t="s">
        <v>10</v>
      </c>
      <c r="Q1750" s="1"/>
    </row>
    <row r="1751" spans="1:17" ht="15.75" hidden="1" customHeight="1">
      <c r="A1751" s="1" t="str">
        <f t="shared" si="1"/>
        <v/>
      </c>
      <c r="B1751" s="1"/>
      <c r="C1751" s="25" t="str">
        <f>IF('Census Block Input'!J1715="","",'Census Block Input'!B1715)</f>
        <v/>
      </c>
      <c r="D1751" s="184" t="str">
        <f>IF('Census Block Input'!J1715="","",UPPER('Census Block Input'!J1715))</f>
        <v/>
      </c>
      <c r="E1751" s="26" t="str">
        <f>IF('Census Block Input'!J1715="","",'Census Block Input'!I1715)</f>
        <v/>
      </c>
      <c r="F1751" s="27" t="str">
        <f>IF('Census Block Input'!J1715="","",'Census Block Input'!C1715)</f>
        <v/>
      </c>
      <c r="G1751" s="29" t="str">
        <f>IF('Census Block Input'!J1715="","",'Census Block Input'!D1715)</f>
        <v/>
      </c>
      <c r="H1751" s="30" t="str">
        <f>IF('Census Block Input'!J1715="","",'Census Block Input'!G1715)</f>
        <v/>
      </c>
      <c r="I1751" s="30" t="str">
        <f>IF('Census Block Input'!J1715="","",'Census Block Input'!F1715)</f>
        <v/>
      </c>
      <c r="J1751" s="32" t="str">
        <f t="shared" si="54"/>
        <v/>
      </c>
      <c r="K1751" s="105" t="str">
        <f>IF('Census Block Input'!J1715="","",'Census Block Input'!D1715)</f>
        <v/>
      </c>
      <c r="L1751" s="106" t="str">
        <f>IF('Census Block Input'!J1715="","",'Census Block Input'!G1715)</f>
        <v/>
      </c>
      <c r="M1751" s="106" t="str">
        <f>IF('Census Block Input'!J1715="","",'Census Block Input'!F1715)</f>
        <v/>
      </c>
      <c r="N1751" s="32" t="str">
        <f t="shared" si="55"/>
        <v/>
      </c>
      <c r="O1751" s="124" t="s">
        <v>10</v>
      </c>
      <c r="P1751" s="123" t="s">
        <v>10</v>
      </c>
      <c r="Q1751" s="1"/>
    </row>
    <row r="1752" spans="1:17" ht="15.75" hidden="1" customHeight="1">
      <c r="A1752" s="1" t="str">
        <f t="shared" si="1"/>
        <v/>
      </c>
      <c r="B1752" s="1"/>
      <c r="C1752" s="25" t="str">
        <f>IF('Census Block Input'!J1716="","",'Census Block Input'!B1716)</f>
        <v/>
      </c>
      <c r="D1752" s="184" t="str">
        <f>IF('Census Block Input'!J1716="","",UPPER('Census Block Input'!J1716))</f>
        <v/>
      </c>
      <c r="E1752" s="26" t="str">
        <f>IF('Census Block Input'!J1716="","",'Census Block Input'!I1716)</f>
        <v/>
      </c>
      <c r="F1752" s="27" t="str">
        <f>IF('Census Block Input'!J1716="","",'Census Block Input'!C1716)</f>
        <v/>
      </c>
      <c r="G1752" s="29" t="str">
        <f>IF('Census Block Input'!J1716="","",'Census Block Input'!D1716)</f>
        <v/>
      </c>
      <c r="H1752" s="30" t="str">
        <f>IF('Census Block Input'!J1716="","",'Census Block Input'!G1716)</f>
        <v/>
      </c>
      <c r="I1752" s="30" t="str">
        <f>IF('Census Block Input'!J1716="","",'Census Block Input'!F1716)</f>
        <v/>
      </c>
      <c r="J1752" s="32" t="str">
        <f t="shared" si="54"/>
        <v/>
      </c>
      <c r="K1752" s="105" t="str">
        <f>IF('Census Block Input'!J1716="","",'Census Block Input'!D1716)</f>
        <v/>
      </c>
      <c r="L1752" s="106" t="str">
        <f>IF('Census Block Input'!J1716="","",'Census Block Input'!G1716)</f>
        <v/>
      </c>
      <c r="M1752" s="106" t="str">
        <f>IF('Census Block Input'!J1716="","",'Census Block Input'!F1716)</f>
        <v/>
      </c>
      <c r="N1752" s="32" t="str">
        <f t="shared" si="55"/>
        <v/>
      </c>
      <c r="O1752" s="124" t="s">
        <v>10</v>
      </c>
      <c r="P1752" s="123" t="s">
        <v>10</v>
      </c>
      <c r="Q1752" s="1"/>
    </row>
    <row r="1753" spans="1:17" ht="15.75" hidden="1" customHeight="1">
      <c r="A1753" s="1" t="str">
        <f t="shared" si="1"/>
        <v/>
      </c>
      <c r="B1753" s="1"/>
      <c r="C1753" s="25" t="str">
        <f>IF('Census Block Input'!J1717="","",'Census Block Input'!B1717)</f>
        <v/>
      </c>
      <c r="D1753" s="184" t="str">
        <f>IF('Census Block Input'!J1717="","",UPPER('Census Block Input'!J1717))</f>
        <v/>
      </c>
      <c r="E1753" s="26" t="str">
        <f>IF('Census Block Input'!J1717="","",'Census Block Input'!I1717)</f>
        <v/>
      </c>
      <c r="F1753" s="27" t="str">
        <f>IF('Census Block Input'!J1717="","",'Census Block Input'!C1717)</f>
        <v/>
      </c>
      <c r="G1753" s="29" t="str">
        <f>IF('Census Block Input'!J1717="","",'Census Block Input'!D1717)</f>
        <v/>
      </c>
      <c r="H1753" s="30" t="str">
        <f>IF('Census Block Input'!J1717="","",'Census Block Input'!G1717)</f>
        <v/>
      </c>
      <c r="I1753" s="30" t="str">
        <f>IF('Census Block Input'!J1717="","",'Census Block Input'!F1717)</f>
        <v/>
      </c>
      <c r="J1753" s="32" t="str">
        <f t="shared" si="54"/>
        <v/>
      </c>
      <c r="K1753" s="105" t="str">
        <f>IF('Census Block Input'!J1717="","",'Census Block Input'!D1717)</f>
        <v/>
      </c>
      <c r="L1753" s="106" t="str">
        <f>IF('Census Block Input'!J1717="","",'Census Block Input'!G1717)</f>
        <v/>
      </c>
      <c r="M1753" s="106" t="str">
        <f>IF('Census Block Input'!J1717="","",'Census Block Input'!F1717)</f>
        <v/>
      </c>
      <c r="N1753" s="32" t="str">
        <f t="shared" si="55"/>
        <v/>
      </c>
      <c r="O1753" s="124" t="s">
        <v>10</v>
      </c>
      <c r="P1753" s="123" t="s">
        <v>10</v>
      </c>
      <c r="Q1753" s="1"/>
    </row>
    <row r="1754" spans="1:17" ht="15.75" hidden="1" customHeight="1">
      <c r="A1754" s="1" t="str">
        <f t="shared" si="1"/>
        <v/>
      </c>
      <c r="B1754" s="1"/>
      <c r="C1754" s="25" t="str">
        <f>IF('Census Block Input'!J1718="","",'Census Block Input'!B1718)</f>
        <v/>
      </c>
      <c r="D1754" s="184" t="str">
        <f>IF('Census Block Input'!J1718="","",UPPER('Census Block Input'!J1718))</f>
        <v/>
      </c>
      <c r="E1754" s="26" t="str">
        <f>IF('Census Block Input'!J1718="","",'Census Block Input'!I1718)</f>
        <v/>
      </c>
      <c r="F1754" s="27" t="str">
        <f>IF('Census Block Input'!J1718="","",'Census Block Input'!C1718)</f>
        <v/>
      </c>
      <c r="G1754" s="29" t="str">
        <f>IF('Census Block Input'!J1718="","",'Census Block Input'!D1718)</f>
        <v/>
      </c>
      <c r="H1754" s="30" t="str">
        <f>IF('Census Block Input'!J1718="","",'Census Block Input'!G1718)</f>
        <v/>
      </c>
      <c r="I1754" s="30" t="str">
        <f>IF('Census Block Input'!J1718="","",'Census Block Input'!F1718)</f>
        <v/>
      </c>
      <c r="J1754" s="32" t="str">
        <f t="shared" si="54"/>
        <v/>
      </c>
      <c r="K1754" s="105" t="str">
        <f>IF('Census Block Input'!J1718="","",'Census Block Input'!D1718)</f>
        <v/>
      </c>
      <c r="L1754" s="106" t="str">
        <f>IF('Census Block Input'!J1718="","",'Census Block Input'!G1718)</f>
        <v/>
      </c>
      <c r="M1754" s="106" t="str">
        <f>IF('Census Block Input'!J1718="","",'Census Block Input'!F1718)</f>
        <v/>
      </c>
      <c r="N1754" s="32" t="str">
        <f t="shared" si="55"/>
        <v/>
      </c>
      <c r="O1754" s="124" t="s">
        <v>10</v>
      </c>
      <c r="P1754" s="123" t="s">
        <v>10</v>
      </c>
      <c r="Q1754" s="1"/>
    </row>
    <row r="1755" spans="1:17" ht="15.75" hidden="1" customHeight="1">
      <c r="A1755" s="1" t="str">
        <f t="shared" si="1"/>
        <v/>
      </c>
      <c r="B1755" s="1"/>
      <c r="C1755" s="25" t="str">
        <f>IF('Census Block Input'!J1719="","",'Census Block Input'!B1719)</f>
        <v/>
      </c>
      <c r="D1755" s="184" t="str">
        <f>IF('Census Block Input'!J1719="","",UPPER('Census Block Input'!J1719))</f>
        <v/>
      </c>
      <c r="E1755" s="26" t="str">
        <f>IF('Census Block Input'!J1719="","",'Census Block Input'!I1719)</f>
        <v/>
      </c>
      <c r="F1755" s="27" t="str">
        <f>IF('Census Block Input'!J1719="","",'Census Block Input'!C1719)</f>
        <v/>
      </c>
      <c r="G1755" s="29" t="str">
        <f>IF('Census Block Input'!J1719="","",'Census Block Input'!D1719)</f>
        <v/>
      </c>
      <c r="H1755" s="30" t="str">
        <f>IF('Census Block Input'!J1719="","",'Census Block Input'!G1719)</f>
        <v/>
      </c>
      <c r="I1755" s="30" t="str">
        <f>IF('Census Block Input'!J1719="","",'Census Block Input'!F1719)</f>
        <v/>
      </c>
      <c r="J1755" s="32" t="str">
        <f t="shared" si="54"/>
        <v/>
      </c>
      <c r="K1755" s="105" t="str">
        <f>IF('Census Block Input'!J1719="","",'Census Block Input'!D1719)</f>
        <v/>
      </c>
      <c r="L1755" s="106" t="str">
        <f>IF('Census Block Input'!J1719="","",'Census Block Input'!G1719)</f>
        <v/>
      </c>
      <c r="M1755" s="106" t="str">
        <f>IF('Census Block Input'!J1719="","",'Census Block Input'!F1719)</f>
        <v/>
      </c>
      <c r="N1755" s="32" t="str">
        <f t="shared" si="55"/>
        <v/>
      </c>
      <c r="O1755" s="124" t="s">
        <v>10</v>
      </c>
      <c r="P1755" s="123" t="s">
        <v>10</v>
      </c>
      <c r="Q1755" s="1"/>
    </row>
    <row r="1756" spans="1:17" ht="15.75" hidden="1" customHeight="1">
      <c r="A1756" s="1" t="str">
        <f t="shared" si="1"/>
        <v/>
      </c>
      <c r="B1756" s="1"/>
      <c r="C1756" s="25" t="str">
        <f>IF('Census Block Input'!J1720="","",'Census Block Input'!B1720)</f>
        <v/>
      </c>
      <c r="D1756" s="184" t="str">
        <f>IF('Census Block Input'!J1720="","",UPPER('Census Block Input'!J1720))</f>
        <v/>
      </c>
      <c r="E1756" s="26" t="str">
        <f>IF('Census Block Input'!J1720="","",'Census Block Input'!I1720)</f>
        <v/>
      </c>
      <c r="F1756" s="27" t="str">
        <f>IF('Census Block Input'!J1720="","",'Census Block Input'!C1720)</f>
        <v/>
      </c>
      <c r="G1756" s="29" t="str">
        <f>IF('Census Block Input'!J1720="","",'Census Block Input'!D1720)</f>
        <v/>
      </c>
      <c r="H1756" s="30" t="str">
        <f>IF('Census Block Input'!J1720="","",'Census Block Input'!G1720)</f>
        <v/>
      </c>
      <c r="I1756" s="30" t="str">
        <f>IF('Census Block Input'!J1720="","",'Census Block Input'!F1720)</f>
        <v/>
      </c>
      <c r="J1756" s="32" t="str">
        <f t="shared" si="54"/>
        <v/>
      </c>
      <c r="K1756" s="105" t="str">
        <f>IF('Census Block Input'!J1720="","",'Census Block Input'!D1720)</f>
        <v/>
      </c>
      <c r="L1756" s="106" t="str">
        <f>IF('Census Block Input'!J1720="","",'Census Block Input'!G1720)</f>
        <v/>
      </c>
      <c r="M1756" s="106" t="str">
        <f>IF('Census Block Input'!J1720="","",'Census Block Input'!F1720)</f>
        <v/>
      </c>
      <c r="N1756" s="32" t="str">
        <f t="shared" si="55"/>
        <v/>
      </c>
      <c r="O1756" s="124" t="s">
        <v>10</v>
      </c>
      <c r="P1756" s="123" t="s">
        <v>10</v>
      </c>
      <c r="Q1756" s="1"/>
    </row>
    <row r="1757" spans="1:17" ht="15.75" hidden="1" customHeight="1">
      <c r="A1757" s="1" t="str">
        <f t="shared" si="1"/>
        <v/>
      </c>
      <c r="B1757" s="1"/>
      <c r="C1757" s="25" t="str">
        <f>IF('Census Block Input'!J1721="","",'Census Block Input'!B1721)</f>
        <v/>
      </c>
      <c r="D1757" s="184" t="str">
        <f>IF('Census Block Input'!J1721="","",UPPER('Census Block Input'!J1721))</f>
        <v/>
      </c>
      <c r="E1757" s="26" t="str">
        <f>IF('Census Block Input'!J1721="","",'Census Block Input'!I1721)</f>
        <v/>
      </c>
      <c r="F1757" s="27" t="str">
        <f>IF('Census Block Input'!J1721="","",'Census Block Input'!C1721)</f>
        <v/>
      </c>
      <c r="G1757" s="29" t="str">
        <f>IF('Census Block Input'!J1721="","",'Census Block Input'!D1721)</f>
        <v/>
      </c>
      <c r="H1757" s="30" t="str">
        <f>IF('Census Block Input'!J1721="","",'Census Block Input'!G1721)</f>
        <v/>
      </c>
      <c r="I1757" s="30" t="str">
        <f>IF('Census Block Input'!J1721="","",'Census Block Input'!F1721)</f>
        <v/>
      </c>
      <c r="J1757" s="32" t="str">
        <f t="shared" si="54"/>
        <v/>
      </c>
      <c r="K1757" s="105" t="str">
        <f>IF('Census Block Input'!J1721="","",'Census Block Input'!D1721)</f>
        <v/>
      </c>
      <c r="L1757" s="106" t="str">
        <f>IF('Census Block Input'!J1721="","",'Census Block Input'!G1721)</f>
        <v/>
      </c>
      <c r="M1757" s="106" t="str">
        <f>IF('Census Block Input'!J1721="","",'Census Block Input'!F1721)</f>
        <v/>
      </c>
      <c r="N1757" s="32" t="str">
        <f t="shared" si="55"/>
        <v/>
      </c>
      <c r="O1757" s="124" t="s">
        <v>10</v>
      </c>
      <c r="P1757" s="123" t="s">
        <v>10</v>
      </c>
      <c r="Q1757" s="1"/>
    </row>
    <row r="1758" spans="1:17" ht="15.75" hidden="1" customHeight="1">
      <c r="A1758" s="1" t="str">
        <f t="shared" si="1"/>
        <v/>
      </c>
      <c r="B1758" s="1"/>
      <c r="C1758" s="25" t="str">
        <f>IF('Census Block Input'!J1722="","",'Census Block Input'!B1722)</f>
        <v/>
      </c>
      <c r="D1758" s="184" t="str">
        <f>IF('Census Block Input'!J1722="","",UPPER('Census Block Input'!J1722))</f>
        <v/>
      </c>
      <c r="E1758" s="26" t="str">
        <f>IF('Census Block Input'!J1722="","",'Census Block Input'!I1722)</f>
        <v/>
      </c>
      <c r="F1758" s="27" t="str">
        <f>IF('Census Block Input'!J1722="","",'Census Block Input'!C1722)</f>
        <v/>
      </c>
      <c r="G1758" s="29" t="str">
        <f>IF('Census Block Input'!J1722="","",'Census Block Input'!D1722)</f>
        <v/>
      </c>
      <c r="H1758" s="30" t="str">
        <f>IF('Census Block Input'!J1722="","",'Census Block Input'!G1722)</f>
        <v/>
      </c>
      <c r="I1758" s="30" t="str">
        <f>IF('Census Block Input'!J1722="","",'Census Block Input'!F1722)</f>
        <v/>
      </c>
      <c r="J1758" s="32" t="str">
        <f t="shared" si="54"/>
        <v/>
      </c>
      <c r="K1758" s="105" t="str">
        <f>IF('Census Block Input'!J1722="","",'Census Block Input'!D1722)</f>
        <v/>
      </c>
      <c r="L1758" s="106" t="str">
        <f>IF('Census Block Input'!J1722="","",'Census Block Input'!G1722)</f>
        <v/>
      </c>
      <c r="M1758" s="106" t="str">
        <f>IF('Census Block Input'!J1722="","",'Census Block Input'!F1722)</f>
        <v/>
      </c>
      <c r="N1758" s="32" t="str">
        <f t="shared" si="55"/>
        <v/>
      </c>
      <c r="O1758" s="124" t="s">
        <v>10</v>
      </c>
      <c r="P1758" s="123" t="s">
        <v>10</v>
      </c>
      <c r="Q1758" s="1"/>
    </row>
    <row r="1759" spans="1:17" ht="15.75" hidden="1" customHeight="1">
      <c r="A1759" s="1" t="str">
        <f t="shared" si="1"/>
        <v/>
      </c>
      <c r="B1759" s="1"/>
      <c r="C1759" s="25" t="str">
        <f>IF('Census Block Input'!J1723="","",'Census Block Input'!B1723)</f>
        <v/>
      </c>
      <c r="D1759" s="184" t="str">
        <f>IF('Census Block Input'!J1723="","",UPPER('Census Block Input'!J1723))</f>
        <v/>
      </c>
      <c r="E1759" s="26" t="str">
        <f>IF('Census Block Input'!J1723="","",'Census Block Input'!I1723)</f>
        <v/>
      </c>
      <c r="F1759" s="27" t="str">
        <f>IF('Census Block Input'!J1723="","",'Census Block Input'!C1723)</f>
        <v/>
      </c>
      <c r="G1759" s="29" t="str">
        <f>IF('Census Block Input'!J1723="","",'Census Block Input'!D1723)</f>
        <v/>
      </c>
      <c r="H1759" s="30" t="str">
        <f>IF('Census Block Input'!J1723="","",'Census Block Input'!G1723)</f>
        <v/>
      </c>
      <c r="I1759" s="30" t="str">
        <f>IF('Census Block Input'!J1723="","",'Census Block Input'!F1723)</f>
        <v/>
      </c>
      <c r="J1759" s="32" t="str">
        <f t="shared" si="54"/>
        <v/>
      </c>
      <c r="K1759" s="105" t="str">
        <f>IF('Census Block Input'!J1723="","",'Census Block Input'!D1723)</f>
        <v/>
      </c>
      <c r="L1759" s="106" t="str">
        <f>IF('Census Block Input'!J1723="","",'Census Block Input'!G1723)</f>
        <v/>
      </c>
      <c r="M1759" s="106" t="str">
        <f>IF('Census Block Input'!J1723="","",'Census Block Input'!F1723)</f>
        <v/>
      </c>
      <c r="N1759" s="32" t="str">
        <f t="shared" si="55"/>
        <v/>
      </c>
      <c r="O1759" s="124" t="s">
        <v>10</v>
      </c>
      <c r="P1759" s="123" t="s">
        <v>10</v>
      </c>
      <c r="Q1759" s="1"/>
    </row>
    <row r="1760" spans="1:17" ht="15.75" hidden="1" customHeight="1">
      <c r="A1760" s="1" t="str">
        <f t="shared" si="1"/>
        <v/>
      </c>
      <c r="B1760" s="1"/>
      <c r="C1760" s="25" t="str">
        <f>IF('Census Block Input'!J1724="","",'Census Block Input'!B1724)</f>
        <v/>
      </c>
      <c r="D1760" s="184" t="str">
        <f>IF('Census Block Input'!J1724="","",UPPER('Census Block Input'!J1724))</f>
        <v/>
      </c>
      <c r="E1760" s="26" t="str">
        <f>IF('Census Block Input'!J1724="","",'Census Block Input'!I1724)</f>
        <v/>
      </c>
      <c r="F1760" s="27" t="str">
        <f>IF('Census Block Input'!J1724="","",'Census Block Input'!C1724)</f>
        <v/>
      </c>
      <c r="G1760" s="29" t="str">
        <f>IF('Census Block Input'!J1724="","",'Census Block Input'!D1724)</f>
        <v/>
      </c>
      <c r="H1760" s="30" t="str">
        <f>IF('Census Block Input'!J1724="","",'Census Block Input'!G1724)</f>
        <v/>
      </c>
      <c r="I1760" s="30" t="str">
        <f>IF('Census Block Input'!J1724="","",'Census Block Input'!F1724)</f>
        <v/>
      </c>
      <c r="J1760" s="32" t="str">
        <f t="shared" si="54"/>
        <v/>
      </c>
      <c r="K1760" s="105" t="str">
        <f>IF('Census Block Input'!J1724="","",'Census Block Input'!D1724)</f>
        <v/>
      </c>
      <c r="L1760" s="106" t="str">
        <f>IF('Census Block Input'!J1724="","",'Census Block Input'!G1724)</f>
        <v/>
      </c>
      <c r="M1760" s="106" t="str">
        <f>IF('Census Block Input'!J1724="","",'Census Block Input'!F1724)</f>
        <v/>
      </c>
      <c r="N1760" s="32" t="str">
        <f t="shared" si="55"/>
        <v/>
      </c>
      <c r="O1760" s="124" t="s">
        <v>10</v>
      </c>
      <c r="P1760" s="123" t="s">
        <v>10</v>
      </c>
      <c r="Q1760" s="1"/>
    </row>
    <row r="1761" spans="1:17" ht="15.75" hidden="1" customHeight="1">
      <c r="A1761" s="1" t="str">
        <f t="shared" si="1"/>
        <v/>
      </c>
      <c r="B1761" s="1"/>
      <c r="C1761" s="25" t="str">
        <f>IF('Census Block Input'!J1725="","",'Census Block Input'!B1725)</f>
        <v/>
      </c>
      <c r="D1761" s="184" t="str">
        <f>IF('Census Block Input'!J1725="","",UPPER('Census Block Input'!J1725))</f>
        <v/>
      </c>
      <c r="E1761" s="26" t="str">
        <f>IF('Census Block Input'!J1725="","",'Census Block Input'!I1725)</f>
        <v/>
      </c>
      <c r="F1761" s="27" t="str">
        <f>IF('Census Block Input'!J1725="","",'Census Block Input'!C1725)</f>
        <v/>
      </c>
      <c r="G1761" s="29" t="str">
        <f>IF('Census Block Input'!J1725="","",'Census Block Input'!D1725)</f>
        <v/>
      </c>
      <c r="H1761" s="30" t="str">
        <f>IF('Census Block Input'!J1725="","",'Census Block Input'!G1725)</f>
        <v/>
      </c>
      <c r="I1761" s="30" t="str">
        <f>IF('Census Block Input'!J1725="","",'Census Block Input'!F1725)</f>
        <v/>
      </c>
      <c r="J1761" s="32" t="str">
        <f t="shared" si="54"/>
        <v/>
      </c>
      <c r="K1761" s="105" t="str">
        <f>IF('Census Block Input'!J1725="","",'Census Block Input'!D1725)</f>
        <v/>
      </c>
      <c r="L1761" s="106" t="str">
        <f>IF('Census Block Input'!J1725="","",'Census Block Input'!G1725)</f>
        <v/>
      </c>
      <c r="M1761" s="106" t="str">
        <f>IF('Census Block Input'!J1725="","",'Census Block Input'!F1725)</f>
        <v/>
      </c>
      <c r="N1761" s="32" t="str">
        <f t="shared" si="55"/>
        <v/>
      </c>
      <c r="O1761" s="124" t="s">
        <v>10</v>
      </c>
      <c r="P1761" s="123" t="s">
        <v>10</v>
      </c>
      <c r="Q1761" s="1"/>
    </row>
    <row r="1762" spans="1:17" ht="15.75" hidden="1" customHeight="1">
      <c r="A1762" s="1" t="str">
        <f t="shared" si="1"/>
        <v/>
      </c>
      <c r="B1762" s="1"/>
      <c r="C1762" s="25" t="str">
        <f>IF('Census Block Input'!J1726="","",'Census Block Input'!B1726)</f>
        <v/>
      </c>
      <c r="D1762" s="184" t="str">
        <f>IF('Census Block Input'!J1726="","",UPPER('Census Block Input'!J1726))</f>
        <v/>
      </c>
      <c r="E1762" s="26" t="str">
        <f>IF('Census Block Input'!J1726="","",'Census Block Input'!I1726)</f>
        <v/>
      </c>
      <c r="F1762" s="27" t="str">
        <f>IF('Census Block Input'!J1726="","",'Census Block Input'!C1726)</f>
        <v/>
      </c>
      <c r="G1762" s="29" t="str">
        <f>IF('Census Block Input'!J1726="","",'Census Block Input'!D1726)</f>
        <v/>
      </c>
      <c r="H1762" s="30" t="str">
        <f>IF('Census Block Input'!J1726="","",'Census Block Input'!G1726)</f>
        <v/>
      </c>
      <c r="I1762" s="30" t="str">
        <f>IF('Census Block Input'!J1726="","",'Census Block Input'!F1726)</f>
        <v/>
      </c>
      <c r="J1762" s="32" t="str">
        <f t="shared" si="54"/>
        <v/>
      </c>
      <c r="K1762" s="105" t="str">
        <f>IF('Census Block Input'!J1726="","",'Census Block Input'!D1726)</f>
        <v/>
      </c>
      <c r="L1762" s="106" t="str">
        <f>IF('Census Block Input'!J1726="","",'Census Block Input'!G1726)</f>
        <v/>
      </c>
      <c r="M1762" s="106" t="str">
        <f>IF('Census Block Input'!J1726="","",'Census Block Input'!F1726)</f>
        <v/>
      </c>
      <c r="N1762" s="32" t="str">
        <f t="shared" si="55"/>
        <v/>
      </c>
      <c r="O1762" s="124" t="s">
        <v>10</v>
      </c>
      <c r="P1762" s="123" t="s">
        <v>10</v>
      </c>
      <c r="Q1762" s="1"/>
    </row>
    <row r="1763" spans="1:17" ht="15.75" hidden="1" customHeight="1">
      <c r="A1763" s="1" t="str">
        <f t="shared" si="1"/>
        <v/>
      </c>
      <c r="B1763" s="1"/>
      <c r="C1763" s="25" t="str">
        <f>IF('Census Block Input'!J1727="","",'Census Block Input'!B1727)</f>
        <v/>
      </c>
      <c r="D1763" s="184" t="str">
        <f>IF('Census Block Input'!J1727="","",UPPER('Census Block Input'!J1727))</f>
        <v/>
      </c>
      <c r="E1763" s="26" t="str">
        <f>IF('Census Block Input'!J1727="","",'Census Block Input'!I1727)</f>
        <v/>
      </c>
      <c r="F1763" s="27" t="str">
        <f>IF('Census Block Input'!J1727="","",'Census Block Input'!C1727)</f>
        <v/>
      </c>
      <c r="G1763" s="29" t="str">
        <f>IF('Census Block Input'!J1727="","",'Census Block Input'!D1727)</f>
        <v/>
      </c>
      <c r="H1763" s="30" t="str">
        <f>IF('Census Block Input'!J1727="","",'Census Block Input'!G1727)</f>
        <v/>
      </c>
      <c r="I1763" s="30" t="str">
        <f>IF('Census Block Input'!J1727="","",'Census Block Input'!F1727)</f>
        <v/>
      </c>
      <c r="J1763" s="32" t="str">
        <f t="shared" si="54"/>
        <v/>
      </c>
      <c r="K1763" s="105" t="str">
        <f>IF('Census Block Input'!J1727="","",'Census Block Input'!D1727)</f>
        <v/>
      </c>
      <c r="L1763" s="106" t="str">
        <f>IF('Census Block Input'!J1727="","",'Census Block Input'!G1727)</f>
        <v/>
      </c>
      <c r="M1763" s="106" t="str">
        <f>IF('Census Block Input'!J1727="","",'Census Block Input'!F1727)</f>
        <v/>
      </c>
      <c r="N1763" s="32" t="str">
        <f t="shared" si="55"/>
        <v/>
      </c>
      <c r="O1763" s="124" t="s">
        <v>10</v>
      </c>
      <c r="P1763" s="123" t="s">
        <v>10</v>
      </c>
      <c r="Q1763" s="1"/>
    </row>
    <row r="1764" spans="1:17" ht="15.75" hidden="1" customHeight="1">
      <c r="A1764" s="1" t="str">
        <f t="shared" si="1"/>
        <v/>
      </c>
      <c r="B1764" s="1"/>
      <c r="C1764" s="25" t="str">
        <f>IF('Census Block Input'!J1728="","",'Census Block Input'!B1728)</f>
        <v/>
      </c>
      <c r="D1764" s="184" t="str">
        <f>IF('Census Block Input'!J1728="","",UPPER('Census Block Input'!J1728))</f>
        <v/>
      </c>
      <c r="E1764" s="26" t="str">
        <f>IF('Census Block Input'!J1728="","",'Census Block Input'!I1728)</f>
        <v/>
      </c>
      <c r="F1764" s="27" t="str">
        <f>IF('Census Block Input'!J1728="","",'Census Block Input'!C1728)</f>
        <v/>
      </c>
      <c r="G1764" s="29" t="str">
        <f>IF('Census Block Input'!J1728="","",'Census Block Input'!D1728)</f>
        <v/>
      </c>
      <c r="H1764" s="30" t="str">
        <f>IF('Census Block Input'!J1728="","",'Census Block Input'!G1728)</f>
        <v/>
      </c>
      <c r="I1764" s="30" t="str">
        <f>IF('Census Block Input'!J1728="","",'Census Block Input'!F1728)</f>
        <v/>
      </c>
      <c r="J1764" s="32" t="str">
        <f t="shared" si="54"/>
        <v/>
      </c>
      <c r="K1764" s="105" t="str">
        <f>IF('Census Block Input'!J1728="","",'Census Block Input'!D1728)</f>
        <v/>
      </c>
      <c r="L1764" s="106" t="str">
        <f>IF('Census Block Input'!J1728="","",'Census Block Input'!G1728)</f>
        <v/>
      </c>
      <c r="M1764" s="106" t="str">
        <f>IF('Census Block Input'!J1728="","",'Census Block Input'!F1728)</f>
        <v/>
      </c>
      <c r="N1764" s="32" t="str">
        <f t="shared" si="55"/>
        <v/>
      </c>
      <c r="O1764" s="124" t="s">
        <v>10</v>
      </c>
      <c r="P1764" s="123" t="s">
        <v>10</v>
      </c>
      <c r="Q1764" s="1"/>
    </row>
    <row r="1765" spans="1:17" ht="15.75" hidden="1" customHeight="1">
      <c r="A1765" s="1" t="str">
        <f t="shared" si="1"/>
        <v/>
      </c>
      <c r="B1765" s="1"/>
      <c r="C1765" s="25" t="str">
        <f>IF('Census Block Input'!J1729="","",'Census Block Input'!B1729)</f>
        <v/>
      </c>
      <c r="D1765" s="184" t="str">
        <f>IF('Census Block Input'!J1729="","",UPPER('Census Block Input'!J1729))</f>
        <v/>
      </c>
      <c r="E1765" s="26" t="str">
        <f>IF('Census Block Input'!J1729="","",'Census Block Input'!I1729)</f>
        <v/>
      </c>
      <c r="F1765" s="27" t="str">
        <f>IF('Census Block Input'!J1729="","",'Census Block Input'!C1729)</f>
        <v/>
      </c>
      <c r="G1765" s="29" t="str">
        <f>IF('Census Block Input'!J1729="","",'Census Block Input'!D1729)</f>
        <v/>
      </c>
      <c r="H1765" s="30" t="str">
        <f>IF('Census Block Input'!J1729="","",'Census Block Input'!G1729)</f>
        <v/>
      </c>
      <c r="I1765" s="30" t="str">
        <f>IF('Census Block Input'!J1729="","",'Census Block Input'!F1729)</f>
        <v/>
      </c>
      <c r="J1765" s="32" t="str">
        <f t="shared" si="54"/>
        <v/>
      </c>
      <c r="K1765" s="105" t="str">
        <f>IF('Census Block Input'!J1729="","",'Census Block Input'!D1729)</f>
        <v/>
      </c>
      <c r="L1765" s="106" t="str">
        <f>IF('Census Block Input'!J1729="","",'Census Block Input'!G1729)</f>
        <v/>
      </c>
      <c r="M1765" s="106" t="str">
        <f>IF('Census Block Input'!J1729="","",'Census Block Input'!F1729)</f>
        <v/>
      </c>
      <c r="N1765" s="32" t="str">
        <f t="shared" si="55"/>
        <v/>
      </c>
      <c r="O1765" s="124" t="s">
        <v>10</v>
      </c>
      <c r="P1765" s="123" t="s">
        <v>10</v>
      </c>
      <c r="Q1765" s="1"/>
    </row>
    <row r="1766" spans="1:17" ht="15.75" hidden="1" customHeight="1">
      <c r="A1766" s="1" t="str">
        <f t="shared" si="1"/>
        <v/>
      </c>
      <c r="B1766" s="1"/>
      <c r="C1766" s="25" t="str">
        <f>IF('Census Block Input'!J1730="","",'Census Block Input'!B1730)</f>
        <v/>
      </c>
      <c r="D1766" s="184" t="str">
        <f>IF('Census Block Input'!J1730="","",UPPER('Census Block Input'!J1730))</f>
        <v/>
      </c>
      <c r="E1766" s="26" t="str">
        <f>IF('Census Block Input'!J1730="","",'Census Block Input'!I1730)</f>
        <v/>
      </c>
      <c r="F1766" s="27" t="str">
        <f>IF('Census Block Input'!J1730="","",'Census Block Input'!C1730)</f>
        <v/>
      </c>
      <c r="G1766" s="29" t="str">
        <f>IF('Census Block Input'!J1730="","",'Census Block Input'!D1730)</f>
        <v/>
      </c>
      <c r="H1766" s="30" t="str">
        <f>IF('Census Block Input'!J1730="","",'Census Block Input'!G1730)</f>
        <v/>
      </c>
      <c r="I1766" s="30" t="str">
        <f>IF('Census Block Input'!J1730="","",'Census Block Input'!F1730)</f>
        <v/>
      </c>
      <c r="J1766" s="32" t="str">
        <f t="shared" si="54"/>
        <v/>
      </c>
      <c r="K1766" s="105" t="str">
        <f>IF('Census Block Input'!J1730="","",'Census Block Input'!D1730)</f>
        <v/>
      </c>
      <c r="L1766" s="106" t="str">
        <f>IF('Census Block Input'!J1730="","",'Census Block Input'!G1730)</f>
        <v/>
      </c>
      <c r="M1766" s="106" t="str">
        <f>IF('Census Block Input'!J1730="","",'Census Block Input'!F1730)</f>
        <v/>
      </c>
      <c r="N1766" s="32" t="str">
        <f t="shared" si="55"/>
        <v/>
      </c>
      <c r="O1766" s="124" t="s">
        <v>10</v>
      </c>
      <c r="P1766" s="123" t="s">
        <v>10</v>
      </c>
      <c r="Q1766" s="1"/>
    </row>
    <row r="1767" spans="1:17" ht="15.75" hidden="1" customHeight="1">
      <c r="A1767" s="1" t="str">
        <f t="shared" si="1"/>
        <v/>
      </c>
      <c r="B1767" s="1"/>
      <c r="C1767" s="25" t="str">
        <f>IF('Census Block Input'!J1731="","",'Census Block Input'!B1731)</f>
        <v/>
      </c>
      <c r="D1767" s="184" t="str">
        <f>IF('Census Block Input'!J1731="","",UPPER('Census Block Input'!J1731))</f>
        <v/>
      </c>
      <c r="E1767" s="26" t="str">
        <f>IF('Census Block Input'!J1731="","",'Census Block Input'!I1731)</f>
        <v/>
      </c>
      <c r="F1767" s="27" t="str">
        <f>IF('Census Block Input'!J1731="","",'Census Block Input'!C1731)</f>
        <v/>
      </c>
      <c r="G1767" s="29" t="str">
        <f>IF('Census Block Input'!J1731="","",'Census Block Input'!D1731)</f>
        <v/>
      </c>
      <c r="H1767" s="30" t="str">
        <f>IF('Census Block Input'!J1731="","",'Census Block Input'!G1731)</f>
        <v/>
      </c>
      <c r="I1767" s="30" t="str">
        <f>IF('Census Block Input'!J1731="","",'Census Block Input'!F1731)</f>
        <v/>
      </c>
      <c r="J1767" s="32" t="str">
        <f t="shared" si="54"/>
        <v/>
      </c>
      <c r="K1767" s="105" t="str">
        <f>IF('Census Block Input'!J1731="","",'Census Block Input'!D1731)</f>
        <v/>
      </c>
      <c r="L1767" s="106" t="str">
        <f>IF('Census Block Input'!J1731="","",'Census Block Input'!G1731)</f>
        <v/>
      </c>
      <c r="M1767" s="106" t="str">
        <f>IF('Census Block Input'!J1731="","",'Census Block Input'!F1731)</f>
        <v/>
      </c>
      <c r="N1767" s="32" t="str">
        <f t="shared" si="55"/>
        <v/>
      </c>
      <c r="O1767" s="124" t="s">
        <v>10</v>
      </c>
      <c r="P1767" s="123" t="s">
        <v>10</v>
      </c>
      <c r="Q1767" s="1"/>
    </row>
    <row r="1768" spans="1:17" ht="15.75" hidden="1" customHeight="1">
      <c r="A1768" s="1" t="str">
        <f t="shared" si="1"/>
        <v/>
      </c>
      <c r="B1768" s="1"/>
      <c r="C1768" s="25" t="str">
        <f>IF('Census Block Input'!J1732="","",'Census Block Input'!B1732)</f>
        <v/>
      </c>
      <c r="D1768" s="184" t="str">
        <f>IF('Census Block Input'!J1732="","",UPPER('Census Block Input'!J1732))</f>
        <v/>
      </c>
      <c r="E1768" s="26" t="str">
        <f>IF('Census Block Input'!J1732="","",'Census Block Input'!I1732)</f>
        <v/>
      </c>
      <c r="F1768" s="27" t="str">
        <f>IF('Census Block Input'!J1732="","",'Census Block Input'!C1732)</f>
        <v/>
      </c>
      <c r="G1768" s="29" t="str">
        <f>IF('Census Block Input'!J1732="","",'Census Block Input'!D1732)</f>
        <v/>
      </c>
      <c r="H1768" s="30" t="str">
        <f>IF('Census Block Input'!J1732="","",'Census Block Input'!G1732)</f>
        <v/>
      </c>
      <c r="I1768" s="30" t="str">
        <f>IF('Census Block Input'!J1732="","",'Census Block Input'!F1732)</f>
        <v/>
      </c>
      <c r="J1768" s="32" t="str">
        <f t="shared" ref="J1768:J1831" si="56">IF($C1768="","",SUM(G1768:I1768))</f>
        <v/>
      </c>
      <c r="K1768" s="105" t="str">
        <f>IF('Census Block Input'!J1732="","",'Census Block Input'!D1732)</f>
        <v/>
      </c>
      <c r="L1768" s="106" t="str">
        <f>IF('Census Block Input'!J1732="","",'Census Block Input'!G1732)</f>
        <v/>
      </c>
      <c r="M1768" s="106" t="str">
        <f>IF('Census Block Input'!J1732="","",'Census Block Input'!F1732)</f>
        <v/>
      </c>
      <c r="N1768" s="32" t="str">
        <f t="shared" ref="N1768:N1831" si="57">IF($C1768="","",SUM(K1768:M1768))</f>
        <v/>
      </c>
      <c r="O1768" s="124" t="s">
        <v>10</v>
      </c>
      <c r="P1768" s="123" t="s">
        <v>10</v>
      </c>
      <c r="Q1768" s="1"/>
    </row>
    <row r="1769" spans="1:17" ht="15.75" hidden="1" customHeight="1">
      <c r="A1769" s="1" t="str">
        <f t="shared" si="1"/>
        <v/>
      </c>
      <c r="B1769" s="1"/>
      <c r="C1769" s="25" t="str">
        <f>IF('Census Block Input'!J1733="","",'Census Block Input'!B1733)</f>
        <v/>
      </c>
      <c r="D1769" s="184" t="str">
        <f>IF('Census Block Input'!J1733="","",UPPER('Census Block Input'!J1733))</f>
        <v/>
      </c>
      <c r="E1769" s="26" t="str">
        <f>IF('Census Block Input'!J1733="","",'Census Block Input'!I1733)</f>
        <v/>
      </c>
      <c r="F1769" s="27" t="str">
        <f>IF('Census Block Input'!J1733="","",'Census Block Input'!C1733)</f>
        <v/>
      </c>
      <c r="G1769" s="29" t="str">
        <f>IF('Census Block Input'!J1733="","",'Census Block Input'!D1733)</f>
        <v/>
      </c>
      <c r="H1769" s="30" t="str">
        <f>IF('Census Block Input'!J1733="","",'Census Block Input'!G1733)</f>
        <v/>
      </c>
      <c r="I1769" s="30" t="str">
        <f>IF('Census Block Input'!J1733="","",'Census Block Input'!F1733)</f>
        <v/>
      </c>
      <c r="J1769" s="32" t="str">
        <f t="shared" si="56"/>
        <v/>
      </c>
      <c r="K1769" s="105" t="str">
        <f>IF('Census Block Input'!J1733="","",'Census Block Input'!D1733)</f>
        <v/>
      </c>
      <c r="L1769" s="106" t="str">
        <f>IF('Census Block Input'!J1733="","",'Census Block Input'!G1733)</f>
        <v/>
      </c>
      <c r="M1769" s="106" t="str">
        <f>IF('Census Block Input'!J1733="","",'Census Block Input'!F1733)</f>
        <v/>
      </c>
      <c r="N1769" s="32" t="str">
        <f t="shared" si="57"/>
        <v/>
      </c>
      <c r="O1769" s="124" t="s">
        <v>10</v>
      </c>
      <c r="P1769" s="123" t="s">
        <v>10</v>
      </c>
      <c r="Q1769" s="1"/>
    </row>
    <row r="1770" spans="1:17" ht="15.75" hidden="1" customHeight="1">
      <c r="A1770" s="1" t="str">
        <f t="shared" si="1"/>
        <v/>
      </c>
      <c r="B1770" s="1"/>
      <c r="C1770" s="25" t="str">
        <f>IF('Census Block Input'!J1734="","",'Census Block Input'!B1734)</f>
        <v/>
      </c>
      <c r="D1770" s="184" t="str">
        <f>IF('Census Block Input'!J1734="","",UPPER('Census Block Input'!J1734))</f>
        <v/>
      </c>
      <c r="E1770" s="26" t="str">
        <f>IF('Census Block Input'!J1734="","",'Census Block Input'!I1734)</f>
        <v/>
      </c>
      <c r="F1770" s="27" t="str">
        <f>IF('Census Block Input'!J1734="","",'Census Block Input'!C1734)</f>
        <v/>
      </c>
      <c r="G1770" s="29" t="str">
        <f>IF('Census Block Input'!J1734="","",'Census Block Input'!D1734)</f>
        <v/>
      </c>
      <c r="H1770" s="30" t="str">
        <f>IF('Census Block Input'!J1734="","",'Census Block Input'!G1734)</f>
        <v/>
      </c>
      <c r="I1770" s="30" t="str">
        <f>IF('Census Block Input'!J1734="","",'Census Block Input'!F1734)</f>
        <v/>
      </c>
      <c r="J1770" s="32" t="str">
        <f t="shared" si="56"/>
        <v/>
      </c>
      <c r="K1770" s="105" t="str">
        <f>IF('Census Block Input'!J1734="","",'Census Block Input'!D1734)</f>
        <v/>
      </c>
      <c r="L1770" s="106" t="str">
        <f>IF('Census Block Input'!J1734="","",'Census Block Input'!G1734)</f>
        <v/>
      </c>
      <c r="M1770" s="106" t="str">
        <f>IF('Census Block Input'!J1734="","",'Census Block Input'!F1734)</f>
        <v/>
      </c>
      <c r="N1770" s="32" t="str">
        <f t="shared" si="57"/>
        <v/>
      </c>
      <c r="O1770" s="124" t="s">
        <v>10</v>
      </c>
      <c r="P1770" s="123" t="s">
        <v>10</v>
      </c>
      <c r="Q1770" s="1"/>
    </row>
    <row r="1771" spans="1:17" ht="15.75" hidden="1" customHeight="1">
      <c r="A1771" s="1" t="str">
        <f t="shared" si="1"/>
        <v/>
      </c>
      <c r="B1771" s="1"/>
      <c r="C1771" s="25" t="str">
        <f>IF('Census Block Input'!J1735="","",'Census Block Input'!B1735)</f>
        <v/>
      </c>
      <c r="D1771" s="184" t="str">
        <f>IF('Census Block Input'!J1735="","",UPPER('Census Block Input'!J1735))</f>
        <v/>
      </c>
      <c r="E1771" s="26" t="str">
        <f>IF('Census Block Input'!J1735="","",'Census Block Input'!I1735)</f>
        <v/>
      </c>
      <c r="F1771" s="27" t="str">
        <f>IF('Census Block Input'!J1735="","",'Census Block Input'!C1735)</f>
        <v/>
      </c>
      <c r="G1771" s="29" t="str">
        <f>IF('Census Block Input'!J1735="","",'Census Block Input'!D1735)</f>
        <v/>
      </c>
      <c r="H1771" s="30" t="str">
        <f>IF('Census Block Input'!J1735="","",'Census Block Input'!G1735)</f>
        <v/>
      </c>
      <c r="I1771" s="30" t="str">
        <f>IF('Census Block Input'!J1735="","",'Census Block Input'!F1735)</f>
        <v/>
      </c>
      <c r="J1771" s="32" t="str">
        <f t="shared" si="56"/>
        <v/>
      </c>
      <c r="K1771" s="105" t="str">
        <f>IF('Census Block Input'!J1735="","",'Census Block Input'!D1735)</f>
        <v/>
      </c>
      <c r="L1771" s="106" t="str">
        <f>IF('Census Block Input'!J1735="","",'Census Block Input'!G1735)</f>
        <v/>
      </c>
      <c r="M1771" s="106" t="str">
        <f>IF('Census Block Input'!J1735="","",'Census Block Input'!F1735)</f>
        <v/>
      </c>
      <c r="N1771" s="32" t="str">
        <f t="shared" si="57"/>
        <v/>
      </c>
      <c r="O1771" s="124" t="s">
        <v>10</v>
      </c>
      <c r="P1771" s="123" t="s">
        <v>10</v>
      </c>
      <c r="Q1771" s="1"/>
    </row>
    <row r="1772" spans="1:17" ht="15.75" hidden="1" customHeight="1">
      <c r="A1772" s="1" t="str">
        <f t="shared" si="1"/>
        <v/>
      </c>
      <c r="B1772" s="1"/>
      <c r="C1772" s="25" t="str">
        <f>IF('Census Block Input'!J1736="","",'Census Block Input'!B1736)</f>
        <v/>
      </c>
      <c r="D1772" s="184" t="str">
        <f>IF('Census Block Input'!J1736="","",UPPER('Census Block Input'!J1736))</f>
        <v/>
      </c>
      <c r="E1772" s="26" t="str">
        <f>IF('Census Block Input'!J1736="","",'Census Block Input'!I1736)</f>
        <v/>
      </c>
      <c r="F1772" s="27" t="str">
        <f>IF('Census Block Input'!J1736="","",'Census Block Input'!C1736)</f>
        <v/>
      </c>
      <c r="G1772" s="29" t="str">
        <f>IF('Census Block Input'!J1736="","",'Census Block Input'!D1736)</f>
        <v/>
      </c>
      <c r="H1772" s="30" t="str">
        <f>IF('Census Block Input'!J1736="","",'Census Block Input'!G1736)</f>
        <v/>
      </c>
      <c r="I1772" s="30" t="str">
        <f>IF('Census Block Input'!J1736="","",'Census Block Input'!F1736)</f>
        <v/>
      </c>
      <c r="J1772" s="32" t="str">
        <f t="shared" si="56"/>
        <v/>
      </c>
      <c r="K1772" s="105" t="str">
        <f>IF('Census Block Input'!J1736="","",'Census Block Input'!D1736)</f>
        <v/>
      </c>
      <c r="L1772" s="106" t="str">
        <f>IF('Census Block Input'!J1736="","",'Census Block Input'!G1736)</f>
        <v/>
      </c>
      <c r="M1772" s="106" t="str">
        <f>IF('Census Block Input'!J1736="","",'Census Block Input'!F1736)</f>
        <v/>
      </c>
      <c r="N1772" s="32" t="str">
        <f t="shared" si="57"/>
        <v/>
      </c>
      <c r="O1772" s="124" t="s">
        <v>10</v>
      </c>
      <c r="P1772" s="123" t="s">
        <v>10</v>
      </c>
      <c r="Q1772" s="1"/>
    </row>
    <row r="1773" spans="1:17" ht="15.75" hidden="1" customHeight="1">
      <c r="A1773" s="1" t="str">
        <f t="shared" si="1"/>
        <v/>
      </c>
      <c r="B1773" s="1"/>
      <c r="C1773" s="25" t="str">
        <f>IF('Census Block Input'!J1737="","",'Census Block Input'!B1737)</f>
        <v/>
      </c>
      <c r="D1773" s="184" t="str">
        <f>IF('Census Block Input'!J1737="","",UPPER('Census Block Input'!J1737))</f>
        <v/>
      </c>
      <c r="E1773" s="26" t="str">
        <f>IF('Census Block Input'!J1737="","",'Census Block Input'!I1737)</f>
        <v/>
      </c>
      <c r="F1773" s="27" t="str">
        <f>IF('Census Block Input'!J1737="","",'Census Block Input'!C1737)</f>
        <v/>
      </c>
      <c r="G1773" s="29" t="str">
        <f>IF('Census Block Input'!J1737="","",'Census Block Input'!D1737)</f>
        <v/>
      </c>
      <c r="H1773" s="30" t="str">
        <f>IF('Census Block Input'!J1737="","",'Census Block Input'!G1737)</f>
        <v/>
      </c>
      <c r="I1773" s="30" t="str">
        <f>IF('Census Block Input'!J1737="","",'Census Block Input'!F1737)</f>
        <v/>
      </c>
      <c r="J1773" s="32" t="str">
        <f t="shared" si="56"/>
        <v/>
      </c>
      <c r="K1773" s="105" t="str">
        <f>IF('Census Block Input'!J1737="","",'Census Block Input'!D1737)</f>
        <v/>
      </c>
      <c r="L1773" s="106" t="str">
        <f>IF('Census Block Input'!J1737="","",'Census Block Input'!G1737)</f>
        <v/>
      </c>
      <c r="M1773" s="106" t="str">
        <f>IF('Census Block Input'!J1737="","",'Census Block Input'!F1737)</f>
        <v/>
      </c>
      <c r="N1773" s="32" t="str">
        <f t="shared" si="57"/>
        <v/>
      </c>
      <c r="O1773" s="124" t="s">
        <v>10</v>
      </c>
      <c r="P1773" s="123" t="s">
        <v>10</v>
      </c>
      <c r="Q1773" s="1"/>
    </row>
    <row r="1774" spans="1:17" ht="15.75" hidden="1" customHeight="1">
      <c r="A1774" s="1" t="str">
        <f t="shared" si="1"/>
        <v/>
      </c>
      <c r="B1774" s="1"/>
      <c r="C1774" s="25" t="str">
        <f>IF('Census Block Input'!J1738="","",'Census Block Input'!B1738)</f>
        <v/>
      </c>
      <c r="D1774" s="184" t="str">
        <f>IF('Census Block Input'!J1738="","",UPPER('Census Block Input'!J1738))</f>
        <v/>
      </c>
      <c r="E1774" s="26" t="str">
        <f>IF('Census Block Input'!J1738="","",'Census Block Input'!I1738)</f>
        <v/>
      </c>
      <c r="F1774" s="27" t="str">
        <f>IF('Census Block Input'!J1738="","",'Census Block Input'!C1738)</f>
        <v/>
      </c>
      <c r="G1774" s="29" t="str">
        <f>IF('Census Block Input'!J1738="","",'Census Block Input'!D1738)</f>
        <v/>
      </c>
      <c r="H1774" s="30" t="str">
        <f>IF('Census Block Input'!J1738="","",'Census Block Input'!G1738)</f>
        <v/>
      </c>
      <c r="I1774" s="30" t="str">
        <f>IF('Census Block Input'!J1738="","",'Census Block Input'!F1738)</f>
        <v/>
      </c>
      <c r="J1774" s="32" t="str">
        <f t="shared" si="56"/>
        <v/>
      </c>
      <c r="K1774" s="105" t="str">
        <f>IF('Census Block Input'!J1738="","",'Census Block Input'!D1738)</f>
        <v/>
      </c>
      <c r="L1774" s="106" t="str">
        <f>IF('Census Block Input'!J1738="","",'Census Block Input'!G1738)</f>
        <v/>
      </c>
      <c r="M1774" s="106" t="str">
        <f>IF('Census Block Input'!J1738="","",'Census Block Input'!F1738)</f>
        <v/>
      </c>
      <c r="N1774" s="32" t="str">
        <f t="shared" si="57"/>
        <v/>
      </c>
      <c r="O1774" s="124" t="s">
        <v>10</v>
      </c>
      <c r="P1774" s="123" t="s">
        <v>10</v>
      </c>
      <c r="Q1774" s="1"/>
    </row>
    <row r="1775" spans="1:17" ht="15.75" hidden="1" customHeight="1">
      <c r="A1775" s="1" t="str">
        <f t="shared" si="1"/>
        <v/>
      </c>
      <c r="B1775" s="1"/>
      <c r="C1775" s="25" t="str">
        <f>IF('Census Block Input'!J1739="","",'Census Block Input'!B1739)</f>
        <v/>
      </c>
      <c r="D1775" s="184" t="str">
        <f>IF('Census Block Input'!J1739="","",UPPER('Census Block Input'!J1739))</f>
        <v/>
      </c>
      <c r="E1775" s="26" t="str">
        <f>IF('Census Block Input'!J1739="","",'Census Block Input'!I1739)</f>
        <v/>
      </c>
      <c r="F1775" s="27" t="str">
        <f>IF('Census Block Input'!J1739="","",'Census Block Input'!C1739)</f>
        <v/>
      </c>
      <c r="G1775" s="29" t="str">
        <f>IF('Census Block Input'!J1739="","",'Census Block Input'!D1739)</f>
        <v/>
      </c>
      <c r="H1775" s="30" t="str">
        <f>IF('Census Block Input'!J1739="","",'Census Block Input'!G1739)</f>
        <v/>
      </c>
      <c r="I1775" s="30" t="str">
        <f>IF('Census Block Input'!J1739="","",'Census Block Input'!F1739)</f>
        <v/>
      </c>
      <c r="J1775" s="32" t="str">
        <f t="shared" si="56"/>
        <v/>
      </c>
      <c r="K1775" s="105" t="str">
        <f>IF('Census Block Input'!J1739="","",'Census Block Input'!D1739)</f>
        <v/>
      </c>
      <c r="L1775" s="106" t="str">
        <f>IF('Census Block Input'!J1739="","",'Census Block Input'!G1739)</f>
        <v/>
      </c>
      <c r="M1775" s="106" t="str">
        <f>IF('Census Block Input'!J1739="","",'Census Block Input'!F1739)</f>
        <v/>
      </c>
      <c r="N1775" s="32" t="str">
        <f t="shared" si="57"/>
        <v/>
      </c>
      <c r="O1775" s="124" t="s">
        <v>10</v>
      </c>
      <c r="P1775" s="123" t="s">
        <v>10</v>
      </c>
      <c r="Q1775" s="1"/>
    </row>
    <row r="1776" spans="1:17" ht="15.75" hidden="1" customHeight="1">
      <c r="A1776" s="1" t="str">
        <f t="shared" si="1"/>
        <v/>
      </c>
      <c r="B1776" s="1"/>
      <c r="C1776" s="25" t="str">
        <f>IF('Census Block Input'!J1740="","",'Census Block Input'!B1740)</f>
        <v/>
      </c>
      <c r="D1776" s="184" t="str">
        <f>IF('Census Block Input'!J1740="","",UPPER('Census Block Input'!J1740))</f>
        <v/>
      </c>
      <c r="E1776" s="26" t="str">
        <f>IF('Census Block Input'!J1740="","",'Census Block Input'!I1740)</f>
        <v/>
      </c>
      <c r="F1776" s="27" t="str">
        <f>IF('Census Block Input'!J1740="","",'Census Block Input'!C1740)</f>
        <v/>
      </c>
      <c r="G1776" s="29" t="str">
        <f>IF('Census Block Input'!J1740="","",'Census Block Input'!D1740)</f>
        <v/>
      </c>
      <c r="H1776" s="30" t="str">
        <f>IF('Census Block Input'!J1740="","",'Census Block Input'!G1740)</f>
        <v/>
      </c>
      <c r="I1776" s="30" t="str">
        <f>IF('Census Block Input'!J1740="","",'Census Block Input'!F1740)</f>
        <v/>
      </c>
      <c r="J1776" s="32" t="str">
        <f t="shared" si="56"/>
        <v/>
      </c>
      <c r="K1776" s="105" t="str">
        <f>IF('Census Block Input'!J1740="","",'Census Block Input'!D1740)</f>
        <v/>
      </c>
      <c r="L1776" s="106" t="str">
        <f>IF('Census Block Input'!J1740="","",'Census Block Input'!G1740)</f>
        <v/>
      </c>
      <c r="M1776" s="106" t="str">
        <f>IF('Census Block Input'!J1740="","",'Census Block Input'!F1740)</f>
        <v/>
      </c>
      <c r="N1776" s="32" t="str">
        <f t="shared" si="57"/>
        <v/>
      </c>
      <c r="O1776" s="124" t="s">
        <v>10</v>
      </c>
      <c r="P1776" s="123" t="s">
        <v>10</v>
      </c>
      <c r="Q1776" s="1"/>
    </row>
    <row r="1777" spans="1:17" ht="15.75" hidden="1" customHeight="1">
      <c r="A1777" s="1" t="str">
        <f t="shared" si="1"/>
        <v/>
      </c>
      <c r="B1777" s="1"/>
      <c r="C1777" s="25" t="str">
        <f>IF('Census Block Input'!J1741="","",'Census Block Input'!B1741)</f>
        <v/>
      </c>
      <c r="D1777" s="184" t="str">
        <f>IF('Census Block Input'!J1741="","",UPPER('Census Block Input'!J1741))</f>
        <v/>
      </c>
      <c r="E1777" s="26" t="str">
        <f>IF('Census Block Input'!J1741="","",'Census Block Input'!I1741)</f>
        <v/>
      </c>
      <c r="F1777" s="27" t="str">
        <f>IF('Census Block Input'!J1741="","",'Census Block Input'!C1741)</f>
        <v/>
      </c>
      <c r="G1777" s="29" t="str">
        <f>IF('Census Block Input'!J1741="","",'Census Block Input'!D1741)</f>
        <v/>
      </c>
      <c r="H1777" s="30" t="str">
        <f>IF('Census Block Input'!J1741="","",'Census Block Input'!G1741)</f>
        <v/>
      </c>
      <c r="I1777" s="30" t="str">
        <f>IF('Census Block Input'!J1741="","",'Census Block Input'!F1741)</f>
        <v/>
      </c>
      <c r="J1777" s="32" t="str">
        <f t="shared" si="56"/>
        <v/>
      </c>
      <c r="K1777" s="105" t="str">
        <f>IF('Census Block Input'!J1741="","",'Census Block Input'!D1741)</f>
        <v/>
      </c>
      <c r="L1777" s="106" t="str">
        <f>IF('Census Block Input'!J1741="","",'Census Block Input'!G1741)</f>
        <v/>
      </c>
      <c r="M1777" s="106" t="str">
        <f>IF('Census Block Input'!J1741="","",'Census Block Input'!F1741)</f>
        <v/>
      </c>
      <c r="N1777" s="32" t="str">
        <f t="shared" si="57"/>
        <v/>
      </c>
      <c r="O1777" s="124" t="s">
        <v>10</v>
      </c>
      <c r="P1777" s="123" t="s">
        <v>10</v>
      </c>
      <c r="Q1777" s="1"/>
    </row>
    <row r="1778" spans="1:17" ht="15.75" hidden="1" customHeight="1">
      <c r="A1778" s="1" t="str">
        <f t="shared" si="1"/>
        <v/>
      </c>
      <c r="B1778" s="1"/>
      <c r="C1778" s="25" t="str">
        <f>IF('Census Block Input'!J1742="","",'Census Block Input'!B1742)</f>
        <v/>
      </c>
      <c r="D1778" s="184" t="str">
        <f>IF('Census Block Input'!J1742="","",UPPER('Census Block Input'!J1742))</f>
        <v/>
      </c>
      <c r="E1778" s="26" t="str">
        <f>IF('Census Block Input'!J1742="","",'Census Block Input'!I1742)</f>
        <v/>
      </c>
      <c r="F1778" s="27" t="str">
        <f>IF('Census Block Input'!J1742="","",'Census Block Input'!C1742)</f>
        <v/>
      </c>
      <c r="G1778" s="29" t="str">
        <f>IF('Census Block Input'!J1742="","",'Census Block Input'!D1742)</f>
        <v/>
      </c>
      <c r="H1778" s="30" t="str">
        <f>IF('Census Block Input'!J1742="","",'Census Block Input'!G1742)</f>
        <v/>
      </c>
      <c r="I1778" s="30" t="str">
        <f>IF('Census Block Input'!J1742="","",'Census Block Input'!F1742)</f>
        <v/>
      </c>
      <c r="J1778" s="32" t="str">
        <f t="shared" si="56"/>
        <v/>
      </c>
      <c r="K1778" s="105" t="str">
        <f>IF('Census Block Input'!J1742="","",'Census Block Input'!D1742)</f>
        <v/>
      </c>
      <c r="L1778" s="106" t="str">
        <f>IF('Census Block Input'!J1742="","",'Census Block Input'!G1742)</f>
        <v/>
      </c>
      <c r="M1778" s="106" t="str">
        <f>IF('Census Block Input'!J1742="","",'Census Block Input'!F1742)</f>
        <v/>
      </c>
      <c r="N1778" s="32" t="str">
        <f t="shared" si="57"/>
        <v/>
      </c>
      <c r="O1778" s="124" t="s">
        <v>10</v>
      </c>
      <c r="P1778" s="123" t="s">
        <v>10</v>
      </c>
      <c r="Q1778" s="1"/>
    </row>
    <row r="1779" spans="1:17" ht="15.75" hidden="1" customHeight="1">
      <c r="A1779" s="1" t="str">
        <f t="shared" si="1"/>
        <v/>
      </c>
      <c r="B1779" s="1"/>
      <c r="C1779" s="25" t="str">
        <f>IF('Census Block Input'!J1743="","",'Census Block Input'!B1743)</f>
        <v/>
      </c>
      <c r="D1779" s="184" t="str">
        <f>IF('Census Block Input'!J1743="","",UPPER('Census Block Input'!J1743))</f>
        <v/>
      </c>
      <c r="E1779" s="26" t="str">
        <f>IF('Census Block Input'!J1743="","",'Census Block Input'!I1743)</f>
        <v/>
      </c>
      <c r="F1779" s="27" t="str">
        <f>IF('Census Block Input'!J1743="","",'Census Block Input'!C1743)</f>
        <v/>
      </c>
      <c r="G1779" s="29" t="str">
        <f>IF('Census Block Input'!J1743="","",'Census Block Input'!D1743)</f>
        <v/>
      </c>
      <c r="H1779" s="30" t="str">
        <f>IF('Census Block Input'!J1743="","",'Census Block Input'!G1743)</f>
        <v/>
      </c>
      <c r="I1779" s="30" t="str">
        <f>IF('Census Block Input'!J1743="","",'Census Block Input'!F1743)</f>
        <v/>
      </c>
      <c r="J1779" s="32" t="str">
        <f t="shared" si="56"/>
        <v/>
      </c>
      <c r="K1779" s="105" t="str">
        <f>IF('Census Block Input'!J1743="","",'Census Block Input'!D1743)</f>
        <v/>
      </c>
      <c r="L1779" s="106" t="str">
        <f>IF('Census Block Input'!J1743="","",'Census Block Input'!G1743)</f>
        <v/>
      </c>
      <c r="M1779" s="106" t="str">
        <f>IF('Census Block Input'!J1743="","",'Census Block Input'!F1743)</f>
        <v/>
      </c>
      <c r="N1779" s="32" t="str">
        <f t="shared" si="57"/>
        <v/>
      </c>
      <c r="O1779" s="124" t="s">
        <v>10</v>
      </c>
      <c r="P1779" s="123" t="s">
        <v>10</v>
      </c>
      <c r="Q1779" s="1"/>
    </row>
    <row r="1780" spans="1:17" ht="15.75" hidden="1" customHeight="1">
      <c r="A1780" s="1" t="str">
        <f t="shared" si="1"/>
        <v/>
      </c>
      <c r="B1780" s="1"/>
      <c r="C1780" s="25" t="str">
        <f>IF('Census Block Input'!J1744="","",'Census Block Input'!B1744)</f>
        <v/>
      </c>
      <c r="D1780" s="184" t="str">
        <f>IF('Census Block Input'!J1744="","",UPPER('Census Block Input'!J1744))</f>
        <v/>
      </c>
      <c r="E1780" s="26" t="str">
        <f>IF('Census Block Input'!J1744="","",'Census Block Input'!I1744)</f>
        <v/>
      </c>
      <c r="F1780" s="27" t="str">
        <f>IF('Census Block Input'!J1744="","",'Census Block Input'!C1744)</f>
        <v/>
      </c>
      <c r="G1780" s="29" t="str">
        <f>IF('Census Block Input'!J1744="","",'Census Block Input'!D1744)</f>
        <v/>
      </c>
      <c r="H1780" s="30" t="str">
        <f>IF('Census Block Input'!J1744="","",'Census Block Input'!G1744)</f>
        <v/>
      </c>
      <c r="I1780" s="30" t="str">
        <f>IF('Census Block Input'!J1744="","",'Census Block Input'!F1744)</f>
        <v/>
      </c>
      <c r="J1780" s="32" t="str">
        <f t="shared" si="56"/>
        <v/>
      </c>
      <c r="K1780" s="105" t="str">
        <f>IF('Census Block Input'!J1744="","",'Census Block Input'!D1744)</f>
        <v/>
      </c>
      <c r="L1780" s="106" t="str">
        <f>IF('Census Block Input'!J1744="","",'Census Block Input'!G1744)</f>
        <v/>
      </c>
      <c r="M1780" s="106" t="str">
        <f>IF('Census Block Input'!J1744="","",'Census Block Input'!F1744)</f>
        <v/>
      </c>
      <c r="N1780" s="32" t="str">
        <f t="shared" si="57"/>
        <v/>
      </c>
      <c r="O1780" s="124" t="s">
        <v>10</v>
      </c>
      <c r="P1780" s="123" t="s">
        <v>10</v>
      </c>
      <c r="Q1780" s="1"/>
    </row>
    <row r="1781" spans="1:17" ht="15.75" hidden="1" customHeight="1">
      <c r="A1781" s="1" t="str">
        <f t="shared" si="1"/>
        <v/>
      </c>
      <c r="B1781" s="1"/>
      <c r="C1781" s="25" t="str">
        <f>IF('Census Block Input'!J1745="","",'Census Block Input'!B1745)</f>
        <v/>
      </c>
      <c r="D1781" s="184" t="str">
        <f>IF('Census Block Input'!J1745="","",UPPER('Census Block Input'!J1745))</f>
        <v/>
      </c>
      <c r="E1781" s="26" t="str">
        <f>IF('Census Block Input'!J1745="","",'Census Block Input'!I1745)</f>
        <v/>
      </c>
      <c r="F1781" s="27" t="str">
        <f>IF('Census Block Input'!J1745="","",'Census Block Input'!C1745)</f>
        <v/>
      </c>
      <c r="G1781" s="29" t="str">
        <f>IF('Census Block Input'!J1745="","",'Census Block Input'!D1745)</f>
        <v/>
      </c>
      <c r="H1781" s="30" t="str">
        <f>IF('Census Block Input'!J1745="","",'Census Block Input'!G1745)</f>
        <v/>
      </c>
      <c r="I1781" s="30" t="str">
        <f>IF('Census Block Input'!J1745="","",'Census Block Input'!F1745)</f>
        <v/>
      </c>
      <c r="J1781" s="32" t="str">
        <f t="shared" si="56"/>
        <v/>
      </c>
      <c r="K1781" s="105" t="str">
        <f>IF('Census Block Input'!J1745="","",'Census Block Input'!D1745)</f>
        <v/>
      </c>
      <c r="L1781" s="106" t="str">
        <f>IF('Census Block Input'!J1745="","",'Census Block Input'!G1745)</f>
        <v/>
      </c>
      <c r="M1781" s="106" t="str">
        <f>IF('Census Block Input'!J1745="","",'Census Block Input'!F1745)</f>
        <v/>
      </c>
      <c r="N1781" s="32" t="str">
        <f t="shared" si="57"/>
        <v/>
      </c>
      <c r="O1781" s="124" t="s">
        <v>10</v>
      </c>
      <c r="P1781" s="123" t="s">
        <v>10</v>
      </c>
      <c r="Q1781" s="1"/>
    </row>
    <row r="1782" spans="1:17" ht="15.75" hidden="1" customHeight="1">
      <c r="A1782" s="1" t="str">
        <f t="shared" si="1"/>
        <v/>
      </c>
      <c r="B1782" s="1"/>
      <c r="C1782" s="25" t="str">
        <f>IF('Census Block Input'!J1746="","",'Census Block Input'!B1746)</f>
        <v/>
      </c>
      <c r="D1782" s="184" t="str">
        <f>IF('Census Block Input'!J1746="","",UPPER('Census Block Input'!J1746))</f>
        <v/>
      </c>
      <c r="E1782" s="26" t="str">
        <f>IF('Census Block Input'!J1746="","",'Census Block Input'!I1746)</f>
        <v/>
      </c>
      <c r="F1782" s="27" t="str">
        <f>IF('Census Block Input'!J1746="","",'Census Block Input'!C1746)</f>
        <v/>
      </c>
      <c r="G1782" s="29" t="str">
        <f>IF('Census Block Input'!J1746="","",'Census Block Input'!D1746)</f>
        <v/>
      </c>
      <c r="H1782" s="30" t="str">
        <f>IF('Census Block Input'!J1746="","",'Census Block Input'!G1746)</f>
        <v/>
      </c>
      <c r="I1782" s="30" t="str">
        <f>IF('Census Block Input'!J1746="","",'Census Block Input'!F1746)</f>
        <v/>
      </c>
      <c r="J1782" s="32" t="str">
        <f t="shared" si="56"/>
        <v/>
      </c>
      <c r="K1782" s="105" t="str">
        <f>IF('Census Block Input'!J1746="","",'Census Block Input'!D1746)</f>
        <v/>
      </c>
      <c r="L1782" s="106" t="str">
        <f>IF('Census Block Input'!J1746="","",'Census Block Input'!G1746)</f>
        <v/>
      </c>
      <c r="M1782" s="106" t="str">
        <f>IF('Census Block Input'!J1746="","",'Census Block Input'!F1746)</f>
        <v/>
      </c>
      <c r="N1782" s="32" t="str">
        <f t="shared" si="57"/>
        <v/>
      </c>
      <c r="O1782" s="124" t="s">
        <v>10</v>
      </c>
      <c r="P1782" s="123" t="s">
        <v>10</v>
      </c>
      <c r="Q1782" s="1"/>
    </row>
    <row r="1783" spans="1:17" ht="15.75" hidden="1" customHeight="1">
      <c r="A1783" s="1" t="str">
        <f t="shared" si="1"/>
        <v/>
      </c>
      <c r="B1783" s="1"/>
      <c r="C1783" s="25" t="str">
        <f>IF('Census Block Input'!J1747="","",'Census Block Input'!B1747)</f>
        <v/>
      </c>
      <c r="D1783" s="184" t="str">
        <f>IF('Census Block Input'!J1747="","",UPPER('Census Block Input'!J1747))</f>
        <v/>
      </c>
      <c r="E1783" s="26" t="str">
        <f>IF('Census Block Input'!J1747="","",'Census Block Input'!I1747)</f>
        <v/>
      </c>
      <c r="F1783" s="27" t="str">
        <f>IF('Census Block Input'!J1747="","",'Census Block Input'!C1747)</f>
        <v/>
      </c>
      <c r="G1783" s="29" t="str">
        <f>IF('Census Block Input'!J1747="","",'Census Block Input'!D1747)</f>
        <v/>
      </c>
      <c r="H1783" s="30" t="str">
        <f>IF('Census Block Input'!J1747="","",'Census Block Input'!G1747)</f>
        <v/>
      </c>
      <c r="I1783" s="30" t="str">
        <f>IF('Census Block Input'!J1747="","",'Census Block Input'!F1747)</f>
        <v/>
      </c>
      <c r="J1783" s="32" t="str">
        <f t="shared" si="56"/>
        <v/>
      </c>
      <c r="K1783" s="105" t="str">
        <f>IF('Census Block Input'!J1747="","",'Census Block Input'!D1747)</f>
        <v/>
      </c>
      <c r="L1783" s="106" t="str">
        <f>IF('Census Block Input'!J1747="","",'Census Block Input'!G1747)</f>
        <v/>
      </c>
      <c r="M1783" s="106" t="str">
        <f>IF('Census Block Input'!J1747="","",'Census Block Input'!F1747)</f>
        <v/>
      </c>
      <c r="N1783" s="32" t="str">
        <f t="shared" si="57"/>
        <v/>
      </c>
      <c r="O1783" s="124" t="s">
        <v>10</v>
      </c>
      <c r="P1783" s="123" t="s">
        <v>10</v>
      </c>
      <c r="Q1783" s="1"/>
    </row>
    <row r="1784" spans="1:17" ht="15.75" hidden="1" customHeight="1">
      <c r="A1784" s="1" t="str">
        <f t="shared" si="1"/>
        <v/>
      </c>
      <c r="B1784" s="1"/>
      <c r="C1784" s="25" t="str">
        <f>IF('Census Block Input'!J1748="","",'Census Block Input'!B1748)</f>
        <v/>
      </c>
      <c r="D1784" s="184" t="str">
        <f>IF('Census Block Input'!J1748="","",UPPER('Census Block Input'!J1748))</f>
        <v/>
      </c>
      <c r="E1784" s="26" t="str">
        <f>IF('Census Block Input'!J1748="","",'Census Block Input'!I1748)</f>
        <v/>
      </c>
      <c r="F1784" s="27" t="str">
        <f>IF('Census Block Input'!J1748="","",'Census Block Input'!C1748)</f>
        <v/>
      </c>
      <c r="G1784" s="29" t="str">
        <f>IF('Census Block Input'!J1748="","",'Census Block Input'!D1748)</f>
        <v/>
      </c>
      <c r="H1784" s="30" t="str">
        <f>IF('Census Block Input'!J1748="","",'Census Block Input'!G1748)</f>
        <v/>
      </c>
      <c r="I1784" s="30" t="str">
        <f>IF('Census Block Input'!J1748="","",'Census Block Input'!F1748)</f>
        <v/>
      </c>
      <c r="J1784" s="32" t="str">
        <f t="shared" si="56"/>
        <v/>
      </c>
      <c r="K1784" s="105" t="str">
        <f>IF('Census Block Input'!J1748="","",'Census Block Input'!D1748)</f>
        <v/>
      </c>
      <c r="L1784" s="106" t="str">
        <f>IF('Census Block Input'!J1748="","",'Census Block Input'!G1748)</f>
        <v/>
      </c>
      <c r="M1784" s="106" t="str">
        <f>IF('Census Block Input'!J1748="","",'Census Block Input'!F1748)</f>
        <v/>
      </c>
      <c r="N1784" s="32" t="str">
        <f t="shared" si="57"/>
        <v/>
      </c>
      <c r="O1784" s="124" t="s">
        <v>10</v>
      </c>
      <c r="P1784" s="123" t="s">
        <v>10</v>
      </c>
      <c r="Q1784" s="1"/>
    </row>
    <row r="1785" spans="1:17" ht="15.75" hidden="1" customHeight="1">
      <c r="A1785" s="1" t="str">
        <f t="shared" si="1"/>
        <v/>
      </c>
      <c r="B1785" s="1"/>
      <c r="C1785" s="25" t="str">
        <f>IF('Census Block Input'!J1749="","",'Census Block Input'!B1749)</f>
        <v/>
      </c>
      <c r="D1785" s="184" t="str">
        <f>IF('Census Block Input'!J1749="","",UPPER('Census Block Input'!J1749))</f>
        <v/>
      </c>
      <c r="E1785" s="26" t="str">
        <f>IF('Census Block Input'!J1749="","",'Census Block Input'!I1749)</f>
        <v/>
      </c>
      <c r="F1785" s="27" t="str">
        <f>IF('Census Block Input'!J1749="","",'Census Block Input'!C1749)</f>
        <v/>
      </c>
      <c r="G1785" s="29" t="str">
        <f>IF('Census Block Input'!J1749="","",'Census Block Input'!D1749)</f>
        <v/>
      </c>
      <c r="H1785" s="30" t="str">
        <f>IF('Census Block Input'!J1749="","",'Census Block Input'!G1749)</f>
        <v/>
      </c>
      <c r="I1785" s="30" t="str">
        <f>IF('Census Block Input'!J1749="","",'Census Block Input'!F1749)</f>
        <v/>
      </c>
      <c r="J1785" s="32" t="str">
        <f t="shared" si="56"/>
        <v/>
      </c>
      <c r="K1785" s="105" t="str">
        <f>IF('Census Block Input'!J1749="","",'Census Block Input'!D1749)</f>
        <v/>
      </c>
      <c r="L1785" s="106" t="str">
        <f>IF('Census Block Input'!J1749="","",'Census Block Input'!G1749)</f>
        <v/>
      </c>
      <c r="M1785" s="106" t="str">
        <f>IF('Census Block Input'!J1749="","",'Census Block Input'!F1749)</f>
        <v/>
      </c>
      <c r="N1785" s="32" t="str">
        <f t="shared" si="57"/>
        <v/>
      </c>
      <c r="O1785" s="124" t="s">
        <v>10</v>
      </c>
      <c r="P1785" s="123" t="s">
        <v>10</v>
      </c>
      <c r="Q1785" s="1"/>
    </row>
    <row r="1786" spans="1:17" ht="15.75" hidden="1" customHeight="1">
      <c r="A1786" s="1" t="str">
        <f t="shared" si="1"/>
        <v/>
      </c>
      <c r="B1786" s="1"/>
      <c r="C1786" s="25" t="str">
        <f>IF('Census Block Input'!J1750="","",'Census Block Input'!B1750)</f>
        <v/>
      </c>
      <c r="D1786" s="184" t="str">
        <f>IF('Census Block Input'!J1750="","",UPPER('Census Block Input'!J1750))</f>
        <v/>
      </c>
      <c r="E1786" s="26" t="str">
        <f>IF('Census Block Input'!J1750="","",'Census Block Input'!I1750)</f>
        <v/>
      </c>
      <c r="F1786" s="27" t="str">
        <f>IF('Census Block Input'!J1750="","",'Census Block Input'!C1750)</f>
        <v/>
      </c>
      <c r="G1786" s="29" t="str">
        <f>IF('Census Block Input'!J1750="","",'Census Block Input'!D1750)</f>
        <v/>
      </c>
      <c r="H1786" s="30" t="str">
        <f>IF('Census Block Input'!J1750="","",'Census Block Input'!G1750)</f>
        <v/>
      </c>
      <c r="I1786" s="30" t="str">
        <f>IF('Census Block Input'!J1750="","",'Census Block Input'!F1750)</f>
        <v/>
      </c>
      <c r="J1786" s="32" t="str">
        <f t="shared" si="56"/>
        <v/>
      </c>
      <c r="K1786" s="105" t="str">
        <f>IF('Census Block Input'!J1750="","",'Census Block Input'!D1750)</f>
        <v/>
      </c>
      <c r="L1786" s="106" t="str">
        <f>IF('Census Block Input'!J1750="","",'Census Block Input'!G1750)</f>
        <v/>
      </c>
      <c r="M1786" s="106" t="str">
        <f>IF('Census Block Input'!J1750="","",'Census Block Input'!F1750)</f>
        <v/>
      </c>
      <c r="N1786" s="32" t="str">
        <f t="shared" si="57"/>
        <v/>
      </c>
      <c r="O1786" s="124" t="s">
        <v>10</v>
      </c>
      <c r="P1786" s="123" t="s">
        <v>10</v>
      </c>
      <c r="Q1786" s="1"/>
    </row>
    <row r="1787" spans="1:17" ht="15.75" hidden="1" customHeight="1">
      <c r="A1787" s="1" t="str">
        <f t="shared" si="1"/>
        <v/>
      </c>
      <c r="B1787" s="1"/>
      <c r="C1787" s="25" t="str">
        <f>IF('Census Block Input'!J1751="","",'Census Block Input'!B1751)</f>
        <v/>
      </c>
      <c r="D1787" s="184" t="str">
        <f>IF('Census Block Input'!J1751="","",UPPER('Census Block Input'!J1751))</f>
        <v/>
      </c>
      <c r="E1787" s="26" t="str">
        <f>IF('Census Block Input'!J1751="","",'Census Block Input'!I1751)</f>
        <v/>
      </c>
      <c r="F1787" s="27" t="str">
        <f>IF('Census Block Input'!J1751="","",'Census Block Input'!C1751)</f>
        <v/>
      </c>
      <c r="G1787" s="29" t="str">
        <f>IF('Census Block Input'!J1751="","",'Census Block Input'!D1751)</f>
        <v/>
      </c>
      <c r="H1787" s="30" t="str">
        <f>IF('Census Block Input'!J1751="","",'Census Block Input'!G1751)</f>
        <v/>
      </c>
      <c r="I1787" s="30" t="str">
        <f>IF('Census Block Input'!J1751="","",'Census Block Input'!F1751)</f>
        <v/>
      </c>
      <c r="J1787" s="32" t="str">
        <f t="shared" si="56"/>
        <v/>
      </c>
      <c r="K1787" s="105" t="str">
        <f>IF('Census Block Input'!J1751="","",'Census Block Input'!D1751)</f>
        <v/>
      </c>
      <c r="L1787" s="106" t="str">
        <f>IF('Census Block Input'!J1751="","",'Census Block Input'!G1751)</f>
        <v/>
      </c>
      <c r="M1787" s="106" t="str">
        <f>IF('Census Block Input'!J1751="","",'Census Block Input'!F1751)</f>
        <v/>
      </c>
      <c r="N1787" s="32" t="str">
        <f t="shared" si="57"/>
        <v/>
      </c>
      <c r="O1787" s="124" t="s">
        <v>10</v>
      </c>
      <c r="P1787" s="123" t="s">
        <v>10</v>
      </c>
      <c r="Q1787" s="1"/>
    </row>
    <row r="1788" spans="1:17" ht="15.75" hidden="1" customHeight="1">
      <c r="A1788" s="1" t="str">
        <f t="shared" si="1"/>
        <v/>
      </c>
      <c r="B1788" s="1"/>
      <c r="C1788" s="25" t="str">
        <f>IF('Census Block Input'!J1752="","",'Census Block Input'!B1752)</f>
        <v/>
      </c>
      <c r="D1788" s="184" t="str">
        <f>IF('Census Block Input'!J1752="","",UPPER('Census Block Input'!J1752))</f>
        <v/>
      </c>
      <c r="E1788" s="26" t="str">
        <f>IF('Census Block Input'!J1752="","",'Census Block Input'!I1752)</f>
        <v/>
      </c>
      <c r="F1788" s="27" t="str">
        <f>IF('Census Block Input'!J1752="","",'Census Block Input'!C1752)</f>
        <v/>
      </c>
      <c r="G1788" s="29" t="str">
        <f>IF('Census Block Input'!J1752="","",'Census Block Input'!D1752)</f>
        <v/>
      </c>
      <c r="H1788" s="30" t="str">
        <f>IF('Census Block Input'!J1752="","",'Census Block Input'!G1752)</f>
        <v/>
      </c>
      <c r="I1788" s="30" t="str">
        <f>IF('Census Block Input'!J1752="","",'Census Block Input'!F1752)</f>
        <v/>
      </c>
      <c r="J1788" s="32" t="str">
        <f t="shared" si="56"/>
        <v/>
      </c>
      <c r="K1788" s="105" t="str">
        <f>IF('Census Block Input'!J1752="","",'Census Block Input'!D1752)</f>
        <v/>
      </c>
      <c r="L1788" s="106" t="str">
        <f>IF('Census Block Input'!J1752="","",'Census Block Input'!G1752)</f>
        <v/>
      </c>
      <c r="M1788" s="106" t="str">
        <f>IF('Census Block Input'!J1752="","",'Census Block Input'!F1752)</f>
        <v/>
      </c>
      <c r="N1788" s="32" t="str">
        <f t="shared" si="57"/>
        <v/>
      </c>
      <c r="O1788" s="124" t="s">
        <v>10</v>
      </c>
      <c r="P1788" s="123" t="s">
        <v>10</v>
      </c>
      <c r="Q1788" s="1"/>
    </row>
    <row r="1789" spans="1:17" ht="15.75" hidden="1" customHeight="1">
      <c r="A1789" s="1" t="str">
        <f t="shared" si="1"/>
        <v/>
      </c>
      <c r="B1789" s="1"/>
      <c r="C1789" s="25" t="str">
        <f>IF('Census Block Input'!J1753="","",'Census Block Input'!B1753)</f>
        <v/>
      </c>
      <c r="D1789" s="184" t="str">
        <f>IF('Census Block Input'!J1753="","",UPPER('Census Block Input'!J1753))</f>
        <v/>
      </c>
      <c r="E1789" s="26" t="str">
        <f>IF('Census Block Input'!J1753="","",'Census Block Input'!I1753)</f>
        <v/>
      </c>
      <c r="F1789" s="27" t="str">
        <f>IF('Census Block Input'!J1753="","",'Census Block Input'!C1753)</f>
        <v/>
      </c>
      <c r="G1789" s="29" t="str">
        <f>IF('Census Block Input'!J1753="","",'Census Block Input'!D1753)</f>
        <v/>
      </c>
      <c r="H1789" s="30" t="str">
        <f>IF('Census Block Input'!J1753="","",'Census Block Input'!G1753)</f>
        <v/>
      </c>
      <c r="I1789" s="30" t="str">
        <f>IF('Census Block Input'!J1753="","",'Census Block Input'!F1753)</f>
        <v/>
      </c>
      <c r="J1789" s="32" t="str">
        <f t="shared" si="56"/>
        <v/>
      </c>
      <c r="K1789" s="105" t="str">
        <f>IF('Census Block Input'!J1753="","",'Census Block Input'!D1753)</f>
        <v/>
      </c>
      <c r="L1789" s="106" t="str">
        <f>IF('Census Block Input'!J1753="","",'Census Block Input'!G1753)</f>
        <v/>
      </c>
      <c r="M1789" s="106" t="str">
        <f>IF('Census Block Input'!J1753="","",'Census Block Input'!F1753)</f>
        <v/>
      </c>
      <c r="N1789" s="32" t="str">
        <f t="shared" si="57"/>
        <v/>
      </c>
      <c r="O1789" s="124" t="s">
        <v>10</v>
      </c>
      <c r="P1789" s="123" t="s">
        <v>10</v>
      </c>
      <c r="Q1789" s="1"/>
    </row>
    <row r="1790" spans="1:17" ht="15.75" hidden="1" customHeight="1">
      <c r="A1790" s="1" t="str">
        <f t="shared" si="1"/>
        <v/>
      </c>
      <c r="B1790" s="1"/>
      <c r="C1790" s="25" t="str">
        <f>IF('Census Block Input'!J1754="","",'Census Block Input'!B1754)</f>
        <v/>
      </c>
      <c r="D1790" s="184" t="str">
        <f>IF('Census Block Input'!J1754="","",UPPER('Census Block Input'!J1754))</f>
        <v/>
      </c>
      <c r="E1790" s="26" t="str">
        <f>IF('Census Block Input'!J1754="","",'Census Block Input'!I1754)</f>
        <v/>
      </c>
      <c r="F1790" s="27" t="str">
        <f>IF('Census Block Input'!J1754="","",'Census Block Input'!C1754)</f>
        <v/>
      </c>
      <c r="G1790" s="29" t="str">
        <f>IF('Census Block Input'!J1754="","",'Census Block Input'!D1754)</f>
        <v/>
      </c>
      <c r="H1790" s="30" t="str">
        <f>IF('Census Block Input'!J1754="","",'Census Block Input'!G1754)</f>
        <v/>
      </c>
      <c r="I1790" s="30" t="str">
        <f>IF('Census Block Input'!J1754="","",'Census Block Input'!F1754)</f>
        <v/>
      </c>
      <c r="J1790" s="32" t="str">
        <f t="shared" si="56"/>
        <v/>
      </c>
      <c r="K1790" s="105" t="str">
        <f>IF('Census Block Input'!J1754="","",'Census Block Input'!D1754)</f>
        <v/>
      </c>
      <c r="L1790" s="106" t="str">
        <f>IF('Census Block Input'!J1754="","",'Census Block Input'!G1754)</f>
        <v/>
      </c>
      <c r="M1790" s="106" t="str">
        <f>IF('Census Block Input'!J1754="","",'Census Block Input'!F1754)</f>
        <v/>
      </c>
      <c r="N1790" s="32" t="str">
        <f t="shared" si="57"/>
        <v/>
      </c>
      <c r="O1790" s="124" t="s">
        <v>10</v>
      </c>
      <c r="P1790" s="123" t="s">
        <v>10</v>
      </c>
      <c r="Q1790" s="1"/>
    </row>
    <row r="1791" spans="1:17" ht="15.75" hidden="1" customHeight="1">
      <c r="A1791" s="1" t="str">
        <f t="shared" si="1"/>
        <v/>
      </c>
      <c r="B1791" s="1"/>
      <c r="C1791" s="25" t="str">
        <f>IF('Census Block Input'!J1755="","",'Census Block Input'!B1755)</f>
        <v/>
      </c>
      <c r="D1791" s="184" t="str">
        <f>IF('Census Block Input'!J1755="","",UPPER('Census Block Input'!J1755))</f>
        <v/>
      </c>
      <c r="E1791" s="26" t="str">
        <f>IF('Census Block Input'!J1755="","",'Census Block Input'!I1755)</f>
        <v/>
      </c>
      <c r="F1791" s="27" t="str">
        <f>IF('Census Block Input'!J1755="","",'Census Block Input'!C1755)</f>
        <v/>
      </c>
      <c r="G1791" s="29" t="str">
        <f>IF('Census Block Input'!J1755="","",'Census Block Input'!D1755)</f>
        <v/>
      </c>
      <c r="H1791" s="30" t="str">
        <f>IF('Census Block Input'!J1755="","",'Census Block Input'!G1755)</f>
        <v/>
      </c>
      <c r="I1791" s="30" t="str">
        <f>IF('Census Block Input'!J1755="","",'Census Block Input'!F1755)</f>
        <v/>
      </c>
      <c r="J1791" s="32" t="str">
        <f t="shared" si="56"/>
        <v/>
      </c>
      <c r="K1791" s="105" t="str">
        <f>IF('Census Block Input'!J1755="","",'Census Block Input'!D1755)</f>
        <v/>
      </c>
      <c r="L1791" s="106" t="str">
        <f>IF('Census Block Input'!J1755="","",'Census Block Input'!G1755)</f>
        <v/>
      </c>
      <c r="M1791" s="106" t="str">
        <f>IF('Census Block Input'!J1755="","",'Census Block Input'!F1755)</f>
        <v/>
      </c>
      <c r="N1791" s="32" t="str">
        <f t="shared" si="57"/>
        <v/>
      </c>
      <c r="O1791" s="124" t="s">
        <v>10</v>
      </c>
      <c r="P1791" s="123" t="s">
        <v>10</v>
      </c>
      <c r="Q1791" s="1"/>
    </row>
    <row r="1792" spans="1:17" ht="15.75" hidden="1" customHeight="1">
      <c r="A1792" s="1" t="str">
        <f t="shared" si="1"/>
        <v/>
      </c>
      <c r="B1792" s="1"/>
      <c r="C1792" s="25" t="str">
        <f>IF('Census Block Input'!J1756="","",'Census Block Input'!B1756)</f>
        <v/>
      </c>
      <c r="D1792" s="184" t="str">
        <f>IF('Census Block Input'!J1756="","",UPPER('Census Block Input'!J1756))</f>
        <v/>
      </c>
      <c r="E1792" s="26" t="str">
        <f>IF('Census Block Input'!J1756="","",'Census Block Input'!I1756)</f>
        <v/>
      </c>
      <c r="F1792" s="27" t="str">
        <f>IF('Census Block Input'!J1756="","",'Census Block Input'!C1756)</f>
        <v/>
      </c>
      <c r="G1792" s="29" t="str">
        <f>IF('Census Block Input'!J1756="","",'Census Block Input'!D1756)</f>
        <v/>
      </c>
      <c r="H1792" s="30" t="str">
        <f>IF('Census Block Input'!J1756="","",'Census Block Input'!G1756)</f>
        <v/>
      </c>
      <c r="I1792" s="30" t="str">
        <f>IF('Census Block Input'!J1756="","",'Census Block Input'!F1756)</f>
        <v/>
      </c>
      <c r="J1792" s="32" t="str">
        <f t="shared" si="56"/>
        <v/>
      </c>
      <c r="K1792" s="105" t="str">
        <f>IF('Census Block Input'!J1756="","",'Census Block Input'!D1756)</f>
        <v/>
      </c>
      <c r="L1792" s="106" t="str">
        <f>IF('Census Block Input'!J1756="","",'Census Block Input'!G1756)</f>
        <v/>
      </c>
      <c r="M1792" s="106" t="str">
        <f>IF('Census Block Input'!J1756="","",'Census Block Input'!F1756)</f>
        <v/>
      </c>
      <c r="N1792" s="32" t="str">
        <f t="shared" si="57"/>
        <v/>
      </c>
      <c r="O1792" s="124" t="s">
        <v>10</v>
      </c>
      <c r="P1792" s="123" t="s">
        <v>10</v>
      </c>
      <c r="Q1792" s="1"/>
    </row>
    <row r="1793" spans="1:17" ht="15.75" hidden="1" customHeight="1">
      <c r="A1793" s="1" t="str">
        <f t="shared" si="1"/>
        <v/>
      </c>
      <c r="B1793" s="1"/>
      <c r="C1793" s="25" t="str">
        <f>IF('Census Block Input'!J1757="","",'Census Block Input'!B1757)</f>
        <v/>
      </c>
      <c r="D1793" s="184" t="str">
        <f>IF('Census Block Input'!J1757="","",UPPER('Census Block Input'!J1757))</f>
        <v/>
      </c>
      <c r="E1793" s="26" t="str">
        <f>IF('Census Block Input'!J1757="","",'Census Block Input'!I1757)</f>
        <v/>
      </c>
      <c r="F1793" s="27" t="str">
        <f>IF('Census Block Input'!J1757="","",'Census Block Input'!C1757)</f>
        <v/>
      </c>
      <c r="G1793" s="29" t="str">
        <f>IF('Census Block Input'!J1757="","",'Census Block Input'!D1757)</f>
        <v/>
      </c>
      <c r="H1793" s="30" t="str">
        <f>IF('Census Block Input'!J1757="","",'Census Block Input'!G1757)</f>
        <v/>
      </c>
      <c r="I1793" s="30" t="str">
        <f>IF('Census Block Input'!J1757="","",'Census Block Input'!F1757)</f>
        <v/>
      </c>
      <c r="J1793" s="32" t="str">
        <f t="shared" si="56"/>
        <v/>
      </c>
      <c r="K1793" s="105" t="str">
        <f>IF('Census Block Input'!J1757="","",'Census Block Input'!D1757)</f>
        <v/>
      </c>
      <c r="L1793" s="106" t="str">
        <f>IF('Census Block Input'!J1757="","",'Census Block Input'!G1757)</f>
        <v/>
      </c>
      <c r="M1793" s="106" t="str">
        <f>IF('Census Block Input'!J1757="","",'Census Block Input'!F1757)</f>
        <v/>
      </c>
      <c r="N1793" s="32" t="str">
        <f t="shared" si="57"/>
        <v/>
      </c>
      <c r="O1793" s="124" t="s">
        <v>10</v>
      </c>
      <c r="P1793" s="123" t="s">
        <v>10</v>
      </c>
      <c r="Q1793" s="1"/>
    </row>
    <row r="1794" spans="1:17" ht="15.75" hidden="1" customHeight="1">
      <c r="A1794" s="1" t="str">
        <f t="shared" si="1"/>
        <v/>
      </c>
      <c r="B1794" s="1"/>
      <c r="C1794" s="25" t="str">
        <f>IF('Census Block Input'!J1758="","",'Census Block Input'!B1758)</f>
        <v/>
      </c>
      <c r="D1794" s="184" t="str">
        <f>IF('Census Block Input'!J1758="","",UPPER('Census Block Input'!J1758))</f>
        <v/>
      </c>
      <c r="E1794" s="26" t="str">
        <f>IF('Census Block Input'!J1758="","",'Census Block Input'!I1758)</f>
        <v/>
      </c>
      <c r="F1794" s="27" t="str">
        <f>IF('Census Block Input'!J1758="","",'Census Block Input'!C1758)</f>
        <v/>
      </c>
      <c r="G1794" s="29" t="str">
        <f>IF('Census Block Input'!J1758="","",'Census Block Input'!D1758)</f>
        <v/>
      </c>
      <c r="H1794" s="30" t="str">
        <f>IF('Census Block Input'!J1758="","",'Census Block Input'!G1758)</f>
        <v/>
      </c>
      <c r="I1794" s="30" t="str">
        <f>IF('Census Block Input'!J1758="","",'Census Block Input'!F1758)</f>
        <v/>
      </c>
      <c r="J1794" s="32" t="str">
        <f t="shared" si="56"/>
        <v/>
      </c>
      <c r="K1794" s="105" t="str">
        <f>IF('Census Block Input'!J1758="","",'Census Block Input'!D1758)</f>
        <v/>
      </c>
      <c r="L1794" s="106" t="str">
        <f>IF('Census Block Input'!J1758="","",'Census Block Input'!G1758)</f>
        <v/>
      </c>
      <c r="M1794" s="106" t="str">
        <f>IF('Census Block Input'!J1758="","",'Census Block Input'!F1758)</f>
        <v/>
      </c>
      <c r="N1794" s="32" t="str">
        <f t="shared" si="57"/>
        <v/>
      </c>
      <c r="O1794" s="124" t="s">
        <v>10</v>
      </c>
      <c r="P1794" s="123" t="s">
        <v>10</v>
      </c>
      <c r="Q1794" s="1"/>
    </row>
    <row r="1795" spans="1:17" ht="15.75" hidden="1" customHeight="1">
      <c r="A1795" s="1" t="str">
        <f t="shared" si="1"/>
        <v/>
      </c>
      <c r="B1795" s="1"/>
      <c r="C1795" s="25" t="str">
        <f>IF('Census Block Input'!J1759="","",'Census Block Input'!B1759)</f>
        <v/>
      </c>
      <c r="D1795" s="184" t="str">
        <f>IF('Census Block Input'!J1759="","",UPPER('Census Block Input'!J1759))</f>
        <v/>
      </c>
      <c r="E1795" s="26" t="str">
        <f>IF('Census Block Input'!J1759="","",'Census Block Input'!I1759)</f>
        <v/>
      </c>
      <c r="F1795" s="27" t="str">
        <f>IF('Census Block Input'!J1759="","",'Census Block Input'!C1759)</f>
        <v/>
      </c>
      <c r="G1795" s="29" t="str">
        <f>IF('Census Block Input'!J1759="","",'Census Block Input'!D1759)</f>
        <v/>
      </c>
      <c r="H1795" s="30" t="str">
        <f>IF('Census Block Input'!J1759="","",'Census Block Input'!G1759)</f>
        <v/>
      </c>
      <c r="I1795" s="30" t="str">
        <f>IF('Census Block Input'!J1759="","",'Census Block Input'!F1759)</f>
        <v/>
      </c>
      <c r="J1795" s="32" t="str">
        <f t="shared" si="56"/>
        <v/>
      </c>
      <c r="K1795" s="105" t="str">
        <f>IF('Census Block Input'!J1759="","",'Census Block Input'!D1759)</f>
        <v/>
      </c>
      <c r="L1795" s="106" t="str">
        <f>IF('Census Block Input'!J1759="","",'Census Block Input'!G1759)</f>
        <v/>
      </c>
      <c r="M1795" s="106" t="str">
        <f>IF('Census Block Input'!J1759="","",'Census Block Input'!F1759)</f>
        <v/>
      </c>
      <c r="N1795" s="32" t="str">
        <f t="shared" si="57"/>
        <v/>
      </c>
      <c r="O1795" s="124" t="s">
        <v>10</v>
      </c>
      <c r="P1795" s="123" t="s">
        <v>10</v>
      </c>
      <c r="Q1795" s="1"/>
    </row>
    <row r="1796" spans="1:17" ht="15.75" hidden="1" customHeight="1">
      <c r="A1796" s="1" t="str">
        <f t="shared" si="1"/>
        <v/>
      </c>
      <c r="B1796" s="1"/>
      <c r="C1796" s="25" t="str">
        <f>IF('Census Block Input'!J1760="","",'Census Block Input'!B1760)</f>
        <v/>
      </c>
      <c r="D1796" s="184" t="str">
        <f>IF('Census Block Input'!J1760="","",UPPER('Census Block Input'!J1760))</f>
        <v/>
      </c>
      <c r="E1796" s="26" t="str">
        <f>IF('Census Block Input'!J1760="","",'Census Block Input'!I1760)</f>
        <v/>
      </c>
      <c r="F1796" s="27" t="str">
        <f>IF('Census Block Input'!J1760="","",'Census Block Input'!C1760)</f>
        <v/>
      </c>
      <c r="G1796" s="29" t="str">
        <f>IF('Census Block Input'!J1760="","",'Census Block Input'!D1760)</f>
        <v/>
      </c>
      <c r="H1796" s="30" t="str">
        <f>IF('Census Block Input'!J1760="","",'Census Block Input'!G1760)</f>
        <v/>
      </c>
      <c r="I1796" s="30" t="str">
        <f>IF('Census Block Input'!J1760="","",'Census Block Input'!F1760)</f>
        <v/>
      </c>
      <c r="J1796" s="32" t="str">
        <f t="shared" si="56"/>
        <v/>
      </c>
      <c r="K1796" s="105" t="str">
        <f>IF('Census Block Input'!J1760="","",'Census Block Input'!D1760)</f>
        <v/>
      </c>
      <c r="L1796" s="106" t="str">
        <f>IF('Census Block Input'!J1760="","",'Census Block Input'!G1760)</f>
        <v/>
      </c>
      <c r="M1796" s="106" t="str">
        <f>IF('Census Block Input'!J1760="","",'Census Block Input'!F1760)</f>
        <v/>
      </c>
      <c r="N1796" s="32" t="str">
        <f t="shared" si="57"/>
        <v/>
      </c>
      <c r="O1796" s="124" t="s">
        <v>10</v>
      </c>
      <c r="P1796" s="123" t="s">
        <v>10</v>
      </c>
      <c r="Q1796" s="1"/>
    </row>
    <row r="1797" spans="1:17" ht="15.75" hidden="1" customHeight="1">
      <c r="A1797" s="1" t="str">
        <f t="shared" si="1"/>
        <v/>
      </c>
      <c r="B1797" s="1"/>
      <c r="C1797" s="25" t="str">
        <f>IF('Census Block Input'!J1761="","",'Census Block Input'!B1761)</f>
        <v/>
      </c>
      <c r="D1797" s="184" t="str">
        <f>IF('Census Block Input'!J1761="","",UPPER('Census Block Input'!J1761))</f>
        <v/>
      </c>
      <c r="E1797" s="26" t="str">
        <f>IF('Census Block Input'!J1761="","",'Census Block Input'!I1761)</f>
        <v/>
      </c>
      <c r="F1797" s="27" t="str">
        <f>IF('Census Block Input'!J1761="","",'Census Block Input'!C1761)</f>
        <v/>
      </c>
      <c r="G1797" s="29" t="str">
        <f>IF('Census Block Input'!J1761="","",'Census Block Input'!D1761)</f>
        <v/>
      </c>
      <c r="H1797" s="30" t="str">
        <f>IF('Census Block Input'!J1761="","",'Census Block Input'!G1761)</f>
        <v/>
      </c>
      <c r="I1797" s="30" t="str">
        <f>IF('Census Block Input'!J1761="","",'Census Block Input'!F1761)</f>
        <v/>
      </c>
      <c r="J1797" s="32" t="str">
        <f t="shared" si="56"/>
        <v/>
      </c>
      <c r="K1797" s="105" t="str">
        <f>IF('Census Block Input'!J1761="","",'Census Block Input'!D1761)</f>
        <v/>
      </c>
      <c r="L1797" s="106" t="str">
        <f>IF('Census Block Input'!J1761="","",'Census Block Input'!G1761)</f>
        <v/>
      </c>
      <c r="M1797" s="106" t="str">
        <f>IF('Census Block Input'!J1761="","",'Census Block Input'!F1761)</f>
        <v/>
      </c>
      <c r="N1797" s="32" t="str">
        <f t="shared" si="57"/>
        <v/>
      </c>
      <c r="O1797" s="124" t="s">
        <v>10</v>
      </c>
      <c r="P1797" s="123" t="s">
        <v>10</v>
      </c>
      <c r="Q1797" s="1"/>
    </row>
    <row r="1798" spans="1:17" ht="15.75" hidden="1" customHeight="1">
      <c r="A1798" s="1" t="str">
        <f t="shared" si="1"/>
        <v/>
      </c>
      <c r="B1798" s="1"/>
      <c r="C1798" s="25" t="str">
        <f>IF('Census Block Input'!J1762="","",'Census Block Input'!B1762)</f>
        <v/>
      </c>
      <c r="D1798" s="184" t="str">
        <f>IF('Census Block Input'!J1762="","",UPPER('Census Block Input'!J1762))</f>
        <v/>
      </c>
      <c r="E1798" s="26" t="str">
        <f>IF('Census Block Input'!J1762="","",'Census Block Input'!I1762)</f>
        <v/>
      </c>
      <c r="F1798" s="27" t="str">
        <f>IF('Census Block Input'!J1762="","",'Census Block Input'!C1762)</f>
        <v/>
      </c>
      <c r="G1798" s="29" t="str">
        <f>IF('Census Block Input'!J1762="","",'Census Block Input'!D1762)</f>
        <v/>
      </c>
      <c r="H1798" s="30" t="str">
        <f>IF('Census Block Input'!J1762="","",'Census Block Input'!G1762)</f>
        <v/>
      </c>
      <c r="I1798" s="30" t="str">
        <f>IF('Census Block Input'!J1762="","",'Census Block Input'!F1762)</f>
        <v/>
      </c>
      <c r="J1798" s="32" t="str">
        <f t="shared" si="56"/>
        <v/>
      </c>
      <c r="K1798" s="105" t="str">
        <f>IF('Census Block Input'!J1762="","",'Census Block Input'!D1762)</f>
        <v/>
      </c>
      <c r="L1798" s="106" t="str">
        <f>IF('Census Block Input'!J1762="","",'Census Block Input'!G1762)</f>
        <v/>
      </c>
      <c r="M1798" s="106" t="str">
        <f>IF('Census Block Input'!J1762="","",'Census Block Input'!F1762)</f>
        <v/>
      </c>
      <c r="N1798" s="32" t="str">
        <f t="shared" si="57"/>
        <v/>
      </c>
      <c r="O1798" s="124" t="s">
        <v>10</v>
      </c>
      <c r="P1798" s="123" t="s">
        <v>10</v>
      </c>
      <c r="Q1798" s="1"/>
    </row>
    <row r="1799" spans="1:17" ht="15.75" hidden="1" customHeight="1">
      <c r="A1799" s="1" t="str">
        <f t="shared" si="1"/>
        <v/>
      </c>
      <c r="B1799" s="1"/>
      <c r="C1799" s="25" t="str">
        <f>IF('Census Block Input'!J1763="","",'Census Block Input'!B1763)</f>
        <v/>
      </c>
      <c r="D1799" s="184" t="str">
        <f>IF('Census Block Input'!J1763="","",UPPER('Census Block Input'!J1763))</f>
        <v/>
      </c>
      <c r="E1799" s="26" t="str">
        <f>IF('Census Block Input'!J1763="","",'Census Block Input'!I1763)</f>
        <v/>
      </c>
      <c r="F1799" s="27" t="str">
        <f>IF('Census Block Input'!J1763="","",'Census Block Input'!C1763)</f>
        <v/>
      </c>
      <c r="G1799" s="29" t="str">
        <f>IF('Census Block Input'!J1763="","",'Census Block Input'!D1763)</f>
        <v/>
      </c>
      <c r="H1799" s="30" t="str">
        <f>IF('Census Block Input'!J1763="","",'Census Block Input'!G1763)</f>
        <v/>
      </c>
      <c r="I1799" s="30" t="str">
        <f>IF('Census Block Input'!J1763="","",'Census Block Input'!F1763)</f>
        <v/>
      </c>
      <c r="J1799" s="32" t="str">
        <f t="shared" si="56"/>
        <v/>
      </c>
      <c r="K1799" s="105" t="str">
        <f>IF('Census Block Input'!J1763="","",'Census Block Input'!D1763)</f>
        <v/>
      </c>
      <c r="L1799" s="106" t="str">
        <f>IF('Census Block Input'!J1763="","",'Census Block Input'!G1763)</f>
        <v/>
      </c>
      <c r="M1799" s="106" t="str">
        <f>IF('Census Block Input'!J1763="","",'Census Block Input'!F1763)</f>
        <v/>
      </c>
      <c r="N1799" s="32" t="str">
        <f t="shared" si="57"/>
        <v/>
      </c>
      <c r="O1799" s="124" t="s">
        <v>10</v>
      </c>
      <c r="P1799" s="123" t="s">
        <v>10</v>
      </c>
      <c r="Q1799" s="1"/>
    </row>
    <row r="1800" spans="1:17" ht="15.75" hidden="1" customHeight="1">
      <c r="A1800" s="1" t="str">
        <f t="shared" si="1"/>
        <v/>
      </c>
      <c r="B1800" s="1"/>
      <c r="C1800" s="25" t="str">
        <f>IF('Census Block Input'!J1764="","",'Census Block Input'!B1764)</f>
        <v/>
      </c>
      <c r="D1800" s="184" t="str">
        <f>IF('Census Block Input'!J1764="","",UPPER('Census Block Input'!J1764))</f>
        <v/>
      </c>
      <c r="E1800" s="26" t="str">
        <f>IF('Census Block Input'!J1764="","",'Census Block Input'!I1764)</f>
        <v/>
      </c>
      <c r="F1800" s="27" t="str">
        <f>IF('Census Block Input'!J1764="","",'Census Block Input'!C1764)</f>
        <v/>
      </c>
      <c r="G1800" s="29" t="str">
        <f>IF('Census Block Input'!J1764="","",'Census Block Input'!D1764)</f>
        <v/>
      </c>
      <c r="H1800" s="30" t="str">
        <f>IF('Census Block Input'!J1764="","",'Census Block Input'!G1764)</f>
        <v/>
      </c>
      <c r="I1800" s="30" t="str">
        <f>IF('Census Block Input'!J1764="","",'Census Block Input'!F1764)</f>
        <v/>
      </c>
      <c r="J1800" s="32" t="str">
        <f t="shared" si="56"/>
        <v/>
      </c>
      <c r="K1800" s="105" t="str">
        <f>IF('Census Block Input'!J1764="","",'Census Block Input'!D1764)</f>
        <v/>
      </c>
      <c r="L1800" s="106" t="str">
        <f>IF('Census Block Input'!J1764="","",'Census Block Input'!G1764)</f>
        <v/>
      </c>
      <c r="M1800" s="106" t="str">
        <f>IF('Census Block Input'!J1764="","",'Census Block Input'!F1764)</f>
        <v/>
      </c>
      <c r="N1800" s="32" t="str">
        <f t="shared" si="57"/>
        <v/>
      </c>
      <c r="O1800" s="124" t="s">
        <v>10</v>
      </c>
      <c r="P1800" s="123" t="s">
        <v>10</v>
      </c>
      <c r="Q1800" s="1"/>
    </row>
    <row r="1801" spans="1:17" ht="15.75" hidden="1" customHeight="1">
      <c r="A1801" s="1" t="str">
        <f t="shared" si="1"/>
        <v/>
      </c>
      <c r="B1801" s="1"/>
      <c r="C1801" s="25" t="str">
        <f>IF('Census Block Input'!J1765="","",'Census Block Input'!B1765)</f>
        <v/>
      </c>
      <c r="D1801" s="184" t="str">
        <f>IF('Census Block Input'!J1765="","",UPPER('Census Block Input'!J1765))</f>
        <v/>
      </c>
      <c r="E1801" s="26" t="str">
        <f>IF('Census Block Input'!J1765="","",'Census Block Input'!I1765)</f>
        <v/>
      </c>
      <c r="F1801" s="27" t="str">
        <f>IF('Census Block Input'!J1765="","",'Census Block Input'!C1765)</f>
        <v/>
      </c>
      <c r="G1801" s="29" t="str">
        <f>IF('Census Block Input'!J1765="","",'Census Block Input'!D1765)</f>
        <v/>
      </c>
      <c r="H1801" s="30" t="str">
        <f>IF('Census Block Input'!J1765="","",'Census Block Input'!G1765)</f>
        <v/>
      </c>
      <c r="I1801" s="30" t="str">
        <f>IF('Census Block Input'!J1765="","",'Census Block Input'!F1765)</f>
        <v/>
      </c>
      <c r="J1801" s="32" t="str">
        <f t="shared" si="56"/>
        <v/>
      </c>
      <c r="K1801" s="105" t="str">
        <f>IF('Census Block Input'!J1765="","",'Census Block Input'!D1765)</f>
        <v/>
      </c>
      <c r="L1801" s="106" t="str">
        <f>IF('Census Block Input'!J1765="","",'Census Block Input'!G1765)</f>
        <v/>
      </c>
      <c r="M1801" s="106" t="str">
        <f>IF('Census Block Input'!J1765="","",'Census Block Input'!F1765)</f>
        <v/>
      </c>
      <c r="N1801" s="32" t="str">
        <f t="shared" si="57"/>
        <v/>
      </c>
      <c r="O1801" s="124" t="s">
        <v>10</v>
      </c>
      <c r="P1801" s="123" t="s">
        <v>10</v>
      </c>
      <c r="Q1801" s="1"/>
    </row>
    <row r="1802" spans="1:17" ht="15.75" hidden="1" customHeight="1">
      <c r="A1802" s="1" t="str">
        <f t="shared" si="1"/>
        <v/>
      </c>
      <c r="B1802" s="1"/>
      <c r="C1802" s="25" t="str">
        <f>IF('Census Block Input'!J1766="","",'Census Block Input'!B1766)</f>
        <v/>
      </c>
      <c r="D1802" s="184" t="str">
        <f>IF('Census Block Input'!J1766="","",UPPER('Census Block Input'!J1766))</f>
        <v/>
      </c>
      <c r="E1802" s="26" t="str">
        <f>IF('Census Block Input'!J1766="","",'Census Block Input'!I1766)</f>
        <v/>
      </c>
      <c r="F1802" s="27" t="str">
        <f>IF('Census Block Input'!J1766="","",'Census Block Input'!C1766)</f>
        <v/>
      </c>
      <c r="G1802" s="29" t="str">
        <f>IF('Census Block Input'!J1766="","",'Census Block Input'!D1766)</f>
        <v/>
      </c>
      <c r="H1802" s="30" t="str">
        <f>IF('Census Block Input'!J1766="","",'Census Block Input'!G1766)</f>
        <v/>
      </c>
      <c r="I1802" s="30" t="str">
        <f>IF('Census Block Input'!J1766="","",'Census Block Input'!F1766)</f>
        <v/>
      </c>
      <c r="J1802" s="32" t="str">
        <f t="shared" si="56"/>
        <v/>
      </c>
      <c r="K1802" s="105" t="str">
        <f>IF('Census Block Input'!J1766="","",'Census Block Input'!D1766)</f>
        <v/>
      </c>
      <c r="L1802" s="106" t="str">
        <f>IF('Census Block Input'!J1766="","",'Census Block Input'!G1766)</f>
        <v/>
      </c>
      <c r="M1802" s="106" t="str">
        <f>IF('Census Block Input'!J1766="","",'Census Block Input'!F1766)</f>
        <v/>
      </c>
      <c r="N1802" s="32" t="str">
        <f t="shared" si="57"/>
        <v/>
      </c>
      <c r="O1802" s="124" t="s">
        <v>10</v>
      </c>
      <c r="P1802" s="123" t="s">
        <v>10</v>
      </c>
      <c r="Q1802" s="1"/>
    </row>
    <row r="1803" spans="1:17" ht="15.75" hidden="1" customHeight="1">
      <c r="A1803" s="1" t="str">
        <f t="shared" si="1"/>
        <v/>
      </c>
      <c r="B1803" s="1"/>
      <c r="C1803" s="25" t="str">
        <f>IF('Census Block Input'!J1767="","",'Census Block Input'!B1767)</f>
        <v/>
      </c>
      <c r="D1803" s="184" t="str">
        <f>IF('Census Block Input'!J1767="","",UPPER('Census Block Input'!J1767))</f>
        <v/>
      </c>
      <c r="E1803" s="26" t="str">
        <f>IF('Census Block Input'!J1767="","",'Census Block Input'!I1767)</f>
        <v/>
      </c>
      <c r="F1803" s="27" t="str">
        <f>IF('Census Block Input'!J1767="","",'Census Block Input'!C1767)</f>
        <v/>
      </c>
      <c r="G1803" s="29" t="str">
        <f>IF('Census Block Input'!J1767="","",'Census Block Input'!D1767)</f>
        <v/>
      </c>
      <c r="H1803" s="30" t="str">
        <f>IF('Census Block Input'!J1767="","",'Census Block Input'!G1767)</f>
        <v/>
      </c>
      <c r="I1803" s="30" t="str">
        <f>IF('Census Block Input'!J1767="","",'Census Block Input'!F1767)</f>
        <v/>
      </c>
      <c r="J1803" s="32" t="str">
        <f t="shared" si="56"/>
        <v/>
      </c>
      <c r="K1803" s="105" t="str">
        <f>IF('Census Block Input'!J1767="","",'Census Block Input'!D1767)</f>
        <v/>
      </c>
      <c r="L1803" s="106" t="str">
        <f>IF('Census Block Input'!J1767="","",'Census Block Input'!G1767)</f>
        <v/>
      </c>
      <c r="M1803" s="106" t="str">
        <f>IF('Census Block Input'!J1767="","",'Census Block Input'!F1767)</f>
        <v/>
      </c>
      <c r="N1803" s="32" t="str">
        <f t="shared" si="57"/>
        <v/>
      </c>
      <c r="O1803" s="124" t="s">
        <v>10</v>
      </c>
      <c r="P1803" s="123" t="s">
        <v>10</v>
      </c>
      <c r="Q1803" s="1"/>
    </row>
    <row r="1804" spans="1:17" ht="15.75" hidden="1" customHeight="1">
      <c r="A1804" s="1" t="str">
        <f t="shared" si="1"/>
        <v/>
      </c>
      <c r="B1804" s="1"/>
      <c r="C1804" s="25" t="str">
        <f>IF('Census Block Input'!J1768="","",'Census Block Input'!B1768)</f>
        <v/>
      </c>
      <c r="D1804" s="184" t="str">
        <f>IF('Census Block Input'!J1768="","",UPPER('Census Block Input'!J1768))</f>
        <v/>
      </c>
      <c r="E1804" s="26" t="str">
        <f>IF('Census Block Input'!J1768="","",'Census Block Input'!I1768)</f>
        <v/>
      </c>
      <c r="F1804" s="27" t="str">
        <f>IF('Census Block Input'!J1768="","",'Census Block Input'!C1768)</f>
        <v/>
      </c>
      <c r="G1804" s="29" t="str">
        <f>IF('Census Block Input'!J1768="","",'Census Block Input'!D1768)</f>
        <v/>
      </c>
      <c r="H1804" s="30" t="str">
        <f>IF('Census Block Input'!J1768="","",'Census Block Input'!G1768)</f>
        <v/>
      </c>
      <c r="I1804" s="30" t="str">
        <f>IF('Census Block Input'!J1768="","",'Census Block Input'!F1768)</f>
        <v/>
      </c>
      <c r="J1804" s="32" t="str">
        <f t="shared" si="56"/>
        <v/>
      </c>
      <c r="K1804" s="105" t="str">
        <f>IF('Census Block Input'!J1768="","",'Census Block Input'!D1768)</f>
        <v/>
      </c>
      <c r="L1804" s="106" t="str">
        <f>IF('Census Block Input'!J1768="","",'Census Block Input'!G1768)</f>
        <v/>
      </c>
      <c r="M1804" s="106" t="str">
        <f>IF('Census Block Input'!J1768="","",'Census Block Input'!F1768)</f>
        <v/>
      </c>
      <c r="N1804" s="32" t="str">
        <f t="shared" si="57"/>
        <v/>
      </c>
      <c r="O1804" s="124" t="s">
        <v>10</v>
      </c>
      <c r="P1804" s="123" t="s">
        <v>10</v>
      </c>
      <c r="Q1804" s="1"/>
    </row>
    <row r="1805" spans="1:17" ht="15.75" hidden="1" customHeight="1">
      <c r="A1805" s="1" t="str">
        <f t="shared" si="1"/>
        <v/>
      </c>
      <c r="B1805" s="1"/>
      <c r="C1805" s="25" t="str">
        <f>IF('Census Block Input'!J1769="","",'Census Block Input'!B1769)</f>
        <v/>
      </c>
      <c r="D1805" s="184" t="str">
        <f>IF('Census Block Input'!J1769="","",UPPER('Census Block Input'!J1769))</f>
        <v/>
      </c>
      <c r="E1805" s="26" t="str">
        <f>IF('Census Block Input'!J1769="","",'Census Block Input'!I1769)</f>
        <v/>
      </c>
      <c r="F1805" s="27" t="str">
        <f>IF('Census Block Input'!J1769="","",'Census Block Input'!C1769)</f>
        <v/>
      </c>
      <c r="G1805" s="29" t="str">
        <f>IF('Census Block Input'!J1769="","",'Census Block Input'!D1769)</f>
        <v/>
      </c>
      <c r="H1805" s="30" t="str">
        <f>IF('Census Block Input'!J1769="","",'Census Block Input'!G1769)</f>
        <v/>
      </c>
      <c r="I1805" s="30" t="str">
        <f>IF('Census Block Input'!J1769="","",'Census Block Input'!F1769)</f>
        <v/>
      </c>
      <c r="J1805" s="32" t="str">
        <f t="shared" si="56"/>
        <v/>
      </c>
      <c r="K1805" s="105" t="str">
        <f>IF('Census Block Input'!J1769="","",'Census Block Input'!D1769)</f>
        <v/>
      </c>
      <c r="L1805" s="106" t="str">
        <f>IF('Census Block Input'!J1769="","",'Census Block Input'!G1769)</f>
        <v/>
      </c>
      <c r="M1805" s="106" t="str">
        <f>IF('Census Block Input'!J1769="","",'Census Block Input'!F1769)</f>
        <v/>
      </c>
      <c r="N1805" s="32" t="str">
        <f t="shared" si="57"/>
        <v/>
      </c>
      <c r="O1805" s="124" t="s">
        <v>10</v>
      </c>
      <c r="P1805" s="123" t="s">
        <v>10</v>
      </c>
      <c r="Q1805" s="1"/>
    </row>
    <row r="1806" spans="1:17" ht="15.75" hidden="1" customHeight="1">
      <c r="A1806" s="1" t="str">
        <f t="shared" si="1"/>
        <v/>
      </c>
      <c r="B1806" s="1"/>
      <c r="C1806" s="25" t="str">
        <f>IF('Census Block Input'!J1770="","",'Census Block Input'!B1770)</f>
        <v/>
      </c>
      <c r="D1806" s="184" t="str">
        <f>IF('Census Block Input'!J1770="","",UPPER('Census Block Input'!J1770))</f>
        <v/>
      </c>
      <c r="E1806" s="26" t="str">
        <f>IF('Census Block Input'!J1770="","",'Census Block Input'!I1770)</f>
        <v/>
      </c>
      <c r="F1806" s="27" t="str">
        <f>IF('Census Block Input'!J1770="","",'Census Block Input'!C1770)</f>
        <v/>
      </c>
      <c r="G1806" s="29" t="str">
        <f>IF('Census Block Input'!J1770="","",'Census Block Input'!D1770)</f>
        <v/>
      </c>
      <c r="H1806" s="30" t="str">
        <f>IF('Census Block Input'!J1770="","",'Census Block Input'!G1770)</f>
        <v/>
      </c>
      <c r="I1806" s="30" t="str">
        <f>IF('Census Block Input'!J1770="","",'Census Block Input'!F1770)</f>
        <v/>
      </c>
      <c r="J1806" s="32" t="str">
        <f t="shared" si="56"/>
        <v/>
      </c>
      <c r="K1806" s="105" t="str">
        <f>IF('Census Block Input'!J1770="","",'Census Block Input'!D1770)</f>
        <v/>
      </c>
      <c r="L1806" s="106" t="str">
        <f>IF('Census Block Input'!J1770="","",'Census Block Input'!G1770)</f>
        <v/>
      </c>
      <c r="M1806" s="106" t="str">
        <f>IF('Census Block Input'!J1770="","",'Census Block Input'!F1770)</f>
        <v/>
      </c>
      <c r="N1806" s="32" t="str">
        <f t="shared" si="57"/>
        <v/>
      </c>
      <c r="O1806" s="124" t="s">
        <v>10</v>
      </c>
      <c r="P1806" s="123" t="s">
        <v>10</v>
      </c>
      <c r="Q1806" s="1"/>
    </row>
    <row r="1807" spans="1:17" ht="15.75" hidden="1" customHeight="1">
      <c r="A1807" s="1" t="str">
        <f t="shared" si="1"/>
        <v/>
      </c>
      <c r="B1807" s="1"/>
      <c r="C1807" s="25" t="str">
        <f>IF('Census Block Input'!J1771="","",'Census Block Input'!B1771)</f>
        <v/>
      </c>
      <c r="D1807" s="184" t="str">
        <f>IF('Census Block Input'!J1771="","",UPPER('Census Block Input'!J1771))</f>
        <v/>
      </c>
      <c r="E1807" s="26" t="str">
        <f>IF('Census Block Input'!J1771="","",'Census Block Input'!I1771)</f>
        <v/>
      </c>
      <c r="F1807" s="27" t="str">
        <f>IF('Census Block Input'!J1771="","",'Census Block Input'!C1771)</f>
        <v/>
      </c>
      <c r="G1807" s="29" t="str">
        <f>IF('Census Block Input'!J1771="","",'Census Block Input'!D1771)</f>
        <v/>
      </c>
      <c r="H1807" s="30" t="str">
        <f>IF('Census Block Input'!J1771="","",'Census Block Input'!G1771)</f>
        <v/>
      </c>
      <c r="I1807" s="30" t="str">
        <f>IF('Census Block Input'!J1771="","",'Census Block Input'!F1771)</f>
        <v/>
      </c>
      <c r="J1807" s="32" t="str">
        <f t="shared" si="56"/>
        <v/>
      </c>
      <c r="K1807" s="105" t="str">
        <f>IF('Census Block Input'!J1771="","",'Census Block Input'!D1771)</f>
        <v/>
      </c>
      <c r="L1807" s="106" t="str">
        <f>IF('Census Block Input'!J1771="","",'Census Block Input'!G1771)</f>
        <v/>
      </c>
      <c r="M1807" s="106" t="str">
        <f>IF('Census Block Input'!J1771="","",'Census Block Input'!F1771)</f>
        <v/>
      </c>
      <c r="N1807" s="32" t="str">
        <f t="shared" si="57"/>
        <v/>
      </c>
      <c r="O1807" s="124" t="s">
        <v>10</v>
      </c>
      <c r="P1807" s="123" t="s">
        <v>10</v>
      </c>
      <c r="Q1807" s="1"/>
    </row>
    <row r="1808" spans="1:17" ht="15.75" hidden="1" customHeight="1">
      <c r="A1808" s="1" t="str">
        <f t="shared" si="1"/>
        <v/>
      </c>
      <c r="B1808" s="1"/>
      <c r="C1808" s="25" t="str">
        <f>IF('Census Block Input'!J1772="","",'Census Block Input'!B1772)</f>
        <v/>
      </c>
      <c r="D1808" s="184" t="str">
        <f>IF('Census Block Input'!J1772="","",UPPER('Census Block Input'!J1772))</f>
        <v/>
      </c>
      <c r="E1808" s="26" t="str">
        <f>IF('Census Block Input'!J1772="","",'Census Block Input'!I1772)</f>
        <v/>
      </c>
      <c r="F1808" s="27" t="str">
        <f>IF('Census Block Input'!J1772="","",'Census Block Input'!C1772)</f>
        <v/>
      </c>
      <c r="G1808" s="29" t="str">
        <f>IF('Census Block Input'!J1772="","",'Census Block Input'!D1772)</f>
        <v/>
      </c>
      <c r="H1808" s="30" t="str">
        <f>IF('Census Block Input'!J1772="","",'Census Block Input'!G1772)</f>
        <v/>
      </c>
      <c r="I1808" s="30" t="str">
        <f>IF('Census Block Input'!J1772="","",'Census Block Input'!F1772)</f>
        <v/>
      </c>
      <c r="J1808" s="32" t="str">
        <f t="shared" si="56"/>
        <v/>
      </c>
      <c r="K1808" s="105" t="str">
        <f>IF('Census Block Input'!J1772="","",'Census Block Input'!D1772)</f>
        <v/>
      </c>
      <c r="L1808" s="106" t="str">
        <f>IF('Census Block Input'!J1772="","",'Census Block Input'!G1772)</f>
        <v/>
      </c>
      <c r="M1808" s="106" t="str">
        <f>IF('Census Block Input'!J1772="","",'Census Block Input'!F1772)</f>
        <v/>
      </c>
      <c r="N1808" s="32" t="str">
        <f t="shared" si="57"/>
        <v/>
      </c>
      <c r="O1808" s="124" t="s">
        <v>10</v>
      </c>
      <c r="P1808" s="123" t="s">
        <v>10</v>
      </c>
      <c r="Q1808" s="1"/>
    </row>
    <row r="1809" spans="1:17" ht="15.75" hidden="1" customHeight="1">
      <c r="A1809" s="1" t="str">
        <f t="shared" si="1"/>
        <v/>
      </c>
      <c r="B1809" s="1"/>
      <c r="C1809" s="25" t="str">
        <f>IF('Census Block Input'!J1773="","",'Census Block Input'!B1773)</f>
        <v/>
      </c>
      <c r="D1809" s="184" t="str">
        <f>IF('Census Block Input'!J1773="","",UPPER('Census Block Input'!J1773))</f>
        <v/>
      </c>
      <c r="E1809" s="26" t="str">
        <f>IF('Census Block Input'!J1773="","",'Census Block Input'!I1773)</f>
        <v/>
      </c>
      <c r="F1809" s="27" t="str">
        <f>IF('Census Block Input'!J1773="","",'Census Block Input'!C1773)</f>
        <v/>
      </c>
      <c r="G1809" s="29" t="str">
        <f>IF('Census Block Input'!J1773="","",'Census Block Input'!D1773)</f>
        <v/>
      </c>
      <c r="H1809" s="30" t="str">
        <f>IF('Census Block Input'!J1773="","",'Census Block Input'!G1773)</f>
        <v/>
      </c>
      <c r="I1809" s="30" t="str">
        <f>IF('Census Block Input'!J1773="","",'Census Block Input'!F1773)</f>
        <v/>
      </c>
      <c r="J1809" s="32" t="str">
        <f t="shared" si="56"/>
        <v/>
      </c>
      <c r="K1809" s="105" t="str">
        <f>IF('Census Block Input'!J1773="","",'Census Block Input'!D1773)</f>
        <v/>
      </c>
      <c r="L1809" s="106" t="str">
        <f>IF('Census Block Input'!J1773="","",'Census Block Input'!G1773)</f>
        <v/>
      </c>
      <c r="M1809" s="106" t="str">
        <f>IF('Census Block Input'!J1773="","",'Census Block Input'!F1773)</f>
        <v/>
      </c>
      <c r="N1809" s="32" t="str">
        <f t="shared" si="57"/>
        <v/>
      </c>
      <c r="O1809" s="124" t="s">
        <v>10</v>
      </c>
      <c r="P1809" s="123" t="s">
        <v>10</v>
      </c>
      <c r="Q1809" s="1"/>
    </row>
    <row r="1810" spans="1:17" ht="15.75" hidden="1" customHeight="1">
      <c r="A1810" s="1" t="str">
        <f t="shared" si="1"/>
        <v/>
      </c>
      <c r="B1810" s="1"/>
      <c r="C1810" s="25" t="str">
        <f>IF('Census Block Input'!J1774="","",'Census Block Input'!B1774)</f>
        <v/>
      </c>
      <c r="D1810" s="184" t="str">
        <f>IF('Census Block Input'!J1774="","",UPPER('Census Block Input'!J1774))</f>
        <v/>
      </c>
      <c r="E1810" s="26" t="str">
        <f>IF('Census Block Input'!J1774="","",'Census Block Input'!I1774)</f>
        <v/>
      </c>
      <c r="F1810" s="27" t="str">
        <f>IF('Census Block Input'!J1774="","",'Census Block Input'!C1774)</f>
        <v/>
      </c>
      <c r="G1810" s="29" t="str">
        <f>IF('Census Block Input'!J1774="","",'Census Block Input'!D1774)</f>
        <v/>
      </c>
      <c r="H1810" s="30" t="str">
        <f>IF('Census Block Input'!J1774="","",'Census Block Input'!G1774)</f>
        <v/>
      </c>
      <c r="I1810" s="30" t="str">
        <f>IF('Census Block Input'!J1774="","",'Census Block Input'!F1774)</f>
        <v/>
      </c>
      <c r="J1810" s="32" t="str">
        <f t="shared" si="56"/>
        <v/>
      </c>
      <c r="K1810" s="105" t="str">
        <f>IF('Census Block Input'!J1774="","",'Census Block Input'!D1774)</f>
        <v/>
      </c>
      <c r="L1810" s="106" t="str">
        <f>IF('Census Block Input'!J1774="","",'Census Block Input'!G1774)</f>
        <v/>
      </c>
      <c r="M1810" s="106" t="str">
        <f>IF('Census Block Input'!J1774="","",'Census Block Input'!F1774)</f>
        <v/>
      </c>
      <c r="N1810" s="32" t="str">
        <f t="shared" si="57"/>
        <v/>
      </c>
      <c r="O1810" s="124" t="s">
        <v>10</v>
      </c>
      <c r="P1810" s="123" t="s">
        <v>10</v>
      </c>
      <c r="Q1810" s="1"/>
    </row>
    <row r="1811" spans="1:17" ht="15.75" hidden="1" customHeight="1">
      <c r="A1811" s="1" t="str">
        <f t="shared" si="1"/>
        <v/>
      </c>
      <c r="B1811" s="1"/>
      <c r="C1811" s="25" t="str">
        <f>IF('Census Block Input'!J1775="","",'Census Block Input'!B1775)</f>
        <v/>
      </c>
      <c r="D1811" s="184" t="str">
        <f>IF('Census Block Input'!J1775="","",UPPER('Census Block Input'!J1775))</f>
        <v/>
      </c>
      <c r="E1811" s="26" t="str">
        <f>IF('Census Block Input'!J1775="","",'Census Block Input'!I1775)</f>
        <v/>
      </c>
      <c r="F1811" s="27" t="str">
        <f>IF('Census Block Input'!J1775="","",'Census Block Input'!C1775)</f>
        <v/>
      </c>
      <c r="G1811" s="29" t="str">
        <f>IF('Census Block Input'!J1775="","",'Census Block Input'!D1775)</f>
        <v/>
      </c>
      <c r="H1811" s="30" t="str">
        <f>IF('Census Block Input'!J1775="","",'Census Block Input'!G1775)</f>
        <v/>
      </c>
      <c r="I1811" s="30" t="str">
        <f>IF('Census Block Input'!J1775="","",'Census Block Input'!F1775)</f>
        <v/>
      </c>
      <c r="J1811" s="32" t="str">
        <f t="shared" si="56"/>
        <v/>
      </c>
      <c r="K1811" s="105" t="str">
        <f>IF('Census Block Input'!J1775="","",'Census Block Input'!D1775)</f>
        <v/>
      </c>
      <c r="L1811" s="106" t="str">
        <f>IF('Census Block Input'!J1775="","",'Census Block Input'!G1775)</f>
        <v/>
      </c>
      <c r="M1811" s="106" t="str">
        <f>IF('Census Block Input'!J1775="","",'Census Block Input'!F1775)</f>
        <v/>
      </c>
      <c r="N1811" s="32" t="str">
        <f t="shared" si="57"/>
        <v/>
      </c>
      <c r="O1811" s="124" t="s">
        <v>10</v>
      </c>
      <c r="P1811" s="123" t="s">
        <v>10</v>
      </c>
      <c r="Q1811" s="1"/>
    </row>
    <row r="1812" spans="1:17" ht="15.75" hidden="1" customHeight="1">
      <c r="A1812" s="1" t="str">
        <f t="shared" si="1"/>
        <v/>
      </c>
      <c r="B1812" s="1"/>
      <c r="C1812" s="25" t="str">
        <f>IF('Census Block Input'!J1776="","",'Census Block Input'!B1776)</f>
        <v/>
      </c>
      <c r="D1812" s="184" t="str">
        <f>IF('Census Block Input'!J1776="","",UPPER('Census Block Input'!J1776))</f>
        <v/>
      </c>
      <c r="E1812" s="26" t="str">
        <f>IF('Census Block Input'!J1776="","",'Census Block Input'!I1776)</f>
        <v/>
      </c>
      <c r="F1812" s="27" t="str">
        <f>IF('Census Block Input'!J1776="","",'Census Block Input'!C1776)</f>
        <v/>
      </c>
      <c r="G1812" s="29" t="str">
        <f>IF('Census Block Input'!J1776="","",'Census Block Input'!D1776)</f>
        <v/>
      </c>
      <c r="H1812" s="30" t="str">
        <f>IF('Census Block Input'!J1776="","",'Census Block Input'!G1776)</f>
        <v/>
      </c>
      <c r="I1812" s="30" t="str">
        <f>IF('Census Block Input'!J1776="","",'Census Block Input'!F1776)</f>
        <v/>
      </c>
      <c r="J1812" s="32" t="str">
        <f t="shared" si="56"/>
        <v/>
      </c>
      <c r="K1812" s="105" t="str">
        <f>IF('Census Block Input'!J1776="","",'Census Block Input'!D1776)</f>
        <v/>
      </c>
      <c r="L1812" s="106" t="str">
        <f>IF('Census Block Input'!J1776="","",'Census Block Input'!G1776)</f>
        <v/>
      </c>
      <c r="M1812" s="106" t="str">
        <f>IF('Census Block Input'!J1776="","",'Census Block Input'!F1776)</f>
        <v/>
      </c>
      <c r="N1812" s="32" t="str">
        <f t="shared" si="57"/>
        <v/>
      </c>
      <c r="O1812" s="124" t="s">
        <v>10</v>
      </c>
      <c r="P1812" s="123" t="s">
        <v>10</v>
      </c>
      <c r="Q1812" s="1"/>
    </row>
    <row r="1813" spans="1:17" ht="15.75" hidden="1" customHeight="1">
      <c r="A1813" s="1" t="str">
        <f t="shared" si="1"/>
        <v/>
      </c>
      <c r="B1813" s="1"/>
      <c r="C1813" s="25" t="str">
        <f>IF('Census Block Input'!J1777="","",'Census Block Input'!B1777)</f>
        <v/>
      </c>
      <c r="D1813" s="184" t="str">
        <f>IF('Census Block Input'!J1777="","",UPPER('Census Block Input'!J1777))</f>
        <v/>
      </c>
      <c r="E1813" s="26" t="str">
        <f>IF('Census Block Input'!J1777="","",'Census Block Input'!I1777)</f>
        <v/>
      </c>
      <c r="F1813" s="27" t="str">
        <f>IF('Census Block Input'!J1777="","",'Census Block Input'!C1777)</f>
        <v/>
      </c>
      <c r="G1813" s="29" t="str">
        <f>IF('Census Block Input'!J1777="","",'Census Block Input'!D1777)</f>
        <v/>
      </c>
      <c r="H1813" s="30" t="str">
        <f>IF('Census Block Input'!J1777="","",'Census Block Input'!G1777)</f>
        <v/>
      </c>
      <c r="I1813" s="30" t="str">
        <f>IF('Census Block Input'!J1777="","",'Census Block Input'!F1777)</f>
        <v/>
      </c>
      <c r="J1813" s="32" t="str">
        <f t="shared" si="56"/>
        <v/>
      </c>
      <c r="K1813" s="105" t="str">
        <f>IF('Census Block Input'!J1777="","",'Census Block Input'!D1777)</f>
        <v/>
      </c>
      <c r="L1813" s="106" t="str">
        <f>IF('Census Block Input'!J1777="","",'Census Block Input'!G1777)</f>
        <v/>
      </c>
      <c r="M1813" s="106" t="str">
        <f>IF('Census Block Input'!J1777="","",'Census Block Input'!F1777)</f>
        <v/>
      </c>
      <c r="N1813" s="32" t="str">
        <f t="shared" si="57"/>
        <v/>
      </c>
      <c r="O1813" s="124" t="s">
        <v>10</v>
      </c>
      <c r="P1813" s="123" t="s">
        <v>10</v>
      </c>
      <c r="Q1813" s="1"/>
    </row>
    <row r="1814" spans="1:17" ht="15.75" hidden="1" customHeight="1">
      <c r="A1814" s="1" t="str">
        <f t="shared" si="1"/>
        <v/>
      </c>
      <c r="B1814" s="1"/>
      <c r="C1814" s="25" t="str">
        <f>IF('Census Block Input'!J1778="","",'Census Block Input'!B1778)</f>
        <v/>
      </c>
      <c r="D1814" s="184" t="str">
        <f>IF('Census Block Input'!J1778="","",UPPER('Census Block Input'!J1778))</f>
        <v/>
      </c>
      <c r="E1814" s="26" t="str">
        <f>IF('Census Block Input'!J1778="","",'Census Block Input'!I1778)</f>
        <v/>
      </c>
      <c r="F1814" s="27" t="str">
        <f>IF('Census Block Input'!J1778="","",'Census Block Input'!C1778)</f>
        <v/>
      </c>
      <c r="G1814" s="29" t="str">
        <f>IF('Census Block Input'!J1778="","",'Census Block Input'!D1778)</f>
        <v/>
      </c>
      <c r="H1814" s="30" t="str">
        <f>IF('Census Block Input'!J1778="","",'Census Block Input'!G1778)</f>
        <v/>
      </c>
      <c r="I1814" s="30" t="str">
        <f>IF('Census Block Input'!J1778="","",'Census Block Input'!F1778)</f>
        <v/>
      </c>
      <c r="J1814" s="32" t="str">
        <f t="shared" si="56"/>
        <v/>
      </c>
      <c r="K1814" s="105" t="str">
        <f>IF('Census Block Input'!J1778="","",'Census Block Input'!D1778)</f>
        <v/>
      </c>
      <c r="L1814" s="106" t="str">
        <f>IF('Census Block Input'!J1778="","",'Census Block Input'!G1778)</f>
        <v/>
      </c>
      <c r="M1814" s="106" t="str">
        <f>IF('Census Block Input'!J1778="","",'Census Block Input'!F1778)</f>
        <v/>
      </c>
      <c r="N1814" s="32" t="str">
        <f t="shared" si="57"/>
        <v/>
      </c>
      <c r="O1814" s="124" t="s">
        <v>10</v>
      </c>
      <c r="P1814" s="123" t="s">
        <v>10</v>
      </c>
      <c r="Q1814" s="1"/>
    </row>
    <row r="1815" spans="1:17" ht="15.75" hidden="1" customHeight="1">
      <c r="A1815" s="1" t="str">
        <f t="shared" si="1"/>
        <v/>
      </c>
      <c r="B1815" s="1"/>
      <c r="C1815" s="25" t="str">
        <f>IF('Census Block Input'!J1779="","",'Census Block Input'!B1779)</f>
        <v/>
      </c>
      <c r="D1815" s="184" t="str">
        <f>IF('Census Block Input'!J1779="","",UPPER('Census Block Input'!J1779))</f>
        <v/>
      </c>
      <c r="E1815" s="26" t="str">
        <f>IF('Census Block Input'!J1779="","",'Census Block Input'!I1779)</f>
        <v/>
      </c>
      <c r="F1815" s="27" t="str">
        <f>IF('Census Block Input'!J1779="","",'Census Block Input'!C1779)</f>
        <v/>
      </c>
      <c r="G1815" s="29" t="str">
        <f>IF('Census Block Input'!J1779="","",'Census Block Input'!D1779)</f>
        <v/>
      </c>
      <c r="H1815" s="30" t="str">
        <f>IF('Census Block Input'!J1779="","",'Census Block Input'!G1779)</f>
        <v/>
      </c>
      <c r="I1815" s="30" t="str">
        <f>IF('Census Block Input'!J1779="","",'Census Block Input'!F1779)</f>
        <v/>
      </c>
      <c r="J1815" s="32" t="str">
        <f t="shared" si="56"/>
        <v/>
      </c>
      <c r="K1815" s="105" t="str">
        <f>IF('Census Block Input'!J1779="","",'Census Block Input'!D1779)</f>
        <v/>
      </c>
      <c r="L1815" s="106" t="str">
        <f>IF('Census Block Input'!J1779="","",'Census Block Input'!G1779)</f>
        <v/>
      </c>
      <c r="M1815" s="106" t="str">
        <f>IF('Census Block Input'!J1779="","",'Census Block Input'!F1779)</f>
        <v/>
      </c>
      <c r="N1815" s="32" t="str">
        <f t="shared" si="57"/>
        <v/>
      </c>
      <c r="O1815" s="124" t="s">
        <v>10</v>
      </c>
      <c r="P1815" s="123" t="s">
        <v>10</v>
      </c>
      <c r="Q1815" s="1"/>
    </row>
    <row r="1816" spans="1:17" ht="15.75" hidden="1" customHeight="1">
      <c r="A1816" s="1" t="str">
        <f t="shared" si="1"/>
        <v/>
      </c>
      <c r="B1816" s="1"/>
      <c r="C1816" s="25" t="str">
        <f>IF('Census Block Input'!J1780="","",'Census Block Input'!B1780)</f>
        <v/>
      </c>
      <c r="D1816" s="184" t="str">
        <f>IF('Census Block Input'!J1780="","",UPPER('Census Block Input'!J1780))</f>
        <v/>
      </c>
      <c r="E1816" s="26" t="str">
        <f>IF('Census Block Input'!J1780="","",'Census Block Input'!I1780)</f>
        <v/>
      </c>
      <c r="F1816" s="27" t="str">
        <f>IF('Census Block Input'!J1780="","",'Census Block Input'!C1780)</f>
        <v/>
      </c>
      <c r="G1816" s="29" t="str">
        <f>IF('Census Block Input'!J1780="","",'Census Block Input'!D1780)</f>
        <v/>
      </c>
      <c r="H1816" s="30" t="str">
        <f>IF('Census Block Input'!J1780="","",'Census Block Input'!G1780)</f>
        <v/>
      </c>
      <c r="I1816" s="30" t="str">
        <f>IF('Census Block Input'!J1780="","",'Census Block Input'!F1780)</f>
        <v/>
      </c>
      <c r="J1816" s="32" t="str">
        <f t="shared" si="56"/>
        <v/>
      </c>
      <c r="K1816" s="105" t="str">
        <f>IF('Census Block Input'!J1780="","",'Census Block Input'!D1780)</f>
        <v/>
      </c>
      <c r="L1816" s="106" t="str">
        <f>IF('Census Block Input'!J1780="","",'Census Block Input'!G1780)</f>
        <v/>
      </c>
      <c r="M1816" s="106" t="str">
        <f>IF('Census Block Input'!J1780="","",'Census Block Input'!F1780)</f>
        <v/>
      </c>
      <c r="N1816" s="32" t="str">
        <f t="shared" si="57"/>
        <v/>
      </c>
      <c r="O1816" s="124" t="s">
        <v>10</v>
      </c>
      <c r="P1816" s="123" t="s">
        <v>10</v>
      </c>
      <c r="Q1816" s="1"/>
    </row>
    <row r="1817" spans="1:17" ht="15.75" hidden="1" customHeight="1">
      <c r="A1817" s="1" t="str">
        <f t="shared" si="1"/>
        <v/>
      </c>
      <c r="B1817" s="1"/>
      <c r="C1817" s="25" t="str">
        <f>IF('Census Block Input'!J1781="","",'Census Block Input'!B1781)</f>
        <v/>
      </c>
      <c r="D1817" s="184" t="str">
        <f>IF('Census Block Input'!J1781="","",UPPER('Census Block Input'!J1781))</f>
        <v/>
      </c>
      <c r="E1817" s="26" t="str">
        <f>IF('Census Block Input'!J1781="","",'Census Block Input'!I1781)</f>
        <v/>
      </c>
      <c r="F1817" s="27" t="str">
        <f>IF('Census Block Input'!J1781="","",'Census Block Input'!C1781)</f>
        <v/>
      </c>
      <c r="G1817" s="29" t="str">
        <f>IF('Census Block Input'!J1781="","",'Census Block Input'!D1781)</f>
        <v/>
      </c>
      <c r="H1817" s="30" t="str">
        <f>IF('Census Block Input'!J1781="","",'Census Block Input'!G1781)</f>
        <v/>
      </c>
      <c r="I1817" s="30" t="str">
        <f>IF('Census Block Input'!J1781="","",'Census Block Input'!F1781)</f>
        <v/>
      </c>
      <c r="J1817" s="32" t="str">
        <f t="shared" si="56"/>
        <v/>
      </c>
      <c r="K1817" s="105" t="str">
        <f>IF('Census Block Input'!J1781="","",'Census Block Input'!D1781)</f>
        <v/>
      </c>
      <c r="L1817" s="106" t="str">
        <f>IF('Census Block Input'!J1781="","",'Census Block Input'!G1781)</f>
        <v/>
      </c>
      <c r="M1817" s="106" t="str">
        <f>IF('Census Block Input'!J1781="","",'Census Block Input'!F1781)</f>
        <v/>
      </c>
      <c r="N1817" s="32" t="str">
        <f t="shared" si="57"/>
        <v/>
      </c>
      <c r="O1817" s="124" t="s">
        <v>10</v>
      </c>
      <c r="P1817" s="123" t="s">
        <v>10</v>
      </c>
      <c r="Q1817" s="1"/>
    </row>
    <row r="1818" spans="1:17" ht="15.75" hidden="1" customHeight="1">
      <c r="A1818" s="1" t="str">
        <f t="shared" si="1"/>
        <v/>
      </c>
      <c r="B1818" s="1"/>
      <c r="C1818" s="25" t="str">
        <f>IF('Census Block Input'!J1782="","",'Census Block Input'!B1782)</f>
        <v/>
      </c>
      <c r="D1818" s="184" t="str">
        <f>IF('Census Block Input'!J1782="","",UPPER('Census Block Input'!J1782))</f>
        <v/>
      </c>
      <c r="E1818" s="26" t="str">
        <f>IF('Census Block Input'!J1782="","",'Census Block Input'!I1782)</f>
        <v/>
      </c>
      <c r="F1818" s="27" t="str">
        <f>IF('Census Block Input'!J1782="","",'Census Block Input'!C1782)</f>
        <v/>
      </c>
      <c r="G1818" s="29" t="str">
        <f>IF('Census Block Input'!J1782="","",'Census Block Input'!D1782)</f>
        <v/>
      </c>
      <c r="H1818" s="30" t="str">
        <f>IF('Census Block Input'!J1782="","",'Census Block Input'!G1782)</f>
        <v/>
      </c>
      <c r="I1818" s="30" t="str">
        <f>IF('Census Block Input'!J1782="","",'Census Block Input'!F1782)</f>
        <v/>
      </c>
      <c r="J1818" s="32" t="str">
        <f t="shared" si="56"/>
        <v/>
      </c>
      <c r="K1818" s="105" t="str">
        <f>IF('Census Block Input'!J1782="","",'Census Block Input'!D1782)</f>
        <v/>
      </c>
      <c r="L1818" s="106" t="str">
        <f>IF('Census Block Input'!J1782="","",'Census Block Input'!G1782)</f>
        <v/>
      </c>
      <c r="M1818" s="106" t="str">
        <f>IF('Census Block Input'!J1782="","",'Census Block Input'!F1782)</f>
        <v/>
      </c>
      <c r="N1818" s="32" t="str">
        <f t="shared" si="57"/>
        <v/>
      </c>
      <c r="O1818" s="124" t="s">
        <v>10</v>
      </c>
      <c r="P1818" s="123" t="s">
        <v>10</v>
      </c>
      <c r="Q1818" s="1"/>
    </row>
    <row r="1819" spans="1:17" ht="15.75" hidden="1" customHeight="1">
      <c r="A1819" s="1" t="str">
        <f t="shared" si="1"/>
        <v/>
      </c>
      <c r="B1819" s="1"/>
      <c r="C1819" s="25" t="str">
        <f>IF('Census Block Input'!J1783="","",'Census Block Input'!B1783)</f>
        <v/>
      </c>
      <c r="D1819" s="184" t="str">
        <f>IF('Census Block Input'!J1783="","",UPPER('Census Block Input'!J1783))</f>
        <v/>
      </c>
      <c r="E1819" s="26" t="str">
        <f>IF('Census Block Input'!J1783="","",'Census Block Input'!I1783)</f>
        <v/>
      </c>
      <c r="F1819" s="27" t="str">
        <f>IF('Census Block Input'!J1783="","",'Census Block Input'!C1783)</f>
        <v/>
      </c>
      <c r="G1819" s="29" t="str">
        <f>IF('Census Block Input'!J1783="","",'Census Block Input'!D1783)</f>
        <v/>
      </c>
      <c r="H1819" s="30" t="str">
        <f>IF('Census Block Input'!J1783="","",'Census Block Input'!G1783)</f>
        <v/>
      </c>
      <c r="I1819" s="30" t="str">
        <f>IF('Census Block Input'!J1783="","",'Census Block Input'!F1783)</f>
        <v/>
      </c>
      <c r="J1819" s="32" t="str">
        <f t="shared" si="56"/>
        <v/>
      </c>
      <c r="K1819" s="105" t="str">
        <f>IF('Census Block Input'!J1783="","",'Census Block Input'!D1783)</f>
        <v/>
      </c>
      <c r="L1819" s="106" t="str">
        <f>IF('Census Block Input'!J1783="","",'Census Block Input'!G1783)</f>
        <v/>
      </c>
      <c r="M1819" s="106" t="str">
        <f>IF('Census Block Input'!J1783="","",'Census Block Input'!F1783)</f>
        <v/>
      </c>
      <c r="N1819" s="32" t="str">
        <f t="shared" si="57"/>
        <v/>
      </c>
      <c r="O1819" s="124" t="s">
        <v>10</v>
      </c>
      <c r="P1819" s="123" t="s">
        <v>10</v>
      </c>
      <c r="Q1819" s="1"/>
    </row>
    <row r="1820" spans="1:17" ht="15.75" hidden="1" customHeight="1">
      <c r="A1820" s="1" t="str">
        <f t="shared" si="1"/>
        <v/>
      </c>
      <c r="B1820" s="1"/>
      <c r="C1820" s="25" t="str">
        <f>IF('Census Block Input'!J1784="","",'Census Block Input'!B1784)</f>
        <v/>
      </c>
      <c r="D1820" s="184" t="str">
        <f>IF('Census Block Input'!J1784="","",UPPER('Census Block Input'!J1784))</f>
        <v/>
      </c>
      <c r="E1820" s="26" t="str">
        <f>IF('Census Block Input'!J1784="","",'Census Block Input'!I1784)</f>
        <v/>
      </c>
      <c r="F1820" s="27" t="str">
        <f>IF('Census Block Input'!J1784="","",'Census Block Input'!C1784)</f>
        <v/>
      </c>
      <c r="G1820" s="29" t="str">
        <f>IF('Census Block Input'!J1784="","",'Census Block Input'!D1784)</f>
        <v/>
      </c>
      <c r="H1820" s="30" t="str">
        <f>IF('Census Block Input'!J1784="","",'Census Block Input'!G1784)</f>
        <v/>
      </c>
      <c r="I1820" s="30" t="str">
        <f>IF('Census Block Input'!J1784="","",'Census Block Input'!F1784)</f>
        <v/>
      </c>
      <c r="J1820" s="32" t="str">
        <f t="shared" si="56"/>
        <v/>
      </c>
      <c r="K1820" s="105" t="str">
        <f>IF('Census Block Input'!J1784="","",'Census Block Input'!D1784)</f>
        <v/>
      </c>
      <c r="L1820" s="106" t="str">
        <f>IF('Census Block Input'!J1784="","",'Census Block Input'!G1784)</f>
        <v/>
      </c>
      <c r="M1820" s="106" t="str">
        <f>IF('Census Block Input'!J1784="","",'Census Block Input'!F1784)</f>
        <v/>
      </c>
      <c r="N1820" s="32" t="str">
        <f t="shared" si="57"/>
        <v/>
      </c>
      <c r="O1820" s="124" t="s">
        <v>10</v>
      </c>
      <c r="P1820" s="123" t="s">
        <v>10</v>
      </c>
      <c r="Q1820" s="1"/>
    </row>
    <row r="1821" spans="1:17" ht="15.75" hidden="1" customHeight="1">
      <c r="A1821" s="1" t="str">
        <f t="shared" si="1"/>
        <v/>
      </c>
      <c r="B1821" s="1"/>
      <c r="C1821" s="25" t="str">
        <f>IF('Census Block Input'!J1785="","",'Census Block Input'!B1785)</f>
        <v/>
      </c>
      <c r="D1821" s="184" t="str">
        <f>IF('Census Block Input'!J1785="","",UPPER('Census Block Input'!J1785))</f>
        <v/>
      </c>
      <c r="E1821" s="26" t="str">
        <f>IF('Census Block Input'!J1785="","",'Census Block Input'!I1785)</f>
        <v/>
      </c>
      <c r="F1821" s="27" t="str">
        <f>IF('Census Block Input'!J1785="","",'Census Block Input'!C1785)</f>
        <v/>
      </c>
      <c r="G1821" s="29" t="str">
        <f>IF('Census Block Input'!J1785="","",'Census Block Input'!D1785)</f>
        <v/>
      </c>
      <c r="H1821" s="30" t="str">
        <f>IF('Census Block Input'!J1785="","",'Census Block Input'!G1785)</f>
        <v/>
      </c>
      <c r="I1821" s="30" t="str">
        <f>IF('Census Block Input'!J1785="","",'Census Block Input'!F1785)</f>
        <v/>
      </c>
      <c r="J1821" s="32" t="str">
        <f t="shared" si="56"/>
        <v/>
      </c>
      <c r="K1821" s="105" t="str">
        <f>IF('Census Block Input'!J1785="","",'Census Block Input'!D1785)</f>
        <v/>
      </c>
      <c r="L1821" s="106" t="str">
        <f>IF('Census Block Input'!J1785="","",'Census Block Input'!G1785)</f>
        <v/>
      </c>
      <c r="M1821" s="106" t="str">
        <f>IF('Census Block Input'!J1785="","",'Census Block Input'!F1785)</f>
        <v/>
      </c>
      <c r="N1821" s="32" t="str">
        <f t="shared" si="57"/>
        <v/>
      </c>
      <c r="O1821" s="124" t="s">
        <v>10</v>
      </c>
      <c r="P1821" s="123" t="s">
        <v>10</v>
      </c>
      <c r="Q1821" s="1"/>
    </row>
    <row r="1822" spans="1:17" ht="15.75" hidden="1" customHeight="1">
      <c r="A1822" s="1" t="str">
        <f t="shared" si="1"/>
        <v/>
      </c>
      <c r="B1822" s="1"/>
      <c r="C1822" s="25" t="str">
        <f>IF('Census Block Input'!J1786="","",'Census Block Input'!B1786)</f>
        <v/>
      </c>
      <c r="D1822" s="184" t="str">
        <f>IF('Census Block Input'!J1786="","",UPPER('Census Block Input'!J1786))</f>
        <v/>
      </c>
      <c r="E1822" s="26" t="str">
        <f>IF('Census Block Input'!J1786="","",'Census Block Input'!I1786)</f>
        <v/>
      </c>
      <c r="F1822" s="27" t="str">
        <f>IF('Census Block Input'!J1786="","",'Census Block Input'!C1786)</f>
        <v/>
      </c>
      <c r="G1822" s="29" t="str">
        <f>IF('Census Block Input'!J1786="","",'Census Block Input'!D1786)</f>
        <v/>
      </c>
      <c r="H1822" s="30" t="str">
        <f>IF('Census Block Input'!J1786="","",'Census Block Input'!G1786)</f>
        <v/>
      </c>
      <c r="I1822" s="30" t="str">
        <f>IF('Census Block Input'!J1786="","",'Census Block Input'!F1786)</f>
        <v/>
      </c>
      <c r="J1822" s="32" t="str">
        <f t="shared" si="56"/>
        <v/>
      </c>
      <c r="K1822" s="105" t="str">
        <f>IF('Census Block Input'!J1786="","",'Census Block Input'!D1786)</f>
        <v/>
      </c>
      <c r="L1822" s="106" t="str">
        <f>IF('Census Block Input'!J1786="","",'Census Block Input'!G1786)</f>
        <v/>
      </c>
      <c r="M1822" s="106" t="str">
        <f>IF('Census Block Input'!J1786="","",'Census Block Input'!F1786)</f>
        <v/>
      </c>
      <c r="N1822" s="32" t="str">
        <f t="shared" si="57"/>
        <v/>
      </c>
      <c r="O1822" s="124" t="s">
        <v>10</v>
      </c>
      <c r="P1822" s="123" t="s">
        <v>10</v>
      </c>
      <c r="Q1822" s="1"/>
    </row>
    <row r="1823" spans="1:17" ht="15.75" hidden="1" customHeight="1">
      <c r="A1823" s="1" t="str">
        <f t="shared" si="1"/>
        <v/>
      </c>
      <c r="B1823" s="1"/>
      <c r="C1823" s="25" t="str">
        <f>IF('Census Block Input'!J1787="","",'Census Block Input'!B1787)</f>
        <v/>
      </c>
      <c r="D1823" s="184" t="str">
        <f>IF('Census Block Input'!J1787="","",UPPER('Census Block Input'!J1787))</f>
        <v/>
      </c>
      <c r="E1823" s="26" t="str">
        <f>IF('Census Block Input'!J1787="","",'Census Block Input'!I1787)</f>
        <v/>
      </c>
      <c r="F1823" s="27" t="str">
        <f>IF('Census Block Input'!J1787="","",'Census Block Input'!C1787)</f>
        <v/>
      </c>
      <c r="G1823" s="29" t="str">
        <f>IF('Census Block Input'!J1787="","",'Census Block Input'!D1787)</f>
        <v/>
      </c>
      <c r="H1823" s="30" t="str">
        <f>IF('Census Block Input'!J1787="","",'Census Block Input'!G1787)</f>
        <v/>
      </c>
      <c r="I1823" s="30" t="str">
        <f>IF('Census Block Input'!J1787="","",'Census Block Input'!F1787)</f>
        <v/>
      </c>
      <c r="J1823" s="32" t="str">
        <f t="shared" si="56"/>
        <v/>
      </c>
      <c r="K1823" s="105" t="str">
        <f>IF('Census Block Input'!J1787="","",'Census Block Input'!D1787)</f>
        <v/>
      </c>
      <c r="L1823" s="106" t="str">
        <f>IF('Census Block Input'!J1787="","",'Census Block Input'!G1787)</f>
        <v/>
      </c>
      <c r="M1823" s="106" t="str">
        <f>IF('Census Block Input'!J1787="","",'Census Block Input'!F1787)</f>
        <v/>
      </c>
      <c r="N1823" s="32" t="str">
        <f t="shared" si="57"/>
        <v/>
      </c>
      <c r="O1823" s="124" t="s">
        <v>10</v>
      </c>
      <c r="P1823" s="123" t="s">
        <v>10</v>
      </c>
      <c r="Q1823" s="1"/>
    </row>
    <row r="1824" spans="1:17" ht="15.75" hidden="1" customHeight="1">
      <c r="A1824" s="1" t="str">
        <f t="shared" si="1"/>
        <v/>
      </c>
      <c r="B1824" s="1"/>
      <c r="C1824" s="25" t="str">
        <f>IF('Census Block Input'!J1788="","",'Census Block Input'!B1788)</f>
        <v/>
      </c>
      <c r="D1824" s="184" t="str">
        <f>IF('Census Block Input'!J1788="","",UPPER('Census Block Input'!J1788))</f>
        <v/>
      </c>
      <c r="E1824" s="26" t="str">
        <f>IF('Census Block Input'!J1788="","",'Census Block Input'!I1788)</f>
        <v/>
      </c>
      <c r="F1824" s="27" t="str">
        <f>IF('Census Block Input'!J1788="","",'Census Block Input'!C1788)</f>
        <v/>
      </c>
      <c r="G1824" s="29" t="str">
        <f>IF('Census Block Input'!J1788="","",'Census Block Input'!D1788)</f>
        <v/>
      </c>
      <c r="H1824" s="30" t="str">
        <f>IF('Census Block Input'!J1788="","",'Census Block Input'!G1788)</f>
        <v/>
      </c>
      <c r="I1824" s="30" t="str">
        <f>IF('Census Block Input'!J1788="","",'Census Block Input'!F1788)</f>
        <v/>
      </c>
      <c r="J1824" s="32" t="str">
        <f t="shared" si="56"/>
        <v/>
      </c>
      <c r="K1824" s="105" t="str">
        <f>IF('Census Block Input'!J1788="","",'Census Block Input'!D1788)</f>
        <v/>
      </c>
      <c r="L1824" s="106" t="str">
        <f>IF('Census Block Input'!J1788="","",'Census Block Input'!G1788)</f>
        <v/>
      </c>
      <c r="M1824" s="106" t="str">
        <f>IF('Census Block Input'!J1788="","",'Census Block Input'!F1788)</f>
        <v/>
      </c>
      <c r="N1824" s="32" t="str">
        <f t="shared" si="57"/>
        <v/>
      </c>
      <c r="O1824" s="124" t="s">
        <v>10</v>
      </c>
      <c r="P1824" s="123" t="s">
        <v>10</v>
      </c>
      <c r="Q1824" s="1"/>
    </row>
    <row r="1825" spans="1:17" ht="15.75" hidden="1" customHeight="1">
      <c r="A1825" s="1" t="str">
        <f t="shared" si="1"/>
        <v/>
      </c>
      <c r="B1825" s="1"/>
      <c r="C1825" s="25" t="str">
        <f>IF('Census Block Input'!J1789="","",'Census Block Input'!B1789)</f>
        <v/>
      </c>
      <c r="D1825" s="184" t="str">
        <f>IF('Census Block Input'!J1789="","",UPPER('Census Block Input'!J1789))</f>
        <v/>
      </c>
      <c r="E1825" s="26" t="str">
        <f>IF('Census Block Input'!J1789="","",'Census Block Input'!I1789)</f>
        <v/>
      </c>
      <c r="F1825" s="27" t="str">
        <f>IF('Census Block Input'!J1789="","",'Census Block Input'!C1789)</f>
        <v/>
      </c>
      <c r="G1825" s="29" t="str">
        <f>IF('Census Block Input'!J1789="","",'Census Block Input'!D1789)</f>
        <v/>
      </c>
      <c r="H1825" s="30" t="str">
        <f>IF('Census Block Input'!J1789="","",'Census Block Input'!G1789)</f>
        <v/>
      </c>
      <c r="I1825" s="30" t="str">
        <f>IF('Census Block Input'!J1789="","",'Census Block Input'!F1789)</f>
        <v/>
      </c>
      <c r="J1825" s="32" t="str">
        <f t="shared" si="56"/>
        <v/>
      </c>
      <c r="K1825" s="105" t="str">
        <f>IF('Census Block Input'!J1789="","",'Census Block Input'!D1789)</f>
        <v/>
      </c>
      <c r="L1825" s="106" t="str">
        <f>IF('Census Block Input'!J1789="","",'Census Block Input'!G1789)</f>
        <v/>
      </c>
      <c r="M1825" s="106" t="str">
        <f>IF('Census Block Input'!J1789="","",'Census Block Input'!F1789)</f>
        <v/>
      </c>
      <c r="N1825" s="32" t="str">
        <f t="shared" si="57"/>
        <v/>
      </c>
      <c r="O1825" s="124" t="s">
        <v>10</v>
      </c>
      <c r="P1825" s="123" t="s">
        <v>10</v>
      </c>
      <c r="Q1825" s="1"/>
    </row>
    <row r="1826" spans="1:17" ht="15.75" hidden="1" customHeight="1">
      <c r="A1826" s="1" t="str">
        <f t="shared" si="1"/>
        <v/>
      </c>
      <c r="B1826" s="1"/>
      <c r="C1826" s="25" t="str">
        <f>IF('Census Block Input'!J1790="","",'Census Block Input'!B1790)</f>
        <v/>
      </c>
      <c r="D1826" s="184" t="str">
        <f>IF('Census Block Input'!J1790="","",UPPER('Census Block Input'!J1790))</f>
        <v/>
      </c>
      <c r="E1826" s="26" t="str">
        <f>IF('Census Block Input'!J1790="","",'Census Block Input'!I1790)</f>
        <v/>
      </c>
      <c r="F1826" s="27" t="str">
        <f>IF('Census Block Input'!J1790="","",'Census Block Input'!C1790)</f>
        <v/>
      </c>
      <c r="G1826" s="29" t="str">
        <f>IF('Census Block Input'!J1790="","",'Census Block Input'!D1790)</f>
        <v/>
      </c>
      <c r="H1826" s="30" t="str">
        <f>IF('Census Block Input'!J1790="","",'Census Block Input'!G1790)</f>
        <v/>
      </c>
      <c r="I1826" s="30" t="str">
        <f>IF('Census Block Input'!J1790="","",'Census Block Input'!F1790)</f>
        <v/>
      </c>
      <c r="J1826" s="32" t="str">
        <f t="shared" si="56"/>
        <v/>
      </c>
      <c r="K1826" s="105" t="str">
        <f>IF('Census Block Input'!J1790="","",'Census Block Input'!D1790)</f>
        <v/>
      </c>
      <c r="L1826" s="106" t="str">
        <f>IF('Census Block Input'!J1790="","",'Census Block Input'!G1790)</f>
        <v/>
      </c>
      <c r="M1826" s="106" t="str">
        <f>IF('Census Block Input'!J1790="","",'Census Block Input'!F1790)</f>
        <v/>
      </c>
      <c r="N1826" s="32" t="str">
        <f t="shared" si="57"/>
        <v/>
      </c>
      <c r="O1826" s="124" t="s">
        <v>10</v>
      </c>
      <c r="P1826" s="123" t="s">
        <v>10</v>
      </c>
      <c r="Q1826" s="1"/>
    </row>
    <row r="1827" spans="1:17" ht="15.75" hidden="1" customHeight="1">
      <c r="A1827" s="1" t="str">
        <f t="shared" si="1"/>
        <v/>
      </c>
      <c r="B1827" s="1"/>
      <c r="C1827" s="25" t="str">
        <f>IF('Census Block Input'!J1791="","",'Census Block Input'!B1791)</f>
        <v/>
      </c>
      <c r="D1827" s="184" t="str">
        <f>IF('Census Block Input'!J1791="","",UPPER('Census Block Input'!J1791))</f>
        <v/>
      </c>
      <c r="E1827" s="26" t="str">
        <f>IF('Census Block Input'!J1791="","",'Census Block Input'!I1791)</f>
        <v/>
      </c>
      <c r="F1827" s="27" t="str">
        <f>IF('Census Block Input'!J1791="","",'Census Block Input'!C1791)</f>
        <v/>
      </c>
      <c r="G1827" s="29" t="str">
        <f>IF('Census Block Input'!J1791="","",'Census Block Input'!D1791)</f>
        <v/>
      </c>
      <c r="H1827" s="30" t="str">
        <f>IF('Census Block Input'!J1791="","",'Census Block Input'!G1791)</f>
        <v/>
      </c>
      <c r="I1827" s="30" t="str">
        <f>IF('Census Block Input'!J1791="","",'Census Block Input'!F1791)</f>
        <v/>
      </c>
      <c r="J1827" s="32" t="str">
        <f t="shared" si="56"/>
        <v/>
      </c>
      <c r="K1827" s="105" t="str">
        <f>IF('Census Block Input'!J1791="","",'Census Block Input'!D1791)</f>
        <v/>
      </c>
      <c r="L1827" s="106" t="str">
        <f>IF('Census Block Input'!J1791="","",'Census Block Input'!G1791)</f>
        <v/>
      </c>
      <c r="M1827" s="106" t="str">
        <f>IF('Census Block Input'!J1791="","",'Census Block Input'!F1791)</f>
        <v/>
      </c>
      <c r="N1827" s="32" t="str">
        <f t="shared" si="57"/>
        <v/>
      </c>
      <c r="O1827" s="124" t="s">
        <v>10</v>
      </c>
      <c r="P1827" s="123" t="s">
        <v>10</v>
      </c>
      <c r="Q1827" s="1"/>
    </row>
    <row r="1828" spans="1:17" ht="15.75" hidden="1" customHeight="1">
      <c r="A1828" s="1" t="str">
        <f t="shared" si="1"/>
        <v/>
      </c>
      <c r="B1828" s="1"/>
      <c r="C1828" s="25" t="str">
        <f>IF('Census Block Input'!J1792="","",'Census Block Input'!B1792)</f>
        <v/>
      </c>
      <c r="D1828" s="184" t="str">
        <f>IF('Census Block Input'!J1792="","",UPPER('Census Block Input'!J1792))</f>
        <v/>
      </c>
      <c r="E1828" s="26" t="str">
        <f>IF('Census Block Input'!J1792="","",'Census Block Input'!I1792)</f>
        <v/>
      </c>
      <c r="F1828" s="27" t="str">
        <f>IF('Census Block Input'!J1792="","",'Census Block Input'!C1792)</f>
        <v/>
      </c>
      <c r="G1828" s="29" t="str">
        <f>IF('Census Block Input'!J1792="","",'Census Block Input'!D1792)</f>
        <v/>
      </c>
      <c r="H1828" s="30" t="str">
        <f>IF('Census Block Input'!J1792="","",'Census Block Input'!G1792)</f>
        <v/>
      </c>
      <c r="I1828" s="30" t="str">
        <f>IF('Census Block Input'!J1792="","",'Census Block Input'!F1792)</f>
        <v/>
      </c>
      <c r="J1828" s="32" t="str">
        <f t="shared" si="56"/>
        <v/>
      </c>
      <c r="K1828" s="105" t="str">
        <f>IF('Census Block Input'!J1792="","",'Census Block Input'!D1792)</f>
        <v/>
      </c>
      <c r="L1828" s="106" t="str">
        <f>IF('Census Block Input'!J1792="","",'Census Block Input'!G1792)</f>
        <v/>
      </c>
      <c r="M1828" s="106" t="str">
        <f>IF('Census Block Input'!J1792="","",'Census Block Input'!F1792)</f>
        <v/>
      </c>
      <c r="N1828" s="32" t="str">
        <f t="shared" si="57"/>
        <v/>
      </c>
      <c r="O1828" s="124" t="s">
        <v>10</v>
      </c>
      <c r="P1828" s="123" t="s">
        <v>10</v>
      </c>
      <c r="Q1828" s="1"/>
    </row>
    <row r="1829" spans="1:17" ht="15.75" hidden="1" customHeight="1">
      <c r="A1829" s="1" t="str">
        <f t="shared" si="1"/>
        <v/>
      </c>
      <c r="B1829" s="1"/>
      <c r="C1829" s="25" t="str">
        <f>IF('Census Block Input'!J1793="","",'Census Block Input'!B1793)</f>
        <v/>
      </c>
      <c r="D1829" s="184" t="str">
        <f>IF('Census Block Input'!J1793="","",UPPER('Census Block Input'!J1793))</f>
        <v/>
      </c>
      <c r="E1829" s="26" t="str">
        <f>IF('Census Block Input'!J1793="","",'Census Block Input'!I1793)</f>
        <v/>
      </c>
      <c r="F1829" s="27" t="str">
        <f>IF('Census Block Input'!J1793="","",'Census Block Input'!C1793)</f>
        <v/>
      </c>
      <c r="G1829" s="29" t="str">
        <f>IF('Census Block Input'!J1793="","",'Census Block Input'!D1793)</f>
        <v/>
      </c>
      <c r="H1829" s="30" t="str">
        <f>IF('Census Block Input'!J1793="","",'Census Block Input'!G1793)</f>
        <v/>
      </c>
      <c r="I1829" s="30" t="str">
        <f>IF('Census Block Input'!J1793="","",'Census Block Input'!F1793)</f>
        <v/>
      </c>
      <c r="J1829" s="32" t="str">
        <f t="shared" si="56"/>
        <v/>
      </c>
      <c r="K1829" s="105" t="str">
        <f>IF('Census Block Input'!J1793="","",'Census Block Input'!D1793)</f>
        <v/>
      </c>
      <c r="L1829" s="106" t="str">
        <f>IF('Census Block Input'!J1793="","",'Census Block Input'!G1793)</f>
        <v/>
      </c>
      <c r="M1829" s="106" t="str">
        <f>IF('Census Block Input'!J1793="","",'Census Block Input'!F1793)</f>
        <v/>
      </c>
      <c r="N1829" s="32" t="str">
        <f t="shared" si="57"/>
        <v/>
      </c>
      <c r="O1829" s="124" t="s">
        <v>10</v>
      </c>
      <c r="P1829" s="123" t="s">
        <v>10</v>
      </c>
      <c r="Q1829" s="1"/>
    </row>
    <row r="1830" spans="1:17" ht="15.75" hidden="1" customHeight="1">
      <c r="A1830" s="1" t="str">
        <f t="shared" si="1"/>
        <v/>
      </c>
      <c r="B1830" s="1"/>
      <c r="C1830" s="25" t="str">
        <f>IF('Census Block Input'!J1794="","",'Census Block Input'!B1794)</f>
        <v/>
      </c>
      <c r="D1830" s="184" t="str">
        <f>IF('Census Block Input'!J1794="","",UPPER('Census Block Input'!J1794))</f>
        <v/>
      </c>
      <c r="E1830" s="26" t="str">
        <f>IF('Census Block Input'!J1794="","",'Census Block Input'!I1794)</f>
        <v/>
      </c>
      <c r="F1830" s="27" t="str">
        <f>IF('Census Block Input'!J1794="","",'Census Block Input'!C1794)</f>
        <v/>
      </c>
      <c r="G1830" s="29" t="str">
        <f>IF('Census Block Input'!J1794="","",'Census Block Input'!D1794)</f>
        <v/>
      </c>
      <c r="H1830" s="30" t="str">
        <f>IF('Census Block Input'!J1794="","",'Census Block Input'!G1794)</f>
        <v/>
      </c>
      <c r="I1830" s="30" t="str">
        <f>IF('Census Block Input'!J1794="","",'Census Block Input'!F1794)</f>
        <v/>
      </c>
      <c r="J1830" s="32" t="str">
        <f t="shared" si="56"/>
        <v/>
      </c>
      <c r="K1830" s="105" t="str">
        <f>IF('Census Block Input'!J1794="","",'Census Block Input'!D1794)</f>
        <v/>
      </c>
      <c r="L1830" s="106" t="str">
        <f>IF('Census Block Input'!J1794="","",'Census Block Input'!G1794)</f>
        <v/>
      </c>
      <c r="M1830" s="106" t="str">
        <f>IF('Census Block Input'!J1794="","",'Census Block Input'!F1794)</f>
        <v/>
      </c>
      <c r="N1830" s="32" t="str">
        <f t="shared" si="57"/>
        <v/>
      </c>
      <c r="O1830" s="124" t="s">
        <v>10</v>
      </c>
      <c r="P1830" s="123" t="s">
        <v>10</v>
      </c>
      <c r="Q1830" s="1"/>
    </row>
    <row r="1831" spans="1:17" ht="15.75" hidden="1" customHeight="1">
      <c r="A1831" s="1" t="str">
        <f t="shared" si="1"/>
        <v/>
      </c>
      <c r="B1831" s="1"/>
      <c r="C1831" s="25" t="str">
        <f>IF('Census Block Input'!J1795="","",'Census Block Input'!B1795)</f>
        <v/>
      </c>
      <c r="D1831" s="184" t="str">
        <f>IF('Census Block Input'!J1795="","",UPPER('Census Block Input'!J1795))</f>
        <v/>
      </c>
      <c r="E1831" s="26" t="str">
        <f>IF('Census Block Input'!J1795="","",'Census Block Input'!I1795)</f>
        <v/>
      </c>
      <c r="F1831" s="27" t="str">
        <f>IF('Census Block Input'!J1795="","",'Census Block Input'!C1795)</f>
        <v/>
      </c>
      <c r="G1831" s="29" t="str">
        <f>IF('Census Block Input'!J1795="","",'Census Block Input'!D1795)</f>
        <v/>
      </c>
      <c r="H1831" s="30" t="str">
        <f>IF('Census Block Input'!J1795="","",'Census Block Input'!G1795)</f>
        <v/>
      </c>
      <c r="I1831" s="30" t="str">
        <f>IF('Census Block Input'!J1795="","",'Census Block Input'!F1795)</f>
        <v/>
      </c>
      <c r="J1831" s="32" t="str">
        <f t="shared" si="56"/>
        <v/>
      </c>
      <c r="K1831" s="105" t="str">
        <f>IF('Census Block Input'!J1795="","",'Census Block Input'!D1795)</f>
        <v/>
      </c>
      <c r="L1831" s="106" t="str">
        <f>IF('Census Block Input'!J1795="","",'Census Block Input'!G1795)</f>
        <v/>
      </c>
      <c r="M1831" s="106" t="str">
        <f>IF('Census Block Input'!J1795="","",'Census Block Input'!F1795)</f>
        <v/>
      </c>
      <c r="N1831" s="32" t="str">
        <f t="shared" si="57"/>
        <v/>
      </c>
      <c r="O1831" s="124" t="s">
        <v>10</v>
      </c>
      <c r="P1831" s="123" t="s">
        <v>10</v>
      </c>
      <c r="Q1831" s="1"/>
    </row>
    <row r="1832" spans="1:17" ht="15.75" hidden="1" customHeight="1">
      <c r="A1832" s="1" t="str">
        <f t="shared" si="1"/>
        <v/>
      </c>
      <c r="B1832" s="1"/>
      <c r="C1832" s="25" t="str">
        <f>IF('Census Block Input'!J1796="","",'Census Block Input'!B1796)</f>
        <v/>
      </c>
      <c r="D1832" s="184" t="str">
        <f>IF('Census Block Input'!J1796="","",UPPER('Census Block Input'!J1796))</f>
        <v/>
      </c>
      <c r="E1832" s="26" t="str">
        <f>IF('Census Block Input'!J1796="","",'Census Block Input'!I1796)</f>
        <v/>
      </c>
      <c r="F1832" s="27" t="str">
        <f>IF('Census Block Input'!J1796="","",'Census Block Input'!C1796)</f>
        <v/>
      </c>
      <c r="G1832" s="29" t="str">
        <f>IF('Census Block Input'!J1796="","",'Census Block Input'!D1796)</f>
        <v/>
      </c>
      <c r="H1832" s="30" t="str">
        <f>IF('Census Block Input'!J1796="","",'Census Block Input'!G1796)</f>
        <v/>
      </c>
      <c r="I1832" s="30" t="str">
        <f>IF('Census Block Input'!J1796="","",'Census Block Input'!F1796)</f>
        <v/>
      </c>
      <c r="J1832" s="32" t="str">
        <f t="shared" ref="J1832:J1895" si="58">IF($C1832="","",SUM(G1832:I1832))</f>
        <v/>
      </c>
      <c r="K1832" s="105" t="str">
        <f>IF('Census Block Input'!J1796="","",'Census Block Input'!D1796)</f>
        <v/>
      </c>
      <c r="L1832" s="106" t="str">
        <f>IF('Census Block Input'!J1796="","",'Census Block Input'!G1796)</f>
        <v/>
      </c>
      <c r="M1832" s="106" t="str">
        <f>IF('Census Block Input'!J1796="","",'Census Block Input'!F1796)</f>
        <v/>
      </c>
      <c r="N1832" s="32" t="str">
        <f t="shared" ref="N1832:N1895" si="59">IF($C1832="","",SUM(K1832:M1832))</f>
        <v/>
      </c>
      <c r="O1832" s="124" t="s">
        <v>10</v>
      </c>
      <c r="P1832" s="123" t="s">
        <v>10</v>
      </c>
      <c r="Q1832" s="1"/>
    </row>
    <row r="1833" spans="1:17" ht="15.75" hidden="1" customHeight="1">
      <c r="A1833" s="1" t="str">
        <f t="shared" si="1"/>
        <v/>
      </c>
      <c r="B1833" s="1"/>
      <c r="C1833" s="25" t="str">
        <f>IF('Census Block Input'!J1797="","",'Census Block Input'!B1797)</f>
        <v/>
      </c>
      <c r="D1833" s="184" t="str">
        <f>IF('Census Block Input'!J1797="","",UPPER('Census Block Input'!J1797))</f>
        <v/>
      </c>
      <c r="E1833" s="26" t="str">
        <f>IF('Census Block Input'!J1797="","",'Census Block Input'!I1797)</f>
        <v/>
      </c>
      <c r="F1833" s="27" t="str">
        <f>IF('Census Block Input'!J1797="","",'Census Block Input'!C1797)</f>
        <v/>
      </c>
      <c r="G1833" s="29" t="str">
        <f>IF('Census Block Input'!J1797="","",'Census Block Input'!D1797)</f>
        <v/>
      </c>
      <c r="H1833" s="30" t="str">
        <f>IF('Census Block Input'!J1797="","",'Census Block Input'!G1797)</f>
        <v/>
      </c>
      <c r="I1833" s="30" t="str">
        <f>IF('Census Block Input'!J1797="","",'Census Block Input'!F1797)</f>
        <v/>
      </c>
      <c r="J1833" s="32" t="str">
        <f t="shared" si="58"/>
        <v/>
      </c>
      <c r="K1833" s="105" t="str">
        <f>IF('Census Block Input'!J1797="","",'Census Block Input'!D1797)</f>
        <v/>
      </c>
      <c r="L1833" s="106" t="str">
        <f>IF('Census Block Input'!J1797="","",'Census Block Input'!G1797)</f>
        <v/>
      </c>
      <c r="M1833" s="106" t="str">
        <f>IF('Census Block Input'!J1797="","",'Census Block Input'!F1797)</f>
        <v/>
      </c>
      <c r="N1833" s="32" t="str">
        <f t="shared" si="59"/>
        <v/>
      </c>
      <c r="O1833" s="124" t="s">
        <v>10</v>
      </c>
      <c r="P1833" s="123" t="s">
        <v>10</v>
      </c>
      <c r="Q1833" s="1"/>
    </row>
    <row r="1834" spans="1:17" ht="15.75" hidden="1" customHeight="1">
      <c r="A1834" s="1" t="str">
        <f t="shared" si="1"/>
        <v/>
      </c>
      <c r="B1834" s="1"/>
      <c r="C1834" s="25" t="str">
        <f>IF('Census Block Input'!J1798="","",'Census Block Input'!B1798)</f>
        <v/>
      </c>
      <c r="D1834" s="184" t="str">
        <f>IF('Census Block Input'!J1798="","",UPPER('Census Block Input'!J1798))</f>
        <v/>
      </c>
      <c r="E1834" s="26" t="str">
        <f>IF('Census Block Input'!J1798="","",'Census Block Input'!I1798)</f>
        <v/>
      </c>
      <c r="F1834" s="27" t="str">
        <f>IF('Census Block Input'!J1798="","",'Census Block Input'!C1798)</f>
        <v/>
      </c>
      <c r="G1834" s="29" t="str">
        <f>IF('Census Block Input'!J1798="","",'Census Block Input'!D1798)</f>
        <v/>
      </c>
      <c r="H1834" s="30" t="str">
        <f>IF('Census Block Input'!J1798="","",'Census Block Input'!G1798)</f>
        <v/>
      </c>
      <c r="I1834" s="30" t="str">
        <f>IF('Census Block Input'!J1798="","",'Census Block Input'!F1798)</f>
        <v/>
      </c>
      <c r="J1834" s="32" t="str">
        <f t="shared" si="58"/>
        <v/>
      </c>
      <c r="K1834" s="105" t="str">
        <f>IF('Census Block Input'!J1798="","",'Census Block Input'!D1798)</f>
        <v/>
      </c>
      <c r="L1834" s="106" t="str">
        <f>IF('Census Block Input'!J1798="","",'Census Block Input'!G1798)</f>
        <v/>
      </c>
      <c r="M1834" s="106" t="str">
        <f>IF('Census Block Input'!J1798="","",'Census Block Input'!F1798)</f>
        <v/>
      </c>
      <c r="N1834" s="32" t="str">
        <f t="shared" si="59"/>
        <v/>
      </c>
      <c r="O1834" s="124" t="s">
        <v>10</v>
      </c>
      <c r="P1834" s="123" t="s">
        <v>10</v>
      </c>
      <c r="Q1834" s="1"/>
    </row>
    <row r="1835" spans="1:17" ht="15.75" hidden="1" customHeight="1">
      <c r="A1835" s="1" t="str">
        <f t="shared" si="1"/>
        <v/>
      </c>
      <c r="B1835" s="1"/>
      <c r="C1835" s="25" t="str">
        <f>IF('Census Block Input'!J1799="","",'Census Block Input'!B1799)</f>
        <v/>
      </c>
      <c r="D1835" s="184" t="str">
        <f>IF('Census Block Input'!J1799="","",UPPER('Census Block Input'!J1799))</f>
        <v/>
      </c>
      <c r="E1835" s="26" t="str">
        <f>IF('Census Block Input'!J1799="","",'Census Block Input'!I1799)</f>
        <v/>
      </c>
      <c r="F1835" s="27" t="str">
        <f>IF('Census Block Input'!J1799="","",'Census Block Input'!C1799)</f>
        <v/>
      </c>
      <c r="G1835" s="29" t="str">
        <f>IF('Census Block Input'!J1799="","",'Census Block Input'!D1799)</f>
        <v/>
      </c>
      <c r="H1835" s="30" t="str">
        <f>IF('Census Block Input'!J1799="","",'Census Block Input'!G1799)</f>
        <v/>
      </c>
      <c r="I1835" s="30" t="str">
        <f>IF('Census Block Input'!J1799="","",'Census Block Input'!F1799)</f>
        <v/>
      </c>
      <c r="J1835" s="32" t="str">
        <f t="shared" si="58"/>
        <v/>
      </c>
      <c r="K1835" s="105" t="str">
        <f>IF('Census Block Input'!J1799="","",'Census Block Input'!D1799)</f>
        <v/>
      </c>
      <c r="L1835" s="106" t="str">
        <f>IF('Census Block Input'!J1799="","",'Census Block Input'!G1799)</f>
        <v/>
      </c>
      <c r="M1835" s="106" t="str">
        <f>IF('Census Block Input'!J1799="","",'Census Block Input'!F1799)</f>
        <v/>
      </c>
      <c r="N1835" s="32" t="str">
        <f t="shared" si="59"/>
        <v/>
      </c>
      <c r="O1835" s="124" t="s">
        <v>10</v>
      </c>
      <c r="P1835" s="123" t="s">
        <v>10</v>
      </c>
      <c r="Q1835" s="1"/>
    </row>
    <row r="1836" spans="1:17" ht="15.75" hidden="1" customHeight="1">
      <c r="A1836" s="1" t="str">
        <f t="shared" si="1"/>
        <v/>
      </c>
      <c r="B1836" s="1"/>
      <c r="C1836" s="25" t="str">
        <f>IF('Census Block Input'!J1800="","",'Census Block Input'!B1800)</f>
        <v/>
      </c>
      <c r="D1836" s="184" t="str">
        <f>IF('Census Block Input'!J1800="","",UPPER('Census Block Input'!J1800))</f>
        <v/>
      </c>
      <c r="E1836" s="26" t="str">
        <f>IF('Census Block Input'!J1800="","",'Census Block Input'!I1800)</f>
        <v/>
      </c>
      <c r="F1836" s="27" t="str">
        <f>IF('Census Block Input'!J1800="","",'Census Block Input'!C1800)</f>
        <v/>
      </c>
      <c r="G1836" s="29" t="str">
        <f>IF('Census Block Input'!J1800="","",'Census Block Input'!D1800)</f>
        <v/>
      </c>
      <c r="H1836" s="30" t="str">
        <f>IF('Census Block Input'!J1800="","",'Census Block Input'!G1800)</f>
        <v/>
      </c>
      <c r="I1836" s="30" t="str">
        <f>IF('Census Block Input'!J1800="","",'Census Block Input'!F1800)</f>
        <v/>
      </c>
      <c r="J1836" s="32" t="str">
        <f t="shared" si="58"/>
        <v/>
      </c>
      <c r="K1836" s="105" t="str">
        <f>IF('Census Block Input'!J1800="","",'Census Block Input'!D1800)</f>
        <v/>
      </c>
      <c r="L1836" s="106" t="str">
        <f>IF('Census Block Input'!J1800="","",'Census Block Input'!G1800)</f>
        <v/>
      </c>
      <c r="M1836" s="106" t="str">
        <f>IF('Census Block Input'!J1800="","",'Census Block Input'!F1800)</f>
        <v/>
      </c>
      <c r="N1836" s="32" t="str">
        <f t="shared" si="59"/>
        <v/>
      </c>
      <c r="O1836" s="124" t="s">
        <v>10</v>
      </c>
      <c r="P1836" s="123" t="s">
        <v>10</v>
      </c>
      <c r="Q1836" s="1"/>
    </row>
    <row r="1837" spans="1:17" ht="15.75" hidden="1" customHeight="1">
      <c r="A1837" s="1" t="str">
        <f t="shared" si="1"/>
        <v/>
      </c>
      <c r="B1837" s="1"/>
      <c r="C1837" s="25" t="str">
        <f>IF('Census Block Input'!J1801="","",'Census Block Input'!B1801)</f>
        <v/>
      </c>
      <c r="D1837" s="184" t="str">
        <f>IF('Census Block Input'!J1801="","",UPPER('Census Block Input'!J1801))</f>
        <v/>
      </c>
      <c r="E1837" s="26" t="str">
        <f>IF('Census Block Input'!J1801="","",'Census Block Input'!I1801)</f>
        <v/>
      </c>
      <c r="F1837" s="27" t="str">
        <f>IF('Census Block Input'!J1801="","",'Census Block Input'!C1801)</f>
        <v/>
      </c>
      <c r="G1837" s="29" t="str">
        <f>IF('Census Block Input'!J1801="","",'Census Block Input'!D1801)</f>
        <v/>
      </c>
      <c r="H1837" s="30" t="str">
        <f>IF('Census Block Input'!J1801="","",'Census Block Input'!G1801)</f>
        <v/>
      </c>
      <c r="I1837" s="30" t="str">
        <f>IF('Census Block Input'!J1801="","",'Census Block Input'!F1801)</f>
        <v/>
      </c>
      <c r="J1837" s="32" t="str">
        <f t="shared" si="58"/>
        <v/>
      </c>
      <c r="K1837" s="105" t="str">
        <f>IF('Census Block Input'!J1801="","",'Census Block Input'!D1801)</f>
        <v/>
      </c>
      <c r="L1837" s="106" t="str">
        <f>IF('Census Block Input'!J1801="","",'Census Block Input'!G1801)</f>
        <v/>
      </c>
      <c r="M1837" s="106" t="str">
        <f>IF('Census Block Input'!J1801="","",'Census Block Input'!F1801)</f>
        <v/>
      </c>
      <c r="N1837" s="32" t="str">
        <f t="shared" si="59"/>
        <v/>
      </c>
      <c r="O1837" s="124" t="s">
        <v>10</v>
      </c>
      <c r="P1837" s="123" t="s">
        <v>10</v>
      </c>
      <c r="Q1837" s="1"/>
    </row>
    <row r="1838" spans="1:17" ht="15.75" hidden="1" customHeight="1">
      <c r="A1838" s="1" t="str">
        <f t="shared" si="1"/>
        <v/>
      </c>
      <c r="B1838" s="1"/>
      <c r="C1838" s="25" t="str">
        <f>IF('Census Block Input'!J1802="","",'Census Block Input'!B1802)</f>
        <v/>
      </c>
      <c r="D1838" s="184" t="str">
        <f>IF('Census Block Input'!J1802="","",UPPER('Census Block Input'!J1802))</f>
        <v/>
      </c>
      <c r="E1838" s="26" t="str">
        <f>IF('Census Block Input'!J1802="","",'Census Block Input'!I1802)</f>
        <v/>
      </c>
      <c r="F1838" s="27" t="str">
        <f>IF('Census Block Input'!J1802="","",'Census Block Input'!C1802)</f>
        <v/>
      </c>
      <c r="G1838" s="29" t="str">
        <f>IF('Census Block Input'!J1802="","",'Census Block Input'!D1802)</f>
        <v/>
      </c>
      <c r="H1838" s="30" t="str">
        <f>IF('Census Block Input'!J1802="","",'Census Block Input'!G1802)</f>
        <v/>
      </c>
      <c r="I1838" s="30" t="str">
        <f>IF('Census Block Input'!J1802="","",'Census Block Input'!F1802)</f>
        <v/>
      </c>
      <c r="J1838" s="32" t="str">
        <f t="shared" si="58"/>
        <v/>
      </c>
      <c r="K1838" s="105" t="str">
        <f>IF('Census Block Input'!J1802="","",'Census Block Input'!D1802)</f>
        <v/>
      </c>
      <c r="L1838" s="106" t="str">
        <f>IF('Census Block Input'!J1802="","",'Census Block Input'!G1802)</f>
        <v/>
      </c>
      <c r="M1838" s="106" t="str">
        <f>IF('Census Block Input'!J1802="","",'Census Block Input'!F1802)</f>
        <v/>
      </c>
      <c r="N1838" s="32" t="str">
        <f t="shared" si="59"/>
        <v/>
      </c>
      <c r="O1838" s="124" t="s">
        <v>10</v>
      </c>
      <c r="P1838" s="123" t="s">
        <v>10</v>
      </c>
      <c r="Q1838" s="1"/>
    </row>
    <row r="1839" spans="1:17" ht="15.75" hidden="1" customHeight="1">
      <c r="A1839" s="1" t="str">
        <f t="shared" si="1"/>
        <v/>
      </c>
      <c r="B1839" s="1"/>
      <c r="C1839" s="25" t="str">
        <f>IF('Census Block Input'!J1803="","",'Census Block Input'!B1803)</f>
        <v/>
      </c>
      <c r="D1839" s="184" t="str">
        <f>IF('Census Block Input'!J1803="","",UPPER('Census Block Input'!J1803))</f>
        <v/>
      </c>
      <c r="E1839" s="26" t="str">
        <f>IF('Census Block Input'!J1803="","",'Census Block Input'!I1803)</f>
        <v/>
      </c>
      <c r="F1839" s="27" t="str">
        <f>IF('Census Block Input'!J1803="","",'Census Block Input'!C1803)</f>
        <v/>
      </c>
      <c r="G1839" s="29" t="str">
        <f>IF('Census Block Input'!J1803="","",'Census Block Input'!D1803)</f>
        <v/>
      </c>
      <c r="H1839" s="30" t="str">
        <f>IF('Census Block Input'!J1803="","",'Census Block Input'!G1803)</f>
        <v/>
      </c>
      <c r="I1839" s="30" t="str">
        <f>IF('Census Block Input'!J1803="","",'Census Block Input'!F1803)</f>
        <v/>
      </c>
      <c r="J1839" s="32" t="str">
        <f t="shared" si="58"/>
        <v/>
      </c>
      <c r="K1839" s="105" t="str">
        <f>IF('Census Block Input'!J1803="","",'Census Block Input'!D1803)</f>
        <v/>
      </c>
      <c r="L1839" s="106" t="str">
        <f>IF('Census Block Input'!J1803="","",'Census Block Input'!G1803)</f>
        <v/>
      </c>
      <c r="M1839" s="106" t="str">
        <f>IF('Census Block Input'!J1803="","",'Census Block Input'!F1803)</f>
        <v/>
      </c>
      <c r="N1839" s="32" t="str">
        <f t="shared" si="59"/>
        <v/>
      </c>
      <c r="O1839" s="124" t="s">
        <v>10</v>
      </c>
      <c r="P1839" s="123" t="s">
        <v>10</v>
      </c>
      <c r="Q1839" s="1"/>
    </row>
    <row r="1840" spans="1:17" ht="15.75" hidden="1" customHeight="1">
      <c r="A1840" s="1" t="str">
        <f t="shared" si="1"/>
        <v/>
      </c>
      <c r="B1840" s="1"/>
      <c r="C1840" s="25" t="str">
        <f>IF('Census Block Input'!J1804="","",'Census Block Input'!B1804)</f>
        <v/>
      </c>
      <c r="D1840" s="184" t="str">
        <f>IF('Census Block Input'!J1804="","",UPPER('Census Block Input'!J1804))</f>
        <v/>
      </c>
      <c r="E1840" s="26" t="str">
        <f>IF('Census Block Input'!J1804="","",'Census Block Input'!I1804)</f>
        <v/>
      </c>
      <c r="F1840" s="27" t="str">
        <f>IF('Census Block Input'!J1804="","",'Census Block Input'!C1804)</f>
        <v/>
      </c>
      <c r="G1840" s="29" t="str">
        <f>IF('Census Block Input'!J1804="","",'Census Block Input'!D1804)</f>
        <v/>
      </c>
      <c r="H1840" s="30" t="str">
        <f>IF('Census Block Input'!J1804="","",'Census Block Input'!G1804)</f>
        <v/>
      </c>
      <c r="I1840" s="30" t="str">
        <f>IF('Census Block Input'!J1804="","",'Census Block Input'!F1804)</f>
        <v/>
      </c>
      <c r="J1840" s="32" t="str">
        <f t="shared" si="58"/>
        <v/>
      </c>
      <c r="K1840" s="105" t="str">
        <f>IF('Census Block Input'!J1804="","",'Census Block Input'!D1804)</f>
        <v/>
      </c>
      <c r="L1840" s="106" t="str">
        <f>IF('Census Block Input'!J1804="","",'Census Block Input'!G1804)</f>
        <v/>
      </c>
      <c r="M1840" s="106" t="str">
        <f>IF('Census Block Input'!J1804="","",'Census Block Input'!F1804)</f>
        <v/>
      </c>
      <c r="N1840" s="32" t="str">
        <f t="shared" si="59"/>
        <v/>
      </c>
      <c r="O1840" s="124" t="s">
        <v>10</v>
      </c>
      <c r="P1840" s="123" t="s">
        <v>10</v>
      </c>
      <c r="Q1840" s="1"/>
    </row>
    <row r="1841" spans="1:17" ht="15.75" hidden="1" customHeight="1">
      <c r="A1841" s="1" t="str">
        <f t="shared" si="1"/>
        <v/>
      </c>
      <c r="B1841" s="1"/>
      <c r="C1841" s="25" t="str">
        <f>IF('Census Block Input'!J1805="","",'Census Block Input'!B1805)</f>
        <v/>
      </c>
      <c r="D1841" s="184" t="str">
        <f>IF('Census Block Input'!J1805="","",UPPER('Census Block Input'!J1805))</f>
        <v/>
      </c>
      <c r="E1841" s="26" t="str">
        <f>IF('Census Block Input'!J1805="","",'Census Block Input'!I1805)</f>
        <v/>
      </c>
      <c r="F1841" s="27" t="str">
        <f>IF('Census Block Input'!J1805="","",'Census Block Input'!C1805)</f>
        <v/>
      </c>
      <c r="G1841" s="29" t="str">
        <f>IF('Census Block Input'!J1805="","",'Census Block Input'!D1805)</f>
        <v/>
      </c>
      <c r="H1841" s="30" t="str">
        <f>IF('Census Block Input'!J1805="","",'Census Block Input'!G1805)</f>
        <v/>
      </c>
      <c r="I1841" s="30" t="str">
        <f>IF('Census Block Input'!J1805="","",'Census Block Input'!F1805)</f>
        <v/>
      </c>
      <c r="J1841" s="32" t="str">
        <f t="shared" si="58"/>
        <v/>
      </c>
      <c r="K1841" s="105" t="str">
        <f>IF('Census Block Input'!J1805="","",'Census Block Input'!D1805)</f>
        <v/>
      </c>
      <c r="L1841" s="106" t="str">
        <f>IF('Census Block Input'!J1805="","",'Census Block Input'!G1805)</f>
        <v/>
      </c>
      <c r="M1841" s="106" t="str">
        <f>IF('Census Block Input'!J1805="","",'Census Block Input'!F1805)</f>
        <v/>
      </c>
      <c r="N1841" s="32" t="str">
        <f t="shared" si="59"/>
        <v/>
      </c>
      <c r="O1841" s="124" t="s">
        <v>10</v>
      </c>
      <c r="P1841" s="123" t="s">
        <v>10</v>
      </c>
      <c r="Q1841" s="1"/>
    </row>
    <row r="1842" spans="1:17" ht="15.75" hidden="1" customHeight="1">
      <c r="A1842" s="1" t="str">
        <f t="shared" si="1"/>
        <v/>
      </c>
      <c r="B1842" s="1"/>
      <c r="C1842" s="25" t="str">
        <f>IF('Census Block Input'!J1806="","",'Census Block Input'!B1806)</f>
        <v/>
      </c>
      <c r="D1842" s="184" t="str">
        <f>IF('Census Block Input'!J1806="","",UPPER('Census Block Input'!J1806))</f>
        <v/>
      </c>
      <c r="E1842" s="26" t="str">
        <f>IF('Census Block Input'!J1806="","",'Census Block Input'!I1806)</f>
        <v/>
      </c>
      <c r="F1842" s="27" t="str">
        <f>IF('Census Block Input'!J1806="","",'Census Block Input'!C1806)</f>
        <v/>
      </c>
      <c r="G1842" s="29" t="str">
        <f>IF('Census Block Input'!J1806="","",'Census Block Input'!D1806)</f>
        <v/>
      </c>
      <c r="H1842" s="30" t="str">
        <f>IF('Census Block Input'!J1806="","",'Census Block Input'!G1806)</f>
        <v/>
      </c>
      <c r="I1842" s="30" t="str">
        <f>IF('Census Block Input'!J1806="","",'Census Block Input'!F1806)</f>
        <v/>
      </c>
      <c r="J1842" s="32" t="str">
        <f t="shared" si="58"/>
        <v/>
      </c>
      <c r="K1842" s="105" t="str">
        <f>IF('Census Block Input'!J1806="","",'Census Block Input'!D1806)</f>
        <v/>
      </c>
      <c r="L1842" s="106" t="str">
        <f>IF('Census Block Input'!J1806="","",'Census Block Input'!G1806)</f>
        <v/>
      </c>
      <c r="M1842" s="106" t="str">
        <f>IF('Census Block Input'!J1806="","",'Census Block Input'!F1806)</f>
        <v/>
      </c>
      <c r="N1842" s="32" t="str">
        <f t="shared" si="59"/>
        <v/>
      </c>
      <c r="O1842" s="124" t="s">
        <v>10</v>
      </c>
      <c r="P1842" s="123" t="s">
        <v>10</v>
      </c>
      <c r="Q1842" s="1"/>
    </row>
    <row r="1843" spans="1:17" ht="15.75" hidden="1" customHeight="1">
      <c r="A1843" s="1" t="str">
        <f t="shared" si="1"/>
        <v/>
      </c>
      <c r="B1843" s="1"/>
      <c r="C1843" s="25" t="str">
        <f>IF('Census Block Input'!J1807="","",'Census Block Input'!B1807)</f>
        <v/>
      </c>
      <c r="D1843" s="184" t="str">
        <f>IF('Census Block Input'!J1807="","",UPPER('Census Block Input'!J1807))</f>
        <v/>
      </c>
      <c r="E1843" s="26" t="str">
        <f>IF('Census Block Input'!J1807="","",'Census Block Input'!I1807)</f>
        <v/>
      </c>
      <c r="F1843" s="27" t="str">
        <f>IF('Census Block Input'!J1807="","",'Census Block Input'!C1807)</f>
        <v/>
      </c>
      <c r="G1843" s="29" t="str">
        <f>IF('Census Block Input'!J1807="","",'Census Block Input'!D1807)</f>
        <v/>
      </c>
      <c r="H1843" s="30" t="str">
        <f>IF('Census Block Input'!J1807="","",'Census Block Input'!G1807)</f>
        <v/>
      </c>
      <c r="I1843" s="30" t="str">
        <f>IF('Census Block Input'!J1807="","",'Census Block Input'!F1807)</f>
        <v/>
      </c>
      <c r="J1843" s="32" t="str">
        <f t="shared" si="58"/>
        <v/>
      </c>
      <c r="K1843" s="105" t="str">
        <f>IF('Census Block Input'!J1807="","",'Census Block Input'!D1807)</f>
        <v/>
      </c>
      <c r="L1843" s="106" t="str">
        <f>IF('Census Block Input'!J1807="","",'Census Block Input'!G1807)</f>
        <v/>
      </c>
      <c r="M1843" s="106" t="str">
        <f>IF('Census Block Input'!J1807="","",'Census Block Input'!F1807)</f>
        <v/>
      </c>
      <c r="N1843" s="32" t="str">
        <f t="shared" si="59"/>
        <v/>
      </c>
      <c r="O1843" s="124" t="s">
        <v>10</v>
      </c>
      <c r="P1843" s="123" t="s">
        <v>10</v>
      </c>
      <c r="Q1843" s="1"/>
    </row>
    <row r="1844" spans="1:17" ht="15.75" hidden="1" customHeight="1">
      <c r="A1844" s="1" t="str">
        <f t="shared" si="1"/>
        <v/>
      </c>
      <c r="B1844" s="1"/>
      <c r="C1844" s="25" t="str">
        <f>IF('Census Block Input'!J1808="","",'Census Block Input'!B1808)</f>
        <v/>
      </c>
      <c r="D1844" s="184" t="str">
        <f>IF('Census Block Input'!J1808="","",UPPER('Census Block Input'!J1808))</f>
        <v/>
      </c>
      <c r="E1844" s="26" t="str">
        <f>IF('Census Block Input'!J1808="","",'Census Block Input'!I1808)</f>
        <v/>
      </c>
      <c r="F1844" s="27" t="str">
        <f>IF('Census Block Input'!J1808="","",'Census Block Input'!C1808)</f>
        <v/>
      </c>
      <c r="G1844" s="29" t="str">
        <f>IF('Census Block Input'!J1808="","",'Census Block Input'!D1808)</f>
        <v/>
      </c>
      <c r="H1844" s="30" t="str">
        <f>IF('Census Block Input'!J1808="","",'Census Block Input'!G1808)</f>
        <v/>
      </c>
      <c r="I1844" s="30" t="str">
        <f>IF('Census Block Input'!J1808="","",'Census Block Input'!F1808)</f>
        <v/>
      </c>
      <c r="J1844" s="32" t="str">
        <f t="shared" si="58"/>
        <v/>
      </c>
      <c r="K1844" s="105" t="str">
        <f>IF('Census Block Input'!J1808="","",'Census Block Input'!D1808)</f>
        <v/>
      </c>
      <c r="L1844" s="106" t="str">
        <f>IF('Census Block Input'!J1808="","",'Census Block Input'!G1808)</f>
        <v/>
      </c>
      <c r="M1844" s="106" t="str">
        <f>IF('Census Block Input'!J1808="","",'Census Block Input'!F1808)</f>
        <v/>
      </c>
      <c r="N1844" s="32" t="str">
        <f t="shared" si="59"/>
        <v/>
      </c>
      <c r="O1844" s="124" t="s">
        <v>10</v>
      </c>
      <c r="P1844" s="123" t="s">
        <v>10</v>
      </c>
      <c r="Q1844" s="1"/>
    </row>
    <row r="1845" spans="1:17" ht="15.75" hidden="1" customHeight="1">
      <c r="A1845" s="1" t="str">
        <f t="shared" si="1"/>
        <v/>
      </c>
      <c r="B1845" s="1"/>
      <c r="C1845" s="25" t="str">
        <f>IF('Census Block Input'!J1809="","",'Census Block Input'!B1809)</f>
        <v/>
      </c>
      <c r="D1845" s="184" t="str">
        <f>IF('Census Block Input'!J1809="","",UPPER('Census Block Input'!J1809))</f>
        <v/>
      </c>
      <c r="E1845" s="26" t="str">
        <f>IF('Census Block Input'!J1809="","",'Census Block Input'!I1809)</f>
        <v/>
      </c>
      <c r="F1845" s="27" t="str">
        <f>IF('Census Block Input'!J1809="","",'Census Block Input'!C1809)</f>
        <v/>
      </c>
      <c r="G1845" s="29" t="str">
        <f>IF('Census Block Input'!J1809="","",'Census Block Input'!D1809)</f>
        <v/>
      </c>
      <c r="H1845" s="30" t="str">
        <f>IF('Census Block Input'!J1809="","",'Census Block Input'!G1809)</f>
        <v/>
      </c>
      <c r="I1845" s="30" t="str">
        <f>IF('Census Block Input'!J1809="","",'Census Block Input'!F1809)</f>
        <v/>
      </c>
      <c r="J1845" s="32" t="str">
        <f t="shared" si="58"/>
        <v/>
      </c>
      <c r="K1845" s="105" t="str">
        <f>IF('Census Block Input'!J1809="","",'Census Block Input'!D1809)</f>
        <v/>
      </c>
      <c r="L1845" s="106" t="str">
        <f>IF('Census Block Input'!J1809="","",'Census Block Input'!G1809)</f>
        <v/>
      </c>
      <c r="M1845" s="106" t="str">
        <f>IF('Census Block Input'!J1809="","",'Census Block Input'!F1809)</f>
        <v/>
      </c>
      <c r="N1845" s="32" t="str">
        <f t="shared" si="59"/>
        <v/>
      </c>
      <c r="O1845" s="124" t="s">
        <v>10</v>
      </c>
      <c r="P1845" s="123" t="s">
        <v>10</v>
      </c>
      <c r="Q1845" s="1"/>
    </row>
    <row r="1846" spans="1:17" ht="15.75" hidden="1" customHeight="1">
      <c r="A1846" s="1" t="str">
        <f t="shared" si="1"/>
        <v/>
      </c>
      <c r="B1846" s="1"/>
      <c r="C1846" s="25" t="str">
        <f>IF('Census Block Input'!J1810="","",'Census Block Input'!B1810)</f>
        <v/>
      </c>
      <c r="D1846" s="184" t="str">
        <f>IF('Census Block Input'!J1810="","",UPPER('Census Block Input'!J1810))</f>
        <v/>
      </c>
      <c r="E1846" s="26" t="str">
        <f>IF('Census Block Input'!J1810="","",'Census Block Input'!I1810)</f>
        <v/>
      </c>
      <c r="F1846" s="27" t="str">
        <f>IF('Census Block Input'!J1810="","",'Census Block Input'!C1810)</f>
        <v/>
      </c>
      <c r="G1846" s="29" t="str">
        <f>IF('Census Block Input'!J1810="","",'Census Block Input'!D1810)</f>
        <v/>
      </c>
      <c r="H1846" s="30" t="str">
        <f>IF('Census Block Input'!J1810="","",'Census Block Input'!G1810)</f>
        <v/>
      </c>
      <c r="I1846" s="30" t="str">
        <f>IF('Census Block Input'!J1810="","",'Census Block Input'!F1810)</f>
        <v/>
      </c>
      <c r="J1846" s="32" t="str">
        <f t="shared" si="58"/>
        <v/>
      </c>
      <c r="K1846" s="105" t="str">
        <f>IF('Census Block Input'!J1810="","",'Census Block Input'!D1810)</f>
        <v/>
      </c>
      <c r="L1846" s="106" t="str">
        <f>IF('Census Block Input'!J1810="","",'Census Block Input'!G1810)</f>
        <v/>
      </c>
      <c r="M1846" s="106" t="str">
        <f>IF('Census Block Input'!J1810="","",'Census Block Input'!F1810)</f>
        <v/>
      </c>
      <c r="N1846" s="32" t="str">
        <f t="shared" si="59"/>
        <v/>
      </c>
      <c r="O1846" s="124" t="s">
        <v>10</v>
      </c>
      <c r="P1846" s="123" t="s">
        <v>10</v>
      </c>
      <c r="Q1846" s="1"/>
    </row>
    <row r="1847" spans="1:17" ht="15.75" hidden="1" customHeight="1">
      <c r="A1847" s="1" t="str">
        <f t="shared" si="1"/>
        <v/>
      </c>
      <c r="B1847" s="1"/>
      <c r="C1847" s="25" t="str">
        <f>IF('Census Block Input'!J1811="","",'Census Block Input'!B1811)</f>
        <v/>
      </c>
      <c r="D1847" s="184" t="str">
        <f>IF('Census Block Input'!J1811="","",UPPER('Census Block Input'!J1811))</f>
        <v/>
      </c>
      <c r="E1847" s="26" t="str">
        <f>IF('Census Block Input'!J1811="","",'Census Block Input'!I1811)</f>
        <v/>
      </c>
      <c r="F1847" s="27" t="str">
        <f>IF('Census Block Input'!J1811="","",'Census Block Input'!C1811)</f>
        <v/>
      </c>
      <c r="G1847" s="29" t="str">
        <f>IF('Census Block Input'!J1811="","",'Census Block Input'!D1811)</f>
        <v/>
      </c>
      <c r="H1847" s="30" t="str">
        <f>IF('Census Block Input'!J1811="","",'Census Block Input'!G1811)</f>
        <v/>
      </c>
      <c r="I1847" s="30" t="str">
        <f>IF('Census Block Input'!J1811="","",'Census Block Input'!F1811)</f>
        <v/>
      </c>
      <c r="J1847" s="32" t="str">
        <f t="shared" si="58"/>
        <v/>
      </c>
      <c r="K1847" s="105" t="str">
        <f>IF('Census Block Input'!J1811="","",'Census Block Input'!D1811)</f>
        <v/>
      </c>
      <c r="L1847" s="106" t="str">
        <f>IF('Census Block Input'!J1811="","",'Census Block Input'!G1811)</f>
        <v/>
      </c>
      <c r="M1847" s="106" t="str">
        <f>IF('Census Block Input'!J1811="","",'Census Block Input'!F1811)</f>
        <v/>
      </c>
      <c r="N1847" s="32" t="str">
        <f t="shared" si="59"/>
        <v/>
      </c>
      <c r="O1847" s="124" t="s">
        <v>10</v>
      </c>
      <c r="P1847" s="123" t="s">
        <v>10</v>
      </c>
      <c r="Q1847" s="1"/>
    </row>
    <row r="1848" spans="1:17" ht="15.75" hidden="1" customHeight="1">
      <c r="A1848" s="1" t="str">
        <f t="shared" si="1"/>
        <v/>
      </c>
      <c r="B1848" s="1"/>
      <c r="C1848" s="25" t="str">
        <f>IF('Census Block Input'!J1812="","",'Census Block Input'!B1812)</f>
        <v/>
      </c>
      <c r="D1848" s="184" t="str">
        <f>IF('Census Block Input'!J1812="","",UPPER('Census Block Input'!J1812))</f>
        <v/>
      </c>
      <c r="E1848" s="26" t="str">
        <f>IF('Census Block Input'!J1812="","",'Census Block Input'!I1812)</f>
        <v/>
      </c>
      <c r="F1848" s="27" t="str">
        <f>IF('Census Block Input'!J1812="","",'Census Block Input'!C1812)</f>
        <v/>
      </c>
      <c r="G1848" s="29" t="str">
        <f>IF('Census Block Input'!J1812="","",'Census Block Input'!D1812)</f>
        <v/>
      </c>
      <c r="H1848" s="30" t="str">
        <f>IF('Census Block Input'!J1812="","",'Census Block Input'!G1812)</f>
        <v/>
      </c>
      <c r="I1848" s="30" t="str">
        <f>IF('Census Block Input'!J1812="","",'Census Block Input'!F1812)</f>
        <v/>
      </c>
      <c r="J1848" s="32" t="str">
        <f t="shared" si="58"/>
        <v/>
      </c>
      <c r="K1848" s="105" t="str">
        <f>IF('Census Block Input'!J1812="","",'Census Block Input'!D1812)</f>
        <v/>
      </c>
      <c r="L1848" s="106" t="str">
        <f>IF('Census Block Input'!J1812="","",'Census Block Input'!G1812)</f>
        <v/>
      </c>
      <c r="M1848" s="106" t="str">
        <f>IF('Census Block Input'!J1812="","",'Census Block Input'!F1812)</f>
        <v/>
      </c>
      <c r="N1848" s="32" t="str">
        <f t="shared" si="59"/>
        <v/>
      </c>
      <c r="O1848" s="124" t="s">
        <v>10</v>
      </c>
      <c r="P1848" s="123" t="s">
        <v>10</v>
      </c>
      <c r="Q1848" s="1"/>
    </row>
    <row r="1849" spans="1:17" ht="15.75" hidden="1" customHeight="1">
      <c r="A1849" s="1" t="str">
        <f t="shared" si="1"/>
        <v/>
      </c>
      <c r="B1849" s="1"/>
      <c r="C1849" s="25" t="str">
        <f>IF('Census Block Input'!J1813="","",'Census Block Input'!B1813)</f>
        <v/>
      </c>
      <c r="D1849" s="184" t="str">
        <f>IF('Census Block Input'!J1813="","",UPPER('Census Block Input'!J1813))</f>
        <v/>
      </c>
      <c r="E1849" s="26" t="str">
        <f>IF('Census Block Input'!J1813="","",'Census Block Input'!I1813)</f>
        <v/>
      </c>
      <c r="F1849" s="27" t="str">
        <f>IF('Census Block Input'!J1813="","",'Census Block Input'!C1813)</f>
        <v/>
      </c>
      <c r="G1849" s="29" t="str">
        <f>IF('Census Block Input'!J1813="","",'Census Block Input'!D1813)</f>
        <v/>
      </c>
      <c r="H1849" s="30" t="str">
        <f>IF('Census Block Input'!J1813="","",'Census Block Input'!G1813)</f>
        <v/>
      </c>
      <c r="I1849" s="30" t="str">
        <f>IF('Census Block Input'!J1813="","",'Census Block Input'!F1813)</f>
        <v/>
      </c>
      <c r="J1849" s="32" t="str">
        <f t="shared" si="58"/>
        <v/>
      </c>
      <c r="K1849" s="105" t="str">
        <f>IF('Census Block Input'!J1813="","",'Census Block Input'!D1813)</f>
        <v/>
      </c>
      <c r="L1849" s="106" t="str">
        <f>IF('Census Block Input'!J1813="","",'Census Block Input'!G1813)</f>
        <v/>
      </c>
      <c r="M1849" s="106" t="str">
        <f>IF('Census Block Input'!J1813="","",'Census Block Input'!F1813)</f>
        <v/>
      </c>
      <c r="N1849" s="32" t="str">
        <f t="shared" si="59"/>
        <v/>
      </c>
      <c r="O1849" s="124" t="s">
        <v>10</v>
      </c>
      <c r="P1849" s="123" t="s">
        <v>10</v>
      </c>
      <c r="Q1849" s="1"/>
    </row>
    <row r="1850" spans="1:17" ht="15.75" hidden="1" customHeight="1">
      <c r="A1850" s="1" t="str">
        <f t="shared" si="1"/>
        <v/>
      </c>
      <c r="B1850" s="1"/>
      <c r="C1850" s="25" t="str">
        <f>IF('Census Block Input'!J1814="","",'Census Block Input'!B1814)</f>
        <v/>
      </c>
      <c r="D1850" s="184" t="str">
        <f>IF('Census Block Input'!J1814="","",UPPER('Census Block Input'!J1814))</f>
        <v/>
      </c>
      <c r="E1850" s="26" t="str">
        <f>IF('Census Block Input'!J1814="","",'Census Block Input'!I1814)</f>
        <v/>
      </c>
      <c r="F1850" s="27" t="str">
        <f>IF('Census Block Input'!J1814="","",'Census Block Input'!C1814)</f>
        <v/>
      </c>
      <c r="G1850" s="29" t="str">
        <f>IF('Census Block Input'!J1814="","",'Census Block Input'!D1814)</f>
        <v/>
      </c>
      <c r="H1850" s="30" t="str">
        <f>IF('Census Block Input'!J1814="","",'Census Block Input'!G1814)</f>
        <v/>
      </c>
      <c r="I1850" s="30" t="str">
        <f>IF('Census Block Input'!J1814="","",'Census Block Input'!F1814)</f>
        <v/>
      </c>
      <c r="J1850" s="32" t="str">
        <f t="shared" si="58"/>
        <v/>
      </c>
      <c r="K1850" s="105" t="str">
        <f>IF('Census Block Input'!J1814="","",'Census Block Input'!D1814)</f>
        <v/>
      </c>
      <c r="L1850" s="106" t="str">
        <f>IF('Census Block Input'!J1814="","",'Census Block Input'!G1814)</f>
        <v/>
      </c>
      <c r="M1850" s="106" t="str">
        <f>IF('Census Block Input'!J1814="","",'Census Block Input'!F1814)</f>
        <v/>
      </c>
      <c r="N1850" s="32" t="str">
        <f t="shared" si="59"/>
        <v/>
      </c>
      <c r="O1850" s="124" t="s">
        <v>10</v>
      </c>
      <c r="P1850" s="123" t="s">
        <v>10</v>
      </c>
      <c r="Q1850" s="1"/>
    </row>
    <row r="1851" spans="1:17" ht="15.75" hidden="1" customHeight="1">
      <c r="A1851" s="1" t="str">
        <f t="shared" si="1"/>
        <v/>
      </c>
      <c r="B1851" s="1"/>
      <c r="C1851" s="25" t="str">
        <f>IF('Census Block Input'!J1815="","",'Census Block Input'!B1815)</f>
        <v/>
      </c>
      <c r="D1851" s="184" t="str">
        <f>IF('Census Block Input'!J1815="","",UPPER('Census Block Input'!J1815))</f>
        <v/>
      </c>
      <c r="E1851" s="26" t="str">
        <f>IF('Census Block Input'!J1815="","",'Census Block Input'!I1815)</f>
        <v/>
      </c>
      <c r="F1851" s="27" t="str">
        <f>IF('Census Block Input'!J1815="","",'Census Block Input'!C1815)</f>
        <v/>
      </c>
      <c r="G1851" s="29" t="str">
        <f>IF('Census Block Input'!J1815="","",'Census Block Input'!D1815)</f>
        <v/>
      </c>
      <c r="H1851" s="30" t="str">
        <f>IF('Census Block Input'!J1815="","",'Census Block Input'!G1815)</f>
        <v/>
      </c>
      <c r="I1851" s="30" t="str">
        <f>IF('Census Block Input'!J1815="","",'Census Block Input'!F1815)</f>
        <v/>
      </c>
      <c r="J1851" s="32" t="str">
        <f t="shared" si="58"/>
        <v/>
      </c>
      <c r="K1851" s="105" t="str">
        <f>IF('Census Block Input'!J1815="","",'Census Block Input'!D1815)</f>
        <v/>
      </c>
      <c r="L1851" s="106" t="str">
        <f>IF('Census Block Input'!J1815="","",'Census Block Input'!G1815)</f>
        <v/>
      </c>
      <c r="M1851" s="106" t="str">
        <f>IF('Census Block Input'!J1815="","",'Census Block Input'!F1815)</f>
        <v/>
      </c>
      <c r="N1851" s="32" t="str">
        <f t="shared" si="59"/>
        <v/>
      </c>
      <c r="O1851" s="124" t="s">
        <v>10</v>
      </c>
      <c r="P1851" s="123" t="s">
        <v>10</v>
      </c>
      <c r="Q1851" s="1"/>
    </row>
    <row r="1852" spans="1:17" ht="15.75" hidden="1" customHeight="1">
      <c r="A1852" s="1" t="str">
        <f t="shared" si="1"/>
        <v/>
      </c>
      <c r="B1852" s="1"/>
      <c r="C1852" s="25" t="str">
        <f>IF('Census Block Input'!J1816="","",'Census Block Input'!B1816)</f>
        <v/>
      </c>
      <c r="D1852" s="184" t="str">
        <f>IF('Census Block Input'!J1816="","",UPPER('Census Block Input'!J1816))</f>
        <v/>
      </c>
      <c r="E1852" s="26" t="str">
        <f>IF('Census Block Input'!J1816="","",'Census Block Input'!I1816)</f>
        <v/>
      </c>
      <c r="F1852" s="27" t="str">
        <f>IF('Census Block Input'!J1816="","",'Census Block Input'!C1816)</f>
        <v/>
      </c>
      <c r="G1852" s="29" t="str">
        <f>IF('Census Block Input'!J1816="","",'Census Block Input'!D1816)</f>
        <v/>
      </c>
      <c r="H1852" s="30" t="str">
        <f>IF('Census Block Input'!J1816="","",'Census Block Input'!G1816)</f>
        <v/>
      </c>
      <c r="I1852" s="30" t="str">
        <f>IF('Census Block Input'!J1816="","",'Census Block Input'!F1816)</f>
        <v/>
      </c>
      <c r="J1852" s="32" t="str">
        <f t="shared" si="58"/>
        <v/>
      </c>
      <c r="K1852" s="105" t="str">
        <f>IF('Census Block Input'!J1816="","",'Census Block Input'!D1816)</f>
        <v/>
      </c>
      <c r="L1852" s="106" t="str">
        <f>IF('Census Block Input'!J1816="","",'Census Block Input'!G1816)</f>
        <v/>
      </c>
      <c r="M1852" s="106" t="str">
        <f>IF('Census Block Input'!J1816="","",'Census Block Input'!F1816)</f>
        <v/>
      </c>
      <c r="N1852" s="32" t="str">
        <f t="shared" si="59"/>
        <v/>
      </c>
      <c r="O1852" s="124" t="s">
        <v>10</v>
      </c>
      <c r="P1852" s="123" t="s">
        <v>10</v>
      </c>
      <c r="Q1852" s="1"/>
    </row>
    <row r="1853" spans="1:17" ht="15.75" hidden="1" customHeight="1">
      <c r="A1853" s="1" t="str">
        <f t="shared" si="1"/>
        <v/>
      </c>
      <c r="B1853" s="1"/>
      <c r="C1853" s="25" t="str">
        <f>IF('Census Block Input'!J1817="","",'Census Block Input'!B1817)</f>
        <v/>
      </c>
      <c r="D1853" s="184" t="str">
        <f>IF('Census Block Input'!J1817="","",UPPER('Census Block Input'!J1817))</f>
        <v/>
      </c>
      <c r="E1853" s="26" t="str">
        <f>IF('Census Block Input'!J1817="","",'Census Block Input'!I1817)</f>
        <v/>
      </c>
      <c r="F1853" s="27" t="str">
        <f>IF('Census Block Input'!J1817="","",'Census Block Input'!C1817)</f>
        <v/>
      </c>
      <c r="G1853" s="29" t="str">
        <f>IF('Census Block Input'!J1817="","",'Census Block Input'!D1817)</f>
        <v/>
      </c>
      <c r="H1853" s="30" t="str">
        <f>IF('Census Block Input'!J1817="","",'Census Block Input'!G1817)</f>
        <v/>
      </c>
      <c r="I1853" s="30" t="str">
        <f>IF('Census Block Input'!J1817="","",'Census Block Input'!F1817)</f>
        <v/>
      </c>
      <c r="J1853" s="32" t="str">
        <f t="shared" si="58"/>
        <v/>
      </c>
      <c r="K1853" s="105" t="str">
        <f>IF('Census Block Input'!J1817="","",'Census Block Input'!D1817)</f>
        <v/>
      </c>
      <c r="L1853" s="106" t="str">
        <f>IF('Census Block Input'!J1817="","",'Census Block Input'!G1817)</f>
        <v/>
      </c>
      <c r="M1853" s="106" t="str">
        <f>IF('Census Block Input'!J1817="","",'Census Block Input'!F1817)</f>
        <v/>
      </c>
      <c r="N1853" s="32" t="str">
        <f t="shared" si="59"/>
        <v/>
      </c>
      <c r="O1853" s="124" t="s">
        <v>10</v>
      </c>
      <c r="P1853" s="123" t="s">
        <v>10</v>
      </c>
      <c r="Q1853" s="1"/>
    </row>
    <row r="1854" spans="1:17" ht="15.75" hidden="1" customHeight="1">
      <c r="A1854" s="1" t="str">
        <f t="shared" si="1"/>
        <v/>
      </c>
      <c r="B1854" s="1"/>
      <c r="C1854" s="25" t="str">
        <f>IF('Census Block Input'!J1818="","",'Census Block Input'!B1818)</f>
        <v/>
      </c>
      <c r="D1854" s="184" t="str">
        <f>IF('Census Block Input'!J1818="","",UPPER('Census Block Input'!J1818))</f>
        <v/>
      </c>
      <c r="E1854" s="26" t="str">
        <f>IF('Census Block Input'!J1818="","",'Census Block Input'!I1818)</f>
        <v/>
      </c>
      <c r="F1854" s="27" t="str">
        <f>IF('Census Block Input'!J1818="","",'Census Block Input'!C1818)</f>
        <v/>
      </c>
      <c r="G1854" s="29" t="str">
        <f>IF('Census Block Input'!J1818="","",'Census Block Input'!D1818)</f>
        <v/>
      </c>
      <c r="H1854" s="30" t="str">
        <f>IF('Census Block Input'!J1818="","",'Census Block Input'!G1818)</f>
        <v/>
      </c>
      <c r="I1854" s="30" t="str">
        <f>IF('Census Block Input'!J1818="","",'Census Block Input'!F1818)</f>
        <v/>
      </c>
      <c r="J1854" s="32" t="str">
        <f t="shared" si="58"/>
        <v/>
      </c>
      <c r="K1854" s="105" t="str">
        <f>IF('Census Block Input'!J1818="","",'Census Block Input'!D1818)</f>
        <v/>
      </c>
      <c r="L1854" s="106" t="str">
        <f>IF('Census Block Input'!J1818="","",'Census Block Input'!G1818)</f>
        <v/>
      </c>
      <c r="M1854" s="106" t="str">
        <f>IF('Census Block Input'!J1818="","",'Census Block Input'!F1818)</f>
        <v/>
      </c>
      <c r="N1854" s="32" t="str">
        <f t="shared" si="59"/>
        <v/>
      </c>
      <c r="O1854" s="124" t="s">
        <v>10</v>
      </c>
      <c r="P1854" s="123" t="s">
        <v>10</v>
      </c>
      <c r="Q1854" s="1"/>
    </row>
    <row r="1855" spans="1:17" ht="15.75" hidden="1" customHeight="1">
      <c r="A1855" s="1" t="str">
        <f t="shared" si="1"/>
        <v/>
      </c>
      <c r="B1855" s="1"/>
      <c r="C1855" s="25" t="str">
        <f>IF('Census Block Input'!J1819="","",'Census Block Input'!B1819)</f>
        <v/>
      </c>
      <c r="D1855" s="184" t="str">
        <f>IF('Census Block Input'!J1819="","",UPPER('Census Block Input'!J1819))</f>
        <v/>
      </c>
      <c r="E1855" s="26" t="str">
        <f>IF('Census Block Input'!J1819="","",'Census Block Input'!I1819)</f>
        <v/>
      </c>
      <c r="F1855" s="27" t="str">
        <f>IF('Census Block Input'!J1819="","",'Census Block Input'!C1819)</f>
        <v/>
      </c>
      <c r="G1855" s="29" t="str">
        <f>IF('Census Block Input'!J1819="","",'Census Block Input'!D1819)</f>
        <v/>
      </c>
      <c r="H1855" s="30" t="str">
        <f>IF('Census Block Input'!J1819="","",'Census Block Input'!G1819)</f>
        <v/>
      </c>
      <c r="I1855" s="30" t="str">
        <f>IF('Census Block Input'!J1819="","",'Census Block Input'!F1819)</f>
        <v/>
      </c>
      <c r="J1855" s="32" t="str">
        <f t="shared" si="58"/>
        <v/>
      </c>
      <c r="K1855" s="105" t="str">
        <f>IF('Census Block Input'!J1819="","",'Census Block Input'!D1819)</f>
        <v/>
      </c>
      <c r="L1855" s="106" t="str">
        <f>IF('Census Block Input'!J1819="","",'Census Block Input'!G1819)</f>
        <v/>
      </c>
      <c r="M1855" s="106" t="str">
        <f>IF('Census Block Input'!J1819="","",'Census Block Input'!F1819)</f>
        <v/>
      </c>
      <c r="N1855" s="32" t="str">
        <f t="shared" si="59"/>
        <v/>
      </c>
      <c r="O1855" s="124" t="s">
        <v>10</v>
      </c>
      <c r="P1855" s="123" t="s">
        <v>10</v>
      </c>
      <c r="Q1855" s="1"/>
    </row>
    <row r="1856" spans="1:17" ht="15.75" hidden="1" customHeight="1">
      <c r="A1856" s="1" t="str">
        <f t="shared" si="1"/>
        <v/>
      </c>
      <c r="B1856" s="1"/>
      <c r="C1856" s="25" t="str">
        <f>IF('Census Block Input'!J1820="","",'Census Block Input'!B1820)</f>
        <v/>
      </c>
      <c r="D1856" s="184" t="str">
        <f>IF('Census Block Input'!J1820="","",UPPER('Census Block Input'!J1820))</f>
        <v/>
      </c>
      <c r="E1856" s="26" t="str">
        <f>IF('Census Block Input'!J1820="","",'Census Block Input'!I1820)</f>
        <v/>
      </c>
      <c r="F1856" s="27" t="str">
        <f>IF('Census Block Input'!J1820="","",'Census Block Input'!C1820)</f>
        <v/>
      </c>
      <c r="G1856" s="29" t="str">
        <f>IF('Census Block Input'!J1820="","",'Census Block Input'!D1820)</f>
        <v/>
      </c>
      <c r="H1856" s="30" t="str">
        <f>IF('Census Block Input'!J1820="","",'Census Block Input'!G1820)</f>
        <v/>
      </c>
      <c r="I1856" s="30" t="str">
        <f>IF('Census Block Input'!J1820="","",'Census Block Input'!F1820)</f>
        <v/>
      </c>
      <c r="J1856" s="32" t="str">
        <f t="shared" si="58"/>
        <v/>
      </c>
      <c r="K1856" s="105" t="str">
        <f>IF('Census Block Input'!J1820="","",'Census Block Input'!D1820)</f>
        <v/>
      </c>
      <c r="L1856" s="106" t="str">
        <f>IF('Census Block Input'!J1820="","",'Census Block Input'!G1820)</f>
        <v/>
      </c>
      <c r="M1856" s="106" t="str">
        <f>IF('Census Block Input'!J1820="","",'Census Block Input'!F1820)</f>
        <v/>
      </c>
      <c r="N1856" s="32" t="str">
        <f t="shared" si="59"/>
        <v/>
      </c>
      <c r="O1856" s="124" t="s">
        <v>10</v>
      </c>
      <c r="P1856" s="123" t="s">
        <v>10</v>
      </c>
      <c r="Q1856" s="1"/>
    </row>
    <row r="1857" spans="1:17" ht="15.75" hidden="1" customHeight="1">
      <c r="A1857" s="1" t="str">
        <f t="shared" si="1"/>
        <v/>
      </c>
      <c r="B1857" s="1"/>
      <c r="C1857" s="25" t="str">
        <f>IF('Census Block Input'!J1821="","",'Census Block Input'!B1821)</f>
        <v/>
      </c>
      <c r="D1857" s="184" t="str">
        <f>IF('Census Block Input'!J1821="","",UPPER('Census Block Input'!J1821))</f>
        <v/>
      </c>
      <c r="E1857" s="26" t="str">
        <f>IF('Census Block Input'!J1821="","",'Census Block Input'!I1821)</f>
        <v/>
      </c>
      <c r="F1857" s="27" t="str">
        <f>IF('Census Block Input'!J1821="","",'Census Block Input'!C1821)</f>
        <v/>
      </c>
      <c r="G1857" s="29" t="str">
        <f>IF('Census Block Input'!J1821="","",'Census Block Input'!D1821)</f>
        <v/>
      </c>
      <c r="H1857" s="30" t="str">
        <f>IF('Census Block Input'!J1821="","",'Census Block Input'!G1821)</f>
        <v/>
      </c>
      <c r="I1857" s="30" t="str">
        <f>IF('Census Block Input'!J1821="","",'Census Block Input'!F1821)</f>
        <v/>
      </c>
      <c r="J1857" s="32" t="str">
        <f t="shared" si="58"/>
        <v/>
      </c>
      <c r="K1857" s="105" t="str">
        <f>IF('Census Block Input'!J1821="","",'Census Block Input'!D1821)</f>
        <v/>
      </c>
      <c r="L1857" s="106" t="str">
        <f>IF('Census Block Input'!J1821="","",'Census Block Input'!G1821)</f>
        <v/>
      </c>
      <c r="M1857" s="106" t="str">
        <f>IF('Census Block Input'!J1821="","",'Census Block Input'!F1821)</f>
        <v/>
      </c>
      <c r="N1857" s="32" t="str">
        <f t="shared" si="59"/>
        <v/>
      </c>
      <c r="O1857" s="124" t="s">
        <v>10</v>
      </c>
      <c r="P1857" s="123" t="s">
        <v>10</v>
      </c>
      <c r="Q1857" s="1"/>
    </row>
    <row r="1858" spans="1:17" ht="15.75" hidden="1" customHeight="1">
      <c r="A1858" s="1" t="str">
        <f t="shared" si="1"/>
        <v/>
      </c>
      <c r="B1858" s="1"/>
      <c r="C1858" s="25" t="str">
        <f>IF('Census Block Input'!J1822="","",'Census Block Input'!B1822)</f>
        <v/>
      </c>
      <c r="D1858" s="184" t="str">
        <f>IF('Census Block Input'!J1822="","",UPPER('Census Block Input'!J1822))</f>
        <v/>
      </c>
      <c r="E1858" s="26" t="str">
        <f>IF('Census Block Input'!J1822="","",'Census Block Input'!I1822)</f>
        <v/>
      </c>
      <c r="F1858" s="27" t="str">
        <f>IF('Census Block Input'!J1822="","",'Census Block Input'!C1822)</f>
        <v/>
      </c>
      <c r="G1858" s="29" t="str">
        <f>IF('Census Block Input'!J1822="","",'Census Block Input'!D1822)</f>
        <v/>
      </c>
      <c r="H1858" s="30" t="str">
        <f>IF('Census Block Input'!J1822="","",'Census Block Input'!G1822)</f>
        <v/>
      </c>
      <c r="I1858" s="30" t="str">
        <f>IF('Census Block Input'!J1822="","",'Census Block Input'!F1822)</f>
        <v/>
      </c>
      <c r="J1858" s="32" t="str">
        <f t="shared" si="58"/>
        <v/>
      </c>
      <c r="K1858" s="105" t="str">
        <f>IF('Census Block Input'!J1822="","",'Census Block Input'!D1822)</f>
        <v/>
      </c>
      <c r="L1858" s="106" t="str">
        <f>IF('Census Block Input'!J1822="","",'Census Block Input'!G1822)</f>
        <v/>
      </c>
      <c r="M1858" s="106" t="str">
        <f>IF('Census Block Input'!J1822="","",'Census Block Input'!F1822)</f>
        <v/>
      </c>
      <c r="N1858" s="32" t="str">
        <f t="shared" si="59"/>
        <v/>
      </c>
      <c r="O1858" s="124" t="s">
        <v>10</v>
      </c>
      <c r="P1858" s="123" t="s">
        <v>10</v>
      </c>
      <c r="Q1858" s="1"/>
    </row>
    <row r="1859" spans="1:17" ht="15.75" hidden="1" customHeight="1">
      <c r="A1859" s="1" t="str">
        <f t="shared" si="1"/>
        <v/>
      </c>
      <c r="B1859" s="1"/>
      <c r="C1859" s="25" t="str">
        <f>IF('Census Block Input'!J1823="","",'Census Block Input'!B1823)</f>
        <v/>
      </c>
      <c r="D1859" s="184" t="str">
        <f>IF('Census Block Input'!J1823="","",UPPER('Census Block Input'!J1823))</f>
        <v/>
      </c>
      <c r="E1859" s="26" t="str">
        <f>IF('Census Block Input'!J1823="","",'Census Block Input'!I1823)</f>
        <v/>
      </c>
      <c r="F1859" s="27" t="str">
        <f>IF('Census Block Input'!J1823="","",'Census Block Input'!C1823)</f>
        <v/>
      </c>
      <c r="G1859" s="29" t="str">
        <f>IF('Census Block Input'!J1823="","",'Census Block Input'!D1823)</f>
        <v/>
      </c>
      <c r="H1859" s="30" t="str">
        <f>IF('Census Block Input'!J1823="","",'Census Block Input'!G1823)</f>
        <v/>
      </c>
      <c r="I1859" s="30" t="str">
        <f>IF('Census Block Input'!J1823="","",'Census Block Input'!F1823)</f>
        <v/>
      </c>
      <c r="J1859" s="32" t="str">
        <f t="shared" si="58"/>
        <v/>
      </c>
      <c r="K1859" s="105" t="str">
        <f>IF('Census Block Input'!J1823="","",'Census Block Input'!D1823)</f>
        <v/>
      </c>
      <c r="L1859" s="106" t="str">
        <f>IF('Census Block Input'!J1823="","",'Census Block Input'!G1823)</f>
        <v/>
      </c>
      <c r="M1859" s="106" t="str">
        <f>IF('Census Block Input'!J1823="","",'Census Block Input'!F1823)</f>
        <v/>
      </c>
      <c r="N1859" s="32" t="str">
        <f t="shared" si="59"/>
        <v/>
      </c>
      <c r="O1859" s="124" t="s">
        <v>10</v>
      </c>
      <c r="P1859" s="123" t="s">
        <v>10</v>
      </c>
      <c r="Q1859" s="1"/>
    </row>
    <row r="1860" spans="1:17" ht="15.75" hidden="1" customHeight="1">
      <c r="A1860" s="1" t="str">
        <f t="shared" si="1"/>
        <v/>
      </c>
      <c r="B1860" s="1"/>
      <c r="C1860" s="25" t="str">
        <f>IF('Census Block Input'!J1824="","",'Census Block Input'!B1824)</f>
        <v/>
      </c>
      <c r="D1860" s="184" t="str">
        <f>IF('Census Block Input'!J1824="","",UPPER('Census Block Input'!J1824))</f>
        <v/>
      </c>
      <c r="E1860" s="26" t="str">
        <f>IF('Census Block Input'!J1824="","",'Census Block Input'!I1824)</f>
        <v/>
      </c>
      <c r="F1860" s="27" t="str">
        <f>IF('Census Block Input'!J1824="","",'Census Block Input'!C1824)</f>
        <v/>
      </c>
      <c r="G1860" s="29" t="str">
        <f>IF('Census Block Input'!J1824="","",'Census Block Input'!D1824)</f>
        <v/>
      </c>
      <c r="H1860" s="30" t="str">
        <f>IF('Census Block Input'!J1824="","",'Census Block Input'!G1824)</f>
        <v/>
      </c>
      <c r="I1860" s="30" t="str">
        <f>IF('Census Block Input'!J1824="","",'Census Block Input'!F1824)</f>
        <v/>
      </c>
      <c r="J1860" s="32" t="str">
        <f t="shared" si="58"/>
        <v/>
      </c>
      <c r="K1860" s="105" t="str">
        <f>IF('Census Block Input'!J1824="","",'Census Block Input'!D1824)</f>
        <v/>
      </c>
      <c r="L1860" s="106" t="str">
        <f>IF('Census Block Input'!J1824="","",'Census Block Input'!G1824)</f>
        <v/>
      </c>
      <c r="M1860" s="106" t="str">
        <f>IF('Census Block Input'!J1824="","",'Census Block Input'!F1824)</f>
        <v/>
      </c>
      <c r="N1860" s="32" t="str">
        <f t="shared" si="59"/>
        <v/>
      </c>
      <c r="O1860" s="124" t="s">
        <v>10</v>
      </c>
      <c r="P1860" s="123" t="s">
        <v>10</v>
      </c>
      <c r="Q1860" s="1"/>
    </row>
    <row r="1861" spans="1:17" ht="15.75" hidden="1" customHeight="1">
      <c r="A1861" s="1" t="str">
        <f t="shared" si="1"/>
        <v/>
      </c>
      <c r="B1861" s="1"/>
      <c r="C1861" s="25" t="str">
        <f>IF('Census Block Input'!J1825="","",'Census Block Input'!B1825)</f>
        <v/>
      </c>
      <c r="D1861" s="184" t="str">
        <f>IF('Census Block Input'!J1825="","",UPPER('Census Block Input'!J1825))</f>
        <v/>
      </c>
      <c r="E1861" s="26" t="str">
        <f>IF('Census Block Input'!J1825="","",'Census Block Input'!I1825)</f>
        <v/>
      </c>
      <c r="F1861" s="27" t="str">
        <f>IF('Census Block Input'!J1825="","",'Census Block Input'!C1825)</f>
        <v/>
      </c>
      <c r="G1861" s="29" t="str">
        <f>IF('Census Block Input'!J1825="","",'Census Block Input'!D1825)</f>
        <v/>
      </c>
      <c r="H1861" s="30" t="str">
        <f>IF('Census Block Input'!J1825="","",'Census Block Input'!G1825)</f>
        <v/>
      </c>
      <c r="I1861" s="30" t="str">
        <f>IF('Census Block Input'!J1825="","",'Census Block Input'!F1825)</f>
        <v/>
      </c>
      <c r="J1861" s="32" t="str">
        <f t="shared" si="58"/>
        <v/>
      </c>
      <c r="K1861" s="105" t="str">
        <f>IF('Census Block Input'!J1825="","",'Census Block Input'!D1825)</f>
        <v/>
      </c>
      <c r="L1861" s="106" t="str">
        <f>IF('Census Block Input'!J1825="","",'Census Block Input'!G1825)</f>
        <v/>
      </c>
      <c r="M1861" s="106" t="str">
        <f>IF('Census Block Input'!J1825="","",'Census Block Input'!F1825)</f>
        <v/>
      </c>
      <c r="N1861" s="32" t="str">
        <f t="shared" si="59"/>
        <v/>
      </c>
      <c r="O1861" s="124" t="s">
        <v>10</v>
      </c>
      <c r="P1861" s="123" t="s">
        <v>10</v>
      </c>
      <c r="Q1861" s="1"/>
    </row>
    <row r="1862" spans="1:17" ht="15.75" hidden="1" customHeight="1">
      <c r="A1862" s="1" t="str">
        <f t="shared" si="1"/>
        <v/>
      </c>
      <c r="B1862" s="1"/>
      <c r="C1862" s="25" t="str">
        <f>IF('Census Block Input'!J1826="","",'Census Block Input'!B1826)</f>
        <v/>
      </c>
      <c r="D1862" s="184" t="str">
        <f>IF('Census Block Input'!J1826="","",UPPER('Census Block Input'!J1826))</f>
        <v/>
      </c>
      <c r="E1862" s="26" t="str">
        <f>IF('Census Block Input'!J1826="","",'Census Block Input'!I1826)</f>
        <v/>
      </c>
      <c r="F1862" s="27" t="str">
        <f>IF('Census Block Input'!J1826="","",'Census Block Input'!C1826)</f>
        <v/>
      </c>
      <c r="G1862" s="29" t="str">
        <f>IF('Census Block Input'!J1826="","",'Census Block Input'!D1826)</f>
        <v/>
      </c>
      <c r="H1862" s="30" t="str">
        <f>IF('Census Block Input'!J1826="","",'Census Block Input'!G1826)</f>
        <v/>
      </c>
      <c r="I1862" s="30" t="str">
        <f>IF('Census Block Input'!J1826="","",'Census Block Input'!F1826)</f>
        <v/>
      </c>
      <c r="J1862" s="32" t="str">
        <f t="shared" si="58"/>
        <v/>
      </c>
      <c r="K1862" s="105" t="str">
        <f>IF('Census Block Input'!J1826="","",'Census Block Input'!D1826)</f>
        <v/>
      </c>
      <c r="L1862" s="106" t="str">
        <f>IF('Census Block Input'!J1826="","",'Census Block Input'!G1826)</f>
        <v/>
      </c>
      <c r="M1862" s="106" t="str">
        <f>IF('Census Block Input'!J1826="","",'Census Block Input'!F1826)</f>
        <v/>
      </c>
      <c r="N1862" s="32" t="str">
        <f t="shared" si="59"/>
        <v/>
      </c>
      <c r="O1862" s="124" t="s">
        <v>10</v>
      </c>
      <c r="P1862" s="123" t="s">
        <v>10</v>
      </c>
      <c r="Q1862" s="1"/>
    </row>
    <row r="1863" spans="1:17" ht="15.75" hidden="1" customHeight="1">
      <c r="A1863" s="1" t="str">
        <f t="shared" si="1"/>
        <v/>
      </c>
      <c r="B1863" s="1"/>
      <c r="C1863" s="25" t="str">
        <f>IF('Census Block Input'!J1827="","",'Census Block Input'!B1827)</f>
        <v/>
      </c>
      <c r="D1863" s="184" t="str">
        <f>IF('Census Block Input'!J1827="","",UPPER('Census Block Input'!J1827))</f>
        <v/>
      </c>
      <c r="E1863" s="26" t="str">
        <f>IF('Census Block Input'!J1827="","",'Census Block Input'!I1827)</f>
        <v/>
      </c>
      <c r="F1863" s="27" t="str">
        <f>IF('Census Block Input'!J1827="","",'Census Block Input'!C1827)</f>
        <v/>
      </c>
      <c r="G1863" s="29" t="str">
        <f>IF('Census Block Input'!J1827="","",'Census Block Input'!D1827)</f>
        <v/>
      </c>
      <c r="H1863" s="30" t="str">
        <f>IF('Census Block Input'!J1827="","",'Census Block Input'!G1827)</f>
        <v/>
      </c>
      <c r="I1863" s="30" t="str">
        <f>IF('Census Block Input'!J1827="","",'Census Block Input'!F1827)</f>
        <v/>
      </c>
      <c r="J1863" s="32" t="str">
        <f t="shared" si="58"/>
        <v/>
      </c>
      <c r="K1863" s="105" t="str">
        <f>IF('Census Block Input'!J1827="","",'Census Block Input'!D1827)</f>
        <v/>
      </c>
      <c r="L1863" s="106" t="str">
        <f>IF('Census Block Input'!J1827="","",'Census Block Input'!G1827)</f>
        <v/>
      </c>
      <c r="M1863" s="106" t="str">
        <f>IF('Census Block Input'!J1827="","",'Census Block Input'!F1827)</f>
        <v/>
      </c>
      <c r="N1863" s="32" t="str">
        <f t="shared" si="59"/>
        <v/>
      </c>
      <c r="O1863" s="124" t="s">
        <v>10</v>
      </c>
      <c r="P1863" s="123" t="s">
        <v>10</v>
      </c>
      <c r="Q1863" s="1"/>
    </row>
    <row r="1864" spans="1:17" ht="15.75" hidden="1" customHeight="1">
      <c r="A1864" s="1" t="str">
        <f t="shared" si="1"/>
        <v/>
      </c>
      <c r="B1864" s="1"/>
      <c r="C1864" s="25" t="str">
        <f>IF('Census Block Input'!J1828="","",'Census Block Input'!B1828)</f>
        <v/>
      </c>
      <c r="D1864" s="184" t="str">
        <f>IF('Census Block Input'!J1828="","",UPPER('Census Block Input'!J1828))</f>
        <v/>
      </c>
      <c r="E1864" s="26" t="str">
        <f>IF('Census Block Input'!J1828="","",'Census Block Input'!I1828)</f>
        <v/>
      </c>
      <c r="F1864" s="27" t="str">
        <f>IF('Census Block Input'!J1828="","",'Census Block Input'!C1828)</f>
        <v/>
      </c>
      <c r="G1864" s="29" t="str">
        <f>IF('Census Block Input'!J1828="","",'Census Block Input'!D1828)</f>
        <v/>
      </c>
      <c r="H1864" s="30" t="str">
        <f>IF('Census Block Input'!J1828="","",'Census Block Input'!G1828)</f>
        <v/>
      </c>
      <c r="I1864" s="30" t="str">
        <f>IF('Census Block Input'!J1828="","",'Census Block Input'!F1828)</f>
        <v/>
      </c>
      <c r="J1864" s="32" t="str">
        <f t="shared" si="58"/>
        <v/>
      </c>
      <c r="K1864" s="105" t="str">
        <f>IF('Census Block Input'!J1828="","",'Census Block Input'!D1828)</f>
        <v/>
      </c>
      <c r="L1864" s="106" t="str">
        <f>IF('Census Block Input'!J1828="","",'Census Block Input'!G1828)</f>
        <v/>
      </c>
      <c r="M1864" s="106" t="str">
        <f>IF('Census Block Input'!J1828="","",'Census Block Input'!F1828)</f>
        <v/>
      </c>
      <c r="N1864" s="32" t="str">
        <f t="shared" si="59"/>
        <v/>
      </c>
      <c r="O1864" s="124" t="s">
        <v>10</v>
      </c>
      <c r="P1864" s="123" t="s">
        <v>10</v>
      </c>
      <c r="Q1864" s="1"/>
    </row>
    <row r="1865" spans="1:17" ht="15.75" hidden="1" customHeight="1">
      <c r="A1865" s="1" t="str">
        <f t="shared" si="1"/>
        <v/>
      </c>
      <c r="B1865" s="1"/>
      <c r="C1865" s="25" t="str">
        <f>IF('Census Block Input'!J1829="","",'Census Block Input'!B1829)</f>
        <v/>
      </c>
      <c r="D1865" s="184" t="str">
        <f>IF('Census Block Input'!J1829="","",UPPER('Census Block Input'!J1829))</f>
        <v/>
      </c>
      <c r="E1865" s="26" t="str">
        <f>IF('Census Block Input'!J1829="","",'Census Block Input'!I1829)</f>
        <v/>
      </c>
      <c r="F1865" s="27" t="str">
        <f>IF('Census Block Input'!J1829="","",'Census Block Input'!C1829)</f>
        <v/>
      </c>
      <c r="G1865" s="29" t="str">
        <f>IF('Census Block Input'!J1829="","",'Census Block Input'!D1829)</f>
        <v/>
      </c>
      <c r="H1865" s="30" t="str">
        <f>IF('Census Block Input'!J1829="","",'Census Block Input'!G1829)</f>
        <v/>
      </c>
      <c r="I1865" s="30" t="str">
        <f>IF('Census Block Input'!J1829="","",'Census Block Input'!F1829)</f>
        <v/>
      </c>
      <c r="J1865" s="32" t="str">
        <f t="shared" si="58"/>
        <v/>
      </c>
      <c r="K1865" s="105" t="str">
        <f>IF('Census Block Input'!J1829="","",'Census Block Input'!D1829)</f>
        <v/>
      </c>
      <c r="L1865" s="106" t="str">
        <f>IF('Census Block Input'!J1829="","",'Census Block Input'!G1829)</f>
        <v/>
      </c>
      <c r="M1865" s="106" t="str">
        <f>IF('Census Block Input'!J1829="","",'Census Block Input'!F1829)</f>
        <v/>
      </c>
      <c r="N1865" s="32" t="str">
        <f t="shared" si="59"/>
        <v/>
      </c>
      <c r="O1865" s="124" t="s">
        <v>10</v>
      </c>
      <c r="P1865" s="123" t="s">
        <v>10</v>
      </c>
      <c r="Q1865" s="1"/>
    </row>
    <row r="1866" spans="1:17" ht="15.75" hidden="1" customHeight="1">
      <c r="A1866" s="1" t="str">
        <f t="shared" si="1"/>
        <v/>
      </c>
      <c r="B1866" s="1"/>
      <c r="C1866" s="25" t="str">
        <f>IF('Census Block Input'!J1830="","",'Census Block Input'!B1830)</f>
        <v/>
      </c>
      <c r="D1866" s="184" t="str">
        <f>IF('Census Block Input'!J1830="","",UPPER('Census Block Input'!J1830))</f>
        <v/>
      </c>
      <c r="E1866" s="26" t="str">
        <f>IF('Census Block Input'!J1830="","",'Census Block Input'!I1830)</f>
        <v/>
      </c>
      <c r="F1866" s="27" t="str">
        <f>IF('Census Block Input'!J1830="","",'Census Block Input'!C1830)</f>
        <v/>
      </c>
      <c r="G1866" s="29" t="str">
        <f>IF('Census Block Input'!J1830="","",'Census Block Input'!D1830)</f>
        <v/>
      </c>
      <c r="H1866" s="30" t="str">
        <f>IF('Census Block Input'!J1830="","",'Census Block Input'!G1830)</f>
        <v/>
      </c>
      <c r="I1866" s="30" t="str">
        <f>IF('Census Block Input'!J1830="","",'Census Block Input'!F1830)</f>
        <v/>
      </c>
      <c r="J1866" s="32" t="str">
        <f t="shared" si="58"/>
        <v/>
      </c>
      <c r="K1866" s="105" t="str">
        <f>IF('Census Block Input'!J1830="","",'Census Block Input'!D1830)</f>
        <v/>
      </c>
      <c r="L1866" s="106" t="str">
        <f>IF('Census Block Input'!J1830="","",'Census Block Input'!G1830)</f>
        <v/>
      </c>
      <c r="M1866" s="106" t="str">
        <f>IF('Census Block Input'!J1830="","",'Census Block Input'!F1830)</f>
        <v/>
      </c>
      <c r="N1866" s="32" t="str">
        <f t="shared" si="59"/>
        <v/>
      </c>
      <c r="O1866" s="124" t="s">
        <v>10</v>
      </c>
      <c r="P1866" s="123" t="s">
        <v>10</v>
      </c>
      <c r="Q1866" s="1"/>
    </row>
    <row r="1867" spans="1:17" ht="15.75" hidden="1" customHeight="1">
      <c r="A1867" s="1" t="str">
        <f t="shared" si="1"/>
        <v/>
      </c>
      <c r="B1867" s="1"/>
      <c r="C1867" s="25" t="str">
        <f>IF('Census Block Input'!J1831="","",'Census Block Input'!B1831)</f>
        <v/>
      </c>
      <c r="D1867" s="184" t="str">
        <f>IF('Census Block Input'!J1831="","",UPPER('Census Block Input'!J1831))</f>
        <v/>
      </c>
      <c r="E1867" s="26" t="str">
        <f>IF('Census Block Input'!J1831="","",'Census Block Input'!I1831)</f>
        <v/>
      </c>
      <c r="F1867" s="27" t="str">
        <f>IF('Census Block Input'!J1831="","",'Census Block Input'!C1831)</f>
        <v/>
      </c>
      <c r="G1867" s="29" t="str">
        <f>IF('Census Block Input'!J1831="","",'Census Block Input'!D1831)</f>
        <v/>
      </c>
      <c r="H1867" s="30" t="str">
        <f>IF('Census Block Input'!J1831="","",'Census Block Input'!G1831)</f>
        <v/>
      </c>
      <c r="I1867" s="30" t="str">
        <f>IF('Census Block Input'!J1831="","",'Census Block Input'!F1831)</f>
        <v/>
      </c>
      <c r="J1867" s="32" t="str">
        <f t="shared" si="58"/>
        <v/>
      </c>
      <c r="K1867" s="105" t="str">
        <f>IF('Census Block Input'!J1831="","",'Census Block Input'!D1831)</f>
        <v/>
      </c>
      <c r="L1867" s="106" t="str">
        <f>IF('Census Block Input'!J1831="","",'Census Block Input'!G1831)</f>
        <v/>
      </c>
      <c r="M1867" s="106" t="str">
        <f>IF('Census Block Input'!J1831="","",'Census Block Input'!F1831)</f>
        <v/>
      </c>
      <c r="N1867" s="32" t="str">
        <f t="shared" si="59"/>
        <v/>
      </c>
      <c r="O1867" s="124" t="s">
        <v>10</v>
      </c>
      <c r="P1867" s="123" t="s">
        <v>10</v>
      </c>
      <c r="Q1867" s="1"/>
    </row>
    <row r="1868" spans="1:17" ht="15.75" hidden="1" customHeight="1">
      <c r="A1868" s="1" t="str">
        <f t="shared" si="1"/>
        <v/>
      </c>
      <c r="B1868" s="1"/>
      <c r="C1868" s="25" t="str">
        <f>IF('Census Block Input'!J1832="","",'Census Block Input'!B1832)</f>
        <v/>
      </c>
      <c r="D1868" s="184" t="str">
        <f>IF('Census Block Input'!J1832="","",UPPER('Census Block Input'!J1832))</f>
        <v/>
      </c>
      <c r="E1868" s="26" t="str">
        <f>IF('Census Block Input'!J1832="","",'Census Block Input'!I1832)</f>
        <v/>
      </c>
      <c r="F1868" s="27" t="str">
        <f>IF('Census Block Input'!J1832="","",'Census Block Input'!C1832)</f>
        <v/>
      </c>
      <c r="G1868" s="29" t="str">
        <f>IF('Census Block Input'!J1832="","",'Census Block Input'!D1832)</f>
        <v/>
      </c>
      <c r="H1868" s="30" t="str">
        <f>IF('Census Block Input'!J1832="","",'Census Block Input'!G1832)</f>
        <v/>
      </c>
      <c r="I1868" s="30" t="str">
        <f>IF('Census Block Input'!J1832="","",'Census Block Input'!F1832)</f>
        <v/>
      </c>
      <c r="J1868" s="32" t="str">
        <f t="shared" si="58"/>
        <v/>
      </c>
      <c r="K1868" s="105" t="str">
        <f>IF('Census Block Input'!J1832="","",'Census Block Input'!D1832)</f>
        <v/>
      </c>
      <c r="L1868" s="106" t="str">
        <f>IF('Census Block Input'!J1832="","",'Census Block Input'!G1832)</f>
        <v/>
      </c>
      <c r="M1868" s="106" t="str">
        <f>IF('Census Block Input'!J1832="","",'Census Block Input'!F1832)</f>
        <v/>
      </c>
      <c r="N1868" s="32" t="str">
        <f t="shared" si="59"/>
        <v/>
      </c>
      <c r="O1868" s="124" t="s">
        <v>10</v>
      </c>
      <c r="P1868" s="123" t="s">
        <v>10</v>
      </c>
      <c r="Q1868" s="1"/>
    </row>
    <row r="1869" spans="1:17" ht="15.75" hidden="1" customHeight="1">
      <c r="A1869" s="1" t="str">
        <f t="shared" si="1"/>
        <v/>
      </c>
      <c r="B1869" s="1"/>
      <c r="C1869" s="25" t="str">
        <f>IF('Census Block Input'!J1833="","",'Census Block Input'!B1833)</f>
        <v/>
      </c>
      <c r="D1869" s="184" t="str">
        <f>IF('Census Block Input'!J1833="","",UPPER('Census Block Input'!J1833))</f>
        <v/>
      </c>
      <c r="E1869" s="26" t="str">
        <f>IF('Census Block Input'!J1833="","",'Census Block Input'!I1833)</f>
        <v/>
      </c>
      <c r="F1869" s="27" t="str">
        <f>IF('Census Block Input'!J1833="","",'Census Block Input'!C1833)</f>
        <v/>
      </c>
      <c r="G1869" s="29" t="str">
        <f>IF('Census Block Input'!J1833="","",'Census Block Input'!D1833)</f>
        <v/>
      </c>
      <c r="H1869" s="30" t="str">
        <f>IF('Census Block Input'!J1833="","",'Census Block Input'!G1833)</f>
        <v/>
      </c>
      <c r="I1869" s="30" t="str">
        <f>IF('Census Block Input'!J1833="","",'Census Block Input'!F1833)</f>
        <v/>
      </c>
      <c r="J1869" s="32" t="str">
        <f t="shared" si="58"/>
        <v/>
      </c>
      <c r="K1869" s="105" t="str">
        <f>IF('Census Block Input'!J1833="","",'Census Block Input'!D1833)</f>
        <v/>
      </c>
      <c r="L1869" s="106" t="str">
        <f>IF('Census Block Input'!J1833="","",'Census Block Input'!G1833)</f>
        <v/>
      </c>
      <c r="M1869" s="106" t="str">
        <f>IF('Census Block Input'!J1833="","",'Census Block Input'!F1833)</f>
        <v/>
      </c>
      <c r="N1869" s="32" t="str">
        <f t="shared" si="59"/>
        <v/>
      </c>
      <c r="O1869" s="124" t="s">
        <v>10</v>
      </c>
      <c r="P1869" s="123" t="s">
        <v>10</v>
      </c>
      <c r="Q1869" s="1"/>
    </row>
    <row r="1870" spans="1:17" ht="15.75" hidden="1" customHeight="1">
      <c r="A1870" s="1" t="str">
        <f t="shared" si="1"/>
        <v/>
      </c>
      <c r="B1870" s="1"/>
      <c r="C1870" s="25" t="str">
        <f>IF('Census Block Input'!J1834="","",'Census Block Input'!B1834)</f>
        <v/>
      </c>
      <c r="D1870" s="184" t="str">
        <f>IF('Census Block Input'!J1834="","",UPPER('Census Block Input'!J1834))</f>
        <v/>
      </c>
      <c r="E1870" s="26" t="str">
        <f>IF('Census Block Input'!J1834="","",'Census Block Input'!I1834)</f>
        <v/>
      </c>
      <c r="F1870" s="27" t="str">
        <f>IF('Census Block Input'!J1834="","",'Census Block Input'!C1834)</f>
        <v/>
      </c>
      <c r="G1870" s="29" t="str">
        <f>IF('Census Block Input'!J1834="","",'Census Block Input'!D1834)</f>
        <v/>
      </c>
      <c r="H1870" s="30" t="str">
        <f>IF('Census Block Input'!J1834="","",'Census Block Input'!G1834)</f>
        <v/>
      </c>
      <c r="I1870" s="30" t="str">
        <f>IF('Census Block Input'!J1834="","",'Census Block Input'!F1834)</f>
        <v/>
      </c>
      <c r="J1870" s="32" t="str">
        <f t="shared" si="58"/>
        <v/>
      </c>
      <c r="K1870" s="105" t="str">
        <f>IF('Census Block Input'!J1834="","",'Census Block Input'!D1834)</f>
        <v/>
      </c>
      <c r="L1870" s="106" t="str">
        <f>IF('Census Block Input'!J1834="","",'Census Block Input'!G1834)</f>
        <v/>
      </c>
      <c r="M1870" s="106" t="str">
        <f>IF('Census Block Input'!J1834="","",'Census Block Input'!F1834)</f>
        <v/>
      </c>
      <c r="N1870" s="32" t="str">
        <f t="shared" si="59"/>
        <v/>
      </c>
      <c r="O1870" s="124" t="s">
        <v>10</v>
      </c>
      <c r="P1870" s="123" t="s">
        <v>10</v>
      </c>
      <c r="Q1870" s="1"/>
    </row>
    <row r="1871" spans="1:17" ht="15.75" hidden="1" customHeight="1">
      <c r="A1871" s="1" t="str">
        <f t="shared" si="1"/>
        <v/>
      </c>
      <c r="B1871" s="1"/>
      <c r="C1871" s="25" t="str">
        <f>IF('Census Block Input'!J1835="","",'Census Block Input'!B1835)</f>
        <v/>
      </c>
      <c r="D1871" s="184" t="str">
        <f>IF('Census Block Input'!J1835="","",UPPER('Census Block Input'!J1835))</f>
        <v/>
      </c>
      <c r="E1871" s="26" t="str">
        <f>IF('Census Block Input'!J1835="","",'Census Block Input'!I1835)</f>
        <v/>
      </c>
      <c r="F1871" s="27" t="str">
        <f>IF('Census Block Input'!J1835="","",'Census Block Input'!C1835)</f>
        <v/>
      </c>
      <c r="G1871" s="29" t="str">
        <f>IF('Census Block Input'!J1835="","",'Census Block Input'!D1835)</f>
        <v/>
      </c>
      <c r="H1871" s="30" t="str">
        <f>IF('Census Block Input'!J1835="","",'Census Block Input'!G1835)</f>
        <v/>
      </c>
      <c r="I1871" s="30" t="str">
        <f>IF('Census Block Input'!J1835="","",'Census Block Input'!F1835)</f>
        <v/>
      </c>
      <c r="J1871" s="32" t="str">
        <f t="shared" si="58"/>
        <v/>
      </c>
      <c r="K1871" s="105" t="str">
        <f>IF('Census Block Input'!J1835="","",'Census Block Input'!D1835)</f>
        <v/>
      </c>
      <c r="L1871" s="106" t="str">
        <f>IF('Census Block Input'!J1835="","",'Census Block Input'!G1835)</f>
        <v/>
      </c>
      <c r="M1871" s="106" t="str">
        <f>IF('Census Block Input'!J1835="","",'Census Block Input'!F1835)</f>
        <v/>
      </c>
      <c r="N1871" s="32" t="str">
        <f t="shared" si="59"/>
        <v/>
      </c>
      <c r="O1871" s="124" t="s">
        <v>10</v>
      </c>
      <c r="P1871" s="123" t="s">
        <v>10</v>
      </c>
      <c r="Q1871" s="1"/>
    </row>
    <row r="1872" spans="1:17" ht="15.75" hidden="1" customHeight="1">
      <c r="A1872" s="1" t="str">
        <f t="shared" si="1"/>
        <v/>
      </c>
      <c r="B1872" s="1"/>
      <c r="C1872" s="25" t="str">
        <f>IF('Census Block Input'!J1836="","",'Census Block Input'!B1836)</f>
        <v/>
      </c>
      <c r="D1872" s="184" t="str">
        <f>IF('Census Block Input'!J1836="","",UPPER('Census Block Input'!J1836))</f>
        <v/>
      </c>
      <c r="E1872" s="26" t="str">
        <f>IF('Census Block Input'!J1836="","",'Census Block Input'!I1836)</f>
        <v/>
      </c>
      <c r="F1872" s="27" t="str">
        <f>IF('Census Block Input'!J1836="","",'Census Block Input'!C1836)</f>
        <v/>
      </c>
      <c r="G1872" s="29" t="str">
        <f>IF('Census Block Input'!J1836="","",'Census Block Input'!D1836)</f>
        <v/>
      </c>
      <c r="H1872" s="30" t="str">
        <f>IF('Census Block Input'!J1836="","",'Census Block Input'!G1836)</f>
        <v/>
      </c>
      <c r="I1872" s="30" t="str">
        <f>IF('Census Block Input'!J1836="","",'Census Block Input'!F1836)</f>
        <v/>
      </c>
      <c r="J1872" s="32" t="str">
        <f t="shared" si="58"/>
        <v/>
      </c>
      <c r="K1872" s="105" t="str">
        <f>IF('Census Block Input'!J1836="","",'Census Block Input'!D1836)</f>
        <v/>
      </c>
      <c r="L1872" s="106" t="str">
        <f>IF('Census Block Input'!J1836="","",'Census Block Input'!G1836)</f>
        <v/>
      </c>
      <c r="M1872" s="106" t="str">
        <f>IF('Census Block Input'!J1836="","",'Census Block Input'!F1836)</f>
        <v/>
      </c>
      <c r="N1872" s="32" t="str">
        <f t="shared" si="59"/>
        <v/>
      </c>
      <c r="O1872" s="124" t="s">
        <v>10</v>
      </c>
      <c r="P1872" s="123" t="s">
        <v>10</v>
      </c>
      <c r="Q1872" s="1"/>
    </row>
    <row r="1873" spans="1:17" ht="15.75" hidden="1" customHeight="1">
      <c r="A1873" s="1" t="str">
        <f t="shared" si="1"/>
        <v/>
      </c>
      <c r="B1873" s="1"/>
      <c r="C1873" s="25" t="str">
        <f>IF('Census Block Input'!J1837="","",'Census Block Input'!B1837)</f>
        <v/>
      </c>
      <c r="D1873" s="184" t="str">
        <f>IF('Census Block Input'!J1837="","",UPPER('Census Block Input'!J1837))</f>
        <v/>
      </c>
      <c r="E1873" s="26" t="str">
        <f>IF('Census Block Input'!J1837="","",'Census Block Input'!I1837)</f>
        <v/>
      </c>
      <c r="F1873" s="27" t="str">
        <f>IF('Census Block Input'!J1837="","",'Census Block Input'!C1837)</f>
        <v/>
      </c>
      <c r="G1873" s="29" t="str">
        <f>IF('Census Block Input'!J1837="","",'Census Block Input'!D1837)</f>
        <v/>
      </c>
      <c r="H1873" s="30" t="str">
        <f>IF('Census Block Input'!J1837="","",'Census Block Input'!G1837)</f>
        <v/>
      </c>
      <c r="I1873" s="30" t="str">
        <f>IF('Census Block Input'!J1837="","",'Census Block Input'!F1837)</f>
        <v/>
      </c>
      <c r="J1873" s="32" t="str">
        <f t="shared" si="58"/>
        <v/>
      </c>
      <c r="K1873" s="105" t="str">
        <f>IF('Census Block Input'!J1837="","",'Census Block Input'!D1837)</f>
        <v/>
      </c>
      <c r="L1873" s="106" t="str">
        <f>IF('Census Block Input'!J1837="","",'Census Block Input'!G1837)</f>
        <v/>
      </c>
      <c r="M1873" s="106" t="str">
        <f>IF('Census Block Input'!J1837="","",'Census Block Input'!F1837)</f>
        <v/>
      </c>
      <c r="N1873" s="32" t="str">
        <f t="shared" si="59"/>
        <v/>
      </c>
      <c r="O1873" s="124" t="s">
        <v>10</v>
      </c>
      <c r="P1873" s="123" t="s">
        <v>10</v>
      </c>
      <c r="Q1873" s="1"/>
    </row>
    <row r="1874" spans="1:17" ht="15.75" hidden="1" customHeight="1">
      <c r="A1874" s="1" t="str">
        <f t="shared" si="1"/>
        <v/>
      </c>
      <c r="B1874" s="1"/>
      <c r="C1874" s="25" t="str">
        <f>IF('Census Block Input'!J1838="","",'Census Block Input'!B1838)</f>
        <v/>
      </c>
      <c r="D1874" s="184" t="str">
        <f>IF('Census Block Input'!J1838="","",UPPER('Census Block Input'!J1838))</f>
        <v/>
      </c>
      <c r="E1874" s="26" t="str">
        <f>IF('Census Block Input'!J1838="","",'Census Block Input'!I1838)</f>
        <v/>
      </c>
      <c r="F1874" s="27" t="str">
        <f>IF('Census Block Input'!J1838="","",'Census Block Input'!C1838)</f>
        <v/>
      </c>
      <c r="G1874" s="29" t="str">
        <f>IF('Census Block Input'!J1838="","",'Census Block Input'!D1838)</f>
        <v/>
      </c>
      <c r="H1874" s="30" t="str">
        <f>IF('Census Block Input'!J1838="","",'Census Block Input'!G1838)</f>
        <v/>
      </c>
      <c r="I1874" s="30" t="str">
        <f>IF('Census Block Input'!J1838="","",'Census Block Input'!F1838)</f>
        <v/>
      </c>
      <c r="J1874" s="32" t="str">
        <f t="shared" si="58"/>
        <v/>
      </c>
      <c r="K1874" s="105" t="str">
        <f>IF('Census Block Input'!J1838="","",'Census Block Input'!D1838)</f>
        <v/>
      </c>
      <c r="L1874" s="106" t="str">
        <f>IF('Census Block Input'!J1838="","",'Census Block Input'!G1838)</f>
        <v/>
      </c>
      <c r="M1874" s="106" t="str">
        <f>IF('Census Block Input'!J1838="","",'Census Block Input'!F1838)</f>
        <v/>
      </c>
      <c r="N1874" s="32" t="str">
        <f t="shared" si="59"/>
        <v/>
      </c>
      <c r="O1874" s="124" t="s">
        <v>10</v>
      </c>
      <c r="P1874" s="123" t="s">
        <v>10</v>
      </c>
      <c r="Q1874" s="1"/>
    </row>
    <row r="1875" spans="1:17" ht="15.75" hidden="1" customHeight="1">
      <c r="A1875" s="1" t="str">
        <f t="shared" si="1"/>
        <v/>
      </c>
      <c r="B1875" s="1"/>
      <c r="C1875" s="25" t="str">
        <f>IF('Census Block Input'!J1839="","",'Census Block Input'!B1839)</f>
        <v/>
      </c>
      <c r="D1875" s="184" t="str">
        <f>IF('Census Block Input'!J1839="","",UPPER('Census Block Input'!J1839))</f>
        <v/>
      </c>
      <c r="E1875" s="26" t="str">
        <f>IF('Census Block Input'!J1839="","",'Census Block Input'!I1839)</f>
        <v/>
      </c>
      <c r="F1875" s="27" t="str">
        <f>IF('Census Block Input'!J1839="","",'Census Block Input'!C1839)</f>
        <v/>
      </c>
      <c r="G1875" s="29" t="str">
        <f>IF('Census Block Input'!J1839="","",'Census Block Input'!D1839)</f>
        <v/>
      </c>
      <c r="H1875" s="30" t="str">
        <f>IF('Census Block Input'!J1839="","",'Census Block Input'!G1839)</f>
        <v/>
      </c>
      <c r="I1875" s="30" t="str">
        <f>IF('Census Block Input'!J1839="","",'Census Block Input'!F1839)</f>
        <v/>
      </c>
      <c r="J1875" s="32" t="str">
        <f t="shared" si="58"/>
        <v/>
      </c>
      <c r="K1875" s="105" t="str">
        <f>IF('Census Block Input'!J1839="","",'Census Block Input'!D1839)</f>
        <v/>
      </c>
      <c r="L1875" s="106" t="str">
        <f>IF('Census Block Input'!J1839="","",'Census Block Input'!G1839)</f>
        <v/>
      </c>
      <c r="M1875" s="106" t="str">
        <f>IF('Census Block Input'!J1839="","",'Census Block Input'!F1839)</f>
        <v/>
      </c>
      <c r="N1875" s="32" t="str">
        <f t="shared" si="59"/>
        <v/>
      </c>
      <c r="O1875" s="124" t="s">
        <v>10</v>
      </c>
      <c r="P1875" s="123" t="s">
        <v>10</v>
      </c>
      <c r="Q1875" s="1"/>
    </row>
    <row r="1876" spans="1:17" ht="15.75" hidden="1" customHeight="1">
      <c r="A1876" s="1" t="str">
        <f t="shared" si="1"/>
        <v/>
      </c>
      <c r="B1876" s="1"/>
      <c r="C1876" s="25" t="str">
        <f>IF('Census Block Input'!J1840="","",'Census Block Input'!B1840)</f>
        <v/>
      </c>
      <c r="D1876" s="184" t="str">
        <f>IF('Census Block Input'!J1840="","",UPPER('Census Block Input'!J1840))</f>
        <v/>
      </c>
      <c r="E1876" s="26" t="str">
        <f>IF('Census Block Input'!J1840="","",'Census Block Input'!I1840)</f>
        <v/>
      </c>
      <c r="F1876" s="27" t="str">
        <f>IF('Census Block Input'!J1840="","",'Census Block Input'!C1840)</f>
        <v/>
      </c>
      <c r="G1876" s="29" t="str">
        <f>IF('Census Block Input'!J1840="","",'Census Block Input'!D1840)</f>
        <v/>
      </c>
      <c r="H1876" s="30" t="str">
        <f>IF('Census Block Input'!J1840="","",'Census Block Input'!G1840)</f>
        <v/>
      </c>
      <c r="I1876" s="30" t="str">
        <f>IF('Census Block Input'!J1840="","",'Census Block Input'!F1840)</f>
        <v/>
      </c>
      <c r="J1876" s="32" t="str">
        <f t="shared" si="58"/>
        <v/>
      </c>
      <c r="K1876" s="105" t="str">
        <f>IF('Census Block Input'!J1840="","",'Census Block Input'!D1840)</f>
        <v/>
      </c>
      <c r="L1876" s="106" t="str">
        <f>IF('Census Block Input'!J1840="","",'Census Block Input'!G1840)</f>
        <v/>
      </c>
      <c r="M1876" s="106" t="str">
        <f>IF('Census Block Input'!J1840="","",'Census Block Input'!F1840)</f>
        <v/>
      </c>
      <c r="N1876" s="32" t="str">
        <f t="shared" si="59"/>
        <v/>
      </c>
      <c r="O1876" s="124" t="s">
        <v>10</v>
      </c>
      <c r="P1876" s="123" t="s">
        <v>10</v>
      </c>
      <c r="Q1876" s="1"/>
    </row>
    <row r="1877" spans="1:17" ht="15.75" hidden="1" customHeight="1">
      <c r="A1877" s="1" t="str">
        <f t="shared" si="1"/>
        <v/>
      </c>
      <c r="B1877" s="1"/>
      <c r="C1877" s="25" t="str">
        <f>IF('Census Block Input'!J1841="","",'Census Block Input'!B1841)</f>
        <v/>
      </c>
      <c r="D1877" s="184" t="str">
        <f>IF('Census Block Input'!J1841="","",UPPER('Census Block Input'!J1841))</f>
        <v/>
      </c>
      <c r="E1877" s="26" t="str">
        <f>IF('Census Block Input'!J1841="","",'Census Block Input'!I1841)</f>
        <v/>
      </c>
      <c r="F1877" s="27" t="str">
        <f>IF('Census Block Input'!J1841="","",'Census Block Input'!C1841)</f>
        <v/>
      </c>
      <c r="G1877" s="29" t="str">
        <f>IF('Census Block Input'!J1841="","",'Census Block Input'!D1841)</f>
        <v/>
      </c>
      <c r="H1877" s="30" t="str">
        <f>IF('Census Block Input'!J1841="","",'Census Block Input'!G1841)</f>
        <v/>
      </c>
      <c r="I1877" s="30" t="str">
        <f>IF('Census Block Input'!J1841="","",'Census Block Input'!F1841)</f>
        <v/>
      </c>
      <c r="J1877" s="32" t="str">
        <f t="shared" si="58"/>
        <v/>
      </c>
      <c r="K1877" s="105" t="str">
        <f>IF('Census Block Input'!J1841="","",'Census Block Input'!D1841)</f>
        <v/>
      </c>
      <c r="L1877" s="106" t="str">
        <f>IF('Census Block Input'!J1841="","",'Census Block Input'!G1841)</f>
        <v/>
      </c>
      <c r="M1877" s="106" t="str">
        <f>IF('Census Block Input'!J1841="","",'Census Block Input'!F1841)</f>
        <v/>
      </c>
      <c r="N1877" s="32" t="str">
        <f t="shared" si="59"/>
        <v/>
      </c>
      <c r="O1877" s="124" t="s">
        <v>10</v>
      </c>
      <c r="P1877" s="123" t="s">
        <v>10</v>
      </c>
      <c r="Q1877" s="1"/>
    </row>
    <row r="1878" spans="1:17" ht="15.75" hidden="1" customHeight="1">
      <c r="A1878" s="1" t="str">
        <f t="shared" si="1"/>
        <v/>
      </c>
      <c r="B1878" s="1"/>
      <c r="C1878" s="25" t="str">
        <f>IF('Census Block Input'!J1842="","",'Census Block Input'!B1842)</f>
        <v/>
      </c>
      <c r="D1878" s="184" t="str">
        <f>IF('Census Block Input'!J1842="","",UPPER('Census Block Input'!J1842))</f>
        <v/>
      </c>
      <c r="E1878" s="26" t="str">
        <f>IF('Census Block Input'!J1842="","",'Census Block Input'!I1842)</f>
        <v/>
      </c>
      <c r="F1878" s="27" t="str">
        <f>IF('Census Block Input'!J1842="","",'Census Block Input'!C1842)</f>
        <v/>
      </c>
      <c r="G1878" s="29" t="str">
        <f>IF('Census Block Input'!J1842="","",'Census Block Input'!D1842)</f>
        <v/>
      </c>
      <c r="H1878" s="30" t="str">
        <f>IF('Census Block Input'!J1842="","",'Census Block Input'!G1842)</f>
        <v/>
      </c>
      <c r="I1878" s="30" t="str">
        <f>IF('Census Block Input'!J1842="","",'Census Block Input'!F1842)</f>
        <v/>
      </c>
      <c r="J1878" s="32" t="str">
        <f t="shared" si="58"/>
        <v/>
      </c>
      <c r="K1878" s="105" t="str">
        <f>IF('Census Block Input'!J1842="","",'Census Block Input'!D1842)</f>
        <v/>
      </c>
      <c r="L1878" s="106" t="str">
        <f>IF('Census Block Input'!J1842="","",'Census Block Input'!G1842)</f>
        <v/>
      </c>
      <c r="M1878" s="106" t="str">
        <f>IF('Census Block Input'!J1842="","",'Census Block Input'!F1842)</f>
        <v/>
      </c>
      <c r="N1878" s="32" t="str">
        <f t="shared" si="59"/>
        <v/>
      </c>
      <c r="O1878" s="124" t="s">
        <v>10</v>
      </c>
      <c r="P1878" s="123" t="s">
        <v>10</v>
      </c>
      <c r="Q1878" s="1"/>
    </row>
    <row r="1879" spans="1:17" ht="15.75" hidden="1" customHeight="1">
      <c r="A1879" s="1" t="str">
        <f t="shared" si="1"/>
        <v/>
      </c>
      <c r="B1879" s="1"/>
      <c r="C1879" s="25" t="str">
        <f>IF('Census Block Input'!J1843="","",'Census Block Input'!B1843)</f>
        <v/>
      </c>
      <c r="D1879" s="184" t="str">
        <f>IF('Census Block Input'!J1843="","",UPPER('Census Block Input'!J1843))</f>
        <v/>
      </c>
      <c r="E1879" s="26" t="str">
        <f>IF('Census Block Input'!J1843="","",'Census Block Input'!I1843)</f>
        <v/>
      </c>
      <c r="F1879" s="27" t="str">
        <f>IF('Census Block Input'!J1843="","",'Census Block Input'!C1843)</f>
        <v/>
      </c>
      <c r="G1879" s="29" t="str">
        <f>IF('Census Block Input'!J1843="","",'Census Block Input'!D1843)</f>
        <v/>
      </c>
      <c r="H1879" s="30" t="str">
        <f>IF('Census Block Input'!J1843="","",'Census Block Input'!G1843)</f>
        <v/>
      </c>
      <c r="I1879" s="30" t="str">
        <f>IF('Census Block Input'!J1843="","",'Census Block Input'!F1843)</f>
        <v/>
      </c>
      <c r="J1879" s="32" t="str">
        <f t="shared" si="58"/>
        <v/>
      </c>
      <c r="K1879" s="105" t="str">
        <f>IF('Census Block Input'!J1843="","",'Census Block Input'!D1843)</f>
        <v/>
      </c>
      <c r="L1879" s="106" t="str">
        <f>IF('Census Block Input'!J1843="","",'Census Block Input'!G1843)</f>
        <v/>
      </c>
      <c r="M1879" s="106" t="str">
        <f>IF('Census Block Input'!J1843="","",'Census Block Input'!F1843)</f>
        <v/>
      </c>
      <c r="N1879" s="32" t="str">
        <f t="shared" si="59"/>
        <v/>
      </c>
      <c r="O1879" s="124" t="s">
        <v>10</v>
      </c>
      <c r="P1879" s="123" t="s">
        <v>10</v>
      </c>
      <c r="Q1879" s="1"/>
    </row>
    <row r="1880" spans="1:17" ht="15.75" hidden="1" customHeight="1">
      <c r="A1880" s="1" t="str">
        <f t="shared" si="1"/>
        <v/>
      </c>
      <c r="B1880" s="1"/>
      <c r="C1880" s="25" t="str">
        <f>IF('Census Block Input'!J1844="","",'Census Block Input'!B1844)</f>
        <v/>
      </c>
      <c r="D1880" s="184" t="str">
        <f>IF('Census Block Input'!J1844="","",UPPER('Census Block Input'!J1844))</f>
        <v/>
      </c>
      <c r="E1880" s="26" t="str">
        <f>IF('Census Block Input'!J1844="","",'Census Block Input'!I1844)</f>
        <v/>
      </c>
      <c r="F1880" s="27" t="str">
        <f>IF('Census Block Input'!J1844="","",'Census Block Input'!C1844)</f>
        <v/>
      </c>
      <c r="G1880" s="29" t="str">
        <f>IF('Census Block Input'!J1844="","",'Census Block Input'!D1844)</f>
        <v/>
      </c>
      <c r="H1880" s="30" t="str">
        <f>IF('Census Block Input'!J1844="","",'Census Block Input'!G1844)</f>
        <v/>
      </c>
      <c r="I1880" s="30" t="str">
        <f>IF('Census Block Input'!J1844="","",'Census Block Input'!F1844)</f>
        <v/>
      </c>
      <c r="J1880" s="32" t="str">
        <f t="shared" si="58"/>
        <v/>
      </c>
      <c r="K1880" s="105" t="str">
        <f>IF('Census Block Input'!J1844="","",'Census Block Input'!D1844)</f>
        <v/>
      </c>
      <c r="L1880" s="106" t="str">
        <f>IF('Census Block Input'!J1844="","",'Census Block Input'!G1844)</f>
        <v/>
      </c>
      <c r="M1880" s="106" t="str">
        <f>IF('Census Block Input'!J1844="","",'Census Block Input'!F1844)</f>
        <v/>
      </c>
      <c r="N1880" s="32" t="str">
        <f t="shared" si="59"/>
        <v/>
      </c>
      <c r="O1880" s="124" t="s">
        <v>10</v>
      </c>
      <c r="P1880" s="123" t="s">
        <v>10</v>
      </c>
      <c r="Q1880" s="1"/>
    </row>
    <row r="1881" spans="1:17" ht="15.75" hidden="1" customHeight="1">
      <c r="A1881" s="1" t="str">
        <f t="shared" si="1"/>
        <v/>
      </c>
      <c r="B1881" s="1"/>
      <c r="C1881" s="25" t="str">
        <f>IF('Census Block Input'!J1845="","",'Census Block Input'!B1845)</f>
        <v/>
      </c>
      <c r="D1881" s="184" t="str">
        <f>IF('Census Block Input'!J1845="","",UPPER('Census Block Input'!J1845))</f>
        <v/>
      </c>
      <c r="E1881" s="26" t="str">
        <f>IF('Census Block Input'!J1845="","",'Census Block Input'!I1845)</f>
        <v/>
      </c>
      <c r="F1881" s="27" t="str">
        <f>IF('Census Block Input'!J1845="","",'Census Block Input'!C1845)</f>
        <v/>
      </c>
      <c r="G1881" s="29" t="str">
        <f>IF('Census Block Input'!J1845="","",'Census Block Input'!D1845)</f>
        <v/>
      </c>
      <c r="H1881" s="30" t="str">
        <f>IF('Census Block Input'!J1845="","",'Census Block Input'!G1845)</f>
        <v/>
      </c>
      <c r="I1881" s="30" t="str">
        <f>IF('Census Block Input'!J1845="","",'Census Block Input'!F1845)</f>
        <v/>
      </c>
      <c r="J1881" s="32" t="str">
        <f t="shared" si="58"/>
        <v/>
      </c>
      <c r="K1881" s="105" t="str">
        <f>IF('Census Block Input'!J1845="","",'Census Block Input'!D1845)</f>
        <v/>
      </c>
      <c r="L1881" s="106" t="str">
        <f>IF('Census Block Input'!J1845="","",'Census Block Input'!G1845)</f>
        <v/>
      </c>
      <c r="M1881" s="106" t="str">
        <f>IF('Census Block Input'!J1845="","",'Census Block Input'!F1845)</f>
        <v/>
      </c>
      <c r="N1881" s="32" t="str">
        <f t="shared" si="59"/>
        <v/>
      </c>
      <c r="O1881" s="124" t="s">
        <v>10</v>
      </c>
      <c r="P1881" s="123" t="s">
        <v>10</v>
      </c>
      <c r="Q1881" s="1"/>
    </row>
    <row r="1882" spans="1:17" ht="15.75" hidden="1" customHeight="1">
      <c r="A1882" s="1" t="str">
        <f t="shared" si="1"/>
        <v/>
      </c>
      <c r="B1882" s="1"/>
      <c r="C1882" s="25" t="str">
        <f>IF('Census Block Input'!J1846="","",'Census Block Input'!B1846)</f>
        <v/>
      </c>
      <c r="D1882" s="184" t="str">
        <f>IF('Census Block Input'!J1846="","",UPPER('Census Block Input'!J1846))</f>
        <v/>
      </c>
      <c r="E1882" s="26" t="str">
        <f>IF('Census Block Input'!J1846="","",'Census Block Input'!I1846)</f>
        <v/>
      </c>
      <c r="F1882" s="27" t="str">
        <f>IF('Census Block Input'!J1846="","",'Census Block Input'!C1846)</f>
        <v/>
      </c>
      <c r="G1882" s="29" t="str">
        <f>IF('Census Block Input'!J1846="","",'Census Block Input'!D1846)</f>
        <v/>
      </c>
      <c r="H1882" s="30" t="str">
        <f>IF('Census Block Input'!J1846="","",'Census Block Input'!G1846)</f>
        <v/>
      </c>
      <c r="I1882" s="30" t="str">
        <f>IF('Census Block Input'!J1846="","",'Census Block Input'!F1846)</f>
        <v/>
      </c>
      <c r="J1882" s="32" t="str">
        <f t="shared" si="58"/>
        <v/>
      </c>
      <c r="K1882" s="105" t="str">
        <f>IF('Census Block Input'!J1846="","",'Census Block Input'!D1846)</f>
        <v/>
      </c>
      <c r="L1882" s="106" t="str">
        <f>IF('Census Block Input'!J1846="","",'Census Block Input'!G1846)</f>
        <v/>
      </c>
      <c r="M1882" s="106" t="str">
        <f>IF('Census Block Input'!J1846="","",'Census Block Input'!F1846)</f>
        <v/>
      </c>
      <c r="N1882" s="32" t="str">
        <f t="shared" si="59"/>
        <v/>
      </c>
      <c r="O1882" s="124" t="s">
        <v>10</v>
      </c>
      <c r="P1882" s="123" t="s">
        <v>10</v>
      </c>
      <c r="Q1882" s="1"/>
    </row>
    <row r="1883" spans="1:17" ht="15.75" hidden="1" customHeight="1">
      <c r="A1883" s="1" t="str">
        <f t="shared" si="1"/>
        <v/>
      </c>
      <c r="B1883" s="1"/>
      <c r="C1883" s="25" t="str">
        <f>IF('Census Block Input'!J1847="","",'Census Block Input'!B1847)</f>
        <v/>
      </c>
      <c r="D1883" s="184" t="str">
        <f>IF('Census Block Input'!J1847="","",UPPER('Census Block Input'!J1847))</f>
        <v/>
      </c>
      <c r="E1883" s="26" t="str">
        <f>IF('Census Block Input'!J1847="","",'Census Block Input'!I1847)</f>
        <v/>
      </c>
      <c r="F1883" s="27" t="str">
        <f>IF('Census Block Input'!J1847="","",'Census Block Input'!C1847)</f>
        <v/>
      </c>
      <c r="G1883" s="29" t="str">
        <f>IF('Census Block Input'!J1847="","",'Census Block Input'!D1847)</f>
        <v/>
      </c>
      <c r="H1883" s="30" t="str">
        <f>IF('Census Block Input'!J1847="","",'Census Block Input'!G1847)</f>
        <v/>
      </c>
      <c r="I1883" s="30" t="str">
        <f>IF('Census Block Input'!J1847="","",'Census Block Input'!F1847)</f>
        <v/>
      </c>
      <c r="J1883" s="32" t="str">
        <f t="shared" si="58"/>
        <v/>
      </c>
      <c r="K1883" s="105" t="str">
        <f>IF('Census Block Input'!J1847="","",'Census Block Input'!D1847)</f>
        <v/>
      </c>
      <c r="L1883" s="106" t="str">
        <f>IF('Census Block Input'!J1847="","",'Census Block Input'!G1847)</f>
        <v/>
      </c>
      <c r="M1883" s="106" t="str">
        <f>IF('Census Block Input'!J1847="","",'Census Block Input'!F1847)</f>
        <v/>
      </c>
      <c r="N1883" s="32" t="str">
        <f t="shared" si="59"/>
        <v/>
      </c>
      <c r="O1883" s="124" t="s">
        <v>10</v>
      </c>
      <c r="P1883" s="123" t="s">
        <v>10</v>
      </c>
      <c r="Q1883" s="1"/>
    </row>
    <row r="1884" spans="1:17" ht="15.75" hidden="1" customHeight="1">
      <c r="A1884" s="1" t="str">
        <f t="shared" si="1"/>
        <v/>
      </c>
      <c r="B1884" s="1"/>
      <c r="C1884" s="25" t="str">
        <f>IF('Census Block Input'!J1848="","",'Census Block Input'!B1848)</f>
        <v/>
      </c>
      <c r="D1884" s="184" t="str">
        <f>IF('Census Block Input'!J1848="","",UPPER('Census Block Input'!J1848))</f>
        <v/>
      </c>
      <c r="E1884" s="26" t="str">
        <f>IF('Census Block Input'!J1848="","",'Census Block Input'!I1848)</f>
        <v/>
      </c>
      <c r="F1884" s="27" t="str">
        <f>IF('Census Block Input'!J1848="","",'Census Block Input'!C1848)</f>
        <v/>
      </c>
      <c r="G1884" s="29" t="str">
        <f>IF('Census Block Input'!J1848="","",'Census Block Input'!D1848)</f>
        <v/>
      </c>
      <c r="H1884" s="30" t="str">
        <f>IF('Census Block Input'!J1848="","",'Census Block Input'!G1848)</f>
        <v/>
      </c>
      <c r="I1884" s="30" t="str">
        <f>IF('Census Block Input'!J1848="","",'Census Block Input'!F1848)</f>
        <v/>
      </c>
      <c r="J1884" s="32" t="str">
        <f t="shared" si="58"/>
        <v/>
      </c>
      <c r="K1884" s="105" t="str">
        <f>IF('Census Block Input'!J1848="","",'Census Block Input'!D1848)</f>
        <v/>
      </c>
      <c r="L1884" s="106" t="str">
        <f>IF('Census Block Input'!J1848="","",'Census Block Input'!G1848)</f>
        <v/>
      </c>
      <c r="M1884" s="106" t="str">
        <f>IF('Census Block Input'!J1848="","",'Census Block Input'!F1848)</f>
        <v/>
      </c>
      <c r="N1884" s="32" t="str">
        <f t="shared" si="59"/>
        <v/>
      </c>
      <c r="O1884" s="124" t="s">
        <v>10</v>
      </c>
      <c r="P1884" s="123" t="s">
        <v>10</v>
      </c>
      <c r="Q1884" s="1"/>
    </row>
    <row r="1885" spans="1:17" ht="15.75" hidden="1" customHeight="1">
      <c r="A1885" s="1" t="str">
        <f t="shared" si="1"/>
        <v/>
      </c>
      <c r="B1885" s="1"/>
      <c r="C1885" s="25" t="str">
        <f>IF('Census Block Input'!J1849="","",'Census Block Input'!B1849)</f>
        <v/>
      </c>
      <c r="D1885" s="184" t="str">
        <f>IF('Census Block Input'!J1849="","",UPPER('Census Block Input'!J1849))</f>
        <v/>
      </c>
      <c r="E1885" s="26" t="str">
        <f>IF('Census Block Input'!J1849="","",'Census Block Input'!I1849)</f>
        <v/>
      </c>
      <c r="F1885" s="27" t="str">
        <f>IF('Census Block Input'!J1849="","",'Census Block Input'!C1849)</f>
        <v/>
      </c>
      <c r="G1885" s="29" t="str">
        <f>IF('Census Block Input'!J1849="","",'Census Block Input'!D1849)</f>
        <v/>
      </c>
      <c r="H1885" s="30" t="str">
        <f>IF('Census Block Input'!J1849="","",'Census Block Input'!G1849)</f>
        <v/>
      </c>
      <c r="I1885" s="30" t="str">
        <f>IF('Census Block Input'!J1849="","",'Census Block Input'!F1849)</f>
        <v/>
      </c>
      <c r="J1885" s="32" t="str">
        <f t="shared" si="58"/>
        <v/>
      </c>
      <c r="K1885" s="105" t="str">
        <f>IF('Census Block Input'!J1849="","",'Census Block Input'!D1849)</f>
        <v/>
      </c>
      <c r="L1885" s="106" t="str">
        <f>IF('Census Block Input'!J1849="","",'Census Block Input'!G1849)</f>
        <v/>
      </c>
      <c r="M1885" s="106" t="str">
        <f>IF('Census Block Input'!J1849="","",'Census Block Input'!F1849)</f>
        <v/>
      </c>
      <c r="N1885" s="32" t="str">
        <f t="shared" si="59"/>
        <v/>
      </c>
      <c r="O1885" s="124" t="s">
        <v>10</v>
      </c>
      <c r="P1885" s="123" t="s">
        <v>10</v>
      </c>
      <c r="Q1885" s="1"/>
    </row>
    <row r="1886" spans="1:17" ht="15.75" hidden="1" customHeight="1">
      <c r="A1886" s="1" t="str">
        <f t="shared" si="1"/>
        <v/>
      </c>
      <c r="B1886" s="1"/>
      <c r="C1886" s="25" t="str">
        <f>IF('Census Block Input'!J1850="","",'Census Block Input'!B1850)</f>
        <v/>
      </c>
      <c r="D1886" s="184" t="str">
        <f>IF('Census Block Input'!J1850="","",UPPER('Census Block Input'!J1850))</f>
        <v/>
      </c>
      <c r="E1886" s="26" t="str">
        <f>IF('Census Block Input'!J1850="","",'Census Block Input'!I1850)</f>
        <v/>
      </c>
      <c r="F1886" s="27" t="str">
        <f>IF('Census Block Input'!J1850="","",'Census Block Input'!C1850)</f>
        <v/>
      </c>
      <c r="G1886" s="29" t="str">
        <f>IF('Census Block Input'!J1850="","",'Census Block Input'!D1850)</f>
        <v/>
      </c>
      <c r="H1886" s="30" t="str">
        <f>IF('Census Block Input'!J1850="","",'Census Block Input'!G1850)</f>
        <v/>
      </c>
      <c r="I1886" s="30" t="str">
        <f>IF('Census Block Input'!J1850="","",'Census Block Input'!F1850)</f>
        <v/>
      </c>
      <c r="J1886" s="32" t="str">
        <f t="shared" si="58"/>
        <v/>
      </c>
      <c r="K1886" s="105" t="str">
        <f>IF('Census Block Input'!J1850="","",'Census Block Input'!D1850)</f>
        <v/>
      </c>
      <c r="L1886" s="106" t="str">
        <f>IF('Census Block Input'!J1850="","",'Census Block Input'!G1850)</f>
        <v/>
      </c>
      <c r="M1886" s="106" t="str">
        <f>IF('Census Block Input'!J1850="","",'Census Block Input'!F1850)</f>
        <v/>
      </c>
      <c r="N1886" s="32" t="str">
        <f t="shared" si="59"/>
        <v/>
      </c>
      <c r="O1886" s="124" t="s">
        <v>10</v>
      </c>
      <c r="P1886" s="123" t="s">
        <v>10</v>
      </c>
      <c r="Q1886" s="1"/>
    </row>
    <row r="1887" spans="1:17" ht="15.75" hidden="1" customHeight="1">
      <c r="A1887" s="1" t="str">
        <f t="shared" si="1"/>
        <v/>
      </c>
      <c r="B1887" s="1"/>
      <c r="C1887" s="25" t="str">
        <f>IF('Census Block Input'!J1851="","",'Census Block Input'!B1851)</f>
        <v/>
      </c>
      <c r="D1887" s="184" t="str">
        <f>IF('Census Block Input'!J1851="","",UPPER('Census Block Input'!J1851))</f>
        <v/>
      </c>
      <c r="E1887" s="26" t="str">
        <f>IF('Census Block Input'!J1851="","",'Census Block Input'!I1851)</f>
        <v/>
      </c>
      <c r="F1887" s="27" t="str">
        <f>IF('Census Block Input'!J1851="","",'Census Block Input'!C1851)</f>
        <v/>
      </c>
      <c r="G1887" s="29" t="str">
        <f>IF('Census Block Input'!J1851="","",'Census Block Input'!D1851)</f>
        <v/>
      </c>
      <c r="H1887" s="30" t="str">
        <f>IF('Census Block Input'!J1851="","",'Census Block Input'!G1851)</f>
        <v/>
      </c>
      <c r="I1887" s="30" t="str">
        <f>IF('Census Block Input'!J1851="","",'Census Block Input'!F1851)</f>
        <v/>
      </c>
      <c r="J1887" s="32" t="str">
        <f t="shared" si="58"/>
        <v/>
      </c>
      <c r="K1887" s="105" t="str">
        <f>IF('Census Block Input'!J1851="","",'Census Block Input'!D1851)</f>
        <v/>
      </c>
      <c r="L1887" s="106" t="str">
        <f>IF('Census Block Input'!J1851="","",'Census Block Input'!G1851)</f>
        <v/>
      </c>
      <c r="M1887" s="106" t="str">
        <f>IF('Census Block Input'!J1851="","",'Census Block Input'!F1851)</f>
        <v/>
      </c>
      <c r="N1887" s="32" t="str">
        <f t="shared" si="59"/>
        <v/>
      </c>
      <c r="O1887" s="124" t="s">
        <v>10</v>
      </c>
      <c r="P1887" s="123" t="s">
        <v>10</v>
      </c>
      <c r="Q1887" s="1"/>
    </row>
    <row r="1888" spans="1:17" ht="15.75" hidden="1" customHeight="1">
      <c r="A1888" s="1" t="str">
        <f t="shared" si="1"/>
        <v/>
      </c>
      <c r="B1888" s="1"/>
      <c r="C1888" s="25" t="str">
        <f>IF('Census Block Input'!J1852="","",'Census Block Input'!B1852)</f>
        <v/>
      </c>
      <c r="D1888" s="184" t="str">
        <f>IF('Census Block Input'!J1852="","",UPPER('Census Block Input'!J1852))</f>
        <v/>
      </c>
      <c r="E1888" s="26" t="str">
        <f>IF('Census Block Input'!J1852="","",'Census Block Input'!I1852)</f>
        <v/>
      </c>
      <c r="F1888" s="27" t="str">
        <f>IF('Census Block Input'!J1852="","",'Census Block Input'!C1852)</f>
        <v/>
      </c>
      <c r="G1888" s="29" t="str">
        <f>IF('Census Block Input'!J1852="","",'Census Block Input'!D1852)</f>
        <v/>
      </c>
      <c r="H1888" s="30" t="str">
        <f>IF('Census Block Input'!J1852="","",'Census Block Input'!G1852)</f>
        <v/>
      </c>
      <c r="I1888" s="30" t="str">
        <f>IF('Census Block Input'!J1852="","",'Census Block Input'!F1852)</f>
        <v/>
      </c>
      <c r="J1888" s="32" t="str">
        <f t="shared" si="58"/>
        <v/>
      </c>
      <c r="K1888" s="105" t="str">
        <f>IF('Census Block Input'!J1852="","",'Census Block Input'!D1852)</f>
        <v/>
      </c>
      <c r="L1888" s="106" t="str">
        <f>IF('Census Block Input'!J1852="","",'Census Block Input'!G1852)</f>
        <v/>
      </c>
      <c r="M1888" s="106" t="str">
        <f>IF('Census Block Input'!J1852="","",'Census Block Input'!F1852)</f>
        <v/>
      </c>
      <c r="N1888" s="32" t="str">
        <f t="shared" si="59"/>
        <v/>
      </c>
      <c r="O1888" s="124" t="s">
        <v>10</v>
      </c>
      <c r="P1888" s="123" t="s">
        <v>10</v>
      </c>
      <c r="Q1888" s="1"/>
    </row>
    <row r="1889" spans="1:17" ht="15.75" hidden="1" customHeight="1">
      <c r="A1889" s="1" t="str">
        <f t="shared" si="1"/>
        <v/>
      </c>
      <c r="B1889" s="1"/>
      <c r="C1889" s="25" t="str">
        <f>IF('Census Block Input'!J1853="","",'Census Block Input'!B1853)</f>
        <v/>
      </c>
      <c r="D1889" s="184" t="str">
        <f>IF('Census Block Input'!J1853="","",UPPER('Census Block Input'!J1853))</f>
        <v/>
      </c>
      <c r="E1889" s="26" t="str">
        <f>IF('Census Block Input'!J1853="","",'Census Block Input'!I1853)</f>
        <v/>
      </c>
      <c r="F1889" s="27" t="str">
        <f>IF('Census Block Input'!J1853="","",'Census Block Input'!C1853)</f>
        <v/>
      </c>
      <c r="G1889" s="29" t="str">
        <f>IF('Census Block Input'!J1853="","",'Census Block Input'!D1853)</f>
        <v/>
      </c>
      <c r="H1889" s="30" t="str">
        <f>IF('Census Block Input'!J1853="","",'Census Block Input'!G1853)</f>
        <v/>
      </c>
      <c r="I1889" s="30" t="str">
        <f>IF('Census Block Input'!J1853="","",'Census Block Input'!F1853)</f>
        <v/>
      </c>
      <c r="J1889" s="32" t="str">
        <f t="shared" si="58"/>
        <v/>
      </c>
      <c r="K1889" s="105" t="str">
        <f>IF('Census Block Input'!J1853="","",'Census Block Input'!D1853)</f>
        <v/>
      </c>
      <c r="L1889" s="106" t="str">
        <f>IF('Census Block Input'!J1853="","",'Census Block Input'!G1853)</f>
        <v/>
      </c>
      <c r="M1889" s="106" t="str">
        <f>IF('Census Block Input'!J1853="","",'Census Block Input'!F1853)</f>
        <v/>
      </c>
      <c r="N1889" s="32" t="str">
        <f t="shared" si="59"/>
        <v/>
      </c>
      <c r="O1889" s="124" t="s">
        <v>10</v>
      </c>
      <c r="P1889" s="123" t="s">
        <v>10</v>
      </c>
      <c r="Q1889" s="1"/>
    </row>
    <row r="1890" spans="1:17" ht="15.75" hidden="1" customHeight="1">
      <c r="A1890" s="1" t="str">
        <f t="shared" si="1"/>
        <v/>
      </c>
      <c r="B1890" s="1"/>
      <c r="C1890" s="25" t="str">
        <f>IF('Census Block Input'!J1854="","",'Census Block Input'!B1854)</f>
        <v/>
      </c>
      <c r="D1890" s="184" t="str">
        <f>IF('Census Block Input'!J1854="","",UPPER('Census Block Input'!J1854))</f>
        <v/>
      </c>
      <c r="E1890" s="26" t="str">
        <f>IF('Census Block Input'!J1854="","",'Census Block Input'!I1854)</f>
        <v/>
      </c>
      <c r="F1890" s="27" t="str">
        <f>IF('Census Block Input'!J1854="","",'Census Block Input'!C1854)</f>
        <v/>
      </c>
      <c r="G1890" s="29" t="str">
        <f>IF('Census Block Input'!J1854="","",'Census Block Input'!D1854)</f>
        <v/>
      </c>
      <c r="H1890" s="30" t="str">
        <f>IF('Census Block Input'!J1854="","",'Census Block Input'!G1854)</f>
        <v/>
      </c>
      <c r="I1890" s="30" t="str">
        <f>IF('Census Block Input'!J1854="","",'Census Block Input'!F1854)</f>
        <v/>
      </c>
      <c r="J1890" s="32" t="str">
        <f t="shared" si="58"/>
        <v/>
      </c>
      <c r="K1890" s="105" t="str">
        <f>IF('Census Block Input'!J1854="","",'Census Block Input'!D1854)</f>
        <v/>
      </c>
      <c r="L1890" s="106" t="str">
        <f>IF('Census Block Input'!J1854="","",'Census Block Input'!G1854)</f>
        <v/>
      </c>
      <c r="M1890" s="106" t="str">
        <f>IF('Census Block Input'!J1854="","",'Census Block Input'!F1854)</f>
        <v/>
      </c>
      <c r="N1890" s="32" t="str">
        <f t="shared" si="59"/>
        <v/>
      </c>
      <c r="O1890" s="124" t="s">
        <v>10</v>
      </c>
      <c r="P1890" s="123" t="s">
        <v>10</v>
      </c>
      <c r="Q1890" s="1"/>
    </row>
    <row r="1891" spans="1:17" ht="15.75" hidden="1" customHeight="1">
      <c r="A1891" s="1" t="str">
        <f t="shared" si="1"/>
        <v/>
      </c>
      <c r="B1891" s="1"/>
      <c r="C1891" s="25" t="str">
        <f>IF('Census Block Input'!J1855="","",'Census Block Input'!B1855)</f>
        <v/>
      </c>
      <c r="D1891" s="184" t="str">
        <f>IF('Census Block Input'!J1855="","",UPPER('Census Block Input'!J1855))</f>
        <v/>
      </c>
      <c r="E1891" s="26" t="str">
        <f>IF('Census Block Input'!J1855="","",'Census Block Input'!I1855)</f>
        <v/>
      </c>
      <c r="F1891" s="27" t="str">
        <f>IF('Census Block Input'!J1855="","",'Census Block Input'!C1855)</f>
        <v/>
      </c>
      <c r="G1891" s="29" t="str">
        <f>IF('Census Block Input'!J1855="","",'Census Block Input'!D1855)</f>
        <v/>
      </c>
      <c r="H1891" s="30" t="str">
        <f>IF('Census Block Input'!J1855="","",'Census Block Input'!G1855)</f>
        <v/>
      </c>
      <c r="I1891" s="30" t="str">
        <f>IF('Census Block Input'!J1855="","",'Census Block Input'!F1855)</f>
        <v/>
      </c>
      <c r="J1891" s="32" t="str">
        <f t="shared" si="58"/>
        <v/>
      </c>
      <c r="K1891" s="105" t="str">
        <f>IF('Census Block Input'!J1855="","",'Census Block Input'!D1855)</f>
        <v/>
      </c>
      <c r="L1891" s="106" t="str">
        <f>IF('Census Block Input'!J1855="","",'Census Block Input'!G1855)</f>
        <v/>
      </c>
      <c r="M1891" s="106" t="str">
        <f>IF('Census Block Input'!J1855="","",'Census Block Input'!F1855)</f>
        <v/>
      </c>
      <c r="N1891" s="32" t="str">
        <f t="shared" si="59"/>
        <v/>
      </c>
      <c r="O1891" s="124" t="s">
        <v>10</v>
      </c>
      <c r="P1891" s="123" t="s">
        <v>10</v>
      </c>
      <c r="Q1891" s="1"/>
    </row>
    <row r="1892" spans="1:17" ht="15.75" hidden="1" customHeight="1">
      <c r="A1892" s="1" t="str">
        <f t="shared" si="1"/>
        <v/>
      </c>
      <c r="B1892" s="1"/>
      <c r="C1892" s="25" t="str">
        <f>IF('Census Block Input'!J1856="","",'Census Block Input'!B1856)</f>
        <v/>
      </c>
      <c r="D1892" s="184" t="str">
        <f>IF('Census Block Input'!J1856="","",UPPER('Census Block Input'!J1856))</f>
        <v/>
      </c>
      <c r="E1892" s="26" t="str">
        <f>IF('Census Block Input'!J1856="","",'Census Block Input'!I1856)</f>
        <v/>
      </c>
      <c r="F1892" s="27" t="str">
        <f>IF('Census Block Input'!J1856="","",'Census Block Input'!C1856)</f>
        <v/>
      </c>
      <c r="G1892" s="29" t="str">
        <f>IF('Census Block Input'!J1856="","",'Census Block Input'!D1856)</f>
        <v/>
      </c>
      <c r="H1892" s="30" t="str">
        <f>IF('Census Block Input'!J1856="","",'Census Block Input'!G1856)</f>
        <v/>
      </c>
      <c r="I1892" s="30" t="str">
        <f>IF('Census Block Input'!J1856="","",'Census Block Input'!F1856)</f>
        <v/>
      </c>
      <c r="J1892" s="32" t="str">
        <f t="shared" si="58"/>
        <v/>
      </c>
      <c r="K1892" s="105" t="str">
        <f>IF('Census Block Input'!J1856="","",'Census Block Input'!D1856)</f>
        <v/>
      </c>
      <c r="L1892" s="106" t="str">
        <f>IF('Census Block Input'!J1856="","",'Census Block Input'!G1856)</f>
        <v/>
      </c>
      <c r="M1892" s="106" t="str">
        <f>IF('Census Block Input'!J1856="","",'Census Block Input'!F1856)</f>
        <v/>
      </c>
      <c r="N1892" s="32" t="str">
        <f t="shared" si="59"/>
        <v/>
      </c>
      <c r="O1892" s="124" t="s">
        <v>10</v>
      </c>
      <c r="P1892" s="123" t="s">
        <v>10</v>
      </c>
      <c r="Q1892" s="1"/>
    </row>
    <row r="1893" spans="1:17" ht="15.75" hidden="1" customHeight="1">
      <c r="A1893" s="1" t="str">
        <f t="shared" si="1"/>
        <v/>
      </c>
      <c r="B1893" s="1"/>
      <c r="C1893" s="25" t="str">
        <f>IF('Census Block Input'!J1857="","",'Census Block Input'!B1857)</f>
        <v/>
      </c>
      <c r="D1893" s="184" t="str">
        <f>IF('Census Block Input'!J1857="","",UPPER('Census Block Input'!J1857))</f>
        <v/>
      </c>
      <c r="E1893" s="26" t="str">
        <f>IF('Census Block Input'!J1857="","",'Census Block Input'!I1857)</f>
        <v/>
      </c>
      <c r="F1893" s="27" t="str">
        <f>IF('Census Block Input'!J1857="","",'Census Block Input'!C1857)</f>
        <v/>
      </c>
      <c r="G1893" s="29" t="str">
        <f>IF('Census Block Input'!J1857="","",'Census Block Input'!D1857)</f>
        <v/>
      </c>
      <c r="H1893" s="30" t="str">
        <f>IF('Census Block Input'!J1857="","",'Census Block Input'!G1857)</f>
        <v/>
      </c>
      <c r="I1893" s="30" t="str">
        <f>IF('Census Block Input'!J1857="","",'Census Block Input'!F1857)</f>
        <v/>
      </c>
      <c r="J1893" s="32" t="str">
        <f t="shared" si="58"/>
        <v/>
      </c>
      <c r="K1893" s="105" t="str">
        <f>IF('Census Block Input'!J1857="","",'Census Block Input'!D1857)</f>
        <v/>
      </c>
      <c r="L1893" s="106" t="str">
        <f>IF('Census Block Input'!J1857="","",'Census Block Input'!G1857)</f>
        <v/>
      </c>
      <c r="M1893" s="106" t="str">
        <f>IF('Census Block Input'!J1857="","",'Census Block Input'!F1857)</f>
        <v/>
      </c>
      <c r="N1893" s="32" t="str">
        <f t="shared" si="59"/>
        <v/>
      </c>
      <c r="O1893" s="124" t="s">
        <v>10</v>
      </c>
      <c r="P1893" s="123" t="s">
        <v>10</v>
      </c>
      <c r="Q1893" s="1"/>
    </row>
    <row r="1894" spans="1:17" ht="15.75" hidden="1" customHeight="1">
      <c r="A1894" s="1" t="str">
        <f t="shared" si="1"/>
        <v/>
      </c>
      <c r="B1894" s="1"/>
      <c r="C1894" s="25" t="str">
        <f>IF('Census Block Input'!J1858="","",'Census Block Input'!B1858)</f>
        <v/>
      </c>
      <c r="D1894" s="184" t="str">
        <f>IF('Census Block Input'!J1858="","",UPPER('Census Block Input'!J1858))</f>
        <v/>
      </c>
      <c r="E1894" s="26" t="str">
        <f>IF('Census Block Input'!J1858="","",'Census Block Input'!I1858)</f>
        <v/>
      </c>
      <c r="F1894" s="27" t="str">
        <f>IF('Census Block Input'!J1858="","",'Census Block Input'!C1858)</f>
        <v/>
      </c>
      <c r="G1894" s="29" t="str">
        <f>IF('Census Block Input'!J1858="","",'Census Block Input'!D1858)</f>
        <v/>
      </c>
      <c r="H1894" s="30" t="str">
        <f>IF('Census Block Input'!J1858="","",'Census Block Input'!G1858)</f>
        <v/>
      </c>
      <c r="I1894" s="30" t="str">
        <f>IF('Census Block Input'!J1858="","",'Census Block Input'!F1858)</f>
        <v/>
      </c>
      <c r="J1894" s="32" t="str">
        <f t="shared" si="58"/>
        <v/>
      </c>
      <c r="K1894" s="105" t="str">
        <f>IF('Census Block Input'!J1858="","",'Census Block Input'!D1858)</f>
        <v/>
      </c>
      <c r="L1894" s="106" t="str">
        <f>IF('Census Block Input'!J1858="","",'Census Block Input'!G1858)</f>
        <v/>
      </c>
      <c r="M1894" s="106" t="str">
        <f>IF('Census Block Input'!J1858="","",'Census Block Input'!F1858)</f>
        <v/>
      </c>
      <c r="N1894" s="32" t="str">
        <f t="shared" si="59"/>
        <v/>
      </c>
      <c r="O1894" s="124" t="s">
        <v>10</v>
      </c>
      <c r="P1894" s="123" t="s">
        <v>10</v>
      </c>
      <c r="Q1894" s="1"/>
    </row>
    <row r="1895" spans="1:17" ht="15.75" hidden="1" customHeight="1">
      <c r="A1895" s="1" t="str">
        <f t="shared" si="1"/>
        <v/>
      </c>
      <c r="B1895" s="1"/>
      <c r="C1895" s="25" t="str">
        <f>IF('Census Block Input'!J1859="","",'Census Block Input'!B1859)</f>
        <v/>
      </c>
      <c r="D1895" s="184" t="str">
        <f>IF('Census Block Input'!J1859="","",UPPER('Census Block Input'!J1859))</f>
        <v/>
      </c>
      <c r="E1895" s="26" t="str">
        <f>IF('Census Block Input'!J1859="","",'Census Block Input'!I1859)</f>
        <v/>
      </c>
      <c r="F1895" s="27" t="str">
        <f>IF('Census Block Input'!J1859="","",'Census Block Input'!C1859)</f>
        <v/>
      </c>
      <c r="G1895" s="29" t="str">
        <f>IF('Census Block Input'!J1859="","",'Census Block Input'!D1859)</f>
        <v/>
      </c>
      <c r="H1895" s="30" t="str">
        <f>IF('Census Block Input'!J1859="","",'Census Block Input'!G1859)</f>
        <v/>
      </c>
      <c r="I1895" s="30" t="str">
        <f>IF('Census Block Input'!J1859="","",'Census Block Input'!F1859)</f>
        <v/>
      </c>
      <c r="J1895" s="32" t="str">
        <f t="shared" si="58"/>
        <v/>
      </c>
      <c r="K1895" s="105" t="str">
        <f>IF('Census Block Input'!J1859="","",'Census Block Input'!D1859)</f>
        <v/>
      </c>
      <c r="L1895" s="106" t="str">
        <f>IF('Census Block Input'!J1859="","",'Census Block Input'!G1859)</f>
        <v/>
      </c>
      <c r="M1895" s="106" t="str">
        <f>IF('Census Block Input'!J1859="","",'Census Block Input'!F1859)</f>
        <v/>
      </c>
      <c r="N1895" s="32" t="str">
        <f t="shared" si="59"/>
        <v/>
      </c>
      <c r="O1895" s="124" t="s">
        <v>10</v>
      </c>
      <c r="P1895" s="123" t="s">
        <v>10</v>
      </c>
      <c r="Q1895" s="1"/>
    </row>
    <row r="1896" spans="1:17" ht="15.75" hidden="1" customHeight="1">
      <c r="A1896" s="1" t="str">
        <f t="shared" si="1"/>
        <v/>
      </c>
      <c r="B1896" s="1"/>
      <c r="C1896" s="25" t="str">
        <f>IF('Census Block Input'!J1860="","",'Census Block Input'!B1860)</f>
        <v/>
      </c>
      <c r="D1896" s="184" t="str">
        <f>IF('Census Block Input'!J1860="","",UPPER('Census Block Input'!J1860))</f>
        <v/>
      </c>
      <c r="E1896" s="26" t="str">
        <f>IF('Census Block Input'!J1860="","",'Census Block Input'!I1860)</f>
        <v/>
      </c>
      <c r="F1896" s="27" t="str">
        <f>IF('Census Block Input'!J1860="","",'Census Block Input'!C1860)</f>
        <v/>
      </c>
      <c r="G1896" s="29" t="str">
        <f>IF('Census Block Input'!J1860="","",'Census Block Input'!D1860)</f>
        <v/>
      </c>
      <c r="H1896" s="30" t="str">
        <f>IF('Census Block Input'!J1860="","",'Census Block Input'!G1860)</f>
        <v/>
      </c>
      <c r="I1896" s="30" t="str">
        <f>IF('Census Block Input'!J1860="","",'Census Block Input'!F1860)</f>
        <v/>
      </c>
      <c r="J1896" s="32" t="str">
        <f t="shared" ref="J1896:J1959" si="60">IF($C1896="","",SUM(G1896:I1896))</f>
        <v/>
      </c>
      <c r="K1896" s="105" t="str">
        <f>IF('Census Block Input'!J1860="","",'Census Block Input'!D1860)</f>
        <v/>
      </c>
      <c r="L1896" s="106" t="str">
        <f>IF('Census Block Input'!J1860="","",'Census Block Input'!G1860)</f>
        <v/>
      </c>
      <c r="M1896" s="106" t="str">
        <f>IF('Census Block Input'!J1860="","",'Census Block Input'!F1860)</f>
        <v/>
      </c>
      <c r="N1896" s="32" t="str">
        <f t="shared" ref="N1896:N1959" si="61">IF($C1896="","",SUM(K1896:M1896))</f>
        <v/>
      </c>
      <c r="O1896" s="124" t="s">
        <v>10</v>
      </c>
      <c r="P1896" s="123" t="s">
        <v>10</v>
      </c>
      <c r="Q1896" s="1"/>
    </row>
    <row r="1897" spans="1:17" ht="15.75" hidden="1" customHeight="1">
      <c r="A1897" s="1" t="str">
        <f t="shared" si="1"/>
        <v/>
      </c>
      <c r="B1897" s="1"/>
      <c r="C1897" s="25" t="str">
        <f>IF('Census Block Input'!J1861="","",'Census Block Input'!B1861)</f>
        <v/>
      </c>
      <c r="D1897" s="184" t="str">
        <f>IF('Census Block Input'!J1861="","",UPPER('Census Block Input'!J1861))</f>
        <v/>
      </c>
      <c r="E1897" s="26" t="str">
        <f>IF('Census Block Input'!J1861="","",'Census Block Input'!I1861)</f>
        <v/>
      </c>
      <c r="F1897" s="27" t="str">
        <f>IF('Census Block Input'!J1861="","",'Census Block Input'!C1861)</f>
        <v/>
      </c>
      <c r="G1897" s="29" t="str">
        <f>IF('Census Block Input'!J1861="","",'Census Block Input'!D1861)</f>
        <v/>
      </c>
      <c r="H1897" s="30" t="str">
        <f>IF('Census Block Input'!J1861="","",'Census Block Input'!G1861)</f>
        <v/>
      </c>
      <c r="I1897" s="30" t="str">
        <f>IF('Census Block Input'!J1861="","",'Census Block Input'!F1861)</f>
        <v/>
      </c>
      <c r="J1897" s="32" t="str">
        <f t="shared" si="60"/>
        <v/>
      </c>
      <c r="K1897" s="105" t="str">
        <f>IF('Census Block Input'!J1861="","",'Census Block Input'!D1861)</f>
        <v/>
      </c>
      <c r="L1897" s="106" t="str">
        <f>IF('Census Block Input'!J1861="","",'Census Block Input'!G1861)</f>
        <v/>
      </c>
      <c r="M1897" s="106" t="str">
        <f>IF('Census Block Input'!J1861="","",'Census Block Input'!F1861)</f>
        <v/>
      </c>
      <c r="N1897" s="32" t="str">
        <f t="shared" si="61"/>
        <v/>
      </c>
      <c r="O1897" s="124" t="s">
        <v>10</v>
      </c>
      <c r="P1897" s="123" t="s">
        <v>10</v>
      </c>
      <c r="Q1897" s="1"/>
    </row>
    <row r="1898" spans="1:17" ht="15.75" hidden="1" customHeight="1">
      <c r="A1898" s="1" t="str">
        <f t="shared" si="1"/>
        <v/>
      </c>
      <c r="B1898" s="1"/>
      <c r="C1898" s="25" t="str">
        <f>IF('Census Block Input'!J1862="","",'Census Block Input'!B1862)</f>
        <v/>
      </c>
      <c r="D1898" s="184" t="str">
        <f>IF('Census Block Input'!J1862="","",UPPER('Census Block Input'!J1862))</f>
        <v/>
      </c>
      <c r="E1898" s="26" t="str">
        <f>IF('Census Block Input'!J1862="","",'Census Block Input'!I1862)</f>
        <v/>
      </c>
      <c r="F1898" s="27" t="str">
        <f>IF('Census Block Input'!J1862="","",'Census Block Input'!C1862)</f>
        <v/>
      </c>
      <c r="G1898" s="29" t="str">
        <f>IF('Census Block Input'!J1862="","",'Census Block Input'!D1862)</f>
        <v/>
      </c>
      <c r="H1898" s="30" t="str">
        <f>IF('Census Block Input'!J1862="","",'Census Block Input'!G1862)</f>
        <v/>
      </c>
      <c r="I1898" s="30" t="str">
        <f>IF('Census Block Input'!J1862="","",'Census Block Input'!F1862)</f>
        <v/>
      </c>
      <c r="J1898" s="32" t="str">
        <f t="shared" si="60"/>
        <v/>
      </c>
      <c r="K1898" s="105" t="str">
        <f>IF('Census Block Input'!J1862="","",'Census Block Input'!D1862)</f>
        <v/>
      </c>
      <c r="L1898" s="106" t="str">
        <f>IF('Census Block Input'!J1862="","",'Census Block Input'!G1862)</f>
        <v/>
      </c>
      <c r="M1898" s="106" t="str">
        <f>IF('Census Block Input'!J1862="","",'Census Block Input'!F1862)</f>
        <v/>
      </c>
      <c r="N1898" s="32" t="str">
        <f t="shared" si="61"/>
        <v/>
      </c>
      <c r="O1898" s="124" t="s">
        <v>10</v>
      </c>
      <c r="P1898" s="123" t="s">
        <v>10</v>
      </c>
      <c r="Q1898" s="1"/>
    </row>
    <row r="1899" spans="1:17" ht="15.75" hidden="1" customHeight="1">
      <c r="A1899" s="1" t="str">
        <f t="shared" si="1"/>
        <v/>
      </c>
      <c r="B1899" s="1"/>
      <c r="C1899" s="25" t="str">
        <f>IF('Census Block Input'!J1863="","",'Census Block Input'!B1863)</f>
        <v/>
      </c>
      <c r="D1899" s="184" t="str">
        <f>IF('Census Block Input'!J1863="","",UPPER('Census Block Input'!J1863))</f>
        <v/>
      </c>
      <c r="E1899" s="26" t="str">
        <f>IF('Census Block Input'!J1863="","",'Census Block Input'!I1863)</f>
        <v/>
      </c>
      <c r="F1899" s="27" t="str">
        <f>IF('Census Block Input'!J1863="","",'Census Block Input'!C1863)</f>
        <v/>
      </c>
      <c r="G1899" s="29" t="str">
        <f>IF('Census Block Input'!J1863="","",'Census Block Input'!D1863)</f>
        <v/>
      </c>
      <c r="H1899" s="30" t="str">
        <f>IF('Census Block Input'!J1863="","",'Census Block Input'!G1863)</f>
        <v/>
      </c>
      <c r="I1899" s="30" t="str">
        <f>IF('Census Block Input'!J1863="","",'Census Block Input'!F1863)</f>
        <v/>
      </c>
      <c r="J1899" s="32" t="str">
        <f t="shared" si="60"/>
        <v/>
      </c>
      <c r="K1899" s="105" t="str">
        <f>IF('Census Block Input'!J1863="","",'Census Block Input'!D1863)</f>
        <v/>
      </c>
      <c r="L1899" s="106" t="str">
        <f>IF('Census Block Input'!J1863="","",'Census Block Input'!G1863)</f>
        <v/>
      </c>
      <c r="M1899" s="106" t="str">
        <f>IF('Census Block Input'!J1863="","",'Census Block Input'!F1863)</f>
        <v/>
      </c>
      <c r="N1899" s="32" t="str">
        <f t="shared" si="61"/>
        <v/>
      </c>
      <c r="O1899" s="124" t="s">
        <v>10</v>
      </c>
      <c r="P1899" s="123" t="s">
        <v>10</v>
      </c>
      <c r="Q1899" s="1"/>
    </row>
    <row r="1900" spans="1:17" ht="15.75" hidden="1" customHeight="1">
      <c r="A1900" s="1" t="str">
        <f t="shared" si="1"/>
        <v/>
      </c>
      <c r="B1900" s="1"/>
      <c r="C1900" s="25" t="str">
        <f>IF('Census Block Input'!J1864="","",'Census Block Input'!B1864)</f>
        <v/>
      </c>
      <c r="D1900" s="184" t="str">
        <f>IF('Census Block Input'!J1864="","",UPPER('Census Block Input'!J1864))</f>
        <v/>
      </c>
      <c r="E1900" s="26" t="str">
        <f>IF('Census Block Input'!J1864="","",'Census Block Input'!I1864)</f>
        <v/>
      </c>
      <c r="F1900" s="27" t="str">
        <f>IF('Census Block Input'!J1864="","",'Census Block Input'!C1864)</f>
        <v/>
      </c>
      <c r="G1900" s="29" t="str">
        <f>IF('Census Block Input'!J1864="","",'Census Block Input'!D1864)</f>
        <v/>
      </c>
      <c r="H1900" s="30" t="str">
        <f>IF('Census Block Input'!J1864="","",'Census Block Input'!G1864)</f>
        <v/>
      </c>
      <c r="I1900" s="30" t="str">
        <f>IF('Census Block Input'!J1864="","",'Census Block Input'!F1864)</f>
        <v/>
      </c>
      <c r="J1900" s="32" t="str">
        <f t="shared" si="60"/>
        <v/>
      </c>
      <c r="K1900" s="105" t="str">
        <f>IF('Census Block Input'!J1864="","",'Census Block Input'!D1864)</f>
        <v/>
      </c>
      <c r="L1900" s="106" t="str">
        <f>IF('Census Block Input'!J1864="","",'Census Block Input'!G1864)</f>
        <v/>
      </c>
      <c r="M1900" s="106" t="str">
        <f>IF('Census Block Input'!J1864="","",'Census Block Input'!F1864)</f>
        <v/>
      </c>
      <c r="N1900" s="32" t="str">
        <f t="shared" si="61"/>
        <v/>
      </c>
      <c r="O1900" s="124" t="s">
        <v>10</v>
      </c>
      <c r="P1900" s="123" t="s">
        <v>10</v>
      </c>
      <c r="Q1900" s="1"/>
    </row>
    <row r="1901" spans="1:17" ht="15.75" hidden="1" customHeight="1">
      <c r="A1901" s="1" t="str">
        <f t="shared" si="1"/>
        <v/>
      </c>
      <c r="B1901" s="1"/>
      <c r="C1901" s="25" t="str">
        <f>IF('Census Block Input'!J1865="","",'Census Block Input'!B1865)</f>
        <v/>
      </c>
      <c r="D1901" s="184" t="str">
        <f>IF('Census Block Input'!J1865="","",UPPER('Census Block Input'!J1865))</f>
        <v/>
      </c>
      <c r="E1901" s="26" t="str">
        <f>IF('Census Block Input'!J1865="","",'Census Block Input'!I1865)</f>
        <v/>
      </c>
      <c r="F1901" s="27" t="str">
        <f>IF('Census Block Input'!J1865="","",'Census Block Input'!C1865)</f>
        <v/>
      </c>
      <c r="G1901" s="29" t="str">
        <f>IF('Census Block Input'!J1865="","",'Census Block Input'!D1865)</f>
        <v/>
      </c>
      <c r="H1901" s="30" t="str">
        <f>IF('Census Block Input'!J1865="","",'Census Block Input'!G1865)</f>
        <v/>
      </c>
      <c r="I1901" s="30" t="str">
        <f>IF('Census Block Input'!J1865="","",'Census Block Input'!F1865)</f>
        <v/>
      </c>
      <c r="J1901" s="32" t="str">
        <f t="shared" si="60"/>
        <v/>
      </c>
      <c r="K1901" s="105" t="str">
        <f>IF('Census Block Input'!J1865="","",'Census Block Input'!D1865)</f>
        <v/>
      </c>
      <c r="L1901" s="106" t="str">
        <f>IF('Census Block Input'!J1865="","",'Census Block Input'!G1865)</f>
        <v/>
      </c>
      <c r="M1901" s="106" t="str">
        <f>IF('Census Block Input'!J1865="","",'Census Block Input'!F1865)</f>
        <v/>
      </c>
      <c r="N1901" s="32" t="str">
        <f t="shared" si="61"/>
        <v/>
      </c>
      <c r="O1901" s="124" t="s">
        <v>10</v>
      </c>
      <c r="P1901" s="123" t="s">
        <v>10</v>
      </c>
      <c r="Q1901" s="1"/>
    </row>
    <row r="1902" spans="1:17" ht="15.75" hidden="1" customHeight="1">
      <c r="A1902" s="1" t="str">
        <f t="shared" si="1"/>
        <v/>
      </c>
      <c r="B1902" s="1"/>
      <c r="C1902" s="25" t="str">
        <f>IF('Census Block Input'!J1866="","",'Census Block Input'!B1866)</f>
        <v/>
      </c>
      <c r="D1902" s="184" t="str">
        <f>IF('Census Block Input'!J1866="","",UPPER('Census Block Input'!J1866))</f>
        <v/>
      </c>
      <c r="E1902" s="26" t="str">
        <f>IF('Census Block Input'!J1866="","",'Census Block Input'!I1866)</f>
        <v/>
      </c>
      <c r="F1902" s="27" t="str">
        <f>IF('Census Block Input'!J1866="","",'Census Block Input'!C1866)</f>
        <v/>
      </c>
      <c r="G1902" s="29" t="str">
        <f>IF('Census Block Input'!J1866="","",'Census Block Input'!D1866)</f>
        <v/>
      </c>
      <c r="H1902" s="30" t="str">
        <f>IF('Census Block Input'!J1866="","",'Census Block Input'!G1866)</f>
        <v/>
      </c>
      <c r="I1902" s="30" t="str">
        <f>IF('Census Block Input'!J1866="","",'Census Block Input'!F1866)</f>
        <v/>
      </c>
      <c r="J1902" s="32" t="str">
        <f t="shared" si="60"/>
        <v/>
      </c>
      <c r="K1902" s="105" t="str">
        <f>IF('Census Block Input'!J1866="","",'Census Block Input'!D1866)</f>
        <v/>
      </c>
      <c r="L1902" s="106" t="str">
        <f>IF('Census Block Input'!J1866="","",'Census Block Input'!G1866)</f>
        <v/>
      </c>
      <c r="M1902" s="106" t="str">
        <f>IF('Census Block Input'!J1866="","",'Census Block Input'!F1866)</f>
        <v/>
      </c>
      <c r="N1902" s="32" t="str">
        <f t="shared" si="61"/>
        <v/>
      </c>
      <c r="O1902" s="124" t="s">
        <v>10</v>
      </c>
      <c r="P1902" s="123" t="s">
        <v>10</v>
      </c>
      <c r="Q1902" s="1"/>
    </row>
    <row r="1903" spans="1:17" ht="15.75" hidden="1" customHeight="1">
      <c r="A1903" s="1" t="str">
        <f t="shared" si="1"/>
        <v/>
      </c>
      <c r="B1903" s="1"/>
      <c r="C1903" s="25" t="str">
        <f>IF('Census Block Input'!J1867="","",'Census Block Input'!B1867)</f>
        <v/>
      </c>
      <c r="D1903" s="184" t="str">
        <f>IF('Census Block Input'!J1867="","",UPPER('Census Block Input'!J1867))</f>
        <v/>
      </c>
      <c r="E1903" s="26" t="str">
        <f>IF('Census Block Input'!J1867="","",'Census Block Input'!I1867)</f>
        <v/>
      </c>
      <c r="F1903" s="27" t="str">
        <f>IF('Census Block Input'!J1867="","",'Census Block Input'!C1867)</f>
        <v/>
      </c>
      <c r="G1903" s="29" t="str">
        <f>IF('Census Block Input'!J1867="","",'Census Block Input'!D1867)</f>
        <v/>
      </c>
      <c r="H1903" s="30" t="str">
        <f>IF('Census Block Input'!J1867="","",'Census Block Input'!G1867)</f>
        <v/>
      </c>
      <c r="I1903" s="30" t="str">
        <f>IF('Census Block Input'!J1867="","",'Census Block Input'!F1867)</f>
        <v/>
      </c>
      <c r="J1903" s="32" t="str">
        <f t="shared" si="60"/>
        <v/>
      </c>
      <c r="K1903" s="105" t="str">
        <f>IF('Census Block Input'!J1867="","",'Census Block Input'!D1867)</f>
        <v/>
      </c>
      <c r="L1903" s="106" t="str">
        <f>IF('Census Block Input'!J1867="","",'Census Block Input'!G1867)</f>
        <v/>
      </c>
      <c r="M1903" s="106" t="str">
        <f>IF('Census Block Input'!J1867="","",'Census Block Input'!F1867)</f>
        <v/>
      </c>
      <c r="N1903" s="32" t="str">
        <f t="shared" si="61"/>
        <v/>
      </c>
      <c r="O1903" s="124" t="s">
        <v>10</v>
      </c>
      <c r="P1903" s="123" t="s">
        <v>10</v>
      </c>
      <c r="Q1903" s="1"/>
    </row>
    <row r="1904" spans="1:17" ht="15.75" hidden="1" customHeight="1">
      <c r="A1904" s="1" t="str">
        <f t="shared" si="1"/>
        <v/>
      </c>
      <c r="B1904" s="1"/>
      <c r="C1904" s="25" t="str">
        <f>IF('Census Block Input'!J1868="","",'Census Block Input'!B1868)</f>
        <v/>
      </c>
      <c r="D1904" s="184" t="str">
        <f>IF('Census Block Input'!J1868="","",UPPER('Census Block Input'!J1868))</f>
        <v/>
      </c>
      <c r="E1904" s="26" t="str">
        <f>IF('Census Block Input'!J1868="","",'Census Block Input'!I1868)</f>
        <v/>
      </c>
      <c r="F1904" s="27" t="str">
        <f>IF('Census Block Input'!J1868="","",'Census Block Input'!C1868)</f>
        <v/>
      </c>
      <c r="G1904" s="29" t="str">
        <f>IF('Census Block Input'!J1868="","",'Census Block Input'!D1868)</f>
        <v/>
      </c>
      <c r="H1904" s="30" t="str">
        <f>IF('Census Block Input'!J1868="","",'Census Block Input'!G1868)</f>
        <v/>
      </c>
      <c r="I1904" s="30" t="str">
        <f>IF('Census Block Input'!J1868="","",'Census Block Input'!F1868)</f>
        <v/>
      </c>
      <c r="J1904" s="32" t="str">
        <f t="shared" si="60"/>
        <v/>
      </c>
      <c r="K1904" s="105" t="str">
        <f>IF('Census Block Input'!J1868="","",'Census Block Input'!D1868)</f>
        <v/>
      </c>
      <c r="L1904" s="106" t="str">
        <f>IF('Census Block Input'!J1868="","",'Census Block Input'!G1868)</f>
        <v/>
      </c>
      <c r="M1904" s="106" t="str">
        <f>IF('Census Block Input'!J1868="","",'Census Block Input'!F1868)</f>
        <v/>
      </c>
      <c r="N1904" s="32" t="str">
        <f t="shared" si="61"/>
        <v/>
      </c>
      <c r="O1904" s="124" t="s">
        <v>10</v>
      </c>
      <c r="P1904" s="123" t="s">
        <v>10</v>
      </c>
      <c r="Q1904" s="1"/>
    </row>
    <row r="1905" spans="1:17" ht="15.75" hidden="1" customHeight="1">
      <c r="A1905" s="1" t="str">
        <f t="shared" si="1"/>
        <v/>
      </c>
      <c r="B1905" s="1"/>
      <c r="C1905" s="25" t="str">
        <f>IF('Census Block Input'!J1869="","",'Census Block Input'!B1869)</f>
        <v/>
      </c>
      <c r="D1905" s="184" t="str">
        <f>IF('Census Block Input'!J1869="","",UPPER('Census Block Input'!J1869))</f>
        <v/>
      </c>
      <c r="E1905" s="26" t="str">
        <f>IF('Census Block Input'!J1869="","",'Census Block Input'!I1869)</f>
        <v/>
      </c>
      <c r="F1905" s="27" t="str">
        <f>IF('Census Block Input'!J1869="","",'Census Block Input'!C1869)</f>
        <v/>
      </c>
      <c r="G1905" s="29" t="str">
        <f>IF('Census Block Input'!J1869="","",'Census Block Input'!D1869)</f>
        <v/>
      </c>
      <c r="H1905" s="30" t="str">
        <f>IF('Census Block Input'!J1869="","",'Census Block Input'!G1869)</f>
        <v/>
      </c>
      <c r="I1905" s="30" t="str">
        <f>IF('Census Block Input'!J1869="","",'Census Block Input'!F1869)</f>
        <v/>
      </c>
      <c r="J1905" s="32" t="str">
        <f t="shared" si="60"/>
        <v/>
      </c>
      <c r="K1905" s="105" t="str">
        <f>IF('Census Block Input'!J1869="","",'Census Block Input'!D1869)</f>
        <v/>
      </c>
      <c r="L1905" s="106" t="str">
        <f>IF('Census Block Input'!J1869="","",'Census Block Input'!G1869)</f>
        <v/>
      </c>
      <c r="M1905" s="106" t="str">
        <f>IF('Census Block Input'!J1869="","",'Census Block Input'!F1869)</f>
        <v/>
      </c>
      <c r="N1905" s="32" t="str">
        <f t="shared" si="61"/>
        <v/>
      </c>
      <c r="O1905" s="124" t="s">
        <v>10</v>
      </c>
      <c r="P1905" s="123" t="s">
        <v>10</v>
      </c>
      <c r="Q1905" s="1"/>
    </row>
    <row r="1906" spans="1:17" ht="15.75" hidden="1" customHeight="1">
      <c r="A1906" s="1" t="str">
        <f t="shared" si="1"/>
        <v/>
      </c>
      <c r="B1906" s="1"/>
      <c r="C1906" s="25" t="str">
        <f>IF('Census Block Input'!J1870="","",'Census Block Input'!B1870)</f>
        <v/>
      </c>
      <c r="D1906" s="184" t="str">
        <f>IF('Census Block Input'!J1870="","",UPPER('Census Block Input'!J1870))</f>
        <v/>
      </c>
      <c r="E1906" s="26" t="str">
        <f>IF('Census Block Input'!J1870="","",'Census Block Input'!I1870)</f>
        <v/>
      </c>
      <c r="F1906" s="27" t="str">
        <f>IF('Census Block Input'!J1870="","",'Census Block Input'!C1870)</f>
        <v/>
      </c>
      <c r="G1906" s="29" t="str">
        <f>IF('Census Block Input'!J1870="","",'Census Block Input'!D1870)</f>
        <v/>
      </c>
      <c r="H1906" s="30" t="str">
        <f>IF('Census Block Input'!J1870="","",'Census Block Input'!G1870)</f>
        <v/>
      </c>
      <c r="I1906" s="30" t="str">
        <f>IF('Census Block Input'!J1870="","",'Census Block Input'!F1870)</f>
        <v/>
      </c>
      <c r="J1906" s="32" t="str">
        <f t="shared" si="60"/>
        <v/>
      </c>
      <c r="K1906" s="105" t="str">
        <f>IF('Census Block Input'!J1870="","",'Census Block Input'!D1870)</f>
        <v/>
      </c>
      <c r="L1906" s="106" t="str">
        <f>IF('Census Block Input'!J1870="","",'Census Block Input'!G1870)</f>
        <v/>
      </c>
      <c r="M1906" s="106" t="str">
        <f>IF('Census Block Input'!J1870="","",'Census Block Input'!F1870)</f>
        <v/>
      </c>
      <c r="N1906" s="32" t="str">
        <f t="shared" si="61"/>
        <v/>
      </c>
      <c r="O1906" s="124" t="s">
        <v>10</v>
      </c>
      <c r="P1906" s="123" t="s">
        <v>10</v>
      </c>
      <c r="Q1906" s="1"/>
    </row>
    <row r="1907" spans="1:17" ht="15.75" hidden="1" customHeight="1">
      <c r="A1907" s="1" t="str">
        <f t="shared" si="1"/>
        <v/>
      </c>
      <c r="B1907" s="1"/>
      <c r="C1907" s="25" t="str">
        <f>IF('Census Block Input'!J1871="","",'Census Block Input'!B1871)</f>
        <v/>
      </c>
      <c r="D1907" s="184" t="str">
        <f>IF('Census Block Input'!J1871="","",UPPER('Census Block Input'!J1871))</f>
        <v/>
      </c>
      <c r="E1907" s="26" t="str">
        <f>IF('Census Block Input'!J1871="","",'Census Block Input'!I1871)</f>
        <v/>
      </c>
      <c r="F1907" s="27" t="str">
        <f>IF('Census Block Input'!J1871="","",'Census Block Input'!C1871)</f>
        <v/>
      </c>
      <c r="G1907" s="29" t="str">
        <f>IF('Census Block Input'!J1871="","",'Census Block Input'!D1871)</f>
        <v/>
      </c>
      <c r="H1907" s="30" t="str">
        <f>IF('Census Block Input'!J1871="","",'Census Block Input'!G1871)</f>
        <v/>
      </c>
      <c r="I1907" s="30" t="str">
        <f>IF('Census Block Input'!J1871="","",'Census Block Input'!F1871)</f>
        <v/>
      </c>
      <c r="J1907" s="32" t="str">
        <f t="shared" si="60"/>
        <v/>
      </c>
      <c r="K1907" s="105" t="str">
        <f>IF('Census Block Input'!J1871="","",'Census Block Input'!D1871)</f>
        <v/>
      </c>
      <c r="L1907" s="106" t="str">
        <f>IF('Census Block Input'!J1871="","",'Census Block Input'!G1871)</f>
        <v/>
      </c>
      <c r="M1907" s="106" t="str">
        <f>IF('Census Block Input'!J1871="","",'Census Block Input'!F1871)</f>
        <v/>
      </c>
      <c r="N1907" s="32" t="str">
        <f t="shared" si="61"/>
        <v/>
      </c>
      <c r="O1907" s="124" t="s">
        <v>10</v>
      </c>
      <c r="P1907" s="123" t="s">
        <v>10</v>
      </c>
      <c r="Q1907" s="1"/>
    </row>
    <row r="1908" spans="1:17" ht="15.75" hidden="1" customHeight="1">
      <c r="A1908" s="1" t="str">
        <f t="shared" si="1"/>
        <v/>
      </c>
      <c r="B1908" s="1"/>
      <c r="C1908" s="25" t="str">
        <f>IF('Census Block Input'!J1872="","",'Census Block Input'!B1872)</f>
        <v/>
      </c>
      <c r="D1908" s="184" t="str">
        <f>IF('Census Block Input'!J1872="","",UPPER('Census Block Input'!J1872))</f>
        <v/>
      </c>
      <c r="E1908" s="26" t="str">
        <f>IF('Census Block Input'!J1872="","",'Census Block Input'!I1872)</f>
        <v/>
      </c>
      <c r="F1908" s="27" t="str">
        <f>IF('Census Block Input'!J1872="","",'Census Block Input'!C1872)</f>
        <v/>
      </c>
      <c r="G1908" s="29" t="str">
        <f>IF('Census Block Input'!J1872="","",'Census Block Input'!D1872)</f>
        <v/>
      </c>
      <c r="H1908" s="30" t="str">
        <f>IF('Census Block Input'!J1872="","",'Census Block Input'!G1872)</f>
        <v/>
      </c>
      <c r="I1908" s="30" t="str">
        <f>IF('Census Block Input'!J1872="","",'Census Block Input'!F1872)</f>
        <v/>
      </c>
      <c r="J1908" s="32" t="str">
        <f t="shared" si="60"/>
        <v/>
      </c>
      <c r="K1908" s="105" t="str">
        <f>IF('Census Block Input'!J1872="","",'Census Block Input'!D1872)</f>
        <v/>
      </c>
      <c r="L1908" s="106" t="str">
        <f>IF('Census Block Input'!J1872="","",'Census Block Input'!G1872)</f>
        <v/>
      </c>
      <c r="M1908" s="106" t="str">
        <f>IF('Census Block Input'!J1872="","",'Census Block Input'!F1872)</f>
        <v/>
      </c>
      <c r="N1908" s="32" t="str">
        <f t="shared" si="61"/>
        <v/>
      </c>
      <c r="O1908" s="124" t="s">
        <v>10</v>
      </c>
      <c r="P1908" s="123" t="s">
        <v>10</v>
      </c>
      <c r="Q1908" s="1"/>
    </row>
    <row r="1909" spans="1:17" ht="15.75" hidden="1" customHeight="1">
      <c r="A1909" s="1" t="str">
        <f t="shared" si="1"/>
        <v/>
      </c>
      <c r="B1909" s="1"/>
      <c r="C1909" s="25" t="str">
        <f>IF('Census Block Input'!J1873="","",'Census Block Input'!B1873)</f>
        <v/>
      </c>
      <c r="D1909" s="184" t="str">
        <f>IF('Census Block Input'!J1873="","",UPPER('Census Block Input'!J1873))</f>
        <v/>
      </c>
      <c r="E1909" s="26" t="str">
        <f>IF('Census Block Input'!J1873="","",'Census Block Input'!I1873)</f>
        <v/>
      </c>
      <c r="F1909" s="27" t="str">
        <f>IF('Census Block Input'!J1873="","",'Census Block Input'!C1873)</f>
        <v/>
      </c>
      <c r="G1909" s="29" t="str">
        <f>IF('Census Block Input'!J1873="","",'Census Block Input'!D1873)</f>
        <v/>
      </c>
      <c r="H1909" s="30" t="str">
        <f>IF('Census Block Input'!J1873="","",'Census Block Input'!G1873)</f>
        <v/>
      </c>
      <c r="I1909" s="30" t="str">
        <f>IF('Census Block Input'!J1873="","",'Census Block Input'!F1873)</f>
        <v/>
      </c>
      <c r="J1909" s="32" t="str">
        <f t="shared" si="60"/>
        <v/>
      </c>
      <c r="K1909" s="105" t="str">
        <f>IF('Census Block Input'!J1873="","",'Census Block Input'!D1873)</f>
        <v/>
      </c>
      <c r="L1909" s="106" t="str">
        <f>IF('Census Block Input'!J1873="","",'Census Block Input'!G1873)</f>
        <v/>
      </c>
      <c r="M1909" s="106" t="str">
        <f>IF('Census Block Input'!J1873="","",'Census Block Input'!F1873)</f>
        <v/>
      </c>
      <c r="N1909" s="32" t="str">
        <f t="shared" si="61"/>
        <v/>
      </c>
      <c r="O1909" s="124" t="s">
        <v>10</v>
      </c>
      <c r="P1909" s="123" t="s">
        <v>10</v>
      </c>
      <c r="Q1909" s="1"/>
    </row>
    <row r="1910" spans="1:17" ht="15.75" hidden="1" customHeight="1">
      <c r="A1910" s="1" t="str">
        <f t="shared" si="1"/>
        <v/>
      </c>
      <c r="B1910" s="1"/>
      <c r="C1910" s="25" t="str">
        <f>IF('Census Block Input'!J1874="","",'Census Block Input'!B1874)</f>
        <v/>
      </c>
      <c r="D1910" s="184" t="str">
        <f>IF('Census Block Input'!J1874="","",UPPER('Census Block Input'!J1874))</f>
        <v/>
      </c>
      <c r="E1910" s="26" t="str">
        <f>IF('Census Block Input'!J1874="","",'Census Block Input'!I1874)</f>
        <v/>
      </c>
      <c r="F1910" s="27" t="str">
        <f>IF('Census Block Input'!J1874="","",'Census Block Input'!C1874)</f>
        <v/>
      </c>
      <c r="G1910" s="29" t="str">
        <f>IF('Census Block Input'!J1874="","",'Census Block Input'!D1874)</f>
        <v/>
      </c>
      <c r="H1910" s="30" t="str">
        <f>IF('Census Block Input'!J1874="","",'Census Block Input'!G1874)</f>
        <v/>
      </c>
      <c r="I1910" s="30" t="str">
        <f>IF('Census Block Input'!J1874="","",'Census Block Input'!F1874)</f>
        <v/>
      </c>
      <c r="J1910" s="32" t="str">
        <f t="shared" si="60"/>
        <v/>
      </c>
      <c r="K1910" s="105" t="str">
        <f>IF('Census Block Input'!J1874="","",'Census Block Input'!D1874)</f>
        <v/>
      </c>
      <c r="L1910" s="106" t="str">
        <f>IF('Census Block Input'!J1874="","",'Census Block Input'!G1874)</f>
        <v/>
      </c>
      <c r="M1910" s="106" t="str">
        <f>IF('Census Block Input'!J1874="","",'Census Block Input'!F1874)</f>
        <v/>
      </c>
      <c r="N1910" s="32" t="str">
        <f t="shared" si="61"/>
        <v/>
      </c>
      <c r="O1910" s="124" t="s">
        <v>10</v>
      </c>
      <c r="P1910" s="123" t="s">
        <v>10</v>
      </c>
      <c r="Q1910" s="1"/>
    </row>
    <row r="1911" spans="1:17" ht="15.75" hidden="1" customHeight="1">
      <c r="A1911" s="1" t="str">
        <f t="shared" si="1"/>
        <v/>
      </c>
      <c r="B1911" s="1"/>
      <c r="C1911" s="25" t="str">
        <f>IF('Census Block Input'!J1875="","",'Census Block Input'!B1875)</f>
        <v/>
      </c>
      <c r="D1911" s="184" t="str">
        <f>IF('Census Block Input'!J1875="","",UPPER('Census Block Input'!J1875))</f>
        <v/>
      </c>
      <c r="E1911" s="26" t="str">
        <f>IF('Census Block Input'!J1875="","",'Census Block Input'!I1875)</f>
        <v/>
      </c>
      <c r="F1911" s="27" t="str">
        <f>IF('Census Block Input'!J1875="","",'Census Block Input'!C1875)</f>
        <v/>
      </c>
      <c r="G1911" s="29" t="str">
        <f>IF('Census Block Input'!J1875="","",'Census Block Input'!D1875)</f>
        <v/>
      </c>
      <c r="H1911" s="30" t="str">
        <f>IF('Census Block Input'!J1875="","",'Census Block Input'!G1875)</f>
        <v/>
      </c>
      <c r="I1911" s="30" t="str">
        <f>IF('Census Block Input'!J1875="","",'Census Block Input'!F1875)</f>
        <v/>
      </c>
      <c r="J1911" s="32" t="str">
        <f t="shared" si="60"/>
        <v/>
      </c>
      <c r="K1911" s="105" t="str">
        <f>IF('Census Block Input'!J1875="","",'Census Block Input'!D1875)</f>
        <v/>
      </c>
      <c r="L1911" s="106" t="str">
        <f>IF('Census Block Input'!J1875="","",'Census Block Input'!G1875)</f>
        <v/>
      </c>
      <c r="M1911" s="106" t="str">
        <f>IF('Census Block Input'!J1875="","",'Census Block Input'!F1875)</f>
        <v/>
      </c>
      <c r="N1911" s="32" t="str">
        <f t="shared" si="61"/>
        <v/>
      </c>
      <c r="O1911" s="124" t="s">
        <v>10</v>
      </c>
      <c r="P1911" s="123" t="s">
        <v>10</v>
      </c>
      <c r="Q1911" s="1"/>
    </row>
    <row r="1912" spans="1:17" ht="15.75" hidden="1" customHeight="1">
      <c r="A1912" s="1" t="str">
        <f t="shared" si="1"/>
        <v/>
      </c>
      <c r="B1912" s="1"/>
      <c r="C1912" s="25" t="str">
        <f>IF('Census Block Input'!J1876="","",'Census Block Input'!B1876)</f>
        <v/>
      </c>
      <c r="D1912" s="184" t="str">
        <f>IF('Census Block Input'!J1876="","",UPPER('Census Block Input'!J1876))</f>
        <v/>
      </c>
      <c r="E1912" s="26" t="str">
        <f>IF('Census Block Input'!J1876="","",'Census Block Input'!I1876)</f>
        <v/>
      </c>
      <c r="F1912" s="27" t="str">
        <f>IF('Census Block Input'!J1876="","",'Census Block Input'!C1876)</f>
        <v/>
      </c>
      <c r="G1912" s="29" t="str">
        <f>IF('Census Block Input'!J1876="","",'Census Block Input'!D1876)</f>
        <v/>
      </c>
      <c r="H1912" s="30" t="str">
        <f>IF('Census Block Input'!J1876="","",'Census Block Input'!G1876)</f>
        <v/>
      </c>
      <c r="I1912" s="30" t="str">
        <f>IF('Census Block Input'!J1876="","",'Census Block Input'!F1876)</f>
        <v/>
      </c>
      <c r="J1912" s="32" t="str">
        <f t="shared" si="60"/>
        <v/>
      </c>
      <c r="K1912" s="105" t="str">
        <f>IF('Census Block Input'!J1876="","",'Census Block Input'!D1876)</f>
        <v/>
      </c>
      <c r="L1912" s="106" t="str">
        <f>IF('Census Block Input'!J1876="","",'Census Block Input'!G1876)</f>
        <v/>
      </c>
      <c r="M1912" s="106" t="str">
        <f>IF('Census Block Input'!J1876="","",'Census Block Input'!F1876)</f>
        <v/>
      </c>
      <c r="N1912" s="32" t="str">
        <f t="shared" si="61"/>
        <v/>
      </c>
      <c r="O1912" s="124" t="s">
        <v>10</v>
      </c>
      <c r="P1912" s="123" t="s">
        <v>10</v>
      </c>
      <c r="Q1912" s="1"/>
    </row>
    <row r="1913" spans="1:17" ht="15.75" hidden="1" customHeight="1">
      <c r="A1913" s="1" t="str">
        <f t="shared" si="1"/>
        <v/>
      </c>
      <c r="B1913" s="1"/>
      <c r="C1913" s="25" t="str">
        <f>IF('Census Block Input'!J1877="","",'Census Block Input'!B1877)</f>
        <v/>
      </c>
      <c r="D1913" s="184" t="str">
        <f>IF('Census Block Input'!J1877="","",UPPER('Census Block Input'!J1877))</f>
        <v/>
      </c>
      <c r="E1913" s="26" t="str">
        <f>IF('Census Block Input'!J1877="","",'Census Block Input'!I1877)</f>
        <v/>
      </c>
      <c r="F1913" s="27" t="str">
        <f>IF('Census Block Input'!J1877="","",'Census Block Input'!C1877)</f>
        <v/>
      </c>
      <c r="G1913" s="29" t="str">
        <f>IF('Census Block Input'!J1877="","",'Census Block Input'!D1877)</f>
        <v/>
      </c>
      <c r="H1913" s="30" t="str">
        <f>IF('Census Block Input'!J1877="","",'Census Block Input'!G1877)</f>
        <v/>
      </c>
      <c r="I1913" s="30" t="str">
        <f>IF('Census Block Input'!J1877="","",'Census Block Input'!F1877)</f>
        <v/>
      </c>
      <c r="J1913" s="32" t="str">
        <f t="shared" si="60"/>
        <v/>
      </c>
      <c r="K1913" s="105" t="str">
        <f>IF('Census Block Input'!J1877="","",'Census Block Input'!D1877)</f>
        <v/>
      </c>
      <c r="L1913" s="106" t="str">
        <f>IF('Census Block Input'!J1877="","",'Census Block Input'!G1877)</f>
        <v/>
      </c>
      <c r="M1913" s="106" t="str">
        <f>IF('Census Block Input'!J1877="","",'Census Block Input'!F1877)</f>
        <v/>
      </c>
      <c r="N1913" s="32" t="str">
        <f t="shared" si="61"/>
        <v/>
      </c>
      <c r="O1913" s="124" t="s">
        <v>10</v>
      </c>
      <c r="P1913" s="123" t="s">
        <v>10</v>
      </c>
      <c r="Q1913" s="1"/>
    </row>
    <row r="1914" spans="1:17" ht="15.75" hidden="1" customHeight="1">
      <c r="A1914" s="1" t="str">
        <f t="shared" si="1"/>
        <v/>
      </c>
      <c r="B1914" s="1"/>
      <c r="C1914" s="25" t="str">
        <f>IF('Census Block Input'!J1878="","",'Census Block Input'!B1878)</f>
        <v/>
      </c>
      <c r="D1914" s="184" t="str">
        <f>IF('Census Block Input'!J1878="","",UPPER('Census Block Input'!J1878))</f>
        <v/>
      </c>
      <c r="E1914" s="26" t="str">
        <f>IF('Census Block Input'!J1878="","",'Census Block Input'!I1878)</f>
        <v/>
      </c>
      <c r="F1914" s="27" t="str">
        <f>IF('Census Block Input'!J1878="","",'Census Block Input'!C1878)</f>
        <v/>
      </c>
      <c r="G1914" s="29" t="str">
        <f>IF('Census Block Input'!J1878="","",'Census Block Input'!D1878)</f>
        <v/>
      </c>
      <c r="H1914" s="30" t="str">
        <f>IF('Census Block Input'!J1878="","",'Census Block Input'!G1878)</f>
        <v/>
      </c>
      <c r="I1914" s="30" t="str">
        <f>IF('Census Block Input'!J1878="","",'Census Block Input'!F1878)</f>
        <v/>
      </c>
      <c r="J1914" s="32" t="str">
        <f t="shared" si="60"/>
        <v/>
      </c>
      <c r="K1914" s="105" t="str">
        <f>IF('Census Block Input'!J1878="","",'Census Block Input'!D1878)</f>
        <v/>
      </c>
      <c r="L1914" s="106" t="str">
        <f>IF('Census Block Input'!J1878="","",'Census Block Input'!G1878)</f>
        <v/>
      </c>
      <c r="M1914" s="106" t="str">
        <f>IF('Census Block Input'!J1878="","",'Census Block Input'!F1878)</f>
        <v/>
      </c>
      <c r="N1914" s="32" t="str">
        <f t="shared" si="61"/>
        <v/>
      </c>
      <c r="O1914" s="124" t="s">
        <v>10</v>
      </c>
      <c r="P1914" s="123" t="s">
        <v>10</v>
      </c>
      <c r="Q1914" s="1"/>
    </row>
    <row r="1915" spans="1:17" ht="15.75" hidden="1" customHeight="1">
      <c r="A1915" s="1" t="str">
        <f t="shared" si="1"/>
        <v/>
      </c>
      <c r="B1915" s="1"/>
      <c r="C1915" s="25" t="str">
        <f>IF('Census Block Input'!J1879="","",'Census Block Input'!B1879)</f>
        <v/>
      </c>
      <c r="D1915" s="184" t="str">
        <f>IF('Census Block Input'!J1879="","",UPPER('Census Block Input'!J1879))</f>
        <v/>
      </c>
      <c r="E1915" s="26" t="str">
        <f>IF('Census Block Input'!J1879="","",'Census Block Input'!I1879)</f>
        <v/>
      </c>
      <c r="F1915" s="27" t="str">
        <f>IF('Census Block Input'!J1879="","",'Census Block Input'!C1879)</f>
        <v/>
      </c>
      <c r="G1915" s="29" t="str">
        <f>IF('Census Block Input'!J1879="","",'Census Block Input'!D1879)</f>
        <v/>
      </c>
      <c r="H1915" s="30" t="str">
        <f>IF('Census Block Input'!J1879="","",'Census Block Input'!G1879)</f>
        <v/>
      </c>
      <c r="I1915" s="30" t="str">
        <f>IF('Census Block Input'!J1879="","",'Census Block Input'!F1879)</f>
        <v/>
      </c>
      <c r="J1915" s="32" t="str">
        <f t="shared" si="60"/>
        <v/>
      </c>
      <c r="K1915" s="105" t="str">
        <f>IF('Census Block Input'!J1879="","",'Census Block Input'!D1879)</f>
        <v/>
      </c>
      <c r="L1915" s="106" t="str">
        <f>IF('Census Block Input'!J1879="","",'Census Block Input'!G1879)</f>
        <v/>
      </c>
      <c r="M1915" s="106" t="str">
        <f>IF('Census Block Input'!J1879="","",'Census Block Input'!F1879)</f>
        <v/>
      </c>
      <c r="N1915" s="32" t="str">
        <f t="shared" si="61"/>
        <v/>
      </c>
      <c r="O1915" s="124" t="s">
        <v>10</v>
      </c>
      <c r="P1915" s="123" t="s">
        <v>10</v>
      </c>
      <c r="Q1915" s="1"/>
    </row>
    <row r="1916" spans="1:17" ht="15.75" hidden="1" customHeight="1">
      <c r="A1916" s="1" t="str">
        <f t="shared" si="1"/>
        <v/>
      </c>
      <c r="B1916" s="1"/>
      <c r="C1916" s="25" t="str">
        <f>IF('Census Block Input'!J1880="","",'Census Block Input'!B1880)</f>
        <v/>
      </c>
      <c r="D1916" s="184" t="str">
        <f>IF('Census Block Input'!J1880="","",UPPER('Census Block Input'!J1880))</f>
        <v/>
      </c>
      <c r="E1916" s="26" t="str">
        <f>IF('Census Block Input'!J1880="","",'Census Block Input'!I1880)</f>
        <v/>
      </c>
      <c r="F1916" s="27" t="str">
        <f>IF('Census Block Input'!J1880="","",'Census Block Input'!C1880)</f>
        <v/>
      </c>
      <c r="G1916" s="29" t="str">
        <f>IF('Census Block Input'!J1880="","",'Census Block Input'!D1880)</f>
        <v/>
      </c>
      <c r="H1916" s="30" t="str">
        <f>IF('Census Block Input'!J1880="","",'Census Block Input'!G1880)</f>
        <v/>
      </c>
      <c r="I1916" s="30" t="str">
        <f>IF('Census Block Input'!J1880="","",'Census Block Input'!F1880)</f>
        <v/>
      </c>
      <c r="J1916" s="32" t="str">
        <f t="shared" si="60"/>
        <v/>
      </c>
      <c r="K1916" s="105" t="str">
        <f>IF('Census Block Input'!J1880="","",'Census Block Input'!D1880)</f>
        <v/>
      </c>
      <c r="L1916" s="106" t="str">
        <f>IF('Census Block Input'!J1880="","",'Census Block Input'!G1880)</f>
        <v/>
      </c>
      <c r="M1916" s="106" t="str">
        <f>IF('Census Block Input'!J1880="","",'Census Block Input'!F1880)</f>
        <v/>
      </c>
      <c r="N1916" s="32" t="str">
        <f t="shared" si="61"/>
        <v/>
      </c>
      <c r="O1916" s="124" t="s">
        <v>10</v>
      </c>
      <c r="P1916" s="123" t="s">
        <v>10</v>
      </c>
      <c r="Q1916" s="1"/>
    </row>
    <row r="1917" spans="1:17" ht="15.75" hidden="1" customHeight="1">
      <c r="A1917" s="1" t="str">
        <f t="shared" si="1"/>
        <v/>
      </c>
      <c r="B1917" s="1"/>
      <c r="C1917" s="25" t="str">
        <f>IF('Census Block Input'!J1881="","",'Census Block Input'!B1881)</f>
        <v/>
      </c>
      <c r="D1917" s="184" t="str">
        <f>IF('Census Block Input'!J1881="","",UPPER('Census Block Input'!J1881))</f>
        <v/>
      </c>
      <c r="E1917" s="26" t="str">
        <f>IF('Census Block Input'!J1881="","",'Census Block Input'!I1881)</f>
        <v/>
      </c>
      <c r="F1917" s="27" t="str">
        <f>IF('Census Block Input'!J1881="","",'Census Block Input'!C1881)</f>
        <v/>
      </c>
      <c r="G1917" s="29" t="str">
        <f>IF('Census Block Input'!J1881="","",'Census Block Input'!D1881)</f>
        <v/>
      </c>
      <c r="H1917" s="30" t="str">
        <f>IF('Census Block Input'!J1881="","",'Census Block Input'!G1881)</f>
        <v/>
      </c>
      <c r="I1917" s="30" t="str">
        <f>IF('Census Block Input'!J1881="","",'Census Block Input'!F1881)</f>
        <v/>
      </c>
      <c r="J1917" s="32" t="str">
        <f t="shared" si="60"/>
        <v/>
      </c>
      <c r="K1917" s="105" t="str">
        <f>IF('Census Block Input'!J1881="","",'Census Block Input'!D1881)</f>
        <v/>
      </c>
      <c r="L1917" s="106" t="str">
        <f>IF('Census Block Input'!J1881="","",'Census Block Input'!G1881)</f>
        <v/>
      </c>
      <c r="M1917" s="106" t="str">
        <f>IF('Census Block Input'!J1881="","",'Census Block Input'!F1881)</f>
        <v/>
      </c>
      <c r="N1917" s="32" t="str">
        <f t="shared" si="61"/>
        <v/>
      </c>
      <c r="O1917" s="124" t="s">
        <v>10</v>
      </c>
      <c r="P1917" s="123" t="s">
        <v>10</v>
      </c>
      <c r="Q1917" s="1"/>
    </row>
    <row r="1918" spans="1:17" ht="15.75" hidden="1" customHeight="1">
      <c r="A1918" s="1" t="str">
        <f t="shared" si="1"/>
        <v/>
      </c>
      <c r="B1918" s="1"/>
      <c r="C1918" s="25" t="str">
        <f>IF('Census Block Input'!J1882="","",'Census Block Input'!B1882)</f>
        <v/>
      </c>
      <c r="D1918" s="184" t="str">
        <f>IF('Census Block Input'!J1882="","",UPPER('Census Block Input'!J1882))</f>
        <v/>
      </c>
      <c r="E1918" s="26" t="str">
        <f>IF('Census Block Input'!J1882="","",'Census Block Input'!I1882)</f>
        <v/>
      </c>
      <c r="F1918" s="27" t="str">
        <f>IF('Census Block Input'!J1882="","",'Census Block Input'!C1882)</f>
        <v/>
      </c>
      <c r="G1918" s="29" t="str">
        <f>IF('Census Block Input'!J1882="","",'Census Block Input'!D1882)</f>
        <v/>
      </c>
      <c r="H1918" s="30" t="str">
        <f>IF('Census Block Input'!J1882="","",'Census Block Input'!G1882)</f>
        <v/>
      </c>
      <c r="I1918" s="30" t="str">
        <f>IF('Census Block Input'!J1882="","",'Census Block Input'!F1882)</f>
        <v/>
      </c>
      <c r="J1918" s="32" t="str">
        <f t="shared" si="60"/>
        <v/>
      </c>
      <c r="K1918" s="105" t="str">
        <f>IF('Census Block Input'!J1882="","",'Census Block Input'!D1882)</f>
        <v/>
      </c>
      <c r="L1918" s="106" t="str">
        <f>IF('Census Block Input'!J1882="","",'Census Block Input'!G1882)</f>
        <v/>
      </c>
      <c r="M1918" s="106" t="str">
        <f>IF('Census Block Input'!J1882="","",'Census Block Input'!F1882)</f>
        <v/>
      </c>
      <c r="N1918" s="32" t="str">
        <f t="shared" si="61"/>
        <v/>
      </c>
      <c r="O1918" s="124" t="s">
        <v>10</v>
      </c>
      <c r="P1918" s="123" t="s">
        <v>10</v>
      </c>
      <c r="Q1918" s="1"/>
    </row>
    <row r="1919" spans="1:17" ht="15.75" hidden="1" customHeight="1">
      <c r="A1919" s="1" t="str">
        <f t="shared" si="1"/>
        <v/>
      </c>
      <c r="B1919" s="1"/>
      <c r="C1919" s="25" t="str">
        <f>IF('Census Block Input'!J1883="","",'Census Block Input'!B1883)</f>
        <v/>
      </c>
      <c r="D1919" s="184" t="str">
        <f>IF('Census Block Input'!J1883="","",UPPER('Census Block Input'!J1883))</f>
        <v/>
      </c>
      <c r="E1919" s="26" t="str">
        <f>IF('Census Block Input'!J1883="","",'Census Block Input'!I1883)</f>
        <v/>
      </c>
      <c r="F1919" s="27" t="str">
        <f>IF('Census Block Input'!J1883="","",'Census Block Input'!C1883)</f>
        <v/>
      </c>
      <c r="G1919" s="29" t="str">
        <f>IF('Census Block Input'!J1883="","",'Census Block Input'!D1883)</f>
        <v/>
      </c>
      <c r="H1919" s="30" t="str">
        <f>IF('Census Block Input'!J1883="","",'Census Block Input'!G1883)</f>
        <v/>
      </c>
      <c r="I1919" s="30" t="str">
        <f>IF('Census Block Input'!J1883="","",'Census Block Input'!F1883)</f>
        <v/>
      </c>
      <c r="J1919" s="32" t="str">
        <f t="shared" si="60"/>
        <v/>
      </c>
      <c r="K1919" s="105" t="str">
        <f>IF('Census Block Input'!J1883="","",'Census Block Input'!D1883)</f>
        <v/>
      </c>
      <c r="L1919" s="106" t="str">
        <f>IF('Census Block Input'!J1883="","",'Census Block Input'!G1883)</f>
        <v/>
      </c>
      <c r="M1919" s="106" t="str">
        <f>IF('Census Block Input'!J1883="","",'Census Block Input'!F1883)</f>
        <v/>
      </c>
      <c r="N1919" s="32" t="str">
        <f t="shared" si="61"/>
        <v/>
      </c>
      <c r="O1919" s="124" t="s">
        <v>10</v>
      </c>
      <c r="P1919" s="123" t="s">
        <v>10</v>
      </c>
      <c r="Q1919" s="1"/>
    </row>
    <row r="1920" spans="1:17" ht="15.75" hidden="1" customHeight="1">
      <c r="A1920" s="1" t="str">
        <f t="shared" si="1"/>
        <v/>
      </c>
      <c r="B1920" s="1"/>
      <c r="C1920" s="25" t="str">
        <f>IF('Census Block Input'!J1884="","",'Census Block Input'!B1884)</f>
        <v/>
      </c>
      <c r="D1920" s="184" t="str">
        <f>IF('Census Block Input'!J1884="","",UPPER('Census Block Input'!J1884))</f>
        <v/>
      </c>
      <c r="E1920" s="26" t="str">
        <f>IF('Census Block Input'!J1884="","",'Census Block Input'!I1884)</f>
        <v/>
      </c>
      <c r="F1920" s="27" t="str">
        <f>IF('Census Block Input'!J1884="","",'Census Block Input'!C1884)</f>
        <v/>
      </c>
      <c r="G1920" s="29" t="str">
        <f>IF('Census Block Input'!J1884="","",'Census Block Input'!D1884)</f>
        <v/>
      </c>
      <c r="H1920" s="30" t="str">
        <f>IF('Census Block Input'!J1884="","",'Census Block Input'!G1884)</f>
        <v/>
      </c>
      <c r="I1920" s="30" t="str">
        <f>IF('Census Block Input'!J1884="","",'Census Block Input'!F1884)</f>
        <v/>
      </c>
      <c r="J1920" s="32" t="str">
        <f t="shared" si="60"/>
        <v/>
      </c>
      <c r="K1920" s="105" t="str">
        <f>IF('Census Block Input'!J1884="","",'Census Block Input'!D1884)</f>
        <v/>
      </c>
      <c r="L1920" s="106" t="str">
        <f>IF('Census Block Input'!J1884="","",'Census Block Input'!G1884)</f>
        <v/>
      </c>
      <c r="M1920" s="106" t="str">
        <f>IF('Census Block Input'!J1884="","",'Census Block Input'!F1884)</f>
        <v/>
      </c>
      <c r="N1920" s="32" t="str">
        <f t="shared" si="61"/>
        <v/>
      </c>
      <c r="O1920" s="124" t="s">
        <v>10</v>
      </c>
      <c r="P1920" s="123" t="s">
        <v>10</v>
      </c>
      <c r="Q1920" s="1"/>
    </row>
    <row r="1921" spans="1:17" ht="15.75" hidden="1" customHeight="1">
      <c r="A1921" s="1" t="str">
        <f t="shared" si="1"/>
        <v/>
      </c>
      <c r="B1921" s="1"/>
      <c r="C1921" s="25" t="str">
        <f>IF('Census Block Input'!J1885="","",'Census Block Input'!B1885)</f>
        <v/>
      </c>
      <c r="D1921" s="184" t="str">
        <f>IF('Census Block Input'!J1885="","",UPPER('Census Block Input'!J1885))</f>
        <v/>
      </c>
      <c r="E1921" s="26" t="str">
        <f>IF('Census Block Input'!J1885="","",'Census Block Input'!I1885)</f>
        <v/>
      </c>
      <c r="F1921" s="27" t="str">
        <f>IF('Census Block Input'!J1885="","",'Census Block Input'!C1885)</f>
        <v/>
      </c>
      <c r="G1921" s="29" t="str">
        <f>IF('Census Block Input'!J1885="","",'Census Block Input'!D1885)</f>
        <v/>
      </c>
      <c r="H1921" s="30" t="str">
        <f>IF('Census Block Input'!J1885="","",'Census Block Input'!G1885)</f>
        <v/>
      </c>
      <c r="I1921" s="30" t="str">
        <f>IF('Census Block Input'!J1885="","",'Census Block Input'!F1885)</f>
        <v/>
      </c>
      <c r="J1921" s="32" t="str">
        <f t="shared" si="60"/>
        <v/>
      </c>
      <c r="K1921" s="105" t="str">
        <f>IF('Census Block Input'!J1885="","",'Census Block Input'!D1885)</f>
        <v/>
      </c>
      <c r="L1921" s="106" t="str">
        <f>IF('Census Block Input'!J1885="","",'Census Block Input'!G1885)</f>
        <v/>
      </c>
      <c r="M1921" s="106" t="str">
        <f>IF('Census Block Input'!J1885="","",'Census Block Input'!F1885)</f>
        <v/>
      </c>
      <c r="N1921" s="32" t="str">
        <f t="shared" si="61"/>
        <v/>
      </c>
      <c r="O1921" s="124" t="s">
        <v>10</v>
      </c>
      <c r="P1921" s="123" t="s">
        <v>10</v>
      </c>
      <c r="Q1921" s="1"/>
    </row>
    <row r="1922" spans="1:17" ht="15.75" hidden="1" customHeight="1">
      <c r="A1922" s="1" t="str">
        <f t="shared" si="1"/>
        <v/>
      </c>
      <c r="B1922" s="1"/>
      <c r="C1922" s="25" t="str">
        <f>IF('Census Block Input'!J1886="","",'Census Block Input'!B1886)</f>
        <v/>
      </c>
      <c r="D1922" s="184" t="str">
        <f>IF('Census Block Input'!J1886="","",UPPER('Census Block Input'!J1886))</f>
        <v/>
      </c>
      <c r="E1922" s="26" t="str">
        <f>IF('Census Block Input'!J1886="","",'Census Block Input'!I1886)</f>
        <v/>
      </c>
      <c r="F1922" s="27" t="str">
        <f>IF('Census Block Input'!J1886="","",'Census Block Input'!C1886)</f>
        <v/>
      </c>
      <c r="G1922" s="29" t="str">
        <f>IF('Census Block Input'!J1886="","",'Census Block Input'!D1886)</f>
        <v/>
      </c>
      <c r="H1922" s="30" t="str">
        <f>IF('Census Block Input'!J1886="","",'Census Block Input'!G1886)</f>
        <v/>
      </c>
      <c r="I1922" s="30" t="str">
        <f>IF('Census Block Input'!J1886="","",'Census Block Input'!F1886)</f>
        <v/>
      </c>
      <c r="J1922" s="32" t="str">
        <f t="shared" si="60"/>
        <v/>
      </c>
      <c r="K1922" s="105" t="str">
        <f>IF('Census Block Input'!J1886="","",'Census Block Input'!D1886)</f>
        <v/>
      </c>
      <c r="L1922" s="106" t="str">
        <f>IF('Census Block Input'!J1886="","",'Census Block Input'!G1886)</f>
        <v/>
      </c>
      <c r="M1922" s="106" t="str">
        <f>IF('Census Block Input'!J1886="","",'Census Block Input'!F1886)</f>
        <v/>
      </c>
      <c r="N1922" s="32" t="str">
        <f t="shared" si="61"/>
        <v/>
      </c>
      <c r="O1922" s="124" t="s">
        <v>10</v>
      </c>
      <c r="P1922" s="123" t="s">
        <v>10</v>
      </c>
      <c r="Q1922" s="1"/>
    </row>
    <row r="1923" spans="1:17" ht="15.75" hidden="1" customHeight="1">
      <c r="A1923" s="1" t="str">
        <f t="shared" si="1"/>
        <v/>
      </c>
      <c r="B1923" s="1"/>
      <c r="C1923" s="25" t="str">
        <f>IF('Census Block Input'!J1887="","",'Census Block Input'!B1887)</f>
        <v/>
      </c>
      <c r="D1923" s="184" t="str">
        <f>IF('Census Block Input'!J1887="","",UPPER('Census Block Input'!J1887))</f>
        <v/>
      </c>
      <c r="E1923" s="26" t="str">
        <f>IF('Census Block Input'!J1887="","",'Census Block Input'!I1887)</f>
        <v/>
      </c>
      <c r="F1923" s="27" t="str">
        <f>IF('Census Block Input'!J1887="","",'Census Block Input'!C1887)</f>
        <v/>
      </c>
      <c r="G1923" s="29" t="str">
        <f>IF('Census Block Input'!J1887="","",'Census Block Input'!D1887)</f>
        <v/>
      </c>
      <c r="H1923" s="30" t="str">
        <f>IF('Census Block Input'!J1887="","",'Census Block Input'!G1887)</f>
        <v/>
      </c>
      <c r="I1923" s="30" t="str">
        <f>IF('Census Block Input'!J1887="","",'Census Block Input'!F1887)</f>
        <v/>
      </c>
      <c r="J1923" s="32" t="str">
        <f t="shared" si="60"/>
        <v/>
      </c>
      <c r="K1923" s="105" t="str">
        <f>IF('Census Block Input'!J1887="","",'Census Block Input'!D1887)</f>
        <v/>
      </c>
      <c r="L1923" s="106" t="str">
        <f>IF('Census Block Input'!J1887="","",'Census Block Input'!G1887)</f>
        <v/>
      </c>
      <c r="M1923" s="106" t="str">
        <f>IF('Census Block Input'!J1887="","",'Census Block Input'!F1887)</f>
        <v/>
      </c>
      <c r="N1923" s="32" t="str">
        <f t="shared" si="61"/>
        <v/>
      </c>
      <c r="O1923" s="124" t="s">
        <v>10</v>
      </c>
      <c r="P1923" s="123" t="s">
        <v>10</v>
      </c>
      <c r="Q1923" s="1"/>
    </row>
    <row r="1924" spans="1:17" ht="15.75" hidden="1" customHeight="1">
      <c r="A1924" s="1" t="str">
        <f t="shared" si="1"/>
        <v/>
      </c>
      <c r="B1924" s="1"/>
      <c r="C1924" s="25" t="str">
        <f>IF('Census Block Input'!J1888="","",'Census Block Input'!B1888)</f>
        <v/>
      </c>
      <c r="D1924" s="184" t="str">
        <f>IF('Census Block Input'!J1888="","",UPPER('Census Block Input'!J1888))</f>
        <v/>
      </c>
      <c r="E1924" s="26" t="str">
        <f>IF('Census Block Input'!J1888="","",'Census Block Input'!I1888)</f>
        <v/>
      </c>
      <c r="F1924" s="27" t="str">
        <f>IF('Census Block Input'!J1888="","",'Census Block Input'!C1888)</f>
        <v/>
      </c>
      <c r="G1924" s="29" t="str">
        <f>IF('Census Block Input'!J1888="","",'Census Block Input'!D1888)</f>
        <v/>
      </c>
      <c r="H1924" s="30" t="str">
        <f>IF('Census Block Input'!J1888="","",'Census Block Input'!G1888)</f>
        <v/>
      </c>
      <c r="I1924" s="30" t="str">
        <f>IF('Census Block Input'!J1888="","",'Census Block Input'!F1888)</f>
        <v/>
      </c>
      <c r="J1924" s="32" t="str">
        <f t="shared" si="60"/>
        <v/>
      </c>
      <c r="K1924" s="105" t="str">
        <f>IF('Census Block Input'!J1888="","",'Census Block Input'!D1888)</f>
        <v/>
      </c>
      <c r="L1924" s="106" t="str">
        <f>IF('Census Block Input'!J1888="","",'Census Block Input'!G1888)</f>
        <v/>
      </c>
      <c r="M1924" s="106" t="str">
        <f>IF('Census Block Input'!J1888="","",'Census Block Input'!F1888)</f>
        <v/>
      </c>
      <c r="N1924" s="32" t="str">
        <f t="shared" si="61"/>
        <v/>
      </c>
      <c r="O1924" s="124" t="s">
        <v>10</v>
      </c>
      <c r="P1924" s="123" t="s">
        <v>10</v>
      </c>
      <c r="Q1924" s="1"/>
    </row>
    <row r="1925" spans="1:17" ht="15.75" hidden="1" customHeight="1">
      <c r="A1925" s="1" t="str">
        <f t="shared" si="1"/>
        <v/>
      </c>
      <c r="B1925" s="1"/>
      <c r="C1925" s="25" t="str">
        <f>IF('Census Block Input'!J1889="","",'Census Block Input'!B1889)</f>
        <v/>
      </c>
      <c r="D1925" s="184" t="str">
        <f>IF('Census Block Input'!J1889="","",UPPER('Census Block Input'!J1889))</f>
        <v/>
      </c>
      <c r="E1925" s="26" t="str">
        <f>IF('Census Block Input'!J1889="","",'Census Block Input'!I1889)</f>
        <v/>
      </c>
      <c r="F1925" s="27" t="str">
        <f>IF('Census Block Input'!J1889="","",'Census Block Input'!C1889)</f>
        <v/>
      </c>
      <c r="G1925" s="29" t="str">
        <f>IF('Census Block Input'!J1889="","",'Census Block Input'!D1889)</f>
        <v/>
      </c>
      <c r="H1925" s="30" t="str">
        <f>IF('Census Block Input'!J1889="","",'Census Block Input'!G1889)</f>
        <v/>
      </c>
      <c r="I1925" s="30" t="str">
        <f>IF('Census Block Input'!J1889="","",'Census Block Input'!F1889)</f>
        <v/>
      </c>
      <c r="J1925" s="32" t="str">
        <f t="shared" si="60"/>
        <v/>
      </c>
      <c r="K1925" s="105" t="str">
        <f>IF('Census Block Input'!J1889="","",'Census Block Input'!D1889)</f>
        <v/>
      </c>
      <c r="L1925" s="106" t="str">
        <f>IF('Census Block Input'!J1889="","",'Census Block Input'!G1889)</f>
        <v/>
      </c>
      <c r="M1925" s="106" t="str">
        <f>IF('Census Block Input'!J1889="","",'Census Block Input'!F1889)</f>
        <v/>
      </c>
      <c r="N1925" s="32" t="str">
        <f t="shared" si="61"/>
        <v/>
      </c>
      <c r="O1925" s="124" t="s">
        <v>10</v>
      </c>
      <c r="P1925" s="123" t="s">
        <v>10</v>
      </c>
      <c r="Q1925" s="1"/>
    </row>
    <row r="1926" spans="1:17" ht="15.75" hidden="1" customHeight="1">
      <c r="A1926" s="1" t="str">
        <f t="shared" si="1"/>
        <v/>
      </c>
      <c r="B1926" s="1"/>
      <c r="C1926" s="25" t="str">
        <f>IF('Census Block Input'!J1890="","",'Census Block Input'!B1890)</f>
        <v/>
      </c>
      <c r="D1926" s="184" t="str">
        <f>IF('Census Block Input'!J1890="","",UPPER('Census Block Input'!J1890))</f>
        <v/>
      </c>
      <c r="E1926" s="26" t="str">
        <f>IF('Census Block Input'!J1890="","",'Census Block Input'!I1890)</f>
        <v/>
      </c>
      <c r="F1926" s="27" t="str">
        <f>IF('Census Block Input'!J1890="","",'Census Block Input'!C1890)</f>
        <v/>
      </c>
      <c r="G1926" s="29" t="str">
        <f>IF('Census Block Input'!J1890="","",'Census Block Input'!D1890)</f>
        <v/>
      </c>
      <c r="H1926" s="30" t="str">
        <f>IF('Census Block Input'!J1890="","",'Census Block Input'!G1890)</f>
        <v/>
      </c>
      <c r="I1926" s="30" t="str">
        <f>IF('Census Block Input'!J1890="","",'Census Block Input'!F1890)</f>
        <v/>
      </c>
      <c r="J1926" s="32" t="str">
        <f t="shared" si="60"/>
        <v/>
      </c>
      <c r="K1926" s="105" t="str">
        <f>IF('Census Block Input'!J1890="","",'Census Block Input'!D1890)</f>
        <v/>
      </c>
      <c r="L1926" s="106" t="str">
        <f>IF('Census Block Input'!J1890="","",'Census Block Input'!G1890)</f>
        <v/>
      </c>
      <c r="M1926" s="106" t="str">
        <f>IF('Census Block Input'!J1890="","",'Census Block Input'!F1890)</f>
        <v/>
      </c>
      <c r="N1926" s="32" t="str">
        <f t="shared" si="61"/>
        <v/>
      </c>
      <c r="O1926" s="124" t="s">
        <v>10</v>
      </c>
      <c r="P1926" s="123" t="s">
        <v>10</v>
      </c>
      <c r="Q1926" s="1"/>
    </row>
    <row r="1927" spans="1:17" ht="15.75" hidden="1" customHeight="1">
      <c r="A1927" s="1" t="str">
        <f t="shared" si="1"/>
        <v/>
      </c>
      <c r="B1927" s="1"/>
      <c r="C1927" s="25" t="str">
        <f>IF('Census Block Input'!J1891="","",'Census Block Input'!B1891)</f>
        <v/>
      </c>
      <c r="D1927" s="184" t="str">
        <f>IF('Census Block Input'!J1891="","",UPPER('Census Block Input'!J1891))</f>
        <v/>
      </c>
      <c r="E1927" s="26" t="str">
        <f>IF('Census Block Input'!J1891="","",'Census Block Input'!I1891)</f>
        <v/>
      </c>
      <c r="F1927" s="27" t="str">
        <f>IF('Census Block Input'!J1891="","",'Census Block Input'!C1891)</f>
        <v/>
      </c>
      <c r="G1927" s="29" t="str">
        <f>IF('Census Block Input'!J1891="","",'Census Block Input'!D1891)</f>
        <v/>
      </c>
      <c r="H1927" s="30" t="str">
        <f>IF('Census Block Input'!J1891="","",'Census Block Input'!G1891)</f>
        <v/>
      </c>
      <c r="I1927" s="30" t="str">
        <f>IF('Census Block Input'!J1891="","",'Census Block Input'!F1891)</f>
        <v/>
      </c>
      <c r="J1927" s="32" t="str">
        <f t="shared" si="60"/>
        <v/>
      </c>
      <c r="K1927" s="105" t="str">
        <f>IF('Census Block Input'!J1891="","",'Census Block Input'!D1891)</f>
        <v/>
      </c>
      <c r="L1927" s="106" t="str">
        <f>IF('Census Block Input'!J1891="","",'Census Block Input'!G1891)</f>
        <v/>
      </c>
      <c r="M1927" s="106" t="str">
        <f>IF('Census Block Input'!J1891="","",'Census Block Input'!F1891)</f>
        <v/>
      </c>
      <c r="N1927" s="32" t="str">
        <f t="shared" si="61"/>
        <v/>
      </c>
      <c r="O1927" s="124" t="s">
        <v>10</v>
      </c>
      <c r="P1927" s="123" t="s">
        <v>10</v>
      </c>
      <c r="Q1927" s="1"/>
    </row>
    <row r="1928" spans="1:17" ht="15.75" hidden="1" customHeight="1">
      <c r="A1928" s="1" t="str">
        <f t="shared" si="1"/>
        <v/>
      </c>
      <c r="B1928" s="1"/>
      <c r="C1928" s="25" t="str">
        <f>IF('Census Block Input'!J1892="","",'Census Block Input'!B1892)</f>
        <v/>
      </c>
      <c r="D1928" s="184" t="str">
        <f>IF('Census Block Input'!J1892="","",UPPER('Census Block Input'!J1892))</f>
        <v/>
      </c>
      <c r="E1928" s="26" t="str">
        <f>IF('Census Block Input'!J1892="","",'Census Block Input'!I1892)</f>
        <v/>
      </c>
      <c r="F1928" s="27" t="str">
        <f>IF('Census Block Input'!J1892="","",'Census Block Input'!C1892)</f>
        <v/>
      </c>
      <c r="G1928" s="29" t="str">
        <f>IF('Census Block Input'!J1892="","",'Census Block Input'!D1892)</f>
        <v/>
      </c>
      <c r="H1928" s="30" t="str">
        <f>IF('Census Block Input'!J1892="","",'Census Block Input'!G1892)</f>
        <v/>
      </c>
      <c r="I1928" s="30" t="str">
        <f>IF('Census Block Input'!J1892="","",'Census Block Input'!F1892)</f>
        <v/>
      </c>
      <c r="J1928" s="32" t="str">
        <f t="shared" si="60"/>
        <v/>
      </c>
      <c r="K1928" s="105" t="str">
        <f>IF('Census Block Input'!J1892="","",'Census Block Input'!D1892)</f>
        <v/>
      </c>
      <c r="L1928" s="106" t="str">
        <f>IF('Census Block Input'!J1892="","",'Census Block Input'!G1892)</f>
        <v/>
      </c>
      <c r="M1928" s="106" t="str">
        <f>IF('Census Block Input'!J1892="","",'Census Block Input'!F1892)</f>
        <v/>
      </c>
      <c r="N1928" s="32" t="str">
        <f t="shared" si="61"/>
        <v/>
      </c>
      <c r="O1928" s="124" t="s">
        <v>10</v>
      </c>
      <c r="P1928" s="123" t="s">
        <v>10</v>
      </c>
      <c r="Q1928" s="1"/>
    </row>
    <row r="1929" spans="1:17" ht="15.75" hidden="1" customHeight="1">
      <c r="A1929" s="1" t="str">
        <f t="shared" si="1"/>
        <v/>
      </c>
      <c r="B1929" s="1"/>
      <c r="C1929" s="25" t="str">
        <f>IF('Census Block Input'!J1893="","",'Census Block Input'!B1893)</f>
        <v/>
      </c>
      <c r="D1929" s="184" t="str">
        <f>IF('Census Block Input'!J1893="","",UPPER('Census Block Input'!J1893))</f>
        <v/>
      </c>
      <c r="E1929" s="26" t="str">
        <f>IF('Census Block Input'!J1893="","",'Census Block Input'!I1893)</f>
        <v/>
      </c>
      <c r="F1929" s="27" t="str">
        <f>IF('Census Block Input'!J1893="","",'Census Block Input'!C1893)</f>
        <v/>
      </c>
      <c r="G1929" s="29" t="str">
        <f>IF('Census Block Input'!J1893="","",'Census Block Input'!D1893)</f>
        <v/>
      </c>
      <c r="H1929" s="30" t="str">
        <f>IF('Census Block Input'!J1893="","",'Census Block Input'!G1893)</f>
        <v/>
      </c>
      <c r="I1929" s="30" t="str">
        <f>IF('Census Block Input'!J1893="","",'Census Block Input'!F1893)</f>
        <v/>
      </c>
      <c r="J1929" s="32" t="str">
        <f t="shared" si="60"/>
        <v/>
      </c>
      <c r="K1929" s="105" t="str">
        <f>IF('Census Block Input'!J1893="","",'Census Block Input'!D1893)</f>
        <v/>
      </c>
      <c r="L1929" s="106" t="str">
        <f>IF('Census Block Input'!J1893="","",'Census Block Input'!G1893)</f>
        <v/>
      </c>
      <c r="M1929" s="106" t="str">
        <f>IF('Census Block Input'!J1893="","",'Census Block Input'!F1893)</f>
        <v/>
      </c>
      <c r="N1929" s="32" t="str">
        <f t="shared" si="61"/>
        <v/>
      </c>
      <c r="O1929" s="124" t="s">
        <v>10</v>
      </c>
      <c r="P1929" s="123" t="s">
        <v>10</v>
      </c>
      <c r="Q1929" s="1"/>
    </row>
    <row r="1930" spans="1:17" ht="15.75" hidden="1" customHeight="1">
      <c r="A1930" s="1" t="str">
        <f t="shared" si="1"/>
        <v/>
      </c>
      <c r="B1930" s="1"/>
      <c r="C1930" s="25" t="str">
        <f>IF('Census Block Input'!J1894="","",'Census Block Input'!B1894)</f>
        <v/>
      </c>
      <c r="D1930" s="184" t="str">
        <f>IF('Census Block Input'!J1894="","",UPPER('Census Block Input'!J1894))</f>
        <v/>
      </c>
      <c r="E1930" s="26" t="str">
        <f>IF('Census Block Input'!J1894="","",'Census Block Input'!I1894)</f>
        <v/>
      </c>
      <c r="F1930" s="27" t="str">
        <f>IF('Census Block Input'!J1894="","",'Census Block Input'!C1894)</f>
        <v/>
      </c>
      <c r="G1930" s="29" t="str">
        <f>IF('Census Block Input'!J1894="","",'Census Block Input'!D1894)</f>
        <v/>
      </c>
      <c r="H1930" s="30" t="str">
        <f>IF('Census Block Input'!J1894="","",'Census Block Input'!G1894)</f>
        <v/>
      </c>
      <c r="I1930" s="30" t="str">
        <f>IF('Census Block Input'!J1894="","",'Census Block Input'!F1894)</f>
        <v/>
      </c>
      <c r="J1930" s="32" t="str">
        <f t="shared" si="60"/>
        <v/>
      </c>
      <c r="K1930" s="105" t="str">
        <f>IF('Census Block Input'!J1894="","",'Census Block Input'!D1894)</f>
        <v/>
      </c>
      <c r="L1930" s="106" t="str">
        <f>IF('Census Block Input'!J1894="","",'Census Block Input'!G1894)</f>
        <v/>
      </c>
      <c r="M1930" s="106" t="str">
        <f>IF('Census Block Input'!J1894="","",'Census Block Input'!F1894)</f>
        <v/>
      </c>
      <c r="N1930" s="32" t="str">
        <f t="shared" si="61"/>
        <v/>
      </c>
      <c r="O1930" s="124" t="s">
        <v>10</v>
      </c>
      <c r="P1930" s="123" t="s">
        <v>10</v>
      </c>
      <c r="Q1930" s="1"/>
    </row>
    <row r="1931" spans="1:17" ht="15.75" hidden="1" customHeight="1">
      <c r="A1931" s="1" t="str">
        <f t="shared" si="1"/>
        <v/>
      </c>
      <c r="B1931" s="1"/>
      <c r="C1931" s="25" t="str">
        <f>IF('Census Block Input'!J1895="","",'Census Block Input'!B1895)</f>
        <v/>
      </c>
      <c r="D1931" s="184" t="str">
        <f>IF('Census Block Input'!J1895="","",UPPER('Census Block Input'!J1895))</f>
        <v/>
      </c>
      <c r="E1931" s="26" t="str">
        <f>IF('Census Block Input'!J1895="","",'Census Block Input'!I1895)</f>
        <v/>
      </c>
      <c r="F1931" s="27" t="str">
        <f>IF('Census Block Input'!J1895="","",'Census Block Input'!C1895)</f>
        <v/>
      </c>
      <c r="G1931" s="29" t="str">
        <f>IF('Census Block Input'!J1895="","",'Census Block Input'!D1895)</f>
        <v/>
      </c>
      <c r="H1931" s="30" t="str">
        <f>IF('Census Block Input'!J1895="","",'Census Block Input'!G1895)</f>
        <v/>
      </c>
      <c r="I1931" s="30" t="str">
        <f>IF('Census Block Input'!J1895="","",'Census Block Input'!F1895)</f>
        <v/>
      </c>
      <c r="J1931" s="32" t="str">
        <f t="shared" si="60"/>
        <v/>
      </c>
      <c r="K1931" s="105" t="str">
        <f>IF('Census Block Input'!J1895="","",'Census Block Input'!D1895)</f>
        <v/>
      </c>
      <c r="L1931" s="106" t="str">
        <f>IF('Census Block Input'!J1895="","",'Census Block Input'!G1895)</f>
        <v/>
      </c>
      <c r="M1931" s="106" t="str">
        <f>IF('Census Block Input'!J1895="","",'Census Block Input'!F1895)</f>
        <v/>
      </c>
      <c r="N1931" s="32" t="str">
        <f t="shared" si="61"/>
        <v/>
      </c>
      <c r="O1931" s="124" t="s">
        <v>10</v>
      </c>
      <c r="P1931" s="123" t="s">
        <v>10</v>
      </c>
      <c r="Q1931" s="1"/>
    </row>
    <row r="1932" spans="1:17" ht="15.75" hidden="1" customHeight="1">
      <c r="A1932" s="1" t="str">
        <f t="shared" si="1"/>
        <v/>
      </c>
      <c r="B1932" s="1"/>
      <c r="C1932" s="25" t="str">
        <f>IF('Census Block Input'!J1896="","",'Census Block Input'!B1896)</f>
        <v/>
      </c>
      <c r="D1932" s="184" t="str">
        <f>IF('Census Block Input'!J1896="","",UPPER('Census Block Input'!J1896))</f>
        <v/>
      </c>
      <c r="E1932" s="26" t="str">
        <f>IF('Census Block Input'!J1896="","",'Census Block Input'!I1896)</f>
        <v/>
      </c>
      <c r="F1932" s="27" t="str">
        <f>IF('Census Block Input'!J1896="","",'Census Block Input'!C1896)</f>
        <v/>
      </c>
      <c r="G1932" s="29" t="str">
        <f>IF('Census Block Input'!J1896="","",'Census Block Input'!D1896)</f>
        <v/>
      </c>
      <c r="H1932" s="30" t="str">
        <f>IF('Census Block Input'!J1896="","",'Census Block Input'!G1896)</f>
        <v/>
      </c>
      <c r="I1932" s="30" t="str">
        <f>IF('Census Block Input'!J1896="","",'Census Block Input'!F1896)</f>
        <v/>
      </c>
      <c r="J1932" s="32" t="str">
        <f t="shared" si="60"/>
        <v/>
      </c>
      <c r="K1932" s="105" t="str">
        <f>IF('Census Block Input'!J1896="","",'Census Block Input'!D1896)</f>
        <v/>
      </c>
      <c r="L1932" s="106" t="str">
        <f>IF('Census Block Input'!J1896="","",'Census Block Input'!G1896)</f>
        <v/>
      </c>
      <c r="M1932" s="106" t="str">
        <f>IF('Census Block Input'!J1896="","",'Census Block Input'!F1896)</f>
        <v/>
      </c>
      <c r="N1932" s="32" t="str">
        <f t="shared" si="61"/>
        <v/>
      </c>
      <c r="O1932" s="124" t="s">
        <v>10</v>
      </c>
      <c r="P1932" s="123" t="s">
        <v>10</v>
      </c>
      <c r="Q1932" s="1"/>
    </row>
    <row r="1933" spans="1:17" ht="15.75" hidden="1" customHeight="1">
      <c r="A1933" s="1" t="str">
        <f t="shared" si="1"/>
        <v/>
      </c>
      <c r="B1933" s="1"/>
      <c r="C1933" s="25" t="str">
        <f>IF('Census Block Input'!J1897="","",'Census Block Input'!B1897)</f>
        <v/>
      </c>
      <c r="D1933" s="184" t="str">
        <f>IF('Census Block Input'!J1897="","",UPPER('Census Block Input'!J1897))</f>
        <v/>
      </c>
      <c r="E1933" s="26" t="str">
        <f>IF('Census Block Input'!J1897="","",'Census Block Input'!I1897)</f>
        <v/>
      </c>
      <c r="F1933" s="27" t="str">
        <f>IF('Census Block Input'!J1897="","",'Census Block Input'!C1897)</f>
        <v/>
      </c>
      <c r="G1933" s="29" t="str">
        <f>IF('Census Block Input'!J1897="","",'Census Block Input'!D1897)</f>
        <v/>
      </c>
      <c r="H1933" s="30" t="str">
        <f>IF('Census Block Input'!J1897="","",'Census Block Input'!G1897)</f>
        <v/>
      </c>
      <c r="I1933" s="30" t="str">
        <f>IF('Census Block Input'!J1897="","",'Census Block Input'!F1897)</f>
        <v/>
      </c>
      <c r="J1933" s="32" t="str">
        <f t="shared" si="60"/>
        <v/>
      </c>
      <c r="K1933" s="105" t="str">
        <f>IF('Census Block Input'!J1897="","",'Census Block Input'!D1897)</f>
        <v/>
      </c>
      <c r="L1933" s="106" t="str">
        <f>IF('Census Block Input'!J1897="","",'Census Block Input'!G1897)</f>
        <v/>
      </c>
      <c r="M1933" s="106" t="str">
        <f>IF('Census Block Input'!J1897="","",'Census Block Input'!F1897)</f>
        <v/>
      </c>
      <c r="N1933" s="32" t="str">
        <f t="shared" si="61"/>
        <v/>
      </c>
      <c r="O1933" s="124" t="s">
        <v>10</v>
      </c>
      <c r="P1933" s="123" t="s">
        <v>10</v>
      </c>
      <c r="Q1933" s="1"/>
    </row>
    <row r="1934" spans="1:17" ht="15.75" hidden="1" customHeight="1">
      <c r="A1934" s="1" t="str">
        <f t="shared" si="1"/>
        <v/>
      </c>
      <c r="B1934" s="1"/>
      <c r="C1934" s="25" t="str">
        <f>IF('Census Block Input'!J1898="","",'Census Block Input'!B1898)</f>
        <v/>
      </c>
      <c r="D1934" s="184" t="str">
        <f>IF('Census Block Input'!J1898="","",UPPER('Census Block Input'!J1898))</f>
        <v/>
      </c>
      <c r="E1934" s="26" t="str">
        <f>IF('Census Block Input'!J1898="","",'Census Block Input'!I1898)</f>
        <v/>
      </c>
      <c r="F1934" s="27" t="str">
        <f>IF('Census Block Input'!J1898="","",'Census Block Input'!C1898)</f>
        <v/>
      </c>
      <c r="G1934" s="29" t="str">
        <f>IF('Census Block Input'!J1898="","",'Census Block Input'!D1898)</f>
        <v/>
      </c>
      <c r="H1934" s="30" t="str">
        <f>IF('Census Block Input'!J1898="","",'Census Block Input'!G1898)</f>
        <v/>
      </c>
      <c r="I1934" s="30" t="str">
        <f>IF('Census Block Input'!J1898="","",'Census Block Input'!F1898)</f>
        <v/>
      </c>
      <c r="J1934" s="32" t="str">
        <f t="shared" si="60"/>
        <v/>
      </c>
      <c r="K1934" s="105" t="str">
        <f>IF('Census Block Input'!J1898="","",'Census Block Input'!D1898)</f>
        <v/>
      </c>
      <c r="L1934" s="106" t="str">
        <f>IF('Census Block Input'!J1898="","",'Census Block Input'!G1898)</f>
        <v/>
      </c>
      <c r="M1934" s="106" t="str">
        <f>IF('Census Block Input'!J1898="","",'Census Block Input'!F1898)</f>
        <v/>
      </c>
      <c r="N1934" s="32" t="str">
        <f t="shared" si="61"/>
        <v/>
      </c>
      <c r="O1934" s="124" t="s">
        <v>10</v>
      </c>
      <c r="P1934" s="123" t="s">
        <v>10</v>
      </c>
      <c r="Q1934" s="1"/>
    </row>
    <row r="1935" spans="1:17" ht="15.75" hidden="1" customHeight="1">
      <c r="A1935" s="1" t="str">
        <f t="shared" si="1"/>
        <v/>
      </c>
      <c r="B1935" s="1"/>
      <c r="C1935" s="25" t="str">
        <f>IF('Census Block Input'!J1899="","",'Census Block Input'!B1899)</f>
        <v/>
      </c>
      <c r="D1935" s="184" t="str">
        <f>IF('Census Block Input'!J1899="","",UPPER('Census Block Input'!J1899))</f>
        <v/>
      </c>
      <c r="E1935" s="26" t="str">
        <f>IF('Census Block Input'!J1899="","",'Census Block Input'!I1899)</f>
        <v/>
      </c>
      <c r="F1935" s="27" t="str">
        <f>IF('Census Block Input'!J1899="","",'Census Block Input'!C1899)</f>
        <v/>
      </c>
      <c r="G1935" s="29" t="str">
        <f>IF('Census Block Input'!J1899="","",'Census Block Input'!D1899)</f>
        <v/>
      </c>
      <c r="H1935" s="30" t="str">
        <f>IF('Census Block Input'!J1899="","",'Census Block Input'!G1899)</f>
        <v/>
      </c>
      <c r="I1935" s="30" t="str">
        <f>IF('Census Block Input'!J1899="","",'Census Block Input'!F1899)</f>
        <v/>
      </c>
      <c r="J1935" s="32" t="str">
        <f t="shared" si="60"/>
        <v/>
      </c>
      <c r="K1935" s="105" t="str">
        <f>IF('Census Block Input'!J1899="","",'Census Block Input'!D1899)</f>
        <v/>
      </c>
      <c r="L1935" s="106" t="str">
        <f>IF('Census Block Input'!J1899="","",'Census Block Input'!G1899)</f>
        <v/>
      </c>
      <c r="M1935" s="106" t="str">
        <f>IF('Census Block Input'!J1899="","",'Census Block Input'!F1899)</f>
        <v/>
      </c>
      <c r="N1935" s="32" t="str">
        <f t="shared" si="61"/>
        <v/>
      </c>
      <c r="O1935" s="124" t="s">
        <v>10</v>
      </c>
      <c r="P1935" s="123" t="s">
        <v>10</v>
      </c>
      <c r="Q1935" s="1"/>
    </row>
    <row r="1936" spans="1:17" ht="15.75" hidden="1" customHeight="1">
      <c r="A1936" s="1" t="str">
        <f t="shared" si="1"/>
        <v/>
      </c>
      <c r="B1936" s="1"/>
      <c r="C1936" s="25" t="str">
        <f>IF('Census Block Input'!J1900="","",'Census Block Input'!B1900)</f>
        <v/>
      </c>
      <c r="D1936" s="184" t="str">
        <f>IF('Census Block Input'!J1900="","",UPPER('Census Block Input'!J1900))</f>
        <v/>
      </c>
      <c r="E1936" s="26" t="str">
        <f>IF('Census Block Input'!J1900="","",'Census Block Input'!I1900)</f>
        <v/>
      </c>
      <c r="F1936" s="27" t="str">
        <f>IF('Census Block Input'!J1900="","",'Census Block Input'!C1900)</f>
        <v/>
      </c>
      <c r="G1936" s="29" t="str">
        <f>IF('Census Block Input'!J1900="","",'Census Block Input'!D1900)</f>
        <v/>
      </c>
      <c r="H1936" s="30" t="str">
        <f>IF('Census Block Input'!J1900="","",'Census Block Input'!G1900)</f>
        <v/>
      </c>
      <c r="I1936" s="30" t="str">
        <f>IF('Census Block Input'!J1900="","",'Census Block Input'!F1900)</f>
        <v/>
      </c>
      <c r="J1936" s="32" t="str">
        <f t="shared" si="60"/>
        <v/>
      </c>
      <c r="K1936" s="105" t="str">
        <f>IF('Census Block Input'!J1900="","",'Census Block Input'!D1900)</f>
        <v/>
      </c>
      <c r="L1936" s="106" t="str">
        <f>IF('Census Block Input'!J1900="","",'Census Block Input'!G1900)</f>
        <v/>
      </c>
      <c r="M1936" s="106" t="str">
        <f>IF('Census Block Input'!J1900="","",'Census Block Input'!F1900)</f>
        <v/>
      </c>
      <c r="N1936" s="32" t="str">
        <f t="shared" si="61"/>
        <v/>
      </c>
      <c r="O1936" s="124" t="s">
        <v>10</v>
      </c>
      <c r="P1936" s="123" t="s">
        <v>10</v>
      </c>
      <c r="Q1936" s="1"/>
    </row>
    <row r="1937" spans="1:17" ht="15.75" hidden="1" customHeight="1">
      <c r="A1937" s="1" t="str">
        <f t="shared" si="1"/>
        <v/>
      </c>
      <c r="B1937" s="1"/>
      <c r="C1937" s="25" t="str">
        <f>IF('Census Block Input'!J1901="","",'Census Block Input'!B1901)</f>
        <v/>
      </c>
      <c r="D1937" s="184" t="str">
        <f>IF('Census Block Input'!J1901="","",UPPER('Census Block Input'!J1901))</f>
        <v/>
      </c>
      <c r="E1937" s="26" t="str">
        <f>IF('Census Block Input'!J1901="","",'Census Block Input'!I1901)</f>
        <v/>
      </c>
      <c r="F1937" s="27" t="str">
        <f>IF('Census Block Input'!J1901="","",'Census Block Input'!C1901)</f>
        <v/>
      </c>
      <c r="G1937" s="29" t="str">
        <f>IF('Census Block Input'!J1901="","",'Census Block Input'!D1901)</f>
        <v/>
      </c>
      <c r="H1937" s="30" t="str">
        <f>IF('Census Block Input'!J1901="","",'Census Block Input'!G1901)</f>
        <v/>
      </c>
      <c r="I1937" s="30" t="str">
        <f>IF('Census Block Input'!J1901="","",'Census Block Input'!F1901)</f>
        <v/>
      </c>
      <c r="J1937" s="32" t="str">
        <f t="shared" si="60"/>
        <v/>
      </c>
      <c r="K1937" s="105" t="str">
        <f>IF('Census Block Input'!J1901="","",'Census Block Input'!D1901)</f>
        <v/>
      </c>
      <c r="L1937" s="106" t="str">
        <f>IF('Census Block Input'!J1901="","",'Census Block Input'!G1901)</f>
        <v/>
      </c>
      <c r="M1937" s="106" t="str">
        <f>IF('Census Block Input'!J1901="","",'Census Block Input'!F1901)</f>
        <v/>
      </c>
      <c r="N1937" s="32" t="str">
        <f t="shared" si="61"/>
        <v/>
      </c>
      <c r="O1937" s="124" t="s">
        <v>10</v>
      </c>
      <c r="P1937" s="123" t="s">
        <v>10</v>
      </c>
      <c r="Q1937" s="1"/>
    </row>
    <row r="1938" spans="1:17" ht="15.75" hidden="1" customHeight="1">
      <c r="A1938" s="1" t="str">
        <f t="shared" si="1"/>
        <v/>
      </c>
      <c r="B1938" s="1"/>
      <c r="C1938" s="25" t="str">
        <f>IF('Census Block Input'!J1902="","",'Census Block Input'!B1902)</f>
        <v/>
      </c>
      <c r="D1938" s="184" t="str">
        <f>IF('Census Block Input'!J1902="","",UPPER('Census Block Input'!J1902))</f>
        <v/>
      </c>
      <c r="E1938" s="26" t="str">
        <f>IF('Census Block Input'!J1902="","",'Census Block Input'!I1902)</f>
        <v/>
      </c>
      <c r="F1938" s="27" t="str">
        <f>IF('Census Block Input'!J1902="","",'Census Block Input'!C1902)</f>
        <v/>
      </c>
      <c r="G1938" s="29" t="str">
        <f>IF('Census Block Input'!J1902="","",'Census Block Input'!D1902)</f>
        <v/>
      </c>
      <c r="H1938" s="30" t="str">
        <f>IF('Census Block Input'!J1902="","",'Census Block Input'!G1902)</f>
        <v/>
      </c>
      <c r="I1938" s="30" t="str">
        <f>IF('Census Block Input'!J1902="","",'Census Block Input'!F1902)</f>
        <v/>
      </c>
      <c r="J1938" s="32" t="str">
        <f t="shared" si="60"/>
        <v/>
      </c>
      <c r="K1938" s="105" t="str">
        <f>IF('Census Block Input'!J1902="","",'Census Block Input'!D1902)</f>
        <v/>
      </c>
      <c r="L1938" s="106" t="str">
        <f>IF('Census Block Input'!J1902="","",'Census Block Input'!G1902)</f>
        <v/>
      </c>
      <c r="M1938" s="106" t="str">
        <f>IF('Census Block Input'!J1902="","",'Census Block Input'!F1902)</f>
        <v/>
      </c>
      <c r="N1938" s="32" t="str">
        <f t="shared" si="61"/>
        <v/>
      </c>
      <c r="O1938" s="124" t="s">
        <v>10</v>
      </c>
      <c r="P1938" s="123" t="s">
        <v>10</v>
      </c>
      <c r="Q1938" s="1"/>
    </row>
    <row r="1939" spans="1:17" ht="15.75" hidden="1" customHeight="1">
      <c r="A1939" s="1" t="str">
        <f t="shared" si="1"/>
        <v/>
      </c>
      <c r="B1939" s="1"/>
      <c r="C1939" s="25" t="str">
        <f>IF('Census Block Input'!J1903="","",'Census Block Input'!B1903)</f>
        <v/>
      </c>
      <c r="D1939" s="184" t="str">
        <f>IF('Census Block Input'!J1903="","",UPPER('Census Block Input'!J1903))</f>
        <v/>
      </c>
      <c r="E1939" s="26" t="str">
        <f>IF('Census Block Input'!J1903="","",'Census Block Input'!I1903)</f>
        <v/>
      </c>
      <c r="F1939" s="27" t="str">
        <f>IF('Census Block Input'!J1903="","",'Census Block Input'!C1903)</f>
        <v/>
      </c>
      <c r="G1939" s="29" t="str">
        <f>IF('Census Block Input'!J1903="","",'Census Block Input'!D1903)</f>
        <v/>
      </c>
      <c r="H1939" s="30" t="str">
        <f>IF('Census Block Input'!J1903="","",'Census Block Input'!G1903)</f>
        <v/>
      </c>
      <c r="I1939" s="30" t="str">
        <f>IF('Census Block Input'!J1903="","",'Census Block Input'!F1903)</f>
        <v/>
      </c>
      <c r="J1939" s="32" t="str">
        <f t="shared" si="60"/>
        <v/>
      </c>
      <c r="K1939" s="105" t="str">
        <f>IF('Census Block Input'!J1903="","",'Census Block Input'!D1903)</f>
        <v/>
      </c>
      <c r="L1939" s="106" t="str">
        <f>IF('Census Block Input'!J1903="","",'Census Block Input'!G1903)</f>
        <v/>
      </c>
      <c r="M1939" s="106" t="str">
        <f>IF('Census Block Input'!J1903="","",'Census Block Input'!F1903)</f>
        <v/>
      </c>
      <c r="N1939" s="32" t="str">
        <f t="shared" si="61"/>
        <v/>
      </c>
      <c r="O1939" s="124" t="s">
        <v>10</v>
      </c>
      <c r="P1939" s="123" t="s">
        <v>10</v>
      </c>
      <c r="Q1939" s="1"/>
    </row>
    <row r="1940" spans="1:17" ht="15.75" hidden="1" customHeight="1">
      <c r="A1940" s="1" t="str">
        <f t="shared" si="1"/>
        <v/>
      </c>
      <c r="B1940" s="1"/>
      <c r="C1940" s="25" t="str">
        <f>IF('Census Block Input'!J1904="","",'Census Block Input'!B1904)</f>
        <v/>
      </c>
      <c r="D1940" s="184" t="str">
        <f>IF('Census Block Input'!J1904="","",UPPER('Census Block Input'!J1904))</f>
        <v/>
      </c>
      <c r="E1940" s="26" t="str">
        <f>IF('Census Block Input'!J1904="","",'Census Block Input'!I1904)</f>
        <v/>
      </c>
      <c r="F1940" s="27" t="str">
        <f>IF('Census Block Input'!J1904="","",'Census Block Input'!C1904)</f>
        <v/>
      </c>
      <c r="G1940" s="29" t="str">
        <f>IF('Census Block Input'!J1904="","",'Census Block Input'!D1904)</f>
        <v/>
      </c>
      <c r="H1940" s="30" t="str">
        <f>IF('Census Block Input'!J1904="","",'Census Block Input'!G1904)</f>
        <v/>
      </c>
      <c r="I1940" s="30" t="str">
        <f>IF('Census Block Input'!J1904="","",'Census Block Input'!F1904)</f>
        <v/>
      </c>
      <c r="J1940" s="32" t="str">
        <f t="shared" si="60"/>
        <v/>
      </c>
      <c r="K1940" s="105" t="str">
        <f>IF('Census Block Input'!J1904="","",'Census Block Input'!D1904)</f>
        <v/>
      </c>
      <c r="L1940" s="106" t="str">
        <f>IF('Census Block Input'!J1904="","",'Census Block Input'!G1904)</f>
        <v/>
      </c>
      <c r="M1940" s="106" t="str">
        <f>IF('Census Block Input'!J1904="","",'Census Block Input'!F1904)</f>
        <v/>
      </c>
      <c r="N1940" s="32" t="str">
        <f t="shared" si="61"/>
        <v/>
      </c>
      <c r="O1940" s="124" t="s">
        <v>10</v>
      </c>
      <c r="P1940" s="123" t="s">
        <v>10</v>
      </c>
      <c r="Q1940" s="1"/>
    </row>
    <row r="1941" spans="1:17" ht="15.75" hidden="1" customHeight="1">
      <c r="A1941" s="1" t="str">
        <f t="shared" si="1"/>
        <v/>
      </c>
      <c r="B1941" s="1"/>
      <c r="C1941" s="25" t="str">
        <f>IF('Census Block Input'!J1905="","",'Census Block Input'!B1905)</f>
        <v/>
      </c>
      <c r="D1941" s="184" t="str">
        <f>IF('Census Block Input'!J1905="","",UPPER('Census Block Input'!J1905))</f>
        <v/>
      </c>
      <c r="E1941" s="26" t="str">
        <f>IF('Census Block Input'!J1905="","",'Census Block Input'!I1905)</f>
        <v/>
      </c>
      <c r="F1941" s="27" t="str">
        <f>IF('Census Block Input'!J1905="","",'Census Block Input'!C1905)</f>
        <v/>
      </c>
      <c r="G1941" s="29" t="str">
        <f>IF('Census Block Input'!J1905="","",'Census Block Input'!D1905)</f>
        <v/>
      </c>
      <c r="H1941" s="30" t="str">
        <f>IF('Census Block Input'!J1905="","",'Census Block Input'!G1905)</f>
        <v/>
      </c>
      <c r="I1941" s="30" t="str">
        <f>IF('Census Block Input'!J1905="","",'Census Block Input'!F1905)</f>
        <v/>
      </c>
      <c r="J1941" s="32" t="str">
        <f t="shared" si="60"/>
        <v/>
      </c>
      <c r="K1941" s="105" t="str">
        <f>IF('Census Block Input'!J1905="","",'Census Block Input'!D1905)</f>
        <v/>
      </c>
      <c r="L1941" s="106" t="str">
        <f>IF('Census Block Input'!J1905="","",'Census Block Input'!G1905)</f>
        <v/>
      </c>
      <c r="M1941" s="106" t="str">
        <f>IF('Census Block Input'!J1905="","",'Census Block Input'!F1905)</f>
        <v/>
      </c>
      <c r="N1941" s="32" t="str">
        <f t="shared" si="61"/>
        <v/>
      </c>
      <c r="O1941" s="124" t="s">
        <v>10</v>
      </c>
      <c r="P1941" s="123" t="s">
        <v>10</v>
      </c>
      <c r="Q1941" s="1"/>
    </row>
    <row r="1942" spans="1:17" ht="15.75" hidden="1" customHeight="1">
      <c r="A1942" s="1" t="str">
        <f t="shared" si="1"/>
        <v/>
      </c>
      <c r="B1942" s="1"/>
      <c r="C1942" s="25" t="str">
        <f>IF('Census Block Input'!J1906="","",'Census Block Input'!B1906)</f>
        <v/>
      </c>
      <c r="D1942" s="184" t="str">
        <f>IF('Census Block Input'!J1906="","",UPPER('Census Block Input'!J1906))</f>
        <v/>
      </c>
      <c r="E1942" s="26" t="str">
        <f>IF('Census Block Input'!J1906="","",'Census Block Input'!I1906)</f>
        <v/>
      </c>
      <c r="F1942" s="27" t="str">
        <f>IF('Census Block Input'!J1906="","",'Census Block Input'!C1906)</f>
        <v/>
      </c>
      <c r="G1942" s="29" t="str">
        <f>IF('Census Block Input'!J1906="","",'Census Block Input'!D1906)</f>
        <v/>
      </c>
      <c r="H1942" s="30" t="str">
        <f>IF('Census Block Input'!J1906="","",'Census Block Input'!G1906)</f>
        <v/>
      </c>
      <c r="I1942" s="30" t="str">
        <f>IF('Census Block Input'!J1906="","",'Census Block Input'!F1906)</f>
        <v/>
      </c>
      <c r="J1942" s="32" t="str">
        <f t="shared" si="60"/>
        <v/>
      </c>
      <c r="K1942" s="105" t="str">
        <f>IF('Census Block Input'!J1906="","",'Census Block Input'!D1906)</f>
        <v/>
      </c>
      <c r="L1942" s="106" t="str">
        <f>IF('Census Block Input'!J1906="","",'Census Block Input'!G1906)</f>
        <v/>
      </c>
      <c r="M1942" s="106" t="str">
        <f>IF('Census Block Input'!J1906="","",'Census Block Input'!F1906)</f>
        <v/>
      </c>
      <c r="N1942" s="32" t="str">
        <f t="shared" si="61"/>
        <v/>
      </c>
      <c r="O1942" s="124" t="s">
        <v>10</v>
      </c>
      <c r="P1942" s="123" t="s">
        <v>10</v>
      </c>
      <c r="Q1942" s="1"/>
    </row>
    <row r="1943" spans="1:17" ht="15.75" hidden="1" customHeight="1">
      <c r="A1943" s="1" t="str">
        <f t="shared" si="1"/>
        <v/>
      </c>
      <c r="B1943" s="1"/>
      <c r="C1943" s="25" t="str">
        <f>IF('Census Block Input'!J1907="","",'Census Block Input'!B1907)</f>
        <v/>
      </c>
      <c r="D1943" s="184" t="str">
        <f>IF('Census Block Input'!J1907="","",UPPER('Census Block Input'!J1907))</f>
        <v/>
      </c>
      <c r="E1943" s="26" t="str">
        <f>IF('Census Block Input'!J1907="","",'Census Block Input'!I1907)</f>
        <v/>
      </c>
      <c r="F1943" s="27" t="str">
        <f>IF('Census Block Input'!J1907="","",'Census Block Input'!C1907)</f>
        <v/>
      </c>
      <c r="G1943" s="29" t="str">
        <f>IF('Census Block Input'!J1907="","",'Census Block Input'!D1907)</f>
        <v/>
      </c>
      <c r="H1943" s="30" t="str">
        <f>IF('Census Block Input'!J1907="","",'Census Block Input'!G1907)</f>
        <v/>
      </c>
      <c r="I1943" s="30" t="str">
        <f>IF('Census Block Input'!J1907="","",'Census Block Input'!F1907)</f>
        <v/>
      </c>
      <c r="J1943" s="32" t="str">
        <f t="shared" si="60"/>
        <v/>
      </c>
      <c r="K1943" s="105" t="str">
        <f>IF('Census Block Input'!J1907="","",'Census Block Input'!D1907)</f>
        <v/>
      </c>
      <c r="L1943" s="106" t="str">
        <f>IF('Census Block Input'!J1907="","",'Census Block Input'!G1907)</f>
        <v/>
      </c>
      <c r="M1943" s="106" t="str">
        <f>IF('Census Block Input'!J1907="","",'Census Block Input'!F1907)</f>
        <v/>
      </c>
      <c r="N1943" s="32" t="str">
        <f t="shared" si="61"/>
        <v/>
      </c>
      <c r="O1943" s="124" t="s">
        <v>10</v>
      </c>
      <c r="P1943" s="123" t="s">
        <v>10</v>
      </c>
      <c r="Q1943" s="1"/>
    </row>
    <row r="1944" spans="1:17" ht="15.75" hidden="1" customHeight="1">
      <c r="A1944" s="1" t="str">
        <f t="shared" si="1"/>
        <v/>
      </c>
      <c r="B1944" s="1"/>
      <c r="C1944" s="25" t="str">
        <f>IF('Census Block Input'!J1908="","",'Census Block Input'!B1908)</f>
        <v/>
      </c>
      <c r="D1944" s="184" t="str">
        <f>IF('Census Block Input'!J1908="","",UPPER('Census Block Input'!J1908))</f>
        <v/>
      </c>
      <c r="E1944" s="26" t="str">
        <f>IF('Census Block Input'!J1908="","",'Census Block Input'!I1908)</f>
        <v/>
      </c>
      <c r="F1944" s="27" t="str">
        <f>IF('Census Block Input'!J1908="","",'Census Block Input'!C1908)</f>
        <v/>
      </c>
      <c r="G1944" s="29" t="str">
        <f>IF('Census Block Input'!J1908="","",'Census Block Input'!D1908)</f>
        <v/>
      </c>
      <c r="H1944" s="30" t="str">
        <f>IF('Census Block Input'!J1908="","",'Census Block Input'!G1908)</f>
        <v/>
      </c>
      <c r="I1944" s="30" t="str">
        <f>IF('Census Block Input'!J1908="","",'Census Block Input'!F1908)</f>
        <v/>
      </c>
      <c r="J1944" s="32" t="str">
        <f t="shared" si="60"/>
        <v/>
      </c>
      <c r="K1944" s="105" t="str">
        <f>IF('Census Block Input'!J1908="","",'Census Block Input'!D1908)</f>
        <v/>
      </c>
      <c r="L1944" s="106" t="str">
        <f>IF('Census Block Input'!J1908="","",'Census Block Input'!G1908)</f>
        <v/>
      </c>
      <c r="M1944" s="106" t="str">
        <f>IF('Census Block Input'!J1908="","",'Census Block Input'!F1908)</f>
        <v/>
      </c>
      <c r="N1944" s="32" t="str">
        <f t="shared" si="61"/>
        <v/>
      </c>
      <c r="O1944" s="124" t="s">
        <v>10</v>
      </c>
      <c r="P1944" s="123" t="s">
        <v>10</v>
      </c>
      <c r="Q1944" s="1"/>
    </row>
    <row r="1945" spans="1:17" ht="15.75" hidden="1" customHeight="1">
      <c r="A1945" s="1" t="str">
        <f t="shared" si="1"/>
        <v/>
      </c>
      <c r="B1945" s="1"/>
      <c r="C1945" s="25" t="str">
        <f>IF('Census Block Input'!J1909="","",'Census Block Input'!B1909)</f>
        <v/>
      </c>
      <c r="D1945" s="184" t="str">
        <f>IF('Census Block Input'!J1909="","",UPPER('Census Block Input'!J1909))</f>
        <v/>
      </c>
      <c r="E1945" s="26" t="str">
        <f>IF('Census Block Input'!J1909="","",'Census Block Input'!I1909)</f>
        <v/>
      </c>
      <c r="F1945" s="27" t="str">
        <f>IF('Census Block Input'!J1909="","",'Census Block Input'!C1909)</f>
        <v/>
      </c>
      <c r="G1945" s="29" t="str">
        <f>IF('Census Block Input'!J1909="","",'Census Block Input'!D1909)</f>
        <v/>
      </c>
      <c r="H1945" s="30" t="str">
        <f>IF('Census Block Input'!J1909="","",'Census Block Input'!G1909)</f>
        <v/>
      </c>
      <c r="I1945" s="30" t="str">
        <f>IF('Census Block Input'!J1909="","",'Census Block Input'!F1909)</f>
        <v/>
      </c>
      <c r="J1945" s="32" t="str">
        <f t="shared" si="60"/>
        <v/>
      </c>
      <c r="K1945" s="105" t="str">
        <f>IF('Census Block Input'!J1909="","",'Census Block Input'!D1909)</f>
        <v/>
      </c>
      <c r="L1945" s="106" t="str">
        <f>IF('Census Block Input'!J1909="","",'Census Block Input'!G1909)</f>
        <v/>
      </c>
      <c r="M1945" s="106" t="str">
        <f>IF('Census Block Input'!J1909="","",'Census Block Input'!F1909)</f>
        <v/>
      </c>
      <c r="N1945" s="32" t="str">
        <f t="shared" si="61"/>
        <v/>
      </c>
      <c r="O1945" s="124" t="s">
        <v>10</v>
      </c>
      <c r="P1945" s="123" t="s">
        <v>10</v>
      </c>
      <c r="Q1945" s="1"/>
    </row>
    <row r="1946" spans="1:17" ht="15.75" hidden="1" customHeight="1">
      <c r="A1946" s="1" t="str">
        <f t="shared" si="1"/>
        <v/>
      </c>
      <c r="B1946" s="1"/>
      <c r="C1946" s="25" t="str">
        <f>IF('Census Block Input'!J1910="","",'Census Block Input'!B1910)</f>
        <v/>
      </c>
      <c r="D1946" s="184" t="str">
        <f>IF('Census Block Input'!J1910="","",UPPER('Census Block Input'!J1910))</f>
        <v/>
      </c>
      <c r="E1946" s="26" t="str">
        <f>IF('Census Block Input'!J1910="","",'Census Block Input'!I1910)</f>
        <v/>
      </c>
      <c r="F1946" s="27" t="str">
        <f>IF('Census Block Input'!J1910="","",'Census Block Input'!C1910)</f>
        <v/>
      </c>
      <c r="G1946" s="29" t="str">
        <f>IF('Census Block Input'!J1910="","",'Census Block Input'!D1910)</f>
        <v/>
      </c>
      <c r="H1946" s="30" t="str">
        <f>IF('Census Block Input'!J1910="","",'Census Block Input'!G1910)</f>
        <v/>
      </c>
      <c r="I1946" s="30" t="str">
        <f>IF('Census Block Input'!J1910="","",'Census Block Input'!F1910)</f>
        <v/>
      </c>
      <c r="J1946" s="32" t="str">
        <f t="shared" si="60"/>
        <v/>
      </c>
      <c r="K1946" s="105" t="str">
        <f>IF('Census Block Input'!J1910="","",'Census Block Input'!D1910)</f>
        <v/>
      </c>
      <c r="L1946" s="106" t="str">
        <f>IF('Census Block Input'!J1910="","",'Census Block Input'!G1910)</f>
        <v/>
      </c>
      <c r="M1946" s="106" t="str">
        <f>IF('Census Block Input'!J1910="","",'Census Block Input'!F1910)</f>
        <v/>
      </c>
      <c r="N1946" s="32" t="str">
        <f t="shared" si="61"/>
        <v/>
      </c>
      <c r="O1946" s="124" t="s">
        <v>10</v>
      </c>
      <c r="P1946" s="123" t="s">
        <v>10</v>
      </c>
      <c r="Q1946" s="1"/>
    </row>
    <row r="1947" spans="1:17" ht="15.75" hidden="1" customHeight="1">
      <c r="A1947" s="1" t="str">
        <f t="shared" si="1"/>
        <v/>
      </c>
      <c r="B1947" s="1"/>
      <c r="C1947" s="25" t="str">
        <f>IF('Census Block Input'!J1911="","",'Census Block Input'!B1911)</f>
        <v/>
      </c>
      <c r="D1947" s="184" t="str">
        <f>IF('Census Block Input'!J1911="","",UPPER('Census Block Input'!J1911))</f>
        <v/>
      </c>
      <c r="E1947" s="26" t="str">
        <f>IF('Census Block Input'!J1911="","",'Census Block Input'!I1911)</f>
        <v/>
      </c>
      <c r="F1947" s="27" t="str">
        <f>IF('Census Block Input'!J1911="","",'Census Block Input'!C1911)</f>
        <v/>
      </c>
      <c r="G1947" s="29" t="str">
        <f>IF('Census Block Input'!J1911="","",'Census Block Input'!D1911)</f>
        <v/>
      </c>
      <c r="H1947" s="30" t="str">
        <f>IF('Census Block Input'!J1911="","",'Census Block Input'!G1911)</f>
        <v/>
      </c>
      <c r="I1947" s="30" t="str">
        <f>IF('Census Block Input'!J1911="","",'Census Block Input'!F1911)</f>
        <v/>
      </c>
      <c r="J1947" s="32" t="str">
        <f t="shared" si="60"/>
        <v/>
      </c>
      <c r="K1947" s="105" t="str">
        <f>IF('Census Block Input'!J1911="","",'Census Block Input'!D1911)</f>
        <v/>
      </c>
      <c r="L1947" s="106" t="str">
        <f>IF('Census Block Input'!J1911="","",'Census Block Input'!G1911)</f>
        <v/>
      </c>
      <c r="M1947" s="106" t="str">
        <f>IF('Census Block Input'!J1911="","",'Census Block Input'!F1911)</f>
        <v/>
      </c>
      <c r="N1947" s="32" t="str">
        <f t="shared" si="61"/>
        <v/>
      </c>
      <c r="O1947" s="124" t="s">
        <v>10</v>
      </c>
      <c r="P1947" s="123" t="s">
        <v>10</v>
      </c>
      <c r="Q1947" s="1"/>
    </row>
    <row r="1948" spans="1:17" ht="15.75" hidden="1" customHeight="1">
      <c r="A1948" s="1" t="str">
        <f t="shared" si="1"/>
        <v/>
      </c>
      <c r="B1948" s="1"/>
      <c r="C1948" s="25" t="str">
        <f>IF('Census Block Input'!J1912="","",'Census Block Input'!B1912)</f>
        <v/>
      </c>
      <c r="D1948" s="184" t="str">
        <f>IF('Census Block Input'!J1912="","",UPPER('Census Block Input'!J1912))</f>
        <v/>
      </c>
      <c r="E1948" s="26" t="str">
        <f>IF('Census Block Input'!J1912="","",'Census Block Input'!I1912)</f>
        <v/>
      </c>
      <c r="F1948" s="27" t="str">
        <f>IF('Census Block Input'!J1912="","",'Census Block Input'!C1912)</f>
        <v/>
      </c>
      <c r="G1948" s="29" t="str">
        <f>IF('Census Block Input'!J1912="","",'Census Block Input'!D1912)</f>
        <v/>
      </c>
      <c r="H1948" s="30" t="str">
        <f>IF('Census Block Input'!J1912="","",'Census Block Input'!G1912)</f>
        <v/>
      </c>
      <c r="I1948" s="30" t="str">
        <f>IF('Census Block Input'!J1912="","",'Census Block Input'!F1912)</f>
        <v/>
      </c>
      <c r="J1948" s="32" t="str">
        <f t="shared" si="60"/>
        <v/>
      </c>
      <c r="K1948" s="105" t="str">
        <f>IF('Census Block Input'!J1912="","",'Census Block Input'!D1912)</f>
        <v/>
      </c>
      <c r="L1948" s="106" t="str">
        <f>IF('Census Block Input'!J1912="","",'Census Block Input'!G1912)</f>
        <v/>
      </c>
      <c r="M1948" s="106" t="str">
        <f>IF('Census Block Input'!J1912="","",'Census Block Input'!F1912)</f>
        <v/>
      </c>
      <c r="N1948" s="32" t="str">
        <f t="shared" si="61"/>
        <v/>
      </c>
      <c r="O1948" s="124" t="s">
        <v>10</v>
      </c>
      <c r="P1948" s="123" t="s">
        <v>10</v>
      </c>
      <c r="Q1948" s="1"/>
    </row>
    <row r="1949" spans="1:17" ht="15.75" hidden="1" customHeight="1">
      <c r="A1949" s="1" t="str">
        <f t="shared" si="1"/>
        <v/>
      </c>
      <c r="B1949" s="1"/>
      <c r="C1949" s="25" t="str">
        <f>IF('Census Block Input'!J1913="","",'Census Block Input'!B1913)</f>
        <v/>
      </c>
      <c r="D1949" s="184" t="str">
        <f>IF('Census Block Input'!J1913="","",UPPER('Census Block Input'!J1913))</f>
        <v/>
      </c>
      <c r="E1949" s="26" t="str">
        <f>IF('Census Block Input'!J1913="","",'Census Block Input'!I1913)</f>
        <v/>
      </c>
      <c r="F1949" s="27" t="str">
        <f>IF('Census Block Input'!J1913="","",'Census Block Input'!C1913)</f>
        <v/>
      </c>
      <c r="G1949" s="29" t="str">
        <f>IF('Census Block Input'!J1913="","",'Census Block Input'!D1913)</f>
        <v/>
      </c>
      <c r="H1949" s="30" t="str">
        <f>IF('Census Block Input'!J1913="","",'Census Block Input'!G1913)</f>
        <v/>
      </c>
      <c r="I1949" s="30" t="str">
        <f>IF('Census Block Input'!J1913="","",'Census Block Input'!F1913)</f>
        <v/>
      </c>
      <c r="J1949" s="32" t="str">
        <f t="shared" si="60"/>
        <v/>
      </c>
      <c r="K1949" s="105" t="str">
        <f>IF('Census Block Input'!J1913="","",'Census Block Input'!D1913)</f>
        <v/>
      </c>
      <c r="L1949" s="106" t="str">
        <f>IF('Census Block Input'!J1913="","",'Census Block Input'!G1913)</f>
        <v/>
      </c>
      <c r="M1949" s="106" t="str">
        <f>IF('Census Block Input'!J1913="","",'Census Block Input'!F1913)</f>
        <v/>
      </c>
      <c r="N1949" s="32" t="str">
        <f t="shared" si="61"/>
        <v/>
      </c>
      <c r="O1949" s="124" t="s">
        <v>10</v>
      </c>
      <c r="P1949" s="123" t="s">
        <v>10</v>
      </c>
      <c r="Q1949" s="1"/>
    </row>
    <row r="1950" spans="1:17" ht="15.75" hidden="1" customHeight="1">
      <c r="A1950" s="1" t="str">
        <f t="shared" si="1"/>
        <v/>
      </c>
      <c r="B1950" s="1"/>
      <c r="C1950" s="25" t="str">
        <f>IF('Census Block Input'!J1914="","",'Census Block Input'!B1914)</f>
        <v/>
      </c>
      <c r="D1950" s="184" t="str">
        <f>IF('Census Block Input'!J1914="","",UPPER('Census Block Input'!J1914))</f>
        <v/>
      </c>
      <c r="E1950" s="26" t="str">
        <f>IF('Census Block Input'!J1914="","",'Census Block Input'!I1914)</f>
        <v/>
      </c>
      <c r="F1950" s="27" t="str">
        <f>IF('Census Block Input'!J1914="","",'Census Block Input'!C1914)</f>
        <v/>
      </c>
      <c r="G1950" s="29" t="str">
        <f>IF('Census Block Input'!J1914="","",'Census Block Input'!D1914)</f>
        <v/>
      </c>
      <c r="H1950" s="30" t="str">
        <f>IF('Census Block Input'!J1914="","",'Census Block Input'!G1914)</f>
        <v/>
      </c>
      <c r="I1950" s="30" t="str">
        <f>IF('Census Block Input'!J1914="","",'Census Block Input'!F1914)</f>
        <v/>
      </c>
      <c r="J1950" s="32" t="str">
        <f t="shared" si="60"/>
        <v/>
      </c>
      <c r="K1950" s="105" t="str">
        <f>IF('Census Block Input'!J1914="","",'Census Block Input'!D1914)</f>
        <v/>
      </c>
      <c r="L1950" s="106" t="str">
        <f>IF('Census Block Input'!J1914="","",'Census Block Input'!G1914)</f>
        <v/>
      </c>
      <c r="M1950" s="106" t="str">
        <f>IF('Census Block Input'!J1914="","",'Census Block Input'!F1914)</f>
        <v/>
      </c>
      <c r="N1950" s="32" t="str">
        <f t="shared" si="61"/>
        <v/>
      </c>
      <c r="O1950" s="124" t="s">
        <v>10</v>
      </c>
      <c r="P1950" s="123" t="s">
        <v>10</v>
      </c>
      <c r="Q1950" s="1"/>
    </row>
    <row r="1951" spans="1:17" ht="15.75" hidden="1" customHeight="1">
      <c r="A1951" s="1" t="str">
        <f t="shared" si="1"/>
        <v/>
      </c>
      <c r="B1951" s="1"/>
      <c r="C1951" s="25" t="str">
        <f>IF('Census Block Input'!J1915="","",'Census Block Input'!B1915)</f>
        <v/>
      </c>
      <c r="D1951" s="184" t="str">
        <f>IF('Census Block Input'!J1915="","",UPPER('Census Block Input'!J1915))</f>
        <v/>
      </c>
      <c r="E1951" s="26" t="str">
        <f>IF('Census Block Input'!J1915="","",'Census Block Input'!I1915)</f>
        <v/>
      </c>
      <c r="F1951" s="27" t="str">
        <f>IF('Census Block Input'!J1915="","",'Census Block Input'!C1915)</f>
        <v/>
      </c>
      <c r="G1951" s="29" t="str">
        <f>IF('Census Block Input'!J1915="","",'Census Block Input'!D1915)</f>
        <v/>
      </c>
      <c r="H1951" s="30" t="str">
        <f>IF('Census Block Input'!J1915="","",'Census Block Input'!G1915)</f>
        <v/>
      </c>
      <c r="I1951" s="30" t="str">
        <f>IF('Census Block Input'!J1915="","",'Census Block Input'!F1915)</f>
        <v/>
      </c>
      <c r="J1951" s="32" t="str">
        <f t="shared" si="60"/>
        <v/>
      </c>
      <c r="K1951" s="105" t="str">
        <f>IF('Census Block Input'!J1915="","",'Census Block Input'!D1915)</f>
        <v/>
      </c>
      <c r="L1951" s="106" t="str">
        <f>IF('Census Block Input'!J1915="","",'Census Block Input'!G1915)</f>
        <v/>
      </c>
      <c r="M1951" s="106" t="str">
        <f>IF('Census Block Input'!J1915="","",'Census Block Input'!F1915)</f>
        <v/>
      </c>
      <c r="N1951" s="32" t="str">
        <f t="shared" si="61"/>
        <v/>
      </c>
      <c r="O1951" s="124" t="s">
        <v>10</v>
      </c>
      <c r="P1951" s="123" t="s">
        <v>10</v>
      </c>
      <c r="Q1951" s="1"/>
    </row>
    <row r="1952" spans="1:17" ht="15.75" hidden="1" customHeight="1">
      <c r="A1952" s="1" t="str">
        <f t="shared" si="1"/>
        <v/>
      </c>
      <c r="B1952" s="1"/>
      <c r="C1952" s="25" t="str">
        <f>IF('Census Block Input'!J1916="","",'Census Block Input'!B1916)</f>
        <v/>
      </c>
      <c r="D1952" s="184" t="str">
        <f>IF('Census Block Input'!J1916="","",UPPER('Census Block Input'!J1916))</f>
        <v/>
      </c>
      <c r="E1952" s="26" t="str">
        <f>IF('Census Block Input'!J1916="","",'Census Block Input'!I1916)</f>
        <v/>
      </c>
      <c r="F1952" s="27" t="str">
        <f>IF('Census Block Input'!J1916="","",'Census Block Input'!C1916)</f>
        <v/>
      </c>
      <c r="G1952" s="29" t="str">
        <f>IF('Census Block Input'!J1916="","",'Census Block Input'!D1916)</f>
        <v/>
      </c>
      <c r="H1952" s="30" t="str">
        <f>IF('Census Block Input'!J1916="","",'Census Block Input'!G1916)</f>
        <v/>
      </c>
      <c r="I1952" s="30" t="str">
        <f>IF('Census Block Input'!J1916="","",'Census Block Input'!F1916)</f>
        <v/>
      </c>
      <c r="J1952" s="32" t="str">
        <f t="shared" si="60"/>
        <v/>
      </c>
      <c r="K1952" s="105" t="str">
        <f>IF('Census Block Input'!J1916="","",'Census Block Input'!D1916)</f>
        <v/>
      </c>
      <c r="L1952" s="106" t="str">
        <f>IF('Census Block Input'!J1916="","",'Census Block Input'!G1916)</f>
        <v/>
      </c>
      <c r="M1952" s="106" t="str">
        <f>IF('Census Block Input'!J1916="","",'Census Block Input'!F1916)</f>
        <v/>
      </c>
      <c r="N1952" s="32" t="str">
        <f t="shared" si="61"/>
        <v/>
      </c>
      <c r="O1952" s="124" t="s">
        <v>10</v>
      </c>
      <c r="P1952" s="123" t="s">
        <v>10</v>
      </c>
      <c r="Q1952" s="1"/>
    </row>
    <row r="1953" spans="1:17" ht="15.75" hidden="1" customHeight="1">
      <c r="A1953" s="1" t="str">
        <f t="shared" si="1"/>
        <v/>
      </c>
      <c r="B1953" s="1"/>
      <c r="C1953" s="25" t="str">
        <f>IF('Census Block Input'!J1917="","",'Census Block Input'!B1917)</f>
        <v/>
      </c>
      <c r="D1953" s="184" t="str">
        <f>IF('Census Block Input'!J1917="","",UPPER('Census Block Input'!J1917))</f>
        <v/>
      </c>
      <c r="E1953" s="26" t="str">
        <f>IF('Census Block Input'!J1917="","",'Census Block Input'!I1917)</f>
        <v/>
      </c>
      <c r="F1953" s="27" t="str">
        <f>IF('Census Block Input'!J1917="","",'Census Block Input'!C1917)</f>
        <v/>
      </c>
      <c r="G1953" s="29" t="str">
        <f>IF('Census Block Input'!J1917="","",'Census Block Input'!D1917)</f>
        <v/>
      </c>
      <c r="H1953" s="30" t="str">
        <f>IF('Census Block Input'!J1917="","",'Census Block Input'!G1917)</f>
        <v/>
      </c>
      <c r="I1953" s="30" t="str">
        <f>IF('Census Block Input'!J1917="","",'Census Block Input'!F1917)</f>
        <v/>
      </c>
      <c r="J1953" s="32" t="str">
        <f t="shared" si="60"/>
        <v/>
      </c>
      <c r="K1953" s="105" t="str">
        <f>IF('Census Block Input'!J1917="","",'Census Block Input'!D1917)</f>
        <v/>
      </c>
      <c r="L1953" s="106" t="str">
        <f>IF('Census Block Input'!J1917="","",'Census Block Input'!G1917)</f>
        <v/>
      </c>
      <c r="M1953" s="106" t="str">
        <f>IF('Census Block Input'!J1917="","",'Census Block Input'!F1917)</f>
        <v/>
      </c>
      <c r="N1953" s="32" t="str">
        <f t="shared" si="61"/>
        <v/>
      </c>
      <c r="O1953" s="124" t="s">
        <v>10</v>
      </c>
      <c r="P1953" s="123" t="s">
        <v>10</v>
      </c>
      <c r="Q1953" s="1"/>
    </row>
    <row r="1954" spans="1:17" ht="15.75" hidden="1" customHeight="1">
      <c r="A1954" s="1" t="str">
        <f t="shared" si="1"/>
        <v/>
      </c>
      <c r="B1954" s="1"/>
      <c r="C1954" s="25" t="str">
        <f>IF('Census Block Input'!J1918="","",'Census Block Input'!B1918)</f>
        <v/>
      </c>
      <c r="D1954" s="184" t="str">
        <f>IF('Census Block Input'!J1918="","",UPPER('Census Block Input'!J1918))</f>
        <v/>
      </c>
      <c r="E1954" s="26" t="str">
        <f>IF('Census Block Input'!J1918="","",'Census Block Input'!I1918)</f>
        <v/>
      </c>
      <c r="F1954" s="27" t="str">
        <f>IF('Census Block Input'!J1918="","",'Census Block Input'!C1918)</f>
        <v/>
      </c>
      <c r="G1954" s="29" t="str">
        <f>IF('Census Block Input'!J1918="","",'Census Block Input'!D1918)</f>
        <v/>
      </c>
      <c r="H1954" s="30" t="str">
        <f>IF('Census Block Input'!J1918="","",'Census Block Input'!G1918)</f>
        <v/>
      </c>
      <c r="I1954" s="30" t="str">
        <f>IF('Census Block Input'!J1918="","",'Census Block Input'!F1918)</f>
        <v/>
      </c>
      <c r="J1954" s="32" t="str">
        <f t="shared" si="60"/>
        <v/>
      </c>
      <c r="K1954" s="105" t="str">
        <f>IF('Census Block Input'!J1918="","",'Census Block Input'!D1918)</f>
        <v/>
      </c>
      <c r="L1954" s="106" t="str">
        <f>IF('Census Block Input'!J1918="","",'Census Block Input'!G1918)</f>
        <v/>
      </c>
      <c r="M1954" s="106" t="str">
        <f>IF('Census Block Input'!J1918="","",'Census Block Input'!F1918)</f>
        <v/>
      </c>
      <c r="N1954" s="32" t="str">
        <f t="shared" si="61"/>
        <v/>
      </c>
      <c r="O1954" s="124" t="s">
        <v>10</v>
      </c>
      <c r="P1954" s="123" t="s">
        <v>10</v>
      </c>
      <c r="Q1954" s="1"/>
    </row>
    <row r="1955" spans="1:17" ht="15.75" hidden="1" customHeight="1">
      <c r="A1955" s="1" t="str">
        <f t="shared" si="1"/>
        <v/>
      </c>
      <c r="B1955" s="1"/>
      <c r="C1955" s="25" t="str">
        <f>IF('Census Block Input'!J1919="","",'Census Block Input'!B1919)</f>
        <v/>
      </c>
      <c r="D1955" s="184" t="str">
        <f>IF('Census Block Input'!J1919="","",UPPER('Census Block Input'!J1919))</f>
        <v/>
      </c>
      <c r="E1955" s="26" t="str">
        <f>IF('Census Block Input'!J1919="","",'Census Block Input'!I1919)</f>
        <v/>
      </c>
      <c r="F1955" s="27" t="str">
        <f>IF('Census Block Input'!J1919="","",'Census Block Input'!C1919)</f>
        <v/>
      </c>
      <c r="G1955" s="29" t="str">
        <f>IF('Census Block Input'!J1919="","",'Census Block Input'!D1919)</f>
        <v/>
      </c>
      <c r="H1955" s="30" t="str">
        <f>IF('Census Block Input'!J1919="","",'Census Block Input'!G1919)</f>
        <v/>
      </c>
      <c r="I1955" s="30" t="str">
        <f>IF('Census Block Input'!J1919="","",'Census Block Input'!F1919)</f>
        <v/>
      </c>
      <c r="J1955" s="32" t="str">
        <f t="shared" si="60"/>
        <v/>
      </c>
      <c r="K1955" s="105" t="str">
        <f>IF('Census Block Input'!J1919="","",'Census Block Input'!D1919)</f>
        <v/>
      </c>
      <c r="L1955" s="106" t="str">
        <f>IF('Census Block Input'!J1919="","",'Census Block Input'!G1919)</f>
        <v/>
      </c>
      <c r="M1955" s="106" t="str">
        <f>IF('Census Block Input'!J1919="","",'Census Block Input'!F1919)</f>
        <v/>
      </c>
      <c r="N1955" s="32" t="str">
        <f t="shared" si="61"/>
        <v/>
      </c>
      <c r="O1955" s="124" t="s">
        <v>10</v>
      </c>
      <c r="P1955" s="123" t="s">
        <v>10</v>
      </c>
      <c r="Q1955" s="1"/>
    </row>
    <row r="1956" spans="1:17" ht="15.75" hidden="1" customHeight="1">
      <c r="A1956" s="1" t="str">
        <f t="shared" si="1"/>
        <v/>
      </c>
      <c r="B1956" s="1"/>
      <c r="C1956" s="25" t="str">
        <f>IF('Census Block Input'!J1920="","",'Census Block Input'!B1920)</f>
        <v/>
      </c>
      <c r="D1956" s="184" t="str">
        <f>IF('Census Block Input'!J1920="","",UPPER('Census Block Input'!J1920))</f>
        <v/>
      </c>
      <c r="E1956" s="26" t="str">
        <f>IF('Census Block Input'!J1920="","",'Census Block Input'!I1920)</f>
        <v/>
      </c>
      <c r="F1956" s="27" t="str">
        <f>IF('Census Block Input'!J1920="","",'Census Block Input'!C1920)</f>
        <v/>
      </c>
      <c r="G1956" s="29" t="str">
        <f>IF('Census Block Input'!J1920="","",'Census Block Input'!D1920)</f>
        <v/>
      </c>
      <c r="H1956" s="30" t="str">
        <f>IF('Census Block Input'!J1920="","",'Census Block Input'!G1920)</f>
        <v/>
      </c>
      <c r="I1956" s="30" t="str">
        <f>IF('Census Block Input'!J1920="","",'Census Block Input'!F1920)</f>
        <v/>
      </c>
      <c r="J1956" s="32" t="str">
        <f t="shared" si="60"/>
        <v/>
      </c>
      <c r="K1956" s="105" t="str">
        <f>IF('Census Block Input'!J1920="","",'Census Block Input'!D1920)</f>
        <v/>
      </c>
      <c r="L1956" s="106" t="str">
        <f>IF('Census Block Input'!J1920="","",'Census Block Input'!G1920)</f>
        <v/>
      </c>
      <c r="M1956" s="106" t="str">
        <f>IF('Census Block Input'!J1920="","",'Census Block Input'!F1920)</f>
        <v/>
      </c>
      <c r="N1956" s="32" t="str">
        <f t="shared" si="61"/>
        <v/>
      </c>
      <c r="O1956" s="124" t="s">
        <v>10</v>
      </c>
      <c r="P1956" s="123" t="s">
        <v>10</v>
      </c>
      <c r="Q1956" s="1"/>
    </row>
    <row r="1957" spans="1:17" ht="15.75" hidden="1" customHeight="1">
      <c r="A1957" s="1" t="str">
        <f t="shared" si="1"/>
        <v/>
      </c>
      <c r="B1957" s="1"/>
      <c r="C1957" s="25" t="str">
        <f>IF('Census Block Input'!J1921="","",'Census Block Input'!B1921)</f>
        <v/>
      </c>
      <c r="D1957" s="184" t="str">
        <f>IF('Census Block Input'!J1921="","",UPPER('Census Block Input'!J1921))</f>
        <v/>
      </c>
      <c r="E1957" s="26" t="str">
        <f>IF('Census Block Input'!J1921="","",'Census Block Input'!I1921)</f>
        <v/>
      </c>
      <c r="F1957" s="27" t="str">
        <f>IF('Census Block Input'!J1921="","",'Census Block Input'!C1921)</f>
        <v/>
      </c>
      <c r="G1957" s="29" t="str">
        <f>IF('Census Block Input'!J1921="","",'Census Block Input'!D1921)</f>
        <v/>
      </c>
      <c r="H1957" s="30" t="str">
        <f>IF('Census Block Input'!J1921="","",'Census Block Input'!G1921)</f>
        <v/>
      </c>
      <c r="I1957" s="30" t="str">
        <f>IF('Census Block Input'!J1921="","",'Census Block Input'!F1921)</f>
        <v/>
      </c>
      <c r="J1957" s="32" t="str">
        <f t="shared" si="60"/>
        <v/>
      </c>
      <c r="K1957" s="105" t="str">
        <f>IF('Census Block Input'!J1921="","",'Census Block Input'!D1921)</f>
        <v/>
      </c>
      <c r="L1957" s="106" t="str">
        <f>IF('Census Block Input'!J1921="","",'Census Block Input'!G1921)</f>
        <v/>
      </c>
      <c r="M1957" s="106" t="str">
        <f>IF('Census Block Input'!J1921="","",'Census Block Input'!F1921)</f>
        <v/>
      </c>
      <c r="N1957" s="32" t="str">
        <f t="shared" si="61"/>
        <v/>
      </c>
      <c r="O1957" s="124" t="s">
        <v>10</v>
      </c>
      <c r="P1957" s="123" t="s">
        <v>10</v>
      </c>
      <c r="Q1957" s="1"/>
    </row>
    <row r="1958" spans="1:17" ht="15.75" hidden="1" customHeight="1">
      <c r="A1958" s="1" t="str">
        <f t="shared" si="1"/>
        <v/>
      </c>
      <c r="B1958" s="1"/>
      <c r="C1958" s="25" t="str">
        <f>IF('Census Block Input'!J1922="","",'Census Block Input'!B1922)</f>
        <v/>
      </c>
      <c r="D1958" s="184" t="str">
        <f>IF('Census Block Input'!J1922="","",UPPER('Census Block Input'!J1922))</f>
        <v/>
      </c>
      <c r="E1958" s="26" t="str">
        <f>IF('Census Block Input'!J1922="","",'Census Block Input'!I1922)</f>
        <v/>
      </c>
      <c r="F1958" s="27" t="str">
        <f>IF('Census Block Input'!J1922="","",'Census Block Input'!C1922)</f>
        <v/>
      </c>
      <c r="G1958" s="29" t="str">
        <f>IF('Census Block Input'!J1922="","",'Census Block Input'!D1922)</f>
        <v/>
      </c>
      <c r="H1958" s="30" t="str">
        <f>IF('Census Block Input'!J1922="","",'Census Block Input'!G1922)</f>
        <v/>
      </c>
      <c r="I1958" s="30" t="str">
        <f>IF('Census Block Input'!J1922="","",'Census Block Input'!F1922)</f>
        <v/>
      </c>
      <c r="J1958" s="32" t="str">
        <f t="shared" si="60"/>
        <v/>
      </c>
      <c r="K1958" s="105" t="str">
        <f>IF('Census Block Input'!J1922="","",'Census Block Input'!D1922)</f>
        <v/>
      </c>
      <c r="L1958" s="106" t="str">
        <f>IF('Census Block Input'!J1922="","",'Census Block Input'!G1922)</f>
        <v/>
      </c>
      <c r="M1958" s="106" t="str">
        <f>IF('Census Block Input'!J1922="","",'Census Block Input'!F1922)</f>
        <v/>
      </c>
      <c r="N1958" s="32" t="str">
        <f t="shared" si="61"/>
        <v/>
      </c>
      <c r="O1958" s="124" t="s">
        <v>10</v>
      </c>
      <c r="P1958" s="123" t="s">
        <v>10</v>
      </c>
      <c r="Q1958" s="1"/>
    </row>
    <row r="1959" spans="1:17" ht="15.75" hidden="1" customHeight="1">
      <c r="A1959" s="1" t="str">
        <f t="shared" si="1"/>
        <v/>
      </c>
      <c r="B1959" s="1"/>
      <c r="C1959" s="25" t="str">
        <f>IF('Census Block Input'!J1923="","",'Census Block Input'!B1923)</f>
        <v/>
      </c>
      <c r="D1959" s="184" t="str">
        <f>IF('Census Block Input'!J1923="","",UPPER('Census Block Input'!J1923))</f>
        <v/>
      </c>
      <c r="E1959" s="26" t="str">
        <f>IF('Census Block Input'!J1923="","",'Census Block Input'!I1923)</f>
        <v/>
      </c>
      <c r="F1959" s="27" t="str">
        <f>IF('Census Block Input'!J1923="","",'Census Block Input'!C1923)</f>
        <v/>
      </c>
      <c r="G1959" s="29" t="str">
        <f>IF('Census Block Input'!J1923="","",'Census Block Input'!D1923)</f>
        <v/>
      </c>
      <c r="H1959" s="30" t="str">
        <f>IF('Census Block Input'!J1923="","",'Census Block Input'!G1923)</f>
        <v/>
      </c>
      <c r="I1959" s="30" t="str">
        <f>IF('Census Block Input'!J1923="","",'Census Block Input'!F1923)</f>
        <v/>
      </c>
      <c r="J1959" s="32" t="str">
        <f t="shared" si="60"/>
        <v/>
      </c>
      <c r="K1959" s="105" t="str">
        <f>IF('Census Block Input'!J1923="","",'Census Block Input'!D1923)</f>
        <v/>
      </c>
      <c r="L1959" s="106" t="str">
        <f>IF('Census Block Input'!J1923="","",'Census Block Input'!G1923)</f>
        <v/>
      </c>
      <c r="M1959" s="106" t="str">
        <f>IF('Census Block Input'!J1923="","",'Census Block Input'!F1923)</f>
        <v/>
      </c>
      <c r="N1959" s="32" t="str">
        <f t="shared" si="61"/>
        <v/>
      </c>
      <c r="O1959" s="124" t="s">
        <v>10</v>
      </c>
      <c r="P1959" s="123" t="s">
        <v>10</v>
      </c>
      <c r="Q1959" s="1"/>
    </row>
    <row r="1960" spans="1:17" ht="15.75" hidden="1" customHeight="1">
      <c r="A1960" s="1" t="str">
        <f t="shared" si="1"/>
        <v/>
      </c>
      <c r="B1960" s="1"/>
      <c r="C1960" s="25" t="str">
        <f>IF('Census Block Input'!J1924="","",'Census Block Input'!B1924)</f>
        <v/>
      </c>
      <c r="D1960" s="184" t="str">
        <f>IF('Census Block Input'!J1924="","",UPPER('Census Block Input'!J1924))</f>
        <v/>
      </c>
      <c r="E1960" s="26" t="str">
        <f>IF('Census Block Input'!J1924="","",'Census Block Input'!I1924)</f>
        <v/>
      </c>
      <c r="F1960" s="27" t="str">
        <f>IF('Census Block Input'!J1924="","",'Census Block Input'!C1924)</f>
        <v/>
      </c>
      <c r="G1960" s="29" t="str">
        <f>IF('Census Block Input'!J1924="","",'Census Block Input'!D1924)</f>
        <v/>
      </c>
      <c r="H1960" s="30" t="str">
        <f>IF('Census Block Input'!J1924="","",'Census Block Input'!G1924)</f>
        <v/>
      </c>
      <c r="I1960" s="30" t="str">
        <f>IF('Census Block Input'!J1924="","",'Census Block Input'!F1924)</f>
        <v/>
      </c>
      <c r="J1960" s="32" t="str">
        <f t="shared" ref="J1960:J2023" si="62">IF($C1960="","",SUM(G1960:I1960))</f>
        <v/>
      </c>
      <c r="K1960" s="105" t="str">
        <f>IF('Census Block Input'!J1924="","",'Census Block Input'!D1924)</f>
        <v/>
      </c>
      <c r="L1960" s="106" t="str">
        <f>IF('Census Block Input'!J1924="","",'Census Block Input'!G1924)</f>
        <v/>
      </c>
      <c r="M1960" s="106" t="str">
        <f>IF('Census Block Input'!J1924="","",'Census Block Input'!F1924)</f>
        <v/>
      </c>
      <c r="N1960" s="32" t="str">
        <f t="shared" ref="N1960:N2023" si="63">IF($C1960="","",SUM(K1960:M1960))</f>
        <v/>
      </c>
      <c r="O1960" s="124" t="s">
        <v>10</v>
      </c>
      <c r="P1960" s="123" t="s">
        <v>10</v>
      </c>
      <c r="Q1960" s="1"/>
    </row>
    <row r="1961" spans="1:17" ht="15.75" hidden="1" customHeight="1">
      <c r="A1961" s="1" t="str">
        <f t="shared" si="1"/>
        <v/>
      </c>
      <c r="B1961" s="1"/>
      <c r="C1961" s="25" t="str">
        <f>IF('Census Block Input'!J1925="","",'Census Block Input'!B1925)</f>
        <v/>
      </c>
      <c r="D1961" s="184" t="str">
        <f>IF('Census Block Input'!J1925="","",UPPER('Census Block Input'!J1925))</f>
        <v/>
      </c>
      <c r="E1961" s="26" t="str">
        <f>IF('Census Block Input'!J1925="","",'Census Block Input'!I1925)</f>
        <v/>
      </c>
      <c r="F1961" s="27" t="str">
        <f>IF('Census Block Input'!J1925="","",'Census Block Input'!C1925)</f>
        <v/>
      </c>
      <c r="G1961" s="29" t="str">
        <f>IF('Census Block Input'!J1925="","",'Census Block Input'!D1925)</f>
        <v/>
      </c>
      <c r="H1961" s="30" t="str">
        <f>IF('Census Block Input'!J1925="","",'Census Block Input'!G1925)</f>
        <v/>
      </c>
      <c r="I1961" s="30" t="str">
        <f>IF('Census Block Input'!J1925="","",'Census Block Input'!F1925)</f>
        <v/>
      </c>
      <c r="J1961" s="32" t="str">
        <f t="shared" si="62"/>
        <v/>
      </c>
      <c r="K1961" s="105" t="str">
        <f>IF('Census Block Input'!J1925="","",'Census Block Input'!D1925)</f>
        <v/>
      </c>
      <c r="L1961" s="106" t="str">
        <f>IF('Census Block Input'!J1925="","",'Census Block Input'!G1925)</f>
        <v/>
      </c>
      <c r="M1961" s="106" t="str">
        <f>IF('Census Block Input'!J1925="","",'Census Block Input'!F1925)</f>
        <v/>
      </c>
      <c r="N1961" s="32" t="str">
        <f t="shared" si="63"/>
        <v/>
      </c>
      <c r="O1961" s="124" t="s">
        <v>10</v>
      </c>
      <c r="P1961" s="123" t="s">
        <v>10</v>
      </c>
      <c r="Q1961" s="1"/>
    </row>
    <row r="1962" spans="1:17" ht="15.75" hidden="1" customHeight="1">
      <c r="A1962" s="1" t="str">
        <f t="shared" si="1"/>
        <v/>
      </c>
      <c r="B1962" s="1"/>
      <c r="C1962" s="25" t="str">
        <f>IF('Census Block Input'!J1926="","",'Census Block Input'!B1926)</f>
        <v/>
      </c>
      <c r="D1962" s="184" t="str">
        <f>IF('Census Block Input'!J1926="","",UPPER('Census Block Input'!J1926))</f>
        <v/>
      </c>
      <c r="E1962" s="26" t="str">
        <f>IF('Census Block Input'!J1926="","",'Census Block Input'!I1926)</f>
        <v/>
      </c>
      <c r="F1962" s="27" t="str">
        <f>IF('Census Block Input'!J1926="","",'Census Block Input'!C1926)</f>
        <v/>
      </c>
      <c r="G1962" s="29" t="str">
        <f>IF('Census Block Input'!J1926="","",'Census Block Input'!D1926)</f>
        <v/>
      </c>
      <c r="H1962" s="30" t="str">
        <f>IF('Census Block Input'!J1926="","",'Census Block Input'!G1926)</f>
        <v/>
      </c>
      <c r="I1962" s="30" t="str">
        <f>IF('Census Block Input'!J1926="","",'Census Block Input'!F1926)</f>
        <v/>
      </c>
      <c r="J1962" s="32" t="str">
        <f t="shared" si="62"/>
        <v/>
      </c>
      <c r="K1962" s="105" t="str">
        <f>IF('Census Block Input'!J1926="","",'Census Block Input'!D1926)</f>
        <v/>
      </c>
      <c r="L1962" s="106" t="str">
        <f>IF('Census Block Input'!J1926="","",'Census Block Input'!G1926)</f>
        <v/>
      </c>
      <c r="M1962" s="106" t="str">
        <f>IF('Census Block Input'!J1926="","",'Census Block Input'!F1926)</f>
        <v/>
      </c>
      <c r="N1962" s="32" t="str">
        <f t="shared" si="63"/>
        <v/>
      </c>
      <c r="O1962" s="124" t="s">
        <v>10</v>
      </c>
      <c r="P1962" s="123" t="s">
        <v>10</v>
      </c>
      <c r="Q1962" s="1"/>
    </row>
    <row r="1963" spans="1:17" ht="15.75" hidden="1" customHeight="1">
      <c r="A1963" s="1" t="str">
        <f t="shared" si="1"/>
        <v/>
      </c>
      <c r="B1963" s="1"/>
      <c r="C1963" s="25" t="str">
        <f>IF('Census Block Input'!J1927="","",'Census Block Input'!B1927)</f>
        <v/>
      </c>
      <c r="D1963" s="184" t="str">
        <f>IF('Census Block Input'!J1927="","",UPPER('Census Block Input'!J1927))</f>
        <v/>
      </c>
      <c r="E1963" s="26" t="str">
        <f>IF('Census Block Input'!J1927="","",'Census Block Input'!I1927)</f>
        <v/>
      </c>
      <c r="F1963" s="27" t="str">
        <f>IF('Census Block Input'!J1927="","",'Census Block Input'!C1927)</f>
        <v/>
      </c>
      <c r="G1963" s="29" t="str">
        <f>IF('Census Block Input'!J1927="","",'Census Block Input'!D1927)</f>
        <v/>
      </c>
      <c r="H1963" s="30" t="str">
        <f>IF('Census Block Input'!J1927="","",'Census Block Input'!G1927)</f>
        <v/>
      </c>
      <c r="I1963" s="30" t="str">
        <f>IF('Census Block Input'!J1927="","",'Census Block Input'!F1927)</f>
        <v/>
      </c>
      <c r="J1963" s="32" t="str">
        <f t="shared" si="62"/>
        <v/>
      </c>
      <c r="K1963" s="105" t="str">
        <f>IF('Census Block Input'!J1927="","",'Census Block Input'!D1927)</f>
        <v/>
      </c>
      <c r="L1963" s="106" t="str">
        <f>IF('Census Block Input'!J1927="","",'Census Block Input'!G1927)</f>
        <v/>
      </c>
      <c r="M1963" s="106" t="str">
        <f>IF('Census Block Input'!J1927="","",'Census Block Input'!F1927)</f>
        <v/>
      </c>
      <c r="N1963" s="32" t="str">
        <f t="shared" si="63"/>
        <v/>
      </c>
      <c r="O1963" s="124" t="s">
        <v>10</v>
      </c>
      <c r="P1963" s="123" t="s">
        <v>10</v>
      </c>
      <c r="Q1963" s="1"/>
    </row>
    <row r="1964" spans="1:17" ht="15.75" hidden="1" customHeight="1">
      <c r="A1964" s="1" t="str">
        <f t="shared" si="1"/>
        <v/>
      </c>
      <c r="B1964" s="1"/>
      <c r="C1964" s="25" t="str">
        <f>IF('Census Block Input'!J1928="","",'Census Block Input'!B1928)</f>
        <v/>
      </c>
      <c r="D1964" s="184" t="str">
        <f>IF('Census Block Input'!J1928="","",UPPER('Census Block Input'!J1928))</f>
        <v/>
      </c>
      <c r="E1964" s="26" t="str">
        <f>IF('Census Block Input'!J1928="","",'Census Block Input'!I1928)</f>
        <v/>
      </c>
      <c r="F1964" s="27" t="str">
        <f>IF('Census Block Input'!J1928="","",'Census Block Input'!C1928)</f>
        <v/>
      </c>
      <c r="G1964" s="29" t="str">
        <f>IF('Census Block Input'!J1928="","",'Census Block Input'!D1928)</f>
        <v/>
      </c>
      <c r="H1964" s="30" t="str">
        <f>IF('Census Block Input'!J1928="","",'Census Block Input'!G1928)</f>
        <v/>
      </c>
      <c r="I1964" s="30" t="str">
        <f>IF('Census Block Input'!J1928="","",'Census Block Input'!F1928)</f>
        <v/>
      </c>
      <c r="J1964" s="32" t="str">
        <f t="shared" si="62"/>
        <v/>
      </c>
      <c r="K1964" s="105" t="str">
        <f>IF('Census Block Input'!J1928="","",'Census Block Input'!D1928)</f>
        <v/>
      </c>
      <c r="L1964" s="106" t="str">
        <f>IF('Census Block Input'!J1928="","",'Census Block Input'!G1928)</f>
        <v/>
      </c>
      <c r="M1964" s="106" t="str">
        <f>IF('Census Block Input'!J1928="","",'Census Block Input'!F1928)</f>
        <v/>
      </c>
      <c r="N1964" s="32" t="str">
        <f t="shared" si="63"/>
        <v/>
      </c>
      <c r="O1964" s="124" t="s">
        <v>10</v>
      </c>
      <c r="P1964" s="123" t="s">
        <v>10</v>
      </c>
      <c r="Q1964" s="1"/>
    </row>
    <row r="1965" spans="1:17" ht="15.75" hidden="1" customHeight="1">
      <c r="A1965" s="1" t="str">
        <f t="shared" si="1"/>
        <v/>
      </c>
      <c r="B1965" s="1"/>
      <c r="C1965" s="25" t="str">
        <f>IF('Census Block Input'!J1929="","",'Census Block Input'!B1929)</f>
        <v/>
      </c>
      <c r="D1965" s="184" t="str">
        <f>IF('Census Block Input'!J1929="","",UPPER('Census Block Input'!J1929))</f>
        <v/>
      </c>
      <c r="E1965" s="26" t="str">
        <f>IF('Census Block Input'!J1929="","",'Census Block Input'!I1929)</f>
        <v/>
      </c>
      <c r="F1965" s="27" t="str">
        <f>IF('Census Block Input'!J1929="","",'Census Block Input'!C1929)</f>
        <v/>
      </c>
      <c r="G1965" s="29" t="str">
        <f>IF('Census Block Input'!J1929="","",'Census Block Input'!D1929)</f>
        <v/>
      </c>
      <c r="H1965" s="30" t="str">
        <f>IF('Census Block Input'!J1929="","",'Census Block Input'!G1929)</f>
        <v/>
      </c>
      <c r="I1965" s="30" t="str">
        <f>IF('Census Block Input'!J1929="","",'Census Block Input'!F1929)</f>
        <v/>
      </c>
      <c r="J1965" s="32" t="str">
        <f t="shared" si="62"/>
        <v/>
      </c>
      <c r="K1965" s="105" t="str">
        <f>IF('Census Block Input'!J1929="","",'Census Block Input'!D1929)</f>
        <v/>
      </c>
      <c r="L1965" s="106" t="str">
        <f>IF('Census Block Input'!J1929="","",'Census Block Input'!G1929)</f>
        <v/>
      </c>
      <c r="M1965" s="106" t="str">
        <f>IF('Census Block Input'!J1929="","",'Census Block Input'!F1929)</f>
        <v/>
      </c>
      <c r="N1965" s="32" t="str">
        <f t="shared" si="63"/>
        <v/>
      </c>
      <c r="O1965" s="124" t="s">
        <v>10</v>
      </c>
      <c r="P1965" s="123" t="s">
        <v>10</v>
      </c>
      <c r="Q1965" s="1"/>
    </row>
    <row r="1966" spans="1:17" ht="15.75" hidden="1" customHeight="1">
      <c r="A1966" s="1" t="str">
        <f t="shared" si="1"/>
        <v/>
      </c>
      <c r="B1966" s="1"/>
      <c r="C1966" s="25" t="str">
        <f>IF('Census Block Input'!J1930="","",'Census Block Input'!B1930)</f>
        <v/>
      </c>
      <c r="D1966" s="184" t="str">
        <f>IF('Census Block Input'!J1930="","",UPPER('Census Block Input'!J1930))</f>
        <v/>
      </c>
      <c r="E1966" s="26" t="str">
        <f>IF('Census Block Input'!J1930="","",'Census Block Input'!I1930)</f>
        <v/>
      </c>
      <c r="F1966" s="27" t="str">
        <f>IF('Census Block Input'!J1930="","",'Census Block Input'!C1930)</f>
        <v/>
      </c>
      <c r="G1966" s="29" t="str">
        <f>IF('Census Block Input'!J1930="","",'Census Block Input'!D1930)</f>
        <v/>
      </c>
      <c r="H1966" s="30" t="str">
        <f>IF('Census Block Input'!J1930="","",'Census Block Input'!G1930)</f>
        <v/>
      </c>
      <c r="I1966" s="30" t="str">
        <f>IF('Census Block Input'!J1930="","",'Census Block Input'!F1930)</f>
        <v/>
      </c>
      <c r="J1966" s="32" t="str">
        <f t="shared" si="62"/>
        <v/>
      </c>
      <c r="K1966" s="105" t="str">
        <f>IF('Census Block Input'!J1930="","",'Census Block Input'!D1930)</f>
        <v/>
      </c>
      <c r="L1966" s="106" t="str">
        <f>IF('Census Block Input'!J1930="","",'Census Block Input'!G1930)</f>
        <v/>
      </c>
      <c r="M1966" s="106" t="str">
        <f>IF('Census Block Input'!J1930="","",'Census Block Input'!F1930)</f>
        <v/>
      </c>
      <c r="N1966" s="32" t="str">
        <f t="shared" si="63"/>
        <v/>
      </c>
      <c r="O1966" s="124" t="s">
        <v>10</v>
      </c>
      <c r="P1966" s="123" t="s">
        <v>10</v>
      </c>
      <c r="Q1966" s="1"/>
    </row>
    <row r="1967" spans="1:17" ht="15.75" hidden="1" customHeight="1">
      <c r="A1967" s="1" t="str">
        <f t="shared" si="1"/>
        <v/>
      </c>
      <c r="B1967" s="1"/>
      <c r="C1967" s="25" t="str">
        <f>IF('Census Block Input'!J1931="","",'Census Block Input'!B1931)</f>
        <v/>
      </c>
      <c r="D1967" s="184" t="str">
        <f>IF('Census Block Input'!J1931="","",UPPER('Census Block Input'!J1931))</f>
        <v/>
      </c>
      <c r="E1967" s="26" t="str">
        <f>IF('Census Block Input'!J1931="","",'Census Block Input'!I1931)</f>
        <v/>
      </c>
      <c r="F1967" s="27" t="str">
        <f>IF('Census Block Input'!J1931="","",'Census Block Input'!C1931)</f>
        <v/>
      </c>
      <c r="G1967" s="29" t="str">
        <f>IF('Census Block Input'!J1931="","",'Census Block Input'!D1931)</f>
        <v/>
      </c>
      <c r="H1967" s="30" t="str">
        <f>IF('Census Block Input'!J1931="","",'Census Block Input'!G1931)</f>
        <v/>
      </c>
      <c r="I1967" s="30" t="str">
        <f>IF('Census Block Input'!J1931="","",'Census Block Input'!F1931)</f>
        <v/>
      </c>
      <c r="J1967" s="32" t="str">
        <f t="shared" si="62"/>
        <v/>
      </c>
      <c r="K1967" s="105" t="str">
        <f>IF('Census Block Input'!J1931="","",'Census Block Input'!D1931)</f>
        <v/>
      </c>
      <c r="L1967" s="106" t="str">
        <f>IF('Census Block Input'!J1931="","",'Census Block Input'!G1931)</f>
        <v/>
      </c>
      <c r="M1967" s="106" t="str">
        <f>IF('Census Block Input'!J1931="","",'Census Block Input'!F1931)</f>
        <v/>
      </c>
      <c r="N1967" s="32" t="str">
        <f t="shared" si="63"/>
        <v/>
      </c>
      <c r="O1967" s="124" t="s">
        <v>10</v>
      </c>
      <c r="P1967" s="123" t="s">
        <v>10</v>
      </c>
      <c r="Q1967" s="1"/>
    </row>
    <row r="1968" spans="1:17" ht="15.75" hidden="1" customHeight="1">
      <c r="A1968" s="1" t="str">
        <f t="shared" si="1"/>
        <v/>
      </c>
      <c r="B1968" s="1"/>
      <c r="C1968" s="25" t="str">
        <f>IF('Census Block Input'!J1932="","",'Census Block Input'!B1932)</f>
        <v/>
      </c>
      <c r="D1968" s="184" t="str">
        <f>IF('Census Block Input'!J1932="","",UPPER('Census Block Input'!J1932))</f>
        <v/>
      </c>
      <c r="E1968" s="26" t="str">
        <f>IF('Census Block Input'!J1932="","",'Census Block Input'!I1932)</f>
        <v/>
      </c>
      <c r="F1968" s="27" t="str">
        <f>IF('Census Block Input'!J1932="","",'Census Block Input'!C1932)</f>
        <v/>
      </c>
      <c r="G1968" s="29" t="str">
        <f>IF('Census Block Input'!J1932="","",'Census Block Input'!D1932)</f>
        <v/>
      </c>
      <c r="H1968" s="30" t="str">
        <f>IF('Census Block Input'!J1932="","",'Census Block Input'!G1932)</f>
        <v/>
      </c>
      <c r="I1968" s="30" t="str">
        <f>IF('Census Block Input'!J1932="","",'Census Block Input'!F1932)</f>
        <v/>
      </c>
      <c r="J1968" s="32" t="str">
        <f t="shared" si="62"/>
        <v/>
      </c>
      <c r="K1968" s="105" t="str">
        <f>IF('Census Block Input'!J1932="","",'Census Block Input'!D1932)</f>
        <v/>
      </c>
      <c r="L1968" s="106" t="str">
        <f>IF('Census Block Input'!J1932="","",'Census Block Input'!G1932)</f>
        <v/>
      </c>
      <c r="M1968" s="106" t="str">
        <f>IF('Census Block Input'!J1932="","",'Census Block Input'!F1932)</f>
        <v/>
      </c>
      <c r="N1968" s="32" t="str">
        <f t="shared" si="63"/>
        <v/>
      </c>
      <c r="O1968" s="124" t="s">
        <v>10</v>
      </c>
      <c r="P1968" s="123" t="s">
        <v>10</v>
      </c>
      <c r="Q1968" s="1"/>
    </row>
    <row r="1969" spans="1:17" ht="15.75" hidden="1" customHeight="1">
      <c r="A1969" s="1" t="str">
        <f t="shared" si="1"/>
        <v/>
      </c>
      <c r="B1969" s="1"/>
      <c r="C1969" s="25" t="str">
        <f>IF('Census Block Input'!J1933="","",'Census Block Input'!B1933)</f>
        <v/>
      </c>
      <c r="D1969" s="184" t="str">
        <f>IF('Census Block Input'!J1933="","",UPPER('Census Block Input'!J1933))</f>
        <v/>
      </c>
      <c r="E1969" s="26" t="str">
        <f>IF('Census Block Input'!J1933="","",'Census Block Input'!I1933)</f>
        <v/>
      </c>
      <c r="F1969" s="27" t="str">
        <f>IF('Census Block Input'!J1933="","",'Census Block Input'!C1933)</f>
        <v/>
      </c>
      <c r="G1969" s="29" t="str">
        <f>IF('Census Block Input'!J1933="","",'Census Block Input'!D1933)</f>
        <v/>
      </c>
      <c r="H1969" s="30" t="str">
        <f>IF('Census Block Input'!J1933="","",'Census Block Input'!G1933)</f>
        <v/>
      </c>
      <c r="I1969" s="30" t="str">
        <f>IF('Census Block Input'!J1933="","",'Census Block Input'!F1933)</f>
        <v/>
      </c>
      <c r="J1969" s="32" t="str">
        <f t="shared" si="62"/>
        <v/>
      </c>
      <c r="K1969" s="105" t="str">
        <f>IF('Census Block Input'!J1933="","",'Census Block Input'!D1933)</f>
        <v/>
      </c>
      <c r="L1969" s="106" t="str">
        <f>IF('Census Block Input'!J1933="","",'Census Block Input'!G1933)</f>
        <v/>
      </c>
      <c r="M1969" s="106" t="str">
        <f>IF('Census Block Input'!J1933="","",'Census Block Input'!F1933)</f>
        <v/>
      </c>
      <c r="N1969" s="32" t="str">
        <f t="shared" si="63"/>
        <v/>
      </c>
      <c r="O1969" s="124" t="s">
        <v>10</v>
      </c>
      <c r="P1969" s="123" t="s">
        <v>10</v>
      </c>
      <c r="Q1969" s="1"/>
    </row>
    <row r="1970" spans="1:17" ht="15.75" hidden="1" customHeight="1">
      <c r="A1970" s="1" t="str">
        <f t="shared" si="1"/>
        <v/>
      </c>
      <c r="B1970" s="1"/>
      <c r="C1970" s="25" t="str">
        <f>IF('Census Block Input'!J1934="","",'Census Block Input'!B1934)</f>
        <v/>
      </c>
      <c r="D1970" s="184" t="str">
        <f>IF('Census Block Input'!J1934="","",UPPER('Census Block Input'!J1934))</f>
        <v/>
      </c>
      <c r="E1970" s="26" t="str">
        <f>IF('Census Block Input'!J1934="","",'Census Block Input'!I1934)</f>
        <v/>
      </c>
      <c r="F1970" s="27" t="str">
        <f>IF('Census Block Input'!J1934="","",'Census Block Input'!C1934)</f>
        <v/>
      </c>
      <c r="G1970" s="29" t="str">
        <f>IF('Census Block Input'!J1934="","",'Census Block Input'!D1934)</f>
        <v/>
      </c>
      <c r="H1970" s="30" t="str">
        <f>IF('Census Block Input'!J1934="","",'Census Block Input'!G1934)</f>
        <v/>
      </c>
      <c r="I1970" s="30" t="str">
        <f>IF('Census Block Input'!J1934="","",'Census Block Input'!F1934)</f>
        <v/>
      </c>
      <c r="J1970" s="32" t="str">
        <f t="shared" si="62"/>
        <v/>
      </c>
      <c r="K1970" s="105" t="str">
        <f>IF('Census Block Input'!J1934="","",'Census Block Input'!D1934)</f>
        <v/>
      </c>
      <c r="L1970" s="106" t="str">
        <f>IF('Census Block Input'!J1934="","",'Census Block Input'!G1934)</f>
        <v/>
      </c>
      <c r="M1970" s="106" t="str">
        <f>IF('Census Block Input'!J1934="","",'Census Block Input'!F1934)</f>
        <v/>
      </c>
      <c r="N1970" s="32" t="str">
        <f t="shared" si="63"/>
        <v/>
      </c>
      <c r="O1970" s="124" t="s">
        <v>10</v>
      </c>
      <c r="P1970" s="123" t="s">
        <v>10</v>
      </c>
      <c r="Q1970" s="1"/>
    </row>
    <row r="1971" spans="1:17" ht="15.75" hidden="1" customHeight="1">
      <c r="A1971" s="1" t="str">
        <f t="shared" si="1"/>
        <v/>
      </c>
      <c r="B1971" s="1"/>
      <c r="C1971" s="25" t="str">
        <f>IF('Census Block Input'!J1935="","",'Census Block Input'!B1935)</f>
        <v/>
      </c>
      <c r="D1971" s="184" t="str">
        <f>IF('Census Block Input'!J1935="","",UPPER('Census Block Input'!J1935))</f>
        <v/>
      </c>
      <c r="E1971" s="26" t="str">
        <f>IF('Census Block Input'!J1935="","",'Census Block Input'!I1935)</f>
        <v/>
      </c>
      <c r="F1971" s="27" t="str">
        <f>IF('Census Block Input'!J1935="","",'Census Block Input'!C1935)</f>
        <v/>
      </c>
      <c r="G1971" s="29" t="str">
        <f>IF('Census Block Input'!J1935="","",'Census Block Input'!D1935)</f>
        <v/>
      </c>
      <c r="H1971" s="30" t="str">
        <f>IF('Census Block Input'!J1935="","",'Census Block Input'!G1935)</f>
        <v/>
      </c>
      <c r="I1971" s="30" t="str">
        <f>IF('Census Block Input'!J1935="","",'Census Block Input'!F1935)</f>
        <v/>
      </c>
      <c r="J1971" s="32" t="str">
        <f t="shared" si="62"/>
        <v/>
      </c>
      <c r="K1971" s="105" t="str">
        <f>IF('Census Block Input'!J1935="","",'Census Block Input'!D1935)</f>
        <v/>
      </c>
      <c r="L1971" s="106" t="str">
        <f>IF('Census Block Input'!J1935="","",'Census Block Input'!G1935)</f>
        <v/>
      </c>
      <c r="M1971" s="106" t="str">
        <f>IF('Census Block Input'!J1935="","",'Census Block Input'!F1935)</f>
        <v/>
      </c>
      <c r="N1971" s="32" t="str">
        <f t="shared" si="63"/>
        <v/>
      </c>
      <c r="O1971" s="124" t="s">
        <v>10</v>
      </c>
      <c r="P1971" s="123" t="s">
        <v>10</v>
      </c>
      <c r="Q1971" s="1"/>
    </row>
    <row r="1972" spans="1:17" ht="15.75" hidden="1" customHeight="1">
      <c r="A1972" s="1" t="str">
        <f t="shared" si="1"/>
        <v/>
      </c>
      <c r="B1972" s="1"/>
      <c r="C1972" s="25" t="str">
        <f>IF('Census Block Input'!J1936="","",'Census Block Input'!B1936)</f>
        <v/>
      </c>
      <c r="D1972" s="184" t="str">
        <f>IF('Census Block Input'!J1936="","",UPPER('Census Block Input'!J1936))</f>
        <v/>
      </c>
      <c r="E1972" s="26" t="str">
        <f>IF('Census Block Input'!J1936="","",'Census Block Input'!I1936)</f>
        <v/>
      </c>
      <c r="F1972" s="27" t="str">
        <f>IF('Census Block Input'!J1936="","",'Census Block Input'!C1936)</f>
        <v/>
      </c>
      <c r="G1972" s="29" t="str">
        <f>IF('Census Block Input'!J1936="","",'Census Block Input'!D1936)</f>
        <v/>
      </c>
      <c r="H1972" s="30" t="str">
        <f>IF('Census Block Input'!J1936="","",'Census Block Input'!G1936)</f>
        <v/>
      </c>
      <c r="I1972" s="30" t="str">
        <f>IF('Census Block Input'!J1936="","",'Census Block Input'!F1936)</f>
        <v/>
      </c>
      <c r="J1972" s="32" t="str">
        <f t="shared" si="62"/>
        <v/>
      </c>
      <c r="K1972" s="105" t="str">
        <f>IF('Census Block Input'!J1936="","",'Census Block Input'!D1936)</f>
        <v/>
      </c>
      <c r="L1972" s="106" t="str">
        <f>IF('Census Block Input'!J1936="","",'Census Block Input'!G1936)</f>
        <v/>
      </c>
      <c r="M1972" s="106" t="str">
        <f>IF('Census Block Input'!J1936="","",'Census Block Input'!F1936)</f>
        <v/>
      </c>
      <c r="N1972" s="32" t="str">
        <f t="shared" si="63"/>
        <v/>
      </c>
      <c r="O1972" s="124" t="s">
        <v>10</v>
      </c>
      <c r="P1972" s="123" t="s">
        <v>10</v>
      </c>
      <c r="Q1972" s="1"/>
    </row>
    <row r="1973" spans="1:17" ht="15.75" hidden="1" customHeight="1">
      <c r="A1973" s="1" t="str">
        <f t="shared" si="1"/>
        <v/>
      </c>
      <c r="B1973" s="1"/>
      <c r="C1973" s="25" t="str">
        <f>IF('Census Block Input'!J1937="","",'Census Block Input'!B1937)</f>
        <v/>
      </c>
      <c r="D1973" s="184" t="str">
        <f>IF('Census Block Input'!J1937="","",UPPER('Census Block Input'!J1937))</f>
        <v/>
      </c>
      <c r="E1973" s="26" t="str">
        <f>IF('Census Block Input'!J1937="","",'Census Block Input'!I1937)</f>
        <v/>
      </c>
      <c r="F1973" s="27" t="str">
        <f>IF('Census Block Input'!J1937="","",'Census Block Input'!C1937)</f>
        <v/>
      </c>
      <c r="G1973" s="29" t="str">
        <f>IF('Census Block Input'!J1937="","",'Census Block Input'!D1937)</f>
        <v/>
      </c>
      <c r="H1973" s="30" t="str">
        <f>IF('Census Block Input'!J1937="","",'Census Block Input'!G1937)</f>
        <v/>
      </c>
      <c r="I1973" s="30" t="str">
        <f>IF('Census Block Input'!J1937="","",'Census Block Input'!F1937)</f>
        <v/>
      </c>
      <c r="J1973" s="32" t="str">
        <f t="shared" si="62"/>
        <v/>
      </c>
      <c r="K1973" s="105" t="str">
        <f>IF('Census Block Input'!J1937="","",'Census Block Input'!D1937)</f>
        <v/>
      </c>
      <c r="L1973" s="106" t="str">
        <f>IF('Census Block Input'!J1937="","",'Census Block Input'!G1937)</f>
        <v/>
      </c>
      <c r="M1973" s="106" t="str">
        <f>IF('Census Block Input'!J1937="","",'Census Block Input'!F1937)</f>
        <v/>
      </c>
      <c r="N1973" s="32" t="str">
        <f t="shared" si="63"/>
        <v/>
      </c>
      <c r="O1973" s="124" t="s">
        <v>10</v>
      </c>
      <c r="P1973" s="123" t="s">
        <v>10</v>
      </c>
      <c r="Q1973" s="1"/>
    </row>
    <row r="1974" spans="1:17" ht="15.75" hidden="1" customHeight="1">
      <c r="A1974" s="1" t="str">
        <f t="shared" si="1"/>
        <v/>
      </c>
      <c r="B1974" s="1"/>
      <c r="C1974" s="25" t="str">
        <f>IF('Census Block Input'!J1938="","",'Census Block Input'!B1938)</f>
        <v/>
      </c>
      <c r="D1974" s="184" t="str">
        <f>IF('Census Block Input'!J1938="","",UPPER('Census Block Input'!J1938))</f>
        <v/>
      </c>
      <c r="E1974" s="26" t="str">
        <f>IF('Census Block Input'!J1938="","",'Census Block Input'!I1938)</f>
        <v/>
      </c>
      <c r="F1974" s="27" t="str">
        <f>IF('Census Block Input'!J1938="","",'Census Block Input'!C1938)</f>
        <v/>
      </c>
      <c r="G1974" s="29" t="str">
        <f>IF('Census Block Input'!J1938="","",'Census Block Input'!D1938)</f>
        <v/>
      </c>
      <c r="H1974" s="30" t="str">
        <f>IF('Census Block Input'!J1938="","",'Census Block Input'!G1938)</f>
        <v/>
      </c>
      <c r="I1974" s="30" t="str">
        <f>IF('Census Block Input'!J1938="","",'Census Block Input'!F1938)</f>
        <v/>
      </c>
      <c r="J1974" s="32" t="str">
        <f t="shared" si="62"/>
        <v/>
      </c>
      <c r="K1974" s="105" t="str">
        <f>IF('Census Block Input'!J1938="","",'Census Block Input'!D1938)</f>
        <v/>
      </c>
      <c r="L1974" s="106" t="str">
        <f>IF('Census Block Input'!J1938="","",'Census Block Input'!G1938)</f>
        <v/>
      </c>
      <c r="M1974" s="106" t="str">
        <f>IF('Census Block Input'!J1938="","",'Census Block Input'!F1938)</f>
        <v/>
      </c>
      <c r="N1974" s="32" t="str">
        <f t="shared" si="63"/>
        <v/>
      </c>
      <c r="O1974" s="124" t="s">
        <v>10</v>
      </c>
      <c r="P1974" s="123" t="s">
        <v>10</v>
      </c>
      <c r="Q1974" s="1"/>
    </row>
    <row r="1975" spans="1:17" ht="15.75" hidden="1" customHeight="1">
      <c r="A1975" s="1" t="str">
        <f t="shared" si="1"/>
        <v/>
      </c>
      <c r="B1975" s="1"/>
      <c r="C1975" s="25" t="str">
        <f>IF('Census Block Input'!J1939="","",'Census Block Input'!B1939)</f>
        <v/>
      </c>
      <c r="D1975" s="184" t="str">
        <f>IF('Census Block Input'!J1939="","",UPPER('Census Block Input'!J1939))</f>
        <v/>
      </c>
      <c r="E1975" s="26" t="str">
        <f>IF('Census Block Input'!J1939="","",'Census Block Input'!I1939)</f>
        <v/>
      </c>
      <c r="F1975" s="27" t="str">
        <f>IF('Census Block Input'!J1939="","",'Census Block Input'!C1939)</f>
        <v/>
      </c>
      <c r="G1975" s="29" t="str">
        <f>IF('Census Block Input'!J1939="","",'Census Block Input'!D1939)</f>
        <v/>
      </c>
      <c r="H1975" s="30" t="str">
        <f>IF('Census Block Input'!J1939="","",'Census Block Input'!G1939)</f>
        <v/>
      </c>
      <c r="I1975" s="30" t="str">
        <f>IF('Census Block Input'!J1939="","",'Census Block Input'!F1939)</f>
        <v/>
      </c>
      <c r="J1975" s="32" t="str">
        <f t="shared" si="62"/>
        <v/>
      </c>
      <c r="K1975" s="105" t="str">
        <f>IF('Census Block Input'!J1939="","",'Census Block Input'!D1939)</f>
        <v/>
      </c>
      <c r="L1975" s="106" t="str">
        <f>IF('Census Block Input'!J1939="","",'Census Block Input'!G1939)</f>
        <v/>
      </c>
      <c r="M1975" s="106" t="str">
        <f>IF('Census Block Input'!J1939="","",'Census Block Input'!F1939)</f>
        <v/>
      </c>
      <c r="N1975" s="32" t="str">
        <f t="shared" si="63"/>
        <v/>
      </c>
      <c r="O1975" s="124" t="s">
        <v>10</v>
      </c>
      <c r="P1975" s="123" t="s">
        <v>10</v>
      </c>
      <c r="Q1975" s="1"/>
    </row>
    <row r="1976" spans="1:17" ht="15.75" hidden="1" customHeight="1">
      <c r="A1976" s="1" t="str">
        <f t="shared" si="1"/>
        <v/>
      </c>
      <c r="B1976" s="1"/>
      <c r="C1976" s="25" t="str">
        <f>IF('Census Block Input'!J1940="","",'Census Block Input'!B1940)</f>
        <v/>
      </c>
      <c r="D1976" s="184" t="str">
        <f>IF('Census Block Input'!J1940="","",UPPER('Census Block Input'!J1940))</f>
        <v/>
      </c>
      <c r="E1976" s="26" t="str">
        <f>IF('Census Block Input'!J1940="","",'Census Block Input'!I1940)</f>
        <v/>
      </c>
      <c r="F1976" s="27" t="str">
        <f>IF('Census Block Input'!J1940="","",'Census Block Input'!C1940)</f>
        <v/>
      </c>
      <c r="G1976" s="29" t="str">
        <f>IF('Census Block Input'!J1940="","",'Census Block Input'!D1940)</f>
        <v/>
      </c>
      <c r="H1976" s="30" t="str">
        <f>IF('Census Block Input'!J1940="","",'Census Block Input'!G1940)</f>
        <v/>
      </c>
      <c r="I1976" s="30" t="str">
        <f>IF('Census Block Input'!J1940="","",'Census Block Input'!F1940)</f>
        <v/>
      </c>
      <c r="J1976" s="32" t="str">
        <f t="shared" si="62"/>
        <v/>
      </c>
      <c r="K1976" s="105" t="str">
        <f>IF('Census Block Input'!J1940="","",'Census Block Input'!D1940)</f>
        <v/>
      </c>
      <c r="L1976" s="106" t="str">
        <f>IF('Census Block Input'!J1940="","",'Census Block Input'!G1940)</f>
        <v/>
      </c>
      <c r="M1976" s="106" t="str">
        <f>IF('Census Block Input'!J1940="","",'Census Block Input'!F1940)</f>
        <v/>
      </c>
      <c r="N1976" s="32" t="str">
        <f t="shared" si="63"/>
        <v/>
      </c>
      <c r="O1976" s="124" t="s">
        <v>10</v>
      </c>
      <c r="P1976" s="123" t="s">
        <v>10</v>
      </c>
      <c r="Q1976" s="1"/>
    </row>
    <row r="1977" spans="1:17" ht="15.75" hidden="1" customHeight="1">
      <c r="A1977" s="1" t="str">
        <f t="shared" si="1"/>
        <v/>
      </c>
      <c r="B1977" s="1"/>
      <c r="C1977" s="25" t="str">
        <f>IF('Census Block Input'!J1941="","",'Census Block Input'!B1941)</f>
        <v/>
      </c>
      <c r="D1977" s="184" t="str">
        <f>IF('Census Block Input'!J1941="","",UPPER('Census Block Input'!J1941))</f>
        <v/>
      </c>
      <c r="E1977" s="26" t="str">
        <f>IF('Census Block Input'!J1941="","",'Census Block Input'!I1941)</f>
        <v/>
      </c>
      <c r="F1977" s="27" t="str">
        <f>IF('Census Block Input'!J1941="","",'Census Block Input'!C1941)</f>
        <v/>
      </c>
      <c r="G1977" s="29" t="str">
        <f>IF('Census Block Input'!J1941="","",'Census Block Input'!D1941)</f>
        <v/>
      </c>
      <c r="H1977" s="30" t="str">
        <f>IF('Census Block Input'!J1941="","",'Census Block Input'!G1941)</f>
        <v/>
      </c>
      <c r="I1977" s="30" t="str">
        <f>IF('Census Block Input'!J1941="","",'Census Block Input'!F1941)</f>
        <v/>
      </c>
      <c r="J1977" s="32" t="str">
        <f t="shared" si="62"/>
        <v/>
      </c>
      <c r="K1977" s="105" t="str">
        <f>IF('Census Block Input'!J1941="","",'Census Block Input'!D1941)</f>
        <v/>
      </c>
      <c r="L1977" s="106" t="str">
        <f>IF('Census Block Input'!J1941="","",'Census Block Input'!G1941)</f>
        <v/>
      </c>
      <c r="M1977" s="106" t="str">
        <f>IF('Census Block Input'!J1941="","",'Census Block Input'!F1941)</f>
        <v/>
      </c>
      <c r="N1977" s="32" t="str">
        <f t="shared" si="63"/>
        <v/>
      </c>
      <c r="O1977" s="124" t="s">
        <v>10</v>
      </c>
      <c r="P1977" s="123" t="s">
        <v>10</v>
      </c>
      <c r="Q1977" s="1"/>
    </row>
    <row r="1978" spans="1:17" ht="15.75" hidden="1" customHeight="1">
      <c r="A1978" s="1" t="str">
        <f t="shared" si="1"/>
        <v/>
      </c>
      <c r="B1978" s="1"/>
      <c r="C1978" s="25" t="str">
        <f>IF('Census Block Input'!J1942="","",'Census Block Input'!B1942)</f>
        <v/>
      </c>
      <c r="D1978" s="184" t="str">
        <f>IF('Census Block Input'!J1942="","",UPPER('Census Block Input'!J1942))</f>
        <v/>
      </c>
      <c r="E1978" s="26" t="str">
        <f>IF('Census Block Input'!J1942="","",'Census Block Input'!I1942)</f>
        <v/>
      </c>
      <c r="F1978" s="27" t="str">
        <f>IF('Census Block Input'!J1942="","",'Census Block Input'!C1942)</f>
        <v/>
      </c>
      <c r="G1978" s="29" t="str">
        <f>IF('Census Block Input'!J1942="","",'Census Block Input'!D1942)</f>
        <v/>
      </c>
      <c r="H1978" s="30" t="str">
        <f>IF('Census Block Input'!J1942="","",'Census Block Input'!G1942)</f>
        <v/>
      </c>
      <c r="I1978" s="30" t="str">
        <f>IF('Census Block Input'!J1942="","",'Census Block Input'!F1942)</f>
        <v/>
      </c>
      <c r="J1978" s="32" t="str">
        <f t="shared" si="62"/>
        <v/>
      </c>
      <c r="K1978" s="105" t="str">
        <f>IF('Census Block Input'!J1942="","",'Census Block Input'!D1942)</f>
        <v/>
      </c>
      <c r="L1978" s="106" t="str">
        <f>IF('Census Block Input'!J1942="","",'Census Block Input'!G1942)</f>
        <v/>
      </c>
      <c r="M1978" s="106" t="str">
        <f>IF('Census Block Input'!J1942="","",'Census Block Input'!F1942)</f>
        <v/>
      </c>
      <c r="N1978" s="32" t="str">
        <f t="shared" si="63"/>
        <v/>
      </c>
      <c r="O1978" s="124" t="s">
        <v>10</v>
      </c>
      <c r="P1978" s="123" t="s">
        <v>10</v>
      </c>
      <c r="Q1978" s="1"/>
    </row>
    <row r="1979" spans="1:17" ht="15.75" hidden="1" customHeight="1">
      <c r="A1979" s="1" t="str">
        <f t="shared" si="1"/>
        <v/>
      </c>
      <c r="B1979" s="1"/>
      <c r="C1979" s="25" t="str">
        <f>IF('Census Block Input'!J1943="","",'Census Block Input'!B1943)</f>
        <v/>
      </c>
      <c r="D1979" s="184" t="str">
        <f>IF('Census Block Input'!J1943="","",UPPER('Census Block Input'!J1943))</f>
        <v/>
      </c>
      <c r="E1979" s="26" t="str">
        <f>IF('Census Block Input'!J1943="","",'Census Block Input'!I1943)</f>
        <v/>
      </c>
      <c r="F1979" s="27" t="str">
        <f>IF('Census Block Input'!J1943="","",'Census Block Input'!C1943)</f>
        <v/>
      </c>
      <c r="G1979" s="29" t="str">
        <f>IF('Census Block Input'!J1943="","",'Census Block Input'!D1943)</f>
        <v/>
      </c>
      <c r="H1979" s="30" t="str">
        <f>IF('Census Block Input'!J1943="","",'Census Block Input'!G1943)</f>
        <v/>
      </c>
      <c r="I1979" s="30" t="str">
        <f>IF('Census Block Input'!J1943="","",'Census Block Input'!F1943)</f>
        <v/>
      </c>
      <c r="J1979" s="32" t="str">
        <f t="shared" si="62"/>
        <v/>
      </c>
      <c r="K1979" s="105" t="str">
        <f>IF('Census Block Input'!J1943="","",'Census Block Input'!D1943)</f>
        <v/>
      </c>
      <c r="L1979" s="106" t="str">
        <f>IF('Census Block Input'!J1943="","",'Census Block Input'!G1943)</f>
        <v/>
      </c>
      <c r="M1979" s="106" t="str">
        <f>IF('Census Block Input'!J1943="","",'Census Block Input'!F1943)</f>
        <v/>
      </c>
      <c r="N1979" s="32" t="str">
        <f t="shared" si="63"/>
        <v/>
      </c>
      <c r="O1979" s="124" t="s">
        <v>10</v>
      </c>
      <c r="P1979" s="123" t="s">
        <v>10</v>
      </c>
      <c r="Q1979" s="1"/>
    </row>
    <row r="1980" spans="1:17" ht="15.75" hidden="1" customHeight="1">
      <c r="A1980" s="1" t="str">
        <f t="shared" si="1"/>
        <v/>
      </c>
      <c r="B1980" s="1"/>
      <c r="C1980" s="25" t="str">
        <f>IF('Census Block Input'!J1944="","",'Census Block Input'!B1944)</f>
        <v/>
      </c>
      <c r="D1980" s="184" t="str">
        <f>IF('Census Block Input'!J1944="","",UPPER('Census Block Input'!J1944))</f>
        <v/>
      </c>
      <c r="E1980" s="26" t="str">
        <f>IF('Census Block Input'!J1944="","",'Census Block Input'!I1944)</f>
        <v/>
      </c>
      <c r="F1980" s="27" t="str">
        <f>IF('Census Block Input'!J1944="","",'Census Block Input'!C1944)</f>
        <v/>
      </c>
      <c r="G1980" s="29" t="str">
        <f>IF('Census Block Input'!J1944="","",'Census Block Input'!D1944)</f>
        <v/>
      </c>
      <c r="H1980" s="30" t="str">
        <f>IF('Census Block Input'!J1944="","",'Census Block Input'!G1944)</f>
        <v/>
      </c>
      <c r="I1980" s="30" t="str">
        <f>IF('Census Block Input'!J1944="","",'Census Block Input'!F1944)</f>
        <v/>
      </c>
      <c r="J1980" s="32" t="str">
        <f t="shared" si="62"/>
        <v/>
      </c>
      <c r="K1980" s="105" t="str">
        <f>IF('Census Block Input'!J1944="","",'Census Block Input'!D1944)</f>
        <v/>
      </c>
      <c r="L1980" s="106" t="str">
        <f>IF('Census Block Input'!J1944="","",'Census Block Input'!G1944)</f>
        <v/>
      </c>
      <c r="M1980" s="106" t="str">
        <f>IF('Census Block Input'!J1944="","",'Census Block Input'!F1944)</f>
        <v/>
      </c>
      <c r="N1980" s="32" t="str">
        <f t="shared" si="63"/>
        <v/>
      </c>
      <c r="O1980" s="124" t="s">
        <v>10</v>
      </c>
      <c r="P1980" s="123" t="s">
        <v>10</v>
      </c>
      <c r="Q1980" s="1"/>
    </row>
    <row r="1981" spans="1:17" ht="15.75" hidden="1" customHeight="1">
      <c r="A1981" s="1" t="str">
        <f t="shared" si="1"/>
        <v/>
      </c>
      <c r="B1981" s="1"/>
      <c r="C1981" s="25" t="str">
        <f>IF('Census Block Input'!J1945="","",'Census Block Input'!B1945)</f>
        <v/>
      </c>
      <c r="D1981" s="184" t="str">
        <f>IF('Census Block Input'!J1945="","",UPPER('Census Block Input'!J1945))</f>
        <v/>
      </c>
      <c r="E1981" s="26" t="str">
        <f>IF('Census Block Input'!J1945="","",'Census Block Input'!I1945)</f>
        <v/>
      </c>
      <c r="F1981" s="27" t="str">
        <f>IF('Census Block Input'!J1945="","",'Census Block Input'!C1945)</f>
        <v/>
      </c>
      <c r="G1981" s="29" t="str">
        <f>IF('Census Block Input'!J1945="","",'Census Block Input'!D1945)</f>
        <v/>
      </c>
      <c r="H1981" s="30" t="str">
        <f>IF('Census Block Input'!J1945="","",'Census Block Input'!G1945)</f>
        <v/>
      </c>
      <c r="I1981" s="30" t="str">
        <f>IF('Census Block Input'!J1945="","",'Census Block Input'!F1945)</f>
        <v/>
      </c>
      <c r="J1981" s="32" t="str">
        <f t="shared" si="62"/>
        <v/>
      </c>
      <c r="K1981" s="105" t="str">
        <f>IF('Census Block Input'!J1945="","",'Census Block Input'!D1945)</f>
        <v/>
      </c>
      <c r="L1981" s="106" t="str">
        <f>IF('Census Block Input'!J1945="","",'Census Block Input'!G1945)</f>
        <v/>
      </c>
      <c r="M1981" s="106" t="str">
        <f>IF('Census Block Input'!J1945="","",'Census Block Input'!F1945)</f>
        <v/>
      </c>
      <c r="N1981" s="32" t="str">
        <f t="shared" si="63"/>
        <v/>
      </c>
      <c r="O1981" s="124" t="s">
        <v>10</v>
      </c>
      <c r="P1981" s="123" t="s">
        <v>10</v>
      </c>
      <c r="Q1981" s="1"/>
    </row>
    <row r="1982" spans="1:17" ht="15.75" hidden="1" customHeight="1">
      <c r="A1982" s="1" t="str">
        <f t="shared" si="1"/>
        <v/>
      </c>
      <c r="B1982" s="1"/>
      <c r="C1982" s="25" t="str">
        <f>IF('Census Block Input'!J1946="","",'Census Block Input'!B1946)</f>
        <v/>
      </c>
      <c r="D1982" s="184" t="str">
        <f>IF('Census Block Input'!J1946="","",UPPER('Census Block Input'!J1946))</f>
        <v/>
      </c>
      <c r="E1982" s="26" t="str">
        <f>IF('Census Block Input'!J1946="","",'Census Block Input'!I1946)</f>
        <v/>
      </c>
      <c r="F1982" s="27" t="str">
        <f>IF('Census Block Input'!J1946="","",'Census Block Input'!C1946)</f>
        <v/>
      </c>
      <c r="G1982" s="29" t="str">
        <f>IF('Census Block Input'!J1946="","",'Census Block Input'!D1946)</f>
        <v/>
      </c>
      <c r="H1982" s="30" t="str">
        <f>IF('Census Block Input'!J1946="","",'Census Block Input'!G1946)</f>
        <v/>
      </c>
      <c r="I1982" s="30" t="str">
        <f>IF('Census Block Input'!J1946="","",'Census Block Input'!F1946)</f>
        <v/>
      </c>
      <c r="J1982" s="32" t="str">
        <f t="shared" si="62"/>
        <v/>
      </c>
      <c r="K1982" s="105" t="str">
        <f>IF('Census Block Input'!J1946="","",'Census Block Input'!D1946)</f>
        <v/>
      </c>
      <c r="L1982" s="106" t="str">
        <f>IF('Census Block Input'!J1946="","",'Census Block Input'!G1946)</f>
        <v/>
      </c>
      <c r="M1982" s="106" t="str">
        <f>IF('Census Block Input'!J1946="","",'Census Block Input'!F1946)</f>
        <v/>
      </c>
      <c r="N1982" s="32" t="str">
        <f t="shared" si="63"/>
        <v/>
      </c>
      <c r="O1982" s="124" t="s">
        <v>10</v>
      </c>
      <c r="P1982" s="123" t="s">
        <v>10</v>
      </c>
      <c r="Q1982" s="1"/>
    </row>
    <row r="1983" spans="1:17" ht="15.75" hidden="1" customHeight="1">
      <c r="A1983" s="1" t="str">
        <f t="shared" si="1"/>
        <v/>
      </c>
      <c r="B1983" s="1"/>
      <c r="C1983" s="25" t="str">
        <f>IF('Census Block Input'!J1947="","",'Census Block Input'!B1947)</f>
        <v/>
      </c>
      <c r="D1983" s="184" t="str">
        <f>IF('Census Block Input'!J1947="","",UPPER('Census Block Input'!J1947))</f>
        <v/>
      </c>
      <c r="E1983" s="26" t="str">
        <f>IF('Census Block Input'!J1947="","",'Census Block Input'!I1947)</f>
        <v/>
      </c>
      <c r="F1983" s="27" t="str">
        <f>IF('Census Block Input'!J1947="","",'Census Block Input'!C1947)</f>
        <v/>
      </c>
      <c r="G1983" s="29" t="str">
        <f>IF('Census Block Input'!J1947="","",'Census Block Input'!D1947)</f>
        <v/>
      </c>
      <c r="H1983" s="30" t="str">
        <f>IF('Census Block Input'!J1947="","",'Census Block Input'!G1947)</f>
        <v/>
      </c>
      <c r="I1983" s="30" t="str">
        <f>IF('Census Block Input'!J1947="","",'Census Block Input'!F1947)</f>
        <v/>
      </c>
      <c r="J1983" s="32" t="str">
        <f t="shared" si="62"/>
        <v/>
      </c>
      <c r="K1983" s="105" t="str">
        <f>IF('Census Block Input'!J1947="","",'Census Block Input'!D1947)</f>
        <v/>
      </c>
      <c r="L1983" s="106" t="str">
        <f>IF('Census Block Input'!J1947="","",'Census Block Input'!G1947)</f>
        <v/>
      </c>
      <c r="M1983" s="106" t="str">
        <f>IF('Census Block Input'!J1947="","",'Census Block Input'!F1947)</f>
        <v/>
      </c>
      <c r="N1983" s="32" t="str">
        <f t="shared" si="63"/>
        <v/>
      </c>
      <c r="O1983" s="124" t="s">
        <v>10</v>
      </c>
      <c r="P1983" s="123" t="s">
        <v>10</v>
      </c>
      <c r="Q1983" s="1"/>
    </row>
    <row r="1984" spans="1:17" ht="15.75" hidden="1" customHeight="1">
      <c r="A1984" s="1" t="str">
        <f t="shared" si="1"/>
        <v/>
      </c>
      <c r="B1984" s="1"/>
      <c r="C1984" s="25" t="str">
        <f>IF('Census Block Input'!J1948="","",'Census Block Input'!B1948)</f>
        <v/>
      </c>
      <c r="D1984" s="184" t="str">
        <f>IF('Census Block Input'!J1948="","",UPPER('Census Block Input'!J1948))</f>
        <v/>
      </c>
      <c r="E1984" s="26" t="str">
        <f>IF('Census Block Input'!J1948="","",'Census Block Input'!I1948)</f>
        <v/>
      </c>
      <c r="F1984" s="27" t="str">
        <f>IF('Census Block Input'!J1948="","",'Census Block Input'!C1948)</f>
        <v/>
      </c>
      <c r="G1984" s="29" t="str">
        <f>IF('Census Block Input'!J1948="","",'Census Block Input'!D1948)</f>
        <v/>
      </c>
      <c r="H1984" s="30" t="str">
        <f>IF('Census Block Input'!J1948="","",'Census Block Input'!G1948)</f>
        <v/>
      </c>
      <c r="I1984" s="30" t="str">
        <f>IF('Census Block Input'!J1948="","",'Census Block Input'!F1948)</f>
        <v/>
      </c>
      <c r="J1984" s="32" t="str">
        <f t="shared" si="62"/>
        <v/>
      </c>
      <c r="K1984" s="105" t="str">
        <f>IF('Census Block Input'!J1948="","",'Census Block Input'!D1948)</f>
        <v/>
      </c>
      <c r="L1984" s="106" t="str">
        <f>IF('Census Block Input'!J1948="","",'Census Block Input'!G1948)</f>
        <v/>
      </c>
      <c r="M1984" s="106" t="str">
        <f>IF('Census Block Input'!J1948="","",'Census Block Input'!F1948)</f>
        <v/>
      </c>
      <c r="N1984" s="32" t="str">
        <f t="shared" si="63"/>
        <v/>
      </c>
      <c r="O1984" s="124" t="s">
        <v>10</v>
      </c>
      <c r="P1984" s="123" t="s">
        <v>10</v>
      </c>
      <c r="Q1984" s="1"/>
    </row>
    <row r="1985" spans="1:17" ht="15.75" hidden="1" customHeight="1">
      <c r="A1985" s="1" t="str">
        <f t="shared" si="1"/>
        <v/>
      </c>
      <c r="B1985" s="1"/>
      <c r="C1985" s="25" t="str">
        <f>IF('Census Block Input'!J1949="","",'Census Block Input'!B1949)</f>
        <v/>
      </c>
      <c r="D1985" s="184" t="str">
        <f>IF('Census Block Input'!J1949="","",UPPER('Census Block Input'!J1949))</f>
        <v/>
      </c>
      <c r="E1985" s="26" t="str">
        <f>IF('Census Block Input'!J1949="","",'Census Block Input'!I1949)</f>
        <v/>
      </c>
      <c r="F1985" s="27" t="str">
        <f>IF('Census Block Input'!J1949="","",'Census Block Input'!C1949)</f>
        <v/>
      </c>
      <c r="G1985" s="29" t="str">
        <f>IF('Census Block Input'!J1949="","",'Census Block Input'!D1949)</f>
        <v/>
      </c>
      <c r="H1985" s="30" t="str">
        <f>IF('Census Block Input'!J1949="","",'Census Block Input'!G1949)</f>
        <v/>
      </c>
      <c r="I1985" s="30" t="str">
        <f>IF('Census Block Input'!J1949="","",'Census Block Input'!F1949)</f>
        <v/>
      </c>
      <c r="J1985" s="32" t="str">
        <f t="shared" si="62"/>
        <v/>
      </c>
      <c r="K1985" s="105" t="str">
        <f>IF('Census Block Input'!J1949="","",'Census Block Input'!D1949)</f>
        <v/>
      </c>
      <c r="L1985" s="106" t="str">
        <f>IF('Census Block Input'!J1949="","",'Census Block Input'!G1949)</f>
        <v/>
      </c>
      <c r="M1985" s="106" t="str">
        <f>IF('Census Block Input'!J1949="","",'Census Block Input'!F1949)</f>
        <v/>
      </c>
      <c r="N1985" s="32" t="str">
        <f t="shared" si="63"/>
        <v/>
      </c>
      <c r="O1985" s="124" t="s">
        <v>10</v>
      </c>
      <c r="P1985" s="123" t="s">
        <v>10</v>
      </c>
      <c r="Q1985" s="1"/>
    </row>
    <row r="1986" spans="1:17" ht="15.75" hidden="1" customHeight="1">
      <c r="A1986" s="1" t="str">
        <f t="shared" si="1"/>
        <v/>
      </c>
      <c r="B1986" s="1"/>
      <c r="C1986" s="25" t="str">
        <f>IF('Census Block Input'!J1950="","",'Census Block Input'!B1950)</f>
        <v/>
      </c>
      <c r="D1986" s="184" t="str">
        <f>IF('Census Block Input'!J1950="","",UPPER('Census Block Input'!J1950))</f>
        <v/>
      </c>
      <c r="E1986" s="26" t="str">
        <f>IF('Census Block Input'!J1950="","",'Census Block Input'!I1950)</f>
        <v/>
      </c>
      <c r="F1986" s="27" t="str">
        <f>IF('Census Block Input'!J1950="","",'Census Block Input'!C1950)</f>
        <v/>
      </c>
      <c r="G1986" s="29" t="str">
        <f>IF('Census Block Input'!J1950="","",'Census Block Input'!D1950)</f>
        <v/>
      </c>
      <c r="H1986" s="30" t="str">
        <f>IF('Census Block Input'!J1950="","",'Census Block Input'!G1950)</f>
        <v/>
      </c>
      <c r="I1986" s="30" t="str">
        <f>IF('Census Block Input'!J1950="","",'Census Block Input'!F1950)</f>
        <v/>
      </c>
      <c r="J1986" s="32" t="str">
        <f t="shared" si="62"/>
        <v/>
      </c>
      <c r="K1986" s="105" t="str">
        <f>IF('Census Block Input'!J1950="","",'Census Block Input'!D1950)</f>
        <v/>
      </c>
      <c r="L1986" s="106" t="str">
        <f>IF('Census Block Input'!J1950="","",'Census Block Input'!G1950)</f>
        <v/>
      </c>
      <c r="M1986" s="106" t="str">
        <f>IF('Census Block Input'!J1950="","",'Census Block Input'!F1950)</f>
        <v/>
      </c>
      <c r="N1986" s="32" t="str">
        <f t="shared" si="63"/>
        <v/>
      </c>
      <c r="O1986" s="124" t="s">
        <v>10</v>
      </c>
      <c r="P1986" s="123" t="s">
        <v>10</v>
      </c>
      <c r="Q1986" s="1"/>
    </row>
    <row r="1987" spans="1:17" ht="15.75" hidden="1" customHeight="1">
      <c r="A1987" s="1" t="str">
        <f t="shared" si="1"/>
        <v/>
      </c>
      <c r="B1987" s="1"/>
      <c r="C1987" s="25" t="str">
        <f>IF('Census Block Input'!J1951="","",'Census Block Input'!B1951)</f>
        <v/>
      </c>
      <c r="D1987" s="184" t="str">
        <f>IF('Census Block Input'!J1951="","",UPPER('Census Block Input'!J1951))</f>
        <v/>
      </c>
      <c r="E1987" s="26" t="str">
        <f>IF('Census Block Input'!J1951="","",'Census Block Input'!I1951)</f>
        <v/>
      </c>
      <c r="F1987" s="27" t="str">
        <f>IF('Census Block Input'!J1951="","",'Census Block Input'!C1951)</f>
        <v/>
      </c>
      <c r="G1987" s="29" t="str">
        <f>IF('Census Block Input'!J1951="","",'Census Block Input'!D1951)</f>
        <v/>
      </c>
      <c r="H1987" s="30" t="str">
        <f>IF('Census Block Input'!J1951="","",'Census Block Input'!G1951)</f>
        <v/>
      </c>
      <c r="I1987" s="30" t="str">
        <f>IF('Census Block Input'!J1951="","",'Census Block Input'!F1951)</f>
        <v/>
      </c>
      <c r="J1987" s="32" t="str">
        <f t="shared" si="62"/>
        <v/>
      </c>
      <c r="K1987" s="105" t="str">
        <f>IF('Census Block Input'!J1951="","",'Census Block Input'!D1951)</f>
        <v/>
      </c>
      <c r="L1987" s="106" t="str">
        <f>IF('Census Block Input'!J1951="","",'Census Block Input'!G1951)</f>
        <v/>
      </c>
      <c r="M1987" s="106" t="str">
        <f>IF('Census Block Input'!J1951="","",'Census Block Input'!F1951)</f>
        <v/>
      </c>
      <c r="N1987" s="32" t="str">
        <f t="shared" si="63"/>
        <v/>
      </c>
      <c r="O1987" s="124" t="s">
        <v>10</v>
      </c>
      <c r="P1987" s="123" t="s">
        <v>10</v>
      </c>
      <c r="Q1987" s="1"/>
    </row>
    <row r="1988" spans="1:17" ht="15.75" hidden="1" customHeight="1">
      <c r="A1988" s="1" t="str">
        <f t="shared" si="1"/>
        <v/>
      </c>
      <c r="B1988" s="1"/>
      <c r="C1988" s="25" t="str">
        <f>IF('Census Block Input'!J1952="","",'Census Block Input'!B1952)</f>
        <v/>
      </c>
      <c r="D1988" s="184" t="str">
        <f>IF('Census Block Input'!J1952="","",UPPER('Census Block Input'!J1952))</f>
        <v/>
      </c>
      <c r="E1988" s="26" t="str">
        <f>IF('Census Block Input'!J1952="","",'Census Block Input'!I1952)</f>
        <v/>
      </c>
      <c r="F1988" s="27" t="str">
        <f>IF('Census Block Input'!J1952="","",'Census Block Input'!C1952)</f>
        <v/>
      </c>
      <c r="G1988" s="29" t="str">
        <f>IF('Census Block Input'!J1952="","",'Census Block Input'!D1952)</f>
        <v/>
      </c>
      <c r="H1988" s="30" t="str">
        <f>IF('Census Block Input'!J1952="","",'Census Block Input'!G1952)</f>
        <v/>
      </c>
      <c r="I1988" s="30" t="str">
        <f>IF('Census Block Input'!J1952="","",'Census Block Input'!F1952)</f>
        <v/>
      </c>
      <c r="J1988" s="32" t="str">
        <f t="shared" si="62"/>
        <v/>
      </c>
      <c r="K1988" s="105" t="str">
        <f>IF('Census Block Input'!J1952="","",'Census Block Input'!D1952)</f>
        <v/>
      </c>
      <c r="L1988" s="106" t="str">
        <f>IF('Census Block Input'!J1952="","",'Census Block Input'!G1952)</f>
        <v/>
      </c>
      <c r="M1988" s="106" t="str">
        <f>IF('Census Block Input'!J1952="","",'Census Block Input'!F1952)</f>
        <v/>
      </c>
      <c r="N1988" s="32" t="str">
        <f t="shared" si="63"/>
        <v/>
      </c>
      <c r="O1988" s="124" t="s">
        <v>10</v>
      </c>
      <c r="P1988" s="123" t="s">
        <v>10</v>
      </c>
      <c r="Q1988" s="1"/>
    </row>
    <row r="1989" spans="1:17" ht="15.75" hidden="1" customHeight="1">
      <c r="A1989" s="1" t="str">
        <f t="shared" si="1"/>
        <v/>
      </c>
      <c r="B1989" s="1"/>
      <c r="C1989" s="25" t="str">
        <f>IF('Census Block Input'!J1953="","",'Census Block Input'!B1953)</f>
        <v/>
      </c>
      <c r="D1989" s="184" t="str">
        <f>IF('Census Block Input'!J1953="","",UPPER('Census Block Input'!J1953))</f>
        <v/>
      </c>
      <c r="E1989" s="26" t="str">
        <f>IF('Census Block Input'!J1953="","",'Census Block Input'!I1953)</f>
        <v/>
      </c>
      <c r="F1989" s="27" t="str">
        <f>IF('Census Block Input'!J1953="","",'Census Block Input'!C1953)</f>
        <v/>
      </c>
      <c r="G1989" s="29" t="str">
        <f>IF('Census Block Input'!J1953="","",'Census Block Input'!D1953)</f>
        <v/>
      </c>
      <c r="H1989" s="30" t="str">
        <f>IF('Census Block Input'!J1953="","",'Census Block Input'!G1953)</f>
        <v/>
      </c>
      <c r="I1989" s="30" t="str">
        <f>IF('Census Block Input'!J1953="","",'Census Block Input'!F1953)</f>
        <v/>
      </c>
      <c r="J1989" s="32" t="str">
        <f t="shared" si="62"/>
        <v/>
      </c>
      <c r="K1989" s="105" t="str">
        <f>IF('Census Block Input'!J1953="","",'Census Block Input'!D1953)</f>
        <v/>
      </c>
      <c r="L1989" s="106" t="str">
        <f>IF('Census Block Input'!J1953="","",'Census Block Input'!G1953)</f>
        <v/>
      </c>
      <c r="M1989" s="106" t="str">
        <f>IF('Census Block Input'!J1953="","",'Census Block Input'!F1953)</f>
        <v/>
      </c>
      <c r="N1989" s="32" t="str">
        <f t="shared" si="63"/>
        <v/>
      </c>
      <c r="O1989" s="124" t="s">
        <v>10</v>
      </c>
      <c r="P1989" s="123" t="s">
        <v>10</v>
      </c>
      <c r="Q1989" s="1"/>
    </row>
    <row r="1990" spans="1:17" ht="15.75" hidden="1" customHeight="1">
      <c r="A1990" s="1" t="str">
        <f t="shared" si="1"/>
        <v/>
      </c>
      <c r="B1990" s="1"/>
      <c r="C1990" s="25" t="str">
        <f>IF('Census Block Input'!J1954="","",'Census Block Input'!B1954)</f>
        <v/>
      </c>
      <c r="D1990" s="184" t="str">
        <f>IF('Census Block Input'!J1954="","",UPPER('Census Block Input'!J1954))</f>
        <v/>
      </c>
      <c r="E1990" s="26" t="str">
        <f>IF('Census Block Input'!J1954="","",'Census Block Input'!I1954)</f>
        <v/>
      </c>
      <c r="F1990" s="27" t="str">
        <f>IF('Census Block Input'!J1954="","",'Census Block Input'!C1954)</f>
        <v/>
      </c>
      <c r="G1990" s="29" t="str">
        <f>IF('Census Block Input'!J1954="","",'Census Block Input'!D1954)</f>
        <v/>
      </c>
      <c r="H1990" s="30" t="str">
        <f>IF('Census Block Input'!J1954="","",'Census Block Input'!G1954)</f>
        <v/>
      </c>
      <c r="I1990" s="30" t="str">
        <f>IF('Census Block Input'!J1954="","",'Census Block Input'!F1954)</f>
        <v/>
      </c>
      <c r="J1990" s="32" t="str">
        <f t="shared" si="62"/>
        <v/>
      </c>
      <c r="K1990" s="105" t="str">
        <f>IF('Census Block Input'!J1954="","",'Census Block Input'!D1954)</f>
        <v/>
      </c>
      <c r="L1990" s="106" t="str">
        <f>IF('Census Block Input'!J1954="","",'Census Block Input'!G1954)</f>
        <v/>
      </c>
      <c r="M1990" s="106" t="str">
        <f>IF('Census Block Input'!J1954="","",'Census Block Input'!F1954)</f>
        <v/>
      </c>
      <c r="N1990" s="32" t="str">
        <f t="shared" si="63"/>
        <v/>
      </c>
      <c r="O1990" s="124" t="s">
        <v>10</v>
      </c>
      <c r="P1990" s="123" t="s">
        <v>10</v>
      </c>
      <c r="Q1990" s="1"/>
    </row>
    <row r="1991" spans="1:17" ht="15.75" hidden="1" customHeight="1">
      <c r="A1991" s="1" t="str">
        <f t="shared" si="1"/>
        <v/>
      </c>
      <c r="B1991" s="1"/>
      <c r="C1991" s="25" t="str">
        <f>IF('Census Block Input'!J1955="","",'Census Block Input'!B1955)</f>
        <v/>
      </c>
      <c r="D1991" s="184" t="str">
        <f>IF('Census Block Input'!J1955="","",UPPER('Census Block Input'!J1955))</f>
        <v/>
      </c>
      <c r="E1991" s="26" t="str">
        <f>IF('Census Block Input'!J1955="","",'Census Block Input'!I1955)</f>
        <v/>
      </c>
      <c r="F1991" s="27" t="str">
        <f>IF('Census Block Input'!J1955="","",'Census Block Input'!C1955)</f>
        <v/>
      </c>
      <c r="G1991" s="29" t="str">
        <f>IF('Census Block Input'!J1955="","",'Census Block Input'!D1955)</f>
        <v/>
      </c>
      <c r="H1991" s="30" t="str">
        <f>IF('Census Block Input'!J1955="","",'Census Block Input'!G1955)</f>
        <v/>
      </c>
      <c r="I1991" s="30" t="str">
        <f>IF('Census Block Input'!J1955="","",'Census Block Input'!F1955)</f>
        <v/>
      </c>
      <c r="J1991" s="32" t="str">
        <f t="shared" si="62"/>
        <v/>
      </c>
      <c r="K1991" s="105" t="str">
        <f>IF('Census Block Input'!J1955="","",'Census Block Input'!D1955)</f>
        <v/>
      </c>
      <c r="L1991" s="106" t="str">
        <f>IF('Census Block Input'!J1955="","",'Census Block Input'!G1955)</f>
        <v/>
      </c>
      <c r="M1991" s="106" t="str">
        <f>IF('Census Block Input'!J1955="","",'Census Block Input'!F1955)</f>
        <v/>
      </c>
      <c r="N1991" s="32" t="str">
        <f t="shared" si="63"/>
        <v/>
      </c>
      <c r="O1991" s="124" t="s">
        <v>10</v>
      </c>
      <c r="P1991" s="123" t="s">
        <v>10</v>
      </c>
      <c r="Q1991" s="1"/>
    </row>
    <row r="1992" spans="1:17" ht="15.75" hidden="1" customHeight="1">
      <c r="A1992" s="1" t="str">
        <f t="shared" si="1"/>
        <v/>
      </c>
      <c r="B1992" s="1"/>
      <c r="C1992" s="25" t="str">
        <f>IF('Census Block Input'!J1956="","",'Census Block Input'!B1956)</f>
        <v/>
      </c>
      <c r="D1992" s="184" t="str">
        <f>IF('Census Block Input'!J1956="","",UPPER('Census Block Input'!J1956))</f>
        <v/>
      </c>
      <c r="E1992" s="26" t="str">
        <f>IF('Census Block Input'!J1956="","",'Census Block Input'!I1956)</f>
        <v/>
      </c>
      <c r="F1992" s="27" t="str">
        <f>IF('Census Block Input'!J1956="","",'Census Block Input'!C1956)</f>
        <v/>
      </c>
      <c r="G1992" s="29" t="str">
        <f>IF('Census Block Input'!J1956="","",'Census Block Input'!D1956)</f>
        <v/>
      </c>
      <c r="H1992" s="30" t="str">
        <f>IF('Census Block Input'!J1956="","",'Census Block Input'!G1956)</f>
        <v/>
      </c>
      <c r="I1992" s="30" t="str">
        <f>IF('Census Block Input'!J1956="","",'Census Block Input'!F1956)</f>
        <v/>
      </c>
      <c r="J1992" s="32" t="str">
        <f t="shared" si="62"/>
        <v/>
      </c>
      <c r="K1992" s="105" t="str">
        <f>IF('Census Block Input'!J1956="","",'Census Block Input'!D1956)</f>
        <v/>
      </c>
      <c r="L1992" s="106" t="str">
        <f>IF('Census Block Input'!J1956="","",'Census Block Input'!G1956)</f>
        <v/>
      </c>
      <c r="M1992" s="106" t="str">
        <f>IF('Census Block Input'!J1956="","",'Census Block Input'!F1956)</f>
        <v/>
      </c>
      <c r="N1992" s="32" t="str">
        <f t="shared" si="63"/>
        <v/>
      </c>
      <c r="O1992" s="124" t="s">
        <v>10</v>
      </c>
      <c r="P1992" s="123" t="s">
        <v>10</v>
      </c>
      <c r="Q1992" s="1"/>
    </row>
    <row r="1993" spans="1:17" ht="15.75" hidden="1" customHeight="1">
      <c r="A1993" s="1" t="str">
        <f t="shared" si="1"/>
        <v/>
      </c>
      <c r="B1993" s="1"/>
      <c r="C1993" s="25" t="str">
        <f>IF('Census Block Input'!J1957="","",'Census Block Input'!B1957)</f>
        <v/>
      </c>
      <c r="D1993" s="184" t="str">
        <f>IF('Census Block Input'!J1957="","",UPPER('Census Block Input'!J1957))</f>
        <v/>
      </c>
      <c r="E1993" s="26" t="str">
        <f>IF('Census Block Input'!J1957="","",'Census Block Input'!I1957)</f>
        <v/>
      </c>
      <c r="F1993" s="27" t="str">
        <f>IF('Census Block Input'!J1957="","",'Census Block Input'!C1957)</f>
        <v/>
      </c>
      <c r="G1993" s="29" t="str">
        <f>IF('Census Block Input'!J1957="","",'Census Block Input'!D1957)</f>
        <v/>
      </c>
      <c r="H1993" s="30" t="str">
        <f>IF('Census Block Input'!J1957="","",'Census Block Input'!G1957)</f>
        <v/>
      </c>
      <c r="I1993" s="30" t="str">
        <f>IF('Census Block Input'!J1957="","",'Census Block Input'!F1957)</f>
        <v/>
      </c>
      <c r="J1993" s="32" t="str">
        <f t="shared" si="62"/>
        <v/>
      </c>
      <c r="K1993" s="105" t="str">
        <f>IF('Census Block Input'!J1957="","",'Census Block Input'!D1957)</f>
        <v/>
      </c>
      <c r="L1993" s="106" t="str">
        <f>IF('Census Block Input'!J1957="","",'Census Block Input'!G1957)</f>
        <v/>
      </c>
      <c r="M1993" s="106" t="str">
        <f>IF('Census Block Input'!J1957="","",'Census Block Input'!F1957)</f>
        <v/>
      </c>
      <c r="N1993" s="32" t="str">
        <f t="shared" si="63"/>
        <v/>
      </c>
      <c r="O1993" s="124" t="s">
        <v>10</v>
      </c>
      <c r="P1993" s="123" t="s">
        <v>10</v>
      </c>
      <c r="Q1993" s="1"/>
    </row>
    <row r="1994" spans="1:17" ht="15.75" hidden="1" customHeight="1">
      <c r="A1994" s="1" t="str">
        <f t="shared" si="1"/>
        <v/>
      </c>
      <c r="B1994" s="1"/>
      <c r="C1994" s="25" t="str">
        <f>IF('Census Block Input'!J1958="","",'Census Block Input'!B1958)</f>
        <v/>
      </c>
      <c r="D1994" s="184" t="str">
        <f>IF('Census Block Input'!J1958="","",UPPER('Census Block Input'!J1958))</f>
        <v/>
      </c>
      <c r="E1994" s="26" t="str">
        <f>IF('Census Block Input'!J1958="","",'Census Block Input'!I1958)</f>
        <v/>
      </c>
      <c r="F1994" s="27" t="str">
        <f>IF('Census Block Input'!J1958="","",'Census Block Input'!C1958)</f>
        <v/>
      </c>
      <c r="G1994" s="29" t="str">
        <f>IF('Census Block Input'!J1958="","",'Census Block Input'!D1958)</f>
        <v/>
      </c>
      <c r="H1994" s="30" t="str">
        <f>IF('Census Block Input'!J1958="","",'Census Block Input'!G1958)</f>
        <v/>
      </c>
      <c r="I1994" s="30" t="str">
        <f>IF('Census Block Input'!J1958="","",'Census Block Input'!F1958)</f>
        <v/>
      </c>
      <c r="J1994" s="32" t="str">
        <f t="shared" si="62"/>
        <v/>
      </c>
      <c r="K1994" s="105" t="str">
        <f>IF('Census Block Input'!J1958="","",'Census Block Input'!D1958)</f>
        <v/>
      </c>
      <c r="L1994" s="106" t="str">
        <f>IF('Census Block Input'!J1958="","",'Census Block Input'!G1958)</f>
        <v/>
      </c>
      <c r="M1994" s="106" t="str">
        <f>IF('Census Block Input'!J1958="","",'Census Block Input'!F1958)</f>
        <v/>
      </c>
      <c r="N1994" s="32" t="str">
        <f t="shared" si="63"/>
        <v/>
      </c>
      <c r="O1994" s="124" t="s">
        <v>10</v>
      </c>
      <c r="P1994" s="123" t="s">
        <v>10</v>
      </c>
      <c r="Q1994" s="1"/>
    </row>
    <row r="1995" spans="1:17" ht="15.75" hidden="1" customHeight="1">
      <c r="A1995" s="1" t="str">
        <f t="shared" si="1"/>
        <v/>
      </c>
      <c r="B1995" s="1"/>
      <c r="C1995" s="25" t="str">
        <f>IF('Census Block Input'!J1959="","",'Census Block Input'!B1959)</f>
        <v/>
      </c>
      <c r="D1995" s="184" t="str">
        <f>IF('Census Block Input'!J1959="","",UPPER('Census Block Input'!J1959))</f>
        <v/>
      </c>
      <c r="E1995" s="26" t="str">
        <f>IF('Census Block Input'!J1959="","",'Census Block Input'!I1959)</f>
        <v/>
      </c>
      <c r="F1995" s="27" t="str">
        <f>IF('Census Block Input'!J1959="","",'Census Block Input'!C1959)</f>
        <v/>
      </c>
      <c r="G1995" s="29" t="str">
        <f>IF('Census Block Input'!J1959="","",'Census Block Input'!D1959)</f>
        <v/>
      </c>
      <c r="H1995" s="30" t="str">
        <f>IF('Census Block Input'!J1959="","",'Census Block Input'!G1959)</f>
        <v/>
      </c>
      <c r="I1995" s="30" t="str">
        <f>IF('Census Block Input'!J1959="","",'Census Block Input'!F1959)</f>
        <v/>
      </c>
      <c r="J1995" s="32" t="str">
        <f t="shared" si="62"/>
        <v/>
      </c>
      <c r="K1995" s="105" t="str">
        <f>IF('Census Block Input'!J1959="","",'Census Block Input'!D1959)</f>
        <v/>
      </c>
      <c r="L1995" s="106" t="str">
        <f>IF('Census Block Input'!J1959="","",'Census Block Input'!G1959)</f>
        <v/>
      </c>
      <c r="M1995" s="106" t="str">
        <f>IF('Census Block Input'!J1959="","",'Census Block Input'!F1959)</f>
        <v/>
      </c>
      <c r="N1995" s="32" t="str">
        <f t="shared" si="63"/>
        <v/>
      </c>
      <c r="O1995" s="124" t="s">
        <v>10</v>
      </c>
      <c r="P1995" s="123" t="s">
        <v>10</v>
      </c>
      <c r="Q1995" s="1"/>
    </row>
    <row r="1996" spans="1:17" ht="15.75" hidden="1" customHeight="1">
      <c r="A1996" s="1" t="str">
        <f t="shared" si="1"/>
        <v/>
      </c>
      <c r="B1996" s="1"/>
      <c r="C1996" s="25" t="str">
        <f>IF('Census Block Input'!J1960="","",'Census Block Input'!B1960)</f>
        <v/>
      </c>
      <c r="D1996" s="184" t="str">
        <f>IF('Census Block Input'!J1960="","",UPPER('Census Block Input'!J1960))</f>
        <v/>
      </c>
      <c r="E1996" s="26" t="str">
        <f>IF('Census Block Input'!J1960="","",'Census Block Input'!I1960)</f>
        <v/>
      </c>
      <c r="F1996" s="27" t="str">
        <f>IF('Census Block Input'!J1960="","",'Census Block Input'!C1960)</f>
        <v/>
      </c>
      <c r="G1996" s="29" t="str">
        <f>IF('Census Block Input'!J1960="","",'Census Block Input'!D1960)</f>
        <v/>
      </c>
      <c r="H1996" s="30" t="str">
        <f>IF('Census Block Input'!J1960="","",'Census Block Input'!G1960)</f>
        <v/>
      </c>
      <c r="I1996" s="30" t="str">
        <f>IF('Census Block Input'!J1960="","",'Census Block Input'!F1960)</f>
        <v/>
      </c>
      <c r="J1996" s="32" t="str">
        <f t="shared" si="62"/>
        <v/>
      </c>
      <c r="K1996" s="105" t="str">
        <f>IF('Census Block Input'!J1960="","",'Census Block Input'!D1960)</f>
        <v/>
      </c>
      <c r="L1996" s="106" t="str">
        <f>IF('Census Block Input'!J1960="","",'Census Block Input'!G1960)</f>
        <v/>
      </c>
      <c r="M1996" s="106" t="str">
        <f>IF('Census Block Input'!J1960="","",'Census Block Input'!F1960)</f>
        <v/>
      </c>
      <c r="N1996" s="32" t="str">
        <f t="shared" si="63"/>
        <v/>
      </c>
      <c r="O1996" s="124" t="s">
        <v>10</v>
      </c>
      <c r="P1996" s="123" t="s">
        <v>10</v>
      </c>
      <c r="Q1996" s="1"/>
    </row>
    <row r="1997" spans="1:17" ht="15.75" hidden="1" customHeight="1">
      <c r="A1997" s="1" t="str">
        <f t="shared" si="1"/>
        <v/>
      </c>
      <c r="B1997" s="1"/>
      <c r="C1997" s="25" t="str">
        <f>IF('Census Block Input'!J1961="","",'Census Block Input'!B1961)</f>
        <v/>
      </c>
      <c r="D1997" s="184" t="str">
        <f>IF('Census Block Input'!J1961="","",UPPER('Census Block Input'!J1961))</f>
        <v/>
      </c>
      <c r="E1997" s="26" t="str">
        <f>IF('Census Block Input'!J1961="","",'Census Block Input'!I1961)</f>
        <v/>
      </c>
      <c r="F1997" s="27" t="str">
        <f>IF('Census Block Input'!J1961="","",'Census Block Input'!C1961)</f>
        <v/>
      </c>
      <c r="G1997" s="29" t="str">
        <f>IF('Census Block Input'!J1961="","",'Census Block Input'!D1961)</f>
        <v/>
      </c>
      <c r="H1997" s="30" t="str">
        <f>IF('Census Block Input'!J1961="","",'Census Block Input'!G1961)</f>
        <v/>
      </c>
      <c r="I1997" s="30" t="str">
        <f>IF('Census Block Input'!J1961="","",'Census Block Input'!F1961)</f>
        <v/>
      </c>
      <c r="J1997" s="32" t="str">
        <f t="shared" si="62"/>
        <v/>
      </c>
      <c r="K1997" s="105" t="str">
        <f>IF('Census Block Input'!J1961="","",'Census Block Input'!D1961)</f>
        <v/>
      </c>
      <c r="L1997" s="106" t="str">
        <f>IF('Census Block Input'!J1961="","",'Census Block Input'!G1961)</f>
        <v/>
      </c>
      <c r="M1997" s="106" t="str">
        <f>IF('Census Block Input'!J1961="","",'Census Block Input'!F1961)</f>
        <v/>
      </c>
      <c r="N1997" s="32" t="str">
        <f t="shared" si="63"/>
        <v/>
      </c>
      <c r="O1997" s="124" t="s">
        <v>10</v>
      </c>
      <c r="P1997" s="123" t="s">
        <v>10</v>
      </c>
      <c r="Q1997" s="1"/>
    </row>
    <row r="1998" spans="1:17" ht="15.75" hidden="1" customHeight="1">
      <c r="A1998" s="1" t="str">
        <f t="shared" si="1"/>
        <v/>
      </c>
      <c r="B1998" s="1"/>
      <c r="C1998" s="25" t="str">
        <f>IF('Census Block Input'!J1962="","",'Census Block Input'!B1962)</f>
        <v/>
      </c>
      <c r="D1998" s="184" t="str">
        <f>IF('Census Block Input'!J1962="","",UPPER('Census Block Input'!J1962))</f>
        <v/>
      </c>
      <c r="E1998" s="26" t="str">
        <f>IF('Census Block Input'!J1962="","",'Census Block Input'!I1962)</f>
        <v/>
      </c>
      <c r="F1998" s="27" t="str">
        <f>IF('Census Block Input'!J1962="","",'Census Block Input'!C1962)</f>
        <v/>
      </c>
      <c r="G1998" s="29" t="str">
        <f>IF('Census Block Input'!J1962="","",'Census Block Input'!D1962)</f>
        <v/>
      </c>
      <c r="H1998" s="30" t="str">
        <f>IF('Census Block Input'!J1962="","",'Census Block Input'!G1962)</f>
        <v/>
      </c>
      <c r="I1998" s="30" t="str">
        <f>IF('Census Block Input'!J1962="","",'Census Block Input'!F1962)</f>
        <v/>
      </c>
      <c r="J1998" s="32" t="str">
        <f t="shared" si="62"/>
        <v/>
      </c>
      <c r="K1998" s="105" t="str">
        <f>IF('Census Block Input'!J1962="","",'Census Block Input'!D1962)</f>
        <v/>
      </c>
      <c r="L1998" s="106" t="str">
        <f>IF('Census Block Input'!J1962="","",'Census Block Input'!G1962)</f>
        <v/>
      </c>
      <c r="M1998" s="106" t="str">
        <f>IF('Census Block Input'!J1962="","",'Census Block Input'!F1962)</f>
        <v/>
      </c>
      <c r="N1998" s="32" t="str">
        <f t="shared" si="63"/>
        <v/>
      </c>
      <c r="O1998" s="124" t="s">
        <v>10</v>
      </c>
      <c r="P1998" s="123" t="s">
        <v>10</v>
      </c>
      <c r="Q1998" s="1"/>
    </row>
    <row r="1999" spans="1:17" ht="15.75" hidden="1" customHeight="1">
      <c r="A1999" s="1" t="str">
        <f t="shared" si="1"/>
        <v/>
      </c>
      <c r="B1999" s="1"/>
      <c r="C1999" s="25" t="str">
        <f>IF('Census Block Input'!J1963="","",'Census Block Input'!B1963)</f>
        <v/>
      </c>
      <c r="D1999" s="184" t="str">
        <f>IF('Census Block Input'!J1963="","",UPPER('Census Block Input'!J1963))</f>
        <v/>
      </c>
      <c r="E1999" s="26" t="str">
        <f>IF('Census Block Input'!J1963="","",'Census Block Input'!I1963)</f>
        <v/>
      </c>
      <c r="F1999" s="27" t="str">
        <f>IF('Census Block Input'!J1963="","",'Census Block Input'!C1963)</f>
        <v/>
      </c>
      <c r="G1999" s="29" t="str">
        <f>IF('Census Block Input'!J1963="","",'Census Block Input'!D1963)</f>
        <v/>
      </c>
      <c r="H1999" s="30" t="str">
        <f>IF('Census Block Input'!J1963="","",'Census Block Input'!G1963)</f>
        <v/>
      </c>
      <c r="I1999" s="30" t="str">
        <f>IF('Census Block Input'!J1963="","",'Census Block Input'!F1963)</f>
        <v/>
      </c>
      <c r="J1999" s="32" t="str">
        <f t="shared" si="62"/>
        <v/>
      </c>
      <c r="K1999" s="105" t="str">
        <f>IF('Census Block Input'!J1963="","",'Census Block Input'!D1963)</f>
        <v/>
      </c>
      <c r="L1999" s="106" t="str">
        <f>IF('Census Block Input'!J1963="","",'Census Block Input'!G1963)</f>
        <v/>
      </c>
      <c r="M1999" s="106" t="str">
        <f>IF('Census Block Input'!J1963="","",'Census Block Input'!F1963)</f>
        <v/>
      </c>
      <c r="N1999" s="32" t="str">
        <f t="shared" si="63"/>
        <v/>
      </c>
      <c r="O1999" s="124" t="s">
        <v>10</v>
      </c>
      <c r="P1999" s="123" t="s">
        <v>10</v>
      </c>
      <c r="Q1999" s="1"/>
    </row>
    <row r="2000" spans="1:17" ht="15.75" hidden="1" customHeight="1">
      <c r="A2000" s="1" t="str">
        <f t="shared" si="1"/>
        <v/>
      </c>
      <c r="B2000" s="1"/>
      <c r="C2000" s="25" t="str">
        <f>IF('Census Block Input'!J1964="","",'Census Block Input'!B1964)</f>
        <v/>
      </c>
      <c r="D2000" s="184" t="str">
        <f>IF('Census Block Input'!J1964="","",UPPER('Census Block Input'!J1964))</f>
        <v/>
      </c>
      <c r="E2000" s="26" t="str">
        <f>IF('Census Block Input'!J1964="","",'Census Block Input'!I1964)</f>
        <v/>
      </c>
      <c r="F2000" s="27" t="str">
        <f>IF('Census Block Input'!J1964="","",'Census Block Input'!C1964)</f>
        <v/>
      </c>
      <c r="G2000" s="29" t="str">
        <f>IF('Census Block Input'!J1964="","",'Census Block Input'!D1964)</f>
        <v/>
      </c>
      <c r="H2000" s="30" t="str">
        <f>IF('Census Block Input'!J1964="","",'Census Block Input'!G1964)</f>
        <v/>
      </c>
      <c r="I2000" s="30" t="str">
        <f>IF('Census Block Input'!J1964="","",'Census Block Input'!F1964)</f>
        <v/>
      </c>
      <c r="J2000" s="32" t="str">
        <f t="shared" si="62"/>
        <v/>
      </c>
      <c r="K2000" s="105" t="str">
        <f>IF('Census Block Input'!J1964="","",'Census Block Input'!D1964)</f>
        <v/>
      </c>
      <c r="L2000" s="106" t="str">
        <f>IF('Census Block Input'!J1964="","",'Census Block Input'!G1964)</f>
        <v/>
      </c>
      <c r="M2000" s="106" t="str">
        <f>IF('Census Block Input'!J1964="","",'Census Block Input'!F1964)</f>
        <v/>
      </c>
      <c r="N2000" s="32" t="str">
        <f t="shared" si="63"/>
        <v/>
      </c>
      <c r="O2000" s="124" t="s">
        <v>10</v>
      </c>
      <c r="P2000" s="123" t="s">
        <v>10</v>
      </c>
      <c r="Q2000" s="1"/>
    </row>
    <row r="2001" spans="1:17" ht="15.75" hidden="1" customHeight="1">
      <c r="A2001" s="1" t="str">
        <f t="shared" si="1"/>
        <v/>
      </c>
      <c r="B2001" s="1"/>
      <c r="C2001" s="25" t="str">
        <f>IF('Census Block Input'!J1965="","",'Census Block Input'!B1965)</f>
        <v/>
      </c>
      <c r="D2001" s="184" t="str">
        <f>IF('Census Block Input'!J1965="","",UPPER('Census Block Input'!J1965))</f>
        <v/>
      </c>
      <c r="E2001" s="26" t="str">
        <f>IF('Census Block Input'!J1965="","",'Census Block Input'!I1965)</f>
        <v/>
      </c>
      <c r="F2001" s="27" t="str">
        <f>IF('Census Block Input'!J1965="","",'Census Block Input'!C1965)</f>
        <v/>
      </c>
      <c r="G2001" s="29" t="str">
        <f>IF('Census Block Input'!J1965="","",'Census Block Input'!D1965)</f>
        <v/>
      </c>
      <c r="H2001" s="30" t="str">
        <f>IF('Census Block Input'!J1965="","",'Census Block Input'!G1965)</f>
        <v/>
      </c>
      <c r="I2001" s="30" t="str">
        <f>IF('Census Block Input'!J1965="","",'Census Block Input'!F1965)</f>
        <v/>
      </c>
      <c r="J2001" s="32" t="str">
        <f t="shared" si="62"/>
        <v/>
      </c>
      <c r="K2001" s="105" t="str">
        <f>IF('Census Block Input'!J1965="","",'Census Block Input'!D1965)</f>
        <v/>
      </c>
      <c r="L2001" s="106" t="str">
        <f>IF('Census Block Input'!J1965="","",'Census Block Input'!G1965)</f>
        <v/>
      </c>
      <c r="M2001" s="106" t="str">
        <f>IF('Census Block Input'!J1965="","",'Census Block Input'!F1965)</f>
        <v/>
      </c>
      <c r="N2001" s="32" t="str">
        <f t="shared" si="63"/>
        <v/>
      </c>
      <c r="O2001" s="124" t="s">
        <v>10</v>
      </c>
      <c r="P2001" s="123" t="s">
        <v>10</v>
      </c>
      <c r="Q2001" s="1"/>
    </row>
    <row r="2002" spans="1:17" ht="15.75" hidden="1" customHeight="1">
      <c r="A2002" s="1" t="str">
        <f t="shared" si="1"/>
        <v/>
      </c>
      <c r="B2002" s="1"/>
      <c r="C2002" s="25" t="str">
        <f>IF('Census Block Input'!J1966="","",'Census Block Input'!B1966)</f>
        <v/>
      </c>
      <c r="D2002" s="184" t="str">
        <f>IF('Census Block Input'!J1966="","",UPPER('Census Block Input'!J1966))</f>
        <v/>
      </c>
      <c r="E2002" s="26" t="str">
        <f>IF('Census Block Input'!J1966="","",'Census Block Input'!I1966)</f>
        <v/>
      </c>
      <c r="F2002" s="27" t="str">
        <f>IF('Census Block Input'!J1966="","",'Census Block Input'!C1966)</f>
        <v/>
      </c>
      <c r="G2002" s="29" t="str">
        <f>IF('Census Block Input'!J1966="","",'Census Block Input'!D1966)</f>
        <v/>
      </c>
      <c r="H2002" s="30" t="str">
        <f>IF('Census Block Input'!J1966="","",'Census Block Input'!G1966)</f>
        <v/>
      </c>
      <c r="I2002" s="30" t="str">
        <f>IF('Census Block Input'!J1966="","",'Census Block Input'!F1966)</f>
        <v/>
      </c>
      <c r="J2002" s="32" t="str">
        <f t="shared" si="62"/>
        <v/>
      </c>
      <c r="K2002" s="105" t="str">
        <f>IF('Census Block Input'!J1966="","",'Census Block Input'!D1966)</f>
        <v/>
      </c>
      <c r="L2002" s="106" t="str">
        <f>IF('Census Block Input'!J1966="","",'Census Block Input'!G1966)</f>
        <v/>
      </c>
      <c r="M2002" s="106" t="str">
        <f>IF('Census Block Input'!J1966="","",'Census Block Input'!F1966)</f>
        <v/>
      </c>
      <c r="N2002" s="32" t="str">
        <f t="shared" si="63"/>
        <v/>
      </c>
      <c r="O2002" s="124" t="s">
        <v>10</v>
      </c>
      <c r="P2002" s="123" t="s">
        <v>10</v>
      </c>
      <c r="Q2002" s="1"/>
    </row>
    <row r="2003" spans="1:17" ht="15.75" hidden="1" customHeight="1">
      <c r="A2003" s="1" t="str">
        <f t="shared" si="1"/>
        <v/>
      </c>
      <c r="B2003" s="1"/>
      <c r="C2003" s="25" t="str">
        <f>IF('Census Block Input'!J1967="","",'Census Block Input'!B1967)</f>
        <v/>
      </c>
      <c r="D2003" s="184" t="str">
        <f>IF('Census Block Input'!J1967="","",UPPER('Census Block Input'!J1967))</f>
        <v/>
      </c>
      <c r="E2003" s="26" t="str">
        <f>IF('Census Block Input'!J1967="","",'Census Block Input'!I1967)</f>
        <v/>
      </c>
      <c r="F2003" s="27" t="str">
        <f>IF('Census Block Input'!J1967="","",'Census Block Input'!C1967)</f>
        <v/>
      </c>
      <c r="G2003" s="29" t="str">
        <f>IF('Census Block Input'!J1967="","",'Census Block Input'!D1967)</f>
        <v/>
      </c>
      <c r="H2003" s="30" t="str">
        <f>IF('Census Block Input'!J1967="","",'Census Block Input'!G1967)</f>
        <v/>
      </c>
      <c r="I2003" s="30" t="str">
        <f>IF('Census Block Input'!J1967="","",'Census Block Input'!F1967)</f>
        <v/>
      </c>
      <c r="J2003" s="32" t="str">
        <f t="shared" si="62"/>
        <v/>
      </c>
      <c r="K2003" s="105" t="str">
        <f>IF('Census Block Input'!J1967="","",'Census Block Input'!D1967)</f>
        <v/>
      </c>
      <c r="L2003" s="106" t="str">
        <f>IF('Census Block Input'!J1967="","",'Census Block Input'!G1967)</f>
        <v/>
      </c>
      <c r="M2003" s="106" t="str">
        <f>IF('Census Block Input'!J1967="","",'Census Block Input'!F1967)</f>
        <v/>
      </c>
      <c r="N2003" s="32" t="str">
        <f t="shared" si="63"/>
        <v/>
      </c>
      <c r="O2003" s="124" t="s">
        <v>10</v>
      </c>
      <c r="P2003" s="123" t="s">
        <v>10</v>
      </c>
      <c r="Q2003" s="1"/>
    </row>
    <row r="2004" spans="1:17" ht="15.75" hidden="1" customHeight="1">
      <c r="A2004" s="1" t="str">
        <f t="shared" si="1"/>
        <v/>
      </c>
      <c r="B2004" s="1"/>
      <c r="C2004" s="25" t="str">
        <f>IF('Census Block Input'!J1968="","",'Census Block Input'!B1968)</f>
        <v/>
      </c>
      <c r="D2004" s="184" t="str">
        <f>IF('Census Block Input'!J1968="","",UPPER('Census Block Input'!J1968))</f>
        <v/>
      </c>
      <c r="E2004" s="26" t="str">
        <f>IF('Census Block Input'!J1968="","",'Census Block Input'!I1968)</f>
        <v/>
      </c>
      <c r="F2004" s="27" t="str">
        <f>IF('Census Block Input'!J1968="","",'Census Block Input'!C1968)</f>
        <v/>
      </c>
      <c r="G2004" s="29" t="str">
        <f>IF('Census Block Input'!J1968="","",'Census Block Input'!D1968)</f>
        <v/>
      </c>
      <c r="H2004" s="30" t="str">
        <f>IF('Census Block Input'!J1968="","",'Census Block Input'!G1968)</f>
        <v/>
      </c>
      <c r="I2004" s="30" t="str">
        <f>IF('Census Block Input'!J1968="","",'Census Block Input'!F1968)</f>
        <v/>
      </c>
      <c r="J2004" s="32" t="str">
        <f t="shared" si="62"/>
        <v/>
      </c>
      <c r="K2004" s="105" t="str">
        <f>IF('Census Block Input'!J1968="","",'Census Block Input'!D1968)</f>
        <v/>
      </c>
      <c r="L2004" s="106" t="str">
        <f>IF('Census Block Input'!J1968="","",'Census Block Input'!G1968)</f>
        <v/>
      </c>
      <c r="M2004" s="106" t="str">
        <f>IF('Census Block Input'!J1968="","",'Census Block Input'!F1968)</f>
        <v/>
      </c>
      <c r="N2004" s="32" t="str">
        <f t="shared" si="63"/>
        <v/>
      </c>
      <c r="O2004" s="124" t="s">
        <v>10</v>
      </c>
      <c r="P2004" s="123" t="s">
        <v>10</v>
      </c>
      <c r="Q2004" s="1"/>
    </row>
    <row r="2005" spans="1:17" ht="15.75" hidden="1" customHeight="1">
      <c r="A2005" s="1" t="str">
        <f t="shared" si="1"/>
        <v/>
      </c>
      <c r="B2005" s="1"/>
      <c r="C2005" s="25" t="str">
        <f>IF('Census Block Input'!J1969="","",'Census Block Input'!B1969)</f>
        <v/>
      </c>
      <c r="D2005" s="184" t="str">
        <f>IF('Census Block Input'!J1969="","",UPPER('Census Block Input'!J1969))</f>
        <v/>
      </c>
      <c r="E2005" s="26" t="str">
        <f>IF('Census Block Input'!J1969="","",'Census Block Input'!I1969)</f>
        <v/>
      </c>
      <c r="F2005" s="27" t="str">
        <f>IF('Census Block Input'!J1969="","",'Census Block Input'!C1969)</f>
        <v/>
      </c>
      <c r="G2005" s="29" t="str">
        <f>IF('Census Block Input'!J1969="","",'Census Block Input'!D1969)</f>
        <v/>
      </c>
      <c r="H2005" s="30" t="str">
        <f>IF('Census Block Input'!J1969="","",'Census Block Input'!G1969)</f>
        <v/>
      </c>
      <c r="I2005" s="30" t="str">
        <f>IF('Census Block Input'!J1969="","",'Census Block Input'!F1969)</f>
        <v/>
      </c>
      <c r="J2005" s="32" t="str">
        <f t="shared" si="62"/>
        <v/>
      </c>
      <c r="K2005" s="105" t="str">
        <f>IF('Census Block Input'!J1969="","",'Census Block Input'!D1969)</f>
        <v/>
      </c>
      <c r="L2005" s="106" t="str">
        <f>IF('Census Block Input'!J1969="","",'Census Block Input'!G1969)</f>
        <v/>
      </c>
      <c r="M2005" s="106" t="str">
        <f>IF('Census Block Input'!J1969="","",'Census Block Input'!F1969)</f>
        <v/>
      </c>
      <c r="N2005" s="32" t="str">
        <f t="shared" si="63"/>
        <v/>
      </c>
      <c r="O2005" s="124" t="s">
        <v>10</v>
      </c>
      <c r="P2005" s="123" t="s">
        <v>10</v>
      </c>
      <c r="Q2005" s="1"/>
    </row>
    <row r="2006" spans="1:17" ht="15.75" hidden="1" customHeight="1">
      <c r="A2006" s="1" t="str">
        <f t="shared" si="1"/>
        <v/>
      </c>
      <c r="B2006" s="1"/>
      <c r="C2006" s="25" t="str">
        <f>IF('Census Block Input'!J1970="","",'Census Block Input'!B1970)</f>
        <v/>
      </c>
      <c r="D2006" s="184" t="str">
        <f>IF('Census Block Input'!J1970="","",UPPER('Census Block Input'!J1970))</f>
        <v/>
      </c>
      <c r="E2006" s="26" t="str">
        <f>IF('Census Block Input'!J1970="","",'Census Block Input'!I1970)</f>
        <v/>
      </c>
      <c r="F2006" s="27" t="str">
        <f>IF('Census Block Input'!J1970="","",'Census Block Input'!C1970)</f>
        <v/>
      </c>
      <c r="G2006" s="29" t="str">
        <f>IF('Census Block Input'!J1970="","",'Census Block Input'!D1970)</f>
        <v/>
      </c>
      <c r="H2006" s="30" t="str">
        <f>IF('Census Block Input'!J1970="","",'Census Block Input'!G1970)</f>
        <v/>
      </c>
      <c r="I2006" s="30" t="str">
        <f>IF('Census Block Input'!J1970="","",'Census Block Input'!F1970)</f>
        <v/>
      </c>
      <c r="J2006" s="32" t="str">
        <f t="shared" si="62"/>
        <v/>
      </c>
      <c r="K2006" s="105" t="str">
        <f>IF('Census Block Input'!J1970="","",'Census Block Input'!D1970)</f>
        <v/>
      </c>
      <c r="L2006" s="106" t="str">
        <f>IF('Census Block Input'!J1970="","",'Census Block Input'!G1970)</f>
        <v/>
      </c>
      <c r="M2006" s="106" t="str">
        <f>IF('Census Block Input'!J1970="","",'Census Block Input'!F1970)</f>
        <v/>
      </c>
      <c r="N2006" s="32" t="str">
        <f t="shared" si="63"/>
        <v/>
      </c>
      <c r="O2006" s="124" t="s">
        <v>10</v>
      </c>
      <c r="P2006" s="123" t="s">
        <v>10</v>
      </c>
      <c r="Q2006" s="1"/>
    </row>
    <row r="2007" spans="1:17" ht="15.75" hidden="1" customHeight="1">
      <c r="A2007" s="1" t="str">
        <f t="shared" si="1"/>
        <v/>
      </c>
      <c r="B2007" s="1"/>
      <c r="C2007" s="25" t="str">
        <f>IF('Census Block Input'!J1971="","",'Census Block Input'!B1971)</f>
        <v/>
      </c>
      <c r="D2007" s="184" t="str">
        <f>IF('Census Block Input'!J1971="","",UPPER('Census Block Input'!J1971))</f>
        <v/>
      </c>
      <c r="E2007" s="26" t="str">
        <f>IF('Census Block Input'!J1971="","",'Census Block Input'!I1971)</f>
        <v/>
      </c>
      <c r="F2007" s="27" t="str">
        <f>IF('Census Block Input'!J1971="","",'Census Block Input'!C1971)</f>
        <v/>
      </c>
      <c r="G2007" s="29" t="str">
        <f>IF('Census Block Input'!J1971="","",'Census Block Input'!D1971)</f>
        <v/>
      </c>
      <c r="H2007" s="30" t="str">
        <f>IF('Census Block Input'!J1971="","",'Census Block Input'!G1971)</f>
        <v/>
      </c>
      <c r="I2007" s="30" t="str">
        <f>IF('Census Block Input'!J1971="","",'Census Block Input'!F1971)</f>
        <v/>
      </c>
      <c r="J2007" s="32" t="str">
        <f t="shared" si="62"/>
        <v/>
      </c>
      <c r="K2007" s="105" t="str">
        <f>IF('Census Block Input'!J1971="","",'Census Block Input'!D1971)</f>
        <v/>
      </c>
      <c r="L2007" s="106" t="str">
        <f>IF('Census Block Input'!J1971="","",'Census Block Input'!G1971)</f>
        <v/>
      </c>
      <c r="M2007" s="106" t="str">
        <f>IF('Census Block Input'!J1971="","",'Census Block Input'!F1971)</f>
        <v/>
      </c>
      <c r="N2007" s="32" t="str">
        <f t="shared" si="63"/>
        <v/>
      </c>
      <c r="O2007" s="124" t="s">
        <v>10</v>
      </c>
      <c r="P2007" s="123" t="s">
        <v>10</v>
      </c>
      <c r="Q2007" s="1"/>
    </row>
    <row r="2008" spans="1:17" ht="15.75" hidden="1" customHeight="1">
      <c r="A2008" s="1" t="str">
        <f t="shared" si="1"/>
        <v/>
      </c>
      <c r="B2008" s="1"/>
      <c r="C2008" s="25" t="str">
        <f>IF('Census Block Input'!J1972="","",'Census Block Input'!B1972)</f>
        <v/>
      </c>
      <c r="D2008" s="184" t="str">
        <f>IF('Census Block Input'!J1972="","",UPPER('Census Block Input'!J1972))</f>
        <v/>
      </c>
      <c r="E2008" s="26" t="str">
        <f>IF('Census Block Input'!J1972="","",'Census Block Input'!I1972)</f>
        <v/>
      </c>
      <c r="F2008" s="27" t="str">
        <f>IF('Census Block Input'!J1972="","",'Census Block Input'!C1972)</f>
        <v/>
      </c>
      <c r="G2008" s="29" t="str">
        <f>IF('Census Block Input'!J1972="","",'Census Block Input'!D1972)</f>
        <v/>
      </c>
      <c r="H2008" s="30" t="str">
        <f>IF('Census Block Input'!J1972="","",'Census Block Input'!G1972)</f>
        <v/>
      </c>
      <c r="I2008" s="30" t="str">
        <f>IF('Census Block Input'!J1972="","",'Census Block Input'!F1972)</f>
        <v/>
      </c>
      <c r="J2008" s="32" t="str">
        <f t="shared" si="62"/>
        <v/>
      </c>
      <c r="K2008" s="105" t="str">
        <f>IF('Census Block Input'!J1972="","",'Census Block Input'!D1972)</f>
        <v/>
      </c>
      <c r="L2008" s="106" t="str">
        <f>IF('Census Block Input'!J1972="","",'Census Block Input'!G1972)</f>
        <v/>
      </c>
      <c r="M2008" s="106" t="str">
        <f>IF('Census Block Input'!J1972="","",'Census Block Input'!F1972)</f>
        <v/>
      </c>
      <c r="N2008" s="32" t="str">
        <f t="shared" si="63"/>
        <v/>
      </c>
      <c r="O2008" s="124" t="s">
        <v>10</v>
      </c>
      <c r="P2008" s="123" t="s">
        <v>10</v>
      </c>
      <c r="Q2008" s="1"/>
    </row>
    <row r="2009" spans="1:17" ht="15.75" hidden="1" customHeight="1">
      <c r="A2009" s="1" t="str">
        <f t="shared" si="1"/>
        <v/>
      </c>
      <c r="B2009" s="1"/>
      <c r="C2009" s="25" t="str">
        <f>IF('Census Block Input'!J1973="","",'Census Block Input'!B1973)</f>
        <v/>
      </c>
      <c r="D2009" s="184" t="str">
        <f>IF('Census Block Input'!J1973="","",UPPER('Census Block Input'!J1973))</f>
        <v/>
      </c>
      <c r="E2009" s="26" t="str">
        <f>IF('Census Block Input'!J1973="","",'Census Block Input'!I1973)</f>
        <v/>
      </c>
      <c r="F2009" s="27" t="str">
        <f>IF('Census Block Input'!J1973="","",'Census Block Input'!C1973)</f>
        <v/>
      </c>
      <c r="G2009" s="29" t="str">
        <f>IF('Census Block Input'!J1973="","",'Census Block Input'!D1973)</f>
        <v/>
      </c>
      <c r="H2009" s="30" t="str">
        <f>IF('Census Block Input'!J1973="","",'Census Block Input'!G1973)</f>
        <v/>
      </c>
      <c r="I2009" s="30" t="str">
        <f>IF('Census Block Input'!J1973="","",'Census Block Input'!F1973)</f>
        <v/>
      </c>
      <c r="J2009" s="32" t="str">
        <f t="shared" si="62"/>
        <v/>
      </c>
      <c r="K2009" s="105" t="str">
        <f>IF('Census Block Input'!J1973="","",'Census Block Input'!D1973)</f>
        <v/>
      </c>
      <c r="L2009" s="106" t="str">
        <f>IF('Census Block Input'!J1973="","",'Census Block Input'!G1973)</f>
        <v/>
      </c>
      <c r="M2009" s="106" t="str">
        <f>IF('Census Block Input'!J1973="","",'Census Block Input'!F1973)</f>
        <v/>
      </c>
      <c r="N2009" s="32" t="str">
        <f t="shared" si="63"/>
        <v/>
      </c>
      <c r="O2009" s="124" t="s">
        <v>10</v>
      </c>
      <c r="P2009" s="123" t="s">
        <v>10</v>
      </c>
      <c r="Q2009" s="1"/>
    </row>
    <row r="2010" spans="1:17" ht="15.75" hidden="1" customHeight="1">
      <c r="A2010" s="1" t="str">
        <f t="shared" si="1"/>
        <v/>
      </c>
      <c r="B2010" s="1"/>
      <c r="C2010" s="25" t="str">
        <f>IF('Census Block Input'!J1974="","",'Census Block Input'!B1974)</f>
        <v/>
      </c>
      <c r="D2010" s="184" t="str">
        <f>IF('Census Block Input'!J1974="","",UPPER('Census Block Input'!J1974))</f>
        <v/>
      </c>
      <c r="E2010" s="26" t="str">
        <f>IF('Census Block Input'!J1974="","",'Census Block Input'!I1974)</f>
        <v/>
      </c>
      <c r="F2010" s="27" t="str">
        <f>IF('Census Block Input'!J1974="","",'Census Block Input'!C1974)</f>
        <v/>
      </c>
      <c r="G2010" s="29" t="str">
        <f>IF('Census Block Input'!J1974="","",'Census Block Input'!D1974)</f>
        <v/>
      </c>
      <c r="H2010" s="30" t="str">
        <f>IF('Census Block Input'!J1974="","",'Census Block Input'!G1974)</f>
        <v/>
      </c>
      <c r="I2010" s="30" t="str">
        <f>IF('Census Block Input'!J1974="","",'Census Block Input'!F1974)</f>
        <v/>
      </c>
      <c r="J2010" s="32" t="str">
        <f t="shared" si="62"/>
        <v/>
      </c>
      <c r="K2010" s="105" t="str">
        <f>IF('Census Block Input'!J1974="","",'Census Block Input'!D1974)</f>
        <v/>
      </c>
      <c r="L2010" s="106" t="str">
        <f>IF('Census Block Input'!J1974="","",'Census Block Input'!G1974)</f>
        <v/>
      </c>
      <c r="M2010" s="106" t="str">
        <f>IF('Census Block Input'!J1974="","",'Census Block Input'!F1974)</f>
        <v/>
      </c>
      <c r="N2010" s="32" t="str">
        <f t="shared" si="63"/>
        <v/>
      </c>
      <c r="O2010" s="124" t="s">
        <v>10</v>
      </c>
      <c r="P2010" s="123" t="s">
        <v>10</v>
      </c>
      <c r="Q2010" s="1"/>
    </row>
    <row r="2011" spans="1:17" ht="15.75" hidden="1" customHeight="1">
      <c r="A2011" s="1" t="str">
        <f t="shared" si="1"/>
        <v/>
      </c>
      <c r="B2011" s="1"/>
      <c r="C2011" s="25" t="str">
        <f>IF('Census Block Input'!J1975="","",'Census Block Input'!B1975)</f>
        <v/>
      </c>
      <c r="D2011" s="184" t="str">
        <f>IF('Census Block Input'!J1975="","",UPPER('Census Block Input'!J1975))</f>
        <v/>
      </c>
      <c r="E2011" s="26" t="str">
        <f>IF('Census Block Input'!J1975="","",'Census Block Input'!I1975)</f>
        <v/>
      </c>
      <c r="F2011" s="27" t="str">
        <f>IF('Census Block Input'!J1975="","",'Census Block Input'!C1975)</f>
        <v/>
      </c>
      <c r="G2011" s="29" t="str">
        <f>IF('Census Block Input'!J1975="","",'Census Block Input'!D1975)</f>
        <v/>
      </c>
      <c r="H2011" s="30" t="str">
        <f>IF('Census Block Input'!J1975="","",'Census Block Input'!G1975)</f>
        <v/>
      </c>
      <c r="I2011" s="30" t="str">
        <f>IF('Census Block Input'!J1975="","",'Census Block Input'!F1975)</f>
        <v/>
      </c>
      <c r="J2011" s="32" t="str">
        <f t="shared" si="62"/>
        <v/>
      </c>
      <c r="K2011" s="105" t="str">
        <f>IF('Census Block Input'!J1975="","",'Census Block Input'!D1975)</f>
        <v/>
      </c>
      <c r="L2011" s="106" t="str">
        <f>IF('Census Block Input'!J1975="","",'Census Block Input'!G1975)</f>
        <v/>
      </c>
      <c r="M2011" s="106" t="str">
        <f>IF('Census Block Input'!J1975="","",'Census Block Input'!F1975)</f>
        <v/>
      </c>
      <c r="N2011" s="32" t="str">
        <f t="shared" si="63"/>
        <v/>
      </c>
      <c r="O2011" s="124" t="s">
        <v>10</v>
      </c>
      <c r="P2011" s="123" t="s">
        <v>10</v>
      </c>
      <c r="Q2011" s="1"/>
    </row>
    <row r="2012" spans="1:17" ht="15.75" hidden="1" customHeight="1">
      <c r="A2012" s="1" t="str">
        <f t="shared" si="1"/>
        <v/>
      </c>
      <c r="B2012" s="1"/>
      <c r="C2012" s="25" t="str">
        <f>IF('Census Block Input'!J1976="","",'Census Block Input'!B1976)</f>
        <v/>
      </c>
      <c r="D2012" s="184" t="str">
        <f>IF('Census Block Input'!J1976="","",UPPER('Census Block Input'!J1976))</f>
        <v/>
      </c>
      <c r="E2012" s="26" t="str">
        <f>IF('Census Block Input'!J1976="","",'Census Block Input'!I1976)</f>
        <v/>
      </c>
      <c r="F2012" s="27" t="str">
        <f>IF('Census Block Input'!J1976="","",'Census Block Input'!C1976)</f>
        <v/>
      </c>
      <c r="G2012" s="29" t="str">
        <f>IF('Census Block Input'!J1976="","",'Census Block Input'!D1976)</f>
        <v/>
      </c>
      <c r="H2012" s="30" t="str">
        <f>IF('Census Block Input'!J1976="","",'Census Block Input'!G1976)</f>
        <v/>
      </c>
      <c r="I2012" s="30" t="str">
        <f>IF('Census Block Input'!J1976="","",'Census Block Input'!F1976)</f>
        <v/>
      </c>
      <c r="J2012" s="32" t="str">
        <f t="shared" si="62"/>
        <v/>
      </c>
      <c r="K2012" s="105" t="str">
        <f>IF('Census Block Input'!J1976="","",'Census Block Input'!D1976)</f>
        <v/>
      </c>
      <c r="L2012" s="106" t="str">
        <f>IF('Census Block Input'!J1976="","",'Census Block Input'!G1976)</f>
        <v/>
      </c>
      <c r="M2012" s="106" t="str">
        <f>IF('Census Block Input'!J1976="","",'Census Block Input'!F1976)</f>
        <v/>
      </c>
      <c r="N2012" s="32" t="str">
        <f t="shared" si="63"/>
        <v/>
      </c>
      <c r="O2012" s="124" t="s">
        <v>10</v>
      </c>
      <c r="P2012" s="123" t="s">
        <v>10</v>
      </c>
      <c r="Q2012" s="1"/>
    </row>
    <row r="2013" spans="1:17" ht="15.75" hidden="1" customHeight="1">
      <c r="A2013" s="1" t="str">
        <f t="shared" si="1"/>
        <v/>
      </c>
      <c r="B2013" s="1"/>
      <c r="C2013" s="25" t="str">
        <f>IF('Census Block Input'!J1977="","",'Census Block Input'!B1977)</f>
        <v/>
      </c>
      <c r="D2013" s="184" t="str">
        <f>IF('Census Block Input'!J1977="","",UPPER('Census Block Input'!J1977))</f>
        <v/>
      </c>
      <c r="E2013" s="26" t="str">
        <f>IF('Census Block Input'!J1977="","",'Census Block Input'!I1977)</f>
        <v/>
      </c>
      <c r="F2013" s="27" t="str">
        <f>IF('Census Block Input'!J1977="","",'Census Block Input'!C1977)</f>
        <v/>
      </c>
      <c r="G2013" s="29" t="str">
        <f>IF('Census Block Input'!J1977="","",'Census Block Input'!D1977)</f>
        <v/>
      </c>
      <c r="H2013" s="30" t="str">
        <f>IF('Census Block Input'!J1977="","",'Census Block Input'!G1977)</f>
        <v/>
      </c>
      <c r="I2013" s="30" t="str">
        <f>IF('Census Block Input'!J1977="","",'Census Block Input'!F1977)</f>
        <v/>
      </c>
      <c r="J2013" s="32" t="str">
        <f t="shared" si="62"/>
        <v/>
      </c>
      <c r="K2013" s="105" t="str">
        <f>IF('Census Block Input'!J1977="","",'Census Block Input'!D1977)</f>
        <v/>
      </c>
      <c r="L2013" s="106" t="str">
        <f>IF('Census Block Input'!J1977="","",'Census Block Input'!G1977)</f>
        <v/>
      </c>
      <c r="M2013" s="106" t="str">
        <f>IF('Census Block Input'!J1977="","",'Census Block Input'!F1977)</f>
        <v/>
      </c>
      <c r="N2013" s="32" t="str">
        <f t="shared" si="63"/>
        <v/>
      </c>
      <c r="O2013" s="124" t="s">
        <v>10</v>
      </c>
      <c r="P2013" s="123" t="s">
        <v>10</v>
      </c>
      <c r="Q2013" s="1"/>
    </row>
    <row r="2014" spans="1:17" ht="15.75" hidden="1" customHeight="1">
      <c r="A2014" s="1" t="str">
        <f t="shared" si="1"/>
        <v/>
      </c>
      <c r="B2014" s="1"/>
      <c r="C2014" s="25" t="str">
        <f>IF('Census Block Input'!J1978="","",'Census Block Input'!B1978)</f>
        <v/>
      </c>
      <c r="D2014" s="184" t="str">
        <f>IF('Census Block Input'!J1978="","",UPPER('Census Block Input'!J1978))</f>
        <v/>
      </c>
      <c r="E2014" s="26" t="str">
        <f>IF('Census Block Input'!J1978="","",'Census Block Input'!I1978)</f>
        <v/>
      </c>
      <c r="F2014" s="27" t="str">
        <f>IF('Census Block Input'!J1978="","",'Census Block Input'!C1978)</f>
        <v/>
      </c>
      <c r="G2014" s="29" t="str">
        <f>IF('Census Block Input'!J1978="","",'Census Block Input'!D1978)</f>
        <v/>
      </c>
      <c r="H2014" s="30" t="str">
        <f>IF('Census Block Input'!J1978="","",'Census Block Input'!G1978)</f>
        <v/>
      </c>
      <c r="I2014" s="30" t="str">
        <f>IF('Census Block Input'!J1978="","",'Census Block Input'!F1978)</f>
        <v/>
      </c>
      <c r="J2014" s="32" t="str">
        <f t="shared" si="62"/>
        <v/>
      </c>
      <c r="K2014" s="105" t="str">
        <f>IF('Census Block Input'!J1978="","",'Census Block Input'!D1978)</f>
        <v/>
      </c>
      <c r="L2014" s="106" t="str">
        <f>IF('Census Block Input'!J1978="","",'Census Block Input'!G1978)</f>
        <v/>
      </c>
      <c r="M2014" s="106" t="str">
        <f>IF('Census Block Input'!J1978="","",'Census Block Input'!F1978)</f>
        <v/>
      </c>
      <c r="N2014" s="32" t="str">
        <f t="shared" si="63"/>
        <v/>
      </c>
      <c r="O2014" s="124" t="s">
        <v>10</v>
      </c>
      <c r="P2014" s="123" t="s">
        <v>10</v>
      </c>
      <c r="Q2014" s="1"/>
    </row>
    <row r="2015" spans="1:17" ht="15.75" hidden="1" customHeight="1">
      <c r="A2015" s="1" t="str">
        <f t="shared" si="1"/>
        <v/>
      </c>
      <c r="B2015" s="1"/>
      <c r="C2015" s="25" t="str">
        <f>IF('Census Block Input'!J1979="","",'Census Block Input'!B1979)</f>
        <v/>
      </c>
      <c r="D2015" s="184" t="str">
        <f>IF('Census Block Input'!J1979="","",UPPER('Census Block Input'!J1979))</f>
        <v/>
      </c>
      <c r="E2015" s="26" t="str">
        <f>IF('Census Block Input'!J1979="","",'Census Block Input'!I1979)</f>
        <v/>
      </c>
      <c r="F2015" s="27" t="str">
        <f>IF('Census Block Input'!J1979="","",'Census Block Input'!C1979)</f>
        <v/>
      </c>
      <c r="G2015" s="29" t="str">
        <f>IF('Census Block Input'!J1979="","",'Census Block Input'!D1979)</f>
        <v/>
      </c>
      <c r="H2015" s="30" t="str">
        <f>IF('Census Block Input'!J1979="","",'Census Block Input'!G1979)</f>
        <v/>
      </c>
      <c r="I2015" s="30" t="str">
        <f>IF('Census Block Input'!J1979="","",'Census Block Input'!F1979)</f>
        <v/>
      </c>
      <c r="J2015" s="32" t="str">
        <f t="shared" si="62"/>
        <v/>
      </c>
      <c r="K2015" s="105" t="str">
        <f>IF('Census Block Input'!J1979="","",'Census Block Input'!D1979)</f>
        <v/>
      </c>
      <c r="L2015" s="106" t="str">
        <f>IF('Census Block Input'!J1979="","",'Census Block Input'!G1979)</f>
        <v/>
      </c>
      <c r="M2015" s="106" t="str">
        <f>IF('Census Block Input'!J1979="","",'Census Block Input'!F1979)</f>
        <v/>
      </c>
      <c r="N2015" s="32" t="str">
        <f t="shared" si="63"/>
        <v/>
      </c>
      <c r="O2015" s="124" t="s">
        <v>10</v>
      </c>
      <c r="P2015" s="123" t="s">
        <v>10</v>
      </c>
      <c r="Q2015" s="1"/>
    </row>
    <row r="2016" spans="1:17" ht="15.75" hidden="1" customHeight="1">
      <c r="A2016" s="1" t="str">
        <f t="shared" si="1"/>
        <v/>
      </c>
      <c r="B2016" s="1"/>
      <c r="C2016" s="25" t="str">
        <f>IF('Census Block Input'!J1980="","",'Census Block Input'!B1980)</f>
        <v/>
      </c>
      <c r="D2016" s="184" t="str">
        <f>IF('Census Block Input'!J1980="","",UPPER('Census Block Input'!J1980))</f>
        <v/>
      </c>
      <c r="E2016" s="26" t="str">
        <f>IF('Census Block Input'!J1980="","",'Census Block Input'!I1980)</f>
        <v/>
      </c>
      <c r="F2016" s="27" t="str">
        <f>IF('Census Block Input'!J1980="","",'Census Block Input'!C1980)</f>
        <v/>
      </c>
      <c r="G2016" s="29" t="str">
        <f>IF('Census Block Input'!J1980="","",'Census Block Input'!D1980)</f>
        <v/>
      </c>
      <c r="H2016" s="30" t="str">
        <f>IF('Census Block Input'!J1980="","",'Census Block Input'!G1980)</f>
        <v/>
      </c>
      <c r="I2016" s="30" t="str">
        <f>IF('Census Block Input'!J1980="","",'Census Block Input'!F1980)</f>
        <v/>
      </c>
      <c r="J2016" s="32" t="str">
        <f t="shared" si="62"/>
        <v/>
      </c>
      <c r="K2016" s="105" t="str">
        <f>IF('Census Block Input'!J1980="","",'Census Block Input'!D1980)</f>
        <v/>
      </c>
      <c r="L2016" s="106" t="str">
        <f>IF('Census Block Input'!J1980="","",'Census Block Input'!G1980)</f>
        <v/>
      </c>
      <c r="M2016" s="106" t="str">
        <f>IF('Census Block Input'!J1980="","",'Census Block Input'!F1980)</f>
        <v/>
      </c>
      <c r="N2016" s="32" t="str">
        <f t="shared" si="63"/>
        <v/>
      </c>
      <c r="O2016" s="124" t="s">
        <v>10</v>
      </c>
      <c r="P2016" s="123" t="s">
        <v>10</v>
      </c>
      <c r="Q2016" s="1"/>
    </row>
    <row r="2017" spans="1:17" ht="15.75" hidden="1" customHeight="1">
      <c r="A2017" s="1" t="str">
        <f t="shared" si="1"/>
        <v/>
      </c>
      <c r="B2017" s="1"/>
      <c r="C2017" s="25" t="str">
        <f>IF('Census Block Input'!J1981="","",'Census Block Input'!B1981)</f>
        <v/>
      </c>
      <c r="D2017" s="184" t="str">
        <f>IF('Census Block Input'!J1981="","",UPPER('Census Block Input'!J1981))</f>
        <v/>
      </c>
      <c r="E2017" s="26" t="str">
        <f>IF('Census Block Input'!J1981="","",'Census Block Input'!I1981)</f>
        <v/>
      </c>
      <c r="F2017" s="27" t="str">
        <f>IF('Census Block Input'!J1981="","",'Census Block Input'!C1981)</f>
        <v/>
      </c>
      <c r="G2017" s="29" t="str">
        <f>IF('Census Block Input'!J1981="","",'Census Block Input'!D1981)</f>
        <v/>
      </c>
      <c r="H2017" s="30" t="str">
        <f>IF('Census Block Input'!J1981="","",'Census Block Input'!G1981)</f>
        <v/>
      </c>
      <c r="I2017" s="30" t="str">
        <f>IF('Census Block Input'!J1981="","",'Census Block Input'!F1981)</f>
        <v/>
      </c>
      <c r="J2017" s="32" t="str">
        <f t="shared" si="62"/>
        <v/>
      </c>
      <c r="K2017" s="105" t="str">
        <f>IF('Census Block Input'!J1981="","",'Census Block Input'!D1981)</f>
        <v/>
      </c>
      <c r="L2017" s="106" t="str">
        <f>IF('Census Block Input'!J1981="","",'Census Block Input'!G1981)</f>
        <v/>
      </c>
      <c r="M2017" s="106" t="str">
        <f>IF('Census Block Input'!J1981="","",'Census Block Input'!F1981)</f>
        <v/>
      </c>
      <c r="N2017" s="32" t="str">
        <f t="shared" si="63"/>
        <v/>
      </c>
      <c r="O2017" s="124" t="s">
        <v>10</v>
      </c>
      <c r="P2017" s="123" t="s">
        <v>10</v>
      </c>
      <c r="Q2017" s="1"/>
    </row>
    <row r="2018" spans="1:17" ht="15.75" hidden="1" customHeight="1">
      <c r="A2018" s="1" t="str">
        <f t="shared" si="1"/>
        <v/>
      </c>
      <c r="B2018" s="1"/>
      <c r="C2018" s="25" t="str">
        <f>IF('Census Block Input'!J1982="","",'Census Block Input'!B1982)</f>
        <v/>
      </c>
      <c r="D2018" s="184" t="str">
        <f>IF('Census Block Input'!J1982="","",UPPER('Census Block Input'!J1982))</f>
        <v/>
      </c>
      <c r="E2018" s="26" t="str">
        <f>IF('Census Block Input'!J1982="","",'Census Block Input'!I1982)</f>
        <v/>
      </c>
      <c r="F2018" s="27" t="str">
        <f>IF('Census Block Input'!J1982="","",'Census Block Input'!C1982)</f>
        <v/>
      </c>
      <c r="G2018" s="29" t="str">
        <f>IF('Census Block Input'!J1982="","",'Census Block Input'!D1982)</f>
        <v/>
      </c>
      <c r="H2018" s="30" t="str">
        <f>IF('Census Block Input'!J1982="","",'Census Block Input'!G1982)</f>
        <v/>
      </c>
      <c r="I2018" s="30" t="str">
        <f>IF('Census Block Input'!J1982="","",'Census Block Input'!F1982)</f>
        <v/>
      </c>
      <c r="J2018" s="32" t="str">
        <f t="shared" si="62"/>
        <v/>
      </c>
      <c r="K2018" s="105" t="str">
        <f>IF('Census Block Input'!J1982="","",'Census Block Input'!D1982)</f>
        <v/>
      </c>
      <c r="L2018" s="106" t="str">
        <f>IF('Census Block Input'!J1982="","",'Census Block Input'!G1982)</f>
        <v/>
      </c>
      <c r="M2018" s="106" t="str">
        <f>IF('Census Block Input'!J1982="","",'Census Block Input'!F1982)</f>
        <v/>
      </c>
      <c r="N2018" s="32" t="str">
        <f t="shared" si="63"/>
        <v/>
      </c>
      <c r="O2018" s="124" t="s">
        <v>10</v>
      </c>
      <c r="P2018" s="123" t="s">
        <v>10</v>
      </c>
      <c r="Q2018" s="1"/>
    </row>
    <row r="2019" spans="1:17" ht="15.75" hidden="1" customHeight="1">
      <c r="A2019" s="1" t="str">
        <f t="shared" si="1"/>
        <v/>
      </c>
      <c r="B2019" s="1"/>
      <c r="C2019" s="25" t="str">
        <f>IF('Census Block Input'!J1983="","",'Census Block Input'!B1983)</f>
        <v/>
      </c>
      <c r="D2019" s="184" t="str">
        <f>IF('Census Block Input'!J1983="","",UPPER('Census Block Input'!J1983))</f>
        <v/>
      </c>
      <c r="E2019" s="26" t="str">
        <f>IF('Census Block Input'!J1983="","",'Census Block Input'!I1983)</f>
        <v/>
      </c>
      <c r="F2019" s="27" t="str">
        <f>IF('Census Block Input'!J1983="","",'Census Block Input'!C1983)</f>
        <v/>
      </c>
      <c r="G2019" s="29" t="str">
        <f>IF('Census Block Input'!J1983="","",'Census Block Input'!D1983)</f>
        <v/>
      </c>
      <c r="H2019" s="30" t="str">
        <f>IF('Census Block Input'!J1983="","",'Census Block Input'!G1983)</f>
        <v/>
      </c>
      <c r="I2019" s="30" t="str">
        <f>IF('Census Block Input'!J1983="","",'Census Block Input'!F1983)</f>
        <v/>
      </c>
      <c r="J2019" s="32" t="str">
        <f t="shared" si="62"/>
        <v/>
      </c>
      <c r="K2019" s="105" t="str">
        <f>IF('Census Block Input'!J1983="","",'Census Block Input'!D1983)</f>
        <v/>
      </c>
      <c r="L2019" s="106" t="str">
        <f>IF('Census Block Input'!J1983="","",'Census Block Input'!G1983)</f>
        <v/>
      </c>
      <c r="M2019" s="106" t="str">
        <f>IF('Census Block Input'!J1983="","",'Census Block Input'!F1983)</f>
        <v/>
      </c>
      <c r="N2019" s="32" t="str">
        <f t="shared" si="63"/>
        <v/>
      </c>
      <c r="O2019" s="124" t="s">
        <v>10</v>
      </c>
      <c r="P2019" s="123" t="s">
        <v>10</v>
      </c>
      <c r="Q2019" s="1"/>
    </row>
    <row r="2020" spans="1:17" ht="15.75" hidden="1" customHeight="1">
      <c r="A2020" s="1" t="str">
        <f t="shared" si="1"/>
        <v/>
      </c>
      <c r="B2020" s="1"/>
      <c r="C2020" s="25" t="str">
        <f>IF('Census Block Input'!J1984="","",'Census Block Input'!B1984)</f>
        <v/>
      </c>
      <c r="D2020" s="184" t="str">
        <f>IF('Census Block Input'!J1984="","",UPPER('Census Block Input'!J1984))</f>
        <v/>
      </c>
      <c r="E2020" s="26" t="str">
        <f>IF('Census Block Input'!J1984="","",'Census Block Input'!I1984)</f>
        <v/>
      </c>
      <c r="F2020" s="27" t="str">
        <f>IF('Census Block Input'!J1984="","",'Census Block Input'!C1984)</f>
        <v/>
      </c>
      <c r="G2020" s="29" t="str">
        <f>IF('Census Block Input'!J1984="","",'Census Block Input'!D1984)</f>
        <v/>
      </c>
      <c r="H2020" s="30" t="str">
        <f>IF('Census Block Input'!J1984="","",'Census Block Input'!G1984)</f>
        <v/>
      </c>
      <c r="I2020" s="30" t="str">
        <f>IF('Census Block Input'!J1984="","",'Census Block Input'!F1984)</f>
        <v/>
      </c>
      <c r="J2020" s="32" t="str">
        <f t="shared" si="62"/>
        <v/>
      </c>
      <c r="K2020" s="105" t="str">
        <f>IF('Census Block Input'!J1984="","",'Census Block Input'!D1984)</f>
        <v/>
      </c>
      <c r="L2020" s="106" t="str">
        <f>IF('Census Block Input'!J1984="","",'Census Block Input'!G1984)</f>
        <v/>
      </c>
      <c r="M2020" s="106" t="str">
        <f>IF('Census Block Input'!J1984="","",'Census Block Input'!F1984)</f>
        <v/>
      </c>
      <c r="N2020" s="32" t="str">
        <f t="shared" si="63"/>
        <v/>
      </c>
      <c r="O2020" s="124" t="s">
        <v>10</v>
      </c>
      <c r="P2020" s="123" t="s">
        <v>10</v>
      </c>
      <c r="Q2020" s="1"/>
    </row>
    <row r="2021" spans="1:17" ht="15.75" hidden="1" customHeight="1">
      <c r="A2021" s="1" t="str">
        <f t="shared" si="1"/>
        <v/>
      </c>
      <c r="B2021" s="1"/>
      <c r="C2021" s="25" t="str">
        <f>IF('Census Block Input'!J1985="","",'Census Block Input'!B1985)</f>
        <v/>
      </c>
      <c r="D2021" s="184" t="str">
        <f>IF('Census Block Input'!J1985="","",UPPER('Census Block Input'!J1985))</f>
        <v/>
      </c>
      <c r="E2021" s="26" t="str">
        <f>IF('Census Block Input'!J1985="","",'Census Block Input'!I1985)</f>
        <v/>
      </c>
      <c r="F2021" s="27" t="str">
        <f>IF('Census Block Input'!J1985="","",'Census Block Input'!C1985)</f>
        <v/>
      </c>
      <c r="G2021" s="29" t="str">
        <f>IF('Census Block Input'!J1985="","",'Census Block Input'!D1985)</f>
        <v/>
      </c>
      <c r="H2021" s="30" t="str">
        <f>IF('Census Block Input'!J1985="","",'Census Block Input'!G1985)</f>
        <v/>
      </c>
      <c r="I2021" s="30" t="str">
        <f>IF('Census Block Input'!J1985="","",'Census Block Input'!F1985)</f>
        <v/>
      </c>
      <c r="J2021" s="32" t="str">
        <f t="shared" si="62"/>
        <v/>
      </c>
      <c r="K2021" s="105" t="str">
        <f>IF('Census Block Input'!J1985="","",'Census Block Input'!D1985)</f>
        <v/>
      </c>
      <c r="L2021" s="106" t="str">
        <f>IF('Census Block Input'!J1985="","",'Census Block Input'!G1985)</f>
        <v/>
      </c>
      <c r="M2021" s="106" t="str">
        <f>IF('Census Block Input'!J1985="","",'Census Block Input'!F1985)</f>
        <v/>
      </c>
      <c r="N2021" s="32" t="str">
        <f t="shared" si="63"/>
        <v/>
      </c>
      <c r="O2021" s="124" t="s">
        <v>10</v>
      </c>
      <c r="P2021" s="123" t="s">
        <v>10</v>
      </c>
      <c r="Q2021" s="1"/>
    </row>
    <row r="2022" spans="1:17" ht="15.75" hidden="1" customHeight="1">
      <c r="A2022" s="1" t="str">
        <f t="shared" si="1"/>
        <v/>
      </c>
      <c r="B2022" s="1"/>
      <c r="C2022" s="25" t="str">
        <f>IF('Census Block Input'!J1986="","",'Census Block Input'!B1986)</f>
        <v/>
      </c>
      <c r="D2022" s="184" t="str">
        <f>IF('Census Block Input'!J1986="","",UPPER('Census Block Input'!J1986))</f>
        <v/>
      </c>
      <c r="E2022" s="26" t="str">
        <f>IF('Census Block Input'!J1986="","",'Census Block Input'!I1986)</f>
        <v/>
      </c>
      <c r="F2022" s="27" t="str">
        <f>IF('Census Block Input'!J1986="","",'Census Block Input'!C1986)</f>
        <v/>
      </c>
      <c r="G2022" s="29" t="str">
        <f>IF('Census Block Input'!J1986="","",'Census Block Input'!D1986)</f>
        <v/>
      </c>
      <c r="H2022" s="30" t="str">
        <f>IF('Census Block Input'!J1986="","",'Census Block Input'!G1986)</f>
        <v/>
      </c>
      <c r="I2022" s="30" t="str">
        <f>IF('Census Block Input'!J1986="","",'Census Block Input'!F1986)</f>
        <v/>
      </c>
      <c r="J2022" s="32" t="str">
        <f t="shared" si="62"/>
        <v/>
      </c>
      <c r="K2022" s="105" t="str">
        <f>IF('Census Block Input'!J1986="","",'Census Block Input'!D1986)</f>
        <v/>
      </c>
      <c r="L2022" s="106" t="str">
        <f>IF('Census Block Input'!J1986="","",'Census Block Input'!G1986)</f>
        <v/>
      </c>
      <c r="M2022" s="106" t="str">
        <f>IF('Census Block Input'!J1986="","",'Census Block Input'!F1986)</f>
        <v/>
      </c>
      <c r="N2022" s="32" t="str">
        <f t="shared" si="63"/>
        <v/>
      </c>
      <c r="O2022" s="124" t="s">
        <v>10</v>
      </c>
      <c r="P2022" s="123" t="s">
        <v>10</v>
      </c>
      <c r="Q2022" s="1"/>
    </row>
    <row r="2023" spans="1:17" ht="15.75" hidden="1" customHeight="1">
      <c r="A2023" s="1" t="str">
        <f t="shared" si="1"/>
        <v/>
      </c>
      <c r="B2023" s="1"/>
      <c r="C2023" s="25" t="str">
        <f>IF('Census Block Input'!J1987="","",'Census Block Input'!B1987)</f>
        <v/>
      </c>
      <c r="D2023" s="184" t="str">
        <f>IF('Census Block Input'!J1987="","",UPPER('Census Block Input'!J1987))</f>
        <v/>
      </c>
      <c r="E2023" s="26" t="str">
        <f>IF('Census Block Input'!J1987="","",'Census Block Input'!I1987)</f>
        <v/>
      </c>
      <c r="F2023" s="27" t="str">
        <f>IF('Census Block Input'!J1987="","",'Census Block Input'!C1987)</f>
        <v/>
      </c>
      <c r="G2023" s="29" t="str">
        <f>IF('Census Block Input'!J1987="","",'Census Block Input'!D1987)</f>
        <v/>
      </c>
      <c r="H2023" s="30" t="str">
        <f>IF('Census Block Input'!J1987="","",'Census Block Input'!G1987)</f>
        <v/>
      </c>
      <c r="I2023" s="30" t="str">
        <f>IF('Census Block Input'!J1987="","",'Census Block Input'!F1987)</f>
        <v/>
      </c>
      <c r="J2023" s="32" t="str">
        <f t="shared" si="62"/>
        <v/>
      </c>
      <c r="K2023" s="105" t="str">
        <f>IF('Census Block Input'!J1987="","",'Census Block Input'!D1987)</f>
        <v/>
      </c>
      <c r="L2023" s="106" t="str">
        <f>IF('Census Block Input'!J1987="","",'Census Block Input'!G1987)</f>
        <v/>
      </c>
      <c r="M2023" s="106" t="str">
        <f>IF('Census Block Input'!J1987="","",'Census Block Input'!F1987)</f>
        <v/>
      </c>
      <c r="N2023" s="32" t="str">
        <f t="shared" si="63"/>
        <v/>
      </c>
      <c r="O2023" s="124" t="s">
        <v>10</v>
      </c>
      <c r="P2023" s="123" t="s">
        <v>10</v>
      </c>
      <c r="Q2023" s="1"/>
    </row>
    <row r="2024" spans="1:17" ht="15.75" hidden="1" customHeight="1">
      <c r="A2024" s="1" t="str">
        <f t="shared" si="1"/>
        <v/>
      </c>
      <c r="B2024" s="1"/>
      <c r="C2024" s="25" t="str">
        <f>IF('Census Block Input'!J1988="","",'Census Block Input'!B1988)</f>
        <v/>
      </c>
      <c r="D2024" s="184" t="str">
        <f>IF('Census Block Input'!J1988="","",UPPER('Census Block Input'!J1988))</f>
        <v/>
      </c>
      <c r="E2024" s="26" t="str">
        <f>IF('Census Block Input'!J1988="","",'Census Block Input'!I1988)</f>
        <v/>
      </c>
      <c r="F2024" s="27" t="str">
        <f>IF('Census Block Input'!J1988="","",'Census Block Input'!C1988)</f>
        <v/>
      </c>
      <c r="G2024" s="29" t="str">
        <f>IF('Census Block Input'!J1988="","",'Census Block Input'!D1988)</f>
        <v/>
      </c>
      <c r="H2024" s="30" t="str">
        <f>IF('Census Block Input'!J1988="","",'Census Block Input'!G1988)</f>
        <v/>
      </c>
      <c r="I2024" s="30" t="str">
        <f>IF('Census Block Input'!J1988="","",'Census Block Input'!F1988)</f>
        <v/>
      </c>
      <c r="J2024" s="32" t="str">
        <f t="shared" ref="J2024:J2087" si="64">IF($C2024="","",SUM(G2024:I2024))</f>
        <v/>
      </c>
      <c r="K2024" s="105" t="str">
        <f>IF('Census Block Input'!J1988="","",'Census Block Input'!D1988)</f>
        <v/>
      </c>
      <c r="L2024" s="106" t="str">
        <f>IF('Census Block Input'!J1988="","",'Census Block Input'!G1988)</f>
        <v/>
      </c>
      <c r="M2024" s="106" t="str">
        <f>IF('Census Block Input'!J1988="","",'Census Block Input'!F1988)</f>
        <v/>
      </c>
      <c r="N2024" s="32" t="str">
        <f t="shared" ref="N2024:N2087" si="65">IF($C2024="","",SUM(K2024:M2024))</f>
        <v/>
      </c>
      <c r="O2024" s="124" t="s">
        <v>10</v>
      </c>
      <c r="P2024" s="123" t="s">
        <v>10</v>
      </c>
      <c r="Q2024" s="1"/>
    </row>
    <row r="2025" spans="1:17" ht="15.75" hidden="1" customHeight="1">
      <c r="A2025" s="1" t="str">
        <f t="shared" si="1"/>
        <v/>
      </c>
      <c r="B2025" s="1"/>
      <c r="C2025" s="25" t="str">
        <f>IF('Census Block Input'!J1989="","",'Census Block Input'!B1989)</f>
        <v/>
      </c>
      <c r="D2025" s="184" t="str">
        <f>IF('Census Block Input'!J1989="","",UPPER('Census Block Input'!J1989))</f>
        <v/>
      </c>
      <c r="E2025" s="26" t="str">
        <f>IF('Census Block Input'!J1989="","",'Census Block Input'!I1989)</f>
        <v/>
      </c>
      <c r="F2025" s="27" t="str">
        <f>IF('Census Block Input'!J1989="","",'Census Block Input'!C1989)</f>
        <v/>
      </c>
      <c r="G2025" s="29" t="str">
        <f>IF('Census Block Input'!J1989="","",'Census Block Input'!D1989)</f>
        <v/>
      </c>
      <c r="H2025" s="30" t="str">
        <f>IF('Census Block Input'!J1989="","",'Census Block Input'!G1989)</f>
        <v/>
      </c>
      <c r="I2025" s="30" t="str">
        <f>IF('Census Block Input'!J1989="","",'Census Block Input'!F1989)</f>
        <v/>
      </c>
      <c r="J2025" s="32" t="str">
        <f t="shared" si="64"/>
        <v/>
      </c>
      <c r="K2025" s="105" t="str">
        <f>IF('Census Block Input'!J1989="","",'Census Block Input'!D1989)</f>
        <v/>
      </c>
      <c r="L2025" s="106" t="str">
        <f>IF('Census Block Input'!J1989="","",'Census Block Input'!G1989)</f>
        <v/>
      </c>
      <c r="M2025" s="106" t="str">
        <f>IF('Census Block Input'!J1989="","",'Census Block Input'!F1989)</f>
        <v/>
      </c>
      <c r="N2025" s="32" t="str">
        <f t="shared" si="65"/>
        <v/>
      </c>
      <c r="O2025" s="124" t="s">
        <v>10</v>
      </c>
      <c r="P2025" s="123" t="s">
        <v>10</v>
      </c>
      <c r="Q2025" s="1"/>
    </row>
    <row r="2026" spans="1:17" ht="15.75" hidden="1" customHeight="1">
      <c r="A2026" s="1" t="str">
        <f t="shared" si="1"/>
        <v/>
      </c>
      <c r="B2026" s="1"/>
      <c r="C2026" s="25" t="str">
        <f>IF('Census Block Input'!J1990="","",'Census Block Input'!B1990)</f>
        <v/>
      </c>
      <c r="D2026" s="184" t="str">
        <f>IF('Census Block Input'!J1990="","",UPPER('Census Block Input'!J1990))</f>
        <v/>
      </c>
      <c r="E2026" s="26" t="str">
        <f>IF('Census Block Input'!J1990="","",'Census Block Input'!I1990)</f>
        <v/>
      </c>
      <c r="F2026" s="27" t="str">
        <f>IF('Census Block Input'!J1990="","",'Census Block Input'!C1990)</f>
        <v/>
      </c>
      <c r="G2026" s="29" t="str">
        <f>IF('Census Block Input'!J1990="","",'Census Block Input'!D1990)</f>
        <v/>
      </c>
      <c r="H2026" s="30" t="str">
        <f>IF('Census Block Input'!J1990="","",'Census Block Input'!G1990)</f>
        <v/>
      </c>
      <c r="I2026" s="30" t="str">
        <f>IF('Census Block Input'!J1990="","",'Census Block Input'!F1990)</f>
        <v/>
      </c>
      <c r="J2026" s="32" t="str">
        <f t="shared" si="64"/>
        <v/>
      </c>
      <c r="K2026" s="105" t="str">
        <f>IF('Census Block Input'!J1990="","",'Census Block Input'!D1990)</f>
        <v/>
      </c>
      <c r="L2026" s="106" t="str">
        <f>IF('Census Block Input'!J1990="","",'Census Block Input'!G1990)</f>
        <v/>
      </c>
      <c r="M2026" s="106" t="str">
        <f>IF('Census Block Input'!J1990="","",'Census Block Input'!F1990)</f>
        <v/>
      </c>
      <c r="N2026" s="32" t="str">
        <f t="shared" si="65"/>
        <v/>
      </c>
      <c r="O2026" s="124" t="s">
        <v>10</v>
      </c>
      <c r="P2026" s="123" t="s">
        <v>10</v>
      </c>
      <c r="Q2026" s="1"/>
    </row>
    <row r="2027" spans="1:17" ht="15.75" hidden="1" customHeight="1">
      <c r="A2027" s="1" t="str">
        <f t="shared" si="1"/>
        <v/>
      </c>
      <c r="B2027" s="1"/>
      <c r="C2027" s="25" t="str">
        <f>IF('Census Block Input'!J1991="","",'Census Block Input'!B1991)</f>
        <v/>
      </c>
      <c r="D2027" s="184" t="str">
        <f>IF('Census Block Input'!J1991="","",UPPER('Census Block Input'!J1991))</f>
        <v/>
      </c>
      <c r="E2027" s="26" t="str">
        <f>IF('Census Block Input'!J1991="","",'Census Block Input'!I1991)</f>
        <v/>
      </c>
      <c r="F2027" s="27" t="str">
        <f>IF('Census Block Input'!J1991="","",'Census Block Input'!C1991)</f>
        <v/>
      </c>
      <c r="G2027" s="29" t="str">
        <f>IF('Census Block Input'!J1991="","",'Census Block Input'!D1991)</f>
        <v/>
      </c>
      <c r="H2027" s="30" t="str">
        <f>IF('Census Block Input'!J1991="","",'Census Block Input'!G1991)</f>
        <v/>
      </c>
      <c r="I2027" s="30" t="str">
        <f>IF('Census Block Input'!J1991="","",'Census Block Input'!F1991)</f>
        <v/>
      </c>
      <c r="J2027" s="32" t="str">
        <f t="shared" si="64"/>
        <v/>
      </c>
      <c r="K2027" s="105" t="str">
        <f>IF('Census Block Input'!J1991="","",'Census Block Input'!D1991)</f>
        <v/>
      </c>
      <c r="L2027" s="106" t="str">
        <f>IF('Census Block Input'!J1991="","",'Census Block Input'!G1991)</f>
        <v/>
      </c>
      <c r="M2027" s="106" t="str">
        <f>IF('Census Block Input'!J1991="","",'Census Block Input'!F1991)</f>
        <v/>
      </c>
      <c r="N2027" s="32" t="str">
        <f t="shared" si="65"/>
        <v/>
      </c>
      <c r="O2027" s="124" t="s">
        <v>10</v>
      </c>
      <c r="P2027" s="123" t="s">
        <v>10</v>
      </c>
      <c r="Q2027" s="1"/>
    </row>
    <row r="2028" spans="1:17" ht="15.75" hidden="1" customHeight="1">
      <c r="A2028" s="1" t="str">
        <f t="shared" si="1"/>
        <v/>
      </c>
      <c r="B2028" s="1"/>
      <c r="C2028" s="25" t="str">
        <f>IF('Census Block Input'!J1992="","",'Census Block Input'!B1992)</f>
        <v/>
      </c>
      <c r="D2028" s="184" t="str">
        <f>IF('Census Block Input'!J1992="","",UPPER('Census Block Input'!J1992))</f>
        <v/>
      </c>
      <c r="E2028" s="26" t="str">
        <f>IF('Census Block Input'!J1992="","",'Census Block Input'!I1992)</f>
        <v/>
      </c>
      <c r="F2028" s="27" t="str">
        <f>IF('Census Block Input'!J1992="","",'Census Block Input'!C1992)</f>
        <v/>
      </c>
      <c r="G2028" s="29" t="str">
        <f>IF('Census Block Input'!J1992="","",'Census Block Input'!D1992)</f>
        <v/>
      </c>
      <c r="H2028" s="30" t="str">
        <f>IF('Census Block Input'!J1992="","",'Census Block Input'!G1992)</f>
        <v/>
      </c>
      <c r="I2028" s="30" t="str">
        <f>IF('Census Block Input'!J1992="","",'Census Block Input'!F1992)</f>
        <v/>
      </c>
      <c r="J2028" s="32" t="str">
        <f t="shared" si="64"/>
        <v/>
      </c>
      <c r="K2028" s="105" t="str">
        <f>IF('Census Block Input'!J1992="","",'Census Block Input'!D1992)</f>
        <v/>
      </c>
      <c r="L2028" s="106" t="str">
        <f>IF('Census Block Input'!J1992="","",'Census Block Input'!G1992)</f>
        <v/>
      </c>
      <c r="M2028" s="106" t="str">
        <f>IF('Census Block Input'!J1992="","",'Census Block Input'!F1992)</f>
        <v/>
      </c>
      <c r="N2028" s="32" t="str">
        <f t="shared" si="65"/>
        <v/>
      </c>
      <c r="O2028" s="124" t="s">
        <v>10</v>
      </c>
      <c r="P2028" s="123" t="s">
        <v>10</v>
      </c>
      <c r="Q2028" s="1"/>
    </row>
    <row r="2029" spans="1:17" ht="15.75" hidden="1" customHeight="1">
      <c r="A2029" s="1" t="str">
        <f t="shared" si="1"/>
        <v/>
      </c>
      <c r="B2029" s="1"/>
      <c r="C2029" s="25" t="str">
        <f>IF('Census Block Input'!J1993="","",'Census Block Input'!B1993)</f>
        <v/>
      </c>
      <c r="D2029" s="184" t="str">
        <f>IF('Census Block Input'!J1993="","",UPPER('Census Block Input'!J1993))</f>
        <v/>
      </c>
      <c r="E2029" s="26" t="str">
        <f>IF('Census Block Input'!J1993="","",'Census Block Input'!I1993)</f>
        <v/>
      </c>
      <c r="F2029" s="27" t="str">
        <f>IF('Census Block Input'!J1993="","",'Census Block Input'!C1993)</f>
        <v/>
      </c>
      <c r="G2029" s="29" t="str">
        <f>IF('Census Block Input'!J1993="","",'Census Block Input'!D1993)</f>
        <v/>
      </c>
      <c r="H2029" s="30" t="str">
        <f>IF('Census Block Input'!J1993="","",'Census Block Input'!G1993)</f>
        <v/>
      </c>
      <c r="I2029" s="30" t="str">
        <f>IF('Census Block Input'!J1993="","",'Census Block Input'!F1993)</f>
        <v/>
      </c>
      <c r="J2029" s="32" t="str">
        <f t="shared" si="64"/>
        <v/>
      </c>
      <c r="K2029" s="105" t="str">
        <f>IF('Census Block Input'!J1993="","",'Census Block Input'!D1993)</f>
        <v/>
      </c>
      <c r="L2029" s="106" t="str">
        <f>IF('Census Block Input'!J1993="","",'Census Block Input'!G1993)</f>
        <v/>
      </c>
      <c r="M2029" s="106" t="str">
        <f>IF('Census Block Input'!J1993="","",'Census Block Input'!F1993)</f>
        <v/>
      </c>
      <c r="N2029" s="32" t="str">
        <f t="shared" si="65"/>
        <v/>
      </c>
      <c r="O2029" s="124" t="s">
        <v>10</v>
      </c>
      <c r="P2029" s="123" t="s">
        <v>10</v>
      </c>
      <c r="Q2029" s="1"/>
    </row>
    <row r="2030" spans="1:17" ht="15.75" hidden="1" customHeight="1">
      <c r="A2030" s="1" t="str">
        <f t="shared" si="1"/>
        <v/>
      </c>
      <c r="B2030" s="1"/>
      <c r="C2030" s="25" t="str">
        <f>IF('Census Block Input'!J1994="","",'Census Block Input'!B1994)</f>
        <v/>
      </c>
      <c r="D2030" s="184" t="str">
        <f>IF('Census Block Input'!J1994="","",UPPER('Census Block Input'!J1994))</f>
        <v/>
      </c>
      <c r="E2030" s="26" t="str">
        <f>IF('Census Block Input'!J1994="","",'Census Block Input'!I1994)</f>
        <v/>
      </c>
      <c r="F2030" s="27" t="str">
        <f>IF('Census Block Input'!J1994="","",'Census Block Input'!C1994)</f>
        <v/>
      </c>
      <c r="G2030" s="29" t="str">
        <f>IF('Census Block Input'!J1994="","",'Census Block Input'!D1994)</f>
        <v/>
      </c>
      <c r="H2030" s="30" t="str">
        <f>IF('Census Block Input'!J1994="","",'Census Block Input'!G1994)</f>
        <v/>
      </c>
      <c r="I2030" s="30" t="str">
        <f>IF('Census Block Input'!J1994="","",'Census Block Input'!F1994)</f>
        <v/>
      </c>
      <c r="J2030" s="32" t="str">
        <f t="shared" si="64"/>
        <v/>
      </c>
      <c r="K2030" s="105" t="str">
        <f>IF('Census Block Input'!J1994="","",'Census Block Input'!D1994)</f>
        <v/>
      </c>
      <c r="L2030" s="106" t="str">
        <f>IF('Census Block Input'!J1994="","",'Census Block Input'!G1994)</f>
        <v/>
      </c>
      <c r="M2030" s="106" t="str">
        <f>IF('Census Block Input'!J1994="","",'Census Block Input'!F1994)</f>
        <v/>
      </c>
      <c r="N2030" s="32" t="str">
        <f t="shared" si="65"/>
        <v/>
      </c>
      <c r="O2030" s="124" t="s">
        <v>10</v>
      </c>
      <c r="P2030" s="123" t="s">
        <v>10</v>
      </c>
      <c r="Q2030" s="1"/>
    </row>
    <row r="2031" spans="1:17" ht="15.75" hidden="1" customHeight="1">
      <c r="A2031" s="1" t="str">
        <f t="shared" si="1"/>
        <v/>
      </c>
      <c r="B2031" s="1"/>
      <c r="C2031" s="25" t="str">
        <f>IF('Census Block Input'!J1995="","",'Census Block Input'!B1995)</f>
        <v/>
      </c>
      <c r="D2031" s="184" t="str">
        <f>IF('Census Block Input'!J1995="","",UPPER('Census Block Input'!J1995))</f>
        <v/>
      </c>
      <c r="E2031" s="26" t="str">
        <f>IF('Census Block Input'!J1995="","",'Census Block Input'!I1995)</f>
        <v/>
      </c>
      <c r="F2031" s="27" t="str">
        <f>IF('Census Block Input'!J1995="","",'Census Block Input'!C1995)</f>
        <v/>
      </c>
      <c r="G2031" s="29" t="str">
        <f>IF('Census Block Input'!J1995="","",'Census Block Input'!D1995)</f>
        <v/>
      </c>
      <c r="H2031" s="30" t="str">
        <f>IF('Census Block Input'!J1995="","",'Census Block Input'!G1995)</f>
        <v/>
      </c>
      <c r="I2031" s="30" t="str">
        <f>IF('Census Block Input'!J1995="","",'Census Block Input'!F1995)</f>
        <v/>
      </c>
      <c r="J2031" s="32" t="str">
        <f t="shared" si="64"/>
        <v/>
      </c>
      <c r="K2031" s="105" t="str">
        <f>IF('Census Block Input'!J1995="","",'Census Block Input'!D1995)</f>
        <v/>
      </c>
      <c r="L2031" s="106" t="str">
        <f>IF('Census Block Input'!J1995="","",'Census Block Input'!G1995)</f>
        <v/>
      </c>
      <c r="M2031" s="106" t="str">
        <f>IF('Census Block Input'!J1995="","",'Census Block Input'!F1995)</f>
        <v/>
      </c>
      <c r="N2031" s="32" t="str">
        <f t="shared" si="65"/>
        <v/>
      </c>
      <c r="O2031" s="124" t="s">
        <v>10</v>
      </c>
      <c r="P2031" s="123" t="s">
        <v>10</v>
      </c>
      <c r="Q2031" s="1"/>
    </row>
    <row r="2032" spans="1:17" ht="15.75" hidden="1" customHeight="1">
      <c r="A2032" s="1" t="str">
        <f t="shared" si="1"/>
        <v/>
      </c>
      <c r="B2032" s="1"/>
      <c r="C2032" s="25" t="str">
        <f>IF('Census Block Input'!J1996="","",'Census Block Input'!B1996)</f>
        <v/>
      </c>
      <c r="D2032" s="184" t="str">
        <f>IF('Census Block Input'!J1996="","",UPPER('Census Block Input'!J1996))</f>
        <v/>
      </c>
      <c r="E2032" s="26" t="str">
        <f>IF('Census Block Input'!J1996="","",'Census Block Input'!I1996)</f>
        <v/>
      </c>
      <c r="F2032" s="27" t="str">
        <f>IF('Census Block Input'!J1996="","",'Census Block Input'!C1996)</f>
        <v/>
      </c>
      <c r="G2032" s="29" t="str">
        <f>IF('Census Block Input'!J1996="","",'Census Block Input'!D1996)</f>
        <v/>
      </c>
      <c r="H2032" s="30" t="str">
        <f>IF('Census Block Input'!J1996="","",'Census Block Input'!G1996)</f>
        <v/>
      </c>
      <c r="I2032" s="30" t="str">
        <f>IF('Census Block Input'!J1996="","",'Census Block Input'!F1996)</f>
        <v/>
      </c>
      <c r="J2032" s="32" t="str">
        <f t="shared" si="64"/>
        <v/>
      </c>
      <c r="K2032" s="105" t="str">
        <f>IF('Census Block Input'!J1996="","",'Census Block Input'!D1996)</f>
        <v/>
      </c>
      <c r="L2032" s="106" t="str">
        <f>IF('Census Block Input'!J1996="","",'Census Block Input'!G1996)</f>
        <v/>
      </c>
      <c r="M2032" s="106" t="str">
        <f>IF('Census Block Input'!J1996="","",'Census Block Input'!F1996)</f>
        <v/>
      </c>
      <c r="N2032" s="32" t="str">
        <f t="shared" si="65"/>
        <v/>
      </c>
      <c r="O2032" s="124" t="s">
        <v>10</v>
      </c>
      <c r="P2032" s="123" t="s">
        <v>10</v>
      </c>
      <c r="Q2032" s="1"/>
    </row>
    <row r="2033" spans="1:17" ht="15.75" hidden="1" customHeight="1">
      <c r="A2033" s="1" t="str">
        <f t="shared" si="1"/>
        <v/>
      </c>
      <c r="B2033" s="1"/>
      <c r="C2033" s="25" t="str">
        <f>IF('Census Block Input'!J1997="","",'Census Block Input'!B1997)</f>
        <v/>
      </c>
      <c r="D2033" s="184" t="str">
        <f>IF('Census Block Input'!J1997="","",UPPER('Census Block Input'!J1997))</f>
        <v/>
      </c>
      <c r="E2033" s="26" t="str">
        <f>IF('Census Block Input'!J1997="","",'Census Block Input'!I1997)</f>
        <v/>
      </c>
      <c r="F2033" s="27" t="str">
        <f>IF('Census Block Input'!J1997="","",'Census Block Input'!C1997)</f>
        <v/>
      </c>
      <c r="G2033" s="29" t="str">
        <f>IF('Census Block Input'!J1997="","",'Census Block Input'!D1997)</f>
        <v/>
      </c>
      <c r="H2033" s="30" t="str">
        <f>IF('Census Block Input'!J1997="","",'Census Block Input'!G1997)</f>
        <v/>
      </c>
      <c r="I2033" s="30" t="str">
        <f>IF('Census Block Input'!J1997="","",'Census Block Input'!F1997)</f>
        <v/>
      </c>
      <c r="J2033" s="32" t="str">
        <f t="shared" si="64"/>
        <v/>
      </c>
      <c r="K2033" s="105" t="str">
        <f>IF('Census Block Input'!J1997="","",'Census Block Input'!D1997)</f>
        <v/>
      </c>
      <c r="L2033" s="106" t="str">
        <f>IF('Census Block Input'!J1997="","",'Census Block Input'!G1997)</f>
        <v/>
      </c>
      <c r="M2033" s="106" t="str">
        <f>IF('Census Block Input'!J1997="","",'Census Block Input'!F1997)</f>
        <v/>
      </c>
      <c r="N2033" s="32" t="str">
        <f t="shared" si="65"/>
        <v/>
      </c>
      <c r="O2033" s="124" t="s">
        <v>10</v>
      </c>
      <c r="P2033" s="123" t="s">
        <v>10</v>
      </c>
      <c r="Q2033" s="1"/>
    </row>
    <row r="2034" spans="1:17" ht="15.75" hidden="1" customHeight="1">
      <c r="A2034" s="1" t="str">
        <f t="shared" si="1"/>
        <v/>
      </c>
      <c r="B2034" s="1"/>
      <c r="C2034" s="25" t="str">
        <f>IF('Census Block Input'!J1998="","",'Census Block Input'!B1998)</f>
        <v/>
      </c>
      <c r="D2034" s="184" t="str">
        <f>IF('Census Block Input'!J1998="","",UPPER('Census Block Input'!J1998))</f>
        <v/>
      </c>
      <c r="E2034" s="26" t="str">
        <f>IF('Census Block Input'!J1998="","",'Census Block Input'!I1998)</f>
        <v/>
      </c>
      <c r="F2034" s="27" t="str">
        <f>IF('Census Block Input'!J1998="","",'Census Block Input'!C1998)</f>
        <v/>
      </c>
      <c r="G2034" s="29" t="str">
        <f>IF('Census Block Input'!J1998="","",'Census Block Input'!D1998)</f>
        <v/>
      </c>
      <c r="H2034" s="30" t="str">
        <f>IF('Census Block Input'!J1998="","",'Census Block Input'!G1998)</f>
        <v/>
      </c>
      <c r="I2034" s="30" t="str">
        <f>IF('Census Block Input'!J1998="","",'Census Block Input'!F1998)</f>
        <v/>
      </c>
      <c r="J2034" s="32" t="str">
        <f t="shared" si="64"/>
        <v/>
      </c>
      <c r="K2034" s="105" t="str">
        <f>IF('Census Block Input'!J1998="","",'Census Block Input'!D1998)</f>
        <v/>
      </c>
      <c r="L2034" s="106" t="str">
        <f>IF('Census Block Input'!J1998="","",'Census Block Input'!G1998)</f>
        <v/>
      </c>
      <c r="M2034" s="106" t="str">
        <f>IF('Census Block Input'!J1998="","",'Census Block Input'!F1998)</f>
        <v/>
      </c>
      <c r="N2034" s="32" t="str">
        <f t="shared" si="65"/>
        <v/>
      </c>
      <c r="O2034" s="124" t="s">
        <v>10</v>
      </c>
      <c r="P2034" s="123" t="s">
        <v>10</v>
      </c>
      <c r="Q2034" s="1"/>
    </row>
    <row r="2035" spans="1:17" ht="15.75" hidden="1" customHeight="1">
      <c r="A2035" s="1" t="str">
        <f t="shared" si="1"/>
        <v/>
      </c>
      <c r="B2035" s="1"/>
      <c r="C2035" s="25" t="str">
        <f>IF('Census Block Input'!J1999="","",'Census Block Input'!B1999)</f>
        <v/>
      </c>
      <c r="D2035" s="184" t="str">
        <f>IF('Census Block Input'!J1999="","",UPPER('Census Block Input'!J1999))</f>
        <v/>
      </c>
      <c r="E2035" s="26" t="str">
        <f>IF('Census Block Input'!J1999="","",'Census Block Input'!I1999)</f>
        <v/>
      </c>
      <c r="F2035" s="27" t="str">
        <f>IF('Census Block Input'!J1999="","",'Census Block Input'!C1999)</f>
        <v/>
      </c>
      <c r="G2035" s="29" t="str">
        <f>IF('Census Block Input'!J1999="","",'Census Block Input'!D1999)</f>
        <v/>
      </c>
      <c r="H2035" s="30" t="str">
        <f>IF('Census Block Input'!J1999="","",'Census Block Input'!G1999)</f>
        <v/>
      </c>
      <c r="I2035" s="30" t="str">
        <f>IF('Census Block Input'!J1999="","",'Census Block Input'!F1999)</f>
        <v/>
      </c>
      <c r="J2035" s="32" t="str">
        <f t="shared" si="64"/>
        <v/>
      </c>
      <c r="K2035" s="105" t="str">
        <f>IF('Census Block Input'!J1999="","",'Census Block Input'!D1999)</f>
        <v/>
      </c>
      <c r="L2035" s="106" t="str">
        <f>IF('Census Block Input'!J1999="","",'Census Block Input'!G1999)</f>
        <v/>
      </c>
      <c r="M2035" s="106" t="str">
        <f>IF('Census Block Input'!J1999="","",'Census Block Input'!F1999)</f>
        <v/>
      </c>
      <c r="N2035" s="32" t="str">
        <f t="shared" si="65"/>
        <v/>
      </c>
      <c r="O2035" s="124" t="s">
        <v>10</v>
      </c>
      <c r="P2035" s="123" t="s">
        <v>10</v>
      </c>
      <c r="Q2035" s="1"/>
    </row>
    <row r="2036" spans="1:17" ht="15.75" hidden="1" customHeight="1">
      <c r="A2036" s="1" t="str">
        <f t="shared" si="1"/>
        <v/>
      </c>
      <c r="B2036" s="1"/>
      <c r="C2036" s="25" t="str">
        <f>IF('Census Block Input'!J2000="","",'Census Block Input'!B2000)</f>
        <v/>
      </c>
      <c r="D2036" s="184" t="str">
        <f>IF('Census Block Input'!J2000="","",UPPER('Census Block Input'!J2000))</f>
        <v/>
      </c>
      <c r="E2036" s="26" t="str">
        <f>IF('Census Block Input'!J2000="","",'Census Block Input'!I2000)</f>
        <v/>
      </c>
      <c r="F2036" s="27" t="str">
        <f>IF('Census Block Input'!J2000="","",'Census Block Input'!C2000)</f>
        <v/>
      </c>
      <c r="G2036" s="29" t="str">
        <f>IF('Census Block Input'!J2000="","",'Census Block Input'!D2000)</f>
        <v/>
      </c>
      <c r="H2036" s="30" t="str">
        <f>IF('Census Block Input'!J2000="","",'Census Block Input'!G2000)</f>
        <v/>
      </c>
      <c r="I2036" s="30" t="str">
        <f>IF('Census Block Input'!J2000="","",'Census Block Input'!F2000)</f>
        <v/>
      </c>
      <c r="J2036" s="32" t="str">
        <f t="shared" si="64"/>
        <v/>
      </c>
      <c r="K2036" s="105" t="str">
        <f>IF('Census Block Input'!J2000="","",'Census Block Input'!D2000)</f>
        <v/>
      </c>
      <c r="L2036" s="106" t="str">
        <f>IF('Census Block Input'!J2000="","",'Census Block Input'!G2000)</f>
        <v/>
      </c>
      <c r="M2036" s="106" t="str">
        <f>IF('Census Block Input'!J2000="","",'Census Block Input'!F2000)</f>
        <v/>
      </c>
      <c r="N2036" s="32" t="str">
        <f t="shared" si="65"/>
        <v/>
      </c>
      <c r="O2036" s="124" t="s">
        <v>10</v>
      </c>
      <c r="P2036" s="123" t="s">
        <v>10</v>
      </c>
      <c r="Q2036" s="1"/>
    </row>
    <row r="2037" spans="1:17" ht="15.75" hidden="1" customHeight="1">
      <c r="A2037" s="1" t="str">
        <f t="shared" si="1"/>
        <v/>
      </c>
      <c r="B2037" s="1"/>
      <c r="C2037" s="25" t="str">
        <f>IF('Census Block Input'!J2001="","",'Census Block Input'!B2001)</f>
        <v/>
      </c>
      <c r="D2037" s="184" t="str">
        <f>IF('Census Block Input'!J2001="","",UPPER('Census Block Input'!J2001))</f>
        <v/>
      </c>
      <c r="E2037" s="26" t="str">
        <f>IF('Census Block Input'!J2001="","",'Census Block Input'!I2001)</f>
        <v/>
      </c>
      <c r="F2037" s="27" t="str">
        <f>IF('Census Block Input'!J2001="","",'Census Block Input'!C2001)</f>
        <v/>
      </c>
      <c r="G2037" s="29" t="str">
        <f>IF('Census Block Input'!J2001="","",'Census Block Input'!D2001)</f>
        <v/>
      </c>
      <c r="H2037" s="30" t="str">
        <f>IF('Census Block Input'!J2001="","",'Census Block Input'!G2001)</f>
        <v/>
      </c>
      <c r="I2037" s="30" t="str">
        <f>IF('Census Block Input'!J2001="","",'Census Block Input'!F2001)</f>
        <v/>
      </c>
      <c r="J2037" s="32" t="str">
        <f t="shared" si="64"/>
        <v/>
      </c>
      <c r="K2037" s="105" t="str">
        <f>IF('Census Block Input'!J2001="","",'Census Block Input'!D2001)</f>
        <v/>
      </c>
      <c r="L2037" s="106" t="str">
        <f>IF('Census Block Input'!J2001="","",'Census Block Input'!G2001)</f>
        <v/>
      </c>
      <c r="M2037" s="106" t="str">
        <f>IF('Census Block Input'!J2001="","",'Census Block Input'!F2001)</f>
        <v/>
      </c>
      <c r="N2037" s="32" t="str">
        <f t="shared" si="65"/>
        <v/>
      </c>
      <c r="O2037" s="124" t="s">
        <v>10</v>
      </c>
      <c r="P2037" s="123" t="s">
        <v>10</v>
      </c>
      <c r="Q2037" s="1"/>
    </row>
    <row r="2038" spans="1:17" ht="15.75" hidden="1" customHeight="1">
      <c r="A2038" s="1" t="str">
        <f t="shared" si="1"/>
        <v/>
      </c>
      <c r="B2038" s="1"/>
      <c r="C2038" s="25" t="str">
        <f>IF('Census Block Input'!J2002="","",'Census Block Input'!B2002)</f>
        <v/>
      </c>
      <c r="D2038" s="184" t="str">
        <f>IF('Census Block Input'!J2002="","",UPPER('Census Block Input'!J2002))</f>
        <v/>
      </c>
      <c r="E2038" s="26" t="str">
        <f>IF('Census Block Input'!J2002="","",'Census Block Input'!I2002)</f>
        <v/>
      </c>
      <c r="F2038" s="27" t="str">
        <f>IF('Census Block Input'!J2002="","",'Census Block Input'!C2002)</f>
        <v/>
      </c>
      <c r="G2038" s="29" t="str">
        <f>IF('Census Block Input'!J2002="","",'Census Block Input'!D2002)</f>
        <v/>
      </c>
      <c r="H2038" s="30" t="str">
        <f>IF('Census Block Input'!J2002="","",'Census Block Input'!G2002)</f>
        <v/>
      </c>
      <c r="I2038" s="30" t="str">
        <f>IF('Census Block Input'!J2002="","",'Census Block Input'!F2002)</f>
        <v/>
      </c>
      <c r="J2038" s="32" t="str">
        <f t="shared" si="64"/>
        <v/>
      </c>
      <c r="K2038" s="105" t="str">
        <f>IF('Census Block Input'!J2002="","",'Census Block Input'!D2002)</f>
        <v/>
      </c>
      <c r="L2038" s="106" t="str">
        <f>IF('Census Block Input'!J2002="","",'Census Block Input'!G2002)</f>
        <v/>
      </c>
      <c r="M2038" s="106" t="str">
        <f>IF('Census Block Input'!J2002="","",'Census Block Input'!F2002)</f>
        <v/>
      </c>
      <c r="N2038" s="32" t="str">
        <f t="shared" si="65"/>
        <v/>
      </c>
      <c r="O2038" s="124" t="s">
        <v>10</v>
      </c>
      <c r="P2038" s="123" t="s">
        <v>10</v>
      </c>
      <c r="Q2038" s="1"/>
    </row>
    <row r="2039" spans="1:17" ht="15.75" hidden="1" customHeight="1">
      <c r="A2039" s="1" t="str">
        <f t="shared" si="1"/>
        <v/>
      </c>
      <c r="B2039" s="1"/>
      <c r="C2039" s="25" t="str">
        <f>IF('Census Block Input'!J2003="","",'Census Block Input'!B2003)</f>
        <v/>
      </c>
      <c r="D2039" s="184" t="str">
        <f>IF('Census Block Input'!J2003="","",UPPER('Census Block Input'!J2003))</f>
        <v/>
      </c>
      <c r="E2039" s="26" t="str">
        <f>IF('Census Block Input'!J2003="","",'Census Block Input'!I2003)</f>
        <v/>
      </c>
      <c r="F2039" s="27" t="str">
        <f>IF('Census Block Input'!J2003="","",'Census Block Input'!C2003)</f>
        <v/>
      </c>
      <c r="G2039" s="29" t="str">
        <f>IF('Census Block Input'!J2003="","",'Census Block Input'!D2003)</f>
        <v/>
      </c>
      <c r="H2039" s="30" t="str">
        <f>IF('Census Block Input'!J2003="","",'Census Block Input'!G2003)</f>
        <v/>
      </c>
      <c r="I2039" s="30" t="str">
        <f>IF('Census Block Input'!J2003="","",'Census Block Input'!F2003)</f>
        <v/>
      </c>
      <c r="J2039" s="32" t="str">
        <f t="shared" si="64"/>
        <v/>
      </c>
      <c r="K2039" s="105" t="str">
        <f>IF('Census Block Input'!J2003="","",'Census Block Input'!D2003)</f>
        <v/>
      </c>
      <c r="L2039" s="106" t="str">
        <f>IF('Census Block Input'!J2003="","",'Census Block Input'!G2003)</f>
        <v/>
      </c>
      <c r="M2039" s="106" t="str">
        <f>IF('Census Block Input'!J2003="","",'Census Block Input'!F2003)</f>
        <v/>
      </c>
      <c r="N2039" s="32" t="str">
        <f t="shared" si="65"/>
        <v/>
      </c>
      <c r="O2039" s="124" t="s">
        <v>10</v>
      </c>
      <c r="P2039" s="123" t="s">
        <v>10</v>
      </c>
      <c r="Q2039" s="1"/>
    </row>
    <row r="2040" spans="1:17" ht="15.75" hidden="1" customHeight="1">
      <c r="A2040" s="1" t="str">
        <f t="shared" si="1"/>
        <v/>
      </c>
      <c r="B2040" s="1"/>
      <c r="C2040" s="25" t="str">
        <f>IF('Census Block Input'!J2004="","",'Census Block Input'!B2004)</f>
        <v/>
      </c>
      <c r="D2040" s="184" t="str">
        <f>IF('Census Block Input'!J2004="","",UPPER('Census Block Input'!J2004))</f>
        <v/>
      </c>
      <c r="E2040" s="26" t="str">
        <f>IF('Census Block Input'!J2004="","",'Census Block Input'!I2004)</f>
        <v/>
      </c>
      <c r="F2040" s="27" t="str">
        <f>IF('Census Block Input'!J2004="","",'Census Block Input'!C2004)</f>
        <v/>
      </c>
      <c r="G2040" s="29" t="str">
        <f>IF('Census Block Input'!J2004="","",'Census Block Input'!D2004)</f>
        <v/>
      </c>
      <c r="H2040" s="30" t="str">
        <f>IF('Census Block Input'!J2004="","",'Census Block Input'!G2004)</f>
        <v/>
      </c>
      <c r="I2040" s="30" t="str">
        <f>IF('Census Block Input'!J2004="","",'Census Block Input'!F2004)</f>
        <v/>
      </c>
      <c r="J2040" s="32" t="str">
        <f t="shared" si="64"/>
        <v/>
      </c>
      <c r="K2040" s="105" t="str">
        <f>IF('Census Block Input'!J2004="","",'Census Block Input'!D2004)</f>
        <v/>
      </c>
      <c r="L2040" s="106" t="str">
        <f>IF('Census Block Input'!J2004="","",'Census Block Input'!G2004)</f>
        <v/>
      </c>
      <c r="M2040" s="106" t="str">
        <f>IF('Census Block Input'!J2004="","",'Census Block Input'!F2004)</f>
        <v/>
      </c>
      <c r="N2040" s="32" t="str">
        <f t="shared" si="65"/>
        <v/>
      </c>
      <c r="O2040" s="124" t="s">
        <v>10</v>
      </c>
      <c r="P2040" s="123" t="s">
        <v>10</v>
      </c>
      <c r="Q2040" s="1"/>
    </row>
    <row r="2041" spans="1:17" ht="15.75" hidden="1" customHeight="1">
      <c r="A2041" s="1" t="str">
        <f t="shared" si="1"/>
        <v/>
      </c>
      <c r="B2041" s="1"/>
      <c r="C2041" s="25" t="str">
        <f>IF('Census Block Input'!J2005="","",'Census Block Input'!B2005)</f>
        <v/>
      </c>
      <c r="D2041" s="184" t="str">
        <f>IF('Census Block Input'!J2005="","",UPPER('Census Block Input'!J2005))</f>
        <v/>
      </c>
      <c r="E2041" s="26" t="str">
        <f>IF('Census Block Input'!J2005="","",'Census Block Input'!I2005)</f>
        <v/>
      </c>
      <c r="F2041" s="27" t="str">
        <f>IF('Census Block Input'!J2005="","",'Census Block Input'!C2005)</f>
        <v/>
      </c>
      <c r="G2041" s="29" t="str">
        <f>IF('Census Block Input'!J2005="","",'Census Block Input'!D2005)</f>
        <v/>
      </c>
      <c r="H2041" s="30" t="str">
        <f>IF('Census Block Input'!J2005="","",'Census Block Input'!G2005)</f>
        <v/>
      </c>
      <c r="I2041" s="30" t="str">
        <f>IF('Census Block Input'!J2005="","",'Census Block Input'!F2005)</f>
        <v/>
      </c>
      <c r="J2041" s="32" t="str">
        <f t="shared" si="64"/>
        <v/>
      </c>
      <c r="K2041" s="105" t="str">
        <f>IF('Census Block Input'!J2005="","",'Census Block Input'!D2005)</f>
        <v/>
      </c>
      <c r="L2041" s="106" t="str">
        <f>IF('Census Block Input'!J2005="","",'Census Block Input'!G2005)</f>
        <v/>
      </c>
      <c r="M2041" s="106" t="str">
        <f>IF('Census Block Input'!J2005="","",'Census Block Input'!F2005)</f>
        <v/>
      </c>
      <c r="N2041" s="32" t="str">
        <f t="shared" si="65"/>
        <v/>
      </c>
      <c r="O2041" s="124" t="s">
        <v>10</v>
      </c>
      <c r="P2041" s="123" t="s">
        <v>10</v>
      </c>
      <c r="Q2041" s="1"/>
    </row>
    <row r="2042" spans="1:17" ht="15.75" hidden="1" customHeight="1">
      <c r="A2042" s="1" t="str">
        <f t="shared" si="1"/>
        <v/>
      </c>
      <c r="B2042" s="1"/>
      <c r="C2042" s="25" t="str">
        <f>IF('Census Block Input'!J2006="","",'Census Block Input'!B2006)</f>
        <v/>
      </c>
      <c r="D2042" s="184" t="str">
        <f>IF('Census Block Input'!J2006="","",UPPER('Census Block Input'!J2006))</f>
        <v/>
      </c>
      <c r="E2042" s="26" t="str">
        <f>IF('Census Block Input'!J2006="","",'Census Block Input'!I2006)</f>
        <v/>
      </c>
      <c r="F2042" s="27" t="str">
        <f>IF('Census Block Input'!J2006="","",'Census Block Input'!C2006)</f>
        <v/>
      </c>
      <c r="G2042" s="29" t="str">
        <f>IF('Census Block Input'!J2006="","",'Census Block Input'!D2006)</f>
        <v/>
      </c>
      <c r="H2042" s="30" t="str">
        <f>IF('Census Block Input'!J2006="","",'Census Block Input'!G2006)</f>
        <v/>
      </c>
      <c r="I2042" s="30" t="str">
        <f>IF('Census Block Input'!J2006="","",'Census Block Input'!F2006)</f>
        <v/>
      </c>
      <c r="J2042" s="32" t="str">
        <f t="shared" si="64"/>
        <v/>
      </c>
      <c r="K2042" s="105" t="str">
        <f>IF('Census Block Input'!J2006="","",'Census Block Input'!D2006)</f>
        <v/>
      </c>
      <c r="L2042" s="106" t="str">
        <f>IF('Census Block Input'!J2006="","",'Census Block Input'!G2006)</f>
        <v/>
      </c>
      <c r="M2042" s="106" t="str">
        <f>IF('Census Block Input'!J2006="","",'Census Block Input'!F2006)</f>
        <v/>
      </c>
      <c r="N2042" s="32" t="str">
        <f t="shared" si="65"/>
        <v/>
      </c>
      <c r="O2042" s="124" t="s">
        <v>10</v>
      </c>
      <c r="P2042" s="123" t="s">
        <v>10</v>
      </c>
      <c r="Q2042" s="1"/>
    </row>
    <row r="2043" spans="1:17" ht="15.75" hidden="1" customHeight="1">
      <c r="A2043" s="1" t="str">
        <f t="shared" si="1"/>
        <v/>
      </c>
      <c r="B2043" s="1"/>
      <c r="C2043" s="25" t="str">
        <f>IF('Census Block Input'!J2007="","",'Census Block Input'!B2007)</f>
        <v/>
      </c>
      <c r="D2043" s="184" t="str">
        <f>IF('Census Block Input'!J2007="","",UPPER('Census Block Input'!J2007))</f>
        <v/>
      </c>
      <c r="E2043" s="26" t="str">
        <f>IF('Census Block Input'!J2007="","",'Census Block Input'!I2007)</f>
        <v/>
      </c>
      <c r="F2043" s="27" t="str">
        <f>IF('Census Block Input'!J2007="","",'Census Block Input'!C2007)</f>
        <v/>
      </c>
      <c r="G2043" s="29" t="str">
        <f>IF('Census Block Input'!J2007="","",'Census Block Input'!D2007)</f>
        <v/>
      </c>
      <c r="H2043" s="30" t="str">
        <f>IF('Census Block Input'!J2007="","",'Census Block Input'!G2007)</f>
        <v/>
      </c>
      <c r="I2043" s="30" t="str">
        <f>IF('Census Block Input'!J2007="","",'Census Block Input'!F2007)</f>
        <v/>
      </c>
      <c r="J2043" s="32" t="str">
        <f t="shared" si="64"/>
        <v/>
      </c>
      <c r="K2043" s="105" t="str">
        <f>IF('Census Block Input'!J2007="","",'Census Block Input'!D2007)</f>
        <v/>
      </c>
      <c r="L2043" s="106" t="str">
        <f>IF('Census Block Input'!J2007="","",'Census Block Input'!G2007)</f>
        <v/>
      </c>
      <c r="M2043" s="106" t="str">
        <f>IF('Census Block Input'!J2007="","",'Census Block Input'!F2007)</f>
        <v/>
      </c>
      <c r="N2043" s="32" t="str">
        <f t="shared" si="65"/>
        <v/>
      </c>
      <c r="O2043" s="124" t="s">
        <v>10</v>
      </c>
      <c r="P2043" s="123" t="s">
        <v>10</v>
      </c>
      <c r="Q2043" s="1"/>
    </row>
    <row r="2044" spans="1:17" ht="15.75" hidden="1" customHeight="1">
      <c r="A2044" s="1" t="str">
        <f t="shared" si="1"/>
        <v/>
      </c>
      <c r="B2044" s="1"/>
      <c r="C2044" s="25" t="str">
        <f>IF('Census Block Input'!J2008="","",'Census Block Input'!B2008)</f>
        <v/>
      </c>
      <c r="D2044" s="184" t="str">
        <f>IF('Census Block Input'!J2008="","",UPPER('Census Block Input'!J2008))</f>
        <v/>
      </c>
      <c r="E2044" s="26" t="str">
        <f>IF('Census Block Input'!J2008="","",'Census Block Input'!I2008)</f>
        <v/>
      </c>
      <c r="F2044" s="27" t="str">
        <f>IF('Census Block Input'!J2008="","",'Census Block Input'!C2008)</f>
        <v/>
      </c>
      <c r="G2044" s="29" t="str">
        <f>IF('Census Block Input'!J2008="","",'Census Block Input'!D2008)</f>
        <v/>
      </c>
      <c r="H2044" s="30" t="str">
        <f>IF('Census Block Input'!J2008="","",'Census Block Input'!G2008)</f>
        <v/>
      </c>
      <c r="I2044" s="30" t="str">
        <f>IF('Census Block Input'!J2008="","",'Census Block Input'!F2008)</f>
        <v/>
      </c>
      <c r="J2044" s="32" t="str">
        <f t="shared" si="64"/>
        <v/>
      </c>
      <c r="K2044" s="105" t="str">
        <f>IF('Census Block Input'!J2008="","",'Census Block Input'!D2008)</f>
        <v/>
      </c>
      <c r="L2044" s="106" t="str">
        <f>IF('Census Block Input'!J2008="","",'Census Block Input'!G2008)</f>
        <v/>
      </c>
      <c r="M2044" s="106" t="str">
        <f>IF('Census Block Input'!J2008="","",'Census Block Input'!F2008)</f>
        <v/>
      </c>
      <c r="N2044" s="32" t="str">
        <f t="shared" si="65"/>
        <v/>
      </c>
      <c r="O2044" s="124" t="s">
        <v>10</v>
      </c>
      <c r="P2044" s="123" t="s">
        <v>10</v>
      </c>
      <c r="Q2044" s="1"/>
    </row>
    <row r="2045" spans="1:17" ht="15.75" hidden="1" customHeight="1">
      <c r="A2045" s="1" t="str">
        <f t="shared" si="1"/>
        <v/>
      </c>
      <c r="B2045" s="1"/>
      <c r="C2045" s="25" t="str">
        <f>IF('Census Block Input'!J2009="","",'Census Block Input'!B2009)</f>
        <v/>
      </c>
      <c r="D2045" s="184" t="str">
        <f>IF('Census Block Input'!J2009="","",UPPER('Census Block Input'!J2009))</f>
        <v/>
      </c>
      <c r="E2045" s="26" t="str">
        <f>IF('Census Block Input'!J2009="","",'Census Block Input'!I2009)</f>
        <v/>
      </c>
      <c r="F2045" s="27" t="str">
        <f>IF('Census Block Input'!J2009="","",'Census Block Input'!C2009)</f>
        <v/>
      </c>
      <c r="G2045" s="29" t="str">
        <f>IF('Census Block Input'!J2009="","",'Census Block Input'!D2009)</f>
        <v/>
      </c>
      <c r="H2045" s="30" t="str">
        <f>IF('Census Block Input'!J2009="","",'Census Block Input'!G2009)</f>
        <v/>
      </c>
      <c r="I2045" s="30" t="str">
        <f>IF('Census Block Input'!J2009="","",'Census Block Input'!F2009)</f>
        <v/>
      </c>
      <c r="J2045" s="32" t="str">
        <f t="shared" si="64"/>
        <v/>
      </c>
      <c r="K2045" s="105" t="str">
        <f>IF('Census Block Input'!J2009="","",'Census Block Input'!D2009)</f>
        <v/>
      </c>
      <c r="L2045" s="106" t="str">
        <f>IF('Census Block Input'!J2009="","",'Census Block Input'!G2009)</f>
        <v/>
      </c>
      <c r="M2045" s="106" t="str">
        <f>IF('Census Block Input'!J2009="","",'Census Block Input'!F2009)</f>
        <v/>
      </c>
      <c r="N2045" s="32" t="str">
        <f t="shared" si="65"/>
        <v/>
      </c>
      <c r="O2045" s="124" t="s">
        <v>10</v>
      </c>
      <c r="P2045" s="123" t="s">
        <v>10</v>
      </c>
      <c r="Q2045" s="1"/>
    </row>
    <row r="2046" spans="1:17" ht="15.75" hidden="1" customHeight="1">
      <c r="A2046" s="1" t="str">
        <f t="shared" si="1"/>
        <v/>
      </c>
      <c r="B2046" s="1"/>
      <c r="C2046" s="25" t="str">
        <f>IF('Census Block Input'!J2010="","",'Census Block Input'!B2010)</f>
        <v/>
      </c>
      <c r="D2046" s="184" t="str">
        <f>IF('Census Block Input'!J2010="","",UPPER('Census Block Input'!J2010))</f>
        <v/>
      </c>
      <c r="E2046" s="26" t="str">
        <f>IF('Census Block Input'!J2010="","",'Census Block Input'!I2010)</f>
        <v/>
      </c>
      <c r="F2046" s="27" t="str">
        <f>IF('Census Block Input'!J2010="","",'Census Block Input'!C2010)</f>
        <v/>
      </c>
      <c r="G2046" s="29" t="str">
        <f>IF('Census Block Input'!J2010="","",'Census Block Input'!D2010)</f>
        <v/>
      </c>
      <c r="H2046" s="30" t="str">
        <f>IF('Census Block Input'!J2010="","",'Census Block Input'!G2010)</f>
        <v/>
      </c>
      <c r="I2046" s="30" t="str">
        <f>IF('Census Block Input'!J2010="","",'Census Block Input'!F2010)</f>
        <v/>
      </c>
      <c r="J2046" s="32" t="str">
        <f t="shared" si="64"/>
        <v/>
      </c>
      <c r="K2046" s="105" t="str">
        <f>IF('Census Block Input'!J2010="","",'Census Block Input'!D2010)</f>
        <v/>
      </c>
      <c r="L2046" s="106" t="str">
        <f>IF('Census Block Input'!J2010="","",'Census Block Input'!G2010)</f>
        <v/>
      </c>
      <c r="M2046" s="106" t="str">
        <f>IF('Census Block Input'!J2010="","",'Census Block Input'!F2010)</f>
        <v/>
      </c>
      <c r="N2046" s="32" t="str">
        <f t="shared" si="65"/>
        <v/>
      </c>
      <c r="O2046" s="124" t="s">
        <v>10</v>
      </c>
      <c r="P2046" s="123" t="s">
        <v>10</v>
      </c>
      <c r="Q2046" s="1"/>
    </row>
    <row r="2047" spans="1:17" ht="15.75" hidden="1" customHeight="1">
      <c r="A2047" s="1" t="str">
        <f t="shared" si="1"/>
        <v/>
      </c>
      <c r="B2047" s="1"/>
      <c r="C2047" s="25" t="str">
        <f>IF('Census Block Input'!J2011="","",'Census Block Input'!B2011)</f>
        <v/>
      </c>
      <c r="D2047" s="184" t="str">
        <f>IF('Census Block Input'!J2011="","",UPPER('Census Block Input'!J2011))</f>
        <v/>
      </c>
      <c r="E2047" s="26" t="str">
        <f>IF('Census Block Input'!J2011="","",'Census Block Input'!I2011)</f>
        <v/>
      </c>
      <c r="F2047" s="27" t="str">
        <f>IF('Census Block Input'!J2011="","",'Census Block Input'!C2011)</f>
        <v/>
      </c>
      <c r="G2047" s="29" t="str">
        <f>IF('Census Block Input'!J2011="","",'Census Block Input'!D2011)</f>
        <v/>
      </c>
      <c r="H2047" s="30" t="str">
        <f>IF('Census Block Input'!J2011="","",'Census Block Input'!G2011)</f>
        <v/>
      </c>
      <c r="I2047" s="30" t="str">
        <f>IF('Census Block Input'!J2011="","",'Census Block Input'!F2011)</f>
        <v/>
      </c>
      <c r="J2047" s="32" t="str">
        <f t="shared" si="64"/>
        <v/>
      </c>
      <c r="K2047" s="105" t="str">
        <f>IF('Census Block Input'!J2011="","",'Census Block Input'!D2011)</f>
        <v/>
      </c>
      <c r="L2047" s="106" t="str">
        <f>IF('Census Block Input'!J2011="","",'Census Block Input'!G2011)</f>
        <v/>
      </c>
      <c r="M2047" s="106" t="str">
        <f>IF('Census Block Input'!J2011="","",'Census Block Input'!F2011)</f>
        <v/>
      </c>
      <c r="N2047" s="32" t="str">
        <f t="shared" si="65"/>
        <v/>
      </c>
      <c r="O2047" s="124" t="s">
        <v>10</v>
      </c>
      <c r="P2047" s="123" t="s">
        <v>10</v>
      </c>
      <c r="Q2047" s="1"/>
    </row>
    <row r="2048" spans="1:17" ht="15.75" hidden="1" customHeight="1">
      <c r="A2048" s="1" t="str">
        <f t="shared" si="1"/>
        <v/>
      </c>
      <c r="B2048" s="1"/>
      <c r="C2048" s="25" t="str">
        <f>IF('Census Block Input'!J2012="","",'Census Block Input'!B2012)</f>
        <v/>
      </c>
      <c r="D2048" s="184" t="str">
        <f>IF('Census Block Input'!J2012="","",UPPER('Census Block Input'!J2012))</f>
        <v/>
      </c>
      <c r="E2048" s="26" t="str">
        <f>IF('Census Block Input'!J2012="","",'Census Block Input'!I2012)</f>
        <v/>
      </c>
      <c r="F2048" s="27" t="str">
        <f>IF('Census Block Input'!J2012="","",'Census Block Input'!C2012)</f>
        <v/>
      </c>
      <c r="G2048" s="29" t="str">
        <f>IF('Census Block Input'!J2012="","",'Census Block Input'!D2012)</f>
        <v/>
      </c>
      <c r="H2048" s="30" t="str">
        <f>IF('Census Block Input'!J2012="","",'Census Block Input'!G2012)</f>
        <v/>
      </c>
      <c r="I2048" s="30" t="str">
        <f>IF('Census Block Input'!J2012="","",'Census Block Input'!F2012)</f>
        <v/>
      </c>
      <c r="J2048" s="32" t="str">
        <f t="shared" si="64"/>
        <v/>
      </c>
      <c r="K2048" s="105" t="str">
        <f>IF('Census Block Input'!J2012="","",'Census Block Input'!D2012)</f>
        <v/>
      </c>
      <c r="L2048" s="106" t="str">
        <f>IF('Census Block Input'!J2012="","",'Census Block Input'!G2012)</f>
        <v/>
      </c>
      <c r="M2048" s="106" t="str">
        <f>IF('Census Block Input'!J2012="","",'Census Block Input'!F2012)</f>
        <v/>
      </c>
      <c r="N2048" s="32" t="str">
        <f t="shared" si="65"/>
        <v/>
      </c>
      <c r="O2048" s="124" t="s">
        <v>10</v>
      </c>
      <c r="P2048" s="123" t="s">
        <v>10</v>
      </c>
      <c r="Q2048" s="1"/>
    </row>
    <row r="2049" spans="1:17" ht="15.75" hidden="1" customHeight="1">
      <c r="A2049" s="1" t="str">
        <f t="shared" si="1"/>
        <v/>
      </c>
      <c r="B2049" s="1"/>
      <c r="C2049" s="25" t="str">
        <f>IF('Census Block Input'!J2013="","",'Census Block Input'!B2013)</f>
        <v/>
      </c>
      <c r="D2049" s="184" t="str">
        <f>IF('Census Block Input'!J2013="","",UPPER('Census Block Input'!J2013))</f>
        <v/>
      </c>
      <c r="E2049" s="26" t="str">
        <f>IF('Census Block Input'!J2013="","",'Census Block Input'!I2013)</f>
        <v/>
      </c>
      <c r="F2049" s="27" t="str">
        <f>IF('Census Block Input'!J2013="","",'Census Block Input'!C2013)</f>
        <v/>
      </c>
      <c r="G2049" s="29" t="str">
        <f>IF('Census Block Input'!J2013="","",'Census Block Input'!D2013)</f>
        <v/>
      </c>
      <c r="H2049" s="30" t="str">
        <f>IF('Census Block Input'!J2013="","",'Census Block Input'!G2013)</f>
        <v/>
      </c>
      <c r="I2049" s="30" t="str">
        <f>IF('Census Block Input'!J2013="","",'Census Block Input'!F2013)</f>
        <v/>
      </c>
      <c r="J2049" s="32" t="str">
        <f t="shared" si="64"/>
        <v/>
      </c>
      <c r="K2049" s="105" t="str">
        <f>IF('Census Block Input'!J2013="","",'Census Block Input'!D2013)</f>
        <v/>
      </c>
      <c r="L2049" s="106" t="str">
        <f>IF('Census Block Input'!J2013="","",'Census Block Input'!G2013)</f>
        <v/>
      </c>
      <c r="M2049" s="106" t="str">
        <f>IF('Census Block Input'!J2013="","",'Census Block Input'!F2013)</f>
        <v/>
      </c>
      <c r="N2049" s="32" t="str">
        <f t="shared" si="65"/>
        <v/>
      </c>
      <c r="O2049" s="124" t="s">
        <v>10</v>
      </c>
      <c r="P2049" s="123" t="s">
        <v>10</v>
      </c>
      <c r="Q2049" s="1"/>
    </row>
    <row r="2050" spans="1:17" ht="15.75" hidden="1" customHeight="1">
      <c r="A2050" s="1" t="str">
        <f t="shared" si="1"/>
        <v/>
      </c>
      <c r="B2050" s="1"/>
      <c r="C2050" s="25" t="str">
        <f>IF('Census Block Input'!J2014="","",'Census Block Input'!B2014)</f>
        <v/>
      </c>
      <c r="D2050" s="184" t="str">
        <f>IF('Census Block Input'!J2014="","",UPPER('Census Block Input'!J2014))</f>
        <v/>
      </c>
      <c r="E2050" s="26" t="str">
        <f>IF('Census Block Input'!J2014="","",'Census Block Input'!I2014)</f>
        <v/>
      </c>
      <c r="F2050" s="27" t="str">
        <f>IF('Census Block Input'!J2014="","",'Census Block Input'!C2014)</f>
        <v/>
      </c>
      <c r="G2050" s="29" t="str">
        <f>IF('Census Block Input'!J2014="","",'Census Block Input'!D2014)</f>
        <v/>
      </c>
      <c r="H2050" s="30" t="str">
        <f>IF('Census Block Input'!J2014="","",'Census Block Input'!G2014)</f>
        <v/>
      </c>
      <c r="I2050" s="30" t="str">
        <f>IF('Census Block Input'!J2014="","",'Census Block Input'!F2014)</f>
        <v/>
      </c>
      <c r="J2050" s="32" t="str">
        <f t="shared" si="64"/>
        <v/>
      </c>
      <c r="K2050" s="105" t="str">
        <f>IF('Census Block Input'!J2014="","",'Census Block Input'!D2014)</f>
        <v/>
      </c>
      <c r="L2050" s="106" t="str">
        <f>IF('Census Block Input'!J2014="","",'Census Block Input'!G2014)</f>
        <v/>
      </c>
      <c r="M2050" s="106" t="str">
        <f>IF('Census Block Input'!J2014="","",'Census Block Input'!F2014)</f>
        <v/>
      </c>
      <c r="N2050" s="32" t="str">
        <f t="shared" si="65"/>
        <v/>
      </c>
      <c r="O2050" s="124" t="s">
        <v>10</v>
      </c>
      <c r="P2050" s="123" t="s">
        <v>10</v>
      </c>
      <c r="Q2050" s="1"/>
    </row>
    <row r="2051" spans="1:17" ht="15.75" hidden="1" customHeight="1">
      <c r="A2051" s="1" t="str">
        <f t="shared" si="1"/>
        <v/>
      </c>
      <c r="B2051" s="1"/>
      <c r="C2051" s="25" t="str">
        <f>IF('Census Block Input'!J2015="","",'Census Block Input'!B2015)</f>
        <v/>
      </c>
      <c r="D2051" s="184" t="str">
        <f>IF('Census Block Input'!J2015="","",UPPER('Census Block Input'!J2015))</f>
        <v/>
      </c>
      <c r="E2051" s="26" t="str">
        <f>IF('Census Block Input'!J2015="","",'Census Block Input'!I2015)</f>
        <v/>
      </c>
      <c r="F2051" s="27" t="str">
        <f>IF('Census Block Input'!J2015="","",'Census Block Input'!C2015)</f>
        <v/>
      </c>
      <c r="G2051" s="29" t="str">
        <f>IF('Census Block Input'!J2015="","",'Census Block Input'!D2015)</f>
        <v/>
      </c>
      <c r="H2051" s="30" t="str">
        <f>IF('Census Block Input'!J2015="","",'Census Block Input'!G2015)</f>
        <v/>
      </c>
      <c r="I2051" s="30" t="str">
        <f>IF('Census Block Input'!J2015="","",'Census Block Input'!F2015)</f>
        <v/>
      </c>
      <c r="J2051" s="32" t="str">
        <f t="shared" si="64"/>
        <v/>
      </c>
      <c r="K2051" s="105" t="str">
        <f>IF('Census Block Input'!J2015="","",'Census Block Input'!D2015)</f>
        <v/>
      </c>
      <c r="L2051" s="106" t="str">
        <f>IF('Census Block Input'!J2015="","",'Census Block Input'!G2015)</f>
        <v/>
      </c>
      <c r="M2051" s="106" t="str">
        <f>IF('Census Block Input'!J2015="","",'Census Block Input'!F2015)</f>
        <v/>
      </c>
      <c r="N2051" s="32" t="str">
        <f t="shared" si="65"/>
        <v/>
      </c>
      <c r="O2051" s="124" t="s">
        <v>10</v>
      </c>
      <c r="P2051" s="123" t="s">
        <v>10</v>
      </c>
      <c r="Q2051" s="1"/>
    </row>
    <row r="2052" spans="1:17" ht="15.75" hidden="1" customHeight="1">
      <c r="A2052" s="1" t="str">
        <f t="shared" si="1"/>
        <v/>
      </c>
      <c r="B2052" s="1"/>
      <c r="C2052" s="25" t="str">
        <f>IF('Census Block Input'!J2016="","",'Census Block Input'!B2016)</f>
        <v/>
      </c>
      <c r="D2052" s="184" t="str">
        <f>IF('Census Block Input'!J2016="","",UPPER('Census Block Input'!J2016))</f>
        <v/>
      </c>
      <c r="E2052" s="26" t="str">
        <f>IF('Census Block Input'!J2016="","",'Census Block Input'!I2016)</f>
        <v/>
      </c>
      <c r="F2052" s="27" t="str">
        <f>IF('Census Block Input'!J2016="","",'Census Block Input'!C2016)</f>
        <v/>
      </c>
      <c r="G2052" s="29" t="str">
        <f>IF('Census Block Input'!J2016="","",'Census Block Input'!D2016)</f>
        <v/>
      </c>
      <c r="H2052" s="30" t="str">
        <f>IF('Census Block Input'!J2016="","",'Census Block Input'!G2016)</f>
        <v/>
      </c>
      <c r="I2052" s="30" t="str">
        <f>IF('Census Block Input'!J2016="","",'Census Block Input'!F2016)</f>
        <v/>
      </c>
      <c r="J2052" s="32" t="str">
        <f t="shared" si="64"/>
        <v/>
      </c>
      <c r="K2052" s="105" t="str">
        <f>IF('Census Block Input'!J2016="","",'Census Block Input'!D2016)</f>
        <v/>
      </c>
      <c r="L2052" s="106" t="str">
        <f>IF('Census Block Input'!J2016="","",'Census Block Input'!G2016)</f>
        <v/>
      </c>
      <c r="M2052" s="106" t="str">
        <f>IF('Census Block Input'!J2016="","",'Census Block Input'!F2016)</f>
        <v/>
      </c>
      <c r="N2052" s="32" t="str">
        <f t="shared" si="65"/>
        <v/>
      </c>
      <c r="O2052" s="124" t="s">
        <v>10</v>
      </c>
      <c r="P2052" s="123" t="s">
        <v>10</v>
      </c>
      <c r="Q2052" s="1"/>
    </row>
    <row r="2053" spans="1:17" ht="15.75" hidden="1" customHeight="1">
      <c r="A2053" s="1" t="str">
        <f t="shared" si="1"/>
        <v/>
      </c>
      <c r="B2053" s="1"/>
      <c r="C2053" s="25" t="str">
        <f>IF('Census Block Input'!J2017="","",'Census Block Input'!B2017)</f>
        <v/>
      </c>
      <c r="D2053" s="184" t="str">
        <f>IF('Census Block Input'!J2017="","",UPPER('Census Block Input'!J2017))</f>
        <v/>
      </c>
      <c r="E2053" s="26" t="str">
        <f>IF('Census Block Input'!J2017="","",'Census Block Input'!I2017)</f>
        <v/>
      </c>
      <c r="F2053" s="27" t="str">
        <f>IF('Census Block Input'!J2017="","",'Census Block Input'!C2017)</f>
        <v/>
      </c>
      <c r="G2053" s="29" t="str">
        <f>IF('Census Block Input'!J2017="","",'Census Block Input'!D2017)</f>
        <v/>
      </c>
      <c r="H2053" s="30" t="str">
        <f>IF('Census Block Input'!J2017="","",'Census Block Input'!G2017)</f>
        <v/>
      </c>
      <c r="I2053" s="30" t="str">
        <f>IF('Census Block Input'!J2017="","",'Census Block Input'!F2017)</f>
        <v/>
      </c>
      <c r="J2053" s="32" t="str">
        <f t="shared" si="64"/>
        <v/>
      </c>
      <c r="K2053" s="105" t="str">
        <f>IF('Census Block Input'!J2017="","",'Census Block Input'!D2017)</f>
        <v/>
      </c>
      <c r="L2053" s="106" t="str">
        <f>IF('Census Block Input'!J2017="","",'Census Block Input'!G2017)</f>
        <v/>
      </c>
      <c r="M2053" s="106" t="str">
        <f>IF('Census Block Input'!J2017="","",'Census Block Input'!F2017)</f>
        <v/>
      </c>
      <c r="N2053" s="32" t="str">
        <f t="shared" si="65"/>
        <v/>
      </c>
      <c r="O2053" s="124" t="s">
        <v>10</v>
      </c>
      <c r="P2053" s="123" t="s">
        <v>10</v>
      </c>
      <c r="Q2053" s="1"/>
    </row>
    <row r="2054" spans="1:17" ht="15.75" hidden="1" customHeight="1">
      <c r="A2054" s="1" t="str">
        <f t="shared" si="1"/>
        <v/>
      </c>
      <c r="B2054" s="1"/>
      <c r="C2054" s="25" t="str">
        <f>IF('Census Block Input'!J2018="","",'Census Block Input'!B2018)</f>
        <v/>
      </c>
      <c r="D2054" s="184" t="str">
        <f>IF('Census Block Input'!J2018="","",UPPER('Census Block Input'!J2018))</f>
        <v/>
      </c>
      <c r="E2054" s="26" t="str">
        <f>IF('Census Block Input'!J2018="","",'Census Block Input'!I2018)</f>
        <v/>
      </c>
      <c r="F2054" s="27" t="str">
        <f>IF('Census Block Input'!J2018="","",'Census Block Input'!C2018)</f>
        <v/>
      </c>
      <c r="G2054" s="29" t="str">
        <f>IF('Census Block Input'!J2018="","",'Census Block Input'!D2018)</f>
        <v/>
      </c>
      <c r="H2054" s="30" t="str">
        <f>IF('Census Block Input'!J2018="","",'Census Block Input'!G2018)</f>
        <v/>
      </c>
      <c r="I2054" s="30" t="str">
        <f>IF('Census Block Input'!J2018="","",'Census Block Input'!F2018)</f>
        <v/>
      </c>
      <c r="J2054" s="32" t="str">
        <f t="shared" si="64"/>
        <v/>
      </c>
      <c r="K2054" s="105" t="str">
        <f>IF('Census Block Input'!J2018="","",'Census Block Input'!D2018)</f>
        <v/>
      </c>
      <c r="L2054" s="106" t="str">
        <f>IF('Census Block Input'!J2018="","",'Census Block Input'!G2018)</f>
        <v/>
      </c>
      <c r="M2054" s="106" t="str">
        <f>IF('Census Block Input'!J2018="","",'Census Block Input'!F2018)</f>
        <v/>
      </c>
      <c r="N2054" s="32" t="str">
        <f t="shared" si="65"/>
        <v/>
      </c>
      <c r="O2054" s="124" t="s">
        <v>10</v>
      </c>
      <c r="P2054" s="123" t="s">
        <v>10</v>
      </c>
      <c r="Q2054" s="1"/>
    </row>
    <row r="2055" spans="1:17" ht="15.75" hidden="1" customHeight="1">
      <c r="A2055" s="1" t="str">
        <f t="shared" si="1"/>
        <v/>
      </c>
      <c r="B2055" s="1"/>
      <c r="C2055" s="25" t="str">
        <f>IF('Census Block Input'!J2019="","",'Census Block Input'!B2019)</f>
        <v/>
      </c>
      <c r="D2055" s="184" t="str">
        <f>IF('Census Block Input'!J2019="","",UPPER('Census Block Input'!J2019))</f>
        <v/>
      </c>
      <c r="E2055" s="26" t="str">
        <f>IF('Census Block Input'!J2019="","",'Census Block Input'!I2019)</f>
        <v/>
      </c>
      <c r="F2055" s="27" t="str">
        <f>IF('Census Block Input'!J2019="","",'Census Block Input'!C2019)</f>
        <v/>
      </c>
      <c r="G2055" s="29" t="str">
        <f>IF('Census Block Input'!J2019="","",'Census Block Input'!D2019)</f>
        <v/>
      </c>
      <c r="H2055" s="30" t="str">
        <f>IF('Census Block Input'!J2019="","",'Census Block Input'!G2019)</f>
        <v/>
      </c>
      <c r="I2055" s="30" t="str">
        <f>IF('Census Block Input'!J2019="","",'Census Block Input'!F2019)</f>
        <v/>
      </c>
      <c r="J2055" s="32" t="str">
        <f t="shared" si="64"/>
        <v/>
      </c>
      <c r="K2055" s="105" t="str">
        <f>IF('Census Block Input'!J2019="","",'Census Block Input'!D2019)</f>
        <v/>
      </c>
      <c r="L2055" s="106" t="str">
        <f>IF('Census Block Input'!J2019="","",'Census Block Input'!G2019)</f>
        <v/>
      </c>
      <c r="M2055" s="106" t="str">
        <f>IF('Census Block Input'!J2019="","",'Census Block Input'!F2019)</f>
        <v/>
      </c>
      <c r="N2055" s="32" t="str">
        <f t="shared" si="65"/>
        <v/>
      </c>
      <c r="O2055" s="124" t="s">
        <v>10</v>
      </c>
      <c r="P2055" s="123" t="s">
        <v>10</v>
      </c>
      <c r="Q2055" s="1"/>
    </row>
    <row r="2056" spans="1:17" ht="15.75" hidden="1" customHeight="1">
      <c r="A2056" s="1" t="str">
        <f t="shared" si="1"/>
        <v/>
      </c>
      <c r="B2056" s="1"/>
      <c r="C2056" s="25" t="str">
        <f>IF('Census Block Input'!J2020="","",'Census Block Input'!B2020)</f>
        <v/>
      </c>
      <c r="D2056" s="184" t="str">
        <f>IF('Census Block Input'!J2020="","",UPPER('Census Block Input'!J2020))</f>
        <v/>
      </c>
      <c r="E2056" s="26" t="str">
        <f>IF('Census Block Input'!J2020="","",'Census Block Input'!I2020)</f>
        <v/>
      </c>
      <c r="F2056" s="27" t="str">
        <f>IF('Census Block Input'!J2020="","",'Census Block Input'!C2020)</f>
        <v/>
      </c>
      <c r="G2056" s="29" t="str">
        <f>IF('Census Block Input'!J2020="","",'Census Block Input'!D2020)</f>
        <v/>
      </c>
      <c r="H2056" s="30" t="str">
        <f>IF('Census Block Input'!J2020="","",'Census Block Input'!G2020)</f>
        <v/>
      </c>
      <c r="I2056" s="30" t="str">
        <f>IF('Census Block Input'!J2020="","",'Census Block Input'!F2020)</f>
        <v/>
      </c>
      <c r="J2056" s="32" t="str">
        <f t="shared" si="64"/>
        <v/>
      </c>
      <c r="K2056" s="105" t="str">
        <f>IF('Census Block Input'!J2020="","",'Census Block Input'!D2020)</f>
        <v/>
      </c>
      <c r="L2056" s="106" t="str">
        <f>IF('Census Block Input'!J2020="","",'Census Block Input'!G2020)</f>
        <v/>
      </c>
      <c r="M2056" s="106" t="str">
        <f>IF('Census Block Input'!J2020="","",'Census Block Input'!F2020)</f>
        <v/>
      </c>
      <c r="N2056" s="32" t="str">
        <f t="shared" si="65"/>
        <v/>
      </c>
      <c r="O2056" s="124" t="s">
        <v>10</v>
      </c>
      <c r="P2056" s="123" t="s">
        <v>10</v>
      </c>
      <c r="Q2056" s="1"/>
    </row>
    <row r="2057" spans="1:17" ht="15.75" hidden="1" customHeight="1">
      <c r="A2057" s="1" t="str">
        <f t="shared" si="1"/>
        <v/>
      </c>
      <c r="B2057" s="1"/>
      <c r="C2057" s="25" t="str">
        <f>IF('Census Block Input'!J2021="","",'Census Block Input'!B2021)</f>
        <v/>
      </c>
      <c r="D2057" s="184" t="str">
        <f>IF('Census Block Input'!J2021="","",UPPER('Census Block Input'!J2021))</f>
        <v/>
      </c>
      <c r="E2057" s="26" t="str">
        <f>IF('Census Block Input'!J2021="","",'Census Block Input'!I2021)</f>
        <v/>
      </c>
      <c r="F2057" s="27" t="str">
        <f>IF('Census Block Input'!J2021="","",'Census Block Input'!C2021)</f>
        <v/>
      </c>
      <c r="G2057" s="29" t="str">
        <f>IF('Census Block Input'!J2021="","",'Census Block Input'!D2021)</f>
        <v/>
      </c>
      <c r="H2057" s="30" t="str">
        <f>IF('Census Block Input'!J2021="","",'Census Block Input'!G2021)</f>
        <v/>
      </c>
      <c r="I2057" s="30" t="str">
        <f>IF('Census Block Input'!J2021="","",'Census Block Input'!F2021)</f>
        <v/>
      </c>
      <c r="J2057" s="32" t="str">
        <f t="shared" si="64"/>
        <v/>
      </c>
      <c r="K2057" s="105" t="str">
        <f>IF('Census Block Input'!J2021="","",'Census Block Input'!D2021)</f>
        <v/>
      </c>
      <c r="L2057" s="106" t="str">
        <f>IF('Census Block Input'!J2021="","",'Census Block Input'!G2021)</f>
        <v/>
      </c>
      <c r="M2057" s="106" t="str">
        <f>IF('Census Block Input'!J2021="","",'Census Block Input'!F2021)</f>
        <v/>
      </c>
      <c r="N2057" s="32" t="str">
        <f t="shared" si="65"/>
        <v/>
      </c>
      <c r="O2057" s="124" t="s">
        <v>10</v>
      </c>
      <c r="P2057" s="123" t="s">
        <v>10</v>
      </c>
      <c r="Q2057" s="1"/>
    </row>
    <row r="2058" spans="1:17" ht="15.75" hidden="1" customHeight="1">
      <c r="A2058" s="1" t="str">
        <f t="shared" si="1"/>
        <v/>
      </c>
      <c r="B2058" s="1"/>
      <c r="C2058" s="25" t="str">
        <f>IF('Census Block Input'!J2022="","",'Census Block Input'!B2022)</f>
        <v/>
      </c>
      <c r="D2058" s="184" t="str">
        <f>IF('Census Block Input'!J2022="","",UPPER('Census Block Input'!J2022))</f>
        <v/>
      </c>
      <c r="E2058" s="26" t="str">
        <f>IF('Census Block Input'!J2022="","",'Census Block Input'!I2022)</f>
        <v/>
      </c>
      <c r="F2058" s="27" t="str">
        <f>IF('Census Block Input'!J2022="","",'Census Block Input'!C2022)</f>
        <v/>
      </c>
      <c r="G2058" s="29" t="str">
        <f>IF('Census Block Input'!J2022="","",'Census Block Input'!D2022)</f>
        <v/>
      </c>
      <c r="H2058" s="30" t="str">
        <f>IF('Census Block Input'!J2022="","",'Census Block Input'!G2022)</f>
        <v/>
      </c>
      <c r="I2058" s="30" t="str">
        <f>IF('Census Block Input'!J2022="","",'Census Block Input'!F2022)</f>
        <v/>
      </c>
      <c r="J2058" s="32" t="str">
        <f t="shared" si="64"/>
        <v/>
      </c>
      <c r="K2058" s="105" t="str">
        <f>IF('Census Block Input'!J2022="","",'Census Block Input'!D2022)</f>
        <v/>
      </c>
      <c r="L2058" s="106" t="str">
        <f>IF('Census Block Input'!J2022="","",'Census Block Input'!G2022)</f>
        <v/>
      </c>
      <c r="M2058" s="106" t="str">
        <f>IF('Census Block Input'!J2022="","",'Census Block Input'!F2022)</f>
        <v/>
      </c>
      <c r="N2058" s="32" t="str">
        <f t="shared" si="65"/>
        <v/>
      </c>
      <c r="O2058" s="124" t="s">
        <v>10</v>
      </c>
      <c r="P2058" s="123" t="s">
        <v>10</v>
      </c>
      <c r="Q2058" s="1"/>
    </row>
    <row r="2059" spans="1:17" ht="15.75" hidden="1" customHeight="1">
      <c r="A2059" s="1" t="str">
        <f t="shared" si="1"/>
        <v/>
      </c>
      <c r="B2059" s="1"/>
      <c r="C2059" s="25" t="str">
        <f>IF('Census Block Input'!J2023="","",'Census Block Input'!B2023)</f>
        <v/>
      </c>
      <c r="D2059" s="184" t="str">
        <f>IF('Census Block Input'!J2023="","",UPPER('Census Block Input'!J2023))</f>
        <v/>
      </c>
      <c r="E2059" s="26" t="str">
        <f>IF('Census Block Input'!J2023="","",'Census Block Input'!I2023)</f>
        <v/>
      </c>
      <c r="F2059" s="27" t="str">
        <f>IF('Census Block Input'!J2023="","",'Census Block Input'!C2023)</f>
        <v/>
      </c>
      <c r="G2059" s="29" t="str">
        <f>IF('Census Block Input'!J2023="","",'Census Block Input'!D2023)</f>
        <v/>
      </c>
      <c r="H2059" s="30" t="str">
        <f>IF('Census Block Input'!J2023="","",'Census Block Input'!G2023)</f>
        <v/>
      </c>
      <c r="I2059" s="30" t="str">
        <f>IF('Census Block Input'!J2023="","",'Census Block Input'!F2023)</f>
        <v/>
      </c>
      <c r="J2059" s="32" t="str">
        <f t="shared" si="64"/>
        <v/>
      </c>
      <c r="K2059" s="105" t="str">
        <f>IF('Census Block Input'!J2023="","",'Census Block Input'!D2023)</f>
        <v/>
      </c>
      <c r="L2059" s="106" t="str">
        <f>IF('Census Block Input'!J2023="","",'Census Block Input'!G2023)</f>
        <v/>
      </c>
      <c r="M2059" s="106" t="str">
        <f>IF('Census Block Input'!J2023="","",'Census Block Input'!F2023)</f>
        <v/>
      </c>
      <c r="N2059" s="32" t="str">
        <f t="shared" si="65"/>
        <v/>
      </c>
      <c r="O2059" s="124" t="s">
        <v>10</v>
      </c>
      <c r="P2059" s="123" t="s">
        <v>10</v>
      </c>
      <c r="Q2059" s="1"/>
    </row>
    <row r="2060" spans="1:17" ht="15.75" hidden="1" customHeight="1">
      <c r="A2060" s="1" t="str">
        <f t="shared" si="1"/>
        <v/>
      </c>
      <c r="B2060" s="1"/>
      <c r="C2060" s="25" t="str">
        <f>IF('Census Block Input'!J2024="","",'Census Block Input'!B2024)</f>
        <v/>
      </c>
      <c r="D2060" s="184" t="str">
        <f>IF('Census Block Input'!J2024="","",UPPER('Census Block Input'!J2024))</f>
        <v/>
      </c>
      <c r="E2060" s="26" t="str">
        <f>IF('Census Block Input'!J2024="","",'Census Block Input'!I2024)</f>
        <v/>
      </c>
      <c r="F2060" s="27" t="str">
        <f>IF('Census Block Input'!J2024="","",'Census Block Input'!C2024)</f>
        <v/>
      </c>
      <c r="G2060" s="29" t="str">
        <f>IF('Census Block Input'!J2024="","",'Census Block Input'!D2024)</f>
        <v/>
      </c>
      <c r="H2060" s="30" t="str">
        <f>IF('Census Block Input'!J2024="","",'Census Block Input'!G2024)</f>
        <v/>
      </c>
      <c r="I2060" s="30" t="str">
        <f>IF('Census Block Input'!J2024="","",'Census Block Input'!F2024)</f>
        <v/>
      </c>
      <c r="J2060" s="32" t="str">
        <f t="shared" si="64"/>
        <v/>
      </c>
      <c r="K2060" s="105" t="str">
        <f>IF('Census Block Input'!J2024="","",'Census Block Input'!D2024)</f>
        <v/>
      </c>
      <c r="L2060" s="106" t="str">
        <f>IF('Census Block Input'!J2024="","",'Census Block Input'!G2024)</f>
        <v/>
      </c>
      <c r="M2060" s="106" t="str">
        <f>IF('Census Block Input'!J2024="","",'Census Block Input'!F2024)</f>
        <v/>
      </c>
      <c r="N2060" s="32" t="str">
        <f t="shared" si="65"/>
        <v/>
      </c>
      <c r="O2060" s="124" t="s">
        <v>10</v>
      </c>
      <c r="P2060" s="123" t="s">
        <v>10</v>
      </c>
      <c r="Q2060" s="1"/>
    </row>
    <row r="2061" spans="1:17" ht="15.75" hidden="1" customHeight="1">
      <c r="A2061" s="1" t="str">
        <f t="shared" si="1"/>
        <v/>
      </c>
      <c r="B2061" s="1"/>
      <c r="C2061" s="25" t="str">
        <f>IF('Census Block Input'!J2025="","",'Census Block Input'!B2025)</f>
        <v/>
      </c>
      <c r="D2061" s="184" t="str">
        <f>IF('Census Block Input'!J2025="","",UPPER('Census Block Input'!J2025))</f>
        <v/>
      </c>
      <c r="E2061" s="26" t="str">
        <f>IF('Census Block Input'!J2025="","",'Census Block Input'!I2025)</f>
        <v/>
      </c>
      <c r="F2061" s="27" t="str">
        <f>IF('Census Block Input'!J2025="","",'Census Block Input'!C2025)</f>
        <v/>
      </c>
      <c r="G2061" s="29" t="str">
        <f>IF('Census Block Input'!J2025="","",'Census Block Input'!D2025)</f>
        <v/>
      </c>
      <c r="H2061" s="30" t="str">
        <f>IF('Census Block Input'!J2025="","",'Census Block Input'!G2025)</f>
        <v/>
      </c>
      <c r="I2061" s="30" t="str">
        <f>IF('Census Block Input'!J2025="","",'Census Block Input'!F2025)</f>
        <v/>
      </c>
      <c r="J2061" s="32" t="str">
        <f t="shared" si="64"/>
        <v/>
      </c>
      <c r="K2061" s="105" t="str">
        <f>IF('Census Block Input'!J2025="","",'Census Block Input'!D2025)</f>
        <v/>
      </c>
      <c r="L2061" s="106" t="str">
        <f>IF('Census Block Input'!J2025="","",'Census Block Input'!G2025)</f>
        <v/>
      </c>
      <c r="M2061" s="106" t="str">
        <f>IF('Census Block Input'!J2025="","",'Census Block Input'!F2025)</f>
        <v/>
      </c>
      <c r="N2061" s="32" t="str">
        <f t="shared" si="65"/>
        <v/>
      </c>
      <c r="O2061" s="124" t="s">
        <v>10</v>
      </c>
      <c r="P2061" s="123" t="s">
        <v>10</v>
      </c>
      <c r="Q2061" s="1"/>
    </row>
    <row r="2062" spans="1:17" ht="15.75" hidden="1" customHeight="1">
      <c r="A2062" s="1" t="str">
        <f t="shared" si="1"/>
        <v/>
      </c>
      <c r="B2062" s="1"/>
      <c r="C2062" s="25" t="str">
        <f>IF('Census Block Input'!J2026="","",'Census Block Input'!B2026)</f>
        <v/>
      </c>
      <c r="D2062" s="184" t="str">
        <f>IF('Census Block Input'!J2026="","",UPPER('Census Block Input'!J2026))</f>
        <v/>
      </c>
      <c r="E2062" s="26" t="str">
        <f>IF('Census Block Input'!J2026="","",'Census Block Input'!I2026)</f>
        <v/>
      </c>
      <c r="F2062" s="27" t="str">
        <f>IF('Census Block Input'!J2026="","",'Census Block Input'!C2026)</f>
        <v/>
      </c>
      <c r="G2062" s="29" t="str">
        <f>IF('Census Block Input'!J2026="","",'Census Block Input'!D2026)</f>
        <v/>
      </c>
      <c r="H2062" s="30" t="str">
        <f>IF('Census Block Input'!J2026="","",'Census Block Input'!G2026)</f>
        <v/>
      </c>
      <c r="I2062" s="30" t="str">
        <f>IF('Census Block Input'!J2026="","",'Census Block Input'!F2026)</f>
        <v/>
      </c>
      <c r="J2062" s="32" t="str">
        <f t="shared" si="64"/>
        <v/>
      </c>
      <c r="K2062" s="105" t="str">
        <f>IF('Census Block Input'!J2026="","",'Census Block Input'!D2026)</f>
        <v/>
      </c>
      <c r="L2062" s="106" t="str">
        <f>IF('Census Block Input'!J2026="","",'Census Block Input'!G2026)</f>
        <v/>
      </c>
      <c r="M2062" s="106" t="str">
        <f>IF('Census Block Input'!J2026="","",'Census Block Input'!F2026)</f>
        <v/>
      </c>
      <c r="N2062" s="32" t="str">
        <f t="shared" si="65"/>
        <v/>
      </c>
      <c r="O2062" s="124" t="s">
        <v>10</v>
      </c>
      <c r="P2062" s="123" t="s">
        <v>10</v>
      </c>
      <c r="Q2062" s="1"/>
    </row>
    <row r="2063" spans="1:17" ht="15.75" hidden="1" customHeight="1">
      <c r="A2063" s="1" t="str">
        <f t="shared" si="1"/>
        <v/>
      </c>
      <c r="B2063" s="1"/>
      <c r="C2063" s="25" t="str">
        <f>IF('Census Block Input'!J2027="","",'Census Block Input'!B2027)</f>
        <v/>
      </c>
      <c r="D2063" s="184" t="str">
        <f>IF('Census Block Input'!J2027="","",UPPER('Census Block Input'!J2027))</f>
        <v/>
      </c>
      <c r="E2063" s="26" t="str">
        <f>IF('Census Block Input'!J2027="","",'Census Block Input'!I2027)</f>
        <v/>
      </c>
      <c r="F2063" s="27" t="str">
        <f>IF('Census Block Input'!J2027="","",'Census Block Input'!C2027)</f>
        <v/>
      </c>
      <c r="G2063" s="29" t="str">
        <f>IF('Census Block Input'!J2027="","",'Census Block Input'!D2027)</f>
        <v/>
      </c>
      <c r="H2063" s="30" t="str">
        <f>IF('Census Block Input'!J2027="","",'Census Block Input'!G2027)</f>
        <v/>
      </c>
      <c r="I2063" s="30" t="str">
        <f>IF('Census Block Input'!J2027="","",'Census Block Input'!F2027)</f>
        <v/>
      </c>
      <c r="J2063" s="32" t="str">
        <f t="shared" si="64"/>
        <v/>
      </c>
      <c r="K2063" s="105" t="str">
        <f>IF('Census Block Input'!J2027="","",'Census Block Input'!D2027)</f>
        <v/>
      </c>
      <c r="L2063" s="106" t="str">
        <f>IF('Census Block Input'!J2027="","",'Census Block Input'!G2027)</f>
        <v/>
      </c>
      <c r="M2063" s="106" t="str">
        <f>IF('Census Block Input'!J2027="","",'Census Block Input'!F2027)</f>
        <v/>
      </c>
      <c r="N2063" s="32" t="str">
        <f t="shared" si="65"/>
        <v/>
      </c>
      <c r="O2063" s="124" t="s">
        <v>10</v>
      </c>
      <c r="P2063" s="123" t="s">
        <v>10</v>
      </c>
      <c r="Q2063" s="1"/>
    </row>
    <row r="2064" spans="1:17" ht="15.75" hidden="1" customHeight="1">
      <c r="A2064" s="1" t="str">
        <f t="shared" si="1"/>
        <v/>
      </c>
      <c r="B2064" s="1"/>
      <c r="C2064" s="25" t="str">
        <f>IF('Census Block Input'!J2028="","",'Census Block Input'!B2028)</f>
        <v/>
      </c>
      <c r="D2064" s="184" t="str">
        <f>IF('Census Block Input'!J2028="","",UPPER('Census Block Input'!J2028))</f>
        <v/>
      </c>
      <c r="E2064" s="26" t="str">
        <f>IF('Census Block Input'!J2028="","",'Census Block Input'!I2028)</f>
        <v/>
      </c>
      <c r="F2064" s="27" t="str">
        <f>IF('Census Block Input'!J2028="","",'Census Block Input'!C2028)</f>
        <v/>
      </c>
      <c r="G2064" s="29" t="str">
        <f>IF('Census Block Input'!J2028="","",'Census Block Input'!D2028)</f>
        <v/>
      </c>
      <c r="H2064" s="30" t="str">
        <f>IF('Census Block Input'!J2028="","",'Census Block Input'!G2028)</f>
        <v/>
      </c>
      <c r="I2064" s="30" t="str">
        <f>IF('Census Block Input'!J2028="","",'Census Block Input'!F2028)</f>
        <v/>
      </c>
      <c r="J2064" s="32" t="str">
        <f t="shared" si="64"/>
        <v/>
      </c>
      <c r="K2064" s="105" t="str">
        <f>IF('Census Block Input'!J2028="","",'Census Block Input'!D2028)</f>
        <v/>
      </c>
      <c r="L2064" s="106" t="str">
        <f>IF('Census Block Input'!J2028="","",'Census Block Input'!G2028)</f>
        <v/>
      </c>
      <c r="M2064" s="106" t="str">
        <f>IF('Census Block Input'!J2028="","",'Census Block Input'!F2028)</f>
        <v/>
      </c>
      <c r="N2064" s="32" t="str">
        <f t="shared" si="65"/>
        <v/>
      </c>
      <c r="O2064" s="124" t="s">
        <v>10</v>
      </c>
      <c r="P2064" s="123" t="s">
        <v>10</v>
      </c>
      <c r="Q2064" s="1"/>
    </row>
    <row r="2065" spans="1:17" ht="15.75" hidden="1" customHeight="1">
      <c r="A2065" s="1" t="str">
        <f t="shared" si="1"/>
        <v/>
      </c>
      <c r="B2065" s="1"/>
      <c r="C2065" s="25" t="str">
        <f>IF('Census Block Input'!J2029="","",'Census Block Input'!B2029)</f>
        <v/>
      </c>
      <c r="D2065" s="184" t="str">
        <f>IF('Census Block Input'!J2029="","",UPPER('Census Block Input'!J2029))</f>
        <v/>
      </c>
      <c r="E2065" s="26" t="str">
        <f>IF('Census Block Input'!J2029="","",'Census Block Input'!I2029)</f>
        <v/>
      </c>
      <c r="F2065" s="27" t="str">
        <f>IF('Census Block Input'!J2029="","",'Census Block Input'!C2029)</f>
        <v/>
      </c>
      <c r="G2065" s="29" t="str">
        <f>IF('Census Block Input'!J2029="","",'Census Block Input'!D2029)</f>
        <v/>
      </c>
      <c r="H2065" s="30" t="str">
        <f>IF('Census Block Input'!J2029="","",'Census Block Input'!G2029)</f>
        <v/>
      </c>
      <c r="I2065" s="30" t="str">
        <f>IF('Census Block Input'!J2029="","",'Census Block Input'!F2029)</f>
        <v/>
      </c>
      <c r="J2065" s="32" t="str">
        <f t="shared" si="64"/>
        <v/>
      </c>
      <c r="K2065" s="105" t="str">
        <f>IF('Census Block Input'!J2029="","",'Census Block Input'!D2029)</f>
        <v/>
      </c>
      <c r="L2065" s="106" t="str">
        <f>IF('Census Block Input'!J2029="","",'Census Block Input'!G2029)</f>
        <v/>
      </c>
      <c r="M2065" s="106" t="str">
        <f>IF('Census Block Input'!J2029="","",'Census Block Input'!F2029)</f>
        <v/>
      </c>
      <c r="N2065" s="32" t="str">
        <f t="shared" si="65"/>
        <v/>
      </c>
      <c r="O2065" s="124" t="s">
        <v>10</v>
      </c>
      <c r="P2065" s="123" t="s">
        <v>10</v>
      </c>
      <c r="Q2065" s="1"/>
    </row>
    <row r="2066" spans="1:17" ht="15.75" hidden="1" customHeight="1">
      <c r="A2066" s="1" t="str">
        <f t="shared" si="1"/>
        <v/>
      </c>
      <c r="B2066" s="1"/>
      <c r="C2066" s="25" t="str">
        <f>IF('Census Block Input'!J2030="","",'Census Block Input'!B2030)</f>
        <v/>
      </c>
      <c r="D2066" s="184" t="str">
        <f>IF('Census Block Input'!J2030="","",UPPER('Census Block Input'!J2030))</f>
        <v/>
      </c>
      <c r="E2066" s="26" t="str">
        <f>IF('Census Block Input'!J2030="","",'Census Block Input'!I2030)</f>
        <v/>
      </c>
      <c r="F2066" s="27" t="str">
        <f>IF('Census Block Input'!J2030="","",'Census Block Input'!C2030)</f>
        <v/>
      </c>
      <c r="G2066" s="29" t="str">
        <f>IF('Census Block Input'!J2030="","",'Census Block Input'!D2030)</f>
        <v/>
      </c>
      <c r="H2066" s="30" t="str">
        <f>IF('Census Block Input'!J2030="","",'Census Block Input'!G2030)</f>
        <v/>
      </c>
      <c r="I2066" s="30" t="str">
        <f>IF('Census Block Input'!J2030="","",'Census Block Input'!F2030)</f>
        <v/>
      </c>
      <c r="J2066" s="32" t="str">
        <f t="shared" si="64"/>
        <v/>
      </c>
      <c r="K2066" s="105" t="str">
        <f>IF('Census Block Input'!J2030="","",'Census Block Input'!D2030)</f>
        <v/>
      </c>
      <c r="L2066" s="106" t="str">
        <f>IF('Census Block Input'!J2030="","",'Census Block Input'!G2030)</f>
        <v/>
      </c>
      <c r="M2066" s="106" t="str">
        <f>IF('Census Block Input'!J2030="","",'Census Block Input'!F2030)</f>
        <v/>
      </c>
      <c r="N2066" s="32" t="str">
        <f t="shared" si="65"/>
        <v/>
      </c>
      <c r="O2066" s="124" t="s">
        <v>10</v>
      </c>
      <c r="P2066" s="123" t="s">
        <v>10</v>
      </c>
      <c r="Q2066" s="1"/>
    </row>
    <row r="2067" spans="1:17" ht="15.75" hidden="1" customHeight="1">
      <c r="A2067" s="1" t="str">
        <f t="shared" si="1"/>
        <v/>
      </c>
      <c r="B2067" s="1"/>
      <c r="C2067" s="25" t="str">
        <f>IF('Census Block Input'!J2031="","",'Census Block Input'!B2031)</f>
        <v/>
      </c>
      <c r="D2067" s="184" t="str">
        <f>IF('Census Block Input'!J2031="","",UPPER('Census Block Input'!J2031))</f>
        <v/>
      </c>
      <c r="E2067" s="26" t="str">
        <f>IF('Census Block Input'!J2031="","",'Census Block Input'!I2031)</f>
        <v/>
      </c>
      <c r="F2067" s="27" t="str">
        <f>IF('Census Block Input'!J2031="","",'Census Block Input'!C2031)</f>
        <v/>
      </c>
      <c r="G2067" s="29" t="str">
        <f>IF('Census Block Input'!J2031="","",'Census Block Input'!D2031)</f>
        <v/>
      </c>
      <c r="H2067" s="30" t="str">
        <f>IF('Census Block Input'!J2031="","",'Census Block Input'!G2031)</f>
        <v/>
      </c>
      <c r="I2067" s="30" t="str">
        <f>IF('Census Block Input'!J2031="","",'Census Block Input'!F2031)</f>
        <v/>
      </c>
      <c r="J2067" s="32" t="str">
        <f t="shared" si="64"/>
        <v/>
      </c>
      <c r="K2067" s="105" t="str">
        <f>IF('Census Block Input'!J2031="","",'Census Block Input'!D2031)</f>
        <v/>
      </c>
      <c r="L2067" s="106" t="str">
        <f>IF('Census Block Input'!J2031="","",'Census Block Input'!G2031)</f>
        <v/>
      </c>
      <c r="M2067" s="106" t="str">
        <f>IF('Census Block Input'!J2031="","",'Census Block Input'!F2031)</f>
        <v/>
      </c>
      <c r="N2067" s="32" t="str">
        <f t="shared" si="65"/>
        <v/>
      </c>
      <c r="O2067" s="124" t="s">
        <v>10</v>
      </c>
      <c r="P2067" s="123" t="s">
        <v>10</v>
      </c>
      <c r="Q2067" s="1"/>
    </row>
    <row r="2068" spans="1:17" ht="15.75" hidden="1" customHeight="1">
      <c r="A2068" s="1" t="str">
        <f t="shared" si="1"/>
        <v/>
      </c>
      <c r="B2068" s="1"/>
      <c r="C2068" s="25" t="str">
        <f>IF('Census Block Input'!J2032="","",'Census Block Input'!B2032)</f>
        <v/>
      </c>
      <c r="D2068" s="184" t="str">
        <f>IF('Census Block Input'!J2032="","",UPPER('Census Block Input'!J2032))</f>
        <v/>
      </c>
      <c r="E2068" s="26" t="str">
        <f>IF('Census Block Input'!J2032="","",'Census Block Input'!I2032)</f>
        <v/>
      </c>
      <c r="F2068" s="27" t="str">
        <f>IF('Census Block Input'!J2032="","",'Census Block Input'!C2032)</f>
        <v/>
      </c>
      <c r="G2068" s="29" t="str">
        <f>IF('Census Block Input'!J2032="","",'Census Block Input'!D2032)</f>
        <v/>
      </c>
      <c r="H2068" s="30" t="str">
        <f>IF('Census Block Input'!J2032="","",'Census Block Input'!G2032)</f>
        <v/>
      </c>
      <c r="I2068" s="30" t="str">
        <f>IF('Census Block Input'!J2032="","",'Census Block Input'!F2032)</f>
        <v/>
      </c>
      <c r="J2068" s="32" t="str">
        <f t="shared" si="64"/>
        <v/>
      </c>
      <c r="K2068" s="105" t="str">
        <f>IF('Census Block Input'!J2032="","",'Census Block Input'!D2032)</f>
        <v/>
      </c>
      <c r="L2068" s="106" t="str">
        <f>IF('Census Block Input'!J2032="","",'Census Block Input'!G2032)</f>
        <v/>
      </c>
      <c r="M2068" s="106" t="str">
        <f>IF('Census Block Input'!J2032="","",'Census Block Input'!F2032)</f>
        <v/>
      </c>
      <c r="N2068" s="32" t="str">
        <f t="shared" si="65"/>
        <v/>
      </c>
      <c r="O2068" s="124" t="s">
        <v>10</v>
      </c>
      <c r="P2068" s="123" t="s">
        <v>10</v>
      </c>
      <c r="Q2068" s="1"/>
    </row>
    <row r="2069" spans="1:17" ht="15.75" hidden="1" customHeight="1">
      <c r="A2069" s="1" t="str">
        <f t="shared" si="1"/>
        <v/>
      </c>
      <c r="B2069" s="1"/>
      <c r="C2069" s="25" t="str">
        <f>IF('Census Block Input'!J2033="","",'Census Block Input'!B2033)</f>
        <v/>
      </c>
      <c r="D2069" s="184" t="str">
        <f>IF('Census Block Input'!J2033="","",UPPER('Census Block Input'!J2033))</f>
        <v/>
      </c>
      <c r="E2069" s="26" t="str">
        <f>IF('Census Block Input'!J2033="","",'Census Block Input'!I2033)</f>
        <v/>
      </c>
      <c r="F2069" s="27" t="str">
        <f>IF('Census Block Input'!J2033="","",'Census Block Input'!C2033)</f>
        <v/>
      </c>
      <c r="G2069" s="29" t="str">
        <f>IF('Census Block Input'!J2033="","",'Census Block Input'!D2033)</f>
        <v/>
      </c>
      <c r="H2069" s="30" t="str">
        <f>IF('Census Block Input'!J2033="","",'Census Block Input'!G2033)</f>
        <v/>
      </c>
      <c r="I2069" s="30" t="str">
        <f>IF('Census Block Input'!J2033="","",'Census Block Input'!F2033)</f>
        <v/>
      </c>
      <c r="J2069" s="32" t="str">
        <f t="shared" si="64"/>
        <v/>
      </c>
      <c r="K2069" s="105" t="str">
        <f>IF('Census Block Input'!J2033="","",'Census Block Input'!D2033)</f>
        <v/>
      </c>
      <c r="L2069" s="106" t="str">
        <f>IF('Census Block Input'!J2033="","",'Census Block Input'!G2033)</f>
        <v/>
      </c>
      <c r="M2069" s="106" t="str">
        <f>IF('Census Block Input'!J2033="","",'Census Block Input'!F2033)</f>
        <v/>
      </c>
      <c r="N2069" s="32" t="str">
        <f t="shared" si="65"/>
        <v/>
      </c>
      <c r="O2069" s="124" t="s">
        <v>10</v>
      </c>
      <c r="P2069" s="123" t="s">
        <v>10</v>
      </c>
      <c r="Q2069" s="1"/>
    </row>
    <row r="2070" spans="1:17" ht="15.75" hidden="1" customHeight="1">
      <c r="A2070" s="1" t="str">
        <f t="shared" si="1"/>
        <v/>
      </c>
      <c r="B2070" s="1"/>
      <c r="C2070" s="25" t="str">
        <f>IF('Census Block Input'!J2034="","",'Census Block Input'!B2034)</f>
        <v/>
      </c>
      <c r="D2070" s="184" t="str">
        <f>IF('Census Block Input'!J2034="","",UPPER('Census Block Input'!J2034))</f>
        <v/>
      </c>
      <c r="E2070" s="26" t="str">
        <f>IF('Census Block Input'!J2034="","",'Census Block Input'!I2034)</f>
        <v/>
      </c>
      <c r="F2070" s="27" t="str">
        <f>IF('Census Block Input'!J2034="","",'Census Block Input'!C2034)</f>
        <v/>
      </c>
      <c r="G2070" s="29" t="str">
        <f>IF('Census Block Input'!J2034="","",'Census Block Input'!D2034)</f>
        <v/>
      </c>
      <c r="H2070" s="30" t="str">
        <f>IF('Census Block Input'!J2034="","",'Census Block Input'!G2034)</f>
        <v/>
      </c>
      <c r="I2070" s="30" t="str">
        <f>IF('Census Block Input'!J2034="","",'Census Block Input'!F2034)</f>
        <v/>
      </c>
      <c r="J2070" s="32" t="str">
        <f t="shared" si="64"/>
        <v/>
      </c>
      <c r="K2070" s="105" t="str">
        <f>IF('Census Block Input'!J2034="","",'Census Block Input'!D2034)</f>
        <v/>
      </c>
      <c r="L2070" s="106" t="str">
        <f>IF('Census Block Input'!J2034="","",'Census Block Input'!G2034)</f>
        <v/>
      </c>
      <c r="M2070" s="106" t="str">
        <f>IF('Census Block Input'!J2034="","",'Census Block Input'!F2034)</f>
        <v/>
      </c>
      <c r="N2070" s="32" t="str">
        <f t="shared" si="65"/>
        <v/>
      </c>
      <c r="O2070" s="124" t="s">
        <v>10</v>
      </c>
      <c r="P2070" s="123" t="s">
        <v>10</v>
      </c>
      <c r="Q2070" s="1"/>
    </row>
    <row r="2071" spans="1:17" ht="15.75" hidden="1" customHeight="1">
      <c r="A2071" s="1" t="str">
        <f t="shared" si="1"/>
        <v/>
      </c>
      <c r="B2071" s="1"/>
      <c r="C2071" s="25" t="str">
        <f>IF('Census Block Input'!J2035="","",'Census Block Input'!B2035)</f>
        <v/>
      </c>
      <c r="D2071" s="184" t="str">
        <f>IF('Census Block Input'!J2035="","",UPPER('Census Block Input'!J2035))</f>
        <v/>
      </c>
      <c r="E2071" s="26" t="str">
        <f>IF('Census Block Input'!J2035="","",'Census Block Input'!I2035)</f>
        <v/>
      </c>
      <c r="F2071" s="27" t="str">
        <f>IF('Census Block Input'!J2035="","",'Census Block Input'!C2035)</f>
        <v/>
      </c>
      <c r="G2071" s="29" t="str">
        <f>IF('Census Block Input'!J2035="","",'Census Block Input'!D2035)</f>
        <v/>
      </c>
      <c r="H2071" s="30" t="str">
        <f>IF('Census Block Input'!J2035="","",'Census Block Input'!G2035)</f>
        <v/>
      </c>
      <c r="I2071" s="30" t="str">
        <f>IF('Census Block Input'!J2035="","",'Census Block Input'!F2035)</f>
        <v/>
      </c>
      <c r="J2071" s="32" t="str">
        <f t="shared" si="64"/>
        <v/>
      </c>
      <c r="K2071" s="105" t="str">
        <f>IF('Census Block Input'!J2035="","",'Census Block Input'!D2035)</f>
        <v/>
      </c>
      <c r="L2071" s="106" t="str">
        <f>IF('Census Block Input'!J2035="","",'Census Block Input'!G2035)</f>
        <v/>
      </c>
      <c r="M2071" s="106" t="str">
        <f>IF('Census Block Input'!J2035="","",'Census Block Input'!F2035)</f>
        <v/>
      </c>
      <c r="N2071" s="32" t="str">
        <f t="shared" si="65"/>
        <v/>
      </c>
      <c r="O2071" s="124" t="s">
        <v>10</v>
      </c>
      <c r="P2071" s="123" t="s">
        <v>10</v>
      </c>
      <c r="Q2071" s="1"/>
    </row>
    <row r="2072" spans="1:17" ht="15.75" hidden="1" customHeight="1">
      <c r="A2072" s="1" t="str">
        <f t="shared" si="1"/>
        <v/>
      </c>
      <c r="B2072" s="1"/>
      <c r="C2072" s="25" t="str">
        <f>IF('Census Block Input'!J2036="","",'Census Block Input'!B2036)</f>
        <v/>
      </c>
      <c r="D2072" s="184" t="str">
        <f>IF('Census Block Input'!J2036="","",UPPER('Census Block Input'!J2036))</f>
        <v/>
      </c>
      <c r="E2072" s="26" t="str">
        <f>IF('Census Block Input'!J2036="","",'Census Block Input'!I2036)</f>
        <v/>
      </c>
      <c r="F2072" s="27" t="str">
        <f>IF('Census Block Input'!J2036="","",'Census Block Input'!C2036)</f>
        <v/>
      </c>
      <c r="G2072" s="29" t="str">
        <f>IF('Census Block Input'!J2036="","",'Census Block Input'!D2036)</f>
        <v/>
      </c>
      <c r="H2072" s="30" t="str">
        <f>IF('Census Block Input'!J2036="","",'Census Block Input'!G2036)</f>
        <v/>
      </c>
      <c r="I2072" s="30" t="str">
        <f>IF('Census Block Input'!J2036="","",'Census Block Input'!F2036)</f>
        <v/>
      </c>
      <c r="J2072" s="32" t="str">
        <f t="shared" si="64"/>
        <v/>
      </c>
      <c r="K2072" s="105" t="str">
        <f>IF('Census Block Input'!J2036="","",'Census Block Input'!D2036)</f>
        <v/>
      </c>
      <c r="L2072" s="106" t="str">
        <f>IF('Census Block Input'!J2036="","",'Census Block Input'!G2036)</f>
        <v/>
      </c>
      <c r="M2072" s="106" t="str">
        <f>IF('Census Block Input'!J2036="","",'Census Block Input'!F2036)</f>
        <v/>
      </c>
      <c r="N2072" s="32" t="str">
        <f t="shared" si="65"/>
        <v/>
      </c>
      <c r="O2072" s="124" t="s">
        <v>10</v>
      </c>
      <c r="P2072" s="123" t="s">
        <v>10</v>
      </c>
      <c r="Q2072" s="1"/>
    </row>
    <row r="2073" spans="1:17" ht="15.75" hidden="1" customHeight="1">
      <c r="A2073" s="1" t="str">
        <f t="shared" si="1"/>
        <v/>
      </c>
      <c r="B2073" s="1"/>
      <c r="C2073" s="25" t="str">
        <f>IF('Census Block Input'!J2037="","",'Census Block Input'!B2037)</f>
        <v/>
      </c>
      <c r="D2073" s="184" t="str">
        <f>IF('Census Block Input'!J2037="","",UPPER('Census Block Input'!J2037))</f>
        <v/>
      </c>
      <c r="E2073" s="26" t="str">
        <f>IF('Census Block Input'!J2037="","",'Census Block Input'!I2037)</f>
        <v/>
      </c>
      <c r="F2073" s="27" t="str">
        <f>IF('Census Block Input'!J2037="","",'Census Block Input'!C2037)</f>
        <v/>
      </c>
      <c r="G2073" s="29" t="str">
        <f>IF('Census Block Input'!J2037="","",'Census Block Input'!D2037)</f>
        <v/>
      </c>
      <c r="H2073" s="30" t="str">
        <f>IF('Census Block Input'!J2037="","",'Census Block Input'!G2037)</f>
        <v/>
      </c>
      <c r="I2073" s="30" t="str">
        <f>IF('Census Block Input'!J2037="","",'Census Block Input'!F2037)</f>
        <v/>
      </c>
      <c r="J2073" s="32" t="str">
        <f t="shared" si="64"/>
        <v/>
      </c>
      <c r="K2073" s="105" t="str">
        <f>IF('Census Block Input'!J2037="","",'Census Block Input'!D2037)</f>
        <v/>
      </c>
      <c r="L2073" s="106" t="str">
        <f>IF('Census Block Input'!J2037="","",'Census Block Input'!G2037)</f>
        <v/>
      </c>
      <c r="M2073" s="106" t="str">
        <f>IF('Census Block Input'!J2037="","",'Census Block Input'!F2037)</f>
        <v/>
      </c>
      <c r="N2073" s="32" t="str">
        <f t="shared" si="65"/>
        <v/>
      </c>
      <c r="O2073" s="124" t="s">
        <v>10</v>
      </c>
      <c r="P2073" s="123" t="s">
        <v>10</v>
      </c>
      <c r="Q2073" s="1"/>
    </row>
    <row r="2074" spans="1:17" ht="15.75" hidden="1" customHeight="1">
      <c r="A2074" s="1" t="str">
        <f t="shared" si="1"/>
        <v/>
      </c>
      <c r="B2074" s="1"/>
      <c r="C2074" s="25" t="str">
        <f>IF('Census Block Input'!J2038="","",'Census Block Input'!B2038)</f>
        <v/>
      </c>
      <c r="D2074" s="184" t="str">
        <f>IF('Census Block Input'!J2038="","",UPPER('Census Block Input'!J2038))</f>
        <v/>
      </c>
      <c r="E2074" s="26" t="str">
        <f>IF('Census Block Input'!J2038="","",'Census Block Input'!I2038)</f>
        <v/>
      </c>
      <c r="F2074" s="27" t="str">
        <f>IF('Census Block Input'!J2038="","",'Census Block Input'!C2038)</f>
        <v/>
      </c>
      <c r="G2074" s="29" t="str">
        <f>IF('Census Block Input'!J2038="","",'Census Block Input'!D2038)</f>
        <v/>
      </c>
      <c r="H2074" s="30" t="str">
        <f>IF('Census Block Input'!J2038="","",'Census Block Input'!G2038)</f>
        <v/>
      </c>
      <c r="I2074" s="30" t="str">
        <f>IF('Census Block Input'!J2038="","",'Census Block Input'!F2038)</f>
        <v/>
      </c>
      <c r="J2074" s="32" t="str">
        <f t="shared" si="64"/>
        <v/>
      </c>
      <c r="K2074" s="105" t="str">
        <f>IF('Census Block Input'!J2038="","",'Census Block Input'!D2038)</f>
        <v/>
      </c>
      <c r="L2074" s="106" t="str">
        <f>IF('Census Block Input'!J2038="","",'Census Block Input'!G2038)</f>
        <v/>
      </c>
      <c r="M2074" s="106" t="str">
        <f>IF('Census Block Input'!J2038="","",'Census Block Input'!F2038)</f>
        <v/>
      </c>
      <c r="N2074" s="32" t="str">
        <f t="shared" si="65"/>
        <v/>
      </c>
      <c r="O2074" s="124" t="s">
        <v>10</v>
      </c>
      <c r="P2074" s="123" t="s">
        <v>10</v>
      </c>
      <c r="Q2074" s="1"/>
    </row>
    <row r="2075" spans="1:17" ht="15.75" hidden="1" customHeight="1">
      <c r="A2075" s="1" t="str">
        <f t="shared" si="1"/>
        <v/>
      </c>
      <c r="B2075" s="1"/>
      <c r="C2075" s="25" t="str">
        <f>IF('Census Block Input'!J2039="","",'Census Block Input'!B2039)</f>
        <v/>
      </c>
      <c r="D2075" s="184" t="str">
        <f>IF('Census Block Input'!J2039="","",UPPER('Census Block Input'!J2039))</f>
        <v/>
      </c>
      <c r="E2075" s="26" t="str">
        <f>IF('Census Block Input'!J2039="","",'Census Block Input'!I2039)</f>
        <v/>
      </c>
      <c r="F2075" s="27" t="str">
        <f>IF('Census Block Input'!J2039="","",'Census Block Input'!C2039)</f>
        <v/>
      </c>
      <c r="G2075" s="29" t="str">
        <f>IF('Census Block Input'!J2039="","",'Census Block Input'!D2039)</f>
        <v/>
      </c>
      <c r="H2075" s="30" t="str">
        <f>IF('Census Block Input'!J2039="","",'Census Block Input'!G2039)</f>
        <v/>
      </c>
      <c r="I2075" s="30" t="str">
        <f>IF('Census Block Input'!J2039="","",'Census Block Input'!F2039)</f>
        <v/>
      </c>
      <c r="J2075" s="32" t="str">
        <f t="shared" si="64"/>
        <v/>
      </c>
      <c r="K2075" s="105" t="str">
        <f>IF('Census Block Input'!J2039="","",'Census Block Input'!D2039)</f>
        <v/>
      </c>
      <c r="L2075" s="106" t="str">
        <f>IF('Census Block Input'!J2039="","",'Census Block Input'!G2039)</f>
        <v/>
      </c>
      <c r="M2075" s="106" t="str">
        <f>IF('Census Block Input'!J2039="","",'Census Block Input'!F2039)</f>
        <v/>
      </c>
      <c r="N2075" s="32" t="str">
        <f t="shared" si="65"/>
        <v/>
      </c>
      <c r="O2075" s="124" t="s">
        <v>10</v>
      </c>
      <c r="P2075" s="123" t="s">
        <v>10</v>
      </c>
      <c r="Q2075" s="1"/>
    </row>
    <row r="2076" spans="1:17" ht="15.75" hidden="1" customHeight="1">
      <c r="A2076" s="1" t="str">
        <f t="shared" si="1"/>
        <v/>
      </c>
      <c r="B2076" s="1"/>
      <c r="C2076" s="25" t="str">
        <f>IF('Census Block Input'!J2040="","",'Census Block Input'!B2040)</f>
        <v/>
      </c>
      <c r="D2076" s="184" t="str">
        <f>IF('Census Block Input'!J2040="","",UPPER('Census Block Input'!J2040))</f>
        <v/>
      </c>
      <c r="E2076" s="26" t="str">
        <f>IF('Census Block Input'!J2040="","",'Census Block Input'!I2040)</f>
        <v/>
      </c>
      <c r="F2076" s="27" t="str">
        <f>IF('Census Block Input'!J2040="","",'Census Block Input'!C2040)</f>
        <v/>
      </c>
      <c r="G2076" s="29" t="str">
        <f>IF('Census Block Input'!J2040="","",'Census Block Input'!D2040)</f>
        <v/>
      </c>
      <c r="H2076" s="30" t="str">
        <f>IF('Census Block Input'!J2040="","",'Census Block Input'!G2040)</f>
        <v/>
      </c>
      <c r="I2076" s="30" t="str">
        <f>IF('Census Block Input'!J2040="","",'Census Block Input'!F2040)</f>
        <v/>
      </c>
      <c r="J2076" s="32" t="str">
        <f t="shared" si="64"/>
        <v/>
      </c>
      <c r="K2076" s="105" t="str">
        <f>IF('Census Block Input'!J2040="","",'Census Block Input'!D2040)</f>
        <v/>
      </c>
      <c r="L2076" s="106" t="str">
        <f>IF('Census Block Input'!J2040="","",'Census Block Input'!G2040)</f>
        <v/>
      </c>
      <c r="M2076" s="106" t="str">
        <f>IF('Census Block Input'!J2040="","",'Census Block Input'!F2040)</f>
        <v/>
      </c>
      <c r="N2076" s="32" t="str">
        <f t="shared" si="65"/>
        <v/>
      </c>
      <c r="O2076" s="124" t="s">
        <v>10</v>
      </c>
      <c r="P2076" s="123" t="s">
        <v>10</v>
      </c>
      <c r="Q2076" s="1"/>
    </row>
    <row r="2077" spans="1:17" ht="15.75" hidden="1" customHeight="1">
      <c r="A2077" s="1" t="str">
        <f t="shared" si="1"/>
        <v/>
      </c>
      <c r="B2077" s="1"/>
      <c r="C2077" s="25" t="str">
        <f>IF('Census Block Input'!J2041="","",'Census Block Input'!B2041)</f>
        <v/>
      </c>
      <c r="D2077" s="184" t="str">
        <f>IF('Census Block Input'!J2041="","",UPPER('Census Block Input'!J2041))</f>
        <v/>
      </c>
      <c r="E2077" s="26" t="str">
        <f>IF('Census Block Input'!J2041="","",'Census Block Input'!I2041)</f>
        <v/>
      </c>
      <c r="F2077" s="27" t="str">
        <f>IF('Census Block Input'!J2041="","",'Census Block Input'!C2041)</f>
        <v/>
      </c>
      <c r="G2077" s="29" t="str">
        <f>IF('Census Block Input'!J2041="","",'Census Block Input'!D2041)</f>
        <v/>
      </c>
      <c r="H2077" s="30" t="str">
        <f>IF('Census Block Input'!J2041="","",'Census Block Input'!G2041)</f>
        <v/>
      </c>
      <c r="I2077" s="30" t="str">
        <f>IF('Census Block Input'!J2041="","",'Census Block Input'!F2041)</f>
        <v/>
      </c>
      <c r="J2077" s="32" t="str">
        <f t="shared" si="64"/>
        <v/>
      </c>
      <c r="K2077" s="105" t="str">
        <f>IF('Census Block Input'!J2041="","",'Census Block Input'!D2041)</f>
        <v/>
      </c>
      <c r="L2077" s="106" t="str">
        <f>IF('Census Block Input'!J2041="","",'Census Block Input'!G2041)</f>
        <v/>
      </c>
      <c r="M2077" s="106" t="str">
        <f>IF('Census Block Input'!J2041="","",'Census Block Input'!F2041)</f>
        <v/>
      </c>
      <c r="N2077" s="32" t="str">
        <f t="shared" si="65"/>
        <v/>
      </c>
      <c r="O2077" s="124" t="s">
        <v>10</v>
      </c>
      <c r="P2077" s="123" t="s">
        <v>10</v>
      </c>
      <c r="Q2077" s="1"/>
    </row>
    <row r="2078" spans="1:17" ht="15.75" hidden="1" customHeight="1">
      <c r="A2078" s="1" t="str">
        <f t="shared" si="1"/>
        <v/>
      </c>
      <c r="B2078" s="1"/>
      <c r="C2078" s="25" t="str">
        <f>IF('Census Block Input'!J2042="","",'Census Block Input'!B2042)</f>
        <v/>
      </c>
      <c r="D2078" s="184" t="str">
        <f>IF('Census Block Input'!J2042="","",UPPER('Census Block Input'!J2042))</f>
        <v/>
      </c>
      <c r="E2078" s="26" t="str">
        <f>IF('Census Block Input'!J2042="","",'Census Block Input'!I2042)</f>
        <v/>
      </c>
      <c r="F2078" s="27" t="str">
        <f>IF('Census Block Input'!J2042="","",'Census Block Input'!C2042)</f>
        <v/>
      </c>
      <c r="G2078" s="29" t="str">
        <f>IF('Census Block Input'!J2042="","",'Census Block Input'!D2042)</f>
        <v/>
      </c>
      <c r="H2078" s="30" t="str">
        <f>IF('Census Block Input'!J2042="","",'Census Block Input'!G2042)</f>
        <v/>
      </c>
      <c r="I2078" s="30" t="str">
        <f>IF('Census Block Input'!J2042="","",'Census Block Input'!F2042)</f>
        <v/>
      </c>
      <c r="J2078" s="32" t="str">
        <f t="shared" si="64"/>
        <v/>
      </c>
      <c r="K2078" s="105" t="str">
        <f>IF('Census Block Input'!J2042="","",'Census Block Input'!D2042)</f>
        <v/>
      </c>
      <c r="L2078" s="106" t="str">
        <f>IF('Census Block Input'!J2042="","",'Census Block Input'!G2042)</f>
        <v/>
      </c>
      <c r="M2078" s="106" t="str">
        <f>IF('Census Block Input'!J2042="","",'Census Block Input'!F2042)</f>
        <v/>
      </c>
      <c r="N2078" s="32" t="str">
        <f t="shared" si="65"/>
        <v/>
      </c>
      <c r="O2078" s="124" t="s">
        <v>10</v>
      </c>
      <c r="P2078" s="123" t="s">
        <v>10</v>
      </c>
      <c r="Q2078" s="1"/>
    </row>
    <row r="2079" spans="1:17" ht="15.75" hidden="1" customHeight="1">
      <c r="A2079" s="1" t="str">
        <f t="shared" si="1"/>
        <v/>
      </c>
      <c r="B2079" s="1"/>
      <c r="C2079" s="25" t="str">
        <f>IF('Census Block Input'!J2043="","",'Census Block Input'!B2043)</f>
        <v/>
      </c>
      <c r="D2079" s="184" t="str">
        <f>IF('Census Block Input'!J2043="","",UPPER('Census Block Input'!J2043))</f>
        <v/>
      </c>
      <c r="E2079" s="26" t="str">
        <f>IF('Census Block Input'!J2043="","",'Census Block Input'!I2043)</f>
        <v/>
      </c>
      <c r="F2079" s="27" t="str">
        <f>IF('Census Block Input'!J2043="","",'Census Block Input'!C2043)</f>
        <v/>
      </c>
      <c r="G2079" s="29" t="str">
        <f>IF('Census Block Input'!J2043="","",'Census Block Input'!D2043)</f>
        <v/>
      </c>
      <c r="H2079" s="30" t="str">
        <f>IF('Census Block Input'!J2043="","",'Census Block Input'!G2043)</f>
        <v/>
      </c>
      <c r="I2079" s="30" t="str">
        <f>IF('Census Block Input'!J2043="","",'Census Block Input'!F2043)</f>
        <v/>
      </c>
      <c r="J2079" s="32" t="str">
        <f t="shared" si="64"/>
        <v/>
      </c>
      <c r="K2079" s="105" t="str">
        <f>IF('Census Block Input'!J2043="","",'Census Block Input'!D2043)</f>
        <v/>
      </c>
      <c r="L2079" s="106" t="str">
        <f>IF('Census Block Input'!J2043="","",'Census Block Input'!G2043)</f>
        <v/>
      </c>
      <c r="M2079" s="106" t="str">
        <f>IF('Census Block Input'!J2043="","",'Census Block Input'!F2043)</f>
        <v/>
      </c>
      <c r="N2079" s="32" t="str">
        <f t="shared" si="65"/>
        <v/>
      </c>
      <c r="O2079" s="124" t="s">
        <v>10</v>
      </c>
      <c r="P2079" s="123" t="s">
        <v>10</v>
      </c>
      <c r="Q2079" s="1"/>
    </row>
    <row r="2080" spans="1:17" ht="15.75" hidden="1" customHeight="1">
      <c r="A2080" s="1" t="str">
        <f t="shared" si="1"/>
        <v/>
      </c>
      <c r="B2080" s="1"/>
      <c r="C2080" s="25" t="str">
        <f>IF('Census Block Input'!J2044="","",'Census Block Input'!B2044)</f>
        <v/>
      </c>
      <c r="D2080" s="184" t="str">
        <f>IF('Census Block Input'!J2044="","",UPPER('Census Block Input'!J2044))</f>
        <v/>
      </c>
      <c r="E2080" s="26" t="str">
        <f>IF('Census Block Input'!J2044="","",'Census Block Input'!I2044)</f>
        <v/>
      </c>
      <c r="F2080" s="27" t="str">
        <f>IF('Census Block Input'!J2044="","",'Census Block Input'!C2044)</f>
        <v/>
      </c>
      <c r="G2080" s="29" t="str">
        <f>IF('Census Block Input'!J2044="","",'Census Block Input'!D2044)</f>
        <v/>
      </c>
      <c r="H2080" s="30" t="str">
        <f>IF('Census Block Input'!J2044="","",'Census Block Input'!G2044)</f>
        <v/>
      </c>
      <c r="I2080" s="30" t="str">
        <f>IF('Census Block Input'!J2044="","",'Census Block Input'!F2044)</f>
        <v/>
      </c>
      <c r="J2080" s="32" t="str">
        <f t="shared" si="64"/>
        <v/>
      </c>
      <c r="K2080" s="105" t="str">
        <f>IF('Census Block Input'!J2044="","",'Census Block Input'!D2044)</f>
        <v/>
      </c>
      <c r="L2080" s="106" t="str">
        <f>IF('Census Block Input'!J2044="","",'Census Block Input'!G2044)</f>
        <v/>
      </c>
      <c r="M2080" s="106" t="str">
        <f>IF('Census Block Input'!J2044="","",'Census Block Input'!F2044)</f>
        <v/>
      </c>
      <c r="N2080" s="32" t="str">
        <f t="shared" si="65"/>
        <v/>
      </c>
      <c r="O2080" s="124" t="s">
        <v>10</v>
      </c>
      <c r="P2080" s="123" t="s">
        <v>10</v>
      </c>
      <c r="Q2080" s="1"/>
    </row>
    <row r="2081" spans="1:17" ht="15.75" hidden="1" customHeight="1">
      <c r="A2081" s="1" t="str">
        <f t="shared" si="1"/>
        <v/>
      </c>
      <c r="B2081" s="1"/>
      <c r="C2081" s="25" t="str">
        <f>IF('Census Block Input'!J2045="","",'Census Block Input'!B2045)</f>
        <v/>
      </c>
      <c r="D2081" s="184" t="str">
        <f>IF('Census Block Input'!J2045="","",UPPER('Census Block Input'!J2045))</f>
        <v/>
      </c>
      <c r="E2081" s="26" t="str">
        <f>IF('Census Block Input'!J2045="","",'Census Block Input'!I2045)</f>
        <v/>
      </c>
      <c r="F2081" s="27" t="str">
        <f>IF('Census Block Input'!J2045="","",'Census Block Input'!C2045)</f>
        <v/>
      </c>
      <c r="G2081" s="29" t="str">
        <f>IF('Census Block Input'!J2045="","",'Census Block Input'!D2045)</f>
        <v/>
      </c>
      <c r="H2081" s="30" t="str">
        <f>IF('Census Block Input'!J2045="","",'Census Block Input'!G2045)</f>
        <v/>
      </c>
      <c r="I2081" s="30" t="str">
        <f>IF('Census Block Input'!J2045="","",'Census Block Input'!F2045)</f>
        <v/>
      </c>
      <c r="J2081" s="32" t="str">
        <f t="shared" si="64"/>
        <v/>
      </c>
      <c r="K2081" s="105" t="str">
        <f>IF('Census Block Input'!J2045="","",'Census Block Input'!D2045)</f>
        <v/>
      </c>
      <c r="L2081" s="106" t="str">
        <f>IF('Census Block Input'!J2045="","",'Census Block Input'!G2045)</f>
        <v/>
      </c>
      <c r="M2081" s="106" t="str">
        <f>IF('Census Block Input'!J2045="","",'Census Block Input'!F2045)</f>
        <v/>
      </c>
      <c r="N2081" s="32" t="str">
        <f t="shared" si="65"/>
        <v/>
      </c>
      <c r="O2081" s="124" t="s">
        <v>10</v>
      </c>
      <c r="P2081" s="123" t="s">
        <v>10</v>
      </c>
      <c r="Q2081" s="1"/>
    </row>
    <row r="2082" spans="1:17" ht="15.75" hidden="1" customHeight="1">
      <c r="A2082" s="1" t="str">
        <f t="shared" si="1"/>
        <v/>
      </c>
      <c r="B2082" s="1"/>
      <c r="C2082" s="25" t="str">
        <f>IF('Census Block Input'!J2046="","",'Census Block Input'!B2046)</f>
        <v/>
      </c>
      <c r="D2082" s="184" t="str">
        <f>IF('Census Block Input'!J2046="","",UPPER('Census Block Input'!J2046))</f>
        <v/>
      </c>
      <c r="E2082" s="26" t="str">
        <f>IF('Census Block Input'!J2046="","",'Census Block Input'!I2046)</f>
        <v/>
      </c>
      <c r="F2082" s="27" t="str">
        <f>IF('Census Block Input'!J2046="","",'Census Block Input'!C2046)</f>
        <v/>
      </c>
      <c r="G2082" s="29" t="str">
        <f>IF('Census Block Input'!J2046="","",'Census Block Input'!D2046)</f>
        <v/>
      </c>
      <c r="H2082" s="30" t="str">
        <f>IF('Census Block Input'!J2046="","",'Census Block Input'!G2046)</f>
        <v/>
      </c>
      <c r="I2082" s="30" t="str">
        <f>IF('Census Block Input'!J2046="","",'Census Block Input'!F2046)</f>
        <v/>
      </c>
      <c r="J2082" s="32" t="str">
        <f t="shared" si="64"/>
        <v/>
      </c>
      <c r="K2082" s="105" t="str">
        <f>IF('Census Block Input'!J2046="","",'Census Block Input'!D2046)</f>
        <v/>
      </c>
      <c r="L2082" s="106" t="str">
        <f>IF('Census Block Input'!J2046="","",'Census Block Input'!G2046)</f>
        <v/>
      </c>
      <c r="M2082" s="106" t="str">
        <f>IF('Census Block Input'!J2046="","",'Census Block Input'!F2046)</f>
        <v/>
      </c>
      <c r="N2082" s="32" t="str">
        <f t="shared" si="65"/>
        <v/>
      </c>
      <c r="O2082" s="124" t="s">
        <v>10</v>
      </c>
      <c r="P2082" s="123" t="s">
        <v>10</v>
      </c>
      <c r="Q2082" s="1"/>
    </row>
    <row r="2083" spans="1:17" ht="15.75" hidden="1" customHeight="1">
      <c r="A2083" s="1" t="str">
        <f t="shared" si="1"/>
        <v/>
      </c>
      <c r="B2083" s="1"/>
      <c r="C2083" s="25" t="str">
        <f>IF('Census Block Input'!J2047="","",'Census Block Input'!B2047)</f>
        <v/>
      </c>
      <c r="D2083" s="184" t="str">
        <f>IF('Census Block Input'!J2047="","",UPPER('Census Block Input'!J2047))</f>
        <v/>
      </c>
      <c r="E2083" s="26" t="str">
        <f>IF('Census Block Input'!J2047="","",'Census Block Input'!I2047)</f>
        <v/>
      </c>
      <c r="F2083" s="27" t="str">
        <f>IF('Census Block Input'!J2047="","",'Census Block Input'!C2047)</f>
        <v/>
      </c>
      <c r="G2083" s="29" t="str">
        <f>IF('Census Block Input'!J2047="","",'Census Block Input'!D2047)</f>
        <v/>
      </c>
      <c r="H2083" s="30" t="str">
        <f>IF('Census Block Input'!J2047="","",'Census Block Input'!G2047)</f>
        <v/>
      </c>
      <c r="I2083" s="30" t="str">
        <f>IF('Census Block Input'!J2047="","",'Census Block Input'!F2047)</f>
        <v/>
      </c>
      <c r="J2083" s="32" t="str">
        <f t="shared" si="64"/>
        <v/>
      </c>
      <c r="K2083" s="105" t="str">
        <f>IF('Census Block Input'!J2047="","",'Census Block Input'!D2047)</f>
        <v/>
      </c>
      <c r="L2083" s="106" t="str">
        <f>IF('Census Block Input'!J2047="","",'Census Block Input'!G2047)</f>
        <v/>
      </c>
      <c r="M2083" s="106" t="str">
        <f>IF('Census Block Input'!J2047="","",'Census Block Input'!F2047)</f>
        <v/>
      </c>
      <c r="N2083" s="32" t="str">
        <f t="shared" si="65"/>
        <v/>
      </c>
      <c r="O2083" s="124" t="s">
        <v>10</v>
      </c>
      <c r="P2083" s="123" t="s">
        <v>10</v>
      </c>
      <c r="Q2083" s="1"/>
    </row>
    <row r="2084" spans="1:17" ht="15.75" hidden="1" customHeight="1">
      <c r="A2084" s="1" t="str">
        <f t="shared" si="1"/>
        <v/>
      </c>
      <c r="B2084" s="1"/>
      <c r="C2084" s="25" t="str">
        <f>IF('Census Block Input'!J2048="","",'Census Block Input'!B2048)</f>
        <v/>
      </c>
      <c r="D2084" s="184" t="str">
        <f>IF('Census Block Input'!J2048="","",UPPER('Census Block Input'!J2048))</f>
        <v/>
      </c>
      <c r="E2084" s="26" t="str">
        <f>IF('Census Block Input'!J2048="","",'Census Block Input'!I2048)</f>
        <v/>
      </c>
      <c r="F2084" s="27" t="str">
        <f>IF('Census Block Input'!J2048="","",'Census Block Input'!C2048)</f>
        <v/>
      </c>
      <c r="G2084" s="29" t="str">
        <f>IF('Census Block Input'!J2048="","",'Census Block Input'!D2048)</f>
        <v/>
      </c>
      <c r="H2084" s="30" t="str">
        <f>IF('Census Block Input'!J2048="","",'Census Block Input'!G2048)</f>
        <v/>
      </c>
      <c r="I2084" s="30" t="str">
        <f>IF('Census Block Input'!J2048="","",'Census Block Input'!F2048)</f>
        <v/>
      </c>
      <c r="J2084" s="32" t="str">
        <f t="shared" si="64"/>
        <v/>
      </c>
      <c r="K2084" s="105" t="str">
        <f>IF('Census Block Input'!J2048="","",'Census Block Input'!D2048)</f>
        <v/>
      </c>
      <c r="L2084" s="106" t="str">
        <f>IF('Census Block Input'!J2048="","",'Census Block Input'!G2048)</f>
        <v/>
      </c>
      <c r="M2084" s="106" t="str">
        <f>IF('Census Block Input'!J2048="","",'Census Block Input'!F2048)</f>
        <v/>
      </c>
      <c r="N2084" s="32" t="str">
        <f t="shared" si="65"/>
        <v/>
      </c>
      <c r="O2084" s="124" t="s">
        <v>10</v>
      </c>
      <c r="P2084" s="123" t="s">
        <v>10</v>
      </c>
      <c r="Q2084" s="1"/>
    </row>
    <row r="2085" spans="1:17" ht="15.75" hidden="1" customHeight="1">
      <c r="A2085" s="1" t="str">
        <f t="shared" si="1"/>
        <v/>
      </c>
      <c r="B2085" s="1"/>
      <c r="C2085" s="25" t="str">
        <f>IF('Census Block Input'!J2049="","",'Census Block Input'!B2049)</f>
        <v/>
      </c>
      <c r="D2085" s="184" t="str">
        <f>IF('Census Block Input'!J2049="","",UPPER('Census Block Input'!J2049))</f>
        <v/>
      </c>
      <c r="E2085" s="26" t="str">
        <f>IF('Census Block Input'!J2049="","",'Census Block Input'!I2049)</f>
        <v/>
      </c>
      <c r="F2085" s="27" t="str">
        <f>IF('Census Block Input'!J2049="","",'Census Block Input'!C2049)</f>
        <v/>
      </c>
      <c r="G2085" s="29" t="str">
        <f>IF('Census Block Input'!J2049="","",'Census Block Input'!D2049)</f>
        <v/>
      </c>
      <c r="H2085" s="30" t="str">
        <f>IF('Census Block Input'!J2049="","",'Census Block Input'!G2049)</f>
        <v/>
      </c>
      <c r="I2085" s="30" t="str">
        <f>IF('Census Block Input'!J2049="","",'Census Block Input'!F2049)</f>
        <v/>
      </c>
      <c r="J2085" s="32" t="str">
        <f t="shared" si="64"/>
        <v/>
      </c>
      <c r="K2085" s="105" t="str">
        <f>IF('Census Block Input'!J2049="","",'Census Block Input'!D2049)</f>
        <v/>
      </c>
      <c r="L2085" s="106" t="str">
        <f>IF('Census Block Input'!J2049="","",'Census Block Input'!G2049)</f>
        <v/>
      </c>
      <c r="M2085" s="106" t="str">
        <f>IF('Census Block Input'!J2049="","",'Census Block Input'!F2049)</f>
        <v/>
      </c>
      <c r="N2085" s="32" t="str">
        <f t="shared" si="65"/>
        <v/>
      </c>
      <c r="O2085" s="124" t="s">
        <v>10</v>
      </c>
      <c r="P2085" s="123" t="s">
        <v>10</v>
      </c>
      <c r="Q2085" s="1"/>
    </row>
    <row r="2086" spans="1:17" ht="15.75" hidden="1" customHeight="1">
      <c r="A2086" s="1" t="str">
        <f t="shared" si="1"/>
        <v/>
      </c>
      <c r="B2086" s="1"/>
      <c r="C2086" s="25" t="str">
        <f>IF('Census Block Input'!J2050="","",'Census Block Input'!B2050)</f>
        <v/>
      </c>
      <c r="D2086" s="184" t="str">
        <f>IF('Census Block Input'!J2050="","",UPPER('Census Block Input'!J2050))</f>
        <v/>
      </c>
      <c r="E2086" s="26" t="str">
        <f>IF('Census Block Input'!J2050="","",'Census Block Input'!I2050)</f>
        <v/>
      </c>
      <c r="F2086" s="27" t="str">
        <f>IF('Census Block Input'!J2050="","",'Census Block Input'!C2050)</f>
        <v/>
      </c>
      <c r="G2086" s="29" t="str">
        <f>IF('Census Block Input'!J2050="","",'Census Block Input'!D2050)</f>
        <v/>
      </c>
      <c r="H2086" s="30" t="str">
        <f>IF('Census Block Input'!J2050="","",'Census Block Input'!G2050)</f>
        <v/>
      </c>
      <c r="I2086" s="30" t="str">
        <f>IF('Census Block Input'!J2050="","",'Census Block Input'!F2050)</f>
        <v/>
      </c>
      <c r="J2086" s="32" t="str">
        <f t="shared" si="64"/>
        <v/>
      </c>
      <c r="K2086" s="105" t="str">
        <f>IF('Census Block Input'!J2050="","",'Census Block Input'!D2050)</f>
        <v/>
      </c>
      <c r="L2086" s="106" t="str">
        <f>IF('Census Block Input'!J2050="","",'Census Block Input'!G2050)</f>
        <v/>
      </c>
      <c r="M2086" s="106" t="str">
        <f>IF('Census Block Input'!J2050="","",'Census Block Input'!F2050)</f>
        <v/>
      </c>
      <c r="N2086" s="32" t="str">
        <f t="shared" si="65"/>
        <v/>
      </c>
      <c r="O2086" s="124" t="s">
        <v>10</v>
      </c>
      <c r="P2086" s="123" t="s">
        <v>10</v>
      </c>
      <c r="Q2086" s="1"/>
    </row>
    <row r="2087" spans="1:17" ht="15.75" hidden="1" customHeight="1">
      <c r="A2087" s="1" t="str">
        <f t="shared" si="1"/>
        <v/>
      </c>
      <c r="B2087" s="1"/>
      <c r="C2087" s="25" t="str">
        <f>IF('Census Block Input'!J2051="","",'Census Block Input'!B2051)</f>
        <v/>
      </c>
      <c r="D2087" s="184" t="str">
        <f>IF('Census Block Input'!J2051="","",UPPER('Census Block Input'!J2051))</f>
        <v/>
      </c>
      <c r="E2087" s="26" t="str">
        <f>IF('Census Block Input'!J2051="","",'Census Block Input'!I2051)</f>
        <v/>
      </c>
      <c r="F2087" s="27" t="str">
        <f>IF('Census Block Input'!J2051="","",'Census Block Input'!C2051)</f>
        <v/>
      </c>
      <c r="G2087" s="29" t="str">
        <f>IF('Census Block Input'!J2051="","",'Census Block Input'!D2051)</f>
        <v/>
      </c>
      <c r="H2087" s="30" t="str">
        <f>IF('Census Block Input'!J2051="","",'Census Block Input'!G2051)</f>
        <v/>
      </c>
      <c r="I2087" s="30" t="str">
        <f>IF('Census Block Input'!J2051="","",'Census Block Input'!F2051)</f>
        <v/>
      </c>
      <c r="J2087" s="32" t="str">
        <f t="shared" si="64"/>
        <v/>
      </c>
      <c r="K2087" s="105" t="str">
        <f>IF('Census Block Input'!J2051="","",'Census Block Input'!D2051)</f>
        <v/>
      </c>
      <c r="L2087" s="106" t="str">
        <f>IF('Census Block Input'!J2051="","",'Census Block Input'!G2051)</f>
        <v/>
      </c>
      <c r="M2087" s="106" t="str">
        <f>IF('Census Block Input'!J2051="","",'Census Block Input'!F2051)</f>
        <v/>
      </c>
      <c r="N2087" s="32" t="str">
        <f t="shared" si="65"/>
        <v/>
      </c>
      <c r="O2087" s="124" t="s">
        <v>10</v>
      </c>
      <c r="P2087" s="123" t="s">
        <v>10</v>
      </c>
      <c r="Q2087" s="1"/>
    </row>
    <row r="2088" spans="1:17" ht="15.75" hidden="1" customHeight="1">
      <c r="A2088" s="1" t="str">
        <f t="shared" si="1"/>
        <v/>
      </c>
      <c r="B2088" s="1"/>
      <c r="C2088" s="25" t="str">
        <f>IF('Census Block Input'!J2052="","",'Census Block Input'!B2052)</f>
        <v/>
      </c>
      <c r="D2088" s="184" t="str">
        <f>IF('Census Block Input'!J2052="","",UPPER('Census Block Input'!J2052))</f>
        <v/>
      </c>
      <c r="E2088" s="26" t="str">
        <f>IF('Census Block Input'!J2052="","",'Census Block Input'!I2052)</f>
        <v/>
      </c>
      <c r="F2088" s="27" t="str">
        <f>IF('Census Block Input'!J2052="","",'Census Block Input'!C2052)</f>
        <v/>
      </c>
      <c r="G2088" s="29" t="str">
        <f>IF('Census Block Input'!J2052="","",'Census Block Input'!D2052)</f>
        <v/>
      </c>
      <c r="H2088" s="30" t="str">
        <f>IF('Census Block Input'!J2052="","",'Census Block Input'!G2052)</f>
        <v/>
      </c>
      <c r="I2088" s="30" t="str">
        <f>IF('Census Block Input'!J2052="","",'Census Block Input'!F2052)</f>
        <v/>
      </c>
      <c r="J2088" s="32" t="str">
        <f t="shared" ref="J2088:J2151" si="66">IF($C2088="","",SUM(G2088:I2088))</f>
        <v/>
      </c>
      <c r="K2088" s="105" t="str">
        <f>IF('Census Block Input'!J2052="","",'Census Block Input'!D2052)</f>
        <v/>
      </c>
      <c r="L2088" s="106" t="str">
        <f>IF('Census Block Input'!J2052="","",'Census Block Input'!G2052)</f>
        <v/>
      </c>
      <c r="M2088" s="106" t="str">
        <f>IF('Census Block Input'!J2052="","",'Census Block Input'!F2052)</f>
        <v/>
      </c>
      <c r="N2088" s="32" t="str">
        <f t="shared" ref="N2088:N2151" si="67">IF($C2088="","",SUM(K2088:M2088))</f>
        <v/>
      </c>
      <c r="O2088" s="124" t="s">
        <v>10</v>
      </c>
      <c r="P2088" s="123" t="s">
        <v>10</v>
      </c>
      <c r="Q2088" s="1"/>
    </row>
    <row r="2089" spans="1:17" ht="15.75" hidden="1" customHeight="1">
      <c r="A2089" s="1" t="str">
        <f t="shared" si="1"/>
        <v/>
      </c>
      <c r="B2089" s="1"/>
      <c r="C2089" s="25" t="str">
        <f>IF('Census Block Input'!J2053="","",'Census Block Input'!B2053)</f>
        <v/>
      </c>
      <c r="D2089" s="184" t="str">
        <f>IF('Census Block Input'!J2053="","",UPPER('Census Block Input'!J2053))</f>
        <v/>
      </c>
      <c r="E2089" s="26" t="str">
        <f>IF('Census Block Input'!J2053="","",'Census Block Input'!I2053)</f>
        <v/>
      </c>
      <c r="F2089" s="27" t="str">
        <f>IF('Census Block Input'!J2053="","",'Census Block Input'!C2053)</f>
        <v/>
      </c>
      <c r="G2089" s="29" t="str">
        <f>IF('Census Block Input'!J2053="","",'Census Block Input'!D2053)</f>
        <v/>
      </c>
      <c r="H2089" s="30" t="str">
        <f>IF('Census Block Input'!J2053="","",'Census Block Input'!G2053)</f>
        <v/>
      </c>
      <c r="I2089" s="30" t="str">
        <f>IF('Census Block Input'!J2053="","",'Census Block Input'!F2053)</f>
        <v/>
      </c>
      <c r="J2089" s="32" t="str">
        <f t="shared" si="66"/>
        <v/>
      </c>
      <c r="K2089" s="105" t="str">
        <f>IF('Census Block Input'!J2053="","",'Census Block Input'!D2053)</f>
        <v/>
      </c>
      <c r="L2089" s="106" t="str">
        <f>IF('Census Block Input'!J2053="","",'Census Block Input'!G2053)</f>
        <v/>
      </c>
      <c r="M2089" s="106" t="str">
        <f>IF('Census Block Input'!J2053="","",'Census Block Input'!F2053)</f>
        <v/>
      </c>
      <c r="N2089" s="32" t="str">
        <f t="shared" si="67"/>
        <v/>
      </c>
      <c r="O2089" s="124" t="s">
        <v>10</v>
      </c>
      <c r="P2089" s="123" t="s">
        <v>10</v>
      </c>
      <c r="Q2089" s="1"/>
    </row>
    <row r="2090" spans="1:17" ht="15.75" hidden="1" customHeight="1">
      <c r="A2090" s="1" t="str">
        <f t="shared" si="1"/>
        <v/>
      </c>
      <c r="B2090" s="1"/>
      <c r="C2090" s="25" t="str">
        <f>IF('Census Block Input'!J2054="","",'Census Block Input'!B2054)</f>
        <v/>
      </c>
      <c r="D2090" s="184" t="str">
        <f>IF('Census Block Input'!J2054="","",UPPER('Census Block Input'!J2054))</f>
        <v/>
      </c>
      <c r="E2090" s="26" t="str">
        <f>IF('Census Block Input'!J2054="","",'Census Block Input'!I2054)</f>
        <v/>
      </c>
      <c r="F2090" s="27" t="str">
        <f>IF('Census Block Input'!J2054="","",'Census Block Input'!C2054)</f>
        <v/>
      </c>
      <c r="G2090" s="29" t="str">
        <f>IF('Census Block Input'!J2054="","",'Census Block Input'!D2054)</f>
        <v/>
      </c>
      <c r="H2090" s="30" t="str">
        <f>IF('Census Block Input'!J2054="","",'Census Block Input'!G2054)</f>
        <v/>
      </c>
      <c r="I2090" s="30" t="str">
        <f>IF('Census Block Input'!J2054="","",'Census Block Input'!F2054)</f>
        <v/>
      </c>
      <c r="J2090" s="32" t="str">
        <f t="shared" si="66"/>
        <v/>
      </c>
      <c r="K2090" s="105" t="str">
        <f>IF('Census Block Input'!J2054="","",'Census Block Input'!D2054)</f>
        <v/>
      </c>
      <c r="L2090" s="106" t="str">
        <f>IF('Census Block Input'!J2054="","",'Census Block Input'!G2054)</f>
        <v/>
      </c>
      <c r="M2090" s="106" t="str">
        <f>IF('Census Block Input'!J2054="","",'Census Block Input'!F2054)</f>
        <v/>
      </c>
      <c r="N2090" s="32" t="str">
        <f t="shared" si="67"/>
        <v/>
      </c>
      <c r="O2090" s="124" t="s">
        <v>10</v>
      </c>
      <c r="P2090" s="123" t="s">
        <v>10</v>
      </c>
      <c r="Q2090" s="1"/>
    </row>
    <row r="2091" spans="1:17" ht="15.75" hidden="1" customHeight="1">
      <c r="A2091" s="1" t="str">
        <f t="shared" si="1"/>
        <v/>
      </c>
      <c r="B2091" s="1"/>
      <c r="C2091" s="25" t="str">
        <f>IF('Census Block Input'!J2055="","",'Census Block Input'!B2055)</f>
        <v/>
      </c>
      <c r="D2091" s="184" t="str">
        <f>IF('Census Block Input'!J2055="","",UPPER('Census Block Input'!J2055))</f>
        <v/>
      </c>
      <c r="E2091" s="26" t="str">
        <f>IF('Census Block Input'!J2055="","",'Census Block Input'!I2055)</f>
        <v/>
      </c>
      <c r="F2091" s="27" t="str">
        <f>IF('Census Block Input'!J2055="","",'Census Block Input'!C2055)</f>
        <v/>
      </c>
      <c r="G2091" s="29" t="str">
        <f>IF('Census Block Input'!J2055="","",'Census Block Input'!D2055)</f>
        <v/>
      </c>
      <c r="H2091" s="30" t="str">
        <f>IF('Census Block Input'!J2055="","",'Census Block Input'!G2055)</f>
        <v/>
      </c>
      <c r="I2091" s="30" t="str">
        <f>IF('Census Block Input'!J2055="","",'Census Block Input'!F2055)</f>
        <v/>
      </c>
      <c r="J2091" s="32" t="str">
        <f t="shared" si="66"/>
        <v/>
      </c>
      <c r="K2091" s="105" t="str">
        <f>IF('Census Block Input'!J2055="","",'Census Block Input'!D2055)</f>
        <v/>
      </c>
      <c r="L2091" s="106" t="str">
        <f>IF('Census Block Input'!J2055="","",'Census Block Input'!G2055)</f>
        <v/>
      </c>
      <c r="M2091" s="106" t="str">
        <f>IF('Census Block Input'!J2055="","",'Census Block Input'!F2055)</f>
        <v/>
      </c>
      <c r="N2091" s="32" t="str">
        <f t="shared" si="67"/>
        <v/>
      </c>
      <c r="O2091" s="124" t="s">
        <v>10</v>
      </c>
      <c r="P2091" s="123" t="s">
        <v>10</v>
      </c>
      <c r="Q2091" s="1"/>
    </row>
    <row r="2092" spans="1:17" ht="15.75" hidden="1" customHeight="1">
      <c r="A2092" s="1" t="str">
        <f t="shared" si="1"/>
        <v/>
      </c>
      <c r="B2092" s="1"/>
      <c r="C2092" s="25" t="str">
        <f>IF('Census Block Input'!J2056="","",'Census Block Input'!B2056)</f>
        <v/>
      </c>
      <c r="D2092" s="184" t="str">
        <f>IF('Census Block Input'!J2056="","",UPPER('Census Block Input'!J2056))</f>
        <v/>
      </c>
      <c r="E2092" s="26" t="str">
        <f>IF('Census Block Input'!J2056="","",'Census Block Input'!I2056)</f>
        <v/>
      </c>
      <c r="F2092" s="27" t="str">
        <f>IF('Census Block Input'!J2056="","",'Census Block Input'!C2056)</f>
        <v/>
      </c>
      <c r="G2092" s="29" t="str">
        <f>IF('Census Block Input'!J2056="","",'Census Block Input'!D2056)</f>
        <v/>
      </c>
      <c r="H2092" s="30" t="str">
        <f>IF('Census Block Input'!J2056="","",'Census Block Input'!G2056)</f>
        <v/>
      </c>
      <c r="I2092" s="30" t="str">
        <f>IF('Census Block Input'!J2056="","",'Census Block Input'!F2056)</f>
        <v/>
      </c>
      <c r="J2092" s="32" t="str">
        <f t="shared" si="66"/>
        <v/>
      </c>
      <c r="K2092" s="105" t="str">
        <f>IF('Census Block Input'!J2056="","",'Census Block Input'!D2056)</f>
        <v/>
      </c>
      <c r="L2092" s="106" t="str">
        <f>IF('Census Block Input'!J2056="","",'Census Block Input'!G2056)</f>
        <v/>
      </c>
      <c r="M2092" s="106" t="str">
        <f>IF('Census Block Input'!J2056="","",'Census Block Input'!F2056)</f>
        <v/>
      </c>
      <c r="N2092" s="32" t="str">
        <f t="shared" si="67"/>
        <v/>
      </c>
      <c r="O2092" s="124" t="s">
        <v>10</v>
      </c>
      <c r="P2092" s="123" t="s">
        <v>10</v>
      </c>
      <c r="Q2092" s="1"/>
    </row>
    <row r="2093" spans="1:17" ht="15.75" hidden="1" customHeight="1">
      <c r="A2093" s="1" t="str">
        <f t="shared" si="1"/>
        <v/>
      </c>
      <c r="B2093" s="1"/>
      <c r="C2093" s="25" t="str">
        <f>IF('Census Block Input'!J2057="","",'Census Block Input'!B2057)</f>
        <v/>
      </c>
      <c r="D2093" s="184" t="str">
        <f>IF('Census Block Input'!J2057="","",UPPER('Census Block Input'!J2057))</f>
        <v/>
      </c>
      <c r="E2093" s="26" t="str">
        <f>IF('Census Block Input'!J2057="","",'Census Block Input'!I2057)</f>
        <v/>
      </c>
      <c r="F2093" s="27" t="str">
        <f>IF('Census Block Input'!J2057="","",'Census Block Input'!C2057)</f>
        <v/>
      </c>
      <c r="G2093" s="29" t="str">
        <f>IF('Census Block Input'!J2057="","",'Census Block Input'!D2057)</f>
        <v/>
      </c>
      <c r="H2093" s="30" t="str">
        <f>IF('Census Block Input'!J2057="","",'Census Block Input'!G2057)</f>
        <v/>
      </c>
      <c r="I2093" s="30" t="str">
        <f>IF('Census Block Input'!J2057="","",'Census Block Input'!F2057)</f>
        <v/>
      </c>
      <c r="J2093" s="32" t="str">
        <f t="shared" si="66"/>
        <v/>
      </c>
      <c r="K2093" s="105" t="str">
        <f>IF('Census Block Input'!J2057="","",'Census Block Input'!D2057)</f>
        <v/>
      </c>
      <c r="L2093" s="106" t="str">
        <f>IF('Census Block Input'!J2057="","",'Census Block Input'!G2057)</f>
        <v/>
      </c>
      <c r="M2093" s="106" t="str">
        <f>IF('Census Block Input'!J2057="","",'Census Block Input'!F2057)</f>
        <v/>
      </c>
      <c r="N2093" s="32" t="str">
        <f t="shared" si="67"/>
        <v/>
      </c>
      <c r="O2093" s="124" t="s">
        <v>10</v>
      </c>
      <c r="P2093" s="123" t="s">
        <v>10</v>
      </c>
      <c r="Q2093" s="1"/>
    </row>
    <row r="2094" spans="1:17" ht="15.75" hidden="1" customHeight="1">
      <c r="A2094" s="1" t="str">
        <f t="shared" si="1"/>
        <v/>
      </c>
      <c r="B2094" s="1"/>
      <c r="C2094" s="25" t="str">
        <f>IF('Census Block Input'!J2058="","",'Census Block Input'!B2058)</f>
        <v/>
      </c>
      <c r="D2094" s="184" t="str">
        <f>IF('Census Block Input'!J2058="","",UPPER('Census Block Input'!J2058))</f>
        <v/>
      </c>
      <c r="E2094" s="26" t="str">
        <f>IF('Census Block Input'!J2058="","",'Census Block Input'!I2058)</f>
        <v/>
      </c>
      <c r="F2094" s="27" t="str">
        <f>IF('Census Block Input'!J2058="","",'Census Block Input'!C2058)</f>
        <v/>
      </c>
      <c r="G2094" s="29" t="str">
        <f>IF('Census Block Input'!J2058="","",'Census Block Input'!D2058)</f>
        <v/>
      </c>
      <c r="H2094" s="30" t="str">
        <f>IF('Census Block Input'!J2058="","",'Census Block Input'!G2058)</f>
        <v/>
      </c>
      <c r="I2094" s="30" t="str">
        <f>IF('Census Block Input'!J2058="","",'Census Block Input'!F2058)</f>
        <v/>
      </c>
      <c r="J2094" s="32" t="str">
        <f t="shared" si="66"/>
        <v/>
      </c>
      <c r="K2094" s="105" t="str">
        <f>IF('Census Block Input'!J2058="","",'Census Block Input'!D2058)</f>
        <v/>
      </c>
      <c r="L2094" s="106" t="str">
        <f>IF('Census Block Input'!J2058="","",'Census Block Input'!G2058)</f>
        <v/>
      </c>
      <c r="M2094" s="106" t="str">
        <f>IF('Census Block Input'!J2058="","",'Census Block Input'!F2058)</f>
        <v/>
      </c>
      <c r="N2094" s="32" t="str">
        <f t="shared" si="67"/>
        <v/>
      </c>
      <c r="O2094" s="124" t="s">
        <v>10</v>
      </c>
      <c r="P2094" s="123" t="s">
        <v>10</v>
      </c>
      <c r="Q2094" s="1"/>
    </row>
    <row r="2095" spans="1:17" ht="15.75" hidden="1" customHeight="1">
      <c r="A2095" s="1" t="str">
        <f t="shared" si="1"/>
        <v/>
      </c>
      <c r="B2095" s="1"/>
      <c r="C2095" s="25" t="str">
        <f>IF('Census Block Input'!J2059="","",'Census Block Input'!B2059)</f>
        <v/>
      </c>
      <c r="D2095" s="184" t="str">
        <f>IF('Census Block Input'!J2059="","",UPPER('Census Block Input'!J2059))</f>
        <v/>
      </c>
      <c r="E2095" s="26" t="str">
        <f>IF('Census Block Input'!J2059="","",'Census Block Input'!I2059)</f>
        <v/>
      </c>
      <c r="F2095" s="27" t="str">
        <f>IF('Census Block Input'!J2059="","",'Census Block Input'!C2059)</f>
        <v/>
      </c>
      <c r="G2095" s="29" t="str">
        <f>IF('Census Block Input'!J2059="","",'Census Block Input'!D2059)</f>
        <v/>
      </c>
      <c r="H2095" s="30" t="str">
        <f>IF('Census Block Input'!J2059="","",'Census Block Input'!G2059)</f>
        <v/>
      </c>
      <c r="I2095" s="30" t="str">
        <f>IF('Census Block Input'!J2059="","",'Census Block Input'!F2059)</f>
        <v/>
      </c>
      <c r="J2095" s="32" t="str">
        <f t="shared" si="66"/>
        <v/>
      </c>
      <c r="K2095" s="105" t="str">
        <f>IF('Census Block Input'!J2059="","",'Census Block Input'!D2059)</f>
        <v/>
      </c>
      <c r="L2095" s="106" t="str">
        <f>IF('Census Block Input'!J2059="","",'Census Block Input'!G2059)</f>
        <v/>
      </c>
      <c r="M2095" s="106" t="str">
        <f>IF('Census Block Input'!J2059="","",'Census Block Input'!F2059)</f>
        <v/>
      </c>
      <c r="N2095" s="32" t="str">
        <f t="shared" si="67"/>
        <v/>
      </c>
      <c r="O2095" s="124" t="s">
        <v>10</v>
      </c>
      <c r="P2095" s="123" t="s">
        <v>10</v>
      </c>
      <c r="Q2095" s="1"/>
    </row>
    <row r="2096" spans="1:17" ht="15.75" hidden="1" customHeight="1">
      <c r="A2096" s="1" t="str">
        <f t="shared" si="1"/>
        <v/>
      </c>
      <c r="B2096" s="1"/>
      <c r="C2096" s="25" t="str">
        <f>IF('Census Block Input'!J2060="","",'Census Block Input'!B2060)</f>
        <v/>
      </c>
      <c r="D2096" s="184" t="str">
        <f>IF('Census Block Input'!J2060="","",UPPER('Census Block Input'!J2060))</f>
        <v/>
      </c>
      <c r="E2096" s="26" t="str">
        <f>IF('Census Block Input'!J2060="","",'Census Block Input'!I2060)</f>
        <v/>
      </c>
      <c r="F2096" s="27" t="str">
        <f>IF('Census Block Input'!J2060="","",'Census Block Input'!C2060)</f>
        <v/>
      </c>
      <c r="G2096" s="29" t="str">
        <f>IF('Census Block Input'!J2060="","",'Census Block Input'!D2060)</f>
        <v/>
      </c>
      <c r="H2096" s="30" t="str">
        <f>IF('Census Block Input'!J2060="","",'Census Block Input'!G2060)</f>
        <v/>
      </c>
      <c r="I2096" s="30" t="str">
        <f>IF('Census Block Input'!J2060="","",'Census Block Input'!F2060)</f>
        <v/>
      </c>
      <c r="J2096" s="32" t="str">
        <f t="shared" si="66"/>
        <v/>
      </c>
      <c r="K2096" s="105" t="str">
        <f>IF('Census Block Input'!J2060="","",'Census Block Input'!D2060)</f>
        <v/>
      </c>
      <c r="L2096" s="106" t="str">
        <f>IF('Census Block Input'!J2060="","",'Census Block Input'!G2060)</f>
        <v/>
      </c>
      <c r="M2096" s="106" t="str">
        <f>IF('Census Block Input'!J2060="","",'Census Block Input'!F2060)</f>
        <v/>
      </c>
      <c r="N2096" s="32" t="str">
        <f t="shared" si="67"/>
        <v/>
      </c>
      <c r="O2096" s="124" t="s">
        <v>10</v>
      </c>
      <c r="P2096" s="123" t="s">
        <v>10</v>
      </c>
      <c r="Q2096" s="1"/>
    </row>
    <row r="2097" spans="1:17" ht="15.75" hidden="1" customHeight="1">
      <c r="A2097" s="1" t="str">
        <f t="shared" si="1"/>
        <v/>
      </c>
      <c r="B2097" s="1"/>
      <c r="C2097" s="25" t="str">
        <f>IF('Census Block Input'!J2061="","",'Census Block Input'!B2061)</f>
        <v/>
      </c>
      <c r="D2097" s="184" t="str">
        <f>IF('Census Block Input'!J2061="","",UPPER('Census Block Input'!J2061))</f>
        <v/>
      </c>
      <c r="E2097" s="26" t="str">
        <f>IF('Census Block Input'!J2061="","",'Census Block Input'!I2061)</f>
        <v/>
      </c>
      <c r="F2097" s="27" t="str">
        <f>IF('Census Block Input'!J2061="","",'Census Block Input'!C2061)</f>
        <v/>
      </c>
      <c r="G2097" s="29" t="str">
        <f>IF('Census Block Input'!J2061="","",'Census Block Input'!D2061)</f>
        <v/>
      </c>
      <c r="H2097" s="30" t="str">
        <f>IF('Census Block Input'!J2061="","",'Census Block Input'!G2061)</f>
        <v/>
      </c>
      <c r="I2097" s="30" t="str">
        <f>IF('Census Block Input'!J2061="","",'Census Block Input'!F2061)</f>
        <v/>
      </c>
      <c r="J2097" s="32" t="str">
        <f t="shared" si="66"/>
        <v/>
      </c>
      <c r="K2097" s="105" t="str">
        <f>IF('Census Block Input'!J2061="","",'Census Block Input'!D2061)</f>
        <v/>
      </c>
      <c r="L2097" s="106" t="str">
        <f>IF('Census Block Input'!J2061="","",'Census Block Input'!G2061)</f>
        <v/>
      </c>
      <c r="M2097" s="106" t="str">
        <f>IF('Census Block Input'!J2061="","",'Census Block Input'!F2061)</f>
        <v/>
      </c>
      <c r="N2097" s="32" t="str">
        <f t="shared" si="67"/>
        <v/>
      </c>
      <c r="O2097" s="124" t="s">
        <v>10</v>
      </c>
      <c r="P2097" s="123" t="s">
        <v>10</v>
      </c>
      <c r="Q2097" s="1"/>
    </row>
    <row r="2098" spans="1:17" ht="15.75" hidden="1" customHeight="1">
      <c r="A2098" s="1" t="str">
        <f t="shared" si="1"/>
        <v/>
      </c>
      <c r="B2098" s="1"/>
      <c r="C2098" s="25" t="str">
        <f>IF('Census Block Input'!J2062="","",'Census Block Input'!B2062)</f>
        <v/>
      </c>
      <c r="D2098" s="184" t="str">
        <f>IF('Census Block Input'!J2062="","",UPPER('Census Block Input'!J2062))</f>
        <v/>
      </c>
      <c r="E2098" s="26" t="str">
        <f>IF('Census Block Input'!J2062="","",'Census Block Input'!I2062)</f>
        <v/>
      </c>
      <c r="F2098" s="27" t="str">
        <f>IF('Census Block Input'!J2062="","",'Census Block Input'!C2062)</f>
        <v/>
      </c>
      <c r="G2098" s="29" t="str">
        <f>IF('Census Block Input'!J2062="","",'Census Block Input'!D2062)</f>
        <v/>
      </c>
      <c r="H2098" s="30" t="str">
        <f>IF('Census Block Input'!J2062="","",'Census Block Input'!G2062)</f>
        <v/>
      </c>
      <c r="I2098" s="30" t="str">
        <f>IF('Census Block Input'!J2062="","",'Census Block Input'!F2062)</f>
        <v/>
      </c>
      <c r="J2098" s="32" t="str">
        <f t="shared" si="66"/>
        <v/>
      </c>
      <c r="K2098" s="105" t="str">
        <f>IF('Census Block Input'!J2062="","",'Census Block Input'!D2062)</f>
        <v/>
      </c>
      <c r="L2098" s="106" t="str">
        <f>IF('Census Block Input'!J2062="","",'Census Block Input'!G2062)</f>
        <v/>
      </c>
      <c r="M2098" s="106" t="str">
        <f>IF('Census Block Input'!J2062="","",'Census Block Input'!F2062)</f>
        <v/>
      </c>
      <c r="N2098" s="32" t="str">
        <f t="shared" si="67"/>
        <v/>
      </c>
      <c r="O2098" s="124" t="s">
        <v>10</v>
      </c>
      <c r="P2098" s="123" t="s">
        <v>10</v>
      </c>
      <c r="Q2098" s="1"/>
    </row>
    <row r="2099" spans="1:17" ht="15.75" hidden="1" customHeight="1">
      <c r="A2099" s="1" t="str">
        <f t="shared" si="1"/>
        <v/>
      </c>
      <c r="B2099" s="1"/>
      <c r="C2099" s="25" t="str">
        <f>IF('Census Block Input'!J2063="","",'Census Block Input'!B2063)</f>
        <v/>
      </c>
      <c r="D2099" s="184" t="str">
        <f>IF('Census Block Input'!J2063="","",UPPER('Census Block Input'!J2063))</f>
        <v/>
      </c>
      <c r="E2099" s="26" t="str">
        <f>IF('Census Block Input'!J2063="","",'Census Block Input'!I2063)</f>
        <v/>
      </c>
      <c r="F2099" s="27" t="str">
        <f>IF('Census Block Input'!J2063="","",'Census Block Input'!C2063)</f>
        <v/>
      </c>
      <c r="G2099" s="29" t="str">
        <f>IF('Census Block Input'!J2063="","",'Census Block Input'!D2063)</f>
        <v/>
      </c>
      <c r="H2099" s="30" t="str">
        <f>IF('Census Block Input'!J2063="","",'Census Block Input'!G2063)</f>
        <v/>
      </c>
      <c r="I2099" s="30" t="str">
        <f>IF('Census Block Input'!J2063="","",'Census Block Input'!F2063)</f>
        <v/>
      </c>
      <c r="J2099" s="32" t="str">
        <f t="shared" si="66"/>
        <v/>
      </c>
      <c r="K2099" s="105" t="str">
        <f>IF('Census Block Input'!J2063="","",'Census Block Input'!D2063)</f>
        <v/>
      </c>
      <c r="L2099" s="106" t="str">
        <f>IF('Census Block Input'!J2063="","",'Census Block Input'!G2063)</f>
        <v/>
      </c>
      <c r="M2099" s="106" t="str">
        <f>IF('Census Block Input'!J2063="","",'Census Block Input'!F2063)</f>
        <v/>
      </c>
      <c r="N2099" s="32" t="str">
        <f t="shared" si="67"/>
        <v/>
      </c>
      <c r="O2099" s="124" t="s">
        <v>10</v>
      </c>
      <c r="P2099" s="123" t="s">
        <v>10</v>
      </c>
      <c r="Q2099" s="1"/>
    </row>
    <row r="2100" spans="1:17" ht="15.75" hidden="1" customHeight="1">
      <c r="A2100" s="1" t="str">
        <f t="shared" si="1"/>
        <v/>
      </c>
      <c r="B2100" s="1"/>
      <c r="C2100" s="25" t="str">
        <f>IF('Census Block Input'!J2064="","",'Census Block Input'!B2064)</f>
        <v/>
      </c>
      <c r="D2100" s="184" t="str">
        <f>IF('Census Block Input'!J2064="","",UPPER('Census Block Input'!J2064))</f>
        <v/>
      </c>
      <c r="E2100" s="26" t="str">
        <f>IF('Census Block Input'!J2064="","",'Census Block Input'!I2064)</f>
        <v/>
      </c>
      <c r="F2100" s="27" t="str">
        <f>IF('Census Block Input'!J2064="","",'Census Block Input'!C2064)</f>
        <v/>
      </c>
      <c r="G2100" s="29" t="str">
        <f>IF('Census Block Input'!J2064="","",'Census Block Input'!D2064)</f>
        <v/>
      </c>
      <c r="H2100" s="30" t="str">
        <f>IF('Census Block Input'!J2064="","",'Census Block Input'!G2064)</f>
        <v/>
      </c>
      <c r="I2100" s="30" t="str">
        <f>IF('Census Block Input'!J2064="","",'Census Block Input'!F2064)</f>
        <v/>
      </c>
      <c r="J2100" s="32" t="str">
        <f t="shared" si="66"/>
        <v/>
      </c>
      <c r="K2100" s="105" t="str">
        <f>IF('Census Block Input'!J2064="","",'Census Block Input'!D2064)</f>
        <v/>
      </c>
      <c r="L2100" s="106" t="str">
        <f>IF('Census Block Input'!J2064="","",'Census Block Input'!G2064)</f>
        <v/>
      </c>
      <c r="M2100" s="106" t="str">
        <f>IF('Census Block Input'!J2064="","",'Census Block Input'!F2064)</f>
        <v/>
      </c>
      <c r="N2100" s="32" t="str">
        <f t="shared" si="67"/>
        <v/>
      </c>
      <c r="O2100" s="124" t="s">
        <v>10</v>
      </c>
      <c r="P2100" s="123" t="s">
        <v>10</v>
      </c>
      <c r="Q2100" s="1"/>
    </row>
    <row r="2101" spans="1:17" ht="15.75" hidden="1" customHeight="1">
      <c r="A2101" s="1" t="str">
        <f t="shared" si="1"/>
        <v/>
      </c>
      <c r="B2101" s="1"/>
      <c r="C2101" s="25" t="str">
        <f>IF('Census Block Input'!J2065="","",'Census Block Input'!B2065)</f>
        <v/>
      </c>
      <c r="D2101" s="184" t="str">
        <f>IF('Census Block Input'!J2065="","",UPPER('Census Block Input'!J2065))</f>
        <v/>
      </c>
      <c r="E2101" s="26" t="str">
        <f>IF('Census Block Input'!J2065="","",'Census Block Input'!I2065)</f>
        <v/>
      </c>
      <c r="F2101" s="27" t="str">
        <f>IF('Census Block Input'!J2065="","",'Census Block Input'!C2065)</f>
        <v/>
      </c>
      <c r="G2101" s="29" t="str">
        <f>IF('Census Block Input'!J2065="","",'Census Block Input'!D2065)</f>
        <v/>
      </c>
      <c r="H2101" s="30" t="str">
        <f>IF('Census Block Input'!J2065="","",'Census Block Input'!G2065)</f>
        <v/>
      </c>
      <c r="I2101" s="30" t="str">
        <f>IF('Census Block Input'!J2065="","",'Census Block Input'!F2065)</f>
        <v/>
      </c>
      <c r="J2101" s="32" t="str">
        <f t="shared" si="66"/>
        <v/>
      </c>
      <c r="K2101" s="105" t="str">
        <f>IF('Census Block Input'!J2065="","",'Census Block Input'!D2065)</f>
        <v/>
      </c>
      <c r="L2101" s="106" t="str">
        <f>IF('Census Block Input'!J2065="","",'Census Block Input'!G2065)</f>
        <v/>
      </c>
      <c r="M2101" s="106" t="str">
        <f>IF('Census Block Input'!J2065="","",'Census Block Input'!F2065)</f>
        <v/>
      </c>
      <c r="N2101" s="32" t="str">
        <f t="shared" si="67"/>
        <v/>
      </c>
      <c r="O2101" s="124" t="s">
        <v>10</v>
      </c>
      <c r="P2101" s="123" t="s">
        <v>10</v>
      </c>
      <c r="Q2101" s="1"/>
    </row>
    <row r="2102" spans="1:17" ht="15.75" hidden="1" customHeight="1">
      <c r="A2102" s="1" t="str">
        <f t="shared" si="1"/>
        <v/>
      </c>
      <c r="B2102" s="1"/>
      <c r="C2102" s="25" t="str">
        <f>IF('Census Block Input'!J2066="","",'Census Block Input'!B2066)</f>
        <v/>
      </c>
      <c r="D2102" s="184" t="str">
        <f>IF('Census Block Input'!J2066="","",UPPER('Census Block Input'!J2066))</f>
        <v/>
      </c>
      <c r="E2102" s="26" t="str">
        <f>IF('Census Block Input'!J2066="","",'Census Block Input'!I2066)</f>
        <v/>
      </c>
      <c r="F2102" s="27" t="str">
        <f>IF('Census Block Input'!J2066="","",'Census Block Input'!C2066)</f>
        <v/>
      </c>
      <c r="G2102" s="29" t="str">
        <f>IF('Census Block Input'!J2066="","",'Census Block Input'!D2066)</f>
        <v/>
      </c>
      <c r="H2102" s="30" t="str">
        <f>IF('Census Block Input'!J2066="","",'Census Block Input'!G2066)</f>
        <v/>
      </c>
      <c r="I2102" s="30" t="str">
        <f>IF('Census Block Input'!J2066="","",'Census Block Input'!F2066)</f>
        <v/>
      </c>
      <c r="J2102" s="32" t="str">
        <f t="shared" si="66"/>
        <v/>
      </c>
      <c r="K2102" s="105" t="str">
        <f>IF('Census Block Input'!J2066="","",'Census Block Input'!D2066)</f>
        <v/>
      </c>
      <c r="L2102" s="106" t="str">
        <f>IF('Census Block Input'!J2066="","",'Census Block Input'!G2066)</f>
        <v/>
      </c>
      <c r="M2102" s="106" t="str">
        <f>IF('Census Block Input'!J2066="","",'Census Block Input'!F2066)</f>
        <v/>
      </c>
      <c r="N2102" s="32" t="str">
        <f t="shared" si="67"/>
        <v/>
      </c>
      <c r="O2102" s="124" t="s">
        <v>10</v>
      </c>
      <c r="P2102" s="123" t="s">
        <v>10</v>
      </c>
      <c r="Q2102" s="1"/>
    </row>
    <row r="2103" spans="1:17" ht="15.75" hidden="1" customHeight="1">
      <c r="A2103" s="1" t="str">
        <f t="shared" si="1"/>
        <v/>
      </c>
      <c r="B2103" s="1"/>
      <c r="C2103" s="25" t="str">
        <f>IF('Census Block Input'!J2067="","",'Census Block Input'!B2067)</f>
        <v/>
      </c>
      <c r="D2103" s="184" t="str">
        <f>IF('Census Block Input'!J2067="","",UPPER('Census Block Input'!J2067))</f>
        <v/>
      </c>
      <c r="E2103" s="26" t="str">
        <f>IF('Census Block Input'!J2067="","",'Census Block Input'!I2067)</f>
        <v/>
      </c>
      <c r="F2103" s="27" t="str">
        <f>IF('Census Block Input'!J2067="","",'Census Block Input'!C2067)</f>
        <v/>
      </c>
      <c r="G2103" s="29" t="str">
        <f>IF('Census Block Input'!J2067="","",'Census Block Input'!D2067)</f>
        <v/>
      </c>
      <c r="H2103" s="30" t="str">
        <f>IF('Census Block Input'!J2067="","",'Census Block Input'!G2067)</f>
        <v/>
      </c>
      <c r="I2103" s="30" t="str">
        <f>IF('Census Block Input'!J2067="","",'Census Block Input'!F2067)</f>
        <v/>
      </c>
      <c r="J2103" s="32" t="str">
        <f t="shared" si="66"/>
        <v/>
      </c>
      <c r="K2103" s="105" t="str">
        <f>IF('Census Block Input'!J2067="","",'Census Block Input'!D2067)</f>
        <v/>
      </c>
      <c r="L2103" s="106" t="str">
        <f>IF('Census Block Input'!J2067="","",'Census Block Input'!G2067)</f>
        <v/>
      </c>
      <c r="M2103" s="106" t="str">
        <f>IF('Census Block Input'!J2067="","",'Census Block Input'!F2067)</f>
        <v/>
      </c>
      <c r="N2103" s="32" t="str">
        <f t="shared" si="67"/>
        <v/>
      </c>
      <c r="O2103" s="124" t="s">
        <v>10</v>
      </c>
      <c r="P2103" s="123" t="s">
        <v>10</v>
      </c>
      <c r="Q2103" s="1"/>
    </row>
    <row r="2104" spans="1:17" ht="15.75" hidden="1" customHeight="1">
      <c r="A2104" s="1" t="str">
        <f t="shared" si="1"/>
        <v/>
      </c>
      <c r="B2104" s="1"/>
      <c r="C2104" s="25" t="str">
        <f>IF('Census Block Input'!J2068="","",'Census Block Input'!B2068)</f>
        <v/>
      </c>
      <c r="D2104" s="184" t="str">
        <f>IF('Census Block Input'!J2068="","",UPPER('Census Block Input'!J2068))</f>
        <v/>
      </c>
      <c r="E2104" s="26" t="str">
        <f>IF('Census Block Input'!J2068="","",'Census Block Input'!I2068)</f>
        <v/>
      </c>
      <c r="F2104" s="27" t="str">
        <f>IF('Census Block Input'!J2068="","",'Census Block Input'!C2068)</f>
        <v/>
      </c>
      <c r="G2104" s="29" t="str">
        <f>IF('Census Block Input'!J2068="","",'Census Block Input'!D2068)</f>
        <v/>
      </c>
      <c r="H2104" s="30" t="str">
        <f>IF('Census Block Input'!J2068="","",'Census Block Input'!G2068)</f>
        <v/>
      </c>
      <c r="I2104" s="30" t="str">
        <f>IF('Census Block Input'!J2068="","",'Census Block Input'!F2068)</f>
        <v/>
      </c>
      <c r="J2104" s="32" t="str">
        <f t="shared" si="66"/>
        <v/>
      </c>
      <c r="K2104" s="105" t="str">
        <f>IF('Census Block Input'!J2068="","",'Census Block Input'!D2068)</f>
        <v/>
      </c>
      <c r="L2104" s="106" t="str">
        <f>IF('Census Block Input'!J2068="","",'Census Block Input'!G2068)</f>
        <v/>
      </c>
      <c r="M2104" s="106" t="str">
        <f>IF('Census Block Input'!J2068="","",'Census Block Input'!F2068)</f>
        <v/>
      </c>
      <c r="N2104" s="32" t="str">
        <f t="shared" si="67"/>
        <v/>
      </c>
      <c r="O2104" s="124" t="s">
        <v>10</v>
      </c>
      <c r="P2104" s="123" t="s">
        <v>10</v>
      </c>
      <c r="Q2104" s="1"/>
    </row>
    <row r="2105" spans="1:17" ht="15.75" hidden="1" customHeight="1">
      <c r="A2105" s="1" t="str">
        <f t="shared" si="1"/>
        <v/>
      </c>
      <c r="B2105" s="1"/>
      <c r="C2105" s="25" t="str">
        <f>IF('Census Block Input'!J2069="","",'Census Block Input'!B2069)</f>
        <v/>
      </c>
      <c r="D2105" s="184" t="str">
        <f>IF('Census Block Input'!J2069="","",UPPER('Census Block Input'!J2069))</f>
        <v/>
      </c>
      <c r="E2105" s="26" t="str">
        <f>IF('Census Block Input'!J2069="","",'Census Block Input'!I2069)</f>
        <v/>
      </c>
      <c r="F2105" s="27" t="str">
        <f>IF('Census Block Input'!J2069="","",'Census Block Input'!C2069)</f>
        <v/>
      </c>
      <c r="G2105" s="29" t="str">
        <f>IF('Census Block Input'!J2069="","",'Census Block Input'!D2069)</f>
        <v/>
      </c>
      <c r="H2105" s="30" t="str">
        <f>IF('Census Block Input'!J2069="","",'Census Block Input'!G2069)</f>
        <v/>
      </c>
      <c r="I2105" s="30" t="str">
        <f>IF('Census Block Input'!J2069="","",'Census Block Input'!F2069)</f>
        <v/>
      </c>
      <c r="J2105" s="32" t="str">
        <f t="shared" si="66"/>
        <v/>
      </c>
      <c r="K2105" s="105" t="str">
        <f>IF('Census Block Input'!J2069="","",'Census Block Input'!D2069)</f>
        <v/>
      </c>
      <c r="L2105" s="106" t="str">
        <f>IF('Census Block Input'!J2069="","",'Census Block Input'!G2069)</f>
        <v/>
      </c>
      <c r="M2105" s="106" t="str">
        <f>IF('Census Block Input'!J2069="","",'Census Block Input'!F2069)</f>
        <v/>
      </c>
      <c r="N2105" s="32" t="str">
        <f t="shared" si="67"/>
        <v/>
      </c>
      <c r="O2105" s="124" t="s">
        <v>10</v>
      </c>
      <c r="P2105" s="123" t="s">
        <v>10</v>
      </c>
      <c r="Q2105" s="1"/>
    </row>
    <row r="2106" spans="1:17" ht="15.75" hidden="1" customHeight="1">
      <c r="A2106" s="1" t="str">
        <f t="shared" si="1"/>
        <v/>
      </c>
      <c r="B2106" s="1"/>
      <c r="C2106" s="25" t="str">
        <f>IF('Census Block Input'!J2070="","",'Census Block Input'!B2070)</f>
        <v/>
      </c>
      <c r="D2106" s="184" t="str">
        <f>IF('Census Block Input'!J2070="","",UPPER('Census Block Input'!J2070))</f>
        <v/>
      </c>
      <c r="E2106" s="26" t="str">
        <f>IF('Census Block Input'!J2070="","",'Census Block Input'!I2070)</f>
        <v/>
      </c>
      <c r="F2106" s="27" t="str">
        <f>IF('Census Block Input'!J2070="","",'Census Block Input'!C2070)</f>
        <v/>
      </c>
      <c r="G2106" s="29" t="str">
        <f>IF('Census Block Input'!J2070="","",'Census Block Input'!D2070)</f>
        <v/>
      </c>
      <c r="H2106" s="30" t="str">
        <f>IF('Census Block Input'!J2070="","",'Census Block Input'!G2070)</f>
        <v/>
      </c>
      <c r="I2106" s="30" t="str">
        <f>IF('Census Block Input'!J2070="","",'Census Block Input'!F2070)</f>
        <v/>
      </c>
      <c r="J2106" s="32" t="str">
        <f t="shared" si="66"/>
        <v/>
      </c>
      <c r="K2106" s="105" t="str">
        <f>IF('Census Block Input'!J2070="","",'Census Block Input'!D2070)</f>
        <v/>
      </c>
      <c r="L2106" s="106" t="str">
        <f>IF('Census Block Input'!J2070="","",'Census Block Input'!G2070)</f>
        <v/>
      </c>
      <c r="M2106" s="106" t="str">
        <f>IF('Census Block Input'!J2070="","",'Census Block Input'!F2070)</f>
        <v/>
      </c>
      <c r="N2106" s="32" t="str">
        <f t="shared" si="67"/>
        <v/>
      </c>
      <c r="O2106" s="124" t="s">
        <v>10</v>
      </c>
      <c r="P2106" s="123" t="s">
        <v>10</v>
      </c>
      <c r="Q2106" s="1"/>
    </row>
    <row r="2107" spans="1:17" ht="15.75" hidden="1" customHeight="1">
      <c r="A2107" s="1" t="str">
        <f t="shared" si="1"/>
        <v/>
      </c>
      <c r="B2107" s="1"/>
      <c r="C2107" s="25" t="str">
        <f>IF('Census Block Input'!J2071="","",'Census Block Input'!B2071)</f>
        <v/>
      </c>
      <c r="D2107" s="184" t="str">
        <f>IF('Census Block Input'!J2071="","",UPPER('Census Block Input'!J2071))</f>
        <v/>
      </c>
      <c r="E2107" s="26" t="str">
        <f>IF('Census Block Input'!J2071="","",'Census Block Input'!I2071)</f>
        <v/>
      </c>
      <c r="F2107" s="27" t="str">
        <f>IF('Census Block Input'!J2071="","",'Census Block Input'!C2071)</f>
        <v/>
      </c>
      <c r="G2107" s="29" t="str">
        <f>IF('Census Block Input'!J2071="","",'Census Block Input'!D2071)</f>
        <v/>
      </c>
      <c r="H2107" s="30" t="str">
        <f>IF('Census Block Input'!J2071="","",'Census Block Input'!G2071)</f>
        <v/>
      </c>
      <c r="I2107" s="30" t="str">
        <f>IF('Census Block Input'!J2071="","",'Census Block Input'!F2071)</f>
        <v/>
      </c>
      <c r="J2107" s="32" t="str">
        <f t="shared" si="66"/>
        <v/>
      </c>
      <c r="K2107" s="105" t="str">
        <f>IF('Census Block Input'!J2071="","",'Census Block Input'!D2071)</f>
        <v/>
      </c>
      <c r="L2107" s="106" t="str">
        <f>IF('Census Block Input'!J2071="","",'Census Block Input'!G2071)</f>
        <v/>
      </c>
      <c r="M2107" s="106" t="str">
        <f>IF('Census Block Input'!J2071="","",'Census Block Input'!F2071)</f>
        <v/>
      </c>
      <c r="N2107" s="32" t="str">
        <f t="shared" si="67"/>
        <v/>
      </c>
      <c r="O2107" s="124" t="s">
        <v>10</v>
      </c>
      <c r="P2107" s="123" t="s">
        <v>10</v>
      </c>
      <c r="Q2107" s="1"/>
    </row>
    <row r="2108" spans="1:17" ht="15.75" hidden="1" customHeight="1">
      <c r="A2108" s="1" t="str">
        <f t="shared" si="1"/>
        <v/>
      </c>
      <c r="B2108" s="1"/>
      <c r="C2108" s="25" t="str">
        <f>IF('Census Block Input'!J2072="","",'Census Block Input'!B2072)</f>
        <v/>
      </c>
      <c r="D2108" s="184" t="str">
        <f>IF('Census Block Input'!J2072="","",UPPER('Census Block Input'!J2072))</f>
        <v/>
      </c>
      <c r="E2108" s="26" t="str">
        <f>IF('Census Block Input'!J2072="","",'Census Block Input'!I2072)</f>
        <v/>
      </c>
      <c r="F2108" s="27" t="str">
        <f>IF('Census Block Input'!J2072="","",'Census Block Input'!C2072)</f>
        <v/>
      </c>
      <c r="G2108" s="29" t="str">
        <f>IF('Census Block Input'!J2072="","",'Census Block Input'!D2072)</f>
        <v/>
      </c>
      <c r="H2108" s="30" t="str">
        <f>IF('Census Block Input'!J2072="","",'Census Block Input'!G2072)</f>
        <v/>
      </c>
      <c r="I2108" s="30" t="str">
        <f>IF('Census Block Input'!J2072="","",'Census Block Input'!F2072)</f>
        <v/>
      </c>
      <c r="J2108" s="32" t="str">
        <f t="shared" si="66"/>
        <v/>
      </c>
      <c r="K2108" s="105" t="str">
        <f>IF('Census Block Input'!J2072="","",'Census Block Input'!D2072)</f>
        <v/>
      </c>
      <c r="L2108" s="106" t="str">
        <f>IF('Census Block Input'!J2072="","",'Census Block Input'!G2072)</f>
        <v/>
      </c>
      <c r="M2108" s="106" t="str">
        <f>IF('Census Block Input'!J2072="","",'Census Block Input'!F2072)</f>
        <v/>
      </c>
      <c r="N2108" s="32" t="str">
        <f t="shared" si="67"/>
        <v/>
      </c>
      <c r="O2108" s="124" t="s">
        <v>10</v>
      </c>
      <c r="P2108" s="123" t="s">
        <v>10</v>
      </c>
      <c r="Q2108" s="1"/>
    </row>
    <row r="2109" spans="1:17" ht="15.75" hidden="1" customHeight="1">
      <c r="A2109" s="1" t="str">
        <f t="shared" si="1"/>
        <v/>
      </c>
      <c r="B2109" s="1"/>
      <c r="C2109" s="25" t="str">
        <f>IF('Census Block Input'!J2073="","",'Census Block Input'!B2073)</f>
        <v/>
      </c>
      <c r="D2109" s="184" t="str">
        <f>IF('Census Block Input'!J2073="","",UPPER('Census Block Input'!J2073))</f>
        <v/>
      </c>
      <c r="E2109" s="26" t="str">
        <f>IF('Census Block Input'!J2073="","",'Census Block Input'!I2073)</f>
        <v/>
      </c>
      <c r="F2109" s="27" t="str">
        <f>IF('Census Block Input'!J2073="","",'Census Block Input'!C2073)</f>
        <v/>
      </c>
      <c r="G2109" s="29" t="str">
        <f>IF('Census Block Input'!J2073="","",'Census Block Input'!D2073)</f>
        <v/>
      </c>
      <c r="H2109" s="30" t="str">
        <f>IF('Census Block Input'!J2073="","",'Census Block Input'!G2073)</f>
        <v/>
      </c>
      <c r="I2109" s="30" t="str">
        <f>IF('Census Block Input'!J2073="","",'Census Block Input'!F2073)</f>
        <v/>
      </c>
      <c r="J2109" s="32" t="str">
        <f t="shared" si="66"/>
        <v/>
      </c>
      <c r="K2109" s="105" t="str">
        <f>IF('Census Block Input'!J2073="","",'Census Block Input'!D2073)</f>
        <v/>
      </c>
      <c r="L2109" s="106" t="str">
        <f>IF('Census Block Input'!J2073="","",'Census Block Input'!G2073)</f>
        <v/>
      </c>
      <c r="M2109" s="106" t="str">
        <f>IF('Census Block Input'!J2073="","",'Census Block Input'!F2073)</f>
        <v/>
      </c>
      <c r="N2109" s="32" t="str">
        <f t="shared" si="67"/>
        <v/>
      </c>
      <c r="O2109" s="124" t="s">
        <v>10</v>
      </c>
      <c r="P2109" s="123" t="s">
        <v>10</v>
      </c>
      <c r="Q2109" s="1"/>
    </row>
    <row r="2110" spans="1:17" ht="15.75" hidden="1" customHeight="1">
      <c r="A2110" s="1" t="str">
        <f t="shared" si="1"/>
        <v/>
      </c>
      <c r="B2110" s="1"/>
      <c r="C2110" s="25" t="str">
        <f>IF('Census Block Input'!J2074="","",'Census Block Input'!B2074)</f>
        <v/>
      </c>
      <c r="D2110" s="184" t="str">
        <f>IF('Census Block Input'!J2074="","",UPPER('Census Block Input'!J2074))</f>
        <v/>
      </c>
      <c r="E2110" s="26" t="str">
        <f>IF('Census Block Input'!J2074="","",'Census Block Input'!I2074)</f>
        <v/>
      </c>
      <c r="F2110" s="27" t="str">
        <f>IF('Census Block Input'!J2074="","",'Census Block Input'!C2074)</f>
        <v/>
      </c>
      <c r="G2110" s="29" t="str">
        <f>IF('Census Block Input'!J2074="","",'Census Block Input'!D2074)</f>
        <v/>
      </c>
      <c r="H2110" s="30" t="str">
        <f>IF('Census Block Input'!J2074="","",'Census Block Input'!G2074)</f>
        <v/>
      </c>
      <c r="I2110" s="30" t="str">
        <f>IF('Census Block Input'!J2074="","",'Census Block Input'!F2074)</f>
        <v/>
      </c>
      <c r="J2110" s="32" t="str">
        <f t="shared" si="66"/>
        <v/>
      </c>
      <c r="K2110" s="105" t="str">
        <f>IF('Census Block Input'!J2074="","",'Census Block Input'!D2074)</f>
        <v/>
      </c>
      <c r="L2110" s="106" t="str">
        <f>IF('Census Block Input'!J2074="","",'Census Block Input'!G2074)</f>
        <v/>
      </c>
      <c r="M2110" s="106" t="str">
        <f>IF('Census Block Input'!J2074="","",'Census Block Input'!F2074)</f>
        <v/>
      </c>
      <c r="N2110" s="32" t="str">
        <f t="shared" si="67"/>
        <v/>
      </c>
      <c r="O2110" s="124" t="s">
        <v>10</v>
      </c>
      <c r="P2110" s="123" t="s">
        <v>10</v>
      </c>
      <c r="Q2110" s="1"/>
    </row>
    <row r="2111" spans="1:17" ht="15.75" hidden="1" customHeight="1">
      <c r="A2111" s="1" t="str">
        <f t="shared" si="1"/>
        <v/>
      </c>
      <c r="B2111" s="1"/>
      <c r="C2111" s="25" t="str">
        <f>IF('Census Block Input'!J2075="","",'Census Block Input'!B2075)</f>
        <v/>
      </c>
      <c r="D2111" s="184" t="str">
        <f>IF('Census Block Input'!J2075="","",UPPER('Census Block Input'!J2075))</f>
        <v/>
      </c>
      <c r="E2111" s="26" t="str">
        <f>IF('Census Block Input'!J2075="","",'Census Block Input'!I2075)</f>
        <v/>
      </c>
      <c r="F2111" s="27" t="str">
        <f>IF('Census Block Input'!J2075="","",'Census Block Input'!C2075)</f>
        <v/>
      </c>
      <c r="G2111" s="29" t="str">
        <f>IF('Census Block Input'!J2075="","",'Census Block Input'!D2075)</f>
        <v/>
      </c>
      <c r="H2111" s="30" t="str">
        <f>IF('Census Block Input'!J2075="","",'Census Block Input'!G2075)</f>
        <v/>
      </c>
      <c r="I2111" s="30" t="str">
        <f>IF('Census Block Input'!J2075="","",'Census Block Input'!F2075)</f>
        <v/>
      </c>
      <c r="J2111" s="32" t="str">
        <f t="shared" si="66"/>
        <v/>
      </c>
      <c r="K2111" s="105" t="str">
        <f>IF('Census Block Input'!J2075="","",'Census Block Input'!D2075)</f>
        <v/>
      </c>
      <c r="L2111" s="106" t="str">
        <f>IF('Census Block Input'!J2075="","",'Census Block Input'!G2075)</f>
        <v/>
      </c>
      <c r="M2111" s="106" t="str">
        <f>IF('Census Block Input'!J2075="","",'Census Block Input'!F2075)</f>
        <v/>
      </c>
      <c r="N2111" s="32" t="str">
        <f t="shared" si="67"/>
        <v/>
      </c>
      <c r="O2111" s="124" t="s">
        <v>10</v>
      </c>
      <c r="P2111" s="123" t="s">
        <v>10</v>
      </c>
      <c r="Q2111" s="1"/>
    </row>
    <row r="2112" spans="1:17" ht="15.75" hidden="1" customHeight="1">
      <c r="A2112" s="1" t="str">
        <f t="shared" si="1"/>
        <v/>
      </c>
      <c r="B2112" s="1"/>
      <c r="C2112" s="25" t="str">
        <f>IF('Census Block Input'!J2076="","",'Census Block Input'!B2076)</f>
        <v/>
      </c>
      <c r="D2112" s="184" t="str">
        <f>IF('Census Block Input'!J2076="","",UPPER('Census Block Input'!J2076))</f>
        <v/>
      </c>
      <c r="E2112" s="26" t="str">
        <f>IF('Census Block Input'!J2076="","",'Census Block Input'!I2076)</f>
        <v/>
      </c>
      <c r="F2112" s="27" t="str">
        <f>IF('Census Block Input'!J2076="","",'Census Block Input'!C2076)</f>
        <v/>
      </c>
      <c r="G2112" s="29" t="str">
        <f>IF('Census Block Input'!J2076="","",'Census Block Input'!D2076)</f>
        <v/>
      </c>
      <c r="H2112" s="30" t="str">
        <f>IF('Census Block Input'!J2076="","",'Census Block Input'!G2076)</f>
        <v/>
      </c>
      <c r="I2112" s="30" t="str">
        <f>IF('Census Block Input'!J2076="","",'Census Block Input'!F2076)</f>
        <v/>
      </c>
      <c r="J2112" s="32" t="str">
        <f t="shared" si="66"/>
        <v/>
      </c>
      <c r="K2112" s="105" t="str">
        <f>IF('Census Block Input'!J2076="","",'Census Block Input'!D2076)</f>
        <v/>
      </c>
      <c r="L2112" s="106" t="str">
        <f>IF('Census Block Input'!J2076="","",'Census Block Input'!G2076)</f>
        <v/>
      </c>
      <c r="M2112" s="106" t="str">
        <f>IF('Census Block Input'!J2076="","",'Census Block Input'!F2076)</f>
        <v/>
      </c>
      <c r="N2112" s="32" t="str">
        <f t="shared" si="67"/>
        <v/>
      </c>
      <c r="O2112" s="124" t="s">
        <v>10</v>
      </c>
      <c r="P2112" s="123" t="s">
        <v>10</v>
      </c>
      <c r="Q2112" s="1"/>
    </row>
    <row r="2113" spans="1:17" ht="15.75" hidden="1" customHeight="1">
      <c r="A2113" s="1" t="str">
        <f t="shared" si="1"/>
        <v/>
      </c>
      <c r="B2113" s="1"/>
      <c r="C2113" s="25" t="str">
        <f>IF('Census Block Input'!J2077="","",'Census Block Input'!B2077)</f>
        <v/>
      </c>
      <c r="D2113" s="184" t="str">
        <f>IF('Census Block Input'!J2077="","",UPPER('Census Block Input'!J2077))</f>
        <v/>
      </c>
      <c r="E2113" s="26" t="str">
        <f>IF('Census Block Input'!J2077="","",'Census Block Input'!I2077)</f>
        <v/>
      </c>
      <c r="F2113" s="27" t="str">
        <f>IF('Census Block Input'!J2077="","",'Census Block Input'!C2077)</f>
        <v/>
      </c>
      <c r="G2113" s="29" t="str">
        <f>IF('Census Block Input'!J2077="","",'Census Block Input'!D2077)</f>
        <v/>
      </c>
      <c r="H2113" s="30" t="str">
        <f>IF('Census Block Input'!J2077="","",'Census Block Input'!G2077)</f>
        <v/>
      </c>
      <c r="I2113" s="30" t="str">
        <f>IF('Census Block Input'!J2077="","",'Census Block Input'!F2077)</f>
        <v/>
      </c>
      <c r="J2113" s="32" t="str">
        <f t="shared" si="66"/>
        <v/>
      </c>
      <c r="K2113" s="105" t="str">
        <f>IF('Census Block Input'!J2077="","",'Census Block Input'!D2077)</f>
        <v/>
      </c>
      <c r="L2113" s="106" t="str">
        <f>IF('Census Block Input'!J2077="","",'Census Block Input'!G2077)</f>
        <v/>
      </c>
      <c r="M2113" s="106" t="str">
        <f>IF('Census Block Input'!J2077="","",'Census Block Input'!F2077)</f>
        <v/>
      </c>
      <c r="N2113" s="32" t="str">
        <f t="shared" si="67"/>
        <v/>
      </c>
      <c r="O2113" s="124" t="s">
        <v>10</v>
      </c>
      <c r="P2113" s="123" t="s">
        <v>10</v>
      </c>
      <c r="Q2113" s="1"/>
    </row>
    <row r="2114" spans="1:17" ht="15.75" hidden="1" customHeight="1">
      <c r="A2114" s="1" t="str">
        <f t="shared" si="1"/>
        <v/>
      </c>
      <c r="B2114" s="1"/>
      <c r="C2114" s="25" t="str">
        <f>IF('Census Block Input'!J2078="","",'Census Block Input'!B2078)</f>
        <v/>
      </c>
      <c r="D2114" s="184" t="str">
        <f>IF('Census Block Input'!J2078="","",UPPER('Census Block Input'!J2078))</f>
        <v/>
      </c>
      <c r="E2114" s="26" t="str">
        <f>IF('Census Block Input'!J2078="","",'Census Block Input'!I2078)</f>
        <v/>
      </c>
      <c r="F2114" s="27" t="str">
        <f>IF('Census Block Input'!J2078="","",'Census Block Input'!C2078)</f>
        <v/>
      </c>
      <c r="G2114" s="29" t="str">
        <f>IF('Census Block Input'!J2078="","",'Census Block Input'!D2078)</f>
        <v/>
      </c>
      <c r="H2114" s="30" t="str">
        <f>IF('Census Block Input'!J2078="","",'Census Block Input'!G2078)</f>
        <v/>
      </c>
      <c r="I2114" s="30" t="str">
        <f>IF('Census Block Input'!J2078="","",'Census Block Input'!F2078)</f>
        <v/>
      </c>
      <c r="J2114" s="32" t="str">
        <f t="shared" si="66"/>
        <v/>
      </c>
      <c r="K2114" s="105" t="str">
        <f>IF('Census Block Input'!J2078="","",'Census Block Input'!D2078)</f>
        <v/>
      </c>
      <c r="L2114" s="106" t="str">
        <f>IF('Census Block Input'!J2078="","",'Census Block Input'!G2078)</f>
        <v/>
      </c>
      <c r="M2114" s="106" t="str">
        <f>IF('Census Block Input'!J2078="","",'Census Block Input'!F2078)</f>
        <v/>
      </c>
      <c r="N2114" s="32" t="str">
        <f t="shared" si="67"/>
        <v/>
      </c>
      <c r="O2114" s="124" t="s">
        <v>10</v>
      </c>
      <c r="P2114" s="123" t="s">
        <v>10</v>
      </c>
      <c r="Q2114" s="1"/>
    </row>
    <row r="2115" spans="1:17" ht="15.75" hidden="1" customHeight="1">
      <c r="A2115" s="1" t="str">
        <f t="shared" si="1"/>
        <v/>
      </c>
      <c r="B2115" s="1"/>
      <c r="C2115" s="25" t="str">
        <f>IF('Census Block Input'!J2079="","",'Census Block Input'!B2079)</f>
        <v/>
      </c>
      <c r="D2115" s="184" t="str">
        <f>IF('Census Block Input'!J2079="","",UPPER('Census Block Input'!J2079))</f>
        <v/>
      </c>
      <c r="E2115" s="26" t="str">
        <f>IF('Census Block Input'!J2079="","",'Census Block Input'!I2079)</f>
        <v/>
      </c>
      <c r="F2115" s="27" t="str">
        <f>IF('Census Block Input'!J2079="","",'Census Block Input'!C2079)</f>
        <v/>
      </c>
      <c r="G2115" s="29" t="str">
        <f>IF('Census Block Input'!J2079="","",'Census Block Input'!D2079)</f>
        <v/>
      </c>
      <c r="H2115" s="30" t="str">
        <f>IF('Census Block Input'!J2079="","",'Census Block Input'!G2079)</f>
        <v/>
      </c>
      <c r="I2115" s="30" t="str">
        <f>IF('Census Block Input'!J2079="","",'Census Block Input'!F2079)</f>
        <v/>
      </c>
      <c r="J2115" s="32" t="str">
        <f t="shared" si="66"/>
        <v/>
      </c>
      <c r="K2115" s="105" t="str">
        <f>IF('Census Block Input'!J2079="","",'Census Block Input'!D2079)</f>
        <v/>
      </c>
      <c r="L2115" s="106" t="str">
        <f>IF('Census Block Input'!J2079="","",'Census Block Input'!G2079)</f>
        <v/>
      </c>
      <c r="M2115" s="106" t="str">
        <f>IF('Census Block Input'!J2079="","",'Census Block Input'!F2079)</f>
        <v/>
      </c>
      <c r="N2115" s="32" t="str">
        <f t="shared" si="67"/>
        <v/>
      </c>
      <c r="O2115" s="124" t="s">
        <v>10</v>
      </c>
      <c r="P2115" s="123" t="s">
        <v>10</v>
      </c>
      <c r="Q2115" s="1"/>
    </row>
    <row r="2116" spans="1:17" ht="15.75" hidden="1" customHeight="1">
      <c r="A2116" s="1" t="str">
        <f t="shared" si="1"/>
        <v/>
      </c>
      <c r="B2116" s="1"/>
      <c r="C2116" s="25" t="str">
        <f>IF('Census Block Input'!J2080="","",'Census Block Input'!B2080)</f>
        <v/>
      </c>
      <c r="D2116" s="184" t="str">
        <f>IF('Census Block Input'!J2080="","",UPPER('Census Block Input'!J2080))</f>
        <v/>
      </c>
      <c r="E2116" s="26" t="str">
        <f>IF('Census Block Input'!J2080="","",'Census Block Input'!I2080)</f>
        <v/>
      </c>
      <c r="F2116" s="27" t="str">
        <f>IF('Census Block Input'!J2080="","",'Census Block Input'!C2080)</f>
        <v/>
      </c>
      <c r="G2116" s="29" t="str">
        <f>IF('Census Block Input'!J2080="","",'Census Block Input'!D2080)</f>
        <v/>
      </c>
      <c r="H2116" s="30" t="str">
        <f>IF('Census Block Input'!J2080="","",'Census Block Input'!G2080)</f>
        <v/>
      </c>
      <c r="I2116" s="30" t="str">
        <f>IF('Census Block Input'!J2080="","",'Census Block Input'!F2080)</f>
        <v/>
      </c>
      <c r="J2116" s="32" t="str">
        <f t="shared" si="66"/>
        <v/>
      </c>
      <c r="K2116" s="105" t="str">
        <f>IF('Census Block Input'!J2080="","",'Census Block Input'!D2080)</f>
        <v/>
      </c>
      <c r="L2116" s="106" t="str">
        <f>IF('Census Block Input'!J2080="","",'Census Block Input'!G2080)</f>
        <v/>
      </c>
      <c r="M2116" s="106" t="str">
        <f>IF('Census Block Input'!J2080="","",'Census Block Input'!F2080)</f>
        <v/>
      </c>
      <c r="N2116" s="32" t="str">
        <f t="shared" si="67"/>
        <v/>
      </c>
      <c r="O2116" s="124" t="s">
        <v>10</v>
      </c>
      <c r="P2116" s="123" t="s">
        <v>10</v>
      </c>
      <c r="Q2116" s="1"/>
    </row>
    <row r="2117" spans="1:17" ht="15.75" hidden="1" customHeight="1">
      <c r="A2117" s="1" t="str">
        <f t="shared" si="1"/>
        <v/>
      </c>
      <c r="B2117" s="1"/>
      <c r="C2117" s="25" t="str">
        <f>IF('Census Block Input'!J2081="","",'Census Block Input'!B2081)</f>
        <v/>
      </c>
      <c r="D2117" s="184" t="str">
        <f>IF('Census Block Input'!J2081="","",UPPER('Census Block Input'!J2081))</f>
        <v/>
      </c>
      <c r="E2117" s="26" t="str">
        <f>IF('Census Block Input'!J2081="","",'Census Block Input'!I2081)</f>
        <v/>
      </c>
      <c r="F2117" s="27" t="str">
        <f>IF('Census Block Input'!J2081="","",'Census Block Input'!C2081)</f>
        <v/>
      </c>
      <c r="G2117" s="29" t="str">
        <f>IF('Census Block Input'!J2081="","",'Census Block Input'!D2081)</f>
        <v/>
      </c>
      <c r="H2117" s="30" t="str">
        <f>IF('Census Block Input'!J2081="","",'Census Block Input'!G2081)</f>
        <v/>
      </c>
      <c r="I2117" s="30" t="str">
        <f>IF('Census Block Input'!J2081="","",'Census Block Input'!F2081)</f>
        <v/>
      </c>
      <c r="J2117" s="32" t="str">
        <f t="shared" si="66"/>
        <v/>
      </c>
      <c r="K2117" s="105" t="str">
        <f>IF('Census Block Input'!J2081="","",'Census Block Input'!D2081)</f>
        <v/>
      </c>
      <c r="L2117" s="106" t="str">
        <f>IF('Census Block Input'!J2081="","",'Census Block Input'!G2081)</f>
        <v/>
      </c>
      <c r="M2117" s="106" t="str">
        <f>IF('Census Block Input'!J2081="","",'Census Block Input'!F2081)</f>
        <v/>
      </c>
      <c r="N2117" s="32" t="str">
        <f t="shared" si="67"/>
        <v/>
      </c>
      <c r="O2117" s="124" t="s">
        <v>10</v>
      </c>
      <c r="P2117" s="123" t="s">
        <v>10</v>
      </c>
      <c r="Q2117" s="1"/>
    </row>
    <row r="2118" spans="1:17" ht="15.75" hidden="1" customHeight="1">
      <c r="A2118" s="1" t="str">
        <f t="shared" si="1"/>
        <v/>
      </c>
      <c r="B2118" s="1"/>
      <c r="C2118" s="25" t="str">
        <f>IF('Census Block Input'!J2082="","",'Census Block Input'!B2082)</f>
        <v/>
      </c>
      <c r="D2118" s="184" t="str">
        <f>IF('Census Block Input'!J2082="","",UPPER('Census Block Input'!J2082))</f>
        <v/>
      </c>
      <c r="E2118" s="26" t="str">
        <f>IF('Census Block Input'!J2082="","",'Census Block Input'!I2082)</f>
        <v/>
      </c>
      <c r="F2118" s="27" t="str">
        <f>IF('Census Block Input'!J2082="","",'Census Block Input'!C2082)</f>
        <v/>
      </c>
      <c r="G2118" s="29" t="str">
        <f>IF('Census Block Input'!J2082="","",'Census Block Input'!D2082)</f>
        <v/>
      </c>
      <c r="H2118" s="30" t="str">
        <f>IF('Census Block Input'!J2082="","",'Census Block Input'!G2082)</f>
        <v/>
      </c>
      <c r="I2118" s="30" t="str">
        <f>IF('Census Block Input'!J2082="","",'Census Block Input'!F2082)</f>
        <v/>
      </c>
      <c r="J2118" s="32" t="str">
        <f t="shared" si="66"/>
        <v/>
      </c>
      <c r="K2118" s="105" t="str">
        <f>IF('Census Block Input'!J2082="","",'Census Block Input'!D2082)</f>
        <v/>
      </c>
      <c r="L2118" s="106" t="str">
        <f>IF('Census Block Input'!J2082="","",'Census Block Input'!G2082)</f>
        <v/>
      </c>
      <c r="M2118" s="106" t="str">
        <f>IF('Census Block Input'!J2082="","",'Census Block Input'!F2082)</f>
        <v/>
      </c>
      <c r="N2118" s="32" t="str">
        <f t="shared" si="67"/>
        <v/>
      </c>
      <c r="O2118" s="124" t="s">
        <v>10</v>
      </c>
      <c r="P2118" s="123" t="s">
        <v>10</v>
      </c>
      <c r="Q2118" s="1"/>
    </row>
    <row r="2119" spans="1:17" ht="15.75" hidden="1" customHeight="1">
      <c r="A2119" s="1" t="str">
        <f t="shared" si="1"/>
        <v/>
      </c>
      <c r="B2119" s="1"/>
      <c r="C2119" s="25" t="str">
        <f>IF('Census Block Input'!J2083="","",'Census Block Input'!B2083)</f>
        <v/>
      </c>
      <c r="D2119" s="184" t="str">
        <f>IF('Census Block Input'!J2083="","",UPPER('Census Block Input'!J2083))</f>
        <v/>
      </c>
      <c r="E2119" s="26" t="str">
        <f>IF('Census Block Input'!J2083="","",'Census Block Input'!I2083)</f>
        <v/>
      </c>
      <c r="F2119" s="27" t="str">
        <f>IF('Census Block Input'!J2083="","",'Census Block Input'!C2083)</f>
        <v/>
      </c>
      <c r="G2119" s="29" t="str">
        <f>IF('Census Block Input'!J2083="","",'Census Block Input'!D2083)</f>
        <v/>
      </c>
      <c r="H2119" s="30" t="str">
        <f>IF('Census Block Input'!J2083="","",'Census Block Input'!G2083)</f>
        <v/>
      </c>
      <c r="I2119" s="30" t="str">
        <f>IF('Census Block Input'!J2083="","",'Census Block Input'!F2083)</f>
        <v/>
      </c>
      <c r="J2119" s="32" t="str">
        <f t="shared" si="66"/>
        <v/>
      </c>
      <c r="K2119" s="105" t="str">
        <f>IF('Census Block Input'!J2083="","",'Census Block Input'!D2083)</f>
        <v/>
      </c>
      <c r="L2119" s="106" t="str">
        <f>IF('Census Block Input'!J2083="","",'Census Block Input'!G2083)</f>
        <v/>
      </c>
      <c r="M2119" s="106" t="str">
        <f>IF('Census Block Input'!J2083="","",'Census Block Input'!F2083)</f>
        <v/>
      </c>
      <c r="N2119" s="32" t="str">
        <f t="shared" si="67"/>
        <v/>
      </c>
      <c r="O2119" s="124" t="s">
        <v>10</v>
      </c>
      <c r="P2119" s="123" t="s">
        <v>10</v>
      </c>
      <c r="Q2119" s="1"/>
    </row>
    <row r="2120" spans="1:17" ht="15.75" hidden="1" customHeight="1">
      <c r="A2120" s="1" t="str">
        <f t="shared" si="1"/>
        <v/>
      </c>
      <c r="B2120" s="1"/>
      <c r="C2120" s="25" t="str">
        <f>IF('Census Block Input'!J2084="","",'Census Block Input'!B2084)</f>
        <v/>
      </c>
      <c r="D2120" s="184" t="str">
        <f>IF('Census Block Input'!J2084="","",UPPER('Census Block Input'!J2084))</f>
        <v/>
      </c>
      <c r="E2120" s="26" t="str">
        <f>IF('Census Block Input'!J2084="","",'Census Block Input'!I2084)</f>
        <v/>
      </c>
      <c r="F2120" s="27" t="str">
        <f>IF('Census Block Input'!J2084="","",'Census Block Input'!C2084)</f>
        <v/>
      </c>
      <c r="G2120" s="29" t="str">
        <f>IF('Census Block Input'!J2084="","",'Census Block Input'!D2084)</f>
        <v/>
      </c>
      <c r="H2120" s="30" t="str">
        <f>IF('Census Block Input'!J2084="","",'Census Block Input'!G2084)</f>
        <v/>
      </c>
      <c r="I2120" s="30" t="str">
        <f>IF('Census Block Input'!J2084="","",'Census Block Input'!F2084)</f>
        <v/>
      </c>
      <c r="J2120" s="32" t="str">
        <f t="shared" si="66"/>
        <v/>
      </c>
      <c r="K2120" s="105" t="str">
        <f>IF('Census Block Input'!J2084="","",'Census Block Input'!D2084)</f>
        <v/>
      </c>
      <c r="L2120" s="106" t="str">
        <f>IF('Census Block Input'!J2084="","",'Census Block Input'!G2084)</f>
        <v/>
      </c>
      <c r="M2120" s="106" t="str">
        <f>IF('Census Block Input'!J2084="","",'Census Block Input'!F2084)</f>
        <v/>
      </c>
      <c r="N2120" s="32" t="str">
        <f t="shared" si="67"/>
        <v/>
      </c>
      <c r="O2120" s="124" t="s">
        <v>10</v>
      </c>
      <c r="P2120" s="123" t="s">
        <v>10</v>
      </c>
      <c r="Q2120" s="1"/>
    </row>
    <row r="2121" spans="1:17" ht="15.75" hidden="1" customHeight="1">
      <c r="A2121" s="1" t="str">
        <f t="shared" si="1"/>
        <v/>
      </c>
      <c r="B2121" s="1"/>
      <c r="C2121" s="25" t="str">
        <f>IF('Census Block Input'!J2085="","",'Census Block Input'!B2085)</f>
        <v/>
      </c>
      <c r="D2121" s="184" t="str">
        <f>IF('Census Block Input'!J2085="","",UPPER('Census Block Input'!J2085))</f>
        <v/>
      </c>
      <c r="E2121" s="26" t="str">
        <f>IF('Census Block Input'!J2085="","",'Census Block Input'!I2085)</f>
        <v/>
      </c>
      <c r="F2121" s="27" t="str">
        <f>IF('Census Block Input'!J2085="","",'Census Block Input'!C2085)</f>
        <v/>
      </c>
      <c r="G2121" s="29" t="str">
        <f>IF('Census Block Input'!J2085="","",'Census Block Input'!D2085)</f>
        <v/>
      </c>
      <c r="H2121" s="30" t="str">
        <f>IF('Census Block Input'!J2085="","",'Census Block Input'!G2085)</f>
        <v/>
      </c>
      <c r="I2121" s="30" t="str">
        <f>IF('Census Block Input'!J2085="","",'Census Block Input'!F2085)</f>
        <v/>
      </c>
      <c r="J2121" s="32" t="str">
        <f t="shared" si="66"/>
        <v/>
      </c>
      <c r="K2121" s="105" t="str">
        <f>IF('Census Block Input'!J2085="","",'Census Block Input'!D2085)</f>
        <v/>
      </c>
      <c r="L2121" s="106" t="str">
        <f>IF('Census Block Input'!J2085="","",'Census Block Input'!G2085)</f>
        <v/>
      </c>
      <c r="M2121" s="106" t="str">
        <f>IF('Census Block Input'!J2085="","",'Census Block Input'!F2085)</f>
        <v/>
      </c>
      <c r="N2121" s="32" t="str">
        <f t="shared" si="67"/>
        <v/>
      </c>
      <c r="O2121" s="124" t="s">
        <v>10</v>
      </c>
      <c r="P2121" s="123" t="s">
        <v>10</v>
      </c>
      <c r="Q2121" s="1"/>
    </row>
    <row r="2122" spans="1:17" ht="15.75" hidden="1" customHeight="1">
      <c r="A2122" s="1" t="str">
        <f t="shared" si="1"/>
        <v/>
      </c>
      <c r="B2122" s="1"/>
      <c r="C2122" s="25" t="str">
        <f>IF('Census Block Input'!J2086="","",'Census Block Input'!B2086)</f>
        <v/>
      </c>
      <c r="D2122" s="184" t="str">
        <f>IF('Census Block Input'!J2086="","",UPPER('Census Block Input'!J2086))</f>
        <v/>
      </c>
      <c r="E2122" s="26" t="str">
        <f>IF('Census Block Input'!J2086="","",'Census Block Input'!I2086)</f>
        <v/>
      </c>
      <c r="F2122" s="27" t="str">
        <f>IF('Census Block Input'!J2086="","",'Census Block Input'!C2086)</f>
        <v/>
      </c>
      <c r="G2122" s="29" t="str">
        <f>IF('Census Block Input'!J2086="","",'Census Block Input'!D2086)</f>
        <v/>
      </c>
      <c r="H2122" s="30" t="str">
        <f>IF('Census Block Input'!J2086="","",'Census Block Input'!G2086)</f>
        <v/>
      </c>
      <c r="I2122" s="30" t="str">
        <f>IF('Census Block Input'!J2086="","",'Census Block Input'!F2086)</f>
        <v/>
      </c>
      <c r="J2122" s="32" t="str">
        <f t="shared" si="66"/>
        <v/>
      </c>
      <c r="K2122" s="105" t="str">
        <f>IF('Census Block Input'!J2086="","",'Census Block Input'!D2086)</f>
        <v/>
      </c>
      <c r="L2122" s="106" t="str">
        <f>IF('Census Block Input'!J2086="","",'Census Block Input'!G2086)</f>
        <v/>
      </c>
      <c r="M2122" s="106" t="str">
        <f>IF('Census Block Input'!J2086="","",'Census Block Input'!F2086)</f>
        <v/>
      </c>
      <c r="N2122" s="32" t="str">
        <f t="shared" si="67"/>
        <v/>
      </c>
      <c r="O2122" s="124" t="s">
        <v>10</v>
      </c>
      <c r="P2122" s="123" t="s">
        <v>10</v>
      </c>
      <c r="Q2122" s="1"/>
    </row>
    <row r="2123" spans="1:17" ht="15.75" hidden="1" customHeight="1">
      <c r="A2123" s="1" t="str">
        <f t="shared" si="1"/>
        <v/>
      </c>
      <c r="B2123" s="1"/>
      <c r="C2123" s="25" t="str">
        <f>IF('Census Block Input'!J2087="","",'Census Block Input'!B2087)</f>
        <v/>
      </c>
      <c r="D2123" s="184" t="str">
        <f>IF('Census Block Input'!J2087="","",UPPER('Census Block Input'!J2087))</f>
        <v/>
      </c>
      <c r="E2123" s="26" t="str">
        <f>IF('Census Block Input'!J2087="","",'Census Block Input'!I2087)</f>
        <v/>
      </c>
      <c r="F2123" s="27" t="str">
        <f>IF('Census Block Input'!J2087="","",'Census Block Input'!C2087)</f>
        <v/>
      </c>
      <c r="G2123" s="29" t="str">
        <f>IF('Census Block Input'!J2087="","",'Census Block Input'!D2087)</f>
        <v/>
      </c>
      <c r="H2123" s="30" t="str">
        <f>IF('Census Block Input'!J2087="","",'Census Block Input'!G2087)</f>
        <v/>
      </c>
      <c r="I2123" s="30" t="str">
        <f>IF('Census Block Input'!J2087="","",'Census Block Input'!F2087)</f>
        <v/>
      </c>
      <c r="J2123" s="32" t="str">
        <f t="shared" si="66"/>
        <v/>
      </c>
      <c r="K2123" s="105" t="str">
        <f>IF('Census Block Input'!J2087="","",'Census Block Input'!D2087)</f>
        <v/>
      </c>
      <c r="L2123" s="106" t="str">
        <f>IF('Census Block Input'!J2087="","",'Census Block Input'!G2087)</f>
        <v/>
      </c>
      <c r="M2123" s="106" t="str">
        <f>IF('Census Block Input'!J2087="","",'Census Block Input'!F2087)</f>
        <v/>
      </c>
      <c r="N2123" s="32" t="str">
        <f t="shared" si="67"/>
        <v/>
      </c>
      <c r="O2123" s="124" t="s">
        <v>10</v>
      </c>
      <c r="P2123" s="123" t="s">
        <v>10</v>
      </c>
      <c r="Q2123" s="1"/>
    </row>
    <row r="2124" spans="1:17" ht="15.75" hidden="1" customHeight="1">
      <c r="A2124" s="1" t="str">
        <f t="shared" si="1"/>
        <v/>
      </c>
      <c r="B2124" s="1"/>
      <c r="C2124" s="25" t="str">
        <f>IF('Census Block Input'!J2088="","",'Census Block Input'!B2088)</f>
        <v/>
      </c>
      <c r="D2124" s="184" t="str">
        <f>IF('Census Block Input'!J2088="","",UPPER('Census Block Input'!J2088))</f>
        <v/>
      </c>
      <c r="E2124" s="26" t="str">
        <f>IF('Census Block Input'!J2088="","",'Census Block Input'!I2088)</f>
        <v/>
      </c>
      <c r="F2124" s="27" t="str">
        <f>IF('Census Block Input'!J2088="","",'Census Block Input'!C2088)</f>
        <v/>
      </c>
      <c r="G2124" s="29" t="str">
        <f>IF('Census Block Input'!J2088="","",'Census Block Input'!D2088)</f>
        <v/>
      </c>
      <c r="H2124" s="30" t="str">
        <f>IF('Census Block Input'!J2088="","",'Census Block Input'!G2088)</f>
        <v/>
      </c>
      <c r="I2124" s="30" t="str">
        <f>IF('Census Block Input'!J2088="","",'Census Block Input'!F2088)</f>
        <v/>
      </c>
      <c r="J2124" s="32" t="str">
        <f t="shared" si="66"/>
        <v/>
      </c>
      <c r="K2124" s="105" t="str">
        <f>IF('Census Block Input'!J2088="","",'Census Block Input'!D2088)</f>
        <v/>
      </c>
      <c r="L2124" s="106" t="str">
        <f>IF('Census Block Input'!J2088="","",'Census Block Input'!G2088)</f>
        <v/>
      </c>
      <c r="M2124" s="106" t="str">
        <f>IF('Census Block Input'!J2088="","",'Census Block Input'!F2088)</f>
        <v/>
      </c>
      <c r="N2124" s="32" t="str">
        <f t="shared" si="67"/>
        <v/>
      </c>
      <c r="O2124" s="124" t="s">
        <v>10</v>
      </c>
      <c r="P2124" s="123" t="s">
        <v>10</v>
      </c>
      <c r="Q2124" s="1"/>
    </row>
    <row r="2125" spans="1:17" ht="15.75" hidden="1" customHeight="1">
      <c r="A2125" s="1" t="str">
        <f t="shared" si="1"/>
        <v/>
      </c>
      <c r="B2125" s="1"/>
      <c r="C2125" s="25" t="str">
        <f>IF('Census Block Input'!J2089="","",'Census Block Input'!B2089)</f>
        <v/>
      </c>
      <c r="D2125" s="184" t="str">
        <f>IF('Census Block Input'!J2089="","",UPPER('Census Block Input'!J2089))</f>
        <v/>
      </c>
      <c r="E2125" s="26" t="str">
        <f>IF('Census Block Input'!J2089="","",'Census Block Input'!I2089)</f>
        <v/>
      </c>
      <c r="F2125" s="27" t="str">
        <f>IF('Census Block Input'!J2089="","",'Census Block Input'!C2089)</f>
        <v/>
      </c>
      <c r="G2125" s="29" t="str">
        <f>IF('Census Block Input'!J2089="","",'Census Block Input'!D2089)</f>
        <v/>
      </c>
      <c r="H2125" s="30" t="str">
        <f>IF('Census Block Input'!J2089="","",'Census Block Input'!G2089)</f>
        <v/>
      </c>
      <c r="I2125" s="30" t="str">
        <f>IF('Census Block Input'!J2089="","",'Census Block Input'!F2089)</f>
        <v/>
      </c>
      <c r="J2125" s="32" t="str">
        <f t="shared" si="66"/>
        <v/>
      </c>
      <c r="K2125" s="105" t="str">
        <f>IF('Census Block Input'!J2089="","",'Census Block Input'!D2089)</f>
        <v/>
      </c>
      <c r="L2125" s="106" t="str">
        <f>IF('Census Block Input'!J2089="","",'Census Block Input'!G2089)</f>
        <v/>
      </c>
      <c r="M2125" s="106" t="str">
        <f>IF('Census Block Input'!J2089="","",'Census Block Input'!F2089)</f>
        <v/>
      </c>
      <c r="N2125" s="32" t="str">
        <f t="shared" si="67"/>
        <v/>
      </c>
      <c r="O2125" s="124" t="s">
        <v>10</v>
      </c>
      <c r="P2125" s="123" t="s">
        <v>10</v>
      </c>
      <c r="Q2125" s="1"/>
    </row>
    <row r="2126" spans="1:17" ht="15.75" hidden="1" customHeight="1">
      <c r="A2126" s="1" t="str">
        <f t="shared" si="1"/>
        <v/>
      </c>
      <c r="B2126" s="1"/>
      <c r="C2126" s="25" t="str">
        <f>IF('Census Block Input'!J2090="","",'Census Block Input'!B2090)</f>
        <v/>
      </c>
      <c r="D2126" s="184" t="str">
        <f>IF('Census Block Input'!J2090="","",UPPER('Census Block Input'!J2090))</f>
        <v/>
      </c>
      <c r="E2126" s="26" t="str">
        <f>IF('Census Block Input'!J2090="","",'Census Block Input'!I2090)</f>
        <v/>
      </c>
      <c r="F2126" s="27" t="str">
        <f>IF('Census Block Input'!J2090="","",'Census Block Input'!C2090)</f>
        <v/>
      </c>
      <c r="G2126" s="29" t="str">
        <f>IF('Census Block Input'!J2090="","",'Census Block Input'!D2090)</f>
        <v/>
      </c>
      <c r="H2126" s="30" t="str">
        <f>IF('Census Block Input'!J2090="","",'Census Block Input'!G2090)</f>
        <v/>
      </c>
      <c r="I2126" s="30" t="str">
        <f>IF('Census Block Input'!J2090="","",'Census Block Input'!F2090)</f>
        <v/>
      </c>
      <c r="J2126" s="32" t="str">
        <f t="shared" si="66"/>
        <v/>
      </c>
      <c r="K2126" s="105" t="str">
        <f>IF('Census Block Input'!J2090="","",'Census Block Input'!D2090)</f>
        <v/>
      </c>
      <c r="L2126" s="106" t="str">
        <f>IF('Census Block Input'!J2090="","",'Census Block Input'!G2090)</f>
        <v/>
      </c>
      <c r="M2126" s="106" t="str">
        <f>IF('Census Block Input'!J2090="","",'Census Block Input'!F2090)</f>
        <v/>
      </c>
      <c r="N2126" s="32" t="str">
        <f t="shared" si="67"/>
        <v/>
      </c>
      <c r="O2126" s="124" t="s">
        <v>10</v>
      </c>
      <c r="P2126" s="123" t="s">
        <v>10</v>
      </c>
      <c r="Q2126" s="1"/>
    </row>
    <row r="2127" spans="1:17" ht="15.75" hidden="1" customHeight="1">
      <c r="A2127" s="1" t="str">
        <f t="shared" si="1"/>
        <v/>
      </c>
      <c r="B2127" s="1"/>
      <c r="C2127" s="25" t="str">
        <f>IF('Census Block Input'!J2091="","",'Census Block Input'!B2091)</f>
        <v/>
      </c>
      <c r="D2127" s="184" t="str">
        <f>IF('Census Block Input'!J2091="","",UPPER('Census Block Input'!J2091))</f>
        <v/>
      </c>
      <c r="E2127" s="26" t="str">
        <f>IF('Census Block Input'!J2091="","",'Census Block Input'!I2091)</f>
        <v/>
      </c>
      <c r="F2127" s="27" t="str">
        <f>IF('Census Block Input'!J2091="","",'Census Block Input'!C2091)</f>
        <v/>
      </c>
      <c r="G2127" s="29" t="str">
        <f>IF('Census Block Input'!J2091="","",'Census Block Input'!D2091)</f>
        <v/>
      </c>
      <c r="H2127" s="30" t="str">
        <f>IF('Census Block Input'!J2091="","",'Census Block Input'!G2091)</f>
        <v/>
      </c>
      <c r="I2127" s="30" t="str">
        <f>IF('Census Block Input'!J2091="","",'Census Block Input'!F2091)</f>
        <v/>
      </c>
      <c r="J2127" s="32" t="str">
        <f t="shared" si="66"/>
        <v/>
      </c>
      <c r="K2127" s="105" t="str">
        <f>IF('Census Block Input'!J2091="","",'Census Block Input'!D2091)</f>
        <v/>
      </c>
      <c r="L2127" s="106" t="str">
        <f>IF('Census Block Input'!J2091="","",'Census Block Input'!G2091)</f>
        <v/>
      </c>
      <c r="M2127" s="106" t="str">
        <f>IF('Census Block Input'!J2091="","",'Census Block Input'!F2091)</f>
        <v/>
      </c>
      <c r="N2127" s="32" t="str">
        <f t="shared" si="67"/>
        <v/>
      </c>
      <c r="O2127" s="124" t="s">
        <v>10</v>
      </c>
      <c r="P2127" s="123" t="s">
        <v>10</v>
      </c>
      <c r="Q2127" s="1"/>
    </row>
    <row r="2128" spans="1:17" ht="15.75" hidden="1" customHeight="1">
      <c r="A2128" s="1" t="str">
        <f t="shared" si="1"/>
        <v/>
      </c>
      <c r="B2128" s="1"/>
      <c r="C2128" s="25" t="str">
        <f>IF('Census Block Input'!J2092="","",'Census Block Input'!B2092)</f>
        <v/>
      </c>
      <c r="D2128" s="184" t="str">
        <f>IF('Census Block Input'!J2092="","",UPPER('Census Block Input'!J2092))</f>
        <v/>
      </c>
      <c r="E2128" s="26" t="str">
        <f>IF('Census Block Input'!J2092="","",'Census Block Input'!I2092)</f>
        <v/>
      </c>
      <c r="F2128" s="27" t="str">
        <f>IF('Census Block Input'!J2092="","",'Census Block Input'!C2092)</f>
        <v/>
      </c>
      <c r="G2128" s="29" t="str">
        <f>IF('Census Block Input'!J2092="","",'Census Block Input'!D2092)</f>
        <v/>
      </c>
      <c r="H2128" s="30" t="str">
        <f>IF('Census Block Input'!J2092="","",'Census Block Input'!G2092)</f>
        <v/>
      </c>
      <c r="I2128" s="30" t="str">
        <f>IF('Census Block Input'!J2092="","",'Census Block Input'!F2092)</f>
        <v/>
      </c>
      <c r="J2128" s="32" t="str">
        <f t="shared" si="66"/>
        <v/>
      </c>
      <c r="K2128" s="105" t="str">
        <f>IF('Census Block Input'!J2092="","",'Census Block Input'!D2092)</f>
        <v/>
      </c>
      <c r="L2128" s="106" t="str">
        <f>IF('Census Block Input'!J2092="","",'Census Block Input'!G2092)</f>
        <v/>
      </c>
      <c r="M2128" s="106" t="str">
        <f>IF('Census Block Input'!J2092="","",'Census Block Input'!F2092)</f>
        <v/>
      </c>
      <c r="N2128" s="32" t="str">
        <f t="shared" si="67"/>
        <v/>
      </c>
      <c r="O2128" s="124" t="s">
        <v>10</v>
      </c>
      <c r="P2128" s="123" t="s">
        <v>10</v>
      </c>
      <c r="Q2128" s="1"/>
    </row>
    <row r="2129" spans="1:17" ht="15.75" hidden="1" customHeight="1">
      <c r="A2129" s="1" t="str">
        <f t="shared" si="1"/>
        <v/>
      </c>
      <c r="B2129" s="1"/>
      <c r="C2129" s="25" t="str">
        <f>IF('Census Block Input'!J2093="","",'Census Block Input'!B2093)</f>
        <v/>
      </c>
      <c r="D2129" s="184" t="str">
        <f>IF('Census Block Input'!J2093="","",UPPER('Census Block Input'!J2093))</f>
        <v/>
      </c>
      <c r="E2129" s="26" t="str">
        <f>IF('Census Block Input'!J2093="","",'Census Block Input'!I2093)</f>
        <v/>
      </c>
      <c r="F2129" s="27" t="str">
        <f>IF('Census Block Input'!J2093="","",'Census Block Input'!C2093)</f>
        <v/>
      </c>
      <c r="G2129" s="29" t="str">
        <f>IF('Census Block Input'!J2093="","",'Census Block Input'!D2093)</f>
        <v/>
      </c>
      <c r="H2129" s="30" t="str">
        <f>IF('Census Block Input'!J2093="","",'Census Block Input'!G2093)</f>
        <v/>
      </c>
      <c r="I2129" s="30" t="str">
        <f>IF('Census Block Input'!J2093="","",'Census Block Input'!F2093)</f>
        <v/>
      </c>
      <c r="J2129" s="32" t="str">
        <f t="shared" si="66"/>
        <v/>
      </c>
      <c r="K2129" s="105" t="str">
        <f>IF('Census Block Input'!J2093="","",'Census Block Input'!D2093)</f>
        <v/>
      </c>
      <c r="L2129" s="106" t="str">
        <f>IF('Census Block Input'!J2093="","",'Census Block Input'!G2093)</f>
        <v/>
      </c>
      <c r="M2129" s="106" t="str">
        <f>IF('Census Block Input'!J2093="","",'Census Block Input'!F2093)</f>
        <v/>
      </c>
      <c r="N2129" s="32" t="str">
        <f t="shared" si="67"/>
        <v/>
      </c>
      <c r="O2129" s="124" t="s">
        <v>10</v>
      </c>
      <c r="P2129" s="123" t="s">
        <v>10</v>
      </c>
      <c r="Q2129" s="1"/>
    </row>
    <row r="2130" spans="1:17" ht="15.75" hidden="1" customHeight="1">
      <c r="A2130" s="1" t="str">
        <f t="shared" si="1"/>
        <v/>
      </c>
      <c r="B2130" s="1"/>
      <c r="C2130" s="25" t="str">
        <f>IF('Census Block Input'!J2094="","",'Census Block Input'!B2094)</f>
        <v/>
      </c>
      <c r="D2130" s="184" t="str">
        <f>IF('Census Block Input'!J2094="","",UPPER('Census Block Input'!J2094))</f>
        <v/>
      </c>
      <c r="E2130" s="26" t="str">
        <f>IF('Census Block Input'!J2094="","",'Census Block Input'!I2094)</f>
        <v/>
      </c>
      <c r="F2130" s="27" t="str">
        <f>IF('Census Block Input'!J2094="","",'Census Block Input'!C2094)</f>
        <v/>
      </c>
      <c r="G2130" s="29" t="str">
        <f>IF('Census Block Input'!J2094="","",'Census Block Input'!D2094)</f>
        <v/>
      </c>
      <c r="H2130" s="30" t="str">
        <f>IF('Census Block Input'!J2094="","",'Census Block Input'!G2094)</f>
        <v/>
      </c>
      <c r="I2130" s="30" t="str">
        <f>IF('Census Block Input'!J2094="","",'Census Block Input'!F2094)</f>
        <v/>
      </c>
      <c r="J2130" s="32" t="str">
        <f t="shared" si="66"/>
        <v/>
      </c>
      <c r="K2130" s="105" t="str">
        <f>IF('Census Block Input'!J2094="","",'Census Block Input'!D2094)</f>
        <v/>
      </c>
      <c r="L2130" s="106" t="str">
        <f>IF('Census Block Input'!J2094="","",'Census Block Input'!G2094)</f>
        <v/>
      </c>
      <c r="M2130" s="106" t="str">
        <f>IF('Census Block Input'!J2094="","",'Census Block Input'!F2094)</f>
        <v/>
      </c>
      <c r="N2130" s="32" t="str">
        <f t="shared" si="67"/>
        <v/>
      </c>
      <c r="O2130" s="124" t="s">
        <v>10</v>
      </c>
      <c r="P2130" s="123" t="s">
        <v>10</v>
      </c>
      <c r="Q2130" s="1"/>
    </row>
    <row r="2131" spans="1:17" ht="15.75" hidden="1" customHeight="1">
      <c r="A2131" s="1" t="str">
        <f t="shared" si="1"/>
        <v/>
      </c>
      <c r="B2131" s="1"/>
      <c r="C2131" s="25" t="str">
        <f>IF('Census Block Input'!J2095="","",'Census Block Input'!B2095)</f>
        <v/>
      </c>
      <c r="D2131" s="184" t="str">
        <f>IF('Census Block Input'!J2095="","",UPPER('Census Block Input'!J2095))</f>
        <v/>
      </c>
      <c r="E2131" s="26" t="str">
        <f>IF('Census Block Input'!J2095="","",'Census Block Input'!I2095)</f>
        <v/>
      </c>
      <c r="F2131" s="27" t="str">
        <f>IF('Census Block Input'!J2095="","",'Census Block Input'!C2095)</f>
        <v/>
      </c>
      <c r="G2131" s="29" t="str">
        <f>IF('Census Block Input'!J2095="","",'Census Block Input'!D2095)</f>
        <v/>
      </c>
      <c r="H2131" s="30" t="str">
        <f>IF('Census Block Input'!J2095="","",'Census Block Input'!G2095)</f>
        <v/>
      </c>
      <c r="I2131" s="30" t="str">
        <f>IF('Census Block Input'!J2095="","",'Census Block Input'!F2095)</f>
        <v/>
      </c>
      <c r="J2131" s="32" t="str">
        <f t="shared" si="66"/>
        <v/>
      </c>
      <c r="K2131" s="105" t="str">
        <f>IF('Census Block Input'!J2095="","",'Census Block Input'!D2095)</f>
        <v/>
      </c>
      <c r="L2131" s="106" t="str">
        <f>IF('Census Block Input'!J2095="","",'Census Block Input'!G2095)</f>
        <v/>
      </c>
      <c r="M2131" s="106" t="str">
        <f>IF('Census Block Input'!J2095="","",'Census Block Input'!F2095)</f>
        <v/>
      </c>
      <c r="N2131" s="32" t="str">
        <f t="shared" si="67"/>
        <v/>
      </c>
      <c r="O2131" s="124" t="s">
        <v>10</v>
      </c>
      <c r="P2131" s="123" t="s">
        <v>10</v>
      </c>
      <c r="Q2131" s="1"/>
    </row>
    <row r="2132" spans="1:17" ht="15.75" hidden="1" customHeight="1">
      <c r="A2132" s="1" t="str">
        <f t="shared" si="1"/>
        <v/>
      </c>
      <c r="B2132" s="1"/>
      <c r="C2132" s="25" t="str">
        <f>IF('Census Block Input'!J2096="","",'Census Block Input'!B2096)</f>
        <v/>
      </c>
      <c r="D2132" s="184" t="str">
        <f>IF('Census Block Input'!J2096="","",UPPER('Census Block Input'!J2096))</f>
        <v/>
      </c>
      <c r="E2132" s="26" t="str">
        <f>IF('Census Block Input'!J2096="","",'Census Block Input'!I2096)</f>
        <v/>
      </c>
      <c r="F2132" s="27" t="str">
        <f>IF('Census Block Input'!J2096="","",'Census Block Input'!C2096)</f>
        <v/>
      </c>
      <c r="G2132" s="29" t="str">
        <f>IF('Census Block Input'!J2096="","",'Census Block Input'!D2096)</f>
        <v/>
      </c>
      <c r="H2132" s="30" t="str">
        <f>IF('Census Block Input'!J2096="","",'Census Block Input'!G2096)</f>
        <v/>
      </c>
      <c r="I2132" s="30" t="str">
        <f>IF('Census Block Input'!J2096="","",'Census Block Input'!F2096)</f>
        <v/>
      </c>
      <c r="J2132" s="32" t="str">
        <f t="shared" si="66"/>
        <v/>
      </c>
      <c r="K2132" s="105" t="str">
        <f>IF('Census Block Input'!J2096="","",'Census Block Input'!D2096)</f>
        <v/>
      </c>
      <c r="L2132" s="106" t="str">
        <f>IF('Census Block Input'!J2096="","",'Census Block Input'!G2096)</f>
        <v/>
      </c>
      <c r="M2132" s="106" t="str">
        <f>IF('Census Block Input'!J2096="","",'Census Block Input'!F2096)</f>
        <v/>
      </c>
      <c r="N2132" s="32" t="str">
        <f t="shared" si="67"/>
        <v/>
      </c>
      <c r="O2132" s="124" t="s">
        <v>10</v>
      </c>
      <c r="P2132" s="123" t="s">
        <v>10</v>
      </c>
      <c r="Q2132" s="1"/>
    </row>
    <row r="2133" spans="1:17" ht="15.75" hidden="1" customHeight="1">
      <c r="A2133" s="1" t="str">
        <f t="shared" si="1"/>
        <v/>
      </c>
      <c r="B2133" s="1"/>
      <c r="C2133" s="25" t="str">
        <f>IF('Census Block Input'!J2097="","",'Census Block Input'!B2097)</f>
        <v/>
      </c>
      <c r="D2133" s="184" t="str">
        <f>IF('Census Block Input'!J2097="","",UPPER('Census Block Input'!J2097))</f>
        <v/>
      </c>
      <c r="E2133" s="26" t="str">
        <f>IF('Census Block Input'!J2097="","",'Census Block Input'!I2097)</f>
        <v/>
      </c>
      <c r="F2133" s="27" t="str">
        <f>IF('Census Block Input'!J2097="","",'Census Block Input'!C2097)</f>
        <v/>
      </c>
      <c r="G2133" s="29" t="str">
        <f>IF('Census Block Input'!J2097="","",'Census Block Input'!D2097)</f>
        <v/>
      </c>
      <c r="H2133" s="30" t="str">
        <f>IF('Census Block Input'!J2097="","",'Census Block Input'!G2097)</f>
        <v/>
      </c>
      <c r="I2133" s="30" t="str">
        <f>IF('Census Block Input'!J2097="","",'Census Block Input'!F2097)</f>
        <v/>
      </c>
      <c r="J2133" s="32" t="str">
        <f t="shared" si="66"/>
        <v/>
      </c>
      <c r="K2133" s="105" t="str">
        <f>IF('Census Block Input'!J2097="","",'Census Block Input'!D2097)</f>
        <v/>
      </c>
      <c r="L2133" s="106" t="str">
        <f>IF('Census Block Input'!J2097="","",'Census Block Input'!G2097)</f>
        <v/>
      </c>
      <c r="M2133" s="106" t="str">
        <f>IF('Census Block Input'!J2097="","",'Census Block Input'!F2097)</f>
        <v/>
      </c>
      <c r="N2133" s="32" t="str">
        <f t="shared" si="67"/>
        <v/>
      </c>
      <c r="O2133" s="124" t="s">
        <v>10</v>
      </c>
      <c r="P2133" s="123" t="s">
        <v>10</v>
      </c>
      <c r="Q2133" s="1"/>
    </row>
    <row r="2134" spans="1:17" ht="15.75" hidden="1" customHeight="1">
      <c r="A2134" s="1" t="str">
        <f t="shared" si="1"/>
        <v/>
      </c>
      <c r="B2134" s="1"/>
      <c r="C2134" s="25" t="str">
        <f>IF('Census Block Input'!J2098="","",'Census Block Input'!B2098)</f>
        <v/>
      </c>
      <c r="D2134" s="184" t="str">
        <f>IF('Census Block Input'!J2098="","",UPPER('Census Block Input'!J2098))</f>
        <v/>
      </c>
      <c r="E2134" s="26" t="str">
        <f>IF('Census Block Input'!J2098="","",'Census Block Input'!I2098)</f>
        <v/>
      </c>
      <c r="F2134" s="27" t="str">
        <f>IF('Census Block Input'!J2098="","",'Census Block Input'!C2098)</f>
        <v/>
      </c>
      <c r="G2134" s="29" t="str">
        <f>IF('Census Block Input'!J2098="","",'Census Block Input'!D2098)</f>
        <v/>
      </c>
      <c r="H2134" s="30" t="str">
        <f>IF('Census Block Input'!J2098="","",'Census Block Input'!G2098)</f>
        <v/>
      </c>
      <c r="I2134" s="30" t="str">
        <f>IF('Census Block Input'!J2098="","",'Census Block Input'!F2098)</f>
        <v/>
      </c>
      <c r="J2134" s="32" t="str">
        <f t="shared" si="66"/>
        <v/>
      </c>
      <c r="K2134" s="105" t="str">
        <f>IF('Census Block Input'!J2098="","",'Census Block Input'!D2098)</f>
        <v/>
      </c>
      <c r="L2134" s="106" t="str">
        <f>IF('Census Block Input'!J2098="","",'Census Block Input'!G2098)</f>
        <v/>
      </c>
      <c r="M2134" s="106" t="str">
        <f>IF('Census Block Input'!J2098="","",'Census Block Input'!F2098)</f>
        <v/>
      </c>
      <c r="N2134" s="32" t="str">
        <f t="shared" si="67"/>
        <v/>
      </c>
      <c r="O2134" s="124" t="s">
        <v>10</v>
      </c>
      <c r="P2134" s="123" t="s">
        <v>10</v>
      </c>
      <c r="Q2134" s="1"/>
    </row>
    <row r="2135" spans="1:17" ht="15.75" hidden="1" customHeight="1">
      <c r="A2135" s="1" t="str">
        <f t="shared" si="1"/>
        <v/>
      </c>
      <c r="B2135" s="1"/>
      <c r="C2135" s="25" t="str">
        <f>IF('Census Block Input'!J2099="","",'Census Block Input'!B2099)</f>
        <v/>
      </c>
      <c r="D2135" s="184" t="str">
        <f>IF('Census Block Input'!J2099="","",UPPER('Census Block Input'!J2099))</f>
        <v/>
      </c>
      <c r="E2135" s="26" t="str">
        <f>IF('Census Block Input'!J2099="","",'Census Block Input'!I2099)</f>
        <v/>
      </c>
      <c r="F2135" s="27" t="str">
        <f>IF('Census Block Input'!J2099="","",'Census Block Input'!C2099)</f>
        <v/>
      </c>
      <c r="G2135" s="29" t="str">
        <f>IF('Census Block Input'!J2099="","",'Census Block Input'!D2099)</f>
        <v/>
      </c>
      <c r="H2135" s="30" t="str">
        <f>IF('Census Block Input'!J2099="","",'Census Block Input'!G2099)</f>
        <v/>
      </c>
      <c r="I2135" s="30" t="str">
        <f>IF('Census Block Input'!J2099="","",'Census Block Input'!F2099)</f>
        <v/>
      </c>
      <c r="J2135" s="32" t="str">
        <f t="shared" si="66"/>
        <v/>
      </c>
      <c r="K2135" s="105" t="str">
        <f>IF('Census Block Input'!J2099="","",'Census Block Input'!D2099)</f>
        <v/>
      </c>
      <c r="L2135" s="106" t="str">
        <f>IF('Census Block Input'!J2099="","",'Census Block Input'!G2099)</f>
        <v/>
      </c>
      <c r="M2135" s="106" t="str">
        <f>IF('Census Block Input'!J2099="","",'Census Block Input'!F2099)</f>
        <v/>
      </c>
      <c r="N2135" s="32" t="str">
        <f t="shared" si="67"/>
        <v/>
      </c>
      <c r="O2135" s="124" t="s">
        <v>10</v>
      </c>
      <c r="P2135" s="123" t="s">
        <v>10</v>
      </c>
      <c r="Q2135" s="1"/>
    </row>
    <row r="2136" spans="1:17" ht="15.75" hidden="1" customHeight="1">
      <c r="A2136" s="1" t="str">
        <f t="shared" si="1"/>
        <v/>
      </c>
      <c r="B2136" s="1"/>
      <c r="C2136" s="25" t="str">
        <f>IF('Census Block Input'!J2100="","",'Census Block Input'!B2100)</f>
        <v/>
      </c>
      <c r="D2136" s="184" t="str">
        <f>IF('Census Block Input'!J2100="","",UPPER('Census Block Input'!J2100))</f>
        <v/>
      </c>
      <c r="E2136" s="26" t="str">
        <f>IF('Census Block Input'!J2100="","",'Census Block Input'!I2100)</f>
        <v/>
      </c>
      <c r="F2136" s="27" t="str">
        <f>IF('Census Block Input'!J2100="","",'Census Block Input'!C2100)</f>
        <v/>
      </c>
      <c r="G2136" s="29" t="str">
        <f>IF('Census Block Input'!J2100="","",'Census Block Input'!D2100)</f>
        <v/>
      </c>
      <c r="H2136" s="30" t="str">
        <f>IF('Census Block Input'!J2100="","",'Census Block Input'!G2100)</f>
        <v/>
      </c>
      <c r="I2136" s="30" t="str">
        <f>IF('Census Block Input'!J2100="","",'Census Block Input'!F2100)</f>
        <v/>
      </c>
      <c r="J2136" s="32" t="str">
        <f t="shared" si="66"/>
        <v/>
      </c>
      <c r="K2136" s="105" t="str">
        <f>IF('Census Block Input'!J2100="","",'Census Block Input'!D2100)</f>
        <v/>
      </c>
      <c r="L2136" s="106" t="str">
        <f>IF('Census Block Input'!J2100="","",'Census Block Input'!G2100)</f>
        <v/>
      </c>
      <c r="M2136" s="106" t="str">
        <f>IF('Census Block Input'!J2100="","",'Census Block Input'!F2100)</f>
        <v/>
      </c>
      <c r="N2136" s="32" t="str">
        <f t="shared" si="67"/>
        <v/>
      </c>
      <c r="O2136" s="124" t="s">
        <v>10</v>
      </c>
      <c r="P2136" s="123" t="s">
        <v>10</v>
      </c>
      <c r="Q2136" s="1"/>
    </row>
    <row r="2137" spans="1:17" ht="15.75" hidden="1" customHeight="1">
      <c r="A2137" s="1" t="str">
        <f t="shared" si="1"/>
        <v/>
      </c>
      <c r="B2137" s="1"/>
      <c r="C2137" s="25" t="str">
        <f>IF('Census Block Input'!J2101="","",'Census Block Input'!B2101)</f>
        <v/>
      </c>
      <c r="D2137" s="184" t="str">
        <f>IF('Census Block Input'!J2101="","",UPPER('Census Block Input'!J2101))</f>
        <v/>
      </c>
      <c r="E2137" s="26" t="str">
        <f>IF('Census Block Input'!J2101="","",'Census Block Input'!I2101)</f>
        <v/>
      </c>
      <c r="F2137" s="27" t="str">
        <f>IF('Census Block Input'!J2101="","",'Census Block Input'!C2101)</f>
        <v/>
      </c>
      <c r="G2137" s="29" t="str">
        <f>IF('Census Block Input'!J2101="","",'Census Block Input'!D2101)</f>
        <v/>
      </c>
      <c r="H2137" s="30" t="str">
        <f>IF('Census Block Input'!J2101="","",'Census Block Input'!G2101)</f>
        <v/>
      </c>
      <c r="I2137" s="30" t="str">
        <f>IF('Census Block Input'!J2101="","",'Census Block Input'!F2101)</f>
        <v/>
      </c>
      <c r="J2137" s="32" t="str">
        <f t="shared" si="66"/>
        <v/>
      </c>
      <c r="K2137" s="105" t="str">
        <f>IF('Census Block Input'!J2101="","",'Census Block Input'!D2101)</f>
        <v/>
      </c>
      <c r="L2137" s="106" t="str">
        <f>IF('Census Block Input'!J2101="","",'Census Block Input'!G2101)</f>
        <v/>
      </c>
      <c r="M2137" s="106" t="str">
        <f>IF('Census Block Input'!J2101="","",'Census Block Input'!F2101)</f>
        <v/>
      </c>
      <c r="N2137" s="32" t="str">
        <f t="shared" si="67"/>
        <v/>
      </c>
      <c r="O2137" s="124" t="s">
        <v>10</v>
      </c>
      <c r="P2137" s="123" t="s">
        <v>10</v>
      </c>
      <c r="Q2137" s="1"/>
    </row>
    <row r="2138" spans="1:17" ht="15.75" hidden="1" customHeight="1">
      <c r="A2138" s="1" t="str">
        <f t="shared" si="1"/>
        <v/>
      </c>
      <c r="B2138" s="1"/>
      <c r="C2138" s="25" t="str">
        <f>IF('Census Block Input'!J2102="","",'Census Block Input'!B2102)</f>
        <v/>
      </c>
      <c r="D2138" s="184" t="str">
        <f>IF('Census Block Input'!J2102="","",UPPER('Census Block Input'!J2102))</f>
        <v/>
      </c>
      <c r="E2138" s="26" t="str">
        <f>IF('Census Block Input'!J2102="","",'Census Block Input'!I2102)</f>
        <v/>
      </c>
      <c r="F2138" s="27" t="str">
        <f>IF('Census Block Input'!J2102="","",'Census Block Input'!C2102)</f>
        <v/>
      </c>
      <c r="G2138" s="29" t="str">
        <f>IF('Census Block Input'!J2102="","",'Census Block Input'!D2102)</f>
        <v/>
      </c>
      <c r="H2138" s="30" t="str">
        <f>IF('Census Block Input'!J2102="","",'Census Block Input'!G2102)</f>
        <v/>
      </c>
      <c r="I2138" s="30" t="str">
        <f>IF('Census Block Input'!J2102="","",'Census Block Input'!F2102)</f>
        <v/>
      </c>
      <c r="J2138" s="32" t="str">
        <f t="shared" si="66"/>
        <v/>
      </c>
      <c r="K2138" s="105" t="str">
        <f>IF('Census Block Input'!J2102="","",'Census Block Input'!D2102)</f>
        <v/>
      </c>
      <c r="L2138" s="106" t="str">
        <f>IF('Census Block Input'!J2102="","",'Census Block Input'!G2102)</f>
        <v/>
      </c>
      <c r="M2138" s="106" t="str">
        <f>IF('Census Block Input'!J2102="","",'Census Block Input'!F2102)</f>
        <v/>
      </c>
      <c r="N2138" s="32" t="str">
        <f t="shared" si="67"/>
        <v/>
      </c>
      <c r="O2138" s="124" t="s">
        <v>10</v>
      </c>
      <c r="P2138" s="123" t="s">
        <v>10</v>
      </c>
      <c r="Q2138" s="1"/>
    </row>
    <row r="2139" spans="1:17" ht="15.75" hidden="1" customHeight="1">
      <c r="A2139" s="1" t="str">
        <f t="shared" si="1"/>
        <v/>
      </c>
      <c r="B2139" s="1"/>
      <c r="C2139" s="25" t="str">
        <f>IF('Census Block Input'!J2103="","",'Census Block Input'!B2103)</f>
        <v/>
      </c>
      <c r="D2139" s="184" t="str">
        <f>IF('Census Block Input'!J2103="","",UPPER('Census Block Input'!J2103))</f>
        <v/>
      </c>
      <c r="E2139" s="26" t="str">
        <f>IF('Census Block Input'!J2103="","",'Census Block Input'!I2103)</f>
        <v/>
      </c>
      <c r="F2139" s="27" t="str">
        <f>IF('Census Block Input'!J2103="","",'Census Block Input'!C2103)</f>
        <v/>
      </c>
      <c r="G2139" s="29" t="str">
        <f>IF('Census Block Input'!J2103="","",'Census Block Input'!D2103)</f>
        <v/>
      </c>
      <c r="H2139" s="30" t="str">
        <f>IF('Census Block Input'!J2103="","",'Census Block Input'!G2103)</f>
        <v/>
      </c>
      <c r="I2139" s="30" t="str">
        <f>IF('Census Block Input'!J2103="","",'Census Block Input'!F2103)</f>
        <v/>
      </c>
      <c r="J2139" s="32" t="str">
        <f t="shared" si="66"/>
        <v/>
      </c>
      <c r="K2139" s="105" t="str">
        <f>IF('Census Block Input'!J2103="","",'Census Block Input'!D2103)</f>
        <v/>
      </c>
      <c r="L2139" s="106" t="str">
        <f>IF('Census Block Input'!J2103="","",'Census Block Input'!G2103)</f>
        <v/>
      </c>
      <c r="M2139" s="106" t="str">
        <f>IF('Census Block Input'!J2103="","",'Census Block Input'!F2103)</f>
        <v/>
      </c>
      <c r="N2139" s="32" t="str">
        <f t="shared" si="67"/>
        <v/>
      </c>
      <c r="O2139" s="124" t="s">
        <v>10</v>
      </c>
      <c r="P2139" s="123" t="s">
        <v>10</v>
      </c>
      <c r="Q2139" s="1"/>
    </row>
    <row r="2140" spans="1:17" ht="15.75" hidden="1" customHeight="1">
      <c r="A2140" s="1" t="str">
        <f t="shared" si="1"/>
        <v/>
      </c>
      <c r="B2140" s="1"/>
      <c r="C2140" s="25" t="str">
        <f>IF('Census Block Input'!J2104="","",'Census Block Input'!B2104)</f>
        <v/>
      </c>
      <c r="D2140" s="184" t="str">
        <f>IF('Census Block Input'!J2104="","",UPPER('Census Block Input'!J2104))</f>
        <v/>
      </c>
      <c r="E2140" s="26" t="str">
        <f>IF('Census Block Input'!J2104="","",'Census Block Input'!I2104)</f>
        <v/>
      </c>
      <c r="F2140" s="27" t="str">
        <f>IF('Census Block Input'!J2104="","",'Census Block Input'!C2104)</f>
        <v/>
      </c>
      <c r="G2140" s="29" t="str">
        <f>IF('Census Block Input'!J2104="","",'Census Block Input'!D2104)</f>
        <v/>
      </c>
      <c r="H2140" s="30" t="str">
        <f>IF('Census Block Input'!J2104="","",'Census Block Input'!G2104)</f>
        <v/>
      </c>
      <c r="I2140" s="30" t="str">
        <f>IF('Census Block Input'!J2104="","",'Census Block Input'!F2104)</f>
        <v/>
      </c>
      <c r="J2140" s="32" t="str">
        <f t="shared" si="66"/>
        <v/>
      </c>
      <c r="K2140" s="105" t="str">
        <f>IF('Census Block Input'!J2104="","",'Census Block Input'!D2104)</f>
        <v/>
      </c>
      <c r="L2140" s="106" t="str">
        <f>IF('Census Block Input'!J2104="","",'Census Block Input'!G2104)</f>
        <v/>
      </c>
      <c r="M2140" s="106" t="str">
        <f>IF('Census Block Input'!J2104="","",'Census Block Input'!F2104)</f>
        <v/>
      </c>
      <c r="N2140" s="32" t="str">
        <f t="shared" si="67"/>
        <v/>
      </c>
      <c r="O2140" s="124" t="s">
        <v>10</v>
      </c>
      <c r="P2140" s="123" t="s">
        <v>10</v>
      </c>
      <c r="Q2140" s="1"/>
    </row>
    <row r="2141" spans="1:17" ht="15.75" hidden="1" customHeight="1">
      <c r="A2141" s="1" t="str">
        <f t="shared" si="1"/>
        <v/>
      </c>
      <c r="B2141" s="1"/>
      <c r="C2141" s="25" t="str">
        <f>IF('Census Block Input'!J2105="","",'Census Block Input'!B2105)</f>
        <v/>
      </c>
      <c r="D2141" s="184" t="str">
        <f>IF('Census Block Input'!J2105="","",UPPER('Census Block Input'!J2105))</f>
        <v/>
      </c>
      <c r="E2141" s="26" t="str">
        <f>IF('Census Block Input'!J2105="","",'Census Block Input'!I2105)</f>
        <v/>
      </c>
      <c r="F2141" s="27" t="str">
        <f>IF('Census Block Input'!J2105="","",'Census Block Input'!C2105)</f>
        <v/>
      </c>
      <c r="G2141" s="29" t="str">
        <f>IF('Census Block Input'!J2105="","",'Census Block Input'!D2105)</f>
        <v/>
      </c>
      <c r="H2141" s="30" t="str">
        <f>IF('Census Block Input'!J2105="","",'Census Block Input'!G2105)</f>
        <v/>
      </c>
      <c r="I2141" s="30" t="str">
        <f>IF('Census Block Input'!J2105="","",'Census Block Input'!F2105)</f>
        <v/>
      </c>
      <c r="J2141" s="32" t="str">
        <f t="shared" si="66"/>
        <v/>
      </c>
      <c r="K2141" s="105" t="str">
        <f>IF('Census Block Input'!J2105="","",'Census Block Input'!D2105)</f>
        <v/>
      </c>
      <c r="L2141" s="106" t="str">
        <f>IF('Census Block Input'!J2105="","",'Census Block Input'!G2105)</f>
        <v/>
      </c>
      <c r="M2141" s="106" t="str">
        <f>IF('Census Block Input'!J2105="","",'Census Block Input'!F2105)</f>
        <v/>
      </c>
      <c r="N2141" s="32" t="str">
        <f t="shared" si="67"/>
        <v/>
      </c>
      <c r="O2141" s="124" t="s">
        <v>10</v>
      </c>
      <c r="P2141" s="123" t="s">
        <v>10</v>
      </c>
      <c r="Q2141" s="1"/>
    </row>
    <row r="2142" spans="1:17" ht="15.75" hidden="1" customHeight="1">
      <c r="A2142" s="1" t="str">
        <f t="shared" si="1"/>
        <v/>
      </c>
      <c r="B2142" s="1"/>
      <c r="C2142" s="25" t="str">
        <f>IF('Census Block Input'!J2106="","",'Census Block Input'!B2106)</f>
        <v/>
      </c>
      <c r="D2142" s="184" t="str">
        <f>IF('Census Block Input'!J2106="","",UPPER('Census Block Input'!J2106))</f>
        <v/>
      </c>
      <c r="E2142" s="26" t="str">
        <f>IF('Census Block Input'!J2106="","",'Census Block Input'!I2106)</f>
        <v/>
      </c>
      <c r="F2142" s="27" t="str">
        <f>IF('Census Block Input'!J2106="","",'Census Block Input'!C2106)</f>
        <v/>
      </c>
      <c r="G2142" s="29" t="str">
        <f>IF('Census Block Input'!J2106="","",'Census Block Input'!D2106)</f>
        <v/>
      </c>
      <c r="H2142" s="30" t="str">
        <f>IF('Census Block Input'!J2106="","",'Census Block Input'!G2106)</f>
        <v/>
      </c>
      <c r="I2142" s="30" t="str">
        <f>IF('Census Block Input'!J2106="","",'Census Block Input'!F2106)</f>
        <v/>
      </c>
      <c r="J2142" s="32" t="str">
        <f t="shared" si="66"/>
        <v/>
      </c>
      <c r="K2142" s="105" t="str">
        <f>IF('Census Block Input'!J2106="","",'Census Block Input'!D2106)</f>
        <v/>
      </c>
      <c r="L2142" s="106" t="str">
        <f>IF('Census Block Input'!J2106="","",'Census Block Input'!G2106)</f>
        <v/>
      </c>
      <c r="M2142" s="106" t="str">
        <f>IF('Census Block Input'!J2106="","",'Census Block Input'!F2106)</f>
        <v/>
      </c>
      <c r="N2142" s="32" t="str">
        <f t="shared" si="67"/>
        <v/>
      </c>
      <c r="O2142" s="124" t="s">
        <v>10</v>
      </c>
      <c r="P2142" s="123" t="s">
        <v>10</v>
      </c>
      <c r="Q2142" s="1"/>
    </row>
    <row r="2143" spans="1:17" ht="15.75" hidden="1" customHeight="1">
      <c r="A2143" s="1" t="str">
        <f t="shared" si="1"/>
        <v/>
      </c>
      <c r="B2143" s="1"/>
      <c r="C2143" s="25" t="str">
        <f>IF('Census Block Input'!J2107="","",'Census Block Input'!B2107)</f>
        <v/>
      </c>
      <c r="D2143" s="184" t="str">
        <f>IF('Census Block Input'!J2107="","",UPPER('Census Block Input'!J2107))</f>
        <v/>
      </c>
      <c r="E2143" s="26" t="str">
        <f>IF('Census Block Input'!J2107="","",'Census Block Input'!I2107)</f>
        <v/>
      </c>
      <c r="F2143" s="27" t="str">
        <f>IF('Census Block Input'!J2107="","",'Census Block Input'!C2107)</f>
        <v/>
      </c>
      <c r="G2143" s="29" t="str">
        <f>IF('Census Block Input'!J2107="","",'Census Block Input'!D2107)</f>
        <v/>
      </c>
      <c r="H2143" s="30" t="str">
        <f>IF('Census Block Input'!J2107="","",'Census Block Input'!G2107)</f>
        <v/>
      </c>
      <c r="I2143" s="30" t="str">
        <f>IF('Census Block Input'!J2107="","",'Census Block Input'!F2107)</f>
        <v/>
      </c>
      <c r="J2143" s="32" t="str">
        <f t="shared" si="66"/>
        <v/>
      </c>
      <c r="K2143" s="105" t="str">
        <f>IF('Census Block Input'!J2107="","",'Census Block Input'!D2107)</f>
        <v/>
      </c>
      <c r="L2143" s="106" t="str">
        <f>IF('Census Block Input'!J2107="","",'Census Block Input'!G2107)</f>
        <v/>
      </c>
      <c r="M2143" s="106" t="str">
        <f>IF('Census Block Input'!J2107="","",'Census Block Input'!F2107)</f>
        <v/>
      </c>
      <c r="N2143" s="32" t="str">
        <f t="shared" si="67"/>
        <v/>
      </c>
      <c r="O2143" s="124" t="s">
        <v>10</v>
      </c>
      <c r="P2143" s="123" t="s">
        <v>10</v>
      </c>
      <c r="Q2143" s="1"/>
    </row>
    <row r="2144" spans="1:17" ht="15.75" hidden="1" customHeight="1">
      <c r="A2144" s="1" t="str">
        <f t="shared" si="1"/>
        <v/>
      </c>
      <c r="B2144" s="1"/>
      <c r="C2144" s="25" t="str">
        <f>IF('Census Block Input'!J2108="","",'Census Block Input'!B2108)</f>
        <v/>
      </c>
      <c r="D2144" s="184" t="str">
        <f>IF('Census Block Input'!J2108="","",UPPER('Census Block Input'!J2108))</f>
        <v/>
      </c>
      <c r="E2144" s="26" t="str">
        <f>IF('Census Block Input'!J2108="","",'Census Block Input'!I2108)</f>
        <v/>
      </c>
      <c r="F2144" s="27" t="str">
        <f>IF('Census Block Input'!J2108="","",'Census Block Input'!C2108)</f>
        <v/>
      </c>
      <c r="G2144" s="29" t="str">
        <f>IF('Census Block Input'!J2108="","",'Census Block Input'!D2108)</f>
        <v/>
      </c>
      <c r="H2144" s="30" t="str">
        <f>IF('Census Block Input'!J2108="","",'Census Block Input'!G2108)</f>
        <v/>
      </c>
      <c r="I2144" s="30" t="str">
        <f>IF('Census Block Input'!J2108="","",'Census Block Input'!F2108)</f>
        <v/>
      </c>
      <c r="J2144" s="32" t="str">
        <f t="shared" si="66"/>
        <v/>
      </c>
      <c r="K2144" s="105" t="str">
        <f>IF('Census Block Input'!J2108="","",'Census Block Input'!D2108)</f>
        <v/>
      </c>
      <c r="L2144" s="106" t="str">
        <f>IF('Census Block Input'!J2108="","",'Census Block Input'!G2108)</f>
        <v/>
      </c>
      <c r="M2144" s="106" t="str">
        <f>IF('Census Block Input'!J2108="","",'Census Block Input'!F2108)</f>
        <v/>
      </c>
      <c r="N2144" s="32" t="str">
        <f t="shared" si="67"/>
        <v/>
      </c>
      <c r="O2144" s="124" t="s">
        <v>10</v>
      </c>
      <c r="P2144" s="123" t="s">
        <v>10</v>
      </c>
      <c r="Q2144" s="1"/>
    </row>
    <row r="2145" spans="1:17" ht="15.75" hidden="1" customHeight="1">
      <c r="A2145" s="1" t="str">
        <f t="shared" si="1"/>
        <v/>
      </c>
      <c r="B2145" s="1"/>
      <c r="C2145" s="25" t="str">
        <f>IF('Census Block Input'!J2109="","",'Census Block Input'!B2109)</f>
        <v/>
      </c>
      <c r="D2145" s="184" t="str">
        <f>IF('Census Block Input'!J2109="","",UPPER('Census Block Input'!J2109))</f>
        <v/>
      </c>
      <c r="E2145" s="26" t="str">
        <f>IF('Census Block Input'!J2109="","",'Census Block Input'!I2109)</f>
        <v/>
      </c>
      <c r="F2145" s="27" t="str">
        <f>IF('Census Block Input'!J2109="","",'Census Block Input'!C2109)</f>
        <v/>
      </c>
      <c r="G2145" s="29" t="str">
        <f>IF('Census Block Input'!J2109="","",'Census Block Input'!D2109)</f>
        <v/>
      </c>
      <c r="H2145" s="30" t="str">
        <f>IF('Census Block Input'!J2109="","",'Census Block Input'!G2109)</f>
        <v/>
      </c>
      <c r="I2145" s="30" t="str">
        <f>IF('Census Block Input'!J2109="","",'Census Block Input'!F2109)</f>
        <v/>
      </c>
      <c r="J2145" s="32" t="str">
        <f t="shared" si="66"/>
        <v/>
      </c>
      <c r="K2145" s="105" t="str">
        <f>IF('Census Block Input'!J2109="","",'Census Block Input'!D2109)</f>
        <v/>
      </c>
      <c r="L2145" s="106" t="str">
        <f>IF('Census Block Input'!J2109="","",'Census Block Input'!G2109)</f>
        <v/>
      </c>
      <c r="M2145" s="106" t="str">
        <f>IF('Census Block Input'!J2109="","",'Census Block Input'!F2109)</f>
        <v/>
      </c>
      <c r="N2145" s="32" t="str">
        <f t="shared" si="67"/>
        <v/>
      </c>
      <c r="O2145" s="124" t="s">
        <v>10</v>
      </c>
      <c r="P2145" s="123" t="s">
        <v>10</v>
      </c>
      <c r="Q2145" s="1"/>
    </row>
    <row r="2146" spans="1:17" ht="15.75" hidden="1" customHeight="1">
      <c r="A2146" s="1" t="str">
        <f t="shared" si="1"/>
        <v/>
      </c>
      <c r="B2146" s="1"/>
      <c r="C2146" s="25" t="str">
        <f>IF('Census Block Input'!J2110="","",'Census Block Input'!B2110)</f>
        <v/>
      </c>
      <c r="D2146" s="184" t="str">
        <f>IF('Census Block Input'!J2110="","",UPPER('Census Block Input'!J2110))</f>
        <v/>
      </c>
      <c r="E2146" s="26" t="str">
        <f>IF('Census Block Input'!J2110="","",'Census Block Input'!I2110)</f>
        <v/>
      </c>
      <c r="F2146" s="27" t="str">
        <f>IF('Census Block Input'!J2110="","",'Census Block Input'!C2110)</f>
        <v/>
      </c>
      <c r="G2146" s="29" t="str">
        <f>IF('Census Block Input'!J2110="","",'Census Block Input'!D2110)</f>
        <v/>
      </c>
      <c r="H2146" s="30" t="str">
        <f>IF('Census Block Input'!J2110="","",'Census Block Input'!G2110)</f>
        <v/>
      </c>
      <c r="I2146" s="30" t="str">
        <f>IF('Census Block Input'!J2110="","",'Census Block Input'!F2110)</f>
        <v/>
      </c>
      <c r="J2146" s="32" t="str">
        <f t="shared" si="66"/>
        <v/>
      </c>
      <c r="K2146" s="105" t="str">
        <f>IF('Census Block Input'!J2110="","",'Census Block Input'!D2110)</f>
        <v/>
      </c>
      <c r="L2146" s="106" t="str">
        <f>IF('Census Block Input'!J2110="","",'Census Block Input'!G2110)</f>
        <v/>
      </c>
      <c r="M2146" s="106" t="str">
        <f>IF('Census Block Input'!J2110="","",'Census Block Input'!F2110)</f>
        <v/>
      </c>
      <c r="N2146" s="32" t="str">
        <f t="shared" si="67"/>
        <v/>
      </c>
      <c r="O2146" s="124" t="s">
        <v>10</v>
      </c>
      <c r="P2146" s="123" t="s">
        <v>10</v>
      </c>
      <c r="Q2146" s="1"/>
    </row>
    <row r="2147" spans="1:17" ht="15.75" hidden="1" customHeight="1">
      <c r="A2147" s="1" t="str">
        <f t="shared" si="1"/>
        <v/>
      </c>
      <c r="B2147" s="1"/>
      <c r="C2147" s="25" t="str">
        <f>IF('Census Block Input'!J2111="","",'Census Block Input'!B2111)</f>
        <v/>
      </c>
      <c r="D2147" s="184" t="str">
        <f>IF('Census Block Input'!J2111="","",UPPER('Census Block Input'!J2111))</f>
        <v/>
      </c>
      <c r="E2147" s="26" t="str">
        <f>IF('Census Block Input'!J2111="","",'Census Block Input'!I2111)</f>
        <v/>
      </c>
      <c r="F2147" s="27" t="str">
        <f>IF('Census Block Input'!J2111="","",'Census Block Input'!C2111)</f>
        <v/>
      </c>
      <c r="G2147" s="29" t="str">
        <f>IF('Census Block Input'!J2111="","",'Census Block Input'!D2111)</f>
        <v/>
      </c>
      <c r="H2147" s="30" t="str">
        <f>IF('Census Block Input'!J2111="","",'Census Block Input'!G2111)</f>
        <v/>
      </c>
      <c r="I2147" s="30" t="str">
        <f>IF('Census Block Input'!J2111="","",'Census Block Input'!F2111)</f>
        <v/>
      </c>
      <c r="J2147" s="32" t="str">
        <f t="shared" si="66"/>
        <v/>
      </c>
      <c r="K2147" s="105" t="str">
        <f>IF('Census Block Input'!J2111="","",'Census Block Input'!D2111)</f>
        <v/>
      </c>
      <c r="L2147" s="106" t="str">
        <f>IF('Census Block Input'!J2111="","",'Census Block Input'!G2111)</f>
        <v/>
      </c>
      <c r="M2147" s="106" t="str">
        <f>IF('Census Block Input'!J2111="","",'Census Block Input'!F2111)</f>
        <v/>
      </c>
      <c r="N2147" s="32" t="str">
        <f t="shared" si="67"/>
        <v/>
      </c>
      <c r="O2147" s="124" t="s">
        <v>10</v>
      </c>
      <c r="P2147" s="123" t="s">
        <v>10</v>
      </c>
      <c r="Q2147" s="1"/>
    </row>
    <row r="2148" spans="1:17" ht="15.75" hidden="1" customHeight="1">
      <c r="A2148" s="1" t="str">
        <f t="shared" si="1"/>
        <v/>
      </c>
      <c r="B2148" s="1"/>
      <c r="C2148" s="25" t="str">
        <f>IF('Census Block Input'!J2112="","",'Census Block Input'!B2112)</f>
        <v/>
      </c>
      <c r="D2148" s="184" t="str">
        <f>IF('Census Block Input'!J2112="","",UPPER('Census Block Input'!J2112))</f>
        <v/>
      </c>
      <c r="E2148" s="26" t="str">
        <f>IF('Census Block Input'!J2112="","",'Census Block Input'!I2112)</f>
        <v/>
      </c>
      <c r="F2148" s="27" t="str">
        <f>IF('Census Block Input'!J2112="","",'Census Block Input'!C2112)</f>
        <v/>
      </c>
      <c r="G2148" s="29" t="str">
        <f>IF('Census Block Input'!J2112="","",'Census Block Input'!D2112)</f>
        <v/>
      </c>
      <c r="H2148" s="30" t="str">
        <f>IF('Census Block Input'!J2112="","",'Census Block Input'!G2112)</f>
        <v/>
      </c>
      <c r="I2148" s="30" t="str">
        <f>IF('Census Block Input'!J2112="","",'Census Block Input'!F2112)</f>
        <v/>
      </c>
      <c r="J2148" s="32" t="str">
        <f t="shared" si="66"/>
        <v/>
      </c>
      <c r="K2148" s="105" t="str">
        <f>IF('Census Block Input'!J2112="","",'Census Block Input'!D2112)</f>
        <v/>
      </c>
      <c r="L2148" s="106" t="str">
        <f>IF('Census Block Input'!J2112="","",'Census Block Input'!G2112)</f>
        <v/>
      </c>
      <c r="M2148" s="106" t="str">
        <f>IF('Census Block Input'!J2112="","",'Census Block Input'!F2112)</f>
        <v/>
      </c>
      <c r="N2148" s="32" t="str">
        <f t="shared" si="67"/>
        <v/>
      </c>
      <c r="O2148" s="124" t="s">
        <v>10</v>
      </c>
      <c r="P2148" s="123" t="s">
        <v>10</v>
      </c>
      <c r="Q2148" s="1"/>
    </row>
    <row r="2149" spans="1:17" ht="15.75" hidden="1" customHeight="1">
      <c r="A2149" s="1" t="str">
        <f t="shared" si="1"/>
        <v/>
      </c>
      <c r="B2149" s="1"/>
      <c r="C2149" s="25" t="str">
        <f>IF('Census Block Input'!J2113="","",'Census Block Input'!B2113)</f>
        <v/>
      </c>
      <c r="D2149" s="184" t="str">
        <f>IF('Census Block Input'!J2113="","",UPPER('Census Block Input'!J2113))</f>
        <v/>
      </c>
      <c r="E2149" s="26" t="str">
        <f>IF('Census Block Input'!J2113="","",'Census Block Input'!I2113)</f>
        <v/>
      </c>
      <c r="F2149" s="27" t="str">
        <f>IF('Census Block Input'!J2113="","",'Census Block Input'!C2113)</f>
        <v/>
      </c>
      <c r="G2149" s="29" t="str">
        <f>IF('Census Block Input'!J2113="","",'Census Block Input'!D2113)</f>
        <v/>
      </c>
      <c r="H2149" s="30" t="str">
        <f>IF('Census Block Input'!J2113="","",'Census Block Input'!G2113)</f>
        <v/>
      </c>
      <c r="I2149" s="30" t="str">
        <f>IF('Census Block Input'!J2113="","",'Census Block Input'!F2113)</f>
        <v/>
      </c>
      <c r="J2149" s="32" t="str">
        <f t="shared" si="66"/>
        <v/>
      </c>
      <c r="K2149" s="105" t="str">
        <f>IF('Census Block Input'!J2113="","",'Census Block Input'!D2113)</f>
        <v/>
      </c>
      <c r="L2149" s="106" t="str">
        <f>IF('Census Block Input'!J2113="","",'Census Block Input'!G2113)</f>
        <v/>
      </c>
      <c r="M2149" s="106" t="str">
        <f>IF('Census Block Input'!J2113="","",'Census Block Input'!F2113)</f>
        <v/>
      </c>
      <c r="N2149" s="32" t="str">
        <f t="shared" si="67"/>
        <v/>
      </c>
      <c r="O2149" s="124" t="s">
        <v>10</v>
      </c>
      <c r="P2149" s="123" t="s">
        <v>10</v>
      </c>
      <c r="Q2149" s="1"/>
    </row>
    <row r="2150" spans="1:17" ht="15.75" hidden="1" customHeight="1">
      <c r="A2150" s="1" t="str">
        <f t="shared" si="1"/>
        <v/>
      </c>
      <c r="B2150" s="1"/>
      <c r="C2150" s="25" t="str">
        <f>IF('Census Block Input'!J2114="","",'Census Block Input'!B2114)</f>
        <v/>
      </c>
      <c r="D2150" s="184" t="str">
        <f>IF('Census Block Input'!J2114="","",UPPER('Census Block Input'!J2114))</f>
        <v/>
      </c>
      <c r="E2150" s="26" t="str">
        <f>IF('Census Block Input'!J2114="","",'Census Block Input'!I2114)</f>
        <v/>
      </c>
      <c r="F2150" s="27" t="str">
        <f>IF('Census Block Input'!J2114="","",'Census Block Input'!C2114)</f>
        <v/>
      </c>
      <c r="G2150" s="29" t="str">
        <f>IF('Census Block Input'!J2114="","",'Census Block Input'!D2114)</f>
        <v/>
      </c>
      <c r="H2150" s="30" t="str">
        <f>IF('Census Block Input'!J2114="","",'Census Block Input'!G2114)</f>
        <v/>
      </c>
      <c r="I2150" s="30" t="str">
        <f>IF('Census Block Input'!J2114="","",'Census Block Input'!F2114)</f>
        <v/>
      </c>
      <c r="J2150" s="32" t="str">
        <f t="shared" si="66"/>
        <v/>
      </c>
      <c r="K2150" s="105" t="str">
        <f>IF('Census Block Input'!J2114="","",'Census Block Input'!D2114)</f>
        <v/>
      </c>
      <c r="L2150" s="106" t="str">
        <f>IF('Census Block Input'!J2114="","",'Census Block Input'!G2114)</f>
        <v/>
      </c>
      <c r="M2150" s="106" t="str">
        <f>IF('Census Block Input'!J2114="","",'Census Block Input'!F2114)</f>
        <v/>
      </c>
      <c r="N2150" s="32" t="str">
        <f t="shared" si="67"/>
        <v/>
      </c>
      <c r="O2150" s="124" t="s">
        <v>10</v>
      </c>
      <c r="P2150" s="123" t="s">
        <v>10</v>
      </c>
      <c r="Q2150" s="1"/>
    </row>
    <row r="2151" spans="1:17" ht="15.75" hidden="1" customHeight="1">
      <c r="A2151" s="1" t="str">
        <f t="shared" si="1"/>
        <v/>
      </c>
      <c r="B2151" s="1"/>
      <c r="C2151" s="25" t="str">
        <f>IF('Census Block Input'!J2115="","",'Census Block Input'!B2115)</f>
        <v/>
      </c>
      <c r="D2151" s="184" t="str">
        <f>IF('Census Block Input'!J2115="","",UPPER('Census Block Input'!J2115))</f>
        <v/>
      </c>
      <c r="E2151" s="26" t="str">
        <f>IF('Census Block Input'!J2115="","",'Census Block Input'!I2115)</f>
        <v/>
      </c>
      <c r="F2151" s="27" t="str">
        <f>IF('Census Block Input'!J2115="","",'Census Block Input'!C2115)</f>
        <v/>
      </c>
      <c r="G2151" s="29" t="str">
        <f>IF('Census Block Input'!J2115="","",'Census Block Input'!D2115)</f>
        <v/>
      </c>
      <c r="H2151" s="30" t="str">
        <f>IF('Census Block Input'!J2115="","",'Census Block Input'!G2115)</f>
        <v/>
      </c>
      <c r="I2151" s="30" t="str">
        <f>IF('Census Block Input'!J2115="","",'Census Block Input'!F2115)</f>
        <v/>
      </c>
      <c r="J2151" s="32" t="str">
        <f t="shared" si="66"/>
        <v/>
      </c>
      <c r="K2151" s="105" t="str">
        <f>IF('Census Block Input'!J2115="","",'Census Block Input'!D2115)</f>
        <v/>
      </c>
      <c r="L2151" s="106" t="str">
        <f>IF('Census Block Input'!J2115="","",'Census Block Input'!G2115)</f>
        <v/>
      </c>
      <c r="M2151" s="106" t="str">
        <f>IF('Census Block Input'!J2115="","",'Census Block Input'!F2115)</f>
        <v/>
      </c>
      <c r="N2151" s="32" t="str">
        <f t="shared" si="67"/>
        <v/>
      </c>
      <c r="O2151" s="124" t="s">
        <v>10</v>
      </c>
      <c r="P2151" s="123" t="s">
        <v>10</v>
      </c>
      <c r="Q2151" s="1"/>
    </row>
    <row r="2152" spans="1:17" ht="15.75" hidden="1" customHeight="1">
      <c r="A2152" s="1" t="str">
        <f t="shared" si="1"/>
        <v/>
      </c>
      <c r="B2152" s="1"/>
      <c r="C2152" s="25" t="str">
        <f>IF('Census Block Input'!J2116="","",'Census Block Input'!B2116)</f>
        <v/>
      </c>
      <c r="D2152" s="184" t="str">
        <f>IF('Census Block Input'!J2116="","",UPPER('Census Block Input'!J2116))</f>
        <v/>
      </c>
      <c r="E2152" s="26" t="str">
        <f>IF('Census Block Input'!J2116="","",'Census Block Input'!I2116)</f>
        <v/>
      </c>
      <c r="F2152" s="27" t="str">
        <f>IF('Census Block Input'!J2116="","",'Census Block Input'!C2116)</f>
        <v/>
      </c>
      <c r="G2152" s="29" t="str">
        <f>IF('Census Block Input'!J2116="","",'Census Block Input'!D2116)</f>
        <v/>
      </c>
      <c r="H2152" s="30" t="str">
        <f>IF('Census Block Input'!J2116="","",'Census Block Input'!G2116)</f>
        <v/>
      </c>
      <c r="I2152" s="30" t="str">
        <f>IF('Census Block Input'!J2116="","",'Census Block Input'!F2116)</f>
        <v/>
      </c>
      <c r="J2152" s="32" t="str">
        <f t="shared" ref="J2152:J2215" si="68">IF($C2152="","",SUM(G2152:I2152))</f>
        <v/>
      </c>
      <c r="K2152" s="105" t="str">
        <f>IF('Census Block Input'!J2116="","",'Census Block Input'!D2116)</f>
        <v/>
      </c>
      <c r="L2152" s="106" t="str">
        <f>IF('Census Block Input'!J2116="","",'Census Block Input'!G2116)</f>
        <v/>
      </c>
      <c r="M2152" s="106" t="str">
        <f>IF('Census Block Input'!J2116="","",'Census Block Input'!F2116)</f>
        <v/>
      </c>
      <c r="N2152" s="32" t="str">
        <f t="shared" ref="N2152:N2215" si="69">IF($C2152="","",SUM(K2152:M2152))</f>
        <v/>
      </c>
      <c r="O2152" s="124" t="s">
        <v>10</v>
      </c>
      <c r="P2152" s="123" t="s">
        <v>10</v>
      </c>
      <c r="Q2152" s="1"/>
    </row>
    <row r="2153" spans="1:17" ht="15.75" hidden="1" customHeight="1">
      <c r="A2153" s="1" t="str">
        <f t="shared" si="1"/>
        <v/>
      </c>
      <c r="B2153" s="1"/>
      <c r="C2153" s="25" t="str">
        <f>IF('Census Block Input'!J2117="","",'Census Block Input'!B2117)</f>
        <v/>
      </c>
      <c r="D2153" s="184" t="str">
        <f>IF('Census Block Input'!J2117="","",UPPER('Census Block Input'!J2117))</f>
        <v/>
      </c>
      <c r="E2153" s="26" t="str">
        <f>IF('Census Block Input'!J2117="","",'Census Block Input'!I2117)</f>
        <v/>
      </c>
      <c r="F2153" s="27" t="str">
        <f>IF('Census Block Input'!J2117="","",'Census Block Input'!C2117)</f>
        <v/>
      </c>
      <c r="G2153" s="29" t="str">
        <f>IF('Census Block Input'!J2117="","",'Census Block Input'!D2117)</f>
        <v/>
      </c>
      <c r="H2153" s="30" t="str">
        <f>IF('Census Block Input'!J2117="","",'Census Block Input'!G2117)</f>
        <v/>
      </c>
      <c r="I2153" s="30" t="str">
        <f>IF('Census Block Input'!J2117="","",'Census Block Input'!F2117)</f>
        <v/>
      </c>
      <c r="J2153" s="32" t="str">
        <f t="shared" si="68"/>
        <v/>
      </c>
      <c r="K2153" s="105" t="str">
        <f>IF('Census Block Input'!J2117="","",'Census Block Input'!D2117)</f>
        <v/>
      </c>
      <c r="L2153" s="106" t="str">
        <f>IF('Census Block Input'!J2117="","",'Census Block Input'!G2117)</f>
        <v/>
      </c>
      <c r="M2153" s="106" t="str">
        <f>IF('Census Block Input'!J2117="","",'Census Block Input'!F2117)</f>
        <v/>
      </c>
      <c r="N2153" s="32" t="str">
        <f t="shared" si="69"/>
        <v/>
      </c>
      <c r="O2153" s="124" t="s">
        <v>10</v>
      </c>
      <c r="P2153" s="123" t="s">
        <v>10</v>
      </c>
      <c r="Q2153" s="1"/>
    </row>
    <row r="2154" spans="1:17" ht="15.75" hidden="1" customHeight="1">
      <c r="A2154" s="1" t="str">
        <f t="shared" si="1"/>
        <v/>
      </c>
      <c r="B2154" s="1"/>
      <c r="C2154" s="25" t="str">
        <f>IF('Census Block Input'!J2118="","",'Census Block Input'!B2118)</f>
        <v/>
      </c>
      <c r="D2154" s="184" t="str">
        <f>IF('Census Block Input'!J2118="","",UPPER('Census Block Input'!J2118))</f>
        <v/>
      </c>
      <c r="E2154" s="26" t="str">
        <f>IF('Census Block Input'!J2118="","",'Census Block Input'!I2118)</f>
        <v/>
      </c>
      <c r="F2154" s="27" t="str">
        <f>IF('Census Block Input'!J2118="","",'Census Block Input'!C2118)</f>
        <v/>
      </c>
      <c r="G2154" s="29" t="str">
        <f>IF('Census Block Input'!J2118="","",'Census Block Input'!D2118)</f>
        <v/>
      </c>
      <c r="H2154" s="30" t="str">
        <f>IF('Census Block Input'!J2118="","",'Census Block Input'!G2118)</f>
        <v/>
      </c>
      <c r="I2154" s="30" t="str">
        <f>IF('Census Block Input'!J2118="","",'Census Block Input'!F2118)</f>
        <v/>
      </c>
      <c r="J2154" s="32" t="str">
        <f t="shared" si="68"/>
        <v/>
      </c>
      <c r="K2154" s="105" t="str">
        <f>IF('Census Block Input'!J2118="","",'Census Block Input'!D2118)</f>
        <v/>
      </c>
      <c r="L2154" s="106" t="str">
        <f>IF('Census Block Input'!J2118="","",'Census Block Input'!G2118)</f>
        <v/>
      </c>
      <c r="M2154" s="106" t="str">
        <f>IF('Census Block Input'!J2118="","",'Census Block Input'!F2118)</f>
        <v/>
      </c>
      <c r="N2154" s="32" t="str">
        <f t="shared" si="69"/>
        <v/>
      </c>
      <c r="O2154" s="124" t="s">
        <v>10</v>
      </c>
      <c r="P2154" s="123" t="s">
        <v>10</v>
      </c>
      <c r="Q2154" s="1"/>
    </row>
    <row r="2155" spans="1:17" ht="15.75" hidden="1" customHeight="1">
      <c r="A2155" s="1" t="str">
        <f t="shared" si="1"/>
        <v/>
      </c>
      <c r="B2155" s="1"/>
      <c r="C2155" s="25" t="str">
        <f>IF('Census Block Input'!J2119="","",'Census Block Input'!B2119)</f>
        <v/>
      </c>
      <c r="D2155" s="184" t="str">
        <f>IF('Census Block Input'!J2119="","",UPPER('Census Block Input'!J2119))</f>
        <v/>
      </c>
      <c r="E2155" s="26" t="str">
        <f>IF('Census Block Input'!J2119="","",'Census Block Input'!I2119)</f>
        <v/>
      </c>
      <c r="F2155" s="27" t="str">
        <f>IF('Census Block Input'!J2119="","",'Census Block Input'!C2119)</f>
        <v/>
      </c>
      <c r="G2155" s="29" t="str">
        <f>IF('Census Block Input'!J2119="","",'Census Block Input'!D2119)</f>
        <v/>
      </c>
      <c r="H2155" s="30" t="str">
        <f>IF('Census Block Input'!J2119="","",'Census Block Input'!G2119)</f>
        <v/>
      </c>
      <c r="I2155" s="30" t="str">
        <f>IF('Census Block Input'!J2119="","",'Census Block Input'!F2119)</f>
        <v/>
      </c>
      <c r="J2155" s="32" t="str">
        <f t="shared" si="68"/>
        <v/>
      </c>
      <c r="K2155" s="105" t="str">
        <f>IF('Census Block Input'!J2119="","",'Census Block Input'!D2119)</f>
        <v/>
      </c>
      <c r="L2155" s="106" t="str">
        <f>IF('Census Block Input'!J2119="","",'Census Block Input'!G2119)</f>
        <v/>
      </c>
      <c r="M2155" s="106" t="str">
        <f>IF('Census Block Input'!J2119="","",'Census Block Input'!F2119)</f>
        <v/>
      </c>
      <c r="N2155" s="32" t="str">
        <f t="shared" si="69"/>
        <v/>
      </c>
      <c r="O2155" s="124" t="s">
        <v>10</v>
      </c>
      <c r="P2155" s="123" t="s">
        <v>10</v>
      </c>
      <c r="Q2155" s="1"/>
    </row>
    <row r="2156" spans="1:17" ht="15.75" hidden="1" customHeight="1">
      <c r="A2156" s="1" t="str">
        <f t="shared" si="1"/>
        <v/>
      </c>
      <c r="B2156" s="1"/>
      <c r="C2156" s="25" t="str">
        <f>IF('Census Block Input'!J2120="","",'Census Block Input'!B2120)</f>
        <v/>
      </c>
      <c r="D2156" s="184" t="str">
        <f>IF('Census Block Input'!J2120="","",UPPER('Census Block Input'!J2120))</f>
        <v/>
      </c>
      <c r="E2156" s="26" t="str">
        <f>IF('Census Block Input'!J2120="","",'Census Block Input'!I2120)</f>
        <v/>
      </c>
      <c r="F2156" s="27" t="str">
        <f>IF('Census Block Input'!J2120="","",'Census Block Input'!C2120)</f>
        <v/>
      </c>
      <c r="G2156" s="29" t="str">
        <f>IF('Census Block Input'!J2120="","",'Census Block Input'!D2120)</f>
        <v/>
      </c>
      <c r="H2156" s="30" t="str">
        <f>IF('Census Block Input'!J2120="","",'Census Block Input'!G2120)</f>
        <v/>
      </c>
      <c r="I2156" s="30" t="str">
        <f>IF('Census Block Input'!J2120="","",'Census Block Input'!F2120)</f>
        <v/>
      </c>
      <c r="J2156" s="32" t="str">
        <f t="shared" si="68"/>
        <v/>
      </c>
      <c r="K2156" s="105" t="str">
        <f>IF('Census Block Input'!J2120="","",'Census Block Input'!D2120)</f>
        <v/>
      </c>
      <c r="L2156" s="106" t="str">
        <f>IF('Census Block Input'!J2120="","",'Census Block Input'!G2120)</f>
        <v/>
      </c>
      <c r="M2156" s="106" t="str">
        <f>IF('Census Block Input'!J2120="","",'Census Block Input'!F2120)</f>
        <v/>
      </c>
      <c r="N2156" s="32" t="str">
        <f t="shared" si="69"/>
        <v/>
      </c>
      <c r="O2156" s="124" t="s">
        <v>10</v>
      </c>
      <c r="P2156" s="123" t="s">
        <v>10</v>
      </c>
      <c r="Q2156" s="1"/>
    </row>
    <row r="2157" spans="1:17" ht="15.75" hidden="1" customHeight="1">
      <c r="A2157" s="1" t="str">
        <f t="shared" si="1"/>
        <v/>
      </c>
      <c r="B2157" s="1"/>
      <c r="C2157" s="25" t="str">
        <f>IF('Census Block Input'!J2121="","",'Census Block Input'!B2121)</f>
        <v/>
      </c>
      <c r="D2157" s="184" t="str">
        <f>IF('Census Block Input'!J2121="","",UPPER('Census Block Input'!J2121))</f>
        <v/>
      </c>
      <c r="E2157" s="26" t="str">
        <f>IF('Census Block Input'!J2121="","",'Census Block Input'!I2121)</f>
        <v/>
      </c>
      <c r="F2157" s="27" t="str">
        <f>IF('Census Block Input'!J2121="","",'Census Block Input'!C2121)</f>
        <v/>
      </c>
      <c r="G2157" s="29" t="str">
        <f>IF('Census Block Input'!J2121="","",'Census Block Input'!D2121)</f>
        <v/>
      </c>
      <c r="H2157" s="30" t="str">
        <f>IF('Census Block Input'!J2121="","",'Census Block Input'!G2121)</f>
        <v/>
      </c>
      <c r="I2157" s="30" t="str">
        <f>IF('Census Block Input'!J2121="","",'Census Block Input'!F2121)</f>
        <v/>
      </c>
      <c r="J2157" s="32" t="str">
        <f t="shared" si="68"/>
        <v/>
      </c>
      <c r="K2157" s="105" t="str">
        <f>IF('Census Block Input'!J2121="","",'Census Block Input'!D2121)</f>
        <v/>
      </c>
      <c r="L2157" s="106" t="str">
        <f>IF('Census Block Input'!J2121="","",'Census Block Input'!G2121)</f>
        <v/>
      </c>
      <c r="M2157" s="106" t="str">
        <f>IF('Census Block Input'!J2121="","",'Census Block Input'!F2121)</f>
        <v/>
      </c>
      <c r="N2157" s="32" t="str">
        <f t="shared" si="69"/>
        <v/>
      </c>
      <c r="O2157" s="124" t="s">
        <v>10</v>
      </c>
      <c r="P2157" s="123" t="s">
        <v>10</v>
      </c>
      <c r="Q2157" s="1"/>
    </row>
    <row r="2158" spans="1:17" ht="15.75" hidden="1" customHeight="1">
      <c r="A2158" s="1" t="str">
        <f t="shared" si="1"/>
        <v/>
      </c>
      <c r="B2158" s="1"/>
      <c r="C2158" s="25" t="str">
        <f>IF('Census Block Input'!J2122="","",'Census Block Input'!B2122)</f>
        <v/>
      </c>
      <c r="D2158" s="184" t="str">
        <f>IF('Census Block Input'!J2122="","",UPPER('Census Block Input'!J2122))</f>
        <v/>
      </c>
      <c r="E2158" s="26" t="str">
        <f>IF('Census Block Input'!J2122="","",'Census Block Input'!I2122)</f>
        <v/>
      </c>
      <c r="F2158" s="27" t="str">
        <f>IF('Census Block Input'!J2122="","",'Census Block Input'!C2122)</f>
        <v/>
      </c>
      <c r="G2158" s="29" t="str">
        <f>IF('Census Block Input'!J2122="","",'Census Block Input'!D2122)</f>
        <v/>
      </c>
      <c r="H2158" s="30" t="str">
        <f>IF('Census Block Input'!J2122="","",'Census Block Input'!G2122)</f>
        <v/>
      </c>
      <c r="I2158" s="30" t="str">
        <f>IF('Census Block Input'!J2122="","",'Census Block Input'!F2122)</f>
        <v/>
      </c>
      <c r="J2158" s="32" t="str">
        <f t="shared" si="68"/>
        <v/>
      </c>
      <c r="K2158" s="105" t="str">
        <f>IF('Census Block Input'!J2122="","",'Census Block Input'!D2122)</f>
        <v/>
      </c>
      <c r="L2158" s="106" t="str">
        <f>IF('Census Block Input'!J2122="","",'Census Block Input'!G2122)</f>
        <v/>
      </c>
      <c r="M2158" s="106" t="str">
        <f>IF('Census Block Input'!J2122="","",'Census Block Input'!F2122)</f>
        <v/>
      </c>
      <c r="N2158" s="32" t="str">
        <f t="shared" si="69"/>
        <v/>
      </c>
      <c r="O2158" s="124" t="s">
        <v>10</v>
      </c>
      <c r="P2158" s="123" t="s">
        <v>10</v>
      </c>
      <c r="Q2158" s="1"/>
    </row>
    <row r="2159" spans="1:17" ht="15.75" hidden="1" customHeight="1">
      <c r="A2159" s="1" t="str">
        <f t="shared" si="1"/>
        <v/>
      </c>
      <c r="B2159" s="1"/>
      <c r="C2159" s="25" t="str">
        <f>IF('Census Block Input'!J2123="","",'Census Block Input'!B2123)</f>
        <v/>
      </c>
      <c r="D2159" s="184" t="str">
        <f>IF('Census Block Input'!J2123="","",UPPER('Census Block Input'!J2123))</f>
        <v/>
      </c>
      <c r="E2159" s="26" t="str">
        <f>IF('Census Block Input'!J2123="","",'Census Block Input'!I2123)</f>
        <v/>
      </c>
      <c r="F2159" s="27" t="str">
        <f>IF('Census Block Input'!J2123="","",'Census Block Input'!C2123)</f>
        <v/>
      </c>
      <c r="G2159" s="29" t="str">
        <f>IF('Census Block Input'!J2123="","",'Census Block Input'!D2123)</f>
        <v/>
      </c>
      <c r="H2159" s="30" t="str">
        <f>IF('Census Block Input'!J2123="","",'Census Block Input'!G2123)</f>
        <v/>
      </c>
      <c r="I2159" s="30" t="str">
        <f>IF('Census Block Input'!J2123="","",'Census Block Input'!F2123)</f>
        <v/>
      </c>
      <c r="J2159" s="32" t="str">
        <f t="shared" si="68"/>
        <v/>
      </c>
      <c r="K2159" s="105" t="str">
        <f>IF('Census Block Input'!J2123="","",'Census Block Input'!D2123)</f>
        <v/>
      </c>
      <c r="L2159" s="106" t="str">
        <f>IF('Census Block Input'!J2123="","",'Census Block Input'!G2123)</f>
        <v/>
      </c>
      <c r="M2159" s="106" t="str">
        <f>IF('Census Block Input'!J2123="","",'Census Block Input'!F2123)</f>
        <v/>
      </c>
      <c r="N2159" s="32" t="str">
        <f t="shared" si="69"/>
        <v/>
      </c>
      <c r="O2159" s="124" t="s">
        <v>10</v>
      </c>
      <c r="P2159" s="123" t="s">
        <v>10</v>
      </c>
      <c r="Q2159" s="1"/>
    </row>
    <row r="2160" spans="1:17" ht="15.75" hidden="1" customHeight="1">
      <c r="A2160" s="1" t="str">
        <f t="shared" si="1"/>
        <v/>
      </c>
      <c r="B2160" s="1"/>
      <c r="C2160" s="25" t="str">
        <f>IF('Census Block Input'!J2124="","",'Census Block Input'!B2124)</f>
        <v/>
      </c>
      <c r="D2160" s="184" t="str">
        <f>IF('Census Block Input'!J2124="","",UPPER('Census Block Input'!J2124))</f>
        <v/>
      </c>
      <c r="E2160" s="26" t="str">
        <f>IF('Census Block Input'!J2124="","",'Census Block Input'!I2124)</f>
        <v/>
      </c>
      <c r="F2160" s="27" t="str">
        <f>IF('Census Block Input'!J2124="","",'Census Block Input'!C2124)</f>
        <v/>
      </c>
      <c r="G2160" s="29" t="str">
        <f>IF('Census Block Input'!J2124="","",'Census Block Input'!D2124)</f>
        <v/>
      </c>
      <c r="H2160" s="30" t="str">
        <f>IF('Census Block Input'!J2124="","",'Census Block Input'!G2124)</f>
        <v/>
      </c>
      <c r="I2160" s="30" t="str">
        <f>IF('Census Block Input'!J2124="","",'Census Block Input'!F2124)</f>
        <v/>
      </c>
      <c r="J2160" s="32" t="str">
        <f t="shared" si="68"/>
        <v/>
      </c>
      <c r="K2160" s="105" t="str">
        <f>IF('Census Block Input'!J2124="","",'Census Block Input'!D2124)</f>
        <v/>
      </c>
      <c r="L2160" s="106" t="str">
        <f>IF('Census Block Input'!J2124="","",'Census Block Input'!G2124)</f>
        <v/>
      </c>
      <c r="M2160" s="106" t="str">
        <f>IF('Census Block Input'!J2124="","",'Census Block Input'!F2124)</f>
        <v/>
      </c>
      <c r="N2160" s="32" t="str">
        <f t="shared" si="69"/>
        <v/>
      </c>
      <c r="O2160" s="124" t="s">
        <v>10</v>
      </c>
      <c r="P2160" s="123" t="s">
        <v>10</v>
      </c>
      <c r="Q2160" s="1"/>
    </row>
    <row r="2161" spans="1:17" ht="15.75" hidden="1" customHeight="1">
      <c r="A2161" s="1" t="str">
        <f t="shared" si="1"/>
        <v/>
      </c>
      <c r="B2161" s="1"/>
      <c r="C2161" s="25" t="str">
        <f>IF('Census Block Input'!J2125="","",'Census Block Input'!B2125)</f>
        <v/>
      </c>
      <c r="D2161" s="184" t="str">
        <f>IF('Census Block Input'!J2125="","",UPPER('Census Block Input'!J2125))</f>
        <v/>
      </c>
      <c r="E2161" s="26" t="str">
        <f>IF('Census Block Input'!J2125="","",'Census Block Input'!I2125)</f>
        <v/>
      </c>
      <c r="F2161" s="27" t="str">
        <f>IF('Census Block Input'!J2125="","",'Census Block Input'!C2125)</f>
        <v/>
      </c>
      <c r="G2161" s="29" t="str">
        <f>IF('Census Block Input'!J2125="","",'Census Block Input'!D2125)</f>
        <v/>
      </c>
      <c r="H2161" s="30" t="str">
        <f>IF('Census Block Input'!J2125="","",'Census Block Input'!G2125)</f>
        <v/>
      </c>
      <c r="I2161" s="30" t="str">
        <f>IF('Census Block Input'!J2125="","",'Census Block Input'!F2125)</f>
        <v/>
      </c>
      <c r="J2161" s="32" t="str">
        <f t="shared" si="68"/>
        <v/>
      </c>
      <c r="K2161" s="105" t="str">
        <f>IF('Census Block Input'!J2125="","",'Census Block Input'!D2125)</f>
        <v/>
      </c>
      <c r="L2161" s="106" t="str">
        <f>IF('Census Block Input'!J2125="","",'Census Block Input'!G2125)</f>
        <v/>
      </c>
      <c r="M2161" s="106" t="str">
        <f>IF('Census Block Input'!J2125="","",'Census Block Input'!F2125)</f>
        <v/>
      </c>
      <c r="N2161" s="32" t="str">
        <f t="shared" si="69"/>
        <v/>
      </c>
      <c r="O2161" s="124" t="s">
        <v>10</v>
      </c>
      <c r="P2161" s="123" t="s">
        <v>10</v>
      </c>
      <c r="Q2161" s="1"/>
    </row>
    <row r="2162" spans="1:17" ht="15.75" hidden="1" customHeight="1">
      <c r="A2162" s="1" t="str">
        <f t="shared" si="1"/>
        <v/>
      </c>
      <c r="B2162" s="1"/>
      <c r="C2162" s="25" t="str">
        <f>IF('Census Block Input'!J2126="","",'Census Block Input'!B2126)</f>
        <v/>
      </c>
      <c r="D2162" s="184" t="str">
        <f>IF('Census Block Input'!J2126="","",UPPER('Census Block Input'!J2126))</f>
        <v/>
      </c>
      <c r="E2162" s="26" t="str">
        <f>IF('Census Block Input'!J2126="","",'Census Block Input'!I2126)</f>
        <v/>
      </c>
      <c r="F2162" s="27" t="str">
        <f>IF('Census Block Input'!J2126="","",'Census Block Input'!C2126)</f>
        <v/>
      </c>
      <c r="G2162" s="29" t="str">
        <f>IF('Census Block Input'!J2126="","",'Census Block Input'!D2126)</f>
        <v/>
      </c>
      <c r="H2162" s="30" t="str">
        <f>IF('Census Block Input'!J2126="","",'Census Block Input'!G2126)</f>
        <v/>
      </c>
      <c r="I2162" s="30" t="str">
        <f>IF('Census Block Input'!J2126="","",'Census Block Input'!F2126)</f>
        <v/>
      </c>
      <c r="J2162" s="32" t="str">
        <f t="shared" si="68"/>
        <v/>
      </c>
      <c r="K2162" s="105" t="str">
        <f>IF('Census Block Input'!J2126="","",'Census Block Input'!D2126)</f>
        <v/>
      </c>
      <c r="L2162" s="106" t="str">
        <f>IF('Census Block Input'!J2126="","",'Census Block Input'!G2126)</f>
        <v/>
      </c>
      <c r="M2162" s="106" t="str">
        <f>IF('Census Block Input'!J2126="","",'Census Block Input'!F2126)</f>
        <v/>
      </c>
      <c r="N2162" s="32" t="str">
        <f t="shared" si="69"/>
        <v/>
      </c>
      <c r="O2162" s="124" t="s">
        <v>10</v>
      </c>
      <c r="P2162" s="123" t="s">
        <v>10</v>
      </c>
      <c r="Q2162" s="1"/>
    </row>
    <row r="2163" spans="1:17" ht="15.75" hidden="1" customHeight="1">
      <c r="A2163" s="1" t="str">
        <f t="shared" si="1"/>
        <v/>
      </c>
      <c r="B2163" s="1"/>
      <c r="C2163" s="25" t="str">
        <f>IF('Census Block Input'!J2127="","",'Census Block Input'!B2127)</f>
        <v/>
      </c>
      <c r="D2163" s="184" t="str">
        <f>IF('Census Block Input'!J2127="","",UPPER('Census Block Input'!J2127))</f>
        <v/>
      </c>
      <c r="E2163" s="26" t="str">
        <f>IF('Census Block Input'!J2127="","",'Census Block Input'!I2127)</f>
        <v/>
      </c>
      <c r="F2163" s="27" t="str">
        <f>IF('Census Block Input'!J2127="","",'Census Block Input'!C2127)</f>
        <v/>
      </c>
      <c r="G2163" s="29" t="str">
        <f>IF('Census Block Input'!J2127="","",'Census Block Input'!D2127)</f>
        <v/>
      </c>
      <c r="H2163" s="30" t="str">
        <f>IF('Census Block Input'!J2127="","",'Census Block Input'!G2127)</f>
        <v/>
      </c>
      <c r="I2163" s="30" t="str">
        <f>IF('Census Block Input'!J2127="","",'Census Block Input'!F2127)</f>
        <v/>
      </c>
      <c r="J2163" s="32" t="str">
        <f t="shared" si="68"/>
        <v/>
      </c>
      <c r="K2163" s="105" t="str">
        <f>IF('Census Block Input'!J2127="","",'Census Block Input'!D2127)</f>
        <v/>
      </c>
      <c r="L2163" s="106" t="str">
        <f>IF('Census Block Input'!J2127="","",'Census Block Input'!G2127)</f>
        <v/>
      </c>
      <c r="M2163" s="106" t="str">
        <f>IF('Census Block Input'!J2127="","",'Census Block Input'!F2127)</f>
        <v/>
      </c>
      <c r="N2163" s="32" t="str">
        <f t="shared" si="69"/>
        <v/>
      </c>
      <c r="O2163" s="124" t="s">
        <v>10</v>
      </c>
      <c r="P2163" s="123" t="s">
        <v>10</v>
      </c>
      <c r="Q2163" s="1"/>
    </row>
    <row r="2164" spans="1:17" ht="15.75" hidden="1" customHeight="1">
      <c r="A2164" s="1" t="str">
        <f t="shared" si="1"/>
        <v/>
      </c>
      <c r="B2164" s="1"/>
      <c r="C2164" s="25" t="str">
        <f>IF('Census Block Input'!J2128="","",'Census Block Input'!B2128)</f>
        <v/>
      </c>
      <c r="D2164" s="184" t="str">
        <f>IF('Census Block Input'!J2128="","",UPPER('Census Block Input'!J2128))</f>
        <v/>
      </c>
      <c r="E2164" s="26" t="str">
        <f>IF('Census Block Input'!J2128="","",'Census Block Input'!I2128)</f>
        <v/>
      </c>
      <c r="F2164" s="27" t="str">
        <f>IF('Census Block Input'!J2128="","",'Census Block Input'!C2128)</f>
        <v/>
      </c>
      <c r="G2164" s="29" t="str">
        <f>IF('Census Block Input'!J2128="","",'Census Block Input'!D2128)</f>
        <v/>
      </c>
      <c r="H2164" s="30" t="str">
        <f>IF('Census Block Input'!J2128="","",'Census Block Input'!G2128)</f>
        <v/>
      </c>
      <c r="I2164" s="30" t="str">
        <f>IF('Census Block Input'!J2128="","",'Census Block Input'!F2128)</f>
        <v/>
      </c>
      <c r="J2164" s="32" t="str">
        <f t="shared" si="68"/>
        <v/>
      </c>
      <c r="K2164" s="105" t="str">
        <f>IF('Census Block Input'!J2128="","",'Census Block Input'!D2128)</f>
        <v/>
      </c>
      <c r="L2164" s="106" t="str">
        <f>IF('Census Block Input'!J2128="","",'Census Block Input'!G2128)</f>
        <v/>
      </c>
      <c r="M2164" s="106" t="str">
        <f>IF('Census Block Input'!J2128="","",'Census Block Input'!F2128)</f>
        <v/>
      </c>
      <c r="N2164" s="32" t="str">
        <f t="shared" si="69"/>
        <v/>
      </c>
      <c r="O2164" s="124" t="s">
        <v>10</v>
      </c>
      <c r="P2164" s="123" t="s">
        <v>10</v>
      </c>
      <c r="Q2164" s="1"/>
    </row>
    <row r="2165" spans="1:17" ht="15.75" hidden="1" customHeight="1">
      <c r="A2165" s="1" t="str">
        <f t="shared" si="1"/>
        <v/>
      </c>
      <c r="B2165" s="1"/>
      <c r="C2165" s="25" t="str">
        <f>IF('Census Block Input'!J2129="","",'Census Block Input'!B2129)</f>
        <v/>
      </c>
      <c r="D2165" s="184" t="str">
        <f>IF('Census Block Input'!J2129="","",UPPER('Census Block Input'!J2129))</f>
        <v/>
      </c>
      <c r="E2165" s="26" t="str">
        <f>IF('Census Block Input'!J2129="","",'Census Block Input'!I2129)</f>
        <v/>
      </c>
      <c r="F2165" s="27" t="str">
        <f>IF('Census Block Input'!J2129="","",'Census Block Input'!C2129)</f>
        <v/>
      </c>
      <c r="G2165" s="29" t="str">
        <f>IF('Census Block Input'!J2129="","",'Census Block Input'!D2129)</f>
        <v/>
      </c>
      <c r="H2165" s="30" t="str">
        <f>IF('Census Block Input'!J2129="","",'Census Block Input'!G2129)</f>
        <v/>
      </c>
      <c r="I2165" s="30" t="str">
        <f>IF('Census Block Input'!J2129="","",'Census Block Input'!F2129)</f>
        <v/>
      </c>
      <c r="J2165" s="32" t="str">
        <f t="shared" si="68"/>
        <v/>
      </c>
      <c r="K2165" s="105" t="str">
        <f>IF('Census Block Input'!J2129="","",'Census Block Input'!D2129)</f>
        <v/>
      </c>
      <c r="L2165" s="106" t="str">
        <f>IF('Census Block Input'!J2129="","",'Census Block Input'!G2129)</f>
        <v/>
      </c>
      <c r="M2165" s="106" t="str">
        <f>IF('Census Block Input'!J2129="","",'Census Block Input'!F2129)</f>
        <v/>
      </c>
      <c r="N2165" s="32" t="str">
        <f t="shared" si="69"/>
        <v/>
      </c>
      <c r="O2165" s="124" t="s">
        <v>10</v>
      </c>
      <c r="P2165" s="123" t="s">
        <v>10</v>
      </c>
      <c r="Q2165" s="1"/>
    </row>
    <row r="2166" spans="1:17" ht="15.75" hidden="1" customHeight="1">
      <c r="A2166" s="1" t="str">
        <f t="shared" si="1"/>
        <v/>
      </c>
      <c r="B2166" s="1"/>
      <c r="C2166" s="25" t="str">
        <f>IF('Census Block Input'!J2130="","",'Census Block Input'!B2130)</f>
        <v/>
      </c>
      <c r="D2166" s="184" t="str">
        <f>IF('Census Block Input'!J2130="","",UPPER('Census Block Input'!J2130))</f>
        <v/>
      </c>
      <c r="E2166" s="26" t="str">
        <f>IF('Census Block Input'!J2130="","",'Census Block Input'!I2130)</f>
        <v/>
      </c>
      <c r="F2166" s="27" t="str">
        <f>IF('Census Block Input'!J2130="","",'Census Block Input'!C2130)</f>
        <v/>
      </c>
      <c r="G2166" s="29" t="str">
        <f>IF('Census Block Input'!J2130="","",'Census Block Input'!D2130)</f>
        <v/>
      </c>
      <c r="H2166" s="30" t="str">
        <f>IF('Census Block Input'!J2130="","",'Census Block Input'!G2130)</f>
        <v/>
      </c>
      <c r="I2166" s="30" t="str">
        <f>IF('Census Block Input'!J2130="","",'Census Block Input'!F2130)</f>
        <v/>
      </c>
      <c r="J2166" s="32" t="str">
        <f t="shared" si="68"/>
        <v/>
      </c>
      <c r="K2166" s="105" t="str">
        <f>IF('Census Block Input'!J2130="","",'Census Block Input'!D2130)</f>
        <v/>
      </c>
      <c r="L2166" s="106" t="str">
        <f>IF('Census Block Input'!J2130="","",'Census Block Input'!G2130)</f>
        <v/>
      </c>
      <c r="M2166" s="106" t="str">
        <f>IF('Census Block Input'!J2130="","",'Census Block Input'!F2130)</f>
        <v/>
      </c>
      <c r="N2166" s="32" t="str">
        <f t="shared" si="69"/>
        <v/>
      </c>
      <c r="O2166" s="124" t="s">
        <v>10</v>
      </c>
      <c r="P2166" s="123" t="s">
        <v>10</v>
      </c>
      <c r="Q2166" s="1"/>
    </row>
    <row r="2167" spans="1:17" ht="15.75" hidden="1" customHeight="1">
      <c r="A2167" s="1" t="str">
        <f t="shared" si="1"/>
        <v/>
      </c>
      <c r="B2167" s="1"/>
      <c r="C2167" s="25" t="str">
        <f>IF('Census Block Input'!J2131="","",'Census Block Input'!B2131)</f>
        <v/>
      </c>
      <c r="D2167" s="184" t="str">
        <f>IF('Census Block Input'!J2131="","",UPPER('Census Block Input'!J2131))</f>
        <v/>
      </c>
      <c r="E2167" s="26" t="str">
        <f>IF('Census Block Input'!J2131="","",'Census Block Input'!I2131)</f>
        <v/>
      </c>
      <c r="F2167" s="27" t="str">
        <f>IF('Census Block Input'!J2131="","",'Census Block Input'!C2131)</f>
        <v/>
      </c>
      <c r="G2167" s="29" t="str">
        <f>IF('Census Block Input'!J2131="","",'Census Block Input'!D2131)</f>
        <v/>
      </c>
      <c r="H2167" s="30" t="str">
        <f>IF('Census Block Input'!J2131="","",'Census Block Input'!G2131)</f>
        <v/>
      </c>
      <c r="I2167" s="30" t="str">
        <f>IF('Census Block Input'!J2131="","",'Census Block Input'!F2131)</f>
        <v/>
      </c>
      <c r="J2167" s="32" t="str">
        <f t="shared" si="68"/>
        <v/>
      </c>
      <c r="K2167" s="105" t="str">
        <f>IF('Census Block Input'!J2131="","",'Census Block Input'!D2131)</f>
        <v/>
      </c>
      <c r="L2167" s="106" t="str">
        <f>IF('Census Block Input'!J2131="","",'Census Block Input'!G2131)</f>
        <v/>
      </c>
      <c r="M2167" s="106" t="str">
        <f>IF('Census Block Input'!J2131="","",'Census Block Input'!F2131)</f>
        <v/>
      </c>
      <c r="N2167" s="32" t="str">
        <f t="shared" si="69"/>
        <v/>
      </c>
      <c r="O2167" s="124" t="s">
        <v>10</v>
      </c>
      <c r="P2167" s="123" t="s">
        <v>10</v>
      </c>
      <c r="Q2167" s="1"/>
    </row>
    <row r="2168" spans="1:17" ht="15.75" hidden="1" customHeight="1">
      <c r="A2168" s="1" t="str">
        <f t="shared" si="1"/>
        <v/>
      </c>
      <c r="B2168" s="1"/>
      <c r="C2168" s="25" t="str">
        <f>IF('Census Block Input'!J2132="","",'Census Block Input'!B2132)</f>
        <v/>
      </c>
      <c r="D2168" s="184" t="str">
        <f>IF('Census Block Input'!J2132="","",UPPER('Census Block Input'!J2132))</f>
        <v/>
      </c>
      <c r="E2168" s="26" t="str">
        <f>IF('Census Block Input'!J2132="","",'Census Block Input'!I2132)</f>
        <v/>
      </c>
      <c r="F2168" s="27" t="str">
        <f>IF('Census Block Input'!J2132="","",'Census Block Input'!C2132)</f>
        <v/>
      </c>
      <c r="G2168" s="29" t="str">
        <f>IF('Census Block Input'!J2132="","",'Census Block Input'!D2132)</f>
        <v/>
      </c>
      <c r="H2168" s="30" t="str">
        <f>IF('Census Block Input'!J2132="","",'Census Block Input'!G2132)</f>
        <v/>
      </c>
      <c r="I2168" s="30" t="str">
        <f>IF('Census Block Input'!J2132="","",'Census Block Input'!F2132)</f>
        <v/>
      </c>
      <c r="J2168" s="32" t="str">
        <f t="shared" si="68"/>
        <v/>
      </c>
      <c r="K2168" s="105" t="str">
        <f>IF('Census Block Input'!J2132="","",'Census Block Input'!D2132)</f>
        <v/>
      </c>
      <c r="L2168" s="106" t="str">
        <f>IF('Census Block Input'!J2132="","",'Census Block Input'!G2132)</f>
        <v/>
      </c>
      <c r="M2168" s="106" t="str">
        <f>IF('Census Block Input'!J2132="","",'Census Block Input'!F2132)</f>
        <v/>
      </c>
      <c r="N2168" s="32" t="str">
        <f t="shared" si="69"/>
        <v/>
      </c>
      <c r="O2168" s="124" t="s">
        <v>10</v>
      </c>
      <c r="P2168" s="123" t="s">
        <v>10</v>
      </c>
      <c r="Q2168" s="1"/>
    </row>
    <row r="2169" spans="1:17" ht="15.75" hidden="1" customHeight="1">
      <c r="A2169" s="1" t="str">
        <f t="shared" si="1"/>
        <v/>
      </c>
      <c r="B2169" s="1"/>
      <c r="C2169" s="25" t="str">
        <f>IF('Census Block Input'!J2133="","",'Census Block Input'!B2133)</f>
        <v/>
      </c>
      <c r="D2169" s="184" t="str">
        <f>IF('Census Block Input'!J2133="","",UPPER('Census Block Input'!J2133))</f>
        <v/>
      </c>
      <c r="E2169" s="26" t="str">
        <f>IF('Census Block Input'!J2133="","",'Census Block Input'!I2133)</f>
        <v/>
      </c>
      <c r="F2169" s="27" t="str">
        <f>IF('Census Block Input'!J2133="","",'Census Block Input'!C2133)</f>
        <v/>
      </c>
      <c r="G2169" s="29" t="str">
        <f>IF('Census Block Input'!J2133="","",'Census Block Input'!D2133)</f>
        <v/>
      </c>
      <c r="H2169" s="30" t="str">
        <f>IF('Census Block Input'!J2133="","",'Census Block Input'!G2133)</f>
        <v/>
      </c>
      <c r="I2169" s="30" t="str">
        <f>IF('Census Block Input'!J2133="","",'Census Block Input'!F2133)</f>
        <v/>
      </c>
      <c r="J2169" s="32" t="str">
        <f t="shared" si="68"/>
        <v/>
      </c>
      <c r="K2169" s="105" t="str">
        <f>IF('Census Block Input'!J2133="","",'Census Block Input'!D2133)</f>
        <v/>
      </c>
      <c r="L2169" s="106" t="str">
        <f>IF('Census Block Input'!J2133="","",'Census Block Input'!G2133)</f>
        <v/>
      </c>
      <c r="M2169" s="106" t="str">
        <f>IF('Census Block Input'!J2133="","",'Census Block Input'!F2133)</f>
        <v/>
      </c>
      <c r="N2169" s="32" t="str">
        <f t="shared" si="69"/>
        <v/>
      </c>
      <c r="O2169" s="124" t="s">
        <v>10</v>
      </c>
      <c r="P2169" s="123" t="s">
        <v>10</v>
      </c>
      <c r="Q2169" s="1"/>
    </row>
    <row r="2170" spans="1:17" ht="15.75" hidden="1" customHeight="1">
      <c r="A2170" s="1" t="str">
        <f t="shared" si="1"/>
        <v/>
      </c>
      <c r="B2170" s="1"/>
      <c r="C2170" s="25" t="str">
        <f>IF('Census Block Input'!J2134="","",'Census Block Input'!B2134)</f>
        <v/>
      </c>
      <c r="D2170" s="184" t="str">
        <f>IF('Census Block Input'!J2134="","",UPPER('Census Block Input'!J2134))</f>
        <v/>
      </c>
      <c r="E2170" s="26" t="str">
        <f>IF('Census Block Input'!J2134="","",'Census Block Input'!I2134)</f>
        <v/>
      </c>
      <c r="F2170" s="27" t="str">
        <f>IF('Census Block Input'!J2134="","",'Census Block Input'!C2134)</f>
        <v/>
      </c>
      <c r="G2170" s="29" t="str">
        <f>IF('Census Block Input'!J2134="","",'Census Block Input'!D2134)</f>
        <v/>
      </c>
      <c r="H2170" s="30" t="str">
        <f>IF('Census Block Input'!J2134="","",'Census Block Input'!G2134)</f>
        <v/>
      </c>
      <c r="I2170" s="30" t="str">
        <f>IF('Census Block Input'!J2134="","",'Census Block Input'!F2134)</f>
        <v/>
      </c>
      <c r="J2170" s="32" t="str">
        <f t="shared" si="68"/>
        <v/>
      </c>
      <c r="K2170" s="105" t="str">
        <f>IF('Census Block Input'!J2134="","",'Census Block Input'!D2134)</f>
        <v/>
      </c>
      <c r="L2170" s="106" t="str">
        <f>IF('Census Block Input'!J2134="","",'Census Block Input'!G2134)</f>
        <v/>
      </c>
      <c r="M2170" s="106" t="str">
        <f>IF('Census Block Input'!J2134="","",'Census Block Input'!F2134)</f>
        <v/>
      </c>
      <c r="N2170" s="32" t="str">
        <f t="shared" si="69"/>
        <v/>
      </c>
      <c r="O2170" s="124" t="s">
        <v>10</v>
      </c>
      <c r="P2170" s="123" t="s">
        <v>10</v>
      </c>
      <c r="Q2170" s="1"/>
    </row>
    <row r="2171" spans="1:17" ht="15.75" hidden="1" customHeight="1">
      <c r="A2171" s="1" t="str">
        <f t="shared" si="1"/>
        <v/>
      </c>
      <c r="B2171" s="1"/>
      <c r="C2171" s="25" t="str">
        <f>IF('Census Block Input'!J2135="","",'Census Block Input'!B2135)</f>
        <v/>
      </c>
      <c r="D2171" s="184" t="str">
        <f>IF('Census Block Input'!J2135="","",UPPER('Census Block Input'!J2135))</f>
        <v/>
      </c>
      <c r="E2171" s="26" t="str">
        <f>IF('Census Block Input'!J2135="","",'Census Block Input'!I2135)</f>
        <v/>
      </c>
      <c r="F2171" s="27" t="str">
        <f>IF('Census Block Input'!J2135="","",'Census Block Input'!C2135)</f>
        <v/>
      </c>
      <c r="G2171" s="29" t="str">
        <f>IF('Census Block Input'!J2135="","",'Census Block Input'!D2135)</f>
        <v/>
      </c>
      <c r="H2171" s="30" t="str">
        <f>IF('Census Block Input'!J2135="","",'Census Block Input'!G2135)</f>
        <v/>
      </c>
      <c r="I2171" s="30" t="str">
        <f>IF('Census Block Input'!J2135="","",'Census Block Input'!F2135)</f>
        <v/>
      </c>
      <c r="J2171" s="32" t="str">
        <f t="shared" si="68"/>
        <v/>
      </c>
      <c r="K2171" s="105" t="str">
        <f>IF('Census Block Input'!J2135="","",'Census Block Input'!D2135)</f>
        <v/>
      </c>
      <c r="L2171" s="106" t="str">
        <f>IF('Census Block Input'!J2135="","",'Census Block Input'!G2135)</f>
        <v/>
      </c>
      <c r="M2171" s="106" t="str">
        <f>IF('Census Block Input'!J2135="","",'Census Block Input'!F2135)</f>
        <v/>
      </c>
      <c r="N2171" s="32" t="str">
        <f t="shared" si="69"/>
        <v/>
      </c>
      <c r="O2171" s="124" t="s">
        <v>10</v>
      </c>
      <c r="P2171" s="123" t="s">
        <v>10</v>
      </c>
      <c r="Q2171" s="1"/>
    </row>
    <row r="2172" spans="1:17" ht="15.75" hidden="1" customHeight="1">
      <c r="A2172" s="1" t="str">
        <f t="shared" si="1"/>
        <v/>
      </c>
      <c r="B2172" s="1"/>
      <c r="C2172" s="25" t="str">
        <f>IF('Census Block Input'!J2136="","",'Census Block Input'!B2136)</f>
        <v/>
      </c>
      <c r="D2172" s="184" t="str">
        <f>IF('Census Block Input'!J2136="","",UPPER('Census Block Input'!J2136))</f>
        <v/>
      </c>
      <c r="E2172" s="26" t="str">
        <f>IF('Census Block Input'!J2136="","",'Census Block Input'!I2136)</f>
        <v/>
      </c>
      <c r="F2172" s="27" t="str">
        <f>IF('Census Block Input'!J2136="","",'Census Block Input'!C2136)</f>
        <v/>
      </c>
      <c r="G2172" s="29" t="str">
        <f>IF('Census Block Input'!J2136="","",'Census Block Input'!D2136)</f>
        <v/>
      </c>
      <c r="H2172" s="30" t="str">
        <f>IF('Census Block Input'!J2136="","",'Census Block Input'!G2136)</f>
        <v/>
      </c>
      <c r="I2172" s="30" t="str">
        <f>IF('Census Block Input'!J2136="","",'Census Block Input'!F2136)</f>
        <v/>
      </c>
      <c r="J2172" s="32" t="str">
        <f t="shared" si="68"/>
        <v/>
      </c>
      <c r="K2172" s="105" t="str">
        <f>IF('Census Block Input'!J2136="","",'Census Block Input'!D2136)</f>
        <v/>
      </c>
      <c r="L2172" s="106" t="str">
        <f>IF('Census Block Input'!J2136="","",'Census Block Input'!G2136)</f>
        <v/>
      </c>
      <c r="M2172" s="106" t="str">
        <f>IF('Census Block Input'!J2136="","",'Census Block Input'!F2136)</f>
        <v/>
      </c>
      <c r="N2172" s="32" t="str">
        <f t="shared" si="69"/>
        <v/>
      </c>
      <c r="O2172" s="124" t="s">
        <v>10</v>
      </c>
      <c r="P2172" s="123" t="s">
        <v>10</v>
      </c>
      <c r="Q2172" s="1"/>
    </row>
    <row r="2173" spans="1:17" ht="15.75" hidden="1" customHeight="1">
      <c r="A2173" s="1" t="str">
        <f t="shared" si="1"/>
        <v/>
      </c>
      <c r="B2173" s="1"/>
      <c r="C2173" s="25" t="str">
        <f>IF('Census Block Input'!J2137="","",'Census Block Input'!B2137)</f>
        <v/>
      </c>
      <c r="D2173" s="184" t="str">
        <f>IF('Census Block Input'!J2137="","",UPPER('Census Block Input'!J2137))</f>
        <v/>
      </c>
      <c r="E2173" s="26" t="str">
        <f>IF('Census Block Input'!J2137="","",'Census Block Input'!I2137)</f>
        <v/>
      </c>
      <c r="F2173" s="27" t="str">
        <f>IF('Census Block Input'!J2137="","",'Census Block Input'!C2137)</f>
        <v/>
      </c>
      <c r="G2173" s="29" t="str">
        <f>IF('Census Block Input'!J2137="","",'Census Block Input'!D2137)</f>
        <v/>
      </c>
      <c r="H2173" s="30" t="str">
        <f>IF('Census Block Input'!J2137="","",'Census Block Input'!G2137)</f>
        <v/>
      </c>
      <c r="I2173" s="30" t="str">
        <f>IF('Census Block Input'!J2137="","",'Census Block Input'!F2137)</f>
        <v/>
      </c>
      <c r="J2173" s="32" t="str">
        <f t="shared" si="68"/>
        <v/>
      </c>
      <c r="K2173" s="105" t="str">
        <f>IF('Census Block Input'!J2137="","",'Census Block Input'!D2137)</f>
        <v/>
      </c>
      <c r="L2173" s="106" t="str">
        <f>IF('Census Block Input'!J2137="","",'Census Block Input'!G2137)</f>
        <v/>
      </c>
      <c r="M2173" s="106" t="str">
        <f>IF('Census Block Input'!J2137="","",'Census Block Input'!F2137)</f>
        <v/>
      </c>
      <c r="N2173" s="32" t="str">
        <f t="shared" si="69"/>
        <v/>
      </c>
      <c r="O2173" s="124" t="s">
        <v>10</v>
      </c>
      <c r="P2173" s="123" t="s">
        <v>10</v>
      </c>
      <c r="Q2173" s="1"/>
    </row>
    <row r="2174" spans="1:17" ht="15.75" hidden="1" customHeight="1">
      <c r="A2174" s="1" t="str">
        <f t="shared" si="1"/>
        <v/>
      </c>
      <c r="B2174" s="1"/>
      <c r="C2174" s="25" t="str">
        <f>IF('Census Block Input'!J2138="","",'Census Block Input'!B2138)</f>
        <v/>
      </c>
      <c r="D2174" s="184" t="str">
        <f>IF('Census Block Input'!J2138="","",UPPER('Census Block Input'!J2138))</f>
        <v/>
      </c>
      <c r="E2174" s="26" t="str">
        <f>IF('Census Block Input'!J2138="","",'Census Block Input'!I2138)</f>
        <v/>
      </c>
      <c r="F2174" s="27" t="str">
        <f>IF('Census Block Input'!J2138="","",'Census Block Input'!C2138)</f>
        <v/>
      </c>
      <c r="G2174" s="29" t="str">
        <f>IF('Census Block Input'!J2138="","",'Census Block Input'!D2138)</f>
        <v/>
      </c>
      <c r="H2174" s="30" t="str">
        <f>IF('Census Block Input'!J2138="","",'Census Block Input'!G2138)</f>
        <v/>
      </c>
      <c r="I2174" s="30" t="str">
        <f>IF('Census Block Input'!J2138="","",'Census Block Input'!F2138)</f>
        <v/>
      </c>
      <c r="J2174" s="32" t="str">
        <f t="shared" si="68"/>
        <v/>
      </c>
      <c r="K2174" s="105" t="str">
        <f>IF('Census Block Input'!J2138="","",'Census Block Input'!D2138)</f>
        <v/>
      </c>
      <c r="L2174" s="106" t="str">
        <f>IF('Census Block Input'!J2138="","",'Census Block Input'!G2138)</f>
        <v/>
      </c>
      <c r="M2174" s="106" t="str">
        <f>IF('Census Block Input'!J2138="","",'Census Block Input'!F2138)</f>
        <v/>
      </c>
      <c r="N2174" s="32" t="str">
        <f t="shared" si="69"/>
        <v/>
      </c>
      <c r="O2174" s="124" t="s">
        <v>10</v>
      </c>
      <c r="P2174" s="123" t="s">
        <v>10</v>
      </c>
      <c r="Q2174" s="1"/>
    </row>
    <row r="2175" spans="1:17" ht="15.75" hidden="1" customHeight="1">
      <c r="A2175" s="1" t="str">
        <f t="shared" si="1"/>
        <v/>
      </c>
      <c r="B2175" s="1"/>
      <c r="C2175" s="25" t="str">
        <f>IF('Census Block Input'!J2139="","",'Census Block Input'!B2139)</f>
        <v/>
      </c>
      <c r="D2175" s="184" t="str">
        <f>IF('Census Block Input'!J2139="","",UPPER('Census Block Input'!J2139))</f>
        <v/>
      </c>
      <c r="E2175" s="26" t="str">
        <f>IF('Census Block Input'!J2139="","",'Census Block Input'!I2139)</f>
        <v/>
      </c>
      <c r="F2175" s="27" t="str">
        <f>IF('Census Block Input'!J2139="","",'Census Block Input'!C2139)</f>
        <v/>
      </c>
      <c r="G2175" s="29" t="str">
        <f>IF('Census Block Input'!J2139="","",'Census Block Input'!D2139)</f>
        <v/>
      </c>
      <c r="H2175" s="30" t="str">
        <f>IF('Census Block Input'!J2139="","",'Census Block Input'!G2139)</f>
        <v/>
      </c>
      <c r="I2175" s="30" t="str">
        <f>IF('Census Block Input'!J2139="","",'Census Block Input'!F2139)</f>
        <v/>
      </c>
      <c r="J2175" s="32" t="str">
        <f t="shared" si="68"/>
        <v/>
      </c>
      <c r="K2175" s="105" t="str">
        <f>IF('Census Block Input'!J2139="","",'Census Block Input'!D2139)</f>
        <v/>
      </c>
      <c r="L2175" s="106" t="str">
        <f>IF('Census Block Input'!J2139="","",'Census Block Input'!G2139)</f>
        <v/>
      </c>
      <c r="M2175" s="106" t="str">
        <f>IF('Census Block Input'!J2139="","",'Census Block Input'!F2139)</f>
        <v/>
      </c>
      <c r="N2175" s="32" t="str">
        <f t="shared" si="69"/>
        <v/>
      </c>
      <c r="O2175" s="124" t="s">
        <v>10</v>
      </c>
      <c r="P2175" s="123" t="s">
        <v>10</v>
      </c>
      <c r="Q2175" s="1"/>
    </row>
    <row r="2176" spans="1:17" ht="15.75" hidden="1" customHeight="1">
      <c r="A2176" s="1" t="str">
        <f t="shared" si="1"/>
        <v/>
      </c>
      <c r="B2176" s="1"/>
      <c r="C2176" s="25" t="str">
        <f>IF('Census Block Input'!J2140="","",'Census Block Input'!B2140)</f>
        <v/>
      </c>
      <c r="D2176" s="184" t="str">
        <f>IF('Census Block Input'!J2140="","",UPPER('Census Block Input'!J2140))</f>
        <v/>
      </c>
      <c r="E2176" s="26" t="str">
        <f>IF('Census Block Input'!J2140="","",'Census Block Input'!I2140)</f>
        <v/>
      </c>
      <c r="F2176" s="27" t="str">
        <f>IF('Census Block Input'!J2140="","",'Census Block Input'!C2140)</f>
        <v/>
      </c>
      <c r="G2176" s="29" t="str">
        <f>IF('Census Block Input'!J2140="","",'Census Block Input'!D2140)</f>
        <v/>
      </c>
      <c r="H2176" s="30" t="str">
        <f>IF('Census Block Input'!J2140="","",'Census Block Input'!G2140)</f>
        <v/>
      </c>
      <c r="I2176" s="30" t="str">
        <f>IF('Census Block Input'!J2140="","",'Census Block Input'!F2140)</f>
        <v/>
      </c>
      <c r="J2176" s="32" t="str">
        <f t="shared" si="68"/>
        <v/>
      </c>
      <c r="K2176" s="105" t="str">
        <f>IF('Census Block Input'!J2140="","",'Census Block Input'!D2140)</f>
        <v/>
      </c>
      <c r="L2176" s="106" t="str">
        <f>IF('Census Block Input'!J2140="","",'Census Block Input'!G2140)</f>
        <v/>
      </c>
      <c r="M2176" s="106" t="str">
        <f>IF('Census Block Input'!J2140="","",'Census Block Input'!F2140)</f>
        <v/>
      </c>
      <c r="N2176" s="32" t="str">
        <f t="shared" si="69"/>
        <v/>
      </c>
      <c r="O2176" s="124" t="s">
        <v>10</v>
      </c>
      <c r="P2176" s="123" t="s">
        <v>10</v>
      </c>
      <c r="Q2176" s="1"/>
    </row>
    <row r="2177" spans="1:17" ht="15.75" hidden="1" customHeight="1">
      <c r="A2177" s="1" t="str">
        <f t="shared" si="1"/>
        <v/>
      </c>
      <c r="B2177" s="1"/>
      <c r="C2177" s="25" t="str">
        <f>IF('Census Block Input'!J2141="","",'Census Block Input'!B2141)</f>
        <v/>
      </c>
      <c r="D2177" s="184" t="str">
        <f>IF('Census Block Input'!J2141="","",UPPER('Census Block Input'!J2141))</f>
        <v/>
      </c>
      <c r="E2177" s="26" t="str">
        <f>IF('Census Block Input'!J2141="","",'Census Block Input'!I2141)</f>
        <v/>
      </c>
      <c r="F2177" s="27" t="str">
        <f>IF('Census Block Input'!J2141="","",'Census Block Input'!C2141)</f>
        <v/>
      </c>
      <c r="G2177" s="29" t="str">
        <f>IF('Census Block Input'!J2141="","",'Census Block Input'!D2141)</f>
        <v/>
      </c>
      <c r="H2177" s="30" t="str">
        <f>IF('Census Block Input'!J2141="","",'Census Block Input'!G2141)</f>
        <v/>
      </c>
      <c r="I2177" s="30" t="str">
        <f>IF('Census Block Input'!J2141="","",'Census Block Input'!F2141)</f>
        <v/>
      </c>
      <c r="J2177" s="32" t="str">
        <f t="shared" si="68"/>
        <v/>
      </c>
      <c r="K2177" s="105" t="str">
        <f>IF('Census Block Input'!J2141="","",'Census Block Input'!D2141)</f>
        <v/>
      </c>
      <c r="L2177" s="106" t="str">
        <f>IF('Census Block Input'!J2141="","",'Census Block Input'!G2141)</f>
        <v/>
      </c>
      <c r="M2177" s="106" t="str">
        <f>IF('Census Block Input'!J2141="","",'Census Block Input'!F2141)</f>
        <v/>
      </c>
      <c r="N2177" s="32" t="str">
        <f t="shared" si="69"/>
        <v/>
      </c>
      <c r="O2177" s="124" t="s">
        <v>10</v>
      </c>
      <c r="P2177" s="123" t="s">
        <v>10</v>
      </c>
      <c r="Q2177" s="1"/>
    </row>
    <row r="2178" spans="1:17" ht="15.75" hidden="1" customHeight="1">
      <c r="A2178" s="1" t="str">
        <f t="shared" si="1"/>
        <v/>
      </c>
      <c r="B2178" s="1"/>
      <c r="C2178" s="25" t="str">
        <f>IF('Census Block Input'!J2142="","",'Census Block Input'!B2142)</f>
        <v/>
      </c>
      <c r="D2178" s="184" t="str">
        <f>IF('Census Block Input'!J2142="","",UPPER('Census Block Input'!J2142))</f>
        <v/>
      </c>
      <c r="E2178" s="26" t="str">
        <f>IF('Census Block Input'!J2142="","",'Census Block Input'!I2142)</f>
        <v/>
      </c>
      <c r="F2178" s="27" t="str">
        <f>IF('Census Block Input'!J2142="","",'Census Block Input'!C2142)</f>
        <v/>
      </c>
      <c r="G2178" s="29" t="str">
        <f>IF('Census Block Input'!J2142="","",'Census Block Input'!D2142)</f>
        <v/>
      </c>
      <c r="H2178" s="30" t="str">
        <f>IF('Census Block Input'!J2142="","",'Census Block Input'!G2142)</f>
        <v/>
      </c>
      <c r="I2178" s="30" t="str">
        <f>IF('Census Block Input'!J2142="","",'Census Block Input'!F2142)</f>
        <v/>
      </c>
      <c r="J2178" s="32" t="str">
        <f t="shared" si="68"/>
        <v/>
      </c>
      <c r="K2178" s="105" t="str">
        <f>IF('Census Block Input'!J2142="","",'Census Block Input'!D2142)</f>
        <v/>
      </c>
      <c r="L2178" s="106" t="str">
        <f>IF('Census Block Input'!J2142="","",'Census Block Input'!G2142)</f>
        <v/>
      </c>
      <c r="M2178" s="106" t="str">
        <f>IF('Census Block Input'!J2142="","",'Census Block Input'!F2142)</f>
        <v/>
      </c>
      <c r="N2178" s="32" t="str">
        <f t="shared" si="69"/>
        <v/>
      </c>
      <c r="O2178" s="124" t="s">
        <v>10</v>
      </c>
      <c r="P2178" s="123" t="s">
        <v>10</v>
      </c>
      <c r="Q2178" s="1"/>
    </row>
    <row r="2179" spans="1:17" ht="15.75" hidden="1" customHeight="1">
      <c r="A2179" s="1" t="str">
        <f t="shared" si="1"/>
        <v/>
      </c>
      <c r="B2179" s="1"/>
      <c r="C2179" s="25" t="str">
        <f>IF('Census Block Input'!J2143="","",'Census Block Input'!B2143)</f>
        <v/>
      </c>
      <c r="D2179" s="184" t="str">
        <f>IF('Census Block Input'!J2143="","",UPPER('Census Block Input'!J2143))</f>
        <v/>
      </c>
      <c r="E2179" s="26" t="str">
        <f>IF('Census Block Input'!J2143="","",'Census Block Input'!I2143)</f>
        <v/>
      </c>
      <c r="F2179" s="27" t="str">
        <f>IF('Census Block Input'!J2143="","",'Census Block Input'!C2143)</f>
        <v/>
      </c>
      <c r="G2179" s="29" t="str">
        <f>IF('Census Block Input'!J2143="","",'Census Block Input'!D2143)</f>
        <v/>
      </c>
      <c r="H2179" s="30" t="str">
        <f>IF('Census Block Input'!J2143="","",'Census Block Input'!G2143)</f>
        <v/>
      </c>
      <c r="I2179" s="30" t="str">
        <f>IF('Census Block Input'!J2143="","",'Census Block Input'!F2143)</f>
        <v/>
      </c>
      <c r="J2179" s="32" t="str">
        <f t="shared" si="68"/>
        <v/>
      </c>
      <c r="K2179" s="105" t="str">
        <f>IF('Census Block Input'!J2143="","",'Census Block Input'!D2143)</f>
        <v/>
      </c>
      <c r="L2179" s="106" t="str">
        <f>IF('Census Block Input'!J2143="","",'Census Block Input'!G2143)</f>
        <v/>
      </c>
      <c r="M2179" s="106" t="str">
        <f>IF('Census Block Input'!J2143="","",'Census Block Input'!F2143)</f>
        <v/>
      </c>
      <c r="N2179" s="32" t="str">
        <f t="shared" si="69"/>
        <v/>
      </c>
      <c r="O2179" s="124" t="s">
        <v>10</v>
      </c>
      <c r="P2179" s="123" t="s">
        <v>10</v>
      </c>
      <c r="Q2179" s="1"/>
    </row>
    <row r="2180" spans="1:17" ht="15.75" hidden="1" customHeight="1">
      <c r="A2180" s="1" t="str">
        <f t="shared" si="1"/>
        <v/>
      </c>
      <c r="B2180" s="1"/>
      <c r="C2180" s="25" t="str">
        <f>IF('Census Block Input'!J2144="","",'Census Block Input'!B2144)</f>
        <v/>
      </c>
      <c r="D2180" s="184" t="str">
        <f>IF('Census Block Input'!J2144="","",UPPER('Census Block Input'!J2144))</f>
        <v/>
      </c>
      <c r="E2180" s="26" t="str">
        <f>IF('Census Block Input'!J2144="","",'Census Block Input'!I2144)</f>
        <v/>
      </c>
      <c r="F2180" s="27" t="str">
        <f>IF('Census Block Input'!J2144="","",'Census Block Input'!C2144)</f>
        <v/>
      </c>
      <c r="G2180" s="29" t="str">
        <f>IF('Census Block Input'!J2144="","",'Census Block Input'!D2144)</f>
        <v/>
      </c>
      <c r="H2180" s="30" t="str">
        <f>IF('Census Block Input'!J2144="","",'Census Block Input'!G2144)</f>
        <v/>
      </c>
      <c r="I2180" s="30" t="str">
        <f>IF('Census Block Input'!J2144="","",'Census Block Input'!F2144)</f>
        <v/>
      </c>
      <c r="J2180" s="32" t="str">
        <f t="shared" si="68"/>
        <v/>
      </c>
      <c r="K2180" s="105" t="str">
        <f>IF('Census Block Input'!J2144="","",'Census Block Input'!D2144)</f>
        <v/>
      </c>
      <c r="L2180" s="106" t="str">
        <f>IF('Census Block Input'!J2144="","",'Census Block Input'!G2144)</f>
        <v/>
      </c>
      <c r="M2180" s="106" t="str">
        <f>IF('Census Block Input'!J2144="","",'Census Block Input'!F2144)</f>
        <v/>
      </c>
      <c r="N2180" s="32" t="str">
        <f t="shared" si="69"/>
        <v/>
      </c>
      <c r="O2180" s="124" t="s">
        <v>10</v>
      </c>
      <c r="P2180" s="123" t="s">
        <v>10</v>
      </c>
      <c r="Q2180" s="1"/>
    </row>
    <row r="2181" spans="1:17" ht="15.75" hidden="1" customHeight="1">
      <c r="A2181" s="1" t="str">
        <f t="shared" si="1"/>
        <v/>
      </c>
      <c r="B2181" s="1"/>
      <c r="C2181" s="25" t="str">
        <f>IF('Census Block Input'!J2145="","",'Census Block Input'!B2145)</f>
        <v/>
      </c>
      <c r="D2181" s="184" t="str">
        <f>IF('Census Block Input'!J2145="","",UPPER('Census Block Input'!J2145))</f>
        <v/>
      </c>
      <c r="E2181" s="26" t="str">
        <f>IF('Census Block Input'!J2145="","",'Census Block Input'!I2145)</f>
        <v/>
      </c>
      <c r="F2181" s="27" t="str">
        <f>IF('Census Block Input'!J2145="","",'Census Block Input'!C2145)</f>
        <v/>
      </c>
      <c r="G2181" s="29" t="str">
        <f>IF('Census Block Input'!J2145="","",'Census Block Input'!D2145)</f>
        <v/>
      </c>
      <c r="H2181" s="30" t="str">
        <f>IF('Census Block Input'!J2145="","",'Census Block Input'!G2145)</f>
        <v/>
      </c>
      <c r="I2181" s="30" t="str">
        <f>IF('Census Block Input'!J2145="","",'Census Block Input'!F2145)</f>
        <v/>
      </c>
      <c r="J2181" s="32" t="str">
        <f t="shared" si="68"/>
        <v/>
      </c>
      <c r="K2181" s="105" t="str">
        <f>IF('Census Block Input'!J2145="","",'Census Block Input'!D2145)</f>
        <v/>
      </c>
      <c r="L2181" s="106" t="str">
        <f>IF('Census Block Input'!J2145="","",'Census Block Input'!G2145)</f>
        <v/>
      </c>
      <c r="M2181" s="106" t="str">
        <f>IF('Census Block Input'!J2145="","",'Census Block Input'!F2145)</f>
        <v/>
      </c>
      <c r="N2181" s="32" t="str">
        <f t="shared" si="69"/>
        <v/>
      </c>
      <c r="O2181" s="124" t="s">
        <v>10</v>
      </c>
      <c r="P2181" s="123" t="s">
        <v>10</v>
      </c>
      <c r="Q2181" s="1"/>
    </row>
    <row r="2182" spans="1:17" ht="15.75" hidden="1" customHeight="1">
      <c r="A2182" s="1" t="str">
        <f t="shared" si="1"/>
        <v/>
      </c>
      <c r="B2182" s="1"/>
      <c r="C2182" s="25" t="str">
        <f>IF('Census Block Input'!J2146="","",'Census Block Input'!B2146)</f>
        <v/>
      </c>
      <c r="D2182" s="184" t="str">
        <f>IF('Census Block Input'!J2146="","",UPPER('Census Block Input'!J2146))</f>
        <v/>
      </c>
      <c r="E2182" s="26" t="str">
        <f>IF('Census Block Input'!J2146="","",'Census Block Input'!I2146)</f>
        <v/>
      </c>
      <c r="F2182" s="27" t="str">
        <f>IF('Census Block Input'!J2146="","",'Census Block Input'!C2146)</f>
        <v/>
      </c>
      <c r="G2182" s="29" t="str">
        <f>IF('Census Block Input'!J2146="","",'Census Block Input'!D2146)</f>
        <v/>
      </c>
      <c r="H2182" s="30" t="str">
        <f>IF('Census Block Input'!J2146="","",'Census Block Input'!G2146)</f>
        <v/>
      </c>
      <c r="I2182" s="30" t="str">
        <f>IF('Census Block Input'!J2146="","",'Census Block Input'!F2146)</f>
        <v/>
      </c>
      <c r="J2182" s="32" t="str">
        <f t="shared" si="68"/>
        <v/>
      </c>
      <c r="K2182" s="105" t="str">
        <f>IF('Census Block Input'!J2146="","",'Census Block Input'!D2146)</f>
        <v/>
      </c>
      <c r="L2182" s="106" t="str">
        <f>IF('Census Block Input'!J2146="","",'Census Block Input'!G2146)</f>
        <v/>
      </c>
      <c r="M2182" s="106" t="str">
        <f>IF('Census Block Input'!J2146="","",'Census Block Input'!F2146)</f>
        <v/>
      </c>
      <c r="N2182" s="32" t="str">
        <f t="shared" si="69"/>
        <v/>
      </c>
      <c r="O2182" s="124" t="s">
        <v>10</v>
      </c>
      <c r="P2182" s="123" t="s">
        <v>10</v>
      </c>
      <c r="Q2182" s="1"/>
    </row>
    <row r="2183" spans="1:17" ht="15.75" hidden="1" customHeight="1">
      <c r="A2183" s="1" t="str">
        <f t="shared" si="1"/>
        <v/>
      </c>
      <c r="B2183" s="1"/>
      <c r="C2183" s="25" t="str">
        <f>IF('Census Block Input'!J2147="","",'Census Block Input'!B2147)</f>
        <v/>
      </c>
      <c r="D2183" s="184" t="str">
        <f>IF('Census Block Input'!J2147="","",UPPER('Census Block Input'!J2147))</f>
        <v/>
      </c>
      <c r="E2183" s="26" t="str">
        <f>IF('Census Block Input'!J2147="","",'Census Block Input'!I2147)</f>
        <v/>
      </c>
      <c r="F2183" s="27" t="str">
        <f>IF('Census Block Input'!J2147="","",'Census Block Input'!C2147)</f>
        <v/>
      </c>
      <c r="G2183" s="29" t="str">
        <f>IF('Census Block Input'!J2147="","",'Census Block Input'!D2147)</f>
        <v/>
      </c>
      <c r="H2183" s="30" t="str">
        <f>IF('Census Block Input'!J2147="","",'Census Block Input'!G2147)</f>
        <v/>
      </c>
      <c r="I2183" s="30" t="str">
        <f>IF('Census Block Input'!J2147="","",'Census Block Input'!F2147)</f>
        <v/>
      </c>
      <c r="J2183" s="32" t="str">
        <f t="shared" si="68"/>
        <v/>
      </c>
      <c r="K2183" s="105" t="str">
        <f>IF('Census Block Input'!J2147="","",'Census Block Input'!D2147)</f>
        <v/>
      </c>
      <c r="L2183" s="106" t="str">
        <f>IF('Census Block Input'!J2147="","",'Census Block Input'!G2147)</f>
        <v/>
      </c>
      <c r="M2183" s="106" t="str">
        <f>IF('Census Block Input'!J2147="","",'Census Block Input'!F2147)</f>
        <v/>
      </c>
      <c r="N2183" s="32" t="str">
        <f t="shared" si="69"/>
        <v/>
      </c>
      <c r="O2183" s="124" t="s">
        <v>10</v>
      </c>
      <c r="P2183" s="123" t="s">
        <v>10</v>
      </c>
      <c r="Q2183" s="1"/>
    </row>
    <row r="2184" spans="1:17" ht="15.75" hidden="1" customHeight="1">
      <c r="A2184" s="1" t="str">
        <f t="shared" si="1"/>
        <v/>
      </c>
      <c r="B2184" s="1"/>
      <c r="C2184" s="25" t="str">
        <f>IF('Census Block Input'!J2148="","",'Census Block Input'!B2148)</f>
        <v/>
      </c>
      <c r="D2184" s="184" t="str">
        <f>IF('Census Block Input'!J2148="","",UPPER('Census Block Input'!J2148))</f>
        <v/>
      </c>
      <c r="E2184" s="26" t="str">
        <f>IF('Census Block Input'!J2148="","",'Census Block Input'!I2148)</f>
        <v/>
      </c>
      <c r="F2184" s="27" t="str">
        <f>IF('Census Block Input'!J2148="","",'Census Block Input'!C2148)</f>
        <v/>
      </c>
      <c r="G2184" s="29" t="str">
        <f>IF('Census Block Input'!J2148="","",'Census Block Input'!D2148)</f>
        <v/>
      </c>
      <c r="H2184" s="30" t="str">
        <f>IF('Census Block Input'!J2148="","",'Census Block Input'!G2148)</f>
        <v/>
      </c>
      <c r="I2184" s="30" t="str">
        <f>IF('Census Block Input'!J2148="","",'Census Block Input'!F2148)</f>
        <v/>
      </c>
      <c r="J2184" s="32" t="str">
        <f t="shared" si="68"/>
        <v/>
      </c>
      <c r="K2184" s="105" t="str">
        <f>IF('Census Block Input'!J2148="","",'Census Block Input'!D2148)</f>
        <v/>
      </c>
      <c r="L2184" s="106" t="str">
        <f>IF('Census Block Input'!J2148="","",'Census Block Input'!G2148)</f>
        <v/>
      </c>
      <c r="M2184" s="106" t="str">
        <f>IF('Census Block Input'!J2148="","",'Census Block Input'!F2148)</f>
        <v/>
      </c>
      <c r="N2184" s="32" t="str">
        <f t="shared" si="69"/>
        <v/>
      </c>
      <c r="O2184" s="124" t="s">
        <v>10</v>
      </c>
      <c r="P2184" s="123" t="s">
        <v>10</v>
      </c>
      <c r="Q2184" s="1"/>
    </row>
    <row r="2185" spans="1:17" ht="15.75" hidden="1" customHeight="1">
      <c r="A2185" s="1" t="str">
        <f t="shared" si="1"/>
        <v/>
      </c>
      <c r="B2185" s="1"/>
      <c r="C2185" s="25" t="str">
        <f>IF('Census Block Input'!J2149="","",'Census Block Input'!B2149)</f>
        <v/>
      </c>
      <c r="D2185" s="184" t="str">
        <f>IF('Census Block Input'!J2149="","",UPPER('Census Block Input'!J2149))</f>
        <v/>
      </c>
      <c r="E2185" s="26" t="str">
        <f>IF('Census Block Input'!J2149="","",'Census Block Input'!I2149)</f>
        <v/>
      </c>
      <c r="F2185" s="27" t="str">
        <f>IF('Census Block Input'!J2149="","",'Census Block Input'!C2149)</f>
        <v/>
      </c>
      <c r="G2185" s="29" t="str">
        <f>IF('Census Block Input'!J2149="","",'Census Block Input'!D2149)</f>
        <v/>
      </c>
      <c r="H2185" s="30" t="str">
        <f>IF('Census Block Input'!J2149="","",'Census Block Input'!G2149)</f>
        <v/>
      </c>
      <c r="I2185" s="30" t="str">
        <f>IF('Census Block Input'!J2149="","",'Census Block Input'!F2149)</f>
        <v/>
      </c>
      <c r="J2185" s="32" t="str">
        <f t="shared" si="68"/>
        <v/>
      </c>
      <c r="K2185" s="105" t="str">
        <f>IF('Census Block Input'!J2149="","",'Census Block Input'!D2149)</f>
        <v/>
      </c>
      <c r="L2185" s="106" t="str">
        <f>IF('Census Block Input'!J2149="","",'Census Block Input'!G2149)</f>
        <v/>
      </c>
      <c r="M2185" s="106" t="str">
        <f>IF('Census Block Input'!J2149="","",'Census Block Input'!F2149)</f>
        <v/>
      </c>
      <c r="N2185" s="32" t="str">
        <f t="shared" si="69"/>
        <v/>
      </c>
      <c r="O2185" s="124" t="s">
        <v>10</v>
      </c>
      <c r="P2185" s="123" t="s">
        <v>10</v>
      </c>
      <c r="Q2185" s="1"/>
    </row>
    <row r="2186" spans="1:17" ht="15.75" hidden="1" customHeight="1">
      <c r="A2186" s="1" t="str">
        <f t="shared" si="1"/>
        <v/>
      </c>
      <c r="B2186" s="1"/>
      <c r="C2186" s="25" t="str">
        <f>IF('Census Block Input'!J2150="","",'Census Block Input'!B2150)</f>
        <v/>
      </c>
      <c r="D2186" s="184" t="str">
        <f>IF('Census Block Input'!J2150="","",UPPER('Census Block Input'!J2150))</f>
        <v/>
      </c>
      <c r="E2186" s="26" t="str">
        <f>IF('Census Block Input'!J2150="","",'Census Block Input'!I2150)</f>
        <v/>
      </c>
      <c r="F2186" s="27" t="str">
        <f>IF('Census Block Input'!J2150="","",'Census Block Input'!C2150)</f>
        <v/>
      </c>
      <c r="G2186" s="29" t="str">
        <f>IF('Census Block Input'!J2150="","",'Census Block Input'!D2150)</f>
        <v/>
      </c>
      <c r="H2186" s="30" t="str">
        <f>IF('Census Block Input'!J2150="","",'Census Block Input'!G2150)</f>
        <v/>
      </c>
      <c r="I2186" s="30" t="str">
        <f>IF('Census Block Input'!J2150="","",'Census Block Input'!F2150)</f>
        <v/>
      </c>
      <c r="J2186" s="32" t="str">
        <f t="shared" si="68"/>
        <v/>
      </c>
      <c r="K2186" s="105" t="str">
        <f>IF('Census Block Input'!J2150="","",'Census Block Input'!D2150)</f>
        <v/>
      </c>
      <c r="L2186" s="106" t="str">
        <f>IF('Census Block Input'!J2150="","",'Census Block Input'!G2150)</f>
        <v/>
      </c>
      <c r="M2186" s="106" t="str">
        <f>IF('Census Block Input'!J2150="","",'Census Block Input'!F2150)</f>
        <v/>
      </c>
      <c r="N2186" s="32" t="str">
        <f t="shared" si="69"/>
        <v/>
      </c>
      <c r="O2186" s="124" t="s">
        <v>10</v>
      </c>
      <c r="P2186" s="123" t="s">
        <v>10</v>
      </c>
      <c r="Q2186" s="1"/>
    </row>
    <row r="2187" spans="1:17" ht="15.75" hidden="1" customHeight="1">
      <c r="A2187" s="1" t="str">
        <f t="shared" si="1"/>
        <v/>
      </c>
      <c r="B2187" s="1"/>
      <c r="C2187" s="25" t="str">
        <f>IF('Census Block Input'!J2151="","",'Census Block Input'!B2151)</f>
        <v/>
      </c>
      <c r="D2187" s="184" t="str">
        <f>IF('Census Block Input'!J2151="","",UPPER('Census Block Input'!J2151))</f>
        <v/>
      </c>
      <c r="E2187" s="26" t="str">
        <f>IF('Census Block Input'!J2151="","",'Census Block Input'!I2151)</f>
        <v/>
      </c>
      <c r="F2187" s="27" t="str">
        <f>IF('Census Block Input'!J2151="","",'Census Block Input'!C2151)</f>
        <v/>
      </c>
      <c r="G2187" s="29" t="str">
        <f>IF('Census Block Input'!J2151="","",'Census Block Input'!D2151)</f>
        <v/>
      </c>
      <c r="H2187" s="30" t="str">
        <f>IF('Census Block Input'!J2151="","",'Census Block Input'!G2151)</f>
        <v/>
      </c>
      <c r="I2187" s="30" t="str">
        <f>IF('Census Block Input'!J2151="","",'Census Block Input'!F2151)</f>
        <v/>
      </c>
      <c r="J2187" s="32" t="str">
        <f t="shared" si="68"/>
        <v/>
      </c>
      <c r="K2187" s="105" t="str">
        <f>IF('Census Block Input'!J2151="","",'Census Block Input'!D2151)</f>
        <v/>
      </c>
      <c r="L2187" s="106" t="str">
        <f>IF('Census Block Input'!J2151="","",'Census Block Input'!G2151)</f>
        <v/>
      </c>
      <c r="M2187" s="106" t="str">
        <f>IF('Census Block Input'!J2151="","",'Census Block Input'!F2151)</f>
        <v/>
      </c>
      <c r="N2187" s="32" t="str">
        <f t="shared" si="69"/>
        <v/>
      </c>
      <c r="O2187" s="124" t="s">
        <v>10</v>
      </c>
      <c r="P2187" s="123" t="s">
        <v>10</v>
      </c>
      <c r="Q2187" s="1"/>
    </row>
    <row r="2188" spans="1:17" ht="15.75" hidden="1" customHeight="1">
      <c r="A2188" s="1" t="str">
        <f t="shared" si="1"/>
        <v/>
      </c>
      <c r="B2188" s="1"/>
      <c r="C2188" s="25" t="str">
        <f>IF('Census Block Input'!J2152="","",'Census Block Input'!B2152)</f>
        <v/>
      </c>
      <c r="D2188" s="184" t="str">
        <f>IF('Census Block Input'!J2152="","",UPPER('Census Block Input'!J2152))</f>
        <v/>
      </c>
      <c r="E2188" s="26" t="str">
        <f>IF('Census Block Input'!J2152="","",'Census Block Input'!I2152)</f>
        <v/>
      </c>
      <c r="F2188" s="27" t="str">
        <f>IF('Census Block Input'!J2152="","",'Census Block Input'!C2152)</f>
        <v/>
      </c>
      <c r="G2188" s="29" t="str">
        <f>IF('Census Block Input'!J2152="","",'Census Block Input'!D2152)</f>
        <v/>
      </c>
      <c r="H2188" s="30" t="str">
        <f>IF('Census Block Input'!J2152="","",'Census Block Input'!G2152)</f>
        <v/>
      </c>
      <c r="I2188" s="30" t="str">
        <f>IF('Census Block Input'!J2152="","",'Census Block Input'!F2152)</f>
        <v/>
      </c>
      <c r="J2188" s="32" t="str">
        <f t="shared" si="68"/>
        <v/>
      </c>
      <c r="K2188" s="105" t="str">
        <f>IF('Census Block Input'!J2152="","",'Census Block Input'!D2152)</f>
        <v/>
      </c>
      <c r="L2188" s="106" t="str">
        <f>IF('Census Block Input'!J2152="","",'Census Block Input'!G2152)</f>
        <v/>
      </c>
      <c r="M2188" s="106" t="str">
        <f>IF('Census Block Input'!J2152="","",'Census Block Input'!F2152)</f>
        <v/>
      </c>
      <c r="N2188" s="32" t="str">
        <f t="shared" si="69"/>
        <v/>
      </c>
      <c r="O2188" s="124" t="s">
        <v>10</v>
      </c>
      <c r="P2188" s="123" t="s">
        <v>10</v>
      </c>
      <c r="Q2188" s="1"/>
    </row>
    <row r="2189" spans="1:17" ht="15.75" hidden="1" customHeight="1">
      <c r="A2189" s="1" t="str">
        <f t="shared" si="1"/>
        <v/>
      </c>
      <c r="B2189" s="1"/>
      <c r="C2189" s="25" t="str">
        <f>IF('Census Block Input'!J2153="","",'Census Block Input'!B2153)</f>
        <v/>
      </c>
      <c r="D2189" s="184" t="str">
        <f>IF('Census Block Input'!J2153="","",UPPER('Census Block Input'!J2153))</f>
        <v/>
      </c>
      <c r="E2189" s="26" t="str">
        <f>IF('Census Block Input'!J2153="","",'Census Block Input'!I2153)</f>
        <v/>
      </c>
      <c r="F2189" s="27" t="str">
        <f>IF('Census Block Input'!J2153="","",'Census Block Input'!C2153)</f>
        <v/>
      </c>
      <c r="G2189" s="29" t="str">
        <f>IF('Census Block Input'!J2153="","",'Census Block Input'!D2153)</f>
        <v/>
      </c>
      <c r="H2189" s="30" t="str">
        <f>IF('Census Block Input'!J2153="","",'Census Block Input'!G2153)</f>
        <v/>
      </c>
      <c r="I2189" s="30" t="str">
        <f>IF('Census Block Input'!J2153="","",'Census Block Input'!F2153)</f>
        <v/>
      </c>
      <c r="J2189" s="32" t="str">
        <f t="shared" si="68"/>
        <v/>
      </c>
      <c r="K2189" s="105" t="str">
        <f>IF('Census Block Input'!J2153="","",'Census Block Input'!D2153)</f>
        <v/>
      </c>
      <c r="L2189" s="106" t="str">
        <f>IF('Census Block Input'!J2153="","",'Census Block Input'!G2153)</f>
        <v/>
      </c>
      <c r="M2189" s="106" t="str">
        <f>IF('Census Block Input'!J2153="","",'Census Block Input'!F2153)</f>
        <v/>
      </c>
      <c r="N2189" s="32" t="str">
        <f t="shared" si="69"/>
        <v/>
      </c>
      <c r="O2189" s="124" t="s">
        <v>10</v>
      </c>
      <c r="P2189" s="123" t="s">
        <v>10</v>
      </c>
      <c r="Q2189" s="1"/>
    </row>
    <row r="2190" spans="1:17" ht="15.75" hidden="1" customHeight="1">
      <c r="A2190" s="1" t="str">
        <f t="shared" si="1"/>
        <v/>
      </c>
      <c r="B2190" s="1"/>
      <c r="C2190" s="25" t="str">
        <f>IF('Census Block Input'!J2154="","",'Census Block Input'!B2154)</f>
        <v/>
      </c>
      <c r="D2190" s="184" t="str">
        <f>IF('Census Block Input'!J2154="","",UPPER('Census Block Input'!J2154))</f>
        <v/>
      </c>
      <c r="E2190" s="26" t="str">
        <f>IF('Census Block Input'!J2154="","",'Census Block Input'!I2154)</f>
        <v/>
      </c>
      <c r="F2190" s="27" t="str">
        <f>IF('Census Block Input'!J2154="","",'Census Block Input'!C2154)</f>
        <v/>
      </c>
      <c r="G2190" s="29" t="str">
        <f>IF('Census Block Input'!J2154="","",'Census Block Input'!D2154)</f>
        <v/>
      </c>
      <c r="H2190" s="30" t="str">
        <f>IF('Census Block Input'!J2154="","",'Census Block Input'!G2154)</f>
        <v/>
      </c>
      <c r="I2190" s="30" t="str">
        <f>IF('Census Block Input'!J2154="","",'Census Block Input'!F2154)</f>
        <v/>
      </c>
      <c r="J2190" s="32" t="str">
        <f t="shared" si="68"/>
        <v/>
      </c>
      <c r="K2190" s="105" t="str">
        <f>IF('Census Block Input'!J2154="","",'Census Block Input'!D2154)</f>
        <v/>
      </c>
      <c r="L2190" s="106" t="str">
        <f>IF('Census Block Input'!J2154="","",'Census Block Input'!G2154)</f>
        <v/>
      </c>
      <c r="M2190" s="106" t="str">
        <f>IF('Census Block Input'!J2154="","",'Census Block Input'!F2154)</f>
        <v/>
      </c>
      <c r="N2190" s="32" t="str">
        <f t="shared" si="69"/>
        <v/>
      </c>
      <c r="O2190" s="124" t="s">
        <v>10</v>
      </c>
      <c r="P2190" s="123" t="s">
        <v>10</v>
      </c>
      <c r="Q2190" s="1"/>
    </row>
    <row r="2191" spans="1:17" ht="15.75" hidden="1" customHeight="1">
      <c r="A2191" s="1" t="str">
        <f t="shared" si="1"/>
        <v/>
      </c>
      <c r="B2191" s="1"/>
      <c r="C2191" s="25" t="str">
        <f>IF('Census Block Input'!J2155="","",'Census Block Input'!B2155)</f>
        <v/>
      </c>
      <c r="D2191" s="184" t="str">
        <f>IF('Census Block Input'!J2155="","",UPPER('Census Block Input'!J2155))</f>
        <v/>
      </c>
      <c r="E2191" s="26" t="str">
        <f>IF('Census Block Input'!J2155="","",'Census Block Input'!I2155)</f>
        <v/>
      </c>
      <c r="F2191" s="27" t="str">
        <f>IF('Census Block Input'!J2155="","",'Census Block Input'!C2155)</f>
        <v/>
      </c>
      <c r="G2191" s="29" t="str">
        <f>IF('Census Block Input'!J2155="","",'Census Block Input'!D2155)</f>
        <v/>
      </c>
      <c r="H2191" s="30" t="str">
        <f>IF('Census Block Input'!J2155="","",'Census Block Input'!G2155)</f>
        <v/>
      </c>
      <c r="I2191" s="30" t="str">
        <f>IF('Census Block Input'!J2155="","",'Census Block Input'!F2155)</f>
        <v/>
      </c>
      <c r="J2191" s="32" t="str">
        <f t="shared" si="68"/>
        <v/>
      </c>
      <c r="K2191" s="105" t="str">
        <f>IF('Census Block Input'!J2155="","",'Census Block Input'!D2155)</f>
        <v/>
      </c>
      <c r="L2191" s="106" t="str">
        <f>IF('Census Block Input'!J2155="","",'Census Block Input'!G2155)</f>
        <v/>
      </c>
      <c r="M2191" s="106" t="str">
        <f>IF('Census Block Input'!J2155="","",'Census Block Input'!F2155)</f>
        <v/>
      </c>
      <c r="N2191" s="32" t="str">
        <f t="shared" si="69"/>
        <v/>
      </c>
      <c r="O2191" s="124" t="s">
        <v>10</v>
      </c>
      <c r="P2191" s="123" t="s">
        <v>10</v>
      </c>
      <c r="Q2191" s="1"/>
    </row>
    <row r="2192" spans="1:17" ht="15.75" hidden="1" customHeight="1">
      <c r="A2192" s="1" t="str">
        <f t="shared" si="1"/>
        <v/>
      </c>
      <c r="B2192" s="1"/>
      <c r="C2192" s="25" t="str">
        <f>IF('Census Block Input'!J2156="","",'Census Block Input'!B2156)</f>
        <v/>
      </c>
      <c r="D2192" s="184" t="str">
        <f>IF('Census Block Input'!J2156="","",UPPER('Census Block Input'!J2156))</f>
        <v/>
      </c>
      <c r="E2192" s="26" t="str">
        <f>IF('Census Block Input'!J2156="","",'Census Block Input'!I2156)</f>
        <v/>
      </c>
      <c r="F2192" s="27" t="str">
        <f>IF('Census Block Input'!J2156="","",'Census Block Input'!C2156)</f>
        <v/>
      </c>
      <c r="G2192" s="29" t="str">
        <f>IF('Census Block Input'!J2156="","",'Census Block Input'!D2156)</f>
        <v/>
      </c>
      <c r="H2192" s="30" t="str">
        <f>IF('Census Block Input'!J2156="","",'Census Block Input'!G2156)</f>
        <v/>
      </c>
      <c r="I2192" s="30" t="str">
        <f>IF('Census Block Input'!J2156="","",'Census Block Input'!F2156)</f>
        <v/>
      </c>
      <c r="J2192" s="32" t="str">
        <f t="shared" si="68"/>
        <v/>
      </c>
      <c r="K2192" s="105" t="str">
        <f>IF('Census Block Input'!J2156="","",'Census Block Input'!D2156)</f>
        <v/>
      </c>
      <c r="L2192" s="106" t="str">
        <f>IF('Census Block Input'!J2156="","",'Census Block Input'!G2156)</f>
        <v/>
      </c>
      <c r="M2192" s="106" t="str">
        <f>IF('Census Block Input'!J2156="","",'Census Block Input'!F2156)</f>
        <v/>
      </c>
      <c r="N2192" s="32" t="str">
        <f t="shared" si="69"/>
        <v/>
      </c>
      <c r="O2192" s="124" t="s">
        <v>10</v>
      </c>
      <c r="P2192" s="123" t="s">
        <v>10</v>
      </c>
      <c r="Q2192" s="1"/>
    </row>
    <row r="2193" spans="1:17" ht="15.75" hidden="1" customHeight="1">
      <c r="A2193" s="1" t="str">
        <f t="shared" si="1"/>
        <v/>
      </c>
      <c r="B2193" s="1"/>
      <c r="C2193" s="25" t="str">
        <f>IF('Census Block Input'!J2157="","",'Census Block Input'!B2157)</f>
        <v/>
      </c>
      <c r="D2193" s="184" t="str">
        <f>IF('Census Block Input'!J2157="","",UPPER('Census Block Input'!J2157))</f>
        <v/>
      </c>
      <c r="E2193" s="26" t="str">
        <f>IF('Census Block Input'!J2157="","",'Census Block Input'!I2157)</f>
        <v/>
      </c>
      <c r="F2193" s="27" t="str">
        <f>IF('Census Block Input'!J2157="","",'Census Block Input'!C2157)</f>
        <v/>
      </c>
      <c r="G2193" s="29" t="str">
        <f>IF('Census Block Input'!J2157="","",'Census Block Input'!D2157)</f>
        <v/>
      </c>
      <c r="H2193" s="30" t="str">
        <f>IF('Census Block Input'!J2157="","",'Census Block Input'!G2157)</f>
        <v/>
      </c>
      <c r="I2193" s="30" t="str">
        <f>IF('Census Block Input'!J2157="","",'Census Block Input'!F2157)</f>
        <v/>
      </c>
      <c r="J2193" s="32" t="str">
        <f t="shared" si="68"/>
        <v/>
      </c>
      <c r="K2193" s="105" t="str">
        <f>IF('Census Block Input'!J2157="","",'Census Block Input'!D2157)</f>
        <v/>
      </c>
      <c r="L2193" s="106" t="str">
        <f>IF('Census Block Input'!J2157="","",'Census Block Input'!G2157)</f>
        <v/>
      </c>
      <c r="M2193" s="106" t="str">
        <f>IF('Census Block Input'!J2157="","",'Census Block Input'!F2157)</f>
        <v/>
      </c>
      <c r="N2193" s="32" t="str">
        <f t="shared" si="69"/>
        <v/>
      </c>
      <c r="O2193" s="124" t="s">
        <v>10</v>
      </c>
      <c r="P2193" s="123" t="s">
        <v>10</v>
      </c>
      <c r="Q2193" s="1"/>
    </row>
    <row r="2194" spans="1:17" ht="15.75" hidden="1" customHeight="1">
      <c r="A2194" s="1" t="str">
        <f t="shared" si="1"/>
        <v/>
      </c>
      <c r="B2194" s="1"/>
      <c r="C2194" s="25" t="str">
        <f>IF('Census Block Input'!J2158="","",'Census Block Input'!B2158)</f>
        <v/>
      </c>
      <c r="D2194" s="184" t="str">
        <f>IF('Census Block Input'!J2158="","",UPPER('Census Block Input'!J2158))</f>
        <v/>
      </c>
      <c r="E2194" s="26" t="str">
        <f>IF('Census Block Input'!J2158="","",'Census Block Input'!I2158)</f>
        <v/>
      </c>
      <c r="F2194" s="27" t="str">
        <f>IF('Census Block Input'!J2158="","",'Census Block Input'!C2158)</f>
        <v/>
      </c>
      <c r="G2194" s="29" t="str">
        <f>IF('Census Block Input'!J2158="","",'Census Block Input'!D2158)</f>
        <v/>
      </c>
      <c r="H2194" s="30" t="str">
        <f>IF('Census Block Input'!J2158="","",'Census Block Input'!G2158)</f>
        <v/>
      </c>
      <c r="I2194" s="30" t="str">
        <f>IF('Census Block Input'!J2158="","",'Census Block Input'!F2158)</f>
        <v/>
      </c>
      <c r="J2194" s="32" t="str">
        <f t="shared" si="68"/>
        <v/>
      </c>
      <c r="K2194" s="105" t="str">
        <f>IF('Census Block Input'!J2158="","",'Census Block Input'!D2158)</f>
        <v/>
      </c>
      <c r="L2194" s="106" t="str">
        <f>IF('Census Block Input'!J2158="","",'Census Block Input'!G2158)</f>
        <v/>
      </c>
      <c r="M2194" s="106" t="str">
        <f>IF('Census Block Input'!J2158="","",'Census Block Input'!F2158)</f>
        <v/>
      </c>
      <c r="N2194" s="32" t="str">
        <f t="shared" si="69"/>
        <v/>
      </c>
      <c r="O2194" s="124" t="s">
        <v>10</v>
      </c>
      <c r="P2194" s="123" t="s">
        <v>10</v>
      </c>
      <c r="Q2194" s="1"/>
    </row>
    <row r="2195" spans="1:17" ht="15.75" hidden="1" customHeight="1">
      <c r="A2195" s="1" t="str">
        <f t="shared" si="1"/>
        <v/>
      </c>
      <c r="B2195" s="1"/>
      <c r="C2195" s="25" t="str">
        <f>IF('Census Block Input'!J2159="","",'Census Block Input'!B2159)</f>
        <v/>
      </c>
      <c r="D2195" s="184" t="str">
        <f>IF('Census Block Input'!J2159="","",UPPER('Census Block Input'!J2159))</f>
        <v/>
      </c>
      <c r="E2195" s="26" t="str">
        <f>IF('Census Block Input'!J2159="","",'Census Block Input'!I2159)</f>
        <v/>
      </c>
      <c r="F2195" s="27" t="str">
        <f>IF('Census Block Input'!J2159="","",'Census Block Input'!C2159)</f>
        <v/>
      </c>
      <c r="G2195" s="29" t="str">
        <f>IF('Census Block Input'!J2159="","",'Census Block Input'!D2159)</f>
        <v/>
      </c>
      <c r="H2195" s="30" t="str">
        <f>IF('Census Block Input'!J2159="","",'Census Block Input'!G2159)</f>
        <v/>
      </c>
      <c r="I2195" s="30" t="str">
        <f>IF('Census Block Input'!J2159="","",'Census Block Input'!F2159)</f>
        <v/>
      </c>
      <c r="J2195" s="32" t="str">
        <f t="shared" si="68"/>
        <v/>
      </c>
      <c r="K2195" s="105" t="str">
        <f>IF('Census Block Input'!J2159="","",'Census Block Input'!D2159)</f>
        <v/>
      </c>
      <c r="L2195" s="106" t="str">
        <f>IF('Census Block Input'!J2159="","",'Census Block Input'!G2159)</f>
        <v/>
      </c>
      <c r="M2195" s="106" t="str">
        <f>IF('Census Block Input'!J2159="","",'Census Block Input'!F2159)</f>
        <v/>
      </c>
      <c r="N2195" s="32" t="str">
        <f t="shared" si="69"/>
        <v/>
      </c>
      <c r="O2195" s="124" t="s">
        <v>10</v>
      </c>
      <c r="P2195" s="123" t="s">
        <v>10</v>
      </c>
      <c r="Q2195" s="1"/>
    </row>
    <row r="2196" spans="1:17" ht="15.75" hidden="1" customHeight="1">
      <c r="A2196" s="1" t="str">
        <f t="shared" si="1"/>
        <v/>
      </c>
      <c r="B2196" s="1"/>
      <c r="C2196" s="25" t="str">
        <f>IF('Census Block Input'!J2160="","",'Census Block Input'!B2160)</f>
        <v/>
      </c>
      <c r="D2196" s="184" t="str">
        <f>IF('Census Block Input'!J2160="","",UPPER('Census Block Input'!J2160))</f>
        <v/>
      </c>
      <c r="E2196" s="26" t="str">
        <f>IF('Census Block Input'!J2160="","",'Census Block Input'!I2160)</f>
        <v/>
      </c>
      <c r="F2196" s="27" t="str">
        <f>IF('Census Block Input'!J2160="","",'Census Block Input'!C2160)</f>
        <v/>
      </c>
      <c r="G2196" s="29" t="str">
        <f>IF('Census Block Input'!J2160="","",'Census Block Input'!D2160)</f>
        <v/>
      </c>
      <c r="H2196" s="30" t="str">
        <f>IF('Census Block Input'!J2160="","",'Census Block Input'!G2160)</f>
        <v/>
      </c>
      <c r="I2196" s="30" t="str">
        <f>IF('Census Block Input'!J2160="","",'Census Block Input'!F2160)</f>
        <v/>
      </c>
      <c r="J2196" s="32" t="str">
        <f t="shared" si="68"/>
        <v/>
      </c>
      <c r="K2196" s="105" t="str">
        <f>IF('Census Block Input'!J2160="","",'Census Block Input'!D2160)</f>
        <v/>
      </c>
      <c r="L2196" s="106" t="str">
        <f>IF('Census Block Input'!J2160="","",'Census Block Input'!G2160)</f>
        <v/>
      </c>
      <c r="M2196" s="106" t="str">
        <f>IF('Census Block Input'!J2160="","",'Census Block Input'!F2160)</f>
        <v/>
      </c>
      <c r="N2196" s="32" t="str">
        <f t="shared" si="69"/>
        <v/>
      </c>
      <c r="O2196" s="124" t="s">
        <v>10</v>
      </c>
      <c r="P2196" s="123" t="s">
        <v>10</v>
      </c>
      <c r="Q2196" s="1"/>
    </row>
    <row r="2197" spans="1:17" ht="15.75" hidden="1" customHeight="1">
      <c r="A2197" s="1" t="str">
        <f t="shared" si="1"/>
        <v/>
      </c>
      <c r="B2197" s="1"/>
      <c r="C2197" s="25" t="str">
        <f>IF('Census Block Input'!J2161="","",'Census Block Input'!B2161)</f>
        <v/>
      </c>
      <c r="D2197" s="184" t="str">
        <f>IF('Census Block Input'!J2161="","",UPPER('Census Block Input'!J2161))</f>
        <v/>
      </c>
      <c r="E2197" s="26" t="str">
        <f>IF('Census Block Input'!J2161="","",'Census Block Input'!I2161)</f>
        <v/>
      </c>
      <c r="F2197" s="27" t="str">
        <f>IF('Census Block Input'!J2161="","",'Census Block Input'!C2161)</f>
        <v/>
      </c>
      <c r="G2197" s="29" t="str">
        <f>IF('Census Block Input'!J2161="","",'Census Block Input'!D2161)</f>
        <v/>
      </c>
      <c r="H2197" s="30" t="str">
        <f>IF('Census Block Input'!J2161="","",'Census Block Input'!G2161)</f>
        <v/>
      </c>
      <c r="I2197" s="30" t="str">
        <f>IF('Census Block Input'!J2161="","",'Census Block Input'!F2161)</f>
        <v/>
      </c>
      <c r="J2197" s="32" t="str">
        <f t="shared" si="68"/>
        <v/>
      </c>
      <c r="K2197" s="105" t="str">
        <f>IF('Census Block Input'!J2161="","",'Census Block Input'!D2161)</f>
        <v/>
      </c>
      <c r="L2197" s="106" t="str">
        <f>IF('Census Block Input'!J2161="","",'Census Block Input'!G2161)</f>
        <v/>
      </c>
      <c r="M2197" s="106" t="str">
        <f>IF('Census Block Input'!J2161="","",'Census Block Input'!F2161)</f>
        <v/>
      </c>
      <c r="N2197" s="32" t="str">
        <f t="shared" si="69"/>
        <v/>
      </c>
      <c r="O2197" s="124" t="s">
        <v>10</v>
      </c>
      <c r="P2197" s="123" t="s">
        <v>10</v>
      </c>
      <c r="Q2197" s="1"/>
    </row>
    <row r="2198" spans="1:17" ht="15.75" hidden="1" customHeight="1">
      <c r="A2198" s="1" t="str">
        <f t="shared" si="1"/>
        <v/>
      </c>
      <c r="B2198" s="1"/>
      <c r="C2198" s="25" t="str">
        <f>IF('Census Block Input'!J2162="","",'Census Block Input'!B2162)</f>
        <v/>
      </c>
      <c r="D2198" s="184" t="str">
        <f>IF('Census Block Input'!J2162="","",UPPER('Census Block Input'!J2162))</f>
        <v/>
      </c>
      <c r="E2198" s="26" t="str">
        <f>IF('Census Block Input'!J2162="","",'Census Block Input'!I2162)</f>
        <v/>
      </c>
      <c r="F2198" s="27" t="str">
        <f>IF('Census Block Input'!J2162="","",'Census Block Input'!C2162)</f>
        <v/>
      </c>
      <c r="G2198" s="29" t="str">
        <f>IF('Census Block Input'!J2162="","",'Census Block Input'!D2162)</f>
        <v/>
      </c>
      <c r="H2198" s="30" t="str">
        <f>IF('Census Block Input'!J2162="","",'Census Block Input'!G2162)</f>
        <v/>
      </c>
      <c r="I2198" s="30" t="str">
        <f>IF('Census Block Input'!J2162="","",'Census Block Input'!F2162)</f>
        <v/>
      </c>
      <c r="J2198" s="32" t="str">
        <f t="shared" si="68"/>
        <v/>
      </c>
      <c r="K2198" s="105" t="str">
        <f>IF('Census Block Input'!J2162="","",'Census Block Input'!D2162)</f>
        <v/>
      </c>
      <c r="L2198" s="106" t="str">
        <f>IF('Census Block Input'!J2162="","",'Census Block Input'!G2162)</f>
        <v/>
      </c>
      <c r="M2198" s="106" t="str">
        <f>IF('Census Block Input'!J2162="","",'Census Block Input'!F2162)</f>
        <v/>
      </c>
      <c r="N2198" s="32" t="str">
        <f t="shared" si="69"/>
        <v/>
      </c>
      <c r="O2198" s="124" t="s">
        <v>10</v>
      </c>
      <c r="P2198" s="123" t="s">
        <v>10</v>
      </c>
      <c r="Q2198" s="1"/>
    </row>
    <row r="2199" spans="1:17" ht="15.75" hidden="1" customHeight="1">
      <c r="A2199" s="1" t="str">
        <f t="shared" si="1"/>
        <v/>
      </c>
      <c r="B2199" s="1"/>
      <c r="C2199" s="25" t="str">
        <f>IF('Census Block Input'!J2163="","",'Census Block Input'!B2163)</f>
        <v/>
      </c>
      <c r="D2199" s="184" t="str">
        <f>IF('Census Block Input'!J2163="","",UPPER('Census Block Input'!J2163))</f>
        <v/>
      </c>
      <c r="E2199" s="26" t="str">
        <f>IF('Census Block Input'!J2163="","",'Census Block Input'!I2163)</f>
        <v/>
      </c>
      <c r="F2199" s="27" t="str">
        <f>IF('Census Block Input'!J2163="","",'Census Block Input'!C2163)</f>
        <v/>
      </c>
      <c r="G2199" s="29" t="str">
        <f>IF('Census Block Input'!J2163="","",'Census Block Input'!D2163)</f>
        <v/>
      </c>
      <c r="H2199" s="30" t="str">
        <f>IF('Census Block Input'!J2163="","",'Census Block Input'!G2163)</f>
        <v/>
      </c>
      <c r="I2199" s="30" t="str">
        <f>IF('Census Block Input'!J2163="","",'Census Block Input'!F2163)</f>
        <v/>
      </c>
      <c r="J2199" s="32" t="str">
        <f t="shared" si="68"/>
        <v/>
      </c>
      <c r="K2199" s="105" t="str">
        <f>IF('Census Block Input'!J2163="","",'Census Block Input'!D2163)</f>
        <v/>
      </c>
      <c r="L2199" s="106" t="str">
        <f>IF('Census Block Input'!J2163="","",'Census Block Input'!G2163)</f>
        <v/>
      </c>
      <c r="M2199" s="106" t="str">
        <f>IF('Census Block Input'!J2163="","",'Census Block Input'!F2163)</f>
        <v/>
      </c>
      <c r="N2199" s="32" t="str">
        <f t="shared" si="69"/>
        <v/>
      </c>
      <c r="O2199" s="124" t="s">
        <v>10</v>
      </c>
      <c r="P2199" s="123" t="s">
        <v>10</v>
      </c>
      <c r="Q2199" s="1"/>
    </row>
    <row r="2200" spans="1:17" ht="15.75" hidden="1" customHeight="1">
      <c r="A2200" s="1" t="str">
        <f t="shared" si="1"/>
        <v/>
      </c>
      <c r="B2200" s="1"/>
      <c r="C2200" s="25" t="str">
        <f>IF('Census Block Input'!J2164="","",'Census Block Input'!B2164)</f>
        <v/>
      </c>
      <c r="D2200" s="184" t="str">
        <f>IF('Census Block Input'!J2164="","",UPPER('Census Block Input'!J2164))</f>
        <v/>
      </c>
      <c r="E2200" s="26" t="str">
        <f>IF('Census Block Input'!J2164="","",'Census Block Input'!I2164)</f>
        <v/>
      </c>
      <c r="F2200" s="27" t="str">
        <f>IF('Census Block Input'!J2164="","",'Census Block Input'!C2164)</f>
        <v/>
      </c>
      <c r="G2200" s="29" t="str">
        <f>IF('Census Block Input'!J2164="","",'Census Block Input'!D2164)</f>
        <v/>
      </c>
      <c r="H2200" s="30" t="str">
        <f>IF('Census Block Input'!J2164="","",'Census Block Input'!G2164)</f>
        <v/>
      </c>
      <c r="I2200" s="30" t="str">
        <f>IF('Census Block Input'!J2164="","",'Census Block Input'!F2164)</f>
        <v/>
      </c>
      <c r="J2200" s="32" t="str">
        <f t="shared" si="68"/>
        <v/>
      </c>
      <c r="K2200" s="105" t="str">
        <f>IF('Census Block Input'!J2164="","",'Census Block Input'!D2164)</f>
        <v/>
      </c>
      <c r="L2200" s="106" t="str">
        <f>IF('Census Block Input'!J2164="","",'Census Block Input'!G2164)</f>
        <v/>
      </c>
      <c r="M2200" s="106" t="str">
        <f>IF('Census Block Input'!J2164="","",'Census Block Input'!F2164)</f>
        <v/>
      </c>
      <c r="N2200" s="32" t="str">
        <f t="shared" si="69"/>
        <v/>
      </c>
      <c r="O2200" s="124" t="s">
        <v>10</v>
      </c>
      <c r="P2200" s="123" t="s">
        <v>10</v>
      </c>
      <c r="Q2200" s="1"/>
    </row>
    <row r="2201" spans="1:17" ht="15.75" hidden="1" customHeight="1">
      <c r="A2201" s="1" t="str">
        <f t="shared" si="1"/>
        <v/>
      </c>
      <c r="B2201" s="1"/>
      <c r="C2201" s="25" t="str">
        <f>IF('Census Block Input'!J2165="","",'Census Block Input'!B2165)</f>
        <v/>
      </c>
      <c r="D2201" s="184" t="str">
        <f>IF('Census Block Input'!J2165="","",UPPER('Census Block Input'!J2165))</f>
        <v/>
      </c>
      <c r="E2201" s="26" t="str">
        <f>IF('Census Block Input'!J2165="","",'Census Block Input'!I2165)</f>
        <v/>
      </c>
      <c r="F2201" s="27" t="str">
        <f>IF('Census Block Input'!J2165="","",'Census Block Input'!C2165)</f>
        <v/>
      </c>
      <c r="G2201" s="29" t="str">
        <f>IF('Census Block Input'!J2165="","",'Census Block Input'!D2165)</f>
        <v/>
      </c>
      <c r="H2201" s="30" t="str">
        <f>IF('Census Block Input'!J2165="","",'Census Block Input'!G2165)</f>
        <v/>
      </c>
      <c r="I2201" s="30" t="str">
        <f>IF('Census Block Input'!J2165="","",'Census Block Input'!F2165)</f>
        <v/>
      </c>
      <c r="J2201" s="32" t="str">
        <f t="shared" si="68"/>
        <v/>
      </c>
      <c r="K2201" s="105" t="str">
        <f>IF('Census Block Input'!J2165="","",'Census Block Input'!D2165)</f>
        <v/>
      </c>
      <c r="L2201" s="106" t="str">
        <f>IF('Census Block Input'!J2165="","",'Census Block Input'!G2165)</f>
        <v/>
      </c>
      <c r="M2201" s="106" t="str">
        <f>IF('Census Block Input'!J2165="","",'Census Block Input'!F2165)</f>
        <v/>
      </c>
      <c r="N2201" s="32" t="str">
        <f t="shared" si="69"/>
        <v/>
      </c>
      <c r="O2201" s="124" t="s">
        <v>10</v>
      </c>
      <c r="P2201" s="123" t="s">
        <v>10</v>
      </c>
      <c r="Q2201" s="1"/>
    </row>
    <row r="2202" spans="1:17" ht="15.75" hidden="1" customHeight="1">
      <c r="A2202" s="1" t="str">
        <f t="shared" si="1"/>
        <v/>
      </c>
      <c r="B2202" s="1"/>
      <c r="C2202" s="25" t="str">
        <f>IF('Census Block Input'!J2166="","",'Census Block Input'!B2166)</f>
        <v/>
      </c>
      <c r="D2202" s="184" t="str">
        <f>IF('Census Block Input'!J2166="","",UPPER('Census Block Input'!J2166))</f>
        <v/>
      </c>
      <c r="E2202" s="26" t="str">
        <f>IF('Census Block Input'!J2166="","",'Census Block Input'!I2166)</f>
        <v/>
      </c>
      <c r="F2202" s="27" t="str">
        <f>IF('Census Block Input'!J2166="","",'Census Block Input'!C2166)</f>
        <v/>
      </c>
      <c r="G2202" s="29" t="str">
        <f>IF('Census Block Input'!J2166="","",'Census Block Input'!D2166)</f>
        <v/>
      </c>
      <c r="H2202" s="30" t="str">
        <f>IF('Census Block Input'!J2166="","",'Census Block Input'!G2166)</f>
        <v/>
      </c>
      <c r="I2202" s="30" t="str">
        <f>IF('Census Block Input'!J2166="","",'Census Block Input'!F2166)</f>
        <v/>
      </c>
      <c r="J2202" s="32" t="str">
        <f t="shared" si="68"/>
        <v/>
      </c>
      <c r="K2202" s="105" t="str">
        <f>IF('Census Block Input'!J2166="","",'Census Block Input'!D2166)</f>
        <v/>
      </c>
      <c r="L2202" s="106" t="str">
        <f>IF('Census Block Input'!J2166="","",'Census Block Input'!G2166)</f>
        <v/>
      </c>
      <c r="M2202" s="106" t="str">
        <f>IF('Census Block Input'!J2166="","",'Census Block Input'!F2166)</f>
        <v/>
      </c>
      <c r="N2202" s="32" t="str">
        <f t="shared" si="69"/>
        <v/>
      </c>
      <c r="O2202" s="124" t="s">
        <v>10</v>
      </c>
      <c r="P2202" s="123" t="s">
        <v>10</v>
      </c>
      <c r="Q2202" s="1"/>
    </row>
    <row r="2203" spans="1:17" ht="15.75" hidden="1" customHeight="1">
      <c r="A2203" s="1" t="str">
        <f t="shared" si="1"/>
        <v/>
      </c>
      <c r="B2203" s="1"/>
      <c r="C2203" s="25" t="str">
        <f>IF('Census Block Input'!J2167="","",'Census Block Input'!B2167)</f>
        <v/>
      </c>
      <c r="D2203" s="184" t="str">
        <f>IF('Census Block Input'!J2167="","",UPPER('Census Block Input'!J2167))</f>
        <v/>
      </c>
      <c r="E2203" s="26" t="str">
        <f>IF('Census Block Input'!J2167="","",'Census Block Input'!I2167)</f>
        <v/>
      </c>
      <c r="F2203" s="27" t="str">
        <f>IF('Census Block Input'!J2167="","",'Census Block Input'!C2167)</f>
        <v/>
      </c>
      <c r="G2203" s="29" t="str">
        <f>IF('Census Block Input'!J2167="","",'Census Block Input'!D2167)</f>
        <v/>
      </c>
      <c r="H2203" s="30" t="str">
        <f>IF('Census Block Input'!J2167="","",'Census Block Input'!G2167)</f>
        <v/>
      </c>
      <c r="I2203" s="30" t="str">
        <f>IF('Census Block Input'!J2167="","",'Census Block Input'!F2167)</f>
        <v/>
      </c>
      <c r="J2203" s="32" t="str">
        <f t="shared" si="68"/>
        <v/>
      </c>
      <c r="K2203" s="105" t="str">
        <f>IF('Census Block Input'!J2167="","",'Census Block Input'!D2167)</f>
        <v/>
      </c>
      <c r="L2203" s="106" t="str">
        <f>IF('Census Block Input'!J2167="","",'Census Block Input'!G2167)</f>
        <v/>
      </c>
      <c r="M2203" s="106" t="str">
        <f>IF('Census Block Input'!J2167="","",'Census Block Input'!F2167)</f>
        <v/>
      </c>
      <c r="N2203" s="32" t="str">
        <f t="shared" si="69"/>
        <v/>
      </c>
      <c r="O2203" s="124" t="s">
        <v>10</v>
      </c>
      <c r="P2203" s="123" t="s">
        <v>10</v>
      </c>
      <c r="Q2203" s="1"/>
    </row>
    <row r="2204" spans="1:17" ht="15.75" hidden="1" customHeight="1">
      <c r="A2204" s="1" t="str">
        <f t="shared" si="1"/>
        <v/>
      </c>
      <c r="B2204" s="1"/>
      <c r="C2204" s="25" t="str">
        <f>IF('Census Block Input'!J2168="","",'Census Block Input'!B2168)</f>
        <v/>
      </c>
      <c r="D2204" s="184" t="str">
        <f>IF('Census Block Input'!J2168="","",UPPER('Census Block Input'!J2168))</f>
        <v/>
      </c>
      <c r="E2204" s="26" t="str">
        <f>IF('Census Block Input'!J2168="","",'Census Block Input'!I2168)</f>
        <v/>
      </c>
      <c r="F2204" s="27" t="str">
        <f>IF('Census Block Input'!J2168="","",'Census Block Input'!C2168)</f>
        <v/>
      </c>
      <c r="G2204" s="29" t="str">
        <f>IF('Census Block Input'!J2168="","",'Census Block Input'!D2168)</f>
        <v/>
      </c>
      <c r="H2204" s="30" t="str">
        <f>IF('Census Block Input'!J2168="","",'Census Block Input'!G2168)</f>
        <v/>
      </c>
      <c r="I2204" s="30" t="str">
        <f>IF('Census Block Input'!J2168="","",'Census Block Input'!F2168)</f>
        <v/>
      </c>
      <c r="J2204" s="32" t="str">
        <f t="shared" si="68"/>
        <v/>
      </c>
      <c r="K2204" s="105" t="str">
        <f>IF('Census Block Input'!J2168="","",'Census Block Input'!D2168)</f>
        <v/>
      </c>
      <c r="L2204" s="106" t="str">
        <f>IF('Census Block Input'!J2168="","",'Census Block Input'!G2168)</f>
        <v/>
      </c>
      <c r="M2204" s="106" t="str">
        <f>IF('Census Block Input'!J2168="","",'Census Block Input'!F2168)</f>
        <v/>
      </c>
      <c r="N2204" s="32" t="str">
        <f t="shared" si="69"/>
        <v/>
      </c>
      <c r="O2204" s="124" t="s">
        <v>10</v>
      </c>
      <c r="P2204" s="123" t="s">
        <v>10</v>
      </c>
      <c r="Q2204" s="1"/>
    </row>
    <row r="2205" spans="1:17" ht="15.75" hidden="1" customHeight="1">
      <c r="A2205" s="1" t="str">
        <f t="shared" si="1"/>
        <v/>
      </c>
      <c r="B2205" s="1"/>
      <c r="C2205" s="25" t="str">
        <f>IF('Census Block Input'!J2169="","",'Census Block Input'!B2169)</f>
        <v/>
      </c>
      <c r="D2205" s="184" t="str">
        <f>IF('Census Block Input'!J2169="","",UPPER('Census Block Input'!J2169))</f>
        <v/>
      </c>
      <c r="E2205" s="26" t="str">
        <f>IF('Census Block Input'!J2169="","",'Census Block Input'!I2169)</f>
        <v/>
      </c>
      <c r="F2205" s="27" t="str">
        <f>IF('Census Block Input'!J2169="","",'Census Block Input'!C2169)</f>
        <v/>
      </c>
      <c r="G2205" s="29" t="str">
        <f>IF('Census Block Input'!J2169="","",'Census Block Input'!D2169)</f>
        <v/>
      </c>
      <c r="H2205" s="30" t="str">
        <f>IF('Census Block Input'!J2169="","",'Census Block Input'!G2169)</f>
        <v/>
      </c>
      <c r="I2205" s="30" t="str">
        <f>IF('Census Block Input'!J2169="","",'Census Block Input'!F2169)</f>
        <v/>
      </c>
      <c r="J2205" s="32" t="str">
        <f t="shared" si="68"/>
        <v/>
      </c>
      <c r="K2205" s="105" t="str">
        <f>IF('Census Block Input'!J2169="","",'Census Block Input'!D2169)</f>
        <v/>
      </c>
      <c r="L2205" s="106" t="str">
        <f>IF('Census Block Input'!J2169="","",'Census Block Input'!G2169)</f>
        <v/>
      </c>
      <c r="M2205" s="106" t="str">
        <f>IF('Census Block Input'!J2169="","",'Census Block Input'!F2169)</f>
        <v/>
      </c>
      <c r="N2205" s="32" t="str">
        <f t="shared" si="69"/>
        <v/>
      </c>
      <c r="O2205" s="124" t="s">
        <v>10</v>
      </c>
      <c r="P2205" s="123" t="s">
        <v>10</v>
      </c>
      <c r="Q2205" s="1"/>
    </row>
    <row r="2206" spans="1:17" ht="15.75" hidden="1" customHeight="1">
      <c r="A2206" s="1" t="str">
        <f t="shared" si="1"/>
        <v/>
      </c>
      <c r="B2206" s="1"/>
      <c r="C2206" s="25" t="str">
        <f>IF('Census Block Input'!J2170="","",'Census Block Input'!B2170)</f>
        <v/>
      </c>
      <c r="D2206" s="184" t="str">
        <f>IF('Census Block Input'!J2170="","",UPPER('Census Block Input'!J2170))</f>
        <v/>
      </c>
      <c r="E2206" s="26" t="str">
        <f>IF('Census Block Input'!J2170="","",'Census Block Input'!I2170)</f>
        <v/>
      </c>
      <c r="F2206" s="27" t="str">
        <f>IF('Census Block Input'!J2170="","",'Census Block Input'!C2170)</f>
        <v/>
      </c>
      <c r="G2206" s="29" t="str">
        <f>IF('Census Block Input'!J2170="","",'Census Block Input'!D2170)</f>
        <v/>
      </c>
      <c r="H2206" s="30" t="str">
        <f>IF('Census Block Input'!J2170="","",'Census Block Input'!G2170)</f>
        <v/>
      </c>
      <c r="I2206" s="30" t="str">
        <f>IF('Census Block Input'!J2170="","",'Census Block Input'!F2170)</f>
        <v/>
      </c>
      <c r="J2206" s="32" t="str">
        <f t="shared" si="68"/>
        <v/>
      </c>
      <c r="K2206" s="105" t="str">
        <f>IF('Census Block Input'!J2170="","",'Census Block Input'!D2170)</f>
        <v/>
      </c>
      <c r="L2206" s="106" t="str">
        <f>IF('Census Block Input'!J2170="","",'Census Block Input'!G2170)</f>
        <v/>
      </c>
      <c r="M2206" s="106" t="str">
        <f>IF('Census Block Input'!J2170="","",'Census Block Input'!F2170)</f>
        <v/>
      </c>
      <c r="N2206" s="32" t="str">
        <f t="shared" si="69"/>
        <v/>
      </c>
      <c r="O2206" s="124" t="s">
        <v>10</v>
      </c>
      <c r="P2206" s="123" t="s">
        <v>10</v>
      </c>
      <c r="Q2206" s="1"/>
    </row>
    <row r="2207" spans="1:17" ht="15.75" hidden="1" customHeight="1">
      <c r="A2207" s="1" t="str">
        <f t="shared" si="1"/>
        <v/>
      </c>
      <c r="B2207" s="1"/>
      <c r="C2207" s="25" t="str">
        <f>IF('Census Block Input'!J2171="","",'Census Block Input'!B2171)</f>
        <v/>
      </c>
      <c r="D2207" s="184" t="str">
        <f>IF('Census Block Input'!J2171="","",UPPER('Census Block Input'!J2171))</f>
        <v/>
      </c>
      <c r="E2207" s="26" t="str">
        <f>IF('Census Block Input'!J2171="","",'Census Block Input'!I2171)</f>
        <v/>
      </c>
      <c r="F2207" s="27" t="str">
        <f>IF('Census Block Input'!J2171="","",'Census Block Input'!C2171)</f>
        <v/>
      </c>
      <c r="G2207" s="29" t="str">
        <f>IF('Census Block Input'!J2171="","",'Census Block Input'!D2171)</f>
        <v/>
      </c>
      <c r="H2207" s="30" t="str">
        <f>IF('Census Block Input'!J2171="","",'Census Block Input'!G2171)</f>
        <v/>
      </c>
      <c r="I2207" s="30" t="str">
        <f>IF('Census Block Input'!J2171="","",'Census Block Input'!F2171)</f>
        <v/>
      </c>
      <c r="J2207" s="32" t="str">
        <f t="shared" si="68"/>
        <v/>
      </c>
      <c r="K2207" s="105" t="str">
        <f>IF('Census Block Input'!J2171="","",'Census Block Input'!D2171)</f>
        <v/>
      </c>
      <c r="L2207" s="106" t="str">
        <f>IF('Census Block Input'!J2171="","",'Census Block Input'!G2171)</f>
        <v/>
      </c>
      <c r="M2207" s="106" t="str">
        <f>IF('Census Block Input'!J2171="","",'Census Block Input'!F2171)</f>
        <v/>
      </c>
      <c r="N2207" s="32" t="str">
        <f t="shared" si="69"/>
        <v/>
      </c>
      <c r="O2207" s="124" t="s">
        <v>10</v>
      </c>
      <c r="P2207" s="123" t="s">
        <v>10</v>
      </c>
      <c r="Q2207" s="1"/>
    </row>
    <row r="2208" spans="1:17" ht="15.75" hidden="1" customHeight="1">
      <c r="A2208" s="1" t="str">
        <f t="shared" si="1"/>
        <v/>
      </c>
      <c r="B2208" s="1"/>
      <c r="C2208" s="25" t="str">
        <f>IF('Census Block Input'!J2172="","",'Census Block Input'!B2172)</f>
        <v/>
      </c>
      <c r="D2208" s="184" t="str">
        <f>IF('Census Block Input'!J2172="","",UPPER('Census Block Input'!J2172))</f>
        <v/>
      </c>
      <c r="E2208" s="26" t="str">
        <f>IF('Census Block Input'!J2172="","",'Census Block Input'!I2172)</f>
        <v/>
      </c>
      <c r="F2208" s="27" t="str">
        <f>IF('Census Block Input'!J2172="","",'Census Block Input'!C2172)</f>
        <v/>
      </c>
      <c r="G2208" s="29" t="str">
        <f>IF('Census Block Input'!J2172="","",'Census Block Input'!D2172)</f>
        <v/>
      </c>
      <c r="H2208" s="30" t="str">
        <f>IF('Census Block Input'!J2172="","",'Census Block Input'!G2172)</f>
        <v/>
      </c>
      <c r="I2208" s="30" t="str">
        <f>IF('Census Block Input'!J2172="","",'Census Block Input'!F2172)</f>
        <v/>
      </c>
      <c r="J2208" s="32" t="str">
        <f t="shared" si="68"/>
        <v/>
      </c>
      <c r="K2208" s="105" t="str">
        <f>IF('Census Block Input'!J2172="","",'Census Block Input'!D2172)</f>
        <v/>
      </c>
      <c r="L2208" s="106" t="str">
        <f>IF('Census Block Input'!J2172="","",'Census Block Input'!G2172)</f>
        <v/>
      </c>
      <c r="M2208" s="106" t="str">
        <f>IF('Census Block Input'!J2172="","",'Census Block Input'!F2172)</f>
        <v/>
      </c>
      <c r="N2208" s="32" t="str">
        <f t="shared" si="69"/>
        <v/>
      </c>
      <c r="O2208" s="124" t="s">
        <v>10</v>
      </c>
      <c r="P2208" s="123" t="s">
        <v>10</v>
      </c>
      <c r="Q2208" s="1"/>
    </row>
    <row r="2209" spans="1:17" ht="15.75" hidden="1" customHeight="1">
      <c r="A2209" s="1" t="str">
        <f t="shared" si="1"/>
        <v/>
      </c>
      <c r="B2209" s="1"/>
      <c r="C2209" s="25" t="str">
        <f>IF('Census Block Input'!J2173="","",'Census Block Input'!B2173)</f>
        <v/>
      </c>
      <c r="D2209" s="184" t="str">
        <f>IF('Census Block Input'!J2173="","",UPPER('Census Block Input'!J2173))</f>
        <v/>
      </c>
      <c r="E2209" s="26" t="str">
        <f>IF('Census Block Input'!J2173="","",'Census Block Input'!I2173)</f>
        <v/>
      </c>
      <c r="F2209" s="27" t="str">
        <f>IF('Census Block Input'!J2173="","",'Census Block Input'!C2173)</f>
        <v/>
      </c>
      <c r="G2209" s="29" t="str">
        <f>IF('Census Block Input'!J2173="","",'Census Block Input'!D2173)</f>
        <v/>
      </c>
      <c r="H2209" s="30" t="str">
        <f>IF('Census Block Input'!J2173="","",'Census Block Input'!G2173)</f>
        <v/>
      </c>
      <c r="I2209" s="30" t="str">
        <f>IF('Census Block Input'!J2173="","",'Census Block Input'!F2173)</f>
        <v/>
      </c>
      <c r="J2209" s="32" t="str">
        <f t="shared" si="68"/>
        <v/>
      </c>
      <c r="K2209" s="105" t="str">
        <f>IF('Census Block Input'!J2173="","",'Census Block Input'!D2173)</f>
        <v/>
      </c>
      <c r="L2209" s="106" t="str">
        <f>IF('Census Block Input'!J2173="","",'Census Block Input'!G2173)</f>
        <v/>
      </c>
      <c r="M2209" s="106" t="str">
        <f>IF('Census Block Input'!J2173="","",'Census Block Input'!F2173)</f>
        <v/>
      </c>
      <c r="N2209" s="32" t="str">
        <f t="shared" si="69"/>
        <v/>
      </c>
      <c r="O2209" s="124" t="s">
        <v>10</v>
      </c>
      <c r="P2209" s="123" t="s">
        <v>10</v>
      </c>
      <c r="Q2209" s="1"/>
    </row>
    <row r="2210" spans="1:17" ht="15.75" hidden="1" customHeight="1">
      <c r="A2210" s="1" t="str">
        <f t="shared" si="1"/>
        <v/>
      </c>
      <c r="B2210" s="1"/>
      <c r="C2210" s="25" t="str">
        <f>IF('Census Block Input'!J2174="","",'Census Block Input'!B2174)</f>
        <v/>
      </c>
      <c r="D2210" s="184" t="str">
        <f>IF('Census Block Input'!J2174="","",UPPER('Census Block Input'!J2174))</f>
        <v/>
      </c>
      <c r="E2210" s="26" t="str">
        <f>IF('Census Block Input'!J2174="","",'Census Block Input'!I2174)</f>
        <v/>
      </c>
      <c r="F2210" s="27" t="str">
        <f>IF('Census Block Input'!J2174="","",'Census Block Input'!C2174)</f>
        <v/>
      </c>
      <c r="G2210" s="29" t="str">
        <f>IF('Census Block Input'!J2174="","",'Census Block Input'!D2174)</f>
        <v/>
      </c>
      <c r="H2210" s="30" t="str">
        <f>IF('Census Block Input'!J2174="","",'Census Block Input'!G2174)</f>
        <v/>
      </c>
      <c r="I2210" s="30" t="str">
        <f>IF('Census Block Input'!J2174="","",'Census Block Input'!F2174)</f>
        <v/>
      </c>
      <c r="J2210" s="32" t="str">
        <f t="shared" si="68"/>
        <v/>
      </c>
      <c r="K2210" s="105" t="str">
        <f>IF('Census Block Input'!J2174="","",'Census Block Input'!D2174)</f>
        <v/>
      </c>
      <c r="L2210" s="106" t="str">
        <f>IF('Census Block Input'!J2174="","",'Census Block Input'!G2174)</f>
        <v/>
      </c>
      <c r="M2210" s="106" t="str">
        <f>IF('Census Block Input'!J2174="","",'Census Block Input'!F2174)</f>
        <v/>
      </c>
      <c r="N2210" s="32" t="str">
        <f t="shared" si="69"/>
        <v/>
      </c>
      <c r="O2210" s="124" t="s">
        <v>10</v>
      </c>
      <c r="P2210" s="123" t="s">
        <v>10</v>
      </c>
      <c r="Q2210" s="1"/>
    </row>
    <row r="2211" spans="1:17" ht="15.75" hidden="1" customHeight="1">
      <c r="A2211" s="1" t="str">
        <f t="shared" si="1"/>
        <v/>
      </c>
      <c r="B2211" s="1"/>
      <c r="C2211" s="25" t="str">
        <f>IF('Census Block Input'!J2175="","",'Census Block Input'!B2175)</f>
        <v/>
      </c>
      <c r="D2211" s="184" t="str">
        <f>IF('Census Block Input'!J2175="","",UPPER('Census Block Input'!J2175))</f>
        <v/>
      </c>
      <c r="E2211" s="26" t="str">
        <f>IF('Census Block Input'!J2175="","",'Census Block Input'!I2175)</f>
        <v/>
      </c>
      <c r="F2211" s="27" t="str">
        <f>IF('Census Block Input'!J2175="","",'Census Block Input'!C2175)</f>
        <v/>
      </c>
      <c r="G2211" s="29" t="str">
        <f>IF('Census Block Input'!J2175="","",'Census Block Input'!D2175)</f>
        <v/>
      </c>
      <c r="H2211" s="30" t="str">
        <f>IF('Census Block Input'!J2175="","",'Census Block Input'!G2175)</f>
        <v/>
      </c>
      <c r="I2211" s="30" t="str">
        <f>IF('Census Block Input'!J2175="","",'Census Block Input'!F2175)</f>
        <v/>
      </c>
      <c r="J2211" s="32" t="str">
        <f t="shared" si="68"/>
        <v/>
      </c>
      <c r="K2211" s="105" t="str">
        <f>IF('Census Block Input'!J2175="","",'Census Block Input'!D2175)</f>
        <v/>
      </c>
      <c r="L2211" s="106" t="str">
        <f>IF('Census Block Input'!J2175="","",'Census Block Input'!G2175)</f>
        <v/>
      </c>
      <c r="M2211" s="106" t="str">
        <f>IF('Census Block Input'!J2175="","",'Census Block Input'!F2175)</f>
        <v/>
      </c>
      <c r="N2211" s="32" t="str">
        <f t="shared" si="69"/>
        <v/>
      </c>
      <c r="O2211" s="124" t="s">
        <v>10</v>
      </c>
      <c r="P2211" s="123" t="s">
        <v>10</v>
      </c>
      <c r="Q2211" s="1"/>
    </row>
    <row r="2212" spans="1:17" ht="15.75" hidden="1" customHeight="1">
      <c r="A2212" s="1" t="str">
        <f t="shared" si="1"/>
        <v/>
      </c>
      <c r="B2212" s="1"/>
      <c r="C2212" s="25" t="str">
        <f>IF('Census Block Input'!J2176="","",'Census Block Input'!B2176)</f>
        <v/>
      </c>
      <c r="D2212" s="184" t="str">
        <f>IF('Census Block Input'!J2176="","",UPPER('Census Block Input'!J2176))</f>
        <v/>
      </c>
      <c r="E2212" s="26" t="str">
        <f>IF('Census Block Input'!J2176="","",'Census Block Input'!I2176)</f>
        <v/>
      </c>
      <c r="F2212" s="27" t="str">
        <f>IF('Census Block Input'!J2176="","",'Census Block Input'!C2176)</f>
        <v/>
      </c>
      <c r="G2212" s="29" t="str">
        <f>IF('Census Block Input'!J2176="","",'Census Block Input'!D2176)</f>
        <v/>
      </c>
      <c r="H2212" s="30" t="str">
        <f>IF('Census Block Input'!J2176="","",'Census Block Input'!G2176)</f>
        <v/>
      </c>
      <c r="I2212" s="30" t="str">
        <f>IF('Census Block Input'!J2176="","",'Census Block Input'!F2176)</f>
        <v/>
      </c>
      <c r="J2212" s="32" t="str">
        <f t="shared" si="68"/>
        <v/>
      </c>
      <c r="K2212" s="105" t="str">
        <f>IF('Census Block Input'!J2176="","",'Census Block Input'!D2176)</f>
        <v/>
      </c>
      <c r="L2212" s="106" t="str">
        <f>IF('Census Block Input'!J2176="","",'Census Block Input'!G2176)</f>
        <v/>
      </c>
      <c r="M2212" s="106" t="str">
        <f>IF('Census Block Input'!J2176="","",'Census Block Input'!F2176)</f>
        <v/>
      </c>
      <c r="N2212" s="32" t="str">
        <f t="shared" si="69"/>
        <v/>
      </c>
      <c r="O2212" s="124" t="s">
        <v>10</v>
      </c>
      <c r="P2212" s="123" t="s">
        <v>10</v>
      </c>
      <c r="Q2212" s="1"/>
    </row>
    <row r="2213" spans="1:17" ht="15.75" hidden="1" customHeight="1">
      <c r="A2213" s="1" t="str">
        <f t="shared" si="1"/>
        <v/>
      </c>
      <c r="B2213" s="1"/>
      <c r="C2213" s="25" t="str">
        <f>IF('Census Block Input'!J2177="","",'Census Block Input'!B2177)</f>
        <v/>
      </c>
      <c r="D2213" s="184" t="str">
        <f>IF('Census Block Input'!J2177="","",UPPER('Census Block Input'!J2177))</f>
        <v/>
      </c>
      <c r="E2213" s="26" t="str">
        <f>IF('Census Block Input'!J2177="","",'Census Block Input'!I2177)</f>
        <v/>
      </c>
      <c r="F2213" s="27" t="str">
        <f>IF('Census Block Input'!J2177="","",'Census Block Input'!C2177)</f>
        <v/>
      </c>
      <c r="G2213" s="29" t="str">
        <f>IF('Census Block Input'!J2177="","",'Census Block Input'!D2177)</f>
        <v/>
      </c>
      <c r="H2213" s="30" t="str">
        <f>IF('Census Block Input'!J2177="","",'Census Block Input'!G2177)</f>
        <v/>
      </c>
      <c r="I2213" s="30" t="str">
        <f>IF('Census Block Input'!J2177="","",'Census Block Input'!F2177)</f>
        <v/>
      </c>
      <c r="J2213" s="32" t="str">
        <f t="shared" si="68"/>
        <v/>
      </c>
      <c r="K2213" s="105" t="str">
        <f>IF('Census Block Input'!J2177="","",'Census Block Input'!D2177)</f>
        <v/>
      </c>
      <c r="L2213" s="106" t="str">
        <f>IF('Census Block Input'!J2177="","",'Census Block Input'!G2177)</f>
        <v/>
      </c>
      <c r="M2213" s="106" t="str">
        <f>IF('Census Block Input'!J2177="","",'Census Block Input'!F2177)</f>
        <v/>
      </c>
      <c r="N2213" s="32" t="str">
        <f t="shared" si="69"/>
        <v/>
      </c>
      <c r="O2213" s="124" t="s">
        <v>10</v>
      </c>
      <c r="P2213" s="123" t="s">
        <v>10</v>
      </c>
      <c r="Q2213" s="1"/>
    </row>
    <row r="2214" spans="1:17" ht="15.75" hidden="1" customHeight="1">
      <c r="A2214" s="1" t="str">
        <f t="shared" si="1"/>
        <v/>
      </c>
      <c r="B2214" s="1"/>
      <c r="C2214" s="25" t="str">
        <f>IF('Census Block Input'!J2178="","",'Census Block Input'!B2178)</f>
        <v/>
      </c>
      <c r="D2214" s="184" t="str">
        <f>IF('Census Block Input'!J2178="","",UPPER('Census Block Input'!J2178))</f>
        <v/>
      </c>
      <c r="E2214" s="26" t="str">
        <f>IF('Census Block Input'!J2178="","",'Census Block Input'!I2178)</f>
        <v/>
      </c>
      <c r="F2214" s="27" t="str">
        <f>IF('Census Block Input'!J2178="","",'Census Block Input'!C2178)</f>
        <v/>
      </c>
      <c r="G2214" s="29" t="str">
        <f>IF('Census Block Input'!J2178="","",'Census Block Input'!D2178)</f>
        <v/>
      </c>
      <c r="H2214" s="30" t="str">
        <f>IF('Census Block Input'!J2178="","",'Census Block Input'!G2178)</f>
        <v/>
      </c>
      <c r="I2214" s="30" t="str">
        <f>IF('Census Block Input'!J2178="","",'Census Block Input'!F2178)</f>
        <v/>
      </c>
      <c r="J2214" s="32" t="str">
        <f t="shared" si="68"/>
        <v/>
      </c>
      <c r="K2214" s="105" t="str">
        <f>IF('Census Block Input'!J2178="","",'Census Block Input'!D2178)</f>
        <v/>
      </c>
      <c r="L2214" s="106" t="str">
        <f>IF('Census Block Input'!J2178="","",'Census Block Input'!G2178)</f>
        <v/>
      </c>
      <c r="M2214" s="106" t="str">
        <f>IF('Census Block Input'!J2178="","",'Census Block Input'!F2178)</f>
        <v/>
      </c>
      <c r="N2214" s="32" t="str">
        <f t="shared" si="69"/>
        <v/>
      </c>
      <c r="O2214" s="124" t="s">
        <v>10</v>
      </c>
      <c r="P2214" s="123" t="s">
        <v>10</v>
      </c>
      <c r="Q2214" s="1"/>
    </row>
    <row r="2215" spans="1:17" ht="15.75" hidden="1" customHeight="1">
      <c r="A2215" s="1" t="str">
        <f t="shared" si="1"/>
        <v/>
      </c>
      <c r="B2215" s="1"/>
      <c r="C2215" s="25" t="str">
        <f>IF('Census Block Input'!J2179="","",'Census Block Input'!B2179)</f>
        <v/>
      </c>
      <c r="D2215" s="184" t="str">
        <f>IF('Census Block Input'!J2179="","",UPPER('Census Block Input'!J2179))</f>
        <v/>
      </c>
      <c r="E2215" s="26" t="str">
        <f>IF('Census Block Input'!J2179="","",'Census Block Input'!I2179)</f>
        <v/>
      </c>
      <c r="F2215" s="27" t="str">
        <f>IF('Census Block Input'!J2179="","",'Census Block Input'!C2179)</f>
        <v/>
      </c>
      <c r="G2215" s="29" t="str">
        <f>IF('Census Block Input'!J2179="","",'Census Block Input'!D2179)</f>
        <v/>
      </c>
      <c r="H2215" s="30" t="str">
        <f>IF('Census Block Input'!J2179="","",'Census Block Input'!G2179)</f>
        <v/>
      </c>
      <c r="I2215" s="30" t="str">
        <f>IF('Census Block Input'!J2179="","",'Census Block Input'!F2179)</f>
        <v/>
      </c>
      <c r="J2215" s="32" t="str">
        <f t="shared" si="68"/>
        <v/>
      </c>
      <c r="K2215" s="105" t="str">
        <f>IF('Census Block Input'!J2179="","",'Census Block Input'!D2179)</f>
        <v/>
      </c>
      <c r="L2215" s="106" t="str">
        <f>IF('Census Block Input'!J2179="","",'Census Block Input'!G2179)</f>
        <v/>
      </c>
      <c r="M2215" s="106" t="str">
        <f>IF('Census Block Input'!J2179="","",'Census Block Input'!F2179)</f>
        <v/>
      </c>
      <c r="N2215" s="32" t="str">
        <f t="shared" si="69"/>
        <v/>
      </c>
      <c r="O2215" s="124" t="s">
        <v>10</v>
      </c>
      <c r="P2215" s="123" t="s">
        <v>10</v>
      </c>
      <c r="Q2215" s="1"/>
    </row>
    <row r="2216" spans="1:17" ht="15.75" hidden="1" customHeight="1">
      <c r="A2216" s="1" t="str">
        <f t="shared" si="1"/>
        <v/>
      </c>
      <c r="B2216" s="1"/>
      <c r="C2216" s="25" t="str">
        <f>IF('Census Block Input'!J2180="","",'Census Block Input'!B2180)</f>
        <v/>
      </c>
      <c r="D2216" s="184" t="str">
        <f>IF('Census Block Input'!J2180="","",UPPER('Census Block Input'!J2180))</f>
        <v/>
      </c>
      <c r="E2216" s="26" t="str">
        <f>IF('Census Block Input'!J2180="","",'Census Block Input'!I2180)</f>
        <v/>
      </c>
      <c r="F2216" s="27" t="str">
        <f>IF('Census Block Input'!J2180="","",'Census Block Input'!C2180)</f>
        <v/>
      </c>
      <c r="G2216" s="29" t="str">
        <f>IF('Census Block Input'!J2180="","",'Census Block Input'!D2180)</f>
        <v/>
      </c>
      <c r="H2216" s="30" t="str">
        <f>IF('Census Block Input'!J2180="","",'Census Block Input'!G2180)</f>
        <v/>
      </c>
      <c r="I2216" s="30" t="str">
        <f>IF('Census Block Input'!J2180="","",'Census Block Input'!F2180)</f>
        <v/>
      </c>
      <c r="J2216" s="32" t="str">
        <f t="shared" ref="J2216:J2279" si="70">IF($C2216="","",SUM(G2216:I2216))</f>
        <v/>
      </c>
      <c r="K2216" s="105" t="str">
        <f>IF('Census Block Input'!J2180="","",'Census Block Input'!D2180)</f>
        <v/>
      </c>
      <c r="L2216" s="106" t="str">
        <f>IF('Census Block Input'!J2180="","",'Census Block Input'!G2180)</f>
        <v/>
      </c>
      <c r="M2216" s="106" t="str">
        <f>IF('Census Block Input'!J2180="","",'Census Block Input'!F2180)</f>
        <v/>
      </c>
      <c r="N2216" s="32" t="str">
        <f t="shared" ref="N2216:N2279" si="71">IF($C2216="","",SUM(K2216:M2216))</f>
        <v/>
      </c>
      <c r="O2216" s="124" t="s">
        <v>10</v>
      </c>
      <c r="P2216" s="123" t="s">
        <v>10</v>
      </c>
      <c r="Q2216" s="1"/>
    </row>
    <row r="2217" spans="1:17" ht="15.75" hidden="1" customHeight="1">
      <c r="A2217" s="1" t="str">
        <f t="shared" si="1"/>
        <v/>
      </c>
      <c r="B2217" s="1"/>
      <c r="C2217" s="25" t="str">
        <f>IF('Census Block Input'!J2181="","",'Census Block Input'!B2181)</f>
        <v/>
      </c>
      <c r="D2217" s="184" t="str">
        <f>IF('Census Block Input'!J2181="","",UPPER('Census Block Input'!J2181))</f>
        <v/>
      </c>
      <c r="E2217" s="26" t="str">
        <f>IF('Census Block Input'!J2181="","",'Census Block Input'!I2181)</f>
        <v/>
      </c>
      <c r="F2217" s="27" t="str">
        <f>IF('Census Block Input'!J2181="","",'Census Block Input'!C2181)</f>
        <v/>
      </c>
      <c r="G2217" s="29" t="str">
        <f>IF('Census Block Input'!J2181="","",'Census Block Input'!D2181)</f>
        <v/>
      </c>
      <c r="H2217" s="30" t="str">
        <f>IF('Census Block Input'!J2181="","",'Census Block Input'!G2181)</f>
        <v/>
      </c>
      <c r="I2217" s="30" t="str">
        <f>IF('Census Block Input'!J2181="","",'Census Block Input'!F2181)</f>
        <v/>
      </c>
      <c r="J2217" s="32" t="str">
        <f t="shared" si="70"/>
        <v/>
      </c>
      <c r="K2217" s="105" t="str">
        <f>IF('Census Block Input'!J2181="","",'Census Block Input'!D2181)</f>
        <v/>
      </c>
      <c r="L2217" s="106" t="str">
        <f>IF('Census Block Input'!J2181="","",'Census Block Input'!G2181)</f>
        <v/>
      </c>
      <c r="M2217" s="106" t="str">
        <f>IF('Census Block Input'!J2181="","",'Census Block Input'!F2181)</f>
        <v/>
      </c>
      <c r="N2217" s="32" t="str">
        <f t="shared" si="71"/>
        <v/>
      </c>
      <c r="O2217" s="124" t="s">
        <v>10</v>
      </c>
      <c r="P2217" s="123" t="s">
        <v>10</v>
      </c>
      <c r="Q2217" s="1"/>
    </row>
    <row r="2218" spans="1:17" ht="15.75" hidden="1" customHeight="1">
      <c r="A2218" s="1" t="str">
        <f t="shared" si="1"/>
        <v/>
      </c>
      <c r="B2218" s="1"/>
      <c r="C2218" s="25" t="str">
        <f>IF('Census Block Input'!J2182="","",'Census Block Input'!B2182)</f>
        <v/>
      </c>
      <c r="D2218" s="184" t="str">
        <f>IF('Census Block Input'!J2182="","",UPPER('Census Block Input'!J2182))</f>
        <v/>
      </c>
      <c r="E2218" s="26" t="str">
        <f>IF('Census Block Input'!J2182="","",'Census Block Input'!I2182)</f>
        <v/>
      </c>
      <c r="F2218" s="27" t="str">
        <f>IF('Census Block Input'!J2182="","",'Census Block Input'!C2182)</f>
        <v/>
      </c>
      <c r="G2218" s="29" t="str">
        <f>IF('Census Block Input'!J2182="","",'Census Block Input'!D2182)</f>
        <v/>
      </c>
      <c r="H2218" s="30" t="str">
        <f>IF('Census Block Input'!J2182="","",'Census Block Input'!G2182)</f>
        <v/>
      </c>
      <c r="I2218" s="30" t="str">
        <f>IF('Census Block Input'!J2182="","",'Census Block Input'!F2182)</f>
        <v/>
      </c>
      <c r="J2218" s="32" t="str">
        <f t="shared" si="70"/>
        <v/>
      </c>
      <c r="K2218" s="105" t="str">
        <f>IF('Census Block Input'!J2182="","",'Census Block Input'!D2182)</f>
        <v/>
      </c>
      <c r="L2218" s="106" t="str">
        <f>IF('Census Block Input'!J2182="","",'Census Block Input'!G2182)</f>
        <v/>
      </c>
      <c r="M2218" s="106" t="str">
        <f>IF('Census Block Input'!J2182="","",'Census Block Input'!F2182)</f>
        <v/>
      </c>
      <c r="N2218" s="32" t="str">
        <f t="shared" si="71"/>
        <v/>
      </c>
      <c r="O2218" s="124" t="s">
        <v>10</v>
      </c>
      <c r="P2218" s="123" t="s">
        <v>10</v>
      </c>
      <c r="Q2218" s="1"/>
    </row>
    <row r="2219" spans="1:17" ht="15.75" hidden="1" customHeight="1">
      <c r="A2219" s="1" t="str">
        <f t="shared" si="1"/>
        <v/>
      </c>
      <c r="B2219" s="1"/>
      <c r="C2219" s="25" t="str">
        <f>IF('Census Block Input'!J2183="","",'Census Block Input'!B2183)</f>
        <v/>
      </c>
      <c r="D2219" s="184" t="str">
        <f>IF('Census Block Input'!J2183="","",UPPER('Census Block Input'!J2183))</f>
        <v/>
      </c>
      <c r="E2219" s="26" t="str">
        <f>IF('Census Block Input'!J2183="","",'Census Block Input'!I2183)</f>
        <v/>
      </c>
      <c r="F2219" s="27" t="str">
        <f>IF('Census Block Input'!J2183="","",'Census Block Input'!C2183)</f>
        <v/>
      </c>
      <c r="G2219" s="29" t="str">
        <f>IF('Census Block Input'!J2183="","",'Census Block Input'!D2183)</f>
        <v/>
      </c>
      <c r="H2219" s="30" t="str">
        <f>IF('Census Block Input'!J2183="","",'Census Block Input'!G2183)</f>
        <v/>
      </c>
      <c r="I2219" s="30" t="str">
        <f>IF('Census Block Input'!J2183="","",'Census Block Input'!F2183)</f>
        <v/>
      </c>
      <c r="J2219" s="32" t="str">
        <f t="shared" si="70"/>
        <v/>
      </c>
      <c r="K2219" s="105" t="str">
        <f>IF('Census Block Input'!J2183="","",'Census Block Input'!D2183)</f>
        <v/>
      </c>
      <c r="L2219" s="106" t="str">
        <f>IF('Census Block Input'!J2183="","",'Census Block Input'!G2183)</f>
        <v/>
      </c>
      <c r="M2219" s="106" t="str">
        <f>IF('Census Block Input'!J2183="","",'Census Block Input'!F2183)</f>
        <v/>
      </c>
      <c r="N2219" s="32" t="str">
        <f t="shared" si="71"/>
        <v/>
      </c>
      <c r="O2219" s="124" t="s">
        <v>10</v>
      </c>
      <c r="P2219" s="123" t="s">
        <v>10</v>
      </c>
      <c r="Q2219" s="1"/>
    </row>
    <row r="2220" spans="1:17" ht="15.75" hidden="1" customHeight="1">
      <c r="A2220" s="1" t="str">
        <f t="shared" si="1"/>
        <v/>
      </c>
      <c r="B2220" s="1"/>
      <c r="C2220" s="25" t="str">
        <f>IF('Census Block Input'!J2184="","",'Census Block Input'!B2184)</f>
        <v/>
      </c>
      <c r="D2220" s="184" t="str">
        <f>IF('Census Block Input'!J2184="","",UPPER('Census Block Input'!J2184))</f>
        <v/>
      </c>
      <c r="E2220" s="26" t="str">
        <f>IF('Census Block Input'!J2184="","",'Census Block Input'!I2184)</f>
        <v/>
      </c>
      <c r="F2220" s="27" t="str">
        <f>IF('Census Block Input'!J2184="","",'Census Block Input'!C2184)</f>
        <v/>
      </c>
      <c r="G2220" s="29" t="str">
        <f>IF('Census Block Input'!J2184="","",'Census Block Input'!D2184)</f>
        <v/>
      </c>
      <c r="H2220" s="30" t="str">
        <f>IF('Census Block Input'!J2184="","",'Census Block Input'!G2184)</f>
        <v/>
      </c>
      <c r="I2220" s="30" t="str">
        <f>IF('Census Block Input'!J2184="","",'Census Block Input'!F2184)</f>
        <v/>
      </c>
      <c r="J2220" s="32" t="str">
        <f t="shared" si="70"/>
        <v/>
      </c>
      <c r="K2220" s="105" t="str">
        <f>IF('Census Block Input'!J2184="","",'Census Block Input'!D2184)</f>
        <v/>
      </c>
      <c r="L2220" s="106" t="str">
        <f>IF('Census Block Input'!J2184="","",'Census Block Input'!G2184)</f>
        <v/>
      </c>
      <c r="M2220" s="106" t="str">
        <f>IF('Census Block Input'!J2184="","",'Census Block Input'!F2184)</f>
        <v/>
      </c>
      <c r="N2220" s="32" t="str">
        <f t="shared" si="71"/>
        <v/>
      </c>
      <c r="O2220" s="124" t="s">
        <v>10</v>
      </c>
      <c r="P2220" s="123" t="s">
        <v>10</v>
      </c>
      <c r="Q2220" s="1"/>
    </row>
    <row r="2221" spans="1:17" ht="15.75" hidden="1" customHeight="1">
      <c r="A2221" s="1" t="str">
        <f t="shared" si="1"/>
        <v/>
      </c>
      <c r="B2221" s="1"/>
      <c r="C2221" s="25" t="str">
        <f>IF('Census Block Input'!J2185="","",'Census Block Input'!B2185)</f>
        <v/>
      </c>
      <c r="D2221" s="184" t="str">
        <f>IF('Census Block Input'!J2185="","",UPPER('Census Block Input'!J2185))</f>
        <v/>
      </c>
      <c r="E2221" s="26" t="str">
        <f>IF('Census Block Input'!J2185="","",'Census Block Input'!I2185)</f>
        <v/>
      </c>
      <c r="F2221" s="27" t="str">
        <f>IF('Census Block Input'!J2185="","",'Census Block Input'!C2185)</f>
        <v/>
      </c>
      <c r="G2221" s="29" t="str">
        <f>IF('Census Block Input'!J2185="","",'Census Block Input'!D2185)</f>
        <v/>
      </c>
      <c r="H2221" s="30" t="str">
        <f>IF('Census Block Input'!J2185="","",'Census Block Input'!G2185)</f>
        <v/>
      </c>
      <c r="I2221" s="30" t="str">
        <f>IF('Census Block Input'!J2185="","",'Census Block Input'!F2185)</f>
        <v/>
      </c>
      <c r="J2221" s="32" t="str">
        <f t="shared" si="70"/>
        <v/>
      </c>
      <c r="K2221" s="105" t="str">
        <f>IF('Census Block Input'!J2185="","",'Census Block Input'!D2185)</f>
        <v/>
      </c>
      <c r="L2221" s="106" t="str">
        <f>IF('Census Block Input'!J2185="","",'Census Block Input'!G2185)</f>
        <v/>
      </c>
      <c r="M2221" s="106" t="str">
        <f>IF('Census Block Input'!J2185="","",'Census Block Input'!F2185)</f>
        <v/>
      </c>
      <c r="N2221" s="32" t="str">
        <f t="shared" si="71"/>
        <v/>
      </c>
      <c r="O2221" s="124" t="s">
        <v>10</v>
      </c>
      <c r="P2221" s="123" t="s">
        <v>10</v>
      </c>
      <c r="Q2221" s="1"/>
    </row>
    <row r="2222" spans="1:17" ht="15.75" hidden="1" customHeight="1">
      <c r="A2222" s="1" t="str">
        <f t="shared" si="1"/>
        <v/>
      </c>
      <c r="B2222" s="1"/>
      <c r="C2222" s="25" t="str">
        <f>IF('Census Block Input'!J2186="","",'Census Block Input'!B2186)</f>
        <v/>
      </c>
      <c r="D2222" s="184" t="str">
        <f>IF('Census Block Input'!J2186="","",UPPER('Census Block Input'!J2186))</f>
        <v/>
      </c>
      <c r="E2222" s="26" t="str">
        <f>IF('Census Block Input'!J2186="","",'Census Block Input'!I2186)</f>
        <v/>
      </c>
      <c r="F2222" s="27" t="str">
        <f>IF('Census Block Input'!J2186="","",'Census Block Input'!C2186)</f>
        <v/>
      </c>
      <c r="G2222" s="29" t="str">
        <f>IF('Census Block Input'!J2186="","",'Census Block Input'!D2186)</f>
        <v/>
      </c>
      <c r="H2222" s="30" t="str">
        <f>IF('Census Block Input'!J2186="","",'Census Block Input'!G2186)</f>
        <v/>
      </c>
      <c r="I2222" s="30" t="str">
        <f>IF('Census Block Input'!J2186="","",'Census Block Input'!F2186)</f>
        <v/>
      </c>
      <c r="J2222" s="32" t="str">
        <f t="shared" si="70"/>
        <v/>
      </c>
      <c r="K2222" s="105" t="str">
        <f>IF('Census Block Input'!J2186="","",'Census Block Input'!D2186)</f>
        <v/>
      </c>
      <c r="L2222" s="106" t="str">
        <f>IF('Census Block Input'!J2186="","",'Census Block Input'!G2186)</f>
        <v/>
      </c>
      <c r="M2222" s="106" t="str">
        <f>IF('Census Block Input'!J2186="","",'Census Block Input'!F2186)</f>
        <v/>
      </c>
      <c r="N2222" s="32" t="str">
        <f t="shared" si="71"/>
        <v/>
      </c>
      <c r="O2222" s="124" t="s">
        <v>10</v>
      </c>
      <c r="P2222" s="123" t="s">
        <v>10</v>
      </c>
      <c r="Q2222" s="1"/>
    </row>
    <row r="2223" spans="1:17" ht="15.75" hidden="1" customHeight="1">
      <c r="A2223" s="1" t="str">
        <f t="shared" si="1"/>
        <v/>
      </c>
      <c r="B2223" s="1"/>
      <c r="C2223" s="25" t="str">
        <f>IF('Census Block Input'!J2187="","",'Census Block Input'!B2187)</f>
        <v/>
      </c>
      <c r="D2223" s="184" t="str">
        <f>IF('Census Block Input'!J2187="","",UPPER('Census Block Input'!J2187))</f>
        <v/>
      </c>
      <c r="E2223" s="26" t="str">
        <f>IF('Census Block Input'!J2187="","",'Census Block Input'!I2187)</f>
        <v/>
      </c>
      <c r="F2223" s="27" t="str">
        <f>IF('Census Block Input'!J2187="","",'Census Block Input'!C2187)</f>
        <v/>
      </c>
      <c r="G2223" s="29" t="str">
        <f>IF('Census Block Input'!J2187="","",'Census Block Input'!D2187)</f>
        <v/>
      </c>
      <c r="H2223" s="30" t="str">
        <f>IF('Census Block Input'!J2187="","",'Census Block Input'!G2187)</f>
        <v/>
      </c>
      <c r="I2223" s="30" t="str">
        <f>IF('Census Block Input'!J2187="","",'Census Block Input'!F2187)</f>
        <v/>
      </c>
      <c r="J2223" s="32" t="str">
        <f t="shared" si="70"/>
        <v/>
      </c>
      <c r="K2223" s="105" t="str">
        <f>IF('Census Block Input'!J2187="","",'Census Block Input'!D2187)</f>
        <v/>
      </c>
      <c r="L2223" s="106" t="str">
        <f>IF('Census Block Input'!J2187="","",'Census Block Input'!G2187)</f>
        <v/>
      </c>
      <c r="M2223" s="106" t="str">
        <f>IF('Census Block Input'!J2187="","",'Census Block Input'!F2187)</f>
        <v/>
      </c>
      <c r="N2223" s="32" t="str">
        <f t="shared" si="71"/>
        <v/>
      </c>
      <c r="O2223" s="124" t="s">
        <v>10</v>
      </c>
      <c r="P2223" s="123" t="s">
        <v>10</v>
      </c>
      <c r="Q2223" s="1"/>
    </row>
    <row r="2224" spans="1:17" ht="15.75" hidden="1" customHeight="1">
      <c r="A2224" s="1" t="str">
        <f t="shared" si="1"/>
        <v/>
      </c>
      <c r="B2224" s="1"/>
      <c r="C2224" s="25" t="str">
        <f>IF('Census Block Input'!J2188="","",'Census Block Input'!B2188)</f>
        <v/>
      </c>
      <c r="D2224" s="184" t="str">
        <f>IF('Census Block Input'!J2188="","",UPPER('Census Block Input'!J2188))</f>
        <v/>
      </c>
      <c r="E2224" s="26" t="str">
        <f>IF('Census Block Input'!J2188="","",'Census Block Input'!I2188)</f>
        <v/>
      </c>
      <c r="F2224" s="27" t="str">
        <f>IF('Census Block Input'!J2188="","",'Census Block Input'!C2188)</f>
        <v/>
      </c>
      <c r="G2224" s="29" t="str">
        <f>IF('Census Block Input'!J2188="","",'Census Block Input'!D2188)</f>
        <v/>
      </c>
      <c r="H2224" s="30" t="str">
        <f>IF('Census Block Input'!J2188="","",'Census Block Input'!G2188)</f>
        <v/>
      </c>
      <c r="I2224" s="30" t="str">
        <f>IF('Census Block Input'!J2188="","",'Census Block Input'!F2188)</f>
        <v/>
      </c>
      <c r="J2224" s="32" t="str">
        <f t="shared" si="70"/>
        <v/>
      </c>
      <c r="K2224" s="105" t="str">
        <f>IF('Census Block Input'!J2188="","",'Census Block Input'!D2188)</f>
        <v/>
      </c>
      <c r="L2224" s="106" t="str">
        <f>IF('Census Block Input'!J2188="","",'Census Block Input'!G2188)</f>
        <v/>
      </c>
      <c r="M2224" s="106" t="str">
        <f>IF('Census Block Input'!J2188="","",'Census Block Input'!F2188)</f>
        <v/>
      </c>
      <c r="N2224" s="32" t="str">
        <f t="shared" si="71"/>
        <v/>
      </c>
      <c r="O2224" s="124" t="s">
        <v>10</v>
      </c>
      <c r="P2224" s="123" t="s">
        <v>10</v>
      </c>
      <c r="Q2224" s="1"/>
    </row>
    <row r="2225" spans="1:17" ht="15.75" hidden="1" customHeight="1">
      <c r="A2225" s="1" t="str">
        <f t="shared" si="1"/>
        <v/>
      </c>
      <c r="B2225" s="1"/>
      <c r="C2225" s="25" t="str">
        <f>IF('Census Block Input'!J2189="","",'Census Block Input'!B2189)</f>
        <v/>
      </c>
      <c r="D2225" s="184" t="str">
        <f>IF('Census Block Input'!J2189="","",UPPER('Census Block Input'!J2189))</f>
        <v/>
      </c>
      <c r="E2225" s="26" t="str">
        <f>IF('Census Block Input'!J2189="","",'Census Block Input'!I2189)</f>
        <v/>
      </c>
      <c r="F2225" s="27" t="str">
        <f>IF('Census Block Input'!J2189="","",'Census Block Input'!C2189)</f>
        <v/>
      </c>
      <c r="G2225" s="29" t="str">
        <f>IF('Census Block Input'!J2189="","",'Census Block Input'!D2189)</f>
        <v/>
      </c>
      <c r="H2225" s="30" t="str">
        <f>IF('Census Block Input'!J2189="","",'Census Block Input'!G2189)</f>
        <v/>
      </c>
      <c r="I2225" s="30" t="str">
        <f>IF('Census Block Input'!J2189="","",'Census Block Input'!F2189)</f>
        <v/>
      </c>
      <c r="J2225" s="32" t="str">
        <f t="shared" si="70"/>
        <v/>
      </c>
      <c r="K2225" s="105" t="str">
        <f>IF('Census Block Input'!J2189="","",'Census Block Input'!D2189)</f>
        <v/>
      </c>
      <c r="L2225" s="106" t="str">
        <f>IF('Census Block Input'!J2189="","",'Census Block Input'!G2189)</f>
        <v/>
      </c>
      <c r="M2225" s="106" t="str">
        <f>IF('Census Block Input'!J2189="","",'Census Block Input'!F2189)</f>
        <v/>
      </c>
      <c r="N2225" s="32" t="str">
        <f t="shared" si="71"/>
        <v/>
      </c>
      <c r="O2225" s="124" t="s">
        <v>10</v>
      </c>
      <c r="P2225" s="123" t="s">
        <v>10</v>
      </c>
      <c r="Q2225" s="1"/>
    </row>
    <row r="2226" spans="1:17" ht="15.75" hidden="1" customHeight="1">
      <c r="A2226" s="1" t="str">
        <f t="shared" si="1"/>
        <v/>
      </c>
      <c r="B2226" s="1"/>
      <c r="C2226" s="25" t="str">
        <f>IF('Census Block Input'!J2190="","",'Census Block Input'!B2190)</f>
        <v/>
      </c>
      <c r="D2226" s="184" t="str">
        <f>IF('Census Block Input'!J2190="","",UPPER('Census Block Input'!J2190))</f>
        <v/>
      </c>
      <c r="E2226" s="26" t="str">
        <f>IF('Census Block Input'!J2190="","",'Census Block Input'!I2190)</f>
        <v/>
      </c>
      <c r="F2226" s="27" t="str">
        <f>IF('Census Block Input'!J2190="","",'Census Block Input'!C2190)</f>
        <v/>
      </c>
      <c r="G2226" s="29" t="str">
        <f>IF('Census Block Input'!J2190="","",'Census Block Input'!D2190)</f>
        <v/>
      </c>
      <c r="H2226" s="30" t="str">
        <f>IF('Census Block Input'!J2190="","",'Census Block Input'!G2190)</f>
        <v/>
      </c>
      <c r="I2226" s="30" t="str">
        <f>IF('Census Block Input'!J2190="","",'Census Block Input'!F2190)</f>
        <v/>
      </c>
      <c r="J2226" s="32" t="str">
        <f t="shared" si="70"/>
        <v/>
      </c>
      <c r="K2226" s="105" t="str">
        <f>IF('Census Block Input'!J2190="","",'Census Block Input'!D2190)</f>
        <v/>
      </c>
      <c r="L2226" s="106" t="str">
        <f>IF('Census Block Input'!J2190="","",'Census Block Input'!G2190)</f>
        <v/>
      </c>
      <c r="M2226" s="106" t="str">
        <f>IF('Census Block Input'!J2190="","",'Census Block Input'!F2190)</f>
        <v/>
      </c>
      <c r="N2226" s="32" t="str">
        <f t="shared" si="71"/>
        <v/>
      </c>
      <c r="O2226" s="124" t="s">
        <v>10</v>
      </c>
      <c r="P2226" s="123" t="s">
        <v>10</v>
      </c>
      <c r="Q2226" s="1"/>
    </row>
    <row r="2227" spans="1:17" ht="15.75" hidden="1" customHeight="1">
      <c r="A2227" s="1" t="str">
        <f t="shared" si="1"/>
        <v/>
      </c>
      <c r="B2227" s="1"/>
      <c r="C2227" s="25" t="str">
        <f>IF('Census Block Input'!J2191="","",'Census Block Input'!B2191)</f>
        <v/>
      </c>
      <c r="D2227" s="184" t="str">
        <f>IF('Census Block Input'!J2191="","",UPPER('Census Block Input'!J2191))</f>
        <v/>
      </c>
      <c r="E2227" s="26" t="str">
        <f>IF('Census Block Input'!J2191="","",'Census Block Input'!I2191)</f>
        <v/>
      </c>
      <c r="F2227" s="27" t="str">
        <f>IF('Census Block Input'!J2191="","",'Census Block Input'!C2191)</f>
        <v/>
      </c>
      <c r="G2227" s="29" t="str">
        <f>IF('Census Block Input'!J2191="","",'Census Block Input'!D2191)</f>
        <v/>
      </c>
      <c r="H2227" s="30" t="str">
        <f>IF('Census Block Input'!J2191="","",'Census Block Input'!G2191)</f>
        <v/>
      </c>
      <c r="I2227" s="30" t="str">
        <f>IF('Census Block Input'!J2191="","",'Census Block Input'!F2191)</f>
        <v/>
      </c>
      <c r="J2227" s="32" t="str">
        <f t="shared" si="70"/>
        <v/>
      </c>
      <c r="K2227" s="105" t="str">
        <f>IF('Census Block Input'!J2191="","",'Census Block Input'!D2191)</f>
        <v/>
      </c>
      <c r="L2227" s="106" t="str">
        <f>IF('Census Block Input'!J2191="","",'Census Block Input'!G2191)</f>
        <v/>
      </c>
      <c r="M2227" s="106" t="str">
        <f>IF('Census Block Input'!J2191="","",'Census Block Input'!F2191)</f>
        <v/>
      </c>
      <c r="N2227" s="32" t="str">
        <f t="shared" si="71"/>
        <v/>
      </c>
      <c r="O2227" s="124" t="s">
        <v>10</v>
      </c>
      <c r="P2227" s="123" t="s">
        <v>10</v>
      </c>
      <c r="Q2227" s="1"/>
    </row>
    <row r="2228" spans="1:17" ht="15.75" hidden="1" customHeight="1">
      <c r="A2228" s="1" t="str">
        <f t="shared" si="1"/>
        <v/>
      </c>
      <c r="B2228" s="1"/>
      <c r="C2228" s="25" t="str">
        <f>IF('Census Block Input'!J2192="","",'Census Block Input'!B2192)</f>
        <v/>
      </c>
      <c r="D2228" s="184" t="str">
        <f>IF('Census Block Input'!J2192="","",UPPER('Census Block Input'!J2192))</f>
        <v/>
      </c>
      <c r="E2228" s="26" t="str">
        <f>IF('Census Block Input'!J2192="","",'Census Block Input'!I2192)</f>
        <v/>
      </c>
      <c r="F2228" s="27" t="str">
        <f>IF('Census Block Input'!J2192="","",'Census Block Input'!C2192)</f>
        <v/>
      </c>
      <c r="G2228" s="29" t="str">
        <f>IF('Census Block Input'!J2192="","",'Census Block Input'!D2192)</f>
        <v/>
      </c>
      <c r="H2228" s="30" t="str">
        <f>IF('Census Block Input'!J2192="","",'Census Block Input'!G2192)</f>
        <v/>
      </c>
      <c r="I2228" s="30" t="str">
        <f>IF('Census Block Input'!J2192="","",'Census Block Input'!F2192)</f>
        <v/>
      </c>
      <c r="J2228" s="32" t="str">
        <f t="shared" si="70"/>
        <v/>
      </c>
      <c r="K2228" s="105" t="str">
        <f>IF('Census Block Input'!J2192="","",'Census Block Input'!D2192)</f>
        <v/>
      </c>
      <c r="L2228" s="106" t="str">
        <f>IF('Census Block Input'!J2192="","",'Census Block Input'!G2192)</f>
        <v/>
      </c>
      <c r="M2228" s="106" t="str">
        <f>IF('Census Block Input'!J2192="","",'Census Block Input'!F2192)</f>
        <v/>
      </c>
      <c r="N2228" s="32" t="str">
        <f t="shared" si="71"/>
        <v/>
      </c>
      <c r="O2228" s="124" t="s">
        <v>10</v>
      </c>
      <c r="P2228" s="123" t="s">
        <v>10</v>
      </c>
      <c r="Q2228" s="1"/>
    </row>
    <row r="2229" spans="1:17" ht="15.75" hidden="1" customHeight="1">
      <c r="A2229" s="1" t="str">
        <f t="shared" si="1"/>
        <v/>
      </c>
      <c r="B2229" s="1"/>
      <c r="C2229" s="25" t="str">
        <f>IF('Census Block Input'!J2193="","",'Census Block Input'!B2193)</f>
        <v/>
      </c>
      <c r="D2229" s="184" t="str">
        <f>IF('Census Block Input'!J2193="","",UPPER('Census Block Input'!J2193))</f>
        <v/>
      </c>
      <c r="E2229" s="26" t="str">
        <f>IF('Census Block Input'!J2193="","",'Census Block Input'!I2193)</f>
        <v/>
      </c>
      <c r="F2229" s="27" t="str">
        <f>IF('Census Block Input'!J2193="","",'Census Block Input'!C2193)</f>
        <v/>
      </c>
      <c r="G2229" s="29" t="str">
        <f>IF('Census Block Input'!J2193="","",'Census Block Input'!D2193)</f>
        <v/>
      </c>
      <c r="H2229" s="30" t="str">
        <f>IF('Census Block Input'!J2193="","",'Census Block Input'!G2193)</f>
        <v/>
      </c>
      <c r="I2229" s="30" t="str">
        <f>IF('Census Block Input'!J2193="","",'Census Block Input'!F2193)</f>
        <v/>
      </c>
      <c r="J2229" s="32" t="str">
        <f t="shared" si="70"/>
        <v/>
      </c>
      <c r="K2229" s="105" t="str">
        <f>IF('Census Block Input'!J2193="","",'Census Block Input'!D2193)</f>
        <v/>
      </c>
      <c r="L2229" s="106" t="str">
        <f>IF('Census Block Input'!J2193="","",'Census Block Input'!G2193)</f>
        <v/>
      </c>
      <c r="M2229" s="106" t="str">
        <f>IF('Census Block Input'!J2193="","",'Census Block Input'!F2193)</f>
        <v/>
      </c>
      <c r="N2229" s="32" t="str">
        <f t="shared" si="71"/>
        <v/>
      </c>
      <c r="O2229" s="124" t="s">
        <v>10</v>
      </c>
      <c r="P2229" s="123" t="s">
        <v>10</v>
      </c>
      <c r="Q2229" s="1"/>
    </row>
    <row r="2230" spans="1:17" ht="15.75" hidden="1" customHeight="1">
      <c r="A2230" s="1" t="str">
        <f t="shared" si="1"/>
        <v/>
      </c>
      <c r="B2230" s="1"/>
      <c r="C2230" s="25" t="str">
        <f>IF('Census Block Input'!J2194="","",'Census Block Input'!B2194)</f>
        <v/>
      </c>
      <c r="D2230" s="184" t="str">
        <f>IF('Census Block Input'!J2194="","",UPPER('Census Block Input'!J2194))</f>
        <v/>
      </c>
      <c r="E2230" s="26" t="str">
        <f>IF('Census Block Input'!J2194="","",'Census Block Input'!I2194)</f>
        <v/>
      </c>
      <c r="F2230" s="27" t="str">
        <f>IF('Census Block Input'!J2194="","",'Census Block Input'!C2194)</f>
        <v/>
      </c>
      <c r="G2230" s="29" t="str">
        <f>IF('Census Block Input'!J2194="","",'Census Block Input'!D2194)</f>
        <v/>
      </c>
      <c r="H2230" s="30" t="str">
        <f>IF('Census Block Input'!J2194="","",'Census Block Input'!G2194)</f>
        <v/>
      </c>
      <c r="I2230" s="30" t="str">
        <f>IF('Census Block Input'!J2194="","",'Census Block Input'!F2194)</f>
        <v/>
      </c>
      <c r="J2230" s="32" t="str">
        <f t="shared" si="70"/>
        <v/>
      </c>
      <c r="K2230" s="105" t="str">
        <f>IF('Census Block Input'!J2194="","",'Census Block Input'!D2194)</f>
        <v/>
      </c>
      <c r="L2230" s="106" t="str">
        <f>IF('Census Block Input'!J2194="","",'Census Block Input'!G2194)</f>
        <v/>
      </c>
      <c r="M2230" s="106" t="str">
        <f>IF('Census Block Input'!J2194="","",'Census Block Input'!F2194)</f>
        <v/>
      </c>
      <c r="N2230" s="32" t="str">
        <f t="shared" si="71"/>
        <v/>
      </c>
      <c r="O2230" s="124" t="s">
        <v>10</v>
      </c>
      <c r="P2230" s="123" t="s">
        <v>10</v>
      </c>
      <c r="Q2230" s="1"/>
    </row>
    <row r="2231" spans="1:17" ht="15.75" hidden="1" customHeight="1">
      <c r="A2231" s="1" t="str">
        <f t="shared" si="1"/>
        <v/>
      </c>
      <c r="B2231" s="1"/>
      <c r="C2231" s="25" t="str">
        <f>IF('Census Block Input'!J2195="","",'Census Block Input'!B2195)</f>
        <v/>
      </c>
      <c r="D2231" s="184" t="str">
        <f>IF('Census Block Input'!J2195="","",UPPER('Census Block Input'!J2195))</f>
        <v/>
      </c>
      <c r="E2231" s="26" t="str">
        <f>IF('Census Block Input'!J2195="","",'Census Block Input'!I2195)</f>
        <v/>
      </c>
      <c r="F2231" s="27" t="str">
        <f>IF('Census Block Input'!J2195="","",'Census Block Input'!C2195)</f>
        <v/>
      </c>
      <c r="G2231" s="29" t="str">
        <f>IF('Census Block Input'!J2195="","",'Census Block Input'!D2195)</f>
        <v/>
      </c>
      <c r="H2231" s="30" t="str">
        <f>IF('Census Block Input'!J2195="","",'Census Block Input'!G2195)</f>
        <v/>
      </c>
      <c r="I2231" s="30" t="str">
        <f>IF('Census Block Input'!J2195="","",'Census Block Input'!F2195)</f>
        <v/>
      </c>
      <c r="J2231" s="32" t="str">
        <f t="shared" si="70"/>
        <v/>
      </c>
      <c r="K2231" s="105" t="str">
        <f>IF('Census Block Input'!J2195="","",'Census Block Input'!D2195)</f>
        <v/>
      </c>
      <c r="L2231" s="106" t="str">
        <f>IF('Census Block Input'!J2195="","",'Census Block Input'!G2195)</f>
        <v/>
      </c>
      <c r="M2231" s="106" t="str">
        <f>IF('Census Block Input'!J2195="","",'Census Block Input'!F2195)</f>
        <v/>
      </c>
      <c r="N2231" s="32" t="str">
        <f t="shared" si="71"/>
        <v/>
      </c>
      <c r="O2231" s="124" t="s">
        <v>10</v>
      </c>
      <c r="P2231" s="123" t="s">
        <v>10</v>
      </c>
      <c r="Q2231" s="1"/>
    </row>
    <row r="2232" spans="1:17" ht="15.75" hidden="1" customHeight="1">
      <c r="A2232" s="1" t="str">
        <f t="shared" si="1"/>
        <v/>
      </c>
      <c r="B2232" s="1"/>
      <c r="C2232" s="25" t="str">
        <f>IF('Census Block Input'!J2196="","",'Census Block Input'!B2196)</f>
        <v/>
      </c>
      <c r="D2232" s="184" t="str">
        <f>IF('Census Block Input'!J2196="","",UPPER('Census Block Input'!J2196))</f>
        <v/>
      </c>
      <c r="E2232" s="26" t="str">
        <f>IF('Census Block Input'!J2196="","",'Census Block Input'!I2196)</f>
        <v/>
      </c>
      <c r="F2232" s="27" t="str">
        <f>IF('Census Block Input'!J2196="","",'Census Block Input'!C2196)</f>
        <v/>
      </c>
      <c r="G2232" s="29" t="str">
        <f>IF('Census Block Input'!J2196="","",'Census Block Input'!D2196)</f>
        <v/>
      </c>
      <c r="H2232" s="30" t="str">
        <f>IF('Census Block Input'!J2196="","",'Census Block Input'!G2196)</f>
        <v/>
      </c>
      <c r="I2232" s="30" t="str">
        <f>IF('Census Block Input'!J2196="","",'Census Block Input'!F2196)</f>
        <v/>
      </c>
      <c r="J2232" s="32" t="str">
        <f t="shared" si="70"/>
        <v/>
      </c>
      <c r="K2232" s="105" t="str">
        <f>IF('Census Block Input'!J2196="","",'Census Block Input'!D2196)</f>
        <v/>
      </c>
      <c r="L2232" s="106" t="str">
        <f>IF('Census Block Input'!J2196="","",'Census Block Input'!G2196)</f>
        <v/>
      </c>
      <c r="M2232" s="106" t="str">
        <f>IF('Census Block Input'!J2196="","",'Census Block Input'!F2196)</f>
        <v/>
      </c>
      <c r="N2232" s="32" t="str">
        <f t="shared" si="71"/>
        <v/>
      </c>
      <c r="O2232" s="124" t="s">
        <v>10</v>
      </c>
      <c r="P2232" s="123" t="s">
        <v>10</v>
      </c>
      <c r="Q2232" s="1"/>
    </row>
    <row r="2233" spans="1:17" ht="15.75" hidden="1" customHeight="1">
      <c r="A2233" s="1" t="str">
        <f t="shared" si="1"/>
        <v/>
      </c>
      <c r="B2233" s="1"/>
      <c r="C2233" s="25" t="str">
        <f>IF('Census Block Input'!J2197="","",'Census Block Input'!B2197)</f>
        <v/>
      </c>
      <c r="D2233" s="184" t="str">
        <f>IF('Census Block Input'!J2197="","",UPPER('Census Block Input'!J2197))</f>
        <v/>
      </c>
      <c r="E2233" s="26" t="str">
        <f>IF('Census Block Input'!J2197="","",'Census Block Input'!I2197)</f>
        <v/>
      </c>
      <c r="F2233" s="27" t="str">
        <f>IF('Census Block Input'!J2197="","",'Census Block Input'!C2197)</f>
        <v/>
      </c>
      <c r="G2233" s="29" t="str">
        <f>IF('Census Block Input'!J2197="","",'Census Block Input'!D2197)</f>
        <v/>
      </c>
      <c r="H2233" s="30" t="str">
        <f>IF('Census Block Input'!J2197="","",'Census Block Input'!G2197)</f>
        <v/>
      </c>
      <c r="I2233" s="30" t="str">
        <f>IF('Census Block Input'!J2197="","",'Census Block Input'!F2197)</f>
        <v/>
      </c>
      <c r="J2233" s="32" t="str">
        <f t="shared" si="70"/>
        <v/>
      </c>
      <c r="K2233" s="105" t="str">
        <f>IF('Census Block Input'!J2197="","",'Census Block Input'!D2197)</f>
        <v/>
      </c>
      <c r="L2233" s="106" t="str">
        <f>IF('Census Block Input'!J2197="","",'Census Block Input'!G2197)</f>
        <v/>
      </c>
      <c r="M2233" s="106" t="str">
        <f>IF('Census Block Input'!J2197="","",'Census Block Input'!F2197)</f>
        <v/>
      </c>
      <c r="N2233" s="32" t="str">
        <f t="shared" si="71"/>
        <v/>
      </c>
      <c r="O2233" s="124" t="s">
        <v>10</v>
      </c>
      <c r="P2233" s="123" t="s">
        <v>10</v>
      </c>
      <c r="Q2233" s="1"/>
    </row>
    <row r="2234" spans="1:17" ht="15.75" hidden="1" customHeight="1">
      <c r="A2234" s="1" t="str">
        <f t="shared" si="1"/>
        <v/>
      </c>
      <c r="B2234" s="1"/>
      <c r="C2234" s="25" t="str">
        <f>IF('Census Block Input'!J2198="","",'Census Block Input'!B2198)</f>
        <v/>
      </c>
      <c r="D2234" s="184" t="str">
        <f>IF('Census Block Input'!J2198="","",UPPER('Census Block Input'!J2198))</f>
        <v/>
      </c>
      <c r="E2234" s="26" t="str">
        <f>IF('Census Block Input'!J2198="","",'Census Block Input'!I2198)</f>
        <v/>
      </c>
      <c r="F2234" s="27" t="str">
        <f>IF('Census Block Input'!J2198="","",'Census Block Input'!C2198)</f>
        <v/>
      </c>
      <c r="G2234" s="29" t="str">
        <f>IF('Census Block Input'!J2198="","",'Census Block Input'!D2198)</f>
        <v/>
      </c>
      <c r="H2234" s="30" t="str">
        <f>IF('Census Block Input'!J2198="","",'Census Block Input'!G2198)</f>
        <v/>
      </c>
      <c r="I2234" s="30" t="str">
        <f>IF('Census Block Input'!J2198="","",'Census Block Input'!F2198)</f>
        <v/>
      </c>
      <c r="J2234" s="32" t="str">
        <f t="shared" si="70"/>
        <v/>
      </c>
      <c r="K2234" s="105" t="str">
        <f>IF('Census Block Input'!J2198="","",'Census Block Input'!D2198)</f>
        <v/>
      </c>
      <c r="L2234" s="106" t="str">
        <f>IF('Census Block Input'!J2198="","",'Census Block Input'!G2198)</f>
        <v/>
      </c>
      <c r="M2234" s="106" t="str">
        <f>IF('Census Block Input'!J2198="","",'Census Block Input'!F2198)</f>
        <v/>
      </c>
      <c r="N2234" s="32" t="str">
        <f t="shared" si="71"/>
        <v/>
      </c>
      <c r="O2234" s="124" t="s">
        <v>10</v>
      </c>
      <c r="P2234" s="123" t="s">
        <v>10</v>
      </c>
      <c r="Q2234" s="1"/>
    </row>
    <row r="2235" spans="1:17" ht="15.75" hidden="1" customHeight="1">
      <c r="A2235" s="1" t="str">
        <f t="shared" si="1"/>
        <v/>
      </c>
      <c r="B2235" s="1"/>
      <c r="C2235" s="25" t="str">
        <f>IF('Census Block Input'!J2199="","",'Census Block Input'!B2199)</f>
        <v/>
      </c>
      <c r="D2235" s="184" t="str">
        <f>IF('Census Block Input'!J2199="","",UPPER('Census Block Input'!J2199))</f>
        <v/>
      </c>
      <c r="E2235" s="26" t="str">
        <f>IF('Census Block Input'!J2199="","",'Census Block Input'!I2199)</f>
        <v/>
      </c>
      <c r="F2235" s="27" t="str">
        <f>IF('Census Block Input'!J2199="","",'Census Block Input'!C2199)</f>
        <v/>
      </c>
      <c r="G2235" s="29" t="str">
        <f>IF('Census Block Input'!J2199="","",'Census Block Input'!D2199)</f>
        <v/>
      </c>
      <c r="H2235" s="30" t="str">
        <f>IF('Census Block Input'!J2199="","",'Census Block Input'!G2199)</f>
        <v/>
      </c>
      <c r="I2235" s="30" t="str">
        <f>IF('Census Block Input'!J2199="","",'Census Block Input'!F2199)</f>
        <v/>
      </c>
      <c r="J2235" s="32" t="str">
        <f t="shared" si="70"/>
        <v/>
      </c>
      <c r="K2235" s="105" t="str">
        <f>IF('Census Block Input'!J2199="","",'Census Block Input'!D2199)</f>
        <v/>
      </c>
      <c r="L2235" s="106" t="str">
        <f>IF('Census Block Input'!J2199="","",'Census Block Input'!G2199)</f>
        <v/>
      </c>
      <c r="M2235" s="106" t="str">
        <f>IF('Census Block Input'!J2199="","",'Census Block Input'!F2199)</f>
        <v/>
      </c>
      <c r="N2235" s="32" t="str">
        <f t="shared" si="71"/>
        <v/>
      </c>
      <c r="O2235" s="124" t="s">
        <v>10</v>
      </c>
      <c r="P2235" s="123" t="s">
        <v>10</v>
      </c>
      <c r="Q2235" s="1"/>
    </row>
    <row r="2236" spans="1:17" ht="15.75" hidden="1" customHeight="1">
      <c r="A2236" s="1" t="str">
        <f t="shared" si="1"/>
        <v/>
      </c>
      <c r="B2236" s="1"/>
      <c r="C2236" s="25" t="str">
        <f>IF('Census Block Input'!J2200="","",'Census Block Input'!B2200)</f>
        <v/>
      </c>
      <c r="D2236" s="184" t="str">
        <f>IF('Census Block Input'!J2200="","",UPPER('Census Block Input'!J2200))</f>
        <v/>
      </c>
      <c r="E2236" s="26" t="str">
        <f>IF('Census Block Input'!J2200="","",'Census Block Input'!I2200)</f>
        <v/>
      </c>
      <c r="F2236" s="27" t="str">
        <f>IF('Census Block Input'!J2200="","",'Census Block Input'!C2200)</f>
        <v/>
      </c>
      <c r="G2236" s="29" t="str">
        <f>IF('Census Block Input'!J2200="","",'Census Block Input'!D2200)</f>
        <v/>
      </c>
      <c r="H2236" s="30" t="str">
        <f>IF('Census Block Input'!J2200="","",'Census Block Input'!G2200)</f>
        <v/>
      </c>
      <c r="I2236" s="30" t="str">
        <f>IF('Census Block Input'!J2200="","",'Census Block Input'!F2200)</f>
        <v/>
      </c>
      <c r="J2236" s="32" t="str">
        <f t="shared" si="70"/>
        <v/>
      </c>
      <c r="K2236" s="105" t="str">
        <f>IF('Census Block Input'!J2200="","",'Census Block Input'!D2200)</f>
        <v/>
      </c>
      <c r="L2236" s="106" t="str">
        <f>IF('Census Block Input'!J2200="","",'Census Block Input'!G2200)</f>
        <v/>
      </c>
      <c r="M2236" s="106" t="str">
        <f>IF('Census Block Input'!J2200="","",'Census Block Input'!F2200)</f>
        <v/>
      </c>
      <c r="N2236" s="32" t="str">
        <f t="shared" si="71"/>
        <v/>
      </c>
      <c r="O2236" s="124" t="s">
        <v>10</v>
      </c>
      <c r="P2236" s="123" t="s">
        <v>10</v>
      </c>
      <c r="Q2236" s="1"/>
    </row>
    <row r="2237" spans="1:17" ht="15.75" hidden="1" customHeight="1">
      <c r="A2237" s="1" t="str">
        <f t="shared" si="1"/>
        <v/>
      </c>
      <c r="B2237" s="1"/>
      <c r="C2237" s="25" t="str">
        <f>IF('Census Block Input'!J2201="","",'Census Block Input'!B2201)</f>
        <v/>
      </c>
      <c r="D2237" s="184" t="str">
        <f>IF('Census Block Input'!J2201="","",UPPER('Census Block Input'!J2201))</f>
        <v/>
      </c>
      <c r="E2237" s="26" t="str">
        <f>IF('Census Block Input'!J2201="","",'Census Block Input'!I2201)</f>
        <v/>
      </c>
      <c r="F2237" s="27" t="str">
        <f>IF('Census Block Input'!J2201="","",'Census Block Input'!C2201)</f>
        <v/>
      </c>
      <c r="G2237" s="29" t="str">
        <f>IF('Census Block Input'!J2201="","",'Census Block Input'!D2201)</f>
        <v/>
      </c>
      <c r="H2237" s="30" t="str">
        <f>IF('Census Block Input'!J2201="","",'Census Block Input'!G2201)</f>
        <v/>
      </c>
      <c r="I2237" s="30" t="str">
        <f>IF('Census Block Input'!J2201="","",'Census Block Input'!F2201)</f>
        <v/>
      </c>
      <c r="J2237" s="32" t="str">
        <f t="shared" si="70"/>
        <v/>
      </c>
      <c r="K2237" s="105" t="str">
        <f>IF('Census Block Input'!J2201="","",'Census Block Input'!D2201)</f>
        <v/>
      </c>
      <c r="L2237" s="106" t="str">
        <f>IF('Census Block Input'!J2201="","",'Census Block Input'!G2201)</f>
        <v/>
      </c>
      <c r="M2237" s="106" t="str">
        <f>IF('Census Block Input'!J2201="","",'Census Block Input'!F2201)</f>
        <v/>
      </c>
      <c r="N2237" s="32" t="str">
        <f t="shared" si="71"/>
        <v/>
      </c>
      <c r="O2237" s="124" t="s">
        <v>10</v>
      </c>
      <c r="P2237" s="123" t="s">
        <v>10</v>
      </c>
      <c r="Q2237" s="1"/>
    </row>
    <row r="2238" spans="1:17" ht="15.75" hidden="1" customHeight="1">
      <c r="A2238" s="1" t="str">
        <f t="shared" si="1"/>
        <v/>
      </c>
      <c r="B2238" s="1"/>
      <c r="C2238" s="25" t="str">
        <f>IF('Census Block Input'!J2202="","",'Census Block Input'!B2202)</f>
        <v/>
      </c>
      <c r="D2238" s="184" t="str">
        <f>IF('Census Block Input'!J2202="","",UPPER('Census Block Input'!J2202))</f>
        <v/>
      </c>
      <c r="E2238" s="26" t="str">
        <f>IF('Census Block Input'!J2202="","",'Census Block Input'!I2202)</f>
        <v/>
      </c>
      <c r="F2238" s="27" t="str">
        <f>IF('Census Block Input'!J2202="","",'Census Block Input'!C2202)</f>
        <v/>
      </c>
      <c r="G2238" s="29" t="str">
        <f>IF('Census Block Input'!J2202="","",'Census Block Input'!D2202)</f>
        <v/>
      </c>
      <c r="H2238" s="30" t="str">
        <f>IF('Census Block Input'!J2202="","",'Census Block Input'!G2202)</f>
        <v/>
      </c>
      <c r="I2238" s="30" t="str">
        <f>IF('Census Block Input'!J2202="","",'Census Block Input'!F2202)</f>
        <v/>
      </c>
      <c r="J2238" s="32" t="str">
        <f t="shared" si="70"/>
        <v/>
      </c>
      <c r="K2238" s="105" t="str">
        <f>IF('Census Block Input'!J2202="","",'Census Block Input'!D2202)</f>
        <v/>
      </c>
      <c r="L2238" s="106" t="str">
        <f>IF('Census Block Input'!J2202="","",'Census Block Input'!G2202)</f>
        <v/>
      </c>
      <c r="M2238" s="106" t="str">
        <f>IF('Census Block Input'!J2202="","",'Census Block Input'!F2202)</f>
        <v/>
      </c>
      <c r="N2238" s="32" t="str">
        <f t="shared" si="71"/>
        <v/>
      </c>
      <c r="O2238" s="124" t="s">
        <v>10</v>
      </c>
      <c r="P2238" s="123" t="s">
        <v>10</v>
      </c>
      <c r="Q2238" s="1"/>
    </row>
    <row r="2239" spans="1:17" ht="15.75" hidden="1" customHeight="1">
      <c r="A2239" s="1" t="str">
        <f t="shared" si="1"/>
        <v/>
      </c>
      <c r="B2239" s="1"/>
      <c r="C2239" s="25" t="str">
        <f>IF('Census Block Input'!J2203="","",'Census Block Input'!B2203)</f>
        <v/>
      </c>
      <c r="D2239" s="184" t="str">
        <f>IF('Census Block Input'!J2203="","",UPPER('Census Block Input'!J2203))</f>
        <v/>
      </c>
      <c r="E2239" s="26" t="str">
        <f>IF('Census Block Input'!J2203="","",'Census Block Input'!I2203)</f>
        <v/>
      </c>
      <c r="F2239" s="27" t="str">
        <f>IF('Census Block Input'!J2203="","",'Census Block Input'!C2203)</f>
        <v/>
      </c>
      <c r="G2239" s="29" t="str">
        <f>IF('Census Block Input'!J2203="","",'Census Block Input'!D2203)</f>
        <v/>
      </c>
      <c r="H2239" s="30" t="str">
        <f>IF('Census Block Input'!J2203="","",'Census Block Input'!G2203)</f>
        <v/>
      </c>
      <c r="I2239" s="30" t="str">
        <f>IF('Census Block Input'!J2203="","",'Census Block Input'!F2203)</f>
        <v/>
      </c>
      <c r="J2239" s="32" t="str">
        <f t="shared" si="70"/>
        <v/>
      </c>
      <c r="K2239" s="105" t="str">
        <f>IF('Census Block Input'!J2203="","",'Census Block Input'!D2203)</f>
        <v/>
      </c>
      <c r="L2239" s="106" t="str">
        <f>IF('Census Block Input'!J2203="","",'Census Block Input'!G2203)</f>
        <v/>
      </c>
      <c r="M2239" s="106" t="str">
        <f>IF('Census Block Input'!J2203="","",'Census Block Input'!F2203)</f>
        <v/>
      </c>
      <c r="N2239" s="32" t="str">
        <f t="shared" si="71"/>
        <v/>
      </c>
      <c r="O2239" s="124" t="s">
        <v>10</v>
      </c>
      <c r="P2239" s="123" t="s">
        <v>10</v>
      </c>
      <c r="Q2239" s="1"/>
    </row>
    <row r="2240" spans="1:17" ht="15.75" hidden="1" customHeight="1">
      <c r="A2240" s="1" t="str">
        <f t="shared" si="1"/>
        <v/>
      </c>
      <c r="B2240" s="1"/>
      <c r="C2240" s="25" t="str">
        <f>IF('Census Block Input'!J2204="","",'Census Block Input'!B2204)</f>
        <v/>
      </c>
      <c r="D2240" s="184" t="str">
        <f>IF('Census Block Input'!J2204="","",UPPER('Census Block Input'!J2204))</f>
        <v/>
      </c>
      <c r="E2240" s="26" t="str">
        <f>IF('Census Block Input'!J2204="","",'Census Block Input'!I2204)</f>
        <v/>
      </c>
      <c r="F2240" s="27" t="str">
        <f>IF('Census Block Input'!J2204="","",'Census Block Input'!C2204)</f>
        <v/>
      </c>
      <c r="G2240" s="29" t="str">
        <f>IF('Census Block Input'!J2204="","",'Census Block Input'!D2204)</f>
        <v/>
      </c>
      <c r="H2240" s="30" t="str">
        <f>IF('Census Block Input'!J2204="","",'Census Block Input'!G2204)</f>
        <v/>
      </c>
      <c r="I2240" s="30" t="str">
        <f>IF('Census Block Input'!J2204="","",'Census Block Input'!F2204)</f>
        <v/>
      </c>
      <c r="J2240" s="32" t="str">
        <f t="shared" si="70"/>
        <v/>
      </c>
      <c r="K2240" s="105" t="str">
        <f>IF('Census Block Input'!J2204="","",'Census Block Input'!D2204)</f>
        <v/>
      </c>
      <c r="L2240" s="106" t="str">
        <f>IF('Census Block Input'!J2204="","",'Census Block Input'!G2204)</f>
        <v/>
      </c>
      <c r="M2240" s="106" t="str">
        <f>IF('Census Block Input'!J2204="","",'Census Block Input'!F2204)</f>
        <v/>
      </c>
      <c r="N2240" s="32" t="str">
        <f t="shared" si="71"/>
        <v/>
      </c>
      <c r="O2240" s="124" t="s">
        <v>10</v>
      </c>
      <c r="P2240" s="123" t="s">
        <v>10</v>
      </c>
      <c r="Q2240" s="1"/>
    </row>
    <row r="2241" spans="1:17" ht="15.75" hidden="1" customHeight="1">
      <c r="A2241" s="1" t="str">
        <f t="shared" si="1"/>
        <v/>
      </c>
      <c r="B2241" s="1"/>
      <c r="C2241" s="25" t="str">
        <f>IF('Census Block Input'!J2205="","",'Census Block Input'!B2205)</f>
        <v/>
      </c>
      <c r="D2241" s="184" t="str">
        <f>IF('Census Block Input'!J2205="","",UPPER('Census Block Input'!J2205))</f>
        <v/>
      </c>
      <c r="E2241" s="26" t="str">
        <f>IF('Census Block Input'!J2205="","",'Census Block Input'!I2205)</f>
        <v/>
      </c>
      <c r="F2241" s="27" t="str">
        <f>IF('Census Block Input'!J2205="","",'Census Block Input'!C2205)</f>
        <v/>
      </c>
      <c r="G2241" s="29" t="str">
        <f>IF('Census Block Input'!J2205="","",'Census Block Input'!D2205)</f>
        <v/>
      </c>
      <c r="H2241" s="30" t="str">
        <f>IF('Census Block Input'!J2205="","",'Census Block Input'!G2205)</f>
        <v/>
      </c>
      <c r="I2241" s="30" t="str">
        <f>IF('Census Block Input'!J2205="","",'Census Block Input'!F2205)</f>
        <v/>
      </c>
      <c r="J2241" s="32" t="str">
        <f t="shared" si="70"/>
        <v/>
      </c>
      <c r="K2241" s="105" t="str">
        <f>IF('Census Block Input'!J2205="","",'Census Block Input'!D2205)</f>
        <v/>
      </c>
      <c r="L2241" s="106" t="str">
        <f>IF('Census Block Input'!J2205="","",'Census Block Input'!G2205)</f>
        <v/>
      </c>
      <c r="M2241" s="106" t="str">
        <f>IF('Census Block Input'!J2205="","",'Census Block Input'!F2205)</f>
        <v/>
      </c>
      <c r="N2241" s="32" t="str">
        <f t="shared" si="71"/>
        <v/>
      </c>
      <c r="O2241" s="124" t="s">
        <v>10</v>
      </c>
      <c r="P2241" s="123" t="s">
        <v>10</v>
      </c>
      <c r="Q2241" s="1"/>
    </row>
    <row r="2242" spans="1:17" ht="15.75" hidden="1" customHeight="1">
      <c r="A2242" s="1" t="str">
        <f t="shared" si="1"/>
        <v/>
      </c>
      <c r="B2242" s="1"/>
      <c r="C2242" s="25" t="str">
        <f>IF('Census Block Input'!J2206="","",'Census Block Input'!B2206)</f>
        <v/>
      </c>
      <c r="D2242" s="184" t="str">
        <f>IF('Census Block Input'!J2206="","",UPPER('Census Block Input'!J2206))</f>
        <v/>
      </c>
      <c r="E2242" s="26" t="str">
        <f>IF('Census Block Input'!J2206="","",'Census Block Input'!I2206)</f>
        <v/>
      </c>
      <c r="F2242" s="27" t="str">
        <f>IF('Census Block Input'!J2206="","",'Census Block Input'!C2206)</f>
        <v/>
      </c>
      <c r="G2242" s="29" t="str">
        <f>IF('Census Block Input'!J2206="","",'Census Block Input'!D2206)</f>
        <v/>
      </c>
      <c r="H2242" s="30" t="str">
        <f>IF('Census Block Input'!J2206="","",'Census Block Input'!G2206)</f>
        <v/>
      </c>
      <c r="I2242" s="30" t="str">
        <f>IF('Census Block Input'!J2206="","",'Census Block Input'!F2206)</f>
        <v/>
      </c>
      <c r="J2242" s="32" t="str">
        <f t="shared" si="70"/>
        <v/>
      </c>
      <c r="K2242" s="105" t="str">
        <f>IF('Census Block Input'!J2206="","",'Census Block Input'!D2206)</f>
        <v/>
      </c>
      <c r="L2242" s="106" t="str">
        <f>IF('Census Block Input'!J2206="","",'Census Block Input'!G2206)</f>
        <v/>
      </c>
      <c r="M2242" s="106" t="str">
        <f>IF('Census Block Input'!J2206="","",'Census Block Input'!F2206)</f>
        <v/>
      </c>
      <c r="N2242" s="32" t="str">
        <f t="shared" si="71"/>
        <v/>
      </c>
      <c r="O2242" s="124" t="s">
        <v>10</v>
      </c>
      <c r="P2242" s="123" t="s">
        <v>10</v>
      </c>
      <c r="Q2242" s="1"/>
    </row>
    <row r="2243" spans="1:17" ht="15.75" hidden="1" customHeight="1">
      <c r="A2243" s="1" t="str">
        <f t="shared" si="1"/>
        <v/>
      </c>
      <c r="B2243" s="1"/>
      <c r="C2243" s="25" t="str">
        <f>IF('Census Block Input'!J2207="","",'Census Block Input'!B2207)</f>
        <v/>
      </c>
      <c r="D2243" s="184" t="str">
        <f>IF('Census Block Input'!J2207="","",UPPER('Census Block Input'!J2207))</f>
        <v/>
      </c>
      <c r="E2243" s="26" t="str">
        <f>IF('Census Block Input'!J2207="","",'Census Block Input'!I2207)</f>
        <v/>
      </c>
      <c r="F2243" s="27" t="str">
        <f>IF('Census Block Input'!J2207="","",'Census Block Input'!C2207)</f>
        <v/>
      </c>
      <c r="G2243" s="29" t="str">
        <f>IF('Census Block Input'!J2207="","",'Census Block Input'!D2207)</f>
        <v/>
      </c>
      <c r="H2243" s="30" t="str">
        <f>IF('Census Block Input'!J2207="","",'Census Block Input'!G2207)</f>
        <v/>
      </c>
      <c r="I2243" s="30" t="str">
        <f>IF('Census Block Input'!J2207="","",'Census Block Input'!F2207)</f>
        <v/>
      </c>
      <c r="J2243" s="32" t="str">
        <f t="shared" si="70"/>
        <v/>
      </c>
      <c r="K2243" s="105" t="str">
        <f>IF('Census Block Input'!J2207="","",'Census Block Input'!D2207)</f>
        <v/>
      </c>
      <c r="L2243" s="106" t="str">
        <f>IF('Census Block Input'!J2207="","",'Census Block Input'!G2207)</f>
        <v/>
      </c>
      <c r="M2243" s="106" t="str">
        <f>IF('Census Block Input'!J2207="","",'Census Block Input'!F2207)</f>
        <v/>
      </c>
      <c r="N2243" s="32" t="str">
        <f t="shared" si="71"/>
        <v/>
      </c>
      <c r="O2243" s="124" t="s">
        <v>10</v>
      </c>
      <c r="P2243" s="123" t="s">
        <v>10</v>
      </c>
      <c r="Q2243" s="1"/>
    </row>
    <row r="2244" spans="1:17" ht="15.75" hidden="1" customHeight="1">
      <c r="A2244" s="1" t="str">
        <f t="shared" si="1"/>
        <v/>
      </c>
      <c r="B2244" s="1"/>
      <c r="C2244" s="25" t="str">
        <f>IF('Census Block Input'!J2208="","",'Census Block Input'!B2208)</f>
        <v/>
      </c>
      <c r="D2244" s="184" t="str">
        <f>IF('Census Block Input'!J2208="","",UPPER('Census Block Input'!J2208))</f>
        <v/>
      </c>
      <c r="E2244" s="26" t="str">
        <f>IF('Census Block Input'!J2208="","",'Census Block Input'!I2208)</f>
        <v/>
      </c>
      <c r="F2244" s="27" t="str">
        <f>IF('Census Block Input'!J2208="","",'Census Block Input'!C2208)</f>
        <v/>
      </c>
      <c r="G2244" s="29" t="str">
        <f>IF('Census Block Input'!J2208="","",'Census Block Input'!D2208)</f>
        <v/>
      </c>
      <c r="H2244" s="30" t="str">
        <f>IF('Census Block Input'!J2208="","",'Census Block Input'!G2208)</f>
        <v/>
      </c>
      <c r="I2244" s="30" t="str">
        <f>IF('Census Block Input'!J2208="","",'Census Block Input'!F2208)</f>
        <v/>
      </c>
      <c r="J2244" s="32" t="str">
        <f t="shared" si="70"/>
        <v/>
      </c>
      <c r="K2244" s="105" t="str">
        <f>IF('Census Block Input'!J2208="","",'Census Block Input'!D2208)</f>
        <v/>
      </c>
      <c r="L2244" s="106" t="str">
        <f>IF('Census Block Input'!J2208="","",'Census Block Input'!G2208)</f>
        <v/>
      </c>
      <c r="M2244" s="106" t="str">
        <f>IF('Census Block Input'!J2208="","",'Census Block Input'!F2208)</f>
        <v/>
      </c>
      <c r="N2244" s="32" t="str">
        <f t="shared" si="71"/>
        <v/>
      </c>
      <c r="O2244" s="124" t="s">
        <v>10</v>
      </c>
      <c r="P2244" s="123" t="s">
        <v>10</v>
      </c>
      <c r="Q2244" s="1"/>
    </row>
    <row r="2245" spans="1:17" ht="15.75" hidden="1" customHeight="1">
      <c r="A2245" s="1" t="str">
        <f t="shared" si="1"/>
        <v/>
      </c>
      <c r="B2245" s="1"/>
      <c r="C2245" s="25" t="str">
        <f>IF('Census Block Input'!J2209="","",'Census Block Input'!B2209)</f>
        <v/>
      </c>
      <c r="D2245" s="184" t="str">
        <f>IF('Census Block Input'!J2209="","",UPPER('Census Block Input'!J2209))</f>
        <v/>
      </c>
      <c r="E2245" s="26" t="str">
        <f>IF('Census Block Input'!J2209="","",'Census Block Input'!I2209)</f>
        <v/>
      </c>
      <c r="F2245" s="27" t="str">
        <f>IF('Census Block Input'!J2209="","",'Census Block Input'!C2209)</f>
        <v/>
      </c>
      <c r="G2245" s="29" t="str">
        <f>IF('Census Block Input'!J2209="","",'Census Block Input'!D2209)</f>
        <v/>
      </c>
      <c r="H2245" s="30" t="str">
        <f>IF('Census Block Input'!J2209="","",'Census Block Input'!G2209)</f>
        <v/>
      </c>
      <c r="I2245" s="30" t="str">
        <f>IF('Census Block Input'!J2209="","",'Census Block Input'!F2209)</f>
        <v/>
      </c>
      <c r="J2245" s="32" t="str">
        <f t="shared" si="70"/>
        <v/>
      </c>
      <c r="K2245" s="105" t="str">
        <f>IF('Census Block Input'!J2209="","",'Census Block Input'!D2209)</f>
        <v/>
      </c>
      <c r="L2245" s="106" t="str">
        <f>IF('Census Block Input'!J2209="","",'Census Block Input'!G2209)</f>
        <v/>
      </c>
      <c r="M2245" s="106" t="str">
        <f>IF('Census Block Input'!J2209="","",'Census Block Input'!F2209)</f>
        <v/>
      </c>
      <c r="N2245" s="32" t="str">
        <f t="shared" si="71"/>
        <v/>
      </c>
      <c r="O2245" s="124" t="s">
        <v>10</v>
      </c>
      <c r="P2245" s="123" t="s">
        <v>10</v>
      </c>
      <c r="Q2245" s="1"/>
    </row>
    <row r="2246" spans="1:17" ht="15.75" hidden="1" customHeight="1">
      <c r="A2246" s="1" t="str">
        <f t="shared" si="1"/>
        <v/>
      </c>
      <c r="B2246" s="1"/>
      <c r="C2246" s="25" t="str">
        <f>IF('Census Block Input'!J2210="","",'Census Block Input'!B2210)</f>
        <v/>
      </c>
      <c r="D2246" s="184" t="str">
        <f>IF('Census Block Input'!J2210="","",UPPER('Census Block Input'!J2210))</f>
        <v/>
      </c>
      <c r="E2246" s="26" t="str">
        <f>IF('Census Block Input'!J2210="","",'Census Block Input'!I2210)</f>
        <v/>
      </c>
      <c r="F2246" s="27" t="str">
        <f>IF('Census Block Input'!J2210="","",'Census Block Input'!C2210)</f>
        <v/>
      </c>
      <c r="G2246" s="29" t="str">
        <f>IF('Census Block Input'!J2210="","",'Census Block Input'!D2210)</f>
        <v/>
      </c>
      <c r="H2246" s="30" t="str">
        <f>IF('Census Block Input'!J2210="","",'Census Block Input'!G2210)</f>
        <v/>
      </c>
      <c r="I2246" s="30" t="str">
        <f>IF('Census Block Input'!J2210="","",'Census Block Input'!F2210)</f>
        <v/>
      </c>
      <c r="J2246" s="32" t="str">
        <f t="shared" si="70"/>
        <v/>
      </c>
      <c r="K2246" s="105" t="str">
        <f>IF('Census Block Input'!J2210="","",'Census Block Input'!D2210)</f>
        <v/>
      </c>
      <c r="L2246" s="106" t="str">
        <f>IF('Census Block Input'!J2210="","",'Census Block Input'!G2210)</f>
        <v/>
      </c>
      <c r="M2246" s="106" t="str">
        <f>IF('Census Block Input'!J2210="","",'Census Block Input'!F2210)</f>
        <v/>
      </c>
      <c r="N2246" s="32" t="str">
        <f t="shared" si="71"/>
        <v/>
      </c>
      <c r="O2246" s="124" t="s">
        <v>10</v>
      </c>
      <c r="P2246" s="123" t="s">
        <v>10</v>
      </c>
      <c r="Q2246" s="1"/>
    </row>
    <row r="2247" spans="1:17" ht="15.75" hidden="1" customHeight="1">
      <c r="A2247" s="1" t="str">
        <f t="shared" si="1"/>
        <v/>
      </c>
      <c r="B2247" s="1"/>
      <c r="C2247" s="25" t="str">
        <f>IF('Census Block Input'!J2211="","",'Census Block Input'!B2211)</f>
        <v/>
      </c>
      <c r="D2247" s="184" t="str">
        <f>IF('Census Block Input'!J2211="","",UPPER('Census Block Input'!J2211))</f>
        <v/>
      </c>
      <c r="E2247" s="26" t="str">
        <f>IF('Census Block Input'!J2211="","",'Census Block Input'!I2211)</f>
        <v/>
      </c>
      <c r="F2247" s="27" t="str">
        <f>IF('Census Block Input'!J2211="","",'Census Block Input'!C2211)</f>
        <v/>
      </c>
      <c r="G2247" s="29" t="str">
        <f>IF('Census Block Input'!J2211="","",'Census Block Input'!D2211)</f>
        <v/>
      </c>
      <c r="H2247" s="30" t="str">
        <f>IF('Census Block Input'!J2211="","",'Census Block Input'!G2211)</f>
        <v/>
      </c>
      <c r="I2247" s="30" t="str">
        <f>IF('Census Block Input'!J2211="","",'Census Block Input'!F2211)</f>
        <v/>
      </c>
      <c r="J2247" s="32" t="str">
        <f t="shared" si="70"/>
        <v/>
      </c>
      <c r="K2247" s="105" t="str">
        <f>IF('Census Block Input'!J2211="","",'Census Block Input'!D2211)</f>
        <v/>
      </c>
      <c r="L2247" s="106" t="str">
        <f>IF('Census Block Input'!J2211="","",'Census Block Input'!G2211)</f>
        <v/>
      </c>
      <c r="M2247" s="106" t="str">
        <f>IF('Census Block Input'!J2211="","",'Census Block Input'!F2211)</f>
        <v/>
      </c>
      <c r="N2247" s="32" t="str">
        <f t="shared" si="71"/>
        <v/>
      </c>
      <c r="O2247" s="124" t="s">
        <v>10</v>
      </c>
      <c r="P2247" s="123" t="s">
        <v>10</v>
      </c>
      <c r="Q2247" s="1"/>
    </row>
    <row r="2248" spans="1:17" ht="15.75" hidden="1" customHeight="1">
      <c r="A2248" s="1" t="str">
        <f t="shared" si="1"/>
        <v/>
      </c>
      <c r="B2248" s="1"/>
      <c r="C2248" s="25" t="str">
        <f>IF('Census Block Input'!J2212="","",'Census Block Input'!B2212)</f>
        <v/>
      </c>
      <c r="D2248" s="184" t="str">
        <f>IF('Census Block Input'!J2212="","",UPPER('Census Block Input'!J2212))</f>
        <v/>
      </c>
      <c r="E2248" s="26" t="str">
        <f>IF('Census Block Input'!J2212="","",'Census Block Input'!I2212)</f>
        <v/>
      </c>
      <c r="F2248" s="27" t="str">
        <f>IF('Census Block Input'!J2212="","",'Census Block Input'!C2212)</f>
        <v/>
      </c>
      <c r="G2248" s="29" t="str">
        <f>IF('Census Block Input'!J2212="","",'Census Block Input'!D2212)</f>
        <v/>
      </c>
      <c r="H2248" s="30" t="str">
        <f>IF('Census Block Input'!J2212="","",'Census Block Input'!G2212)</f>
        <v/>
      </c>
      <c r="I2248" s="30" t="str">
        <f>IF('Census Block Input'!J2212="","",'Census Block Input'!F2212)</f>
        <v/>
      </c>
      <c r="J2248" s="32" t="str">
        <f t="shared" si="70"/>
        <v/>
      </c>
      <c r="K2248" s="105" t="str">
        <f>IF('Census Block Input'!J2212="","",'Census Block Input'!D2212)</f>
        <v/>
      </c>
      <c r="L2248" s="106" t="str">
        <f>IF('Census Block Input'!J2212="","",'Census Block Input'!G2212)</f>
        <v/>
      </c>
      <c r="M2248" s="106" t="str">
        <f>IF('Census Block Input'!J2212="","",'Census Block Input'!F2212)</f>
        <v/>
      </c>
      <c r="N2248" s="32" t="str">
        <f t="shared" si="71"/>
        <v/>
      </c>
      <c r="O2248" s="124" t="s">
        <v>10</v>
      </c>
      <c r="P2248" s="123" t="s">
        <v>10</v>
      </c>
      <c r="Q2248" s="1"/>
    </row>
    <row r="2249" spans="1:17" ht="15.75" hidden="1" customHeight="1">
      <c r="A2249" s="1" t="str">
        <f t="shared" si="1"/>
        <v/>
      </c>
      <c r="B2249" s="1"/>
      <c r="C2249" s="25" t="str">
        <f>IF('Census Block Input'!J2213="","",'Census Block Input'!B2213)</f>
        <v/>
      </c>
      <c r="D2249" s="184" t="str">
        <f>IF('Census Block Input'!J2213="","",UPPER('Census Block Input'!J2213))</f>
        <v/>
      </c>
      <c r="E2249" s="26" t="str">
        <f>IF('Census Block Input'!J2213="","",'Census Block Input'!I2213)</f>
        <v/>
      </c>
      <c r="F2249" s="27" t="str">
        <f>IF('Census Block Input'!J2213="","",'Census Block Input'!C2213)</f>
        <v/>
      </c>
      <c r="G2249" s="29" t="str">
        <f>IF('Census Block Input'!J2213="","",'Census Block Input'!D2213)</f>
        <v/>
      </c>
      <c r="H2249" s="30" t="str">
        <f>IF('Census Block Input'!J2213="","",'Census Block Input'!G2213)</f>
        <v/>
      </c>
      <c r="I2249" s="30" t="str">
        <f>IF('Census Block Input'!J2213="","",'Census Block Input'!F2213)</f>
        <v/>
      </c>
      <c r="J2249" s="32" t="str">
        <f t="shared" si="70"/>
        <v/>
      </c>
      <c r="K2249" s="105" t="str">
        <f>IF('Census Block Input'!J2213="","",'Census Block Input'!D2213)</f>
        <v/>
      </c>
      <c r="L2249" s="106" t="str">
        <f>IF('Census Block Input'!J2213="","",'Census Block Input'!G2213)</f>
        <v/>
      </c>
      <c r="M2249" s="106" t="str">
        <f>IF('Census Block Input'!J2213="","",'Census Block Input'!F2213)</f>
        <v/>
      </c>
      <c r="N2249" s="32" t="str">
        <f t="shared" si="71"/>
        <v/>
      </c>
      <c r="O2249" s="124" t="s">
        <v>10</v>
      </c>
      <c r="P2249" s="123" t="s">
        <v>10</v>
      </c>
      <c r="Q2249" s="1"/>
    </row>
    <row r="2250" spans="1:17" ht="15.75" hidden="1" customHeight="1">
      <c r="A2250" s="1" t="str">
        <f t="shared" si="1"/>
        <v/>
      </c>
      <c r="B2250" s="1"/>
      <c r="C2250" s="25" t="str">
        <f>IF('Census Block Input'!J2214="","",'Census Block Input'!B2214)</f>
        <v/>
      </c>
      <c r="D2250" s="184" t="str">
        <f>IF('Census Block Input'!J2214="","",UPPER('Census Block Input'!J2214))</f>
        <v/>
      </c>
      <c r="E2250" s="26" t="str">
        <f>IF('Census Block Input'!J2214="","",'Census Block Input'!I2214)</f>
        <v/>
      </c>
      <c r="F2250" s="27" t="str">
        <f>IF('Census Block Input'!J2214="","",'Census Block Input'!C2214)</f>
        <v/>
      </c>
      <c r="G2250" s="29" t="str">
        <f>IF('Census Block Input'!J2214="","",'Census Block Input'!D2214)</f>
        <v/>
      </c>
      <c r="H2250" s="30" t="str">
        <f>IF('Census Block Input'!J2214="","",'Census Block Input'!G2214)</f>
        <v/>
      </c>
      <c r="I2250" s="30" t="str">
        <f>IF('Census Block Input'!J2214="","",'Census Block Input'!F2214)</f>
        <v/>
      </c>
      <c r="J2250" s="32" t="str">
        <f t="shared" si="70"/>
        <v/>
      </c>
      <c r="K2250" s="105" t="str">
        <f>IF('Census Block Input'!J2214="","",'Census Block Input'!D2214)</f>
        <v/>
      </c>
      <c r="L2250" s="106" t="str">
        <f>IF('Census Block Input'!J2214="","",'Census Block Input'!G2214)</f>
        <v/>
      </c>
      <c r="M2250" s="106" t="str">
        <f>IF('Census Block Input'!J2214="","",'Census Block Input'!F2214)</f>
        <v/>
      </c>
      <c r="N2250" s="32" t="str">
        <f t="shared" si="71"/>
        <v/>
      </c>
      <c r="O2250" s="124" t="s">
        <v>10</v>
      </c>
      <c r="P2250" s="123" t="s">
        <v>10</v>
      </c>
      <c r="Q2250" s="1"/>
    </row>
    <row r="2251" spans="1:17" ht="15.75" hidden="1" customHeight="1">
      <c r="A2251" s="1" t="str">
        <f t="shared" si="1"/>
        <v/>
      </c>
      <c r="B2251" s="1"/>
      <c r="C2251" s="25" t="str">
        <f>IF('Census Block Input'!J2215="","",'Census Block Input'!B2215)</f>
        <v/>
      </c>
      <c r="D2251" s="184" t="str">
        <f>IF('Census Block Input'!J2215="","",UPPER('Census Block Input'!J2215))</f>
        <v/>
      </c>
      <c r="E2251" s="26" t="str">
        <f>IF('Census Block Input'!J2215="","",'Census Block Input'!I2215)</f>
        <v/>
      </c>
      <c r="F2251" s="27" t="str">
        <f>IF('Census Block Input'!J2215="","",'Census Block Input'!C2215)</f>
        <v/>
      </c>
      <c r="G2251" s="29" t="str">
        <f>IF('Census Block Input'!J2215="","",'Census Block Input'!D2215)</f>
        <v/>
      </c>
      <c r="H2251" s="30" t="str">
        <f>IF('Census Block Input'!J2215="","",'Census Block Input'!G2215)</f>
        <v/>
      </c>
      <c r="I2251" s="30" t="str">
        <f>IF('Census Block Input'!J2215="","",'Census Block Input'!F2215)</f>
        <v/>
      </c>
      <c r="J2251" s="32" t="str">
        <f t="shared" si="70"/>
        <v/>
      </c>
      <c r="K2251" s="105" t="str">
        <f>IF('Census Block Input'!J2215="","",'Census Block Input'!D2215)</f>
        <v/>
      </c>
      <c r="L2251" s="106" t="str">
        <f>IF('Census Block Input'!J2215="","",'Census Block Input'!G2215)</f>
        <v/>
      </c>
      <c r="M2251" s="106" t="str">
        <f>IF('Census Block Input'!J2215="","",'Census Block Input'!F2215)</f>
        <v/>
      </c>
      <c r="N2251" s="32" t="str">
        <f t="shared" si="71"/>
        <v/>
      </c>
      <c r="O2251" s="124" t="s">
        <v>10</v>
      </c>
      <c r="P2251" s="123" t="s">
        <v>10</v>
      </c>
      <c r="Q2251" s="1"/>
    </row>
    <row r="2252" spans="1:17" ht="15.75" hidden="1" customHeight="1">
      <c r="A2252" s="1" t="str">
        <f t="shared" si="1"/>
        <v/>
      </c>
      <c r="B2252" s="1"/>
      <c r="C2252" s="25" t="str">
        <f>IF('Census Block Input'!J2216="","",'Census Block Input'!B2216)</f>
        <v/>
      </c>
      <c r="D2252" s="184" t="str">
        <f>IF('Census Block Input'!J2216="","",UPPER('Census Block Input'!J2216))</f>
        <v/>
      </c>
      <c r="E2252" s="26" t="str">
        <f>IF('Census Block Input'!J2216="","",'Census Block Input'!I2216)</f>
        <v/>
      </c>
      <c r="F2252" s="27" t="str">
        <f>IF('Census Block Input'!J2216="","",'Census Block Input'!C2216)</f>
        <v/>
      </c>
      <c r="G2252" s="29" t="str">
        <f>IF('Census Block Input'!J2216="","",'Census Block Input'!D2216)</f>
        <v/>
      </c>
      <c r="H2252" s="30" t="str">
        <f>IF('Census Block Input'!J2216="","",'Census Block Input'!G2216)</f>
        <v/>
      </c>
      <c r="I2252" s="30" t="str">
        <f>IF('Census Block Input'!J2216="","",'Census Block Input'!F2216)</f>
        <v/>
      </c>
      <c r="J2252" s="32" t="str">
        <f t="shared" si="70"/>
        <v/>
      </c>
      <c r="K2252" s="105" t="str">
        <f>IF('Census Block Input'!J2216="","",'Census Block Input'!D2216)</f>
        <v/>
      </c>
      <c r="L2252" s="106" t="str">
        <f>IF('Census Block Input'!J2216="","",'Census Block Input'!G2216)</f>
        <v/>
      </c>
      <c r="M2252" s="106" t="str">
        <f>IF('Census Block Input'!J2216="","",'Census Block Input'!F2216)</f>
        <v/>
      </c>
      <c r="N2252" s="32" t="str">
        <f t="shared" si="71"/>
        <v/>
      </c>
      <c r="O2252" s="124" t="s">
        <v>10</v>
      </c>
      <c r="P2252" s="123" t="s">
        <v>10</v>
      </c>
      <c r="Q2252" s="1"/>
    </row>
    <row r="2253" spans="1:17" ht="15.75" hidden="1" customHeight="1">
      <c r="A2253" s="1" t="str">
        <f t="shared" si="1"/>
        <v/>
      </c>
      <c r="B2253" s="1"/>
      <c r="C2253" s="25" t="str">
        <f>IF('Census Block Input'!J2217="","",'Census Block Input'!B2217)</f>
        <v/>
      </c>
      <c r="D2253" s="184" t="str">
        <f>IF('Census Block Input'!J2217="","",UPPER('Census Block Input'!J2217))</f>
        <v/>
      </c>
      <c r="E2253" s="26" t="str">
        <f>IF('Census Block Input'!J2217="","",'Census Block Input'!I2217)</f>
        <v/>
      </c>
      <c r="F2253" s="27" t="str">
        <f>IF('Census Block Input'!J2217="","",'Census Block Input'!C2217)</f>
        <v/>
      </c>
      <c r="G2253" s="29" t="str">
        <f>IF('Census Block Input'!J2217="","",'Census Block Input'!D2217)</f>
        <v/>
      </c>
      <c r="H2253" s="30" t="str">
        <f>IF('Census Block Input'!J2217="","",'Census Block Input'!G2217)</f>
        <v/>
      </c>
      <c r="I2253" s="30" t="str">
        <f>IF('Census Block Input'!J2217="","",'Census Block Input'!F2217)</f>
        <v/>
      </c>
      <c r="J2253" s="32" t="str">
        <f t="shared" si="70"/>
        <v/>
      </c>
      <c r="K2253" s="105" t="str">
        <f>IF('Census Block Input'!J2217="","",'Census Block Input'!D2217)</f>
        <v/>
      </c>
      <c r="L2253" s="106" t="str">
        <f>IF('Census Block Input'!J2217="","",'Census Block Input'!G2217)</f>
        <v/>
      </c>
      <c r="M2253" s="106" t="str">
        <f>IF('Census Block Input'!J2217="","",'Census Block Input'!F2217)</f>
        <v/>
      </c>
      <c r="N2253" s="32" t="str">
        <f t="shared" si="71"/>
        <v/>
      </c>
      <c r="O2253" s="124" t="s">
        <v>10</v>
      </c>
      <c r="P2253" s="123" t="s">
        <v>10</v>
      </c>
      <c r="Q2253" s="1"/>
    </row>
    <row r="2254" spans="1:17" ht="15.75" hidden="1" customHeight="1">
      <c r="A2254" s="1" t="str">
        <f t="shared" si="1"/>
        <v/>
      </c>
      <c r="B2254" s="1"/>
      <c r="C2254" s="25" t="str">
        <f>IF('Census Block Input'!J2218="","",'Census Block Input'!B2218)</f>
        <v/>
      </c>
      <c r="D2254" s="184" t="str">
        <f>IF('Census Block Input'!J2218="","",UPPER('Census Block Input'!J2218))</f>
        <v/>
      </c>
      <c r="E2254" s="26" t="str">
        <f>IF('Census Block Input'!J2218="","",'Census Block Input'!I2218)</f>
        <v/>
      </c>
      <c r="F2254" s="27" t="str">
        <f>IF('Census Block Input'!J2218="","",'Census Block Input'!C2218)</f>
        <v/>
      </c>
      <c r="G2254" s="29" t="str">
        <f>IF('Census Block Input'!J2218="","",'Census Block Input'!D2218)</f>
        <v/>
      </c>
      <c r="H2254" s="30" t="str">
        <f>IF('Census Block Input'!J2218="","",'Census Block Input'!G2218)</f>
        <v/>
      </c>
      <c r="I2254" s="30" t="str">
        <f>IF('Census Block Input'!J2218="","",'Census Block Input'!F2218)</f>
        <v/>
      </c>
      <c r="J2254" s="32" t="str">
        <f t="shared" si="70"/>
        <v/>
      </c>
      <c r="K2254" s="105" t="str">
        <f>IF('Census Block Input'!J2218="","",'Census Block Input'!D2218)</f>
        <v/>
      </c>
      <c r="L2254" s="106" t="str">
        <f>IF('Census Block Input'!J2218="","",'Census Block Input'!G2218)</f>
        <v/>
      </c>
      <c r="M2254" s="106" t="str">
        <f>IF('Census Block Input'!J2218="","",'Census Block Input'!F2218)</f>
        <v/>
      </c>
      <c r="N2254" s="32" t="str">
        <f t="shared" si="71"/>
        <v/>
      </c>
      <c r="O2254" s="124" t="s">
        <v>10</v>
      </c>
      <c r="P2254" s="123" t="s">
        <v>10</v>
      </c>
      <c r="Q2254" s="1"/>
    </row>
    <row r="2255" spans="1:17" ht="15.75" hidden="1" customHeight="1">
      <c r="A2255" s="1" t="str">
        <f t="shared" si="1"/>
        <v/>
      </c>
      <c r="B2255" s="1"/>
      <c r="C2255" s="25" t="str">
        <f>IF('Census Block Input'!J2219="","",'Census Block Input'!B2219)</f>
        <v/>
      </c>
      <c r="D2255" s="184" t="str">
        <f>IF('Census Block Input'!J2219="","",UPPER('Census Block Input'!J2219))</f>
        <v/>
      </c>
      <c r="E2255" s="26" t="str">
        <f>IF('Census Block Input'!J2219="","",'Census Block Input'!I2219)</f>
        <v/>
      </c>
      <c r="F2255" s="27" t="str">
        <f>IF('Census Block Input'!J2219="","",'Census Block Input'!C2219)</f>
        <v/>
      </c>
      <c r="G2255" s="29" t="str">
        <f>IF('Census Block Input'!J2219="","",'Census Block Input'!D2219)</f>
        <v/>
      </c>
      <c r="H2255" s="30" t="str">
        <f>IF('Census Block Input'!J2219="","",'Census Block Input'!G2219)</f>
        <v/>
      </c>
      <c r="I2255" s="30" t="str">
        <f>IF('Census Block Input'!J2219="","",'Census Block Input'!F2219)</f>
        <v/>
      </c>
      <c r="J2255" s="32" t="str">
        <f t="shared" si="70"/>
        <v/>
      </c>
      <c r="K2255" s="105" t="str">
        <f>IF('Census Block Input'!J2219="","",'Census Block Input'!D2219)</f>
        <v/>
      </c>
      <c r="L2255" s="106" t="str">
        <f>IF('Census Block Input'!J2219="","",'Census Block Input'!G2219)</f>
        <v/>
      </c>
      <c r="M2255" s="106" t="str">
        <f>IF('Census Block Input'!J2219="","",'Census Block Input'!F2219)</f>
        <v/>
      </c>
      <c r="N2255" s="32" t="str">
        <f t="shared" si="71"/>
        <v/>
      </c>
      <c r="O2255" s="124" t="s">
        <v>10</v>
      </c>
      <c r="P2255" s="123" t="s">
        <v>10</v>
      </c>
      <c r="Q2255" s="1"/>
    </row>
    <row r="2256" spans="1:17" ht="15.75" hidden="1" customHeight="1">
      <c r="A2256" s="1" t="str">
        <f t="shared" si="1"/>
        <v/>
      </c>
      <c r="B2256" s="1"/>
      <c r="C2256" s="25" t="str">
        <f>IF('Census Block Input'!J2220="","",'Census Block Input'!B2220)</f>
        <v/>
      </c>
      <c r="D2256" s="184" t="str">
        <f>IF('Census Block Input'!J2220="","",UPPER('Census Block Input'!J2220))</f>
        <v/>
      </c>
      <c r="E2256" s="26" t="str">
        <f>IF('Census Block Input'!J2220="","",'Census Block Input'!I2220)</f>
        <v/>
      </c>
      <c r="F2256" s="27" t="str">
        <f>IF('Census Block Input'!J2220="","",'Census Block Input'!C2220)</f>
        <v/>
      </c>
      <c r="G2256" s="29" t="str">
        <f>IF('Census Block Input'!J2220="","",'Census Block Input'!D2220)</f>
        <v/>
      </c>
      <c r="H2256" s="30" t="str">
        <f>IF('Census Block Input'!J2220="","",'Census Block Input'!G2220)</f>
        <v/>
      </c>
      <c r="I2256" s="30" t="str">
        <f>IF('Census Block Input'!J2220="","",'Census Block Input'!F2220)</f>
        <v/>
      </c>
      <c r="J2256" s="32" t="str">
        <f t="shared" si="70"/>
        <v/>
      </c>
      <c r="K2256" s="105" t="str">
        <f>IF('Census Block Input'!J2220="","",'Census Block Input'!D2220)</f>
        <v/>
      </c>
      <c r="L2256" s="106" t="str">
        <f>IF('Census Block Input'!J2220="","",'Census Block Input'!G2220)</f>
        <v/>
      </c>
      <c r="M2256" s="106" t="str">
        <f>IF('Census Block Input'!J2220="","",'Census Block Input'!F2220)</f>
        <v/>
      </c>
      <c r="N2256" s="32" t="str">
        <f t="shared" si="71"/>
        <v/>
      </c>
      <c r="O2256" s="124" t="s">
        <v>10</v>
      </c>
      <c r="P2256" s="123" t="s">
        <v>10</v>
      </c>
      <c r="Q2256" s="1"/>
    </row>
    <row r="2257" spans="1:17" ht="15.75" hidden="1" customHeight="1">
      <c r="A2257" s="1" t="str">
        <f t="shared" si="1"/>
        <v/>
      </c>
      <c r="B2257" s="1"/>
      <c r="C2257" s="25" t="str">
        <f>IF('Census Block Input'!J2221="","",'Census Block Input'!B2221)</f>
        <v/>
      </c>
      <c r="D2257" s="184" t="str">
        <f>IF('Census Block Input'!J2221="","",UPPER('Census Block Input'!J2221))</f>
        <v/>
      </c>
      <c r="E2257" s="26" t="str">
        <f>IF('Census Block Input'!J2221="","",'Census Block Input'!I2221)</f>
        <v/>
      </c>
      <c r="F2257" s="27" t="str">
        <f>IF('Census Block Input'!J2221="","",'Census Block Input'!C2221)</f>
        <v/>
      </c>
      <c r="G2257" s="29" t="str">
        <f>IF('Census Block Input'!J2221="","",'Census Block Input'!D2221)</f>
        <v/>
      </c>
      <c r="H2257" s="30" t="str">
        <f>IF('Census Block Input'!J2221="","",'Census Block Input'!G2221)</f>
        <v/>
      </c>
      <c r="I2257" s="30" t="str">
        <f>IF('Census Block Input'!J2221="","",'Census Block Input'!F2221)</f>
        <v/>
      </c>
      <c r="J2257" s="32" t="str">
        <f t="shared" si="70"/>
        <v/>
      </c>
      <c r="K2257" s="105" t="str">
        <f>IF('Census Block Input'!J2221="","",'Census Block Input'!D2221)</f>
        <v/>
      </c>
      <c r="L2257" s="106" t="str">
        <f>IF('Census Block Input'!J2221="","",'Census Block Input'!G2221)</f>
        <v/>
      </c>
      <c r="M2257" s="106" t="str">
        <f>IF('Census Block Input'!J2221="","",'Census Block Input'!F2221)</f>
        <v/>
      </c>
      <c r="N2257" s="32" t="str">
        <f t="shared" si="71"/>
        <v/>
      </c>
      <c r="O2257" s="124" t="s">
        <v>10</v>
      </c>
      <c r="P2257" s="123" t="s">
        <v>10</v>
      </c>
      <c r="Q2257" s="1"/>
    </row>
    <row r="2258" spans="1:17" ht="15.75" hidden="1" customHeight="1">
      <c r="A2258" s="1" t="str">
        <f t="shared" si="1"/>
        <v/>
      </c>
      <c r="B2258" s="1"/>
      <c r="C2258" s="25" t="str">
        <f>IF('Census Block Input'!J2222="","",'Census Block Input'!B2222)</f>
        <v/>
      </c>
      <c r="D2258" s="184" t="str">
        <f>IF('Census Block Input'!J2222="","",UPPER('Census Block Input'!J2222))</f>
        <v/>
      </c>
      <c r="E2258" s="26" t="str">
        <f>IF('Census Block Input'!J2222="","",'Census Block Input'!I2222)</f>
        <v/>
      </c>
      <c r="F2258" s="27" t="str">
        <f>IF('Census Block Input'!J2222="","",'Census Block Input'!C2222)</f>
        <v/>
      </c>
      <c r="G2258" s="29" t="str">
        <f>IF('Census Block Input'!J2222="","",'Census Block Input'!D2222)</f>
        <v/>
      </c>
      <c r="H2258" s="30" t="str">
        <f>IF('Census Block Input'!J2222="","",'Census Block Input'!G2222)</f>
        <v/>
      </c>
      <c r="I2258" s="30" t="str">
        <f>IF('Census Block Input'!J2222="","",'Census Block Input'!F2222)</f>
        <v/>
      </c>
      <c r="J2258" s="32" t="str">
        <f t="shared" si="70"/>
        <v/>
      </c>
      <c r="K2258" s="105" t="str">
        <f>IF('Census Block Input'!J2222="","",'Census Block Input'!D2222)</f>
        <v/>
      </c>
      <c r="L2258" s="106" t="str">
        <f>IF('Census Block Input'!J2222="","",'Census Block Input'!G2222)</f>
        <v/>
      </c>
      <c r="M2258" s="106" t="str">
        <f>IF('Census Block Input'!J2222="","",'Census Block Input'!F2222)</f>
        <v/>
      </c>
      <c r="N2258" s="32" t="str">
        <f t="shared" si="71"/>
        <v/>
      </c>
      <c r="O2258" s="124" t="s">
        <v>10</v>
      </c>
      <c r="P2258" s="123" t="s">
        <v>10</v>
      </c>
      <c r="Q2258" s="1"/>
    </row>
    <row r="2259" spans="1:17" ht="15.75" hidden="1" customHeight="1">
      <c r="A2259" s="1" t="str">
        <f t="shared" si="1"/>
        <v/>
      </c>
      <c r="B2259" s="1"/>
      <c r="C2259" s="25" t="str">
        <f>IF('Census Block Input'!J2223="","",'Census Block Input'!B2223)</f>
        <v/>
      </c>
      <c r="D2259" s="184" t="str">
        <f>IF('Census Block Input'!J2223="","",UPPER('Census Block Input'!J2223))</f>
        <v/>
      </c>
      <c r="E2259" s="26" t="str">
        <f>IF('Census Block Input'!J2223="","",'Census Block Input'!I2223)</f>
        <v/>
      </c>
      <c r="F2259" s="27" t="str">
        <f>IF('Census Block Input'!J2223="","",'Census Block Input'!C2223)</f>
        <v/>
      </c>
      <c r="G2259" s="29" t="str">
        <f>IF('Census Block Input'!J2223="","",'Census Block Input'!D2223)</f>
        <v/>
      </c>
      <c r="H2259" s="30" t="str">
        <f>IF('Census Block Input'!J2223="","",'Census Block Input'!G2223)</f>
        <v/>
      </c>
      <c r="I2259" s="30" t="str">
        <f>IF('Census Block Input'!J2223="","",'Census Block Input'!F2223)</f>
        <v/>
      </c>
      <c r="J2259" s="32" t="str">
        <f t="shared" si="70"/>
        <v/>
      </c>
      <c r="K2259" s="105" t="str">
        <f>IF('Census Block Input'!J2223="","",'Census Block Input'!D2223)</f>
        <v/>
      </c>
      <c r="L2259" s="106" t="str">
        <f>IF('Census Block Input'!J2223="","",'Census Block Input'!G2223)</f>
        <v/>
      </c>
      <c r="M2259" s="106" t="str">
        <f>IF('Census Block Input'!J2223="","",'Census Block Input'!F2223)</f>
        <v/>
      </c>
      <c r="N2259" s="32" t="str">
        <f t="shared" si="71"/>
        <v/>
      </c>
      <c r="O2259" s="124" t="s">
        <v>10</v>
      </c>
      <c r="P2259" s="123" t="s">
        <v>10</v>
      </c>
      <c r="Q2259" s="1"/>
    </row>
    <row r="2260" spans="1:17" ht="15.75" hidden="1" customHeight="1">
      <c r="A2260" s="1" t="str">
        <f t="shared" si="1"/>
        <v/>
      </c>
      <c r="B2260" s="1"/>
      <c r="C2260" s="25" t="str">
        <f>IF('Census Block Input'!J2224="","",'Census Block Input'!B2224)</f>
        <v/>
      </c>
      <c r="D2260" s="184" t="str">
        <f>IF('Census Block Input'!J2224="","",UPPER('Census Block Input'!J2224))</f>
        <v/>
      </c>
      <c r="E2260" s="26" t="str">
        <f>IF('Census Block Input'!J2224="","",'Census Block Input'!I2224)</f>
        <v/>
      </c>
      <c r="F2260" s="27" t="str">
        <f>IF('Census Block Input'!J2224="","",'Census Block Input'!C2224)</f>
        <v/>
      </c>
      <c r="G2260" s="29" t="str">
        <f>IF('Census Block Input'!J2224="","",'Census Block Input'!D2224)</f>
        <v/>
      </c>
      <c r="H2260" s="30" t="str">
        <f>IF('Census Block Input'!J2224="","",'Census Block Input'!G2224)</f>
        <v/>
      </c>
      <c r="I2260" s="30" t="str">
        <f>IF('Census Block Input'!J2224="","",'Census Block Input'!F2224)</f>
        <v/>
      </c>
      <c r="J2260" s="32" t="str">
        <f t="shared" si="70"/>
        <v/>
      </c>
      <c r="K2260" s="105" t="str">
        <f>IF('Census Block Input'!J2224="","",'Census Block Input'!D2224)</f>
        <v/>
      </c>
      <c r="L2260" s="106" t="str">
        <f>IF('Census Block Input'!J2224="","",'Census Block Input'!G2224)</f>
        <v/>
      </c>
      <c r="M2260" s="106" t="str">
        <f>IF('Census Block Input'!J2224="","",'Census Block Input'!F2224)</f>
        <v/>
      </c>
      <c r="N2260" s="32" t="str">
        <f t="shared" si="71"/>
        <v/>
      </c>
      <c r="O2260" s="124" t="s">
        <v>10</v>
      </c>
      <c r="P2260" s="123" t="s">
        <v>10</v>
      </c>
      <c r="Q2260" s="1"/>
    </row>
    <row r="2261" spans="1:17" ht="15.75" hidden="1" customHeight="1">
      <c r="A2261" s="1" t="str">
        <f t="shared" si="1"/>
        <v/>
      </c>
      <c r="B2261" s="1"/>
      <c r="C2261" s="25" t="str">
        <f>IF('Census Block Input'!J2225="","",'Census Block Input'!B2225)</f>
        <v/>
      </c>
      <c r="D2261" s="184" t="str">
        <f>IF('Census Block Input'!J2225="","",UPPER('Census Block Input'!J2225))</f>
        <v/>
      </c>
      <c r="E2261" s="26" t="str">
        <f>IF('Census Block Input'!J2225="","",'Census Block Input'!I2225)</f>
        <v/>
      </c>
      <c r="F2261" s="27" t="str">
        <f>IF('Census Block Input'!J2225="","",'Census Block Input'!C2225)</f>
        <v/>
      </c>
      <c r="G2261" s="29" t="str">
        <f>IF('Census Block Input'!J2225="","",'Census Block Input'!D2225)</f>
        <v/>
      </c>
      <c r="H2261" s="30" t="str">
        <f>IF('Census Block Input'!J2225="","",'Census Block Input'!G2225)</f>
        <v/>
      </c>
      <c r="I2261" s="30" t="str">
        <f>IF('Census Block Input'!J2225="","",'Census Block Input'!F2225)</f>
        <v/>
      </c>
      <c r="J2261" s="32" t="str">
        <f t="shared" si="70"/>
        <v/>
      </c>
      <c r="K2261" s="105" t="str">
        <f>IF('Census Block Input'!J2225="","",'Census Block Input'!D2225)</f>
        <v/>
      </c>
      <c r="L2261" s="106" t="str">
        <f>IF('Census Block Input'!J2225="","",'Census Block Input'!G2225)</f>
        <v/>
      </c>
      <c r="M2261" s="106" t="str">
        <f>IF('Census Block Input'!J2225="","",'Census Block Input'!F2225)</f>
        <v/>
      </c>
      <c r="N2261" s="32" t="str">
        <f t="shared" si="71"/>
        <v/>
      </c>
      <c r="O2261" s="124" t="s">
        <v>10</v>
      </c>
      <c r="P2261" s="123" t="s">
        <v>10</v>
      </c>
      <c r="Q2261" s="1"/>
    </row>
    <row r="2262" spans="1:17" ht="15.75" hidden="1" customHeight="1">
      <c r="A2262" s="1" t="str">
        <f t="shared" si="1"/>
        <v/>
      </c>
      <c r="B2262" s="1"/>
      <c r="C2262" s="25" t="str">
        <f>IF('Census Block Input'!J2226="","",'Census Block Input'!B2226)</f>
        <v/>
      </c>
      <c r="D2262" s="184" t="str">
        <f>IF('Census Block Input'!J2226="","",UPPER('Census Block Input'!J2226))</f>
        <v/>
      </c>
      <c r="E2262" s="26" t="str">
        <f>IF('Census Block Input'!J2226="","",'Census Block Input'!I2226)</f>
        <v/>
      </c>
      <c r="F2262" s="27" t="str">
        <f>IF('Census Block Input'!J2226="","",'Census Block Input'!C2226)</f>
        <v/>
      </c>
      <c r="G2262" s="29" t="str">
        <f>IF('Census Block Input'!J2226="","",'Census Block Input'!D2226)</f>
        <v/>
      </c>
      <c r="H2262" s="30" t="str">
        <f>IF('Census Block Input'!J2226="","",'Census Block Input'!G2226)</f>
        <v/>
      </c>
      <c r="I2262" s="30" t="str">
        <f>IF('Census Block Input'!J2226="","",'Census Block Input'!F2226)</f>
        <v/>
      </c>
      <c r="J2262" s="32" t="str">
        <f t="shared" si="70"/>
        <v/>
      </c>
      <c r="K2262" s="105" t="str">
        <f>IF('Census Block Input'!J2226="","",'Census Block Input'!D2226)</f>
        <v/>
      </c>
      <c r="L2262" s="106" t="str">
        <f>IF('Census Block Input'!J2226="","",'Census Block Input'!G2226)</f>
        <v/>
      </c>
      <c r="M2262" s="106" t="str">
        <f>IF('Census Block Input'!J2226="","",'Census Block Input'!F2226)</f>
        <v/>
      </c>
      <c r="N2262" s="32" t="str">
        <f t="shared" si="71"/>
        <v/>
      </c>
      <c r="O2262" s="124" t="s">
        <v>10</v>
      </c>
      <c r="P2262" s="123" t="s">
        <v>10</v>
      </c>
      <c r="Q2262" s="1"/>
    </row>
    <row r="2263" spans="1:17" ht="15.75" hidden="1" customHeight="1">
      <c r="A2263" s="1" t="str">
        <f t="shared" si="1"/>
        <v/>
      </c>
      <c r="B2263" s="1"/>
      <c r="C2263" s="25" t="str">
        <f>IF('Census Block Input'!J2227="","",'Census Block Input'!B2227)</f>
        <v/>
      </c>
      <c r="D2263" s="184" t="str">
        <f>IF('Census Block Input'!J2227="","",UPPER('Census Block Input'!J2227))</f>
        <v/>
      </c>
      <c r="E2263" s="26" t="str">
        <f>IF('Census Block Input'!J2227="","",'Census Block Input'!I2227)</f>
        <v/>
      </c>
      <c r="F2263" s="27" t="str">
        <f>IF('Census Block Input'!J2227="","",'Census Block Input'!C2227)</f>
        <v/>
      </c>
      <c r="G2263" s="29" t="str">
        <f>IF('Census Block Input'!J2227="","",'Census Block Input'!D2227)</f>
        <v/>
      </c>
      <c r="H2263" s="30" t="str">
        <f>IF('Census Block Input'!J2227="","",'Census Block Input'!G2227)</f>
        <v/>
      </c>
      <c r="I2263" s="30" t="str">
        <f>IF('Census Block Input'!J2227="","",'Census Block Input'!F2227)</f>
        <v/>
      </c>
      <c r="J2263" s="32" t="str">
        <f t="shared" si="70"/>
        <v/>
      </c>
      <c r="K2263" s="105" t="str">
        <f>IF('Census Block Input'!J2227="","",'Census Block Input'!D2227)</f>
        <v/>
      </c>
      <c r="L2263" s="106" t="str">
        <f>IF('Census Block Input'!J2227="","",'Census Block Input'!G2227)</f>
        <v/>
      </c>
      <c r="M2263" s="106" t="str">
        <f>IF('Census Block Input'!J2227="","",'Census Block Input'!F2227)</f>
        <v/>
      </c>
      <c r="N2263" s="32" t="str">
        <f t="shared" si="71"/>
        <v/>
      </c>
      <c r="O2263" s="124" t="s">
        <v>10</v>
      </c>
      <c r="P2263" s="123" t="s">
        <v>10</v>
      </c>
      <c r="Q2263" s="1"/>
    </row>
    <row r="2264" spans="1:17" ht="15.75" hidden="1" customHeight="1">
      <c r="A2264" s="1" t="str">
        <f t="shared" si="1"/>
        <v/>
      </c>
      <c r="B2264" s="1"/>
      <c r="C2264" s="25" t="str">
        <f>IF('Census Block Input'!J2228="","",'Census Block Input'!B2228)</f>
        <v/>
      </c>
      <c r="D2264" s="184" t="str">
        <f>IF('Census Block Input'!J2228="","",UPPER('Census Block Input'!J2228))</f>
        <v/>
      </c>
      <c r="E2264" s="26" t="str">
        <f>IF('Census Block Input'!J2228="","",'Census Block Input'!I2228)</f>
        <v/>
      </c>
      <c r="F2264" s="27" t="str">
        <f>IF('Census Block Input'!J2228="","",'Census Block Input'!C2228)</f>
        <v/>
      </c>
      <c r="G2264" s="29" t="str">
        <f>IF('Census Block Input'!J2228="","",'Census Block Input'!D2228)</f>
        <v/>
      </c>
      <c r="H2264" s="30" t="str">
        <f>IF('Census Block Input'!J2228="","",'Census Block Input'!G2228)</f>
        <v/>
      </c>
      <c r="I2264" s="30" t="str">
        <f>IF('Census Block Input'!J2228="","",'Census Block Input'!F2228)</f>
        <v/>
      </c>
      <c r="J2264" s="32" t="str">
        <f t="shared" si="70"/>
        <v/>
      </c>
      <c r="K2264" s="105" t="str">
        <f>IF('Census Block Input'!J2228="","",'Census Block Input'!D2228)</f>
        <v/>
      </c>
      <c r="L2264" s="106" t="str">
        <f>IF('Census Block Input'!J2228="","",'Census Block Input'!G2228)</f>
        <v/>
      </c>
      <c r="M2264" s="106" t="str">
        <f>IF('Census Block Input'!J2228="","",'Census Block Input'!F2228)</f>
        <v/>
      </c>
      <c r="N2264" s="32" t="str">
        <f t="shared" si="71"/>
        <v/>
      </c>
      <c r="O2264" s="124" t="s">
        <v>10</v>
      </c>
      <c r="P2264" s="123" t="s">
        <v>10</v>
      </c>
      <c r="Q2264" s="1"/>
    </row>
    <row r="2265" spans="1:17" ht="15.75" hidden="1" customHeight="1">
      <c r="A2265" s="1" t="str">
        <f t="shared" si="1"/>
        <v/>
      </c>
      <c r="B2265" s="1"/>
      <c r="C2265" s="25" t="str">
        <f>IF('Census Block Input'!J2229="","",'Census Block Input'!B2229)</f>
        <v/>
      </c>
      <c r="D2265" s="184" t="str">
        <f>IF('Census Block Input'!J2229="","",UPPER('Census Block Input'!J2229))</f>
        <v/>
      </c>
      <c r="E2265" s="26" t="str">
        <f>IF('Census Block Input'!J2229="","",'Census Block Input'!I2229)</f>
        <v/>
      </c>
      <c r="F2265" s="27" t="str">
        <f>IF('Census Block Input'!J2229="","",'Census Block Input'!C2229)</f>
        <v/>
      </c>
      <c r="G2265" s="29" t="str">
        <f>IF('Census Block Input'!J2229="","",'Census Block Input'!D2229)</f>
        <v/>
      </c>
      <c r="H2265" s="30" t="str">
        <f>IF('Census Block Input'!J2229="","",'Census Block Input'!G2229)</f>
        <v/>
      </c>
      <c r="I2265" s="30" t="str">
        <f>IF('Census Block Input'!J2229="","",'Census Block Input'!F2229)</f>
        <v/>
      </c>
      <c r="J2265" s="32" t="str">
        <f t="shared" si="70"/>
        <v/>
      </c>
      <c r="K2265" s="105" t="str">
        <f>IF('Census Block Input'!J2229="","",'Census Block Input'!D2229)</f>
        <v/>
      </c>
      <c r="L2265" s="106" t="str">
        <f>IF('Census Block Input'!J2229="","",'Census Block Input'!G2229)</f>
        <v/>
      </c>
      <c r="M2265" s="106" t="str">
        <f>IF('Census Block Input'!J2229="","",'Census Block Input'!F2229)</f>
        <v/>
      </c>
      <c r="N2265" s="32" t="str">
        <f t="shared" si="71"/>
        <v/>
      </c>
      <c r="O2265" s="124" t="s">
        <v>10</v>
      </c>
      <c r="P2265" s="123" t="s">
        <v>10</v>
      </c>
      <c r="Q2265" s="1"/>
    </row>
    <row r="2266" spans="1:17" ht="15.75" hidden="1" customHeight="1">
      <c r="A2266" s="1" t="str">
        <f t="shared" si="1"/>
        <v/>
      </c>
      <c r="B2266" s="1"/>
      <c r="C2266" s="25" t="str">
        <f>IF('Census Block Input'!J2230="","",'Census Block Input'!B2230)</f>
        <v/>
      </c>
      <c r="D2266" s="184" t="str">
        <f>IF('Census Block Input'!J2230="","",UPPER('Census Block Input'!J2230))</f>
        <v/>
      </c>
      <c r="E2266" s="26" t="str">
        <f>IF('Census Block Input'!J2230="","",'Census Block Input'!I2230)</f>
        <v/>
      </c>
      <c r="F2266" s="27" t="str">
        <f>IF('Census Block Input'!J2230="","",'Census Block Input'!C2230)</f>
        <v/>
      </c>
      <c r="G2266" s="29" t="str">
        <f>IF('Census Block Input'!J2230="","",'Census Block Input'!D2230)</f>
        <v/>
      </c>
      <c r="H2266" s="30" t="str">
        <f>IF('Census Block Input'!J2230="","",'Census Block Input'!G2230)</f>
        <v/>
      </c>
      <c r="I2266" s="30" t="str">
        <f>IF('Census Block Input'!J2230="","",'Census Block Input'!F2230)</f>
        <v/>
      </c>
      <c r="J2266" s="32" t="str">
        <f t="shared" si="70"/>
        <v/>
      </c>
      <c r="K2266" s="105" t="str">
        <f>IF('Census Block Input'!J2230="","",'Census Block Input'!D2230)</f>
        <v/>
      </c>
      <c r="L2266" s="106" t="str">
        <f>IF('Census Block Input'!J2230="","",'Census Block Input'!G2230)</f>
        <v/>
      </c>
      <c r="M2266" s="106" t="str">
        <f>IF('Census Block Input'!J2230="","",'Census Block Input'!F2230)</f>
        <v/>
      </c>
      <c r="N2266" s="32" t="str">
        <f t="shared" si="71"/>
        <v/>
      </c>
      <c r="O2266" s="124" t="s">
        <v>10</v>
      </c>
      <c r="P2266" s="123" t="s">
        <v>10</v>
      </c>
      <c r="Q2266" s="1"/>
    </row>
    <row r="2267" spans="1:17" ht="15.75" hidden="1" customHeight="1">
      <c r="A2267" s="1" t="str">
        <f t="shared" si="1"/>
        <v/>
      </c>
      <c r="B2267" s="1"/>
      <c r="C2267" s="25" t="str">
        <f>IF('Census Block Input'!J2231="","",'Census Block Input'!B2231)</f>
        <v/>
      </c>
      <c r="D2267" s="184" t="str">
        <f>IF('Census Block Input'!J2231="","",UPPER('Census Block Input'!J2231))</f>
        <v/>
      </c>
      <c r="E2267" s="26" t="str">
        <f>IF('Census Block Input'!J2231="","",'Census Block Input'!I2231)</f>
        <v/>
      </c>
      <c r="F2267" s="27" t="str">
        <f>IF('Census Block Input'!J2231="","",'Census Block Input'!C2231)</f>
        <v/>
      </c>
      <c r="G2267" s="29" t="str">
        <f>IF('Census Block Input'!J2231="","",'Census Block Input'!D2231)</f>
        <v/>
      </c>
      <c r="H2267" s="30" t="str">
        <f>IF('Census Block Input'!J2231="","",'Census Block Input'!G2231)</f>
        <v/>
      </c>
      <c r="I2267" s="30" t="str">
        <f>IF('Census Block Input'!J2231="","",'Census Block Input'!F2231)</f>
        <v/>
      </c>
      <c r="J2267" s="32" t="str">
        <f t="shared" si="70"/>
        <v/>
      </c>
      <c r="K2267" s="105" t="str">
        <f>IF('Census Block Input'!J2231="","",'Census Block Input'!D2231)</f>
        <v/>
      </c>
      <c r="L2267" s="106" t="str">
        <f>IF('Census Block Input'!J2231="","",'Census Block Input'!G2231)</f>
        <v/>
      </c>
      <c r="M2267" s="106" t="str">
        <f>IF('Census Block Input'!J2231="","",'Census Block Input'!F2231)</f>
        <v/>
      </c>
      <c r="N2267" s="32" t="str">
        <f t="shared" si="71"/>
        <v/>
      </c>
      <c r="O2267" s="124" t="s">
        <v>10</v>
      </c>
      <c r="P2267" s="123" t="s">
        <v>10</v>
      </c>
      <c r="Q2267" s="1"/>
    </row>
    <row r="2268" spans="1:17" ht="15.75" hidden="1" customHeight="1">
      <c r="A2268" s="1" t="str">
        <f t="shared" si="1"/>
        <v/>
      </c>
      <c r="B2268" s="1"/>
      <c r="C2268" s="25" t="str">
        <f>IF('Census Block Input'!J2232="","",'Census Block Input'!B2232)</f>
        <v/>
      </c>
      <c r="D2268" s="184" t="str">
        <f>IF('Census Block Input'!J2232="","",UPPER('Census Block Input'!J2232))</f>
        <v/>
      </c>
      <c r="E2268" s="26" t="str">
        <f>IF('Census Block Input'!J2232="","",'Census Block Input'!I2232)</f>
        <v/>
      </c>
      <c r="F2268" s="27" t="str">
        <f>IF('Census Block Input'!J2232="","",'Census Block Input'!C2232)</f>
        <v/>
      </c>
      <c r="G2268" s="29" t="str">
        <f>IF('Census Block Input'!J2232="","",'Census Block Input'!D2232)</f>
        <v/>
      </c>
      <c r="H2268" s="30" t="str">
        <f>IF('Census Block Input'!J2232="","",'Census Block Input'!G2232)</f>
        <v/>
      </c>
      <c r="I2268" s="30" t="str">
        <f>IF('Census Block Input'!J2232="","",'Census Block Input'!F2232)</f>
        <v/>
      </c>
      <c r="J2268" s="32" t="str">
        <f t="shared" si="70"/>
        <v/>
      </c>
      <c r="K2268" s="105" t="str">
        <f>IF('Census Block Input'!J2232="","",'Census Block Input'!D2232)</f>
        <v/>
      </c>
      <c r="L2268" s="106" t="str">
        <f>IF('Census Block Input'!J2232="","",'Census Block Input'!G2232)</f>
        <v/>
      </c>
      <c r="M2268" s="106" t="str">
        <f>IF('Census Block Input'!J2232="","",'Census Block Input'!F2232)</f>
        <v/>
      </c>
      <c r="N2268" s="32" t="str">
        <f t="shared" si="71"/>
        <v/>
      </c>
      <c r="O2268" s="124" t="s">
        <v>10</v>
      </c>
      <c r="P2268" s="123" t="s">
        <v>10</v>
      </c>
      <c r="Q2268" s="1"/>
    </row>
    <row r="2269" spans="1:17" ht="15.75" hidden="1" customHeight="1">
      <c r="A2269" s="1" t="str">
        <f t="shared" si="1"/>
        <v/>
      </c>
      <c r="B2269" s="1"/>
      <c r="C2269" s="25" t="str">
        <f>IF('Census Block Input'!J2233="","",'Census Block Input'!B2233)</f>
        <v/>
      </c>
      <c r="D2269" s="184" t="str">
        <f>IF('Census Block Input'!J2233="","",UPPER('Census Block Input'!J2233))</f>
        <v/>
      </c>
      <c r="E2269" s="26" t="str">
        <f>IF('Census Block Input'!J2233="","",'Census Block Input'!I2233)</f>
        <v/>
      </c>
      <c r="F2269" s="27" t="str">
        <f>IF('Census Block Input'!J2233="","",'Census Block Input'!C2233)</f>
        <v/>
      </c>
      <c r="G2269" s="29" t="str">
        <f>IF('Census Block Input'!J2233="","",'Census Block Input'!D2233)</f>
        <v/>
      </c>
      <c r="H2269" s="30" t="str">
        <f>IF('Census Block Input'!J2233="","",'Census Block Input'!G2233)</f>
        <v/>
      </c>
      <c r="I2269" s="30" t="str">
        <f>IF('Census Block Input'!J2233="","",'Census Block Input'!F2233)</f>
        <v/>
      </c>
      <c r="J2269" s="32" t="str">
        <f t="shared" si="70"/>
        <v/>
      </c>
      <c r="K2269" s="105" t="str">
        <f>IF('Census Block Input'!J2233="","",'Census Block Input'!D2233)</f>
        <v/>
      </c>
      <c r="L2269" s="106" t="str">
        <f>IF('Census Block Input'!J2233="","",'Census Block Input'!G2233)</f>
        <v/>
      </c>
      <c r="M2269" s="106" t="str">
        <f>IF('Census Block Input'!J2233="","",'Census Block Input'!F2233)</f>
        <v/>
      </c>
      <c r="N2269" s="32" t="str">
        <f t="shared" si="71"/>
        <v/>
      </c>
      <c r="O2269" s="124" t="s">
        <v>10</v>
      </c>
      <c r="P2269" s="123" t="s">
        <v>10</v>
      </c>
      <c r="Q2269" s="1"/>
    </row>
    <row r="2270" spans="1:17" ht="15.75" hidden="1" customHeight="1">
      <c r="A2270" s="1" t="str">
        <f t="shared" si="1"/>
        <v/>
      </c>
      <c r="B2270" s="1"/>
      <c r="C2270" s="25" t="str">
        <f>IF('Census Block Input'!J2234="","",'Census Block Input'!B2234)</f>
        <v/>
      </c>
      <c r="D2270" s="184" t="str">
        <f>IF('Census Block Input'!J2234="","",UPPER('Census Block Input'!J2234))</f>
        <v/>
      </c>
      <c r="E2270" s="26" t="str">
        <f>IF('Census Block Input'!J2234="","",'Census Block Input'!I2234)</f>
        <v/>
      </c>
      <c r="F2270" s="27" t="str">
        <f>IF('Census Block Input'!J2234="","",'Census Block Input'!C2234)</f>
        <v/>
      </c>
      <c r="G2270" s="29" t="str">
        <f>IF('Census Block Input'!J2234="","",'Census Block Input'!D2234)</f>
        <v/>
      </c>
      <c r="H2270" s="30" t="str">
        <f>IF('Census Block Input'!J2234="","",'Census Block Input'!G2234)</f>
        <v/>
      </c>
      <c r="I2270" s="30" t="str">
        <f>IF('Census Block Input'!J2234="","",'Census Block Input'!F2234)</f>
        <v/>
      </c>
      <c r="J2270" s="32" t="str">
        <f t="shared" si="70"/>
        <v/>
      </c>
      <c r="K2270" s="105" t="str">
        <f>IF('Census Block Input'!J2234="","",'Census Block Input'!D2234)</f>
        <v/>
      </c>
      <c r="L2270" s="106" t="str">
        <f>IF('Census Block Input'!J2234="","",'Census Block Input'!G2234)</f>
        <v/>
      </c>
      <c r="M2270" s="106" t="str">
        <f>IF('Census Block Input'!J2234="","",'Census Block Input'!F2234)</f>
        <v/>
      </c>
      <c r="N2270" s="32" t="str">
        <f t="shared" si="71"/>
        <v/>
      </c>
      <c r="O2270" s="124" t="s">
        <v>10</v>
      </c>
      <c r="P2270" s="123" t="s">
        <v>10</v>
      </c>
      <c r="Q2270" s="1"/>
    </row>
    <row r="2271" spans="1:17" ht="15.75" hidden="1" customHeight="1">
      <c r="A2271" s="1" t="str">
        <f t="shared" si="1"/>
        <v/>
      </c>
      <c r="B2271" s="1"/>
      <c r="C2271" s="25" t="str">
        <f>IF('Census Block Input'!J2235="","",'Census Block Input'!B2235)</f>
        <v/>
      </c>
      <c r="D2271" s="184" t="str">
        <f>IF('Census Block Input'!J2235="","",UPPER('Census Block Input'!J2235))</f>
        <v/>
      </c>
      <c r="E2271" s="26" t="str">
        <f>IF('Census Block Input'!J2235="","",'Census Block Input'!I2235)</f>
        <v/>
      </c>
      <c r="F2271" s="27" t="str">
        <f>IF('Census Block Input'!J2235="","",'Census Block Input'!C2235)</f>
        <v/>
      </c>
      <c r="G2271" s="29" t="str">
        <f>IF('Census Block Input'!J2235="","",'Census Block Input'!D2235)</f>
        <v/>
      </c>
      <c r="H2271" s="30" t="str">
        <f>IF('Census Block Input'!J2235="","",'Census Block Input'!G2235)</f>
        <v/>
      </c>
      <c r="I2271" s="30" t="str">
        <f>IF('Census Block Input'!J2235="","",'Census Block Input'!F2235)</f>
        <v/>
      </c>
      <c r="J2271" s="32" t="str">
        <f t="shared" si="70"/>
        <v/>
      </c>
      <c r="K2271" s="105" t="str">
        <f>IF('Census Block Input'!J2235="","",'Census Block Input'!D2235)</f>
        <v/>
      </c>
      <c r="L2271" s="106" t="str">
        <f>IF('Census Block Input'!J2235="","",'Census Block Input'!G2235)</f>
        <v/>
      </c>
      <c r="M2271" s="106" t="str">
        <f>IF('Census Block Input'!J2235="","",'Census Block Input'!F2235)</f>
        <v/>
      </c>
      <c r="N2271" s="32" t="str">
        <f t="shared" si="71"/>
        <v/>
      </c>
      <c r="O2271" s="124" t="s">
        <v>10</v>
      </c>
      <c r="P2271" s="123" t="s">
        <v>10</v>
      </c>
      <c r="Q2271" s="1"/>
    </row>
    <row r="2272" spans="1:17" ht="15.75" hidden="1" customHeight="1">
      <c r="A2272" s="1" t="str">
        <f t="shared" si="1"/>
        <v/>
      </c>
      <c r="B2272" s="1"/>
      <c r="C2272" s="25" t="str">
        <f>IF('Census Block Input'!J2236="","",'Census Block Input'!B2236)</f>
        <v/>
      </c>
      <c r="D2272" s="184" t="str">
        <f>IF('Census Block Input'!J2236="","",UPPER('Census Block Input'!J2236))</f>
        <v/>
      </c>
      <c r="E2272" s="26" t="str">
        <f>IF('Census Block Input'!J2236="","",'Census Block Input'!I2236)</f>
        <v/>
      </c>
      <c r="F2272" s="27" t="str">
        <f>IF('Census Block Input'!J2236="","",'Census Block Input'!C2236)</f>
        <v/>
      </c>
      <c r="G2272" s="29" t="str">
        <f>IF('Census Block Input'!J2236="","",'Census Block Input'!D2236)</f>
        <v/>
      </c>
      <c r="H2272" s="30" t="str">
        <f>IF('Census Block Input'!J2236="","",'Census Block Input'!G2236)</f>
        <v/>
      </c>
      <c r="I2272" s="30" t="str">
        <f>IF('Census Block Input'!J2236="","",'Census Block Input'!F2236)</f>
        <v/>
      </c>
      <c r="J2272" s="32" t="str">
        <f t="shared" si="70"/>
        <v/>
      </c>
      <c r="K2272" s="105" t="str">
        <f>IF('Census Block Input'!J2236="","",'Census Block Input'!D2236)</f>
        <v/>
      </c>
      <c r="L2272" s="106" t="str">
        <f>IF('Census Block Input'!J2236="","",'Census Block Input'!G2236)</f>
        <v/>
      </c>
      <c r="M2272" s="106" t="str">
        <f>IF('Census Block Input'!J2236="","",'Census Block Input'!F2236)</f>
        <v/>
      </c>
      <c r="N2272" s="32" t="str">
        <f t="shared" si="71"/>
        <v/>
      </c>
      <c r="O2272" s="124" t="s">
        <v>10</v>
      </c>
      <c r="P2272" s="123" t="s">
        <v>10</v>
      </c>
      <c r="Q2272" s="1"/>
    </row>
    <row r="2273" spans="1:17" ht="15.75" hidden="1" customHeight="1">
      <c r="A2273" s="1" t="str">
        <f t="shared" si="1"/>
        <v/>
      </c>
      <c r="B2273" s="1"/>
      <c r="C2273" s="25" t="str">
        <f>IF('Census Block Input'!J2237="","",'Census Block Input'!B2237)</f>
        <v/>
      </c>
      <c r="D2273" s="184" t="str">
        <f>IF('Census Block Input'!J2237="","",UPPER('Census Block Input'!J2237))</f>
        <v/>
      </c>
      <c r="E2273" s="26" t="str">
        <f>IF('Census Block Input'!J2237="","",'Census Block Input'!I2237)</f>
        <v/>
      </c>
      <c r="F2273" s="27" t="str">
        <f>IF('Census Block Input'!J2237="","",'Census Block Input'!C2237)</f>
        <v/>
      </c>
      <c r="G2273" s="29" t="str">
        <f>IF('Census Block Input'!J2237="","",'Census Block Input'!D2237)</f>
        <v/>
      </c>
      <c r="H2273" s="30" t="str">
        <f>IF('Census Block Input'!J2237="","",'Census Block Input'!G2237)</f>
        <v/>
      </c>
      <c r="I2273" s="30" t="str">
        <f>IF('Census Block Input'!J2237="","",'Census Block Input'!F2237)</f>
        <v/>
      </c>
      <c r="J2273" s="32" t="str">
        <f t="shared" si="70"/>
        <v/>
      </c>
      <c r="K2273" s="105" t="str">
        <f>IF('Census Block Input'!J2237="","",'Census Block Input'!D2237)</f>
        <v/>
      </c>
      <c r="L2273" s="106" t="str">
        <f>IF('Census Block Input'!J2237="","",'Census Block Input'!G2237)</f>
        <v/>
      </c>
      <c r="M2273" s="106" t="str">
        <f>IF('Census Block Input'!J2237="","",'Census Block Input'!F2237)</f>
        <v/>
      </c>
      <c r="N2273" s="32" t="str">
        <f t="shared" si="71"/>
        <v/>
      </c>
      <c r="O2273" s="124" t="s">
        <v>10</v>
      </c>
      <c r="P2273" s="123" t="s">
        <v>10</v>
      </c>
      <c r="Q2273" s="1"/>
    </row>
    <row r="2274" spans="1:17" ht="15.75" hidden="1" customHeight="1">
      <c r="A2274" s="1" t="str">
        <f t="shared" si="1"/>
        <v/>
      </c>
      <c r="B2274" s="1"/>
      <c r="C2274" s="25" t="str">
        <f>IF('Census Block Input'!J2238="","",'Census Block Input'!B2238)</f>
        <v/>
      </c>
      <c r="D2274" s="184" t="str">
        <f>IF('Census Block Input'!J2238="","",UPPER('Census Block Input'!J2238))</f>
        <v/>
      </c>
      <c r="E2274" s="26" t="str">
        <f>IF('Census Block Input'!J2238="","",'Census Block Input'!I2238)</f>
        <v/>
      </c>
      <c r="F2274" s="27" t="str">
        <f>IF('Census Block Input'!J2238="","",'Census Block Input'!C2238)</f>
        <v/>
      </c>
      <c r="G2274" s="29" t="str">
        <f>IF('Census Block Input'!J2238="","",'Census Block Input'!D2238)</f>
        <v/>
      </c>
      <c r="H2274" s="30" t="str">
        <f>IF('Census Block Input'!J2238="","",'Census Block Input'!G2238)</f>
        <v/>
      </c>
      <c r="I2274" s="30" t="str">
        <f>IF('Census Block Input'!J2238="","",'Census Block Input'!F2238)</f>
        <v/>
      </c>
      <c r="J2274" s="32" t="str">
        <f t="shared" si="70"/>
        <v/>
      </c>
      <c r="K2274" s="105" t="str">
        <f>IF('Census Block Input'!J2238="","",'Census Block Input'!D2238)</f>
        <v/>
      </c>
      <c r="L2274" s="106" t="str">
        <f>IF('Census Block Input'!J2238="","",'Census Block Input'!G2238)</f>
        <v/>
      </c>
      <c r="M2274" s="106" t="str">
        <f>IF('Census Block Input'!J2238="","",'Census Block Input'!F2238)</f>
        <v/>
      </c>
      <c r="N2274" s="32" t="str">
        <f t="shared" si="71"/>
        <v/>
      </c>
      <c r="O2274" s="124" t="s">
        <v>10</v>
      </c>
      <c r="P2274" s="123" t="s">
        <v>10</v>
      </c>
      <c r="Q2274" s="1"/>
    </row>
    <row r="2275" spans="1:17" ht="15.75" hidden="1" customHeight="1">
      <c r="A2275" s="1" t="str">
        <f t="shared" si="1"/>
        <v/>
      </c>
      <c r="B2275" s="1"/>
      <c r="C2275" s="25" t="str">
        <f>IF('Census Block Input'!J2239="","",'Census Block Input'!B2239)</f>
        <v/>
      </c>
      <c r="D2275" s="184" t="str">
        <f>IF('Census Block Input'!J2239="","",UPPER('Census Block Input'!J2239))</f>
        <v/>
      </c>
      <c r="E2275" s="26" t="str">
        <f>IF('Census Block Input'!J2239="","",'Census Block Input'!I2239)</f>
        <v/>
      </c>
      <c r="F2275" s="27" t="str">
        <f>IF('Census Block Input'!J2239="","",'Census Block Input'!C2239)</f>
        <v/>
      </c>
      <c r="G2275" s="29" t="str">
        <f>IF('Census Block Input'!J2239="","",'Census Block Input'!D2239)</f>
        <v/>
      </c>
      <c r="H2275" s="30" t="str">
        <f>IF('Census Block Input'!J2239="","",'Census Block Input'!G2239)</f>
        <v/>
      </c>
      <c r="I2275" s="30" t="str">
        <f>IF('Census Block Input'!J2239="","",'Census Block Input'!F2239)</f>
        <v/>
      </c>
      <c r="J2275" s="32" t="str">
        <f t="shared" si="70"/>
        <v/>
      </c>
      <c r="K2275" s="105" t="str">
        <f>IF('Census Block Input'!J2239="","",'Census Block Input'!D2239)</f>
        <v/>
      </c>
      <c r="L2275" s="106" t="str">
        <f>IF('Census Block Input'!J2239="","",'Census Block Input'!G2239)</f>
        <v/>
      </c>
      <c r="M2275" s="106" t="str">
        <f>IF('Census Block Input'!J2239="","",'Census Block Input'!F2239)</f>
        <v/>
      </c>
      <c r="N2275" s="32" t="str">
        <f t="shared" si="71"/>
        <v/>
      </c>
      <c r="O2275" s="124" t="s">
        <v>10</v>
      </c>
      <c r="P2275" s="123" t="s">
        <v>10</v>
      </c>
      <c r="Q2275" s="1"/>
    </row>
    <row r="2276" spans="1:17" ht="15.75" hidden="1" customHeight="1">
      <c r="A2276" s="1" t="str">
        <f t="shared" si="1"/>
        <v/>
      </c>
      <c r="B2276" s="1"/>
      <c r="C2276" s="25" t="str">
        <f>IF('Census Block Input'!J2240="","",'Census Block Input'!B2240)</f>
        <v/>
      </c>
      <c r="D2276" s="184" t="str">
        <f>IF('Census Block Input'!J2240="","",UPPER('Census Block Input'!J2240))</f>
        <v/>
      </c>
      <c r="E2276" s="26" t="str">
        <f>IF('Census Block Input'!J2240="","",'Census Block Input'!I2240)</f>
        <v/>
      </c>
      <c r="F2276" s="27" t="str">
        <f>IF('Census Block Input'!J2240="","",'Census Block Input'!C2240)</f>
        <v/>
      </c>
      <c r="G2276" s="29" t="str">
        <f>IF('Census Block Input'!J2240="","",'Census Block Input'!D2240)</f>
        <v/>
      </c>
      <c r="H2276" s="30" t="str">
        <f>IF('Census Block Input'!J2240="","",'Census Block Input'!G2240)</f>
        <v/>
      </c>
      <c r="I2276" s="30" t="str">
        <f>IF('Census Block Input'!J2240="","",'Census Block Input'!F2240)</f>
        <v/>
      </c>
      <c r="J2276" s="32" t="str">
        <f t="shared" si="70"/>
        <v/>
      </c>
      <c r="K2276" s="105" t="str">
        <f>IF('Census Block Input'!J2240="","",'Census Block Input'!D2240)</f>
        <v/>
      </c>
      <c r="L2276" s="106" t="str">
        <f>IF('Census Block Input'!J2240="","",'Census Block Input'!G2240)</f>
        <v/>
      </c>
      <c r="M2276" s="106" t="str">
        <f>IF('Census Block Input'!J2240="","",'Census Block Input'!F2240)</f>
        <v/>
      </c>
      <c r="N2276" s="32" t="str">
        <f t="shared" si="71"/>
        <v/>
      </c>
      <c r="O2276" s="124" t="s">
        <v>10</v>
      </c>
      <c r="P2276" s="123" t="s">
        <v>10</v>
      </c>
      <c r="Q2276" s="1"/>
    </row>
    <row r="2277" spans="1:17" ht="15.75" hidden="1" customHeight="1">
      <c r="A2277" s="1" t="str">
        <f t="shared" si="1"/>
        <v/>
      </c>
      <c r="B2277" s="1"/>
      <c r="C2277" s="25" t="str">
        <f>IF('Census Block Input'!J2241="","",'Census Block Input'!B2241)</f>
        <v/>
      </c>
      <c r="D2277" s="184" t="str">
        <f>IF('Census Block Input'!J2241="","",UPPER('Census Block Input'!J2241))</f>
        <v/>
      </c>
      <c r="E2277" s="26" t="str">
        <f>IF('Census Block Input'!J2241="","",'Census Block Input'!I2241)</f>
        <v/>
      </c>
      <c r="F2277" s="27" t="str">
        <f>IF('Census Block Input'!J2241="","",'Census Block Input'!C2241)</f>
        <v/>
      </c>
      <c r="G2277" s="29" t="str">
        <f>IF('Census Block Input'!J2241="","",'Census Block Input'!D2241)</f>
        <v/>
      </c>
      <c r="H2277" s="30" t="str">
        <f>IF('Census Block Input'!J2241="","",'Census Block Input'!G2241)</f>
        <v/>
      </c>
      <c r="I2277" s="30" t="str">
        <f>IF('Census Block Input'!J2241="","",'Census Block Input'!F2241)</f>
        <v/>
      </c>
      <c r="J2277" s="32" t="str">
        <f t="shared" si="70"/>
        <v/>
      </c>
      <c r="K2277" s="105" t="str">
        <f>IF('Census Block Input'!J2241="","",'Census Block Input'!D2241)</f>
        <v/>
      </c>
      <c r="L2277" s="106" t="str">
        <f>IF('Census Block Input'!J2241="","",'Census Block Input'!G2241)</f>
        <v/>
      </c>
      <c r="M2277" s="106" t="str">
        <f>IF('Census Block Input'!J2241="","",'Census Block Input'!F2241)</f>
        <v/>
      </c>
      <c r="N2277" s="32" t="str">
        <f t="shared" si="71"/>
        <v/>
      </c>
      <c r="O2277" s="124" t="s">
        <v>10</v>
      </c>
      <c r="P2277" s="123" t="s">
        <v>10</v>
      </c>
      <c r="Q2277" s="1"/>
    </row>
    <row r="2278" spans="1:17" ht="15.75" hidden="1" customHeight="1">
      <c r="A2278" s="1" t="str">
        <f t="shared" si="1"/>
        <v/>
      </c>
      <c r="B2278" s="1"/>
      <c r="C2278" s="25" t="str">
        <f>IF('Census Block Input'!J2242="","",'Census Block Input'!B2242)</f>
        <v/>
      </c>
      <c r="D2278" s="184" t="str">
        <f>IF('Census Block Input'!J2242="","",UPPER('Census Block Input'!J2242))</f>
        <v/>
      </c>
      <c r="E2278" s="26" t="str">
        <f>IF('Census Block Input'!J2242="","",'Census Block Input'!I2242)</f>
        <v/>
      </c>
      <c r="F2278" s="27" t="str">
        <f>IF('Census Block Input'!J2242="","",'Census Block Input'!C2242)</f>
        <v/>
      </c>
      <c r="G2278" s="29" t="str">
        <f>IF('Census Block Input'!J2242="","",'Census Block Input'!D2242)</f>
        <v/>
      </c>
      <c r="H2278" s="30" t="str">
        <f>IF('Census Block Input'!J2242="","",'Census Block Input'!G2242)</f>
        <v/>
      </c>
      <c r="I2278" s="30" t="str">
        <f>IF('Census Block Input'!J2242="","",'Census Block Input'!F2242)</f>
        <v/>
      </c>
      <c r="J2278" s="32" t="str">
        <f t="shared" si="70"/>
        <v/>
      </c>
      <c r="K2278" s="105" t="str">
        <f>IF('Census Block Input'!J2242="","",'Census Block Input'!D2242)</f>
        <v/>
      </c>
      <c r="L2278" s="106" t="str">
        <f>IF('Census Block Input'!J2242="","",'Census Block Input'!G2242)</f>
        <v/>
      </c>
      <c r="M2278" s="106" t="str">
        <f>IF('Census Block Input'!J2242="","",'Census Block Input'!F2242)</f>
        <v/>
      </c>
      <c r="N2278" s="32" t="str">
        <f t="shared" si="71"/>
        <v/>
      </c>
      <c r="O2278" s="124" t="s">
        <v>10</v>
      </c>
      <c r="P2278" s="123" t="s">
        <v>10</v>
      </c>
      <c r="Q2278" s="1"/>
    </row>
    <row r="2279" spans="1:17" ht="15.75" hidden="1" customHeight="1">
      <c r="A2279" s="1" t="str">
        <f t="shared" si="1"/>
        <v/>
      </c>
      <c r="B2279" s="1"/>
      <c r="C2279" s="25" t="str">
        <f>IF('Census Block Input'!J2243="","",'Census Block Input'!B2243)</f>
        <v/>
      </c>
      <c r="D2279" s="184" t="str">
        <f>IF('Census Block Input'!J2243="","",UPPER('Census Block Input'!J2243))</f>
        <v/>
      </c>
      <c r="E2279" s="26" t="str">
        <f>IF('Census Block Input'!J2243="","",'Census Block Input'!I2243)</f>
        <v/>
      </c>
      <c r="F2279" s="27" t="str">
        <f>IF('Census Block Input'!J2243="","",'Census Block Input'!C2243)</f>
        <v/>
      </c>
      <c r="G2279" s="29" t="str">
        <f>IF('Census Block Input'!J2243="","",'Census Block Input'!D2243)</f>
        <v/>
      </c>
      <c r="H2279" s="30" t="str">
        <f>IF('Census Block Input'!J2243="","",'Census Block Input'!G2243)</f>
        <v/>
      </c>
      <c r="I2279" s="30" t="str">
        <f>IF('Census Block Input'!J2243="","",'Census Block Input'!F2243)</f>
        <v/>
      </c>
      <c r="J2279" s="32" t="str">
        <f t="shared" si="70"/>
        <v/>
      </c>
      <c r="K2279" s="105" t="str">
        <f>IF('Census Block Input'!J2243="","",'Census Block Input'!D2243)</f>
        <v/>
      </c>
      <c r="L2279" s="106" t="str">
        <f>IF('Census Block Input'!J2243="","",'Census Block Input'!G2243)</f>
        <v/>
      </c>
      <c r="M2279" s="106" t="str">
        <f>IF('Census Block Input'!J2243="","",'Census Block Input'!F2243)</f>
        <v/>
      </c>
      <c r="N2279" s="32" t="str">
        <f t="shared" si="71"/>
        <v/>
      </c>
      <c r="O2279" s="124" t="s">
        <v>10</v>
      </c>
      <c r="P2279" s="123" t="s">
        <v>10</v>
      </c>
      <c r="Q2279" s="1"/>
    </row>
    <row r="2280" spans="1:17" ht="15.75" hidden="1" customHeight="1">
      <c r="A2280" s="1" t="str">
        <f t="shared" si="1"/>
        <v/>
      </c>
      <c r="B2280" s="1"/>
      <c r="C2280" s="25" t="str">
        <f>IF('Census Block Input'!J2244="","",'Census Block Input'!B2244)</f>
        <v/>
      </c>
      <c r="D2280" s="184" t="str">
        <f>IF('Census Block Input'!J2244="","",UPPER('Census Block Input'!J2244))</f>
        <v/>
      </c>
      <c r="E2280" s="26" t="str">
        <f>IF('Census Block Input'!J2244="","",'Census Block Input'!I2244)</f>
        <v/>
      </c>
      <c r="F2280" s="27" t="str">
        <f>IF('Census Block Input'!J2244="","",'Census Block Input'!C2244)</f>
        <v/>
      </c>
      <c r="G2280" s="29" t="str">
        <f>IF('Census Block Input'!J2244="","",'Census Block Input'!D2244)</f>
        <v/>
      </c>
      <c r="H2280" s="30" t="str">
        <f>IF('Census Block Input'!J2244="","",'Census Block Input'!G2244)</f>
        <v/>
      </c>
      <c r="I2280" s="30" t="str">
        <f>IF('Census Block Input'!J2244="","",'Census Block Input'!F2244)</f>
        <v/>
      </c>
      <c r="J2280" s="32" t="str">
        <f t="shared" ref="J2280:J2343" si="72">IF($C2280="","",SUM(G2280:I2280))</f>
        <v/>
      </c>
      <c r="K2280" s="105" t="str">
        <f>IF('Census Block Input'!J2244="","",'Census Block Input'!D2244)</f>
        <v/>
      </c>
      <c r="L2280" s="106" t="str">
        <f>IF('Census Block Input'!J2244="","",'Census Block Input'!G2244)</f>
        <v/>
      </c>
      <c r="M2280" s="106" t="str">
        <f>IF('Census Block Input'!J2244="","",'Census Block Input'!F2244)</f>
        <v/>
      </c>
      <c r="N2280" s="32" t="str">
        <f t="shared" ref="N2280:N2343" si="73">IF($C2280="","",SUM(K2280:M2280))</f>
        <v/>
      </c>
      <c r="O2280" s="124" t="s">
        <v>10</v>
      </c>
      <c r="P2280" s="123" t="s">
        <v>10</v>
      </c>
      <c r="Q2280" s="1"/>
    </row>
    <row r="2281" spans="1:17" ht="15.75" hidden="1" customHeight="1">
      <c r="A2281" s="1" t="str">
        <f t="shared" si="1"/>
        <v/>
      </c>
      <c r="B2281" s="1"/>
      <c r="C2281" s="25" t="str">
        <f>IF('Census Block Input'!J2245="","",'Census Block Input'!B2245)</f>
        <v/>
      </c>
      <c r="D2281" s="184" t="str">
        <f>IF('Census Block Input'!J2245="","",UPPER('Census Block Input'!J2245))</f>
        <v/>
      </c>
      <c r="E2281" s="26" t="str">
        <f>IF('Census Block Input'!J2245="","",'Census Block Input'!I2245)</f>
        <v/>
      </c>
      <c r="F2281" s="27" t="str">
        <f>IF('Census Block Input'!J2245="","",'Census Block Input'!C2245)</f>
        <v/>
      </c>
      <c r="G2281" s="29" t="str">
        <f>IF('Census Block Input'!J2245="","",'Census Block Input'!D2245)</f>
        <v/>
      </c>
      <c r="H2281" s="30" t="str">
        <f>IF('Census Block Input'!J2245="","",'Census Block Input'!G2245)</f>
        <v/>
      </c>
      <c r="I2281" s="30" t="str">
        <f>IF('Census Block Input'!J2245="","",'Census Block Input'!F2245)</f>
        <v/>
      </c>
      <c r="J2281" s="32" t="str">
        <f t="shared" si="72"/>
        <v/>
      </c>
      <c r="K2281" s="105" t="str">
        <f>IF('Census Block Input'!J2245="","",'Census Block Input'!D2245)</f>
        <v/>
      </c>
      <c r="L2281" s="106" t="str">
        <f>IF('Census Block Input'!J2245="","",'Census Block Input'!G2245)</f>
        <v/>
      </c>
      <c r="M2281" s="106" t="str">
        <f>IF('Census Block Input'!J2245="","",'Census Block Input'!F2245)</f>
        <v/>
      </c>
      <c r="N2281" s="32" t="str">
        <f t="shared" si="73"/>
        <v/>
      </c>
      <c r="O2281" s="124" t="s">
        <v>10</v>
      </c>
      <c r="P2281" s="123" t="s">
        <v>10</v>
      </c>
      <c r="Q2281" s="1"/>
    </row>
    <row r="2282" spans="1:17" ht="15.75" hidden="1" customHeight="1">
      <c r="A2282" s="1" t="str">
        <f t="shared" si="1"/>
        <v/>
      </c>
      <c r="B2282" s="1"/>
      <c r="C2282" s="25" t="str">
        <f>IF('Census Block Input'!J2246="","",'Census Block Input'!B2246)</f>
        <v/>
      </c>
      <c r="D2282" s="184" t="str">
        <f>IF('Census Block Input'!J2246="","",UPPER('Census Block Input'!J2246))</f>
        <v/>
      </c>
      <c r="E2282" s="26" t="str">
        <f>IF('Census Block Input'!J2246="","",'Census Block Input'!I2246)</f>
        <v/>
      </c>
      <c r="F2282" s="27" t="str">
        <f>IF('Census Block Input'!J2246="","",'Census Block Input'!C2246)</f>
        <v/>
      </c>
      <c r="G2282" s="29" t="str">
        <f>IF('Census Block Input'!J2246="","",'Census Block Input'!D2246)</f>
        <v/>
      </c>
      <c r="H2282" s="30" t="str">
        <f>IF('Census Block Input'!J2246="","",'Census Block Input'!G2246)</f>
        <v/>
      </c>
      <c r="I2282" s="30" t="str">
        <f>IF('Census Block Input'!J2246="","",'Census Block Input'!F2246)</f>
        <v/>
      </c>
      <c r="J2282" s="32" t="str">
        <f t="shared" si="72"/>
        <v/>
      </c>
      <c r="K2282" s="105" t="str">
        <f>IF('Census Block Input'!J2246="","",'Census Block Input'!D2246)</f>
        <v/>
      </c>
      <c r="L2282" s="106" t="str">
        <f>IF('Census Block Input'!J2246="","",'Census Block Input'!G2246)</f>
        <v/>
      </c>
      <c r="M2282" s="106" t="str">
        <f>IF('Census Block Input'!J2246="","",'Census Block Input'!F2246)</f>
        <v/>
      </c>
      <c r="N2282" s="32" t="str">
        <f t="shared" si="73"/>
        <v/>
      </c>
      <c r="O2282" s="124" t="s">
        <v>10</v>
      </c>
      <c r="P2282" s="123" t="s">
        <v>10</v>
      </c>
      <c r="Q2282" s="1"/>
    </row>
    <row r="2283" spans="1:17" ht="15.75" hidden="1" customHeight="1">
      <c r="A2283" s="1" t="str">
        <f t="shared" si="1"/>
        <v/>
      </c>
      <c r="B2283" s="1"/>
      <c r="C2283" s="25" t="str">
        <f>IF('Census Block Input'!J2247="","",'Census Block Input'!B2247)</f>
        <v/>
      </c>
      <c r="D2283" s="184" t="str">
        <f>IF('Census Block Input'!J2247="","",UPPER('Census Block Input'!J2247))</f>
        <v/>
      </c>
      <c r="E2283" s="26" t="str">
        <f>IF('Census Block Input'!J2247="","",'Census Block Input'!I2247)</f>
        <v/>
      </c>
      <c r="F2283" s="27" t="str">
        <f>IF('Census Block Input'!J2247="","",'Census Block Input'!C2247)</f>
        <v/>
      </c>
      <c r="G2283" s="29" t="str">
        <f>IF('Census Block Input'!J2247="","",'Census Block Input'!D2247)</f>
        <v/>
      </c>
      <c r="H2283" s="30" t="str">
        <f>IF('Census Block Input'!J2247="","",'Census Block Input'!G2247)</f>
        <v/>
      </c>
      <c r="I2283" s="30" t="str">
        <f>IF('Census Block Input'!J2247="","",'Census Block Input'!F2247)</f>
        <v/>
      </c>
      <c r="J2283" s="32" t="str">
        <f t="shared" si="72"/>
        <v/>
      </c>
      <c r="K2283" s="105" t="str">
        <f>IF('Census Block Input'!J2247="","",'Census Block Input'!D2247)</f>
        <v/>
      </c>
      <c r="L2283" s="106" t="str">
        <f>IF('Census Block Input'!J2247="","",'Census Block Input'!G2247)</f>
        <v/>
      </c>
      <c r="M2283" s="106" t="str">
        <f>IF('Census Block Input'!J2247="","",'Census Block Input'!F2247)</f>
        <v/>
      </c>
      <c r="N2283" s="32" t="str">
        <f t="shared" si="73"/>
        <v/>
      </c>
      <c r="O2283" s="124" t="s">
        <v>10</v>
      </c>
      <c r="P2283" s="123" t="s">
        <v>10</v>
      </c>
      <c r="Q2283" s="1"/>
    </row>
    <row r="2284" spans="1:17" ht="15.75" hidden="1" customHeight="1">
      <c r="A2284" s="1" t="str">
        <f t="shared" si="1"/>
        <v/>
      </c>
      <c r="B2284" s="1"/>
      <c r="C2284" s="25" t="str">
        <f>IF('Census Block Input'!J2248="","",'Census Block Input'!B2248)</f>
        <v/>
      </c>
      <c r="D2284" s="184" t="str">
        <f>IF('Census Block Input'!J2248="","",UPPER('Census Block Input'!J2248))</f>
        <v/>
      </c>
      <c r="E2284" s="26" t="str">
        <f>IF('Census Block Input'!J2248="","",'Census Block Input'!I2248)</f>
        <v/>
      </c>
      <c r="F2284" s="27" t="str">
        <f>IF('Census Block Input'!J2248="","",'Census Block Input'!C2248)</f>
        <v/>
      </c>
      <c r="G2284" s="29" t="str">
        <f>IF('Census Block Input'!J2248="","",'Census Block Input'!D2248)</f>
        <v/>
      </c>
      <c r="H2284" s="30" t="str">
        <f>IF('Census Block Input'!J2248="","",'Census Block Input'!G2248)</f>
        <v/>
      </c>
      <c r="I2284" s="30" t="str">
        <f>IF('Census Block Input'!J2248="","",'Census Block Input'!F2248)</f>
        <v/>
      </c>
      <c r="J2284" s="32" t="str">
        <f t="shared" si="72"/>
        <v/>
      </c>
      <c r="K2284" s="105" t="str">
        <f>IF('Census Block Input'!J2248="","",'Census Block Input'!D2248)</f>
        <v/>
      </c>
      <c r="L2284" s="106" t="str">
        <f>IF('Census Block Input'!J2248="","",'Census Block Input'!G2248)</f>
        <v/>
      </c>
      <c r="M2284" s="106" t="str">
        <f>IF('Census Block Input'!J2248="","",'Census Block Input'!F2248)</f>
        <v/>
      </c>
      <c r="N2284" s="32" t="str">
        <f t="shared" si="73"/>
        <v/>
      </c>
      <c r="O2284" s="124" t="s">
        <v>10</v>
      </c>
      <c r="P2284" s="123" t="s">
        <v>10</v>
      </c>
      <c r="Q2284" s="1"/>
    </row>
    <row r="2285" spans="1:17" ht="15.75" hidden="1" customHeight="1">
      <c r="A2285" s="1" t="str">
        <f t="shared" si="1"/>
        <v/>
      </c>
      <c r="B2285" s="1"/>
      <c r="C2285" s="25" t="str">
        <f>IF('Census Block Input'!J2249="","",'Census Block Input'!B2249)</f>
        <v/>
      </c>
      <c r="D2285" s="184" t="str">
        <f>IF('Census Block Input'!J2249="","",UPPER('Census Block Input'!J2249))</f>
        <v/>
      </c>
      <c r="E2285" s="26" t="str">
        <f>IF('Census Block Input'!J2249="","",'Census Block Input'!I2249)</f>
        <v/>
      </c>
      <c r="F2285" s="27" t="str">
        <f>IF('Census Block Input'!J2249="","",'Census Block Input'!C2249)</f>
        <v/>
      </c>
      <c r="G2285" s="29" t="str">
        <f>IF('Census Block Input'!J2249="","",'Census Block Input'!D2249)</f>
        <v/>
      </c>
      <c r="H2285" s="30" t="str">
        <f>IF('Census Block Input'!J2249="","",'Census Block Input'!G2249)</f>
        <v/>
      </c>
      <c r="I2285" s="30" t="str">
        <f>IF('Census Block Input'!J2249="","",'Census Block Input'!F2249)</f>
        <v/>
      </c>
      <c r="J2285" s="32" t="str">
        <f t="shared" si="72"/>
        <v/>
      </c>
      <c r="K2285" s="105" t="str">
        <f>IF('Census Block Input'!J2249="","",'Census Block Input'!D2249)</f>
        <v/>
      </c>
      <c r="L2285" s="106" t="str">
        <f>IF('Census Block Input'!J2249="","",'Census Block Input'!G2249)</f>
        <v/>
      </c>
      <c r="M2285" s="106" t="str">
        <f>IF('Census Block Input'!J2249="","",'Census Block Input'!F2249)</f>
        <v/>
      </c>
      <c r="N2285" s="32" t="str">
        <f t="shared" si="73"/>
        <v/>
      </c>
      <c r="O2285" s="124" t="s">
        <v>10</v>
      </c>
      <c r="P2285" s="123" t="s">
        <v>10</v>
      </c>
      <c r="Q2285" s="1"/>
    </row>
    <row r="2286" spans="1:17" ht="15.75" hidden="1" customHeight="1">
      <c r="A2286" s="1" t="str">
        <f t="shared" si="1"/>
        <v/>
      </c>
      <c r="B2286" s="1"/>
      <c r="C2286" s="25" t="str">
        <f>IF('Census Block Input'!J2250="","",'Census Block Input'!B2250)</f>
        <v/>
      </c>
      <c r="D2286" s="184" t="str">
        <f>IF('Census Block Input'!J2250="","",UPPER('Census Block Input'!J2250))</f>
        <v/>
      </c>
      <c r="E2286" s="26" t="str">
        <f>IF('Census Block Input'!J2250="","",'Census Block Input'!I2250)</f>
        <v/>
      </c>
      <c r="F2286" s="27" t="str">
        <f>IF('Census Block Input'!J2250="","",'Census Block Input'!C2250)</f>
        <v/>
      </c>
      <c r="G2286" s="29" t="str">
        <f>IF('Census Block Input'!J2250="","",'Census Block Input'!D2250)</f>
        <v/>
      </c>
      <c r="H2286" s="30" t="str">
        <f>IF('Census Block Input'!J2250="","",'Census Block Input'!G2250)</f>
        <v/>
      </c>
      <c r="I2286" s="30" t="str">
        <f>IF('Census Block Input'!J2250="","",'Census Block Input'!F2250)</f>
        <v/>
      </c>
      <c r="J2286" s="32" t="str">
        <f t="shared" si="72"/>
        <v/>
      </c>
      <c r="K2286" s="105" t="str">
        <f>IF('Census Block Input'!J2250="","",'Census Block Input'!D2250)</f>
        <v/>
      </c>
      <c r="L2286" s="106" t="str">
        <f>IF('Census Block Input'!J2250="","",'Census Block Input'!G2250)</f>
        <v/>
      </c>
      <c r="M2286" s="106" t="str">
        <f>IF('Census Block Input'!J2250="","",'Census Block Input'!F2250)</f>
        <v/>
      </c>
      <c r="N2286" s="32" t="str">
        <f t="shared" si="73"/>
        <v/>
      </c>
      <c r="O2286" s="124" t="s">
        <v>10</v>
      </c>
      <c r="P2286" s="123" t="s">
        <v>10</v>
      </c>
      <c r="Q2286" s="1"/>
    </row>
    <row r="2287" spans="1:17" ht="15.75" hidden="1" customHeight="1">
      <c r="A2287" s="1" t="str">
        <f t="shared" si="1"/>
        <v/>
      </c>
      <c r="B2287" s="1"/>
      <c r="C2287" s="25" t="str">
        <f>IF('Census Block Input'!J2251="","",'Census Block Input'!B2251)</f>
        <v/>
      </c>
      <c r="D2287" s="184" t="str">
        <f>IF('Census Block Input'!J2251="","",UPPER('Census Block Input'!J2251))</f>
        <v/>
      </c>
      <c r="E2287" s="26" t="str">
        <f>IF('Census Block Input'!J2251="","",'Census Block Input'!I2251)</f>
        <v/>
      </c>
      <c r="F2287" s="27" t="str">
        <f>IF('Census Block Input'!J2251="","",'Census Block Input'!C2251)</f>
        <v/>
      </c>
      <c r="G2287" s="29" t="str">
        <f>IF('Census Block Input'!J2251="","",'Census Block Input'!D2251)</f>
        <v/>
      </c>
      <c r="H2287" s="30" t="str">
        <f>IF('Census Block Input'!J2251="","",'Census Block Input'!G2251)</f>
        <v/>
      </c>
      <c r="I2287" s="30" t="str">
        <f>IF('Census Block Input'!J2251="","",'Census Block Input'!F2251)</f>
        <v/>
      </c>
      <c r="J2287" s="32" t="str">
        <f t="shared" si="72"/>
        <v/>
      </c>
      <c r="K2287" s="105" t="str">
        <f>IF('Census Block Input'!J2251="","",'Census Block Input'!D2251)</f>
        <v/>
      </c>
      <c r="L2287" s="106" t="str">
        <f>IF('Census Block Input'!J2251="","",'Census Block Input'!G2251)</f>
        <v/>
      </c>
      <c r="M2287" s="106" t="str">
        <f>IF('Census Block Input'!J2251="","",'Census Block Input'!F2251)</f>
        <v/>
      </c>
      <c r="N2287" s="32" t="str">
        <f t="shared" si="73"/>
        <v/>
      </c>
      <c r="O2287" s="124" t="s">
        <v>10</v>
      </c>
      <c r="P2287" s="123" t="s">
        <v>10</v>
      </c>
      <c r="Q2287" s="1"/>
    </row>
    <row r="2288" spans="1:17" ht="15.75" hidden="1" customHeight="1">
      <c r="A2288" s="1" t="str">
        <f t="shared" si="1"/>
        <v/>
      </c>
      <c r="B2288" s="1"/>
      <c r="C2288" s="25" t="str">
        <f>IF('Census Block Input'!J2252="","",'Census Block Input'!B2252)</f>
        <v/>
      </c>
      <c r="D2288" s="184" t="str">
        <f>IF('Census Block Input'!J2252="","",UPPER('Census Block Input'!J2252))</f>
        <v/>
      </c>
      <c r="E2288" s="26" t="str">
        <f>IF('Census Block Input'!J2252="","",'Census Block Input'!I2252)</f>
        <v/>
      </c>
      <c r="F2288" s="27" t="str">
        <f>IF('Census Block Input'!J2252="","",'Census Block Input'!C2252)</f>
        <v/>
      </c>
      <c r="G2288" s="29" t="str">
        <f>IF('Census Block Input'!J2252="","",'Census Block Input'!D2252)</f>
        <v/>
      </c>
      <c r="H2288" s="30" t="str">
        <f>IF('Census Block Input'!J2252="","",'Census Block Input'!G2252)</f>
        <v/>
      </c>
      <c r="I2288" s="30" t="str">
        <f>IF('Census Block Input'!J2252="","",'Census Block Input'!F2252)</f>
        <v/>
      </c>
      <c r="J2288" s="32" t="str">
        <f t="shared" si="72"/>
        <v/>
      </c>
      <c r="K2288" s="105" t="str">
        <f>IF('Census Block Input'!J2252="","",'Census Block Input'!D2252)</f>
        <v/>
      </c>
      <c r="L2288" s="106" t="str">
        <f>IF('Census Block Input'!J2252="","",'Census Block Input'!G2252)</f>
        <v/>
      </c>
      <c r="M2288" s="106" t="str">
        <f>IF('Census Block Input'!J2252="","",'Census Block Input'!F2252)</f>
        <v/>
      </c>
      <c r="N2288" s="32" t="str">
        <f t="shared" si="73"/>
        <v/>
      </c>
      <c r="O2288" s="124" t="s">
        <v>10</v>
      </c>
      <c r="P2288" s="123" t="s">
        <v>10</v>
      </c>
      <c r="Q2288" s="1"/>
    </row>
    <row r="2289" spans="1:17" ht="15.75" hidden="1" customHeight="1">
      <c r="A2289" s="1" t="str">
        <f t="shared" si="1"/>
        <v/>
      </c>
      <c r="B2289" s="1"/>
      <c r="C2289" s="25" t="str">
        <f>IF('Census Block Input'!J2253="","",'Census Block Input'!B2253)</f>
        <v/>
      </c>
      <c r="D2289" s="184" t="str">
        <f>IF('Census Block Input'!J2253="","",UPPER('Census Block Input'!J2253))</f>
        <v/>
      </c>
      <c r="E2289" s="26" t="str">
        <f>IF('Census Block Input'!J2253="","",'Census Block Input'!I2253)</f>
        <v/>
      </c>
      <c r="F2289" s="27" t="str">
        <f>IF('Census Block Input'!J2253="","",'Census Block Input'!C2253)</f>
        <v/>
      </c>
      <c r="G2289" s="29" t="str">
        <f>IF('Census Block Input'!J2253="","",'Census Block Input'!D2253)</f>
        <v/>
      </c>
      <c r="H2289" s="30" t="str">
        <f>IF('Census Block Input'!J2253="","",'Census Block Input'!G2253)</f>
        <v/>
      </c>
      <c r="I2289" s="30" t="str">
        <f>IF('Census Block Input'!J2253="","",'Census Block Input'!F2253)</f>
        <v/>
      </c>
      <c r="J2289" s="32" t="str">
        <f t="shared" si="72"/>
        <v/>
      </c>
      <c r="K2289" s="105" t="str">
        <f>IF('Census Block Input'!J2253="","",'Census Block Input'!D2253)</f>
        <v/>
      </c>
      <c r="L2289" s="106" t="str">
        <f>IF('Census Block Input'!J2253="","",'Census Block Input'!G2253)</f>
        <v/>
      </c>
      <c r="M2289" s="106" t="str">
        <f>IF('Census Block Input'!J2253="","",'Census Block Input'!F2253)</f>
        <v/>
      </c>
      <c r="N2289" s="32" t="str">
        <f t="shared" si="73"/>
        <v/>
      </c>
      <c r="O2289" s="124" t="s">
        <v>10</v>
      </c>
      <c r="P2289" s="123" t="s">
        <v>10</v>
      </c>
      <c r="Q2289" s="1"/>
    </row>
    <row r="2290" spans="1:17" ht="15.75" hidden="1" customHeight="1">
      <c r="A2290" s="1" t="str">
        <f t="shared" si="1"/>
        <v/>
      </c>
      <c r="B2290" s="1"/>
      <c r="C2290" s="25" t="str">
        <f>IF('Census Block Input'!J2254="","",'Census Block Input'!B2254)</f>
        <v/>
      </c>
      <c r="D2290" s="184" t="str">
        <f>IF('Census Block Input'!J2254="","",UPPER('Census Block Input'!J2254))</f>
        <v/>
      </c>
      <c r="E2290" s="26" t="str">
        <f>IF('Census Block Input'!J2254="","",'Census Block Input'!I2254)</f>
        <v/>
      </c>
      <c r="F2290" s="27" t="str">
        <f>IF('Census Block Input'!J2254="","",'Census Block Input'!C2254)</f>
        <v/>
      </c>
      <c r="G2290" s="29" t="str">
        <f>IF('Census Block Input'!J2254="","",'Census Block Input'!D2254)</f>
        <v/>
      </c>
      <c r="H2290" s="30" t="str">
        <f>IF('Census Block Input'!J2254="","",'Census Block Input'!G2254)</f>
        <v/>
      </c>
      <c r="I2290" s="30" t="str">
        <f>IF('Census Block Input'!J2254="","",'Census Block Input'!F2254)</f>
        <v/>
      </c>
      <c r="J2290" s="32" t="str">
        <f t="shared" si="72"/>
        <v/>
      </c>
      <c r="K2290" s="105" t="str">
        <f>IF('Census Block Input'!J2254="","",'Census Block Input'!D2254)</f>
        <v/>
      </c>
      <c r="L2290" s="106" t="str">
        <f>IF('Census Block Input'!J2254="","",'Census Block Input'!G2254)</f>
        <v/>
      </c>
      <c r="M2290" s="106" t="str">
        <f>IF('Census Block Input'!J2254="","",'Census Block Input'!F2254)</f>
        <v/>
      </c>
      <c r="N2290" s="32" t="str">
        <f t="shared" si="73"/>
        <v/>
      </c>
      <c r="O2290" s="124" t="s">
        <v>10</v>
      </c>
      <c r="P2290" s="123" t="s">
        <v>10</v>
      </c>
      <c r="Q2290" s="1"/>
    </row>
    <row r="2291" spans="1:17" ht="15.75" hidden="1" customHeight="1">
      <c r="A2291" s="1" t="str">
        <f t="shared" si="1"/>
        <v/>
      </c>
      <c r="B2291" s="1"/>
      <c r="C2291" s="25" t="str">
        <f>IF('Census Block Input'!J2255="","",'Census Block Input'!B2255)</f>
        <v/>
      </c>
      <c r="D2291" s="184" t="str">
        <f>IF('Census Block Input'!J2255="","",UPPER('Census Block Input'!J2255))</f>
        <v/>
      </c>
      <c r="E2291" s="26" t="str">
        <f>IF('Census Block Input'!J2255="","",'Census Block Input'!I2255)</f>
        <v/>
      </c>
      <c r="F2291" s="27" t="str">
        <f>IF('Census Block Input'!J2255="","",'Census Block Input'!C2255)</f>
        <v/>
      </c>
      <c r="G2291" s="29" t="str">
        <f>IF('Census Block Input'!J2255="","",'Census Block Input'!D2255)</f>
        <v/>
      </c>
      <c r="H2291" s="30" t="str">
        <f>IF('Census Block Input'!J2255="","",'Census Block Input'!G2255)</f>
        <v/>
      </c>
      <c r="I2291" s="30" t="str">
        <f>IF('Census Block Input'!J2255="","",'Census Block Input'!F2255)</f>
        <v/>
      </c>
      <c r="J2291" s="32" t="str">
        <f t="shared" si="72"/>
        <v/>
      </c>
      <c r="K2291" s="105" t="str">
        <f>IF('Census Block Input'!J2255="","",'Census Block Input'!D2255)</f>
        <v/>
      </c>
      <c r="L2291" s="106" t="str">
        <f>IF('Census Block Input'!J2255="","",'Census Block Input'!G2255)</f>
        <v/>
      </c>
      <c r="M2291" s="106" t="str">
        <f>IF('Census Block Input'!J2255="","",'Census Block Input'!F2255)</f>
        <v/>
      </c>
      <c r="N2291" s="32" t="str">
        <f t="shared" si="73"/>
        <v/>
      </c>
      <c r="O2291" s="124" t="s">
        <v>10</v>
      </c>
      <c r="P2291" s="123" t="s">
        <v>10</v>
      </c>
      <c r="Q2291" s="1"/>
    </row>
    <row r="2292" spans="1:17" ht="15.75" hidden="1" customHeight="1">
      <c r="A2292" s="1" t="str">
        <f t="shared" si="1"/>
        <v/>
      </c>
      <c r="B2292" s="1"/>
      <c r="C2292" s="25" t="str">
        <f>IF('Census Block Input'!J2256="","",'Census Block Input'!B2256)</f>
        <v/>
      </c>
      <c r="D2292" s="184" t="str">
        <f>IF('Census Block Input'!J2256="","",UPPER('Census Block Input'!J2256))</f>
        <v/>
      </c>
      <c r="E2292" s="26" t="str">
        <f>IF('Census Block Input'!J2256="","",'Census Block Input'!I2256)</f>
        <v/>
      </c>
      <c r="F2292" s="27" t="str">
        <f>IF('Census Block Input'!J2256="","",'Census Block Input'!C2256)</f>
        <v/>
      </c>
      <c r="G2292" s="29" t="str">
        <f>IF('Census Block Input'!J2256="","",'Census Block Input'!D2256)</f>
        <v/>
      </c>
      <c r="H2292" s="30" t="str">
        <f>IF('Census Block Input'!J2256="","",'Census Block Input'!G2256)</f>
        <v/>
      </c>
      <c r="I2292" s="30" t="str">
        <f>IF('Census Block Input'!J2256="","",'Census Block Input'!F2256)</f>
        <v/>
      </c>
      <c r="J2292" s="32" t="str">
        <f t="shared" si="72"/>
        <v/>
      </c>
      <c r="K2292" s="105" t="str">
        <f>IF('Census Block Input'!J2256="","",'Census Block Input'!D2256)</f>
        <v/>
      </c>
      <c r="L2292" s="106" t="str">
        <f>IF('Census Block Input'!J2256="","",'Census Block Input'!G2256)</f>
        <v/>
      </c>
      <c r="M2292" s="106" t="str">
        <f>IF('Census Block Input'!J2256="","",'Census Block Input'!F2256)</f>
        <v/>
      </c>
      <c r="N2292" s="32" t="str">
        <f t="shared" si="73"/>
        <v/>
      </c>
      <c r="O2292" s="124" t="s">
        <v>10</v>
      </c>
      <c r="P2292" s="123" t="s">
        <v>10</v>
      </c>
      <c r="Q2292" s="1"/>
    </row>
    <row r="2293" spans="1:17" ht="15.75" hidden="1" customHeight="1">
      <c r="A2293" s="1" t="str">
        <f t="shared" si="1"/>
        <v/>
      </c>
      <c r="B2293" s="1"/>
      <c r="C2293" s="25" t="str">
        <f>IF('Census Block Input'!J2257="","",'Census Block Input'!B2257)</f>
        <v/>
      </c>
      <c r="D2293" s="184" t="str">
        <f>IF('Census Block Input'!J2257="","",UPPER('Census Block Input'!J2257))</f>
        <v/>
      </c>
      <c r="E2293" s="26" t="str">
        <f>IF('Census Block Input'!J2257="","",'Census Block Input'!I2257)</f>
        <v/>
      </c>
      <c r="F2293" s="27" t="str">
        <f>IF('Census Block Input'!J2257="","",'Census Block Input'!C2257)</f>
        <v/>
      </c>
      <c r="G2293" s="29" t="str">
        <f>IF('Census Block Input'!J2257="","",'Census Block Input'!D2257)</f>
        <v/>
      </c>
      <c r="H2293" s="30" t="str">
        <f>IF('Census Block Input'!J2257="","",'Census Block Input'!G2257)</f>
        <v/>
      </c>
      <c r="I2293" s="30" t="str">
        <f>IF('Census Block Input'!J2257="","",'Census Block Input'!F2257)</f>
        <v/>
      </c>
      <c r="J2293" s="32" t="str">
        <f t="shared" si="72"/>
        <v/>
      </c>
      <c r="K2293" s="105" t="str">
        <f>IF('Census Block Input'!J2257="","",'Census Block Input'!D2257)</f>
        <v/>
      </c>
      <c r="L2293" s="106" t="str">
        <f>IF('Census Block Input'!J2257="","",'Census Block Input'!G2257)</f>
        <v/>
      </c>
      <c r="M2293" s="106" t="str">
        <f>IF('Census Block Input'!J2257="","",'Census Block Input'!F2257)</f>
        <v/>
      </c>
      <c r="N2293" s="32" t="str">
        <f t="shared" si="73"/>
        <v/>
      </c>
      <c r="O2293" s="124" t="s">
        <v>10</v>
      </c>
      <c r="P2293" s="123" t="s">
        <v>10</v>
      </c>
      <c r="Q2293" s="1"/>
    </row>
    <row r="2294" spans="1:17" ht="15.75" hidden="1" customHeight="1">
      <c r="A2294" s="1" t="str">
        <f t="shared" si="1"/>
        <v/>
      </c>
      <c r="B2294" s="1"/>
      <c r="C2294" s="25" t="str">
        <f>IF('Census Block Input'!J2258="","",'Census Block Input'!B2258)</f>
        <v/>
      </c>
      <c r="D2294" s="184" t="str">
        <f>IF('Census Block Input'!J2258="","",UPPER('Census Block Input'!J2258))</f>
        <v/>
      </c>
      <c r="E2294" s="26" t="str">
        <f>IF('Census Block Input'!J2258="","",'Census Block Input'!I2258)</f>
        <v/>
      </c>
      <c r="F2294" s="27" t="str">
        <f>IF('Census Block Input'!J2258="","",'Census Block Input'!C2258)</f>
        <v/>
      </c>
      <c r="G2294" s="29" t="str">
        <f>IF('Census Block Input'!J2258="","",'Census Block Input'!D2258)</f>
        <v/>
      </c>
      <c r="H2294" s="30" t="str">
        <f>IF('Census Block Input'!J2258="","",'Census Block Input'!G2258)</f>
        <v/>
      </c>
      <c r="I2294" s="30" t="str">
        <f>IF('Census Block Input'!J2258="","",'Census Block Input'!F2258)</f>
        <v/>
      </c>
      <c r="J2294" s="32" t="str">
        <f t="shared" si="72"/>
        <v/>
      </c>
      <c r="K2294" s="105" t="str">
        <f>IF('Census Block Input'!J2258="","",'Census Block Input'!D2258)</f>
        <v/>
      </c>
      <c r="L2294" s="106" t="str">
        <f>IF('Census Block Input'!J2258="","",'Census Block Input'!G2258)</f>
        <v/>
      </c>
      <c r="M2294" s="106" t="str">
        <f>IF('Census Block Input'!J2258="","",'Census Block Input'!F2258)</f>
        <v/>
      </c>
      <c r="N2294" s="32" t="str">
        <f t="shared" si="73"/>
        <v/>
      </c>
      <c r="O2294" s="124" t="s">
        <v>10</v>
      </c>
      <c r="P2294" s="123" t="s">
        <v>10</v>
      </c>
      <c r="Q2294" s="1"/>
    </row>
    <row r="2295" spans="1:17" ht="15.75" hidden="1" customHeight="1">
      <c r="A2295" s="1" t="str">
        <f t="shared" si="1"/>
        <v/>
      </c>
      <c r="B2295" s="1"/>
      <c r="C2295" s="25" t="str">
        <f>IF('Census Block Input'!J2259="","",'Census Block Input'!B2259)</f>
        <v/>
      </c>
      <c r="D2295" s="184" t="str">
        <f>IF('Census Block Input'!J2259="","",UPPER('Census Block Input'!J2259))</f>
        <v/>
      </c>
      <c r="E2295" s="26" t="str">
        <f>IF('Census Block Input'!J2259="","",'Census Block Input'!I2259)</f>
        <v/>
      </c>
      <c r="F2295" s="27" t="str">
        <f>IF('Census Block Input'!J2259="","",'Census Block Input'!C2259)</f>
        <v/>
      </c>
      <c r="G2295" s="29" t="str">
        <f>IF('Census Block Input'!J2259="","",'Census Block Input'!D2259)</f>
        <v/>
      </c>
      <c r="H2295" s="30" t="str">
        <f>IF('Census Block Input'!J2259="","",'Census Block Input'!G2259)</f>
        <v/>
      </c>
      <c r="I2295" s="30" t="str">
        <f>IF('Census Block Input'!J2259="","",'Census Block Input'!F2259)</f>
        <v/>
      </c>
      <c r="J2295" s="32" t="str">
        <f t="shared" si="72"/>
        <v/>
      </c>
      <c r="K2295" s="105" t="str">
        <f>IF('Census Block Input'!J2259="","",'Census Block Input'!D2259)</f>
        <v/>
      </c>
      <c r="L2295" s="106" t="str">
        <f>IF('Census Block Input'!J2259="","",'Census Block Input'!G2259)</f>
        <v/>
      </c>
      <c r="M2295" s="106" t="str">
        <f>IF('Census Block Input'!J2259="","",'Census Block Input'!F2259)</f>
        <v/>
      </c>
      <c r="N2295" s="32" t="str">
        <f t="shared" si="73"/>
        <v/>
      </c>
      <c r="O2295" s="124" t="s">
        <v>10</v>
      </c>
      <c r="P2295" s="123" t="s">
        <v>10</v>
      </c>
      <c r="Q2295" s="1"/>
    </row>
    <row r="2296" spans="1:17" ht="15.75" hidden="1" customHeight="1">
      <c r="A2296" s="1" t="str">
        <f t="shared" si="1"/>
        <v/>
      </c>
      <c r="B2296" s="1"/>
      <c r="C2296" s="25" t="str">
        <f>IF('Census Block Input'!J2260="","",'Census Block Input'!B2260)</f>
        <v/>
      </c>
      <c r="D2296" s="184" t="str">
        <f>IF('Census Block Input'!J2260="","",UPPER('Census Block Input'!J2260))</f>
        <v/>
      </c>
      <c r="E2296" s="26" t="str">
        <f>IF('Census Block Input'!J2260="","",'Census Block Input'!I2260)</f>
        <v/>
      </c>
      <c r="F2296" s="27" t="str">
        <f>IF('Census Block Input'!J2260="","",'Census Block Input'!C2260)</f>
        <v/>
      </c>
      <c r="G2296" s="29" t="str">
        <f>IF('Census Block Input'!J2260="","",'Census Block Input'!D2260)</f>
        <v/>
      </c>
      <c r="H2296" s="30" t="str">
        <f>IF('Census Block Input'!J2260="","",'Census Block Input'!G2260)</f>
        <v/>
      </c>
      <c r="I2296" s="30" t="str">
        <f>IF('Census Block Input'!J2260="","",'Census Block Input'!F2260)</f>
        <v/>
      </c>
      <c r="J2296" s="32" t="str">
        <f t="shared" si="72"/>
        <v/>
      </c>
      <c r="K2296" s="105" t="str">
        <f>IF('Census Block Input'!J2260="","",'Census Block Input'!D2260)</f>
        <v/>
      </c>
      <c r="L2296" s="106" t="str">
        <f>IF('Census Block Input'!J2260="","",'Census Block Input'!G2260)</f>
        <v/>
      </c>
      <c r="M2296" s="106" t="str">
        <f>IF('Census Block Input'!J2260="","",'Census Block Input'!F2260)</f>
        <v/>
      </c>
      <c r="N2296" s="32" t="str">
        <f t="shared" si="73"/>
        <v/>
      </c>
      <c r="O2296" s="124" t="s">
        <v>10</v>
      </c>
      <c r="P2296" s="123" t="s">
        <v>10</v>
      </c>
      <c r="Q2296" s="1"/>
    </row>
    <row r="2297" spans="1:17" ht="15.75" hidden="1" customHeight="1">
      <c r="A2297" s="1" t="str">
        <f t="shared" si="1"/>
        <v/>
      </c>
      <c r="B2297" s="1"/>
      <c r="C2297" s="25" t="str">
        <f>IF('Census Block Input'!J2261="","",'Census Block Input'!B2261)</f>
        <v/>
      </c>
      <c r="D2297" s="184" t="str">
        <f>IF('Census Block Input'!J2261="","",UPPER('Census Block Input'!J2261))</f>
        <v/>
      </c>
      <c r="E2297" s="26" t="str">
        <f>IF('Census Block Input'!J2261="","",'Census Block Input'!I2261)</f>
        <v/>
      </c>
      <c r="F2297" s="27" t="str">
        <f>IF('Census Block Input'!J2261="","",'Census Block Input'!C2261)</f>
        <v/>
      </c>
      <c r="G2297" s="29" t="str">
        <f>IF('Census Block Input'!J2261="","",'Census Block Input'!D2261)</f>
        <v/>
      </c>
      <c r="H2297" s="30" t="str">
        <f>IF('Census Block Input'!J2261="","",'Census Block Input'!G2261)</f>
        <v/>
      </c>
      <c r="I2297" s="30" t="str">
        <f>IF('Census Block Input'!J2261="","",'Census Block Input'!F2261)</f>
        <v/>
      </c>
      <c r="J2297" s="32" t="str">
        <f t="shared" si="72"/>
        <v/>
      </c>
      <c r="K2297" s="105" t="str">
        <f>IF('Census Block Input'!J2261="","",'Census Block Input'!D2261)</f>
        <v/>
      </c>
      <c r="L2297" s="106" t="str">
        <f>IF('Census Block Input'!J2261="","",'Census Block Input'!G2261)</f>
        <v/>
      </c>
      <c r="M2297" s="106" t="str">
        <f>IF('Census Block Input'!J2261="","",'Census Block Input'!F2261)</f>
        <v/>
      </c>
      <c r="N2297" s="32" t="str">
        <f t="shared" si="73"/>
        <v/>
      </c>
      <c r="O2297" s="124" t="s">
        <v>10</v>
      </c>
      <c r="P2297" s="123" t="s">
        <v>10</v>
      </c>
      <c r="Q2297" s="1"/>
    </row>
    <row r="2298" spans="1:17" ht="15.75" hidden="1" customHeight="1">
      <c r="A2298" s="1" t="str">
        <f t="shared" si="1"/>
        <v/>
      </c>
      <c r="B2298" s="1"/>
      <c r="C2298" s="25" t="str">
        <f>IF('Census Block Input'!J2262="","",'Census Block Input'!B2262)</f>
        <v/>
      </c>
      <c r="D2298" s="184" t="str">
        <f>IF('Census Block Input'!J2262="","",UPPER('Census Block Input'!J2262))</f>
        <v/>
      </c>
      <c r="E2298" s="26" t="str">
        <f>IF('Census Block Input'!J2262="","",'Census Block Input'!I2262)</f>
        <v/>
      </c>
      <c r="F2298" s="27" t="str">
        <f>IF('Census Block Input'!J2262="","",'Census Block Input'!C2262)</f>
        <v/>
      </c>
      <c r="G2298" s="29" t="str">
        <f>IF('Census Block Input'!J2262="","",'Census Block Input'!D2262)</f>
        <v/>
      </c>
      <c r="H2298" s="30" t="str">
        <f>IF('Census Block Input'!J2262="","",'Census Block Input'!G2262)</f>
        <v/>
      </c>
      <c r="I2298" s="30" t="str">
        <f>IF('Census Block Input'!J2262="","",'Census Block Input'!F2262)</f>
        <v/>
      </c>
      <c r="J2298" s="32" t="str">
        <f t="shared" si="72"/>
        <v/>
      </c>
      <c r="K2298" s="105" t="str">
        <f>IF('Census Block Input'!J2262="","",'Census Block Input'!D2262)</f>
        <v/>
      </c>
      <c r="L2298" s="106" t="str">
        <f>IF('Census Block Input'!J2262="","",'Census Block Input'!G2262)</f>
        <v/>
      </c>
      <c r="M2298" s="106" t="str">
        <f>IF('Census Block Input'!J2262="","",'Census Block Input'!F2262)</f>
        <v/>
      </c>
      <c r="N2298" s="32" t="str">
        <f t="shared" si="73"/>
        <v/>
      </c>
      <c r="O2298" s="124" t="s">
        <v>10</v>
      </c>
      <c r="P2298" s="123" t="s">
        <v>10</v>
      </c>
      <c r="Q2298" s="1"/>
    </row>
    <row r="2299" spans="1:17" ht="15.75" hidden="1" customHeight="1">
      <c r="A2299" s="1" t="str">
        <f t="shared" si="1"/>
        <v/>
      </c>
      <c r="B2299" s="1"/>
      <c r="C2299" s="25" t="str">
        <f>IF('Census Block Input'!J2263="","",'Census Block Input'!B2263)</f>
        <v/>
      </c>
      <c r="D2299" s="184" t="str">
        <f>IF('Census Block Input'!J2263="","",UPPER('Census Block Input'!J2263))</f>
        <v/>
      </c>
      <c r="E2299" s="26" t="str">
        <f>IF('Census Block Input'!J2263="","",'Census Block Input'!I2263)</f>
        <v/>
      </c>
      <c r="F2299" s="27" t="str">
        <f>IF('Census Block Input'!J2263="","",'Census Block Input'!C2263)</f>
        <v/>
      </c>
      <c r="G2299" s="29" t="str">
        <f>IF('Census Block Input'!J2263="","",'Census Block Input'!D2263)</f>
        <v/>
      </c>
      <c r="H2299" s="30" t="str">
        <f>IF('Census Block Input'!J2263="","",'Census Block Input'!G2263)</f>
        <v/>
      </c>
      <c r="I2299" s="30" t="str">
        <f>IF('Census Block Input'!J2263="","",'Census Block Input'!F2263)</f>
        <v/>
      </c>
      <c r="J2299" s="32" t="str">
        <f t="shared" si="72"/>
        <v/>
      </c>
      <c r="K2299" s="105" t="str">
        <f>IF('Census Block Input'!J2263="","",'Census Block Input'!D2263)</f>
        <v/>
      </c>
      <c r="L2299" s="106" t="str">
        <f>IF('Census Block Input'!J2263="","",'Census Block Input'!G2263)</f>
        <v/>
      </c>
      <c r="M2299" s="106" t="str">
        <f>IF('Census Block Input'!J2263="","",'Census Block Input'!F2263)</f>
        <v/>
      </c>
      <c r="N2299" s="32" t="str">
        <f t="shared" si="73"/>
        <v/>
      </c>
      <c r="O2299" s="124" t="s">
        <v>10</v>
      </c>
      <c r="P2299" s="123" t="s">
        <v>10</v>
      </c>
      <c r="Q2299" s="1"/>
    </row>
    <row r="2300" spans="1:17" ht="15.75" hidden="1" customHeight="1">
      <c r="A2300" s="1" t="str">
        <f t="shared" si="1"/>
        <v/>
      </c>
      <c r="B2300" s="1"/>
      <c r="C2300" s="25" t="str">
        <f>IF('Census Block Input'!J2264="","",'Census Block Input'!B2264)</f>
        <v/>
      </c>
      <c r="D2300" s="184" t="str">
        <f>IF('Census Block Input'!J2264="","",UPPER('Census Block Input'!J2264))</f>
        <v/>
      </c>
      <c r="E2300" s="26" t="str">
        <f>IF('Census Block Input'!J2264="","",'Census Block Input'!I2264)</f>
        <v/>
      </c>
      <c r="F2300" s="27" t="str">
        <f>IF('Census Block Input'!J2264="","",'Census Block Input'!C2264)</f>
        <v/>
      </c>
      <c r="G2300" s="29" t="str">
        <f>IF('Census Block Input'!J2264="","",'Census Block Input'!D2264)</f>
        <v/>
      </c>
      <c r="H2300" s="30" t="str">
        <f>IF('Census Block Input'!J2264="","",'Census Block Input'!G2264)</f>
        <v/>
      </c>
      <c r="I2300" s="30" t="str">
        <f>IF('Census Block Input'!J2264="","",'Census Block Input'!F2264)</f>
        <v/>
      </c>
      <c r="J2300" s="32" t="str">
        <f t="shared" si="72"/>
        <v/>
      </c>
      <c r="K2300" s="105" t="str">
        <f>IF('Census Block Input'!J2264="","",'Census Block Input'!D2264)</f>
        <v/>
      </c>
      <c r="L2300" s="106" t="str">
        <f>IF('Census Block Input'!J2264="","",'Census Block Input'!G2264)</f>
        <v/>
      </c>
      <c r="M2300" s="106" t="str">
        <f>IF('Census Block Input'!J2264="","",'Census Block Input'!F2264)</f>
        <v/>
      </c>
      <c r="N2300" s="32" t="str">
        <f t="shared" si="73"/>
        <v/>
      </c>
      <c r="O2300" s="124" t="s">
        <v>10</v>
      </c>
      <c r="P2300" s="123" t="s">
        <v>10</v>
      </c>
      <c r="Q2300" s="1"/>
    </row>
    <row r="2301" spans="1:17" ht="15.75" hidden="1" customHeight="1">
      <c r="A2301" s="1" t="str">
        <f t="shared" si="1"/>
        <v/>
      </c>
      <c r="B2301" s="1"/>
      <c r="C2301" s="25" t="str">
        <f>IF('Census Block Input'!J2265="","",'Census Block Input'!B2265)</f>
        <v/>
      </c>
      <c r="D2301" s="184" t="str">
        <f>IF('Census Block Input'!J2265="","",UPPER('Census Block Input'!J2265))</f>
        <v/>
      </c>
      <c r="E2301" s="26" t="str">
        <f>IF('Census Block Input'!J2265="","",'Census Block Input'!I2265)</f>
        <v/>
      </c>
      <c r="F2301" s="27" t="str">
        <f>IF('Census Block Input'!J2265="","",'Census Block Input'!C2265)</f>
        <v/>
      </c>
      <c r="G2301" s="29" t="str">
        <f>IF('Census Block Input'!J2265="","",'Census Block Input'!D2265)</f>
        <v/>
      </c>
      <c r="H2301" s="30" t="str">
        <f>IF('Census Block Input'!J2265="","",'Census Block Input'!G2265)</f>
        <v/>
      </c>
      <c r="I2301" s="30" t="str">
        <f>IF('Census Block Input'!J2265="","",'Census Block Input'!F2265)</f>
        <v/>
      </c>
      <c r="J2301" s="32" t="str">
        <f t="shared" si="72"/>
        <v/>
      </c>
      <c r="K2301" s="105" t="str">
        <f>IF('Census Block Input'!J2265="","",'Census Block Input'!D2265)</f>
        <v/>
      </c>
      <c r="L2301" s="106" t="str">
        <f>IF('Census Block Input'!J2265="","",'Census Block Input'!G2265)</f>
        <v/>
      </c>
      <c r="M2301" s="106" t="str">
        <f>IF('Census Block Input'!J2265="","",'Census Block Input'!F2265)</f>
        <v/>
      </c>
      <c r="N2301" s="32" t="str">
        <f t="shared" si="73"/>
        <v/>
      </c>
      <c r="O2301" s="124" t="s">
        <v>10</v>
      </c>
      <c r="P2301" s="123" t="s">
        <v>10</v>
      </c>
      <c r="Q2301" s="1"/>
    </row>
    <row r="2302" spans="1:17" ht="15.75" hidden="1" customHeight="1">
      <c r="A2302" s="1" t="str">
        <f t="shared" si="1"/>
        <v/>
      </c>
      <c r="B2302" s="1"/>
      <c r="C2302" s="25" t="str">
        <f>IF('Census Block Input'!J2266="","",'Census Block Input'!B2266)</f>
        <v/>
      </c>
      <c r="D2302" s="184" t="str">
        <f>IF('Census Block Input'!J2266="","",UPPER('Census Block Input'!J2266))</f>
        <v/>
      </c>
      <c r="E2302" s="26" t="str">
        <f>IF('Census Block Input'!J2266="","",'Census Block Input'!I2266)</f>
        <v/>
      </c>
      <c r="F2302" s="27" t="str">
        <f>IF('Census Block Input'!J2266="","",'Census Block Input'!C2266)</f>
        <v/>
      </c>
      <c r="G2302" s="29" t="str">
        <f>IF('Census Block Input'!J2266="","",'Census Block Input'!D2266)</f>
        <v/>
      </c>
      <c r="H2302" s="30" t="str">
        <f>IF('Census Block Input'!J2266="","",'Census Block Input'!G2266)</f>
        <v/>
      </c>
      <c r="I2302" s="30" t="str">
        <f>IF('Census Block Input'!J2266="","",'Census Block Input'!F2266)</f>
        <v/>
      </c>
      <c r="J2302" s="32" t="str">
        <f t="shared" si="72"/>
        <v/>
      </c>
      <c r="K2302" s="105" t="str">
        <f>IF('Census Block Input'!J2266="","",'Census Block Input'!D2266)</f>
        <v/>
      </c>
      <c r="L2302" s="106" t="str">
        <f>IF('Census Block Input'!J2266="","",'Census Block Input'!G2266)</f>
        <v/>
      </c>
      <c r="M2302" s="106" t="str">
        <f>IF('Census Block Input'!J2266="","",'Census Block Input'!F2266)</f>
        <v/>
      </c>
      <c r="N2302" s="32" t="str">
        <f t="shared" si="73"/>
        <v/>
      </c>
      <c r="O2302" s="124" t="s">
        <v>10</v>
      </c>
      <c r="P2302" s="123" t="s">
        <v>10</v>
      </c>
      <c r="Q2302" s="1"/>
    </row>
    <row r="2303" spans="1:17" ht="15.75" hidden="1" customHeight="1">
      <c r="A2303" s="1" t="str">
        <f t="shared" si="1"/>
        <v/>
      </c>
      <c r="B2303" s="1"/>
      <c r="C2303" s="25" t="str">
        <f>IF('Census Block Input'!J2267="","",'Census Block Input'!B2267)</f>
        <v/>
      </c>
      <c r="D2303" s="184" t="str">
        <f>IF('Census Block Input'!J2267="","",UPPER('Census Block Input'!J2267))</f>
        <v/>
      </c>
      <c r="E2303" s="26" t="str">
        <f>IF('Census Block Input'!J2267="","",'Census Block Input'!I2267)</f>
        <v/>
      </c>
      <c r="F2303" s="27" t="str">
        <f>IF('Census Block Input'!J2267="","",'Census Block Input'!C2267)</f>
        <v/>
      </c>
      <c r="G2303" s="29" t="str">
        <f>IF('Census Block Input'!J2267="","",'Census Block Input'!D2267)</f>
        <v/>
      </c>
      <c r="H2303" s="30" t="str">
        <f>IF('Census Block Input'!J2267="","",'Census Block Input'!G2267)</f>
        <v/>
      </c>
      <c r="I2303" s="30" t="str">
        <f>IF('Census Block Input'!J2267="","",'Census Block Input'!F2267)</f>
        <v/>
      </c>
      <c r="J2303" s="32" t="str">
        <f t="shared" si="72"/>
        <v/>
      </c>
      <c r="K2303" s="105" t="str">
        <f>IF('Census Block Input'!J2267="","",'Census Block Input'!D2267)</f>
        <v/>
      </c>
      <c r="L2303" s="106" t="str">
        <f>IF('Census Block Input'!J2267="","",'Census Block Input'!G2267)</f>
        <v/>
      </c>
      <c r="M2303" s="106" t="str">
        <f>IF('Census Block Input'!J2267="","",'Census Block Input'!F2267)</f>
        <v/>
      </c>
      <c r="N2303" s="32" t="str">
        <f t="shared" si="73"/>
        <v/>
      </c>
      <c r="O2303" s="124" t="s">
        <v>10</v>
      </c>
      <c r="P2303" s="123" t="s">
        <v>10</v>
      </c>
      <c r="Q2303" s="1"/>
    </row>
    <row r="2304" spans="1:17" ht="15.75" hidden="1" customHeight="1">
      <c r="A2304" s="1" t="str">
        <f t="shared" si="1"/>
        <v/>
      </c>
      <c r="B2304" s="1"/>
      <c r="C2304" s="25" t="str">
        <f>IF('Census Block Input'!J2268="","",'Census Block Input'!B2268)</f>
        <v/>
      </c>
      <c r="D2304" s="184" t="str">
        <f>IF('Census Block Input'!J2268="","",UPPER('Census Block Input'!J2268))</f>
        <v/>
      </c>
      <c r="E2304" s="26" t="str">
        <f>IF('Census Block Input'!J2268="","",'Census Block Input'!I2268)</f>
        <v/>
      </c>
      <c r="F2304" s="27" t="str">
        <f>IF('Census Block Input'!J2268="","",'Census Block Input'!C2268)</f>
        <v/>
      </c>
      <c r="G2304" s="29" t="str">
        <f>IF('Census Block Input'!J2268="","",'Census Block Input'!D2268)</f>
        <v/>
      </c>
      <c r="H2304" s="30" t="str">
        <f>IF('Census Block Input'!J2268="","",'Census Block Input'!G2268)</f>
        <v/>
      </c>
      <c r="I2304" s="30" t="str">
        <f>IF('Census Block Input'!J2268="","",'Census Block Input'!F2268)</f>
        <v/>
      </c>
      <c r="J2304" s="32" t="str">
        <f t="shared" si="72"/>
        <v/>
      </c>
      <c r="K2304" s="105" t="str">
        <f>IF('Census Block Input'!J2268="","",'Census Block Input'!D2268)</f>
        <v/>
      </c>
      <c r="L2304" s="106" t="str">
        <f>IF('Census Block Input'!J2268="","",'Census Block Input'!G2268)</f>
        <v/>
      </c>
      <c r="M2304" s="106" t="str">
        <f>IF('Census Block Input'!J2268="","",'Census Block Input'!F2268)</f>
        <v/>
      </c>
      <c r="N2304" s="32" t="str">
        <f t="shared" si="73"/>
        <v/>
      </c>
      <c r="O2304" s="124" t="s">
        <v>10</v>
      </c>
      <c r="P2304" s="123" t="s">
        <v>10</v>
      </c>
      <c r="Q2304" s="1"/>
    </row>
    <row r="2305" spans="1:17" ht="15.75" hidden="1" customHeight="1">
      <c r="A2305" s="1" t="str">
        <f t="shared" si="1"/>
        <v/>
      </c>
      <c r="B2305" s="1"/>
      <c r="C2305" s="25" t="str">
        <f>IF('Census Block Input'!J2269="","",'Census Block Input'!B2269)</f>
        <v/>
      </c>
      <c r="D2305" s="184" t="str">
        <f>IF('Census Block Input'!J2269="","",UPPER('Census Block Input'!J2269))</f>
        <v/>
      </c>
      <c r="E2305" s="26" t="str">
        <f>IF('Census Block Input'!J2269="","",'Census Block Input'!I2269)</f>
        <v/>
      </c>
      <c r="F2305" s="27" t="str">
        <f>IF('Census Block Input'!J2269="","",'Census Block Input'!C2269)</f>
        <v/>
      </c>
      <c r="G2305" s="29" t="str">
        <f>IF('Census Block Input'!J2269="","",'Census Block Input'!D2269)</f>
        <v/>
      </c>
      <c r="H2305" s="30" t="str">
        <f>IF('Census Block Input'!J2269="","",'Census Block Input'!G2269)</f>
        <v/>
      </c>
      <c r="I2305" s="30" t="str">
        <f>IF('Census Block Input'!J2269="","",'Census Block Input'!F2269)</f>
        <v/>
      </c>
      <c r="J2305" s="32" t="str">
        <f t="shared" si="72"/>
        <v/>
      </c>
      <c r="K2305" s="105" t="str">
        <f>IF('Census Block Input'!J2269="","",'Census Block Input'!D2269)</f>
        <v/>
      </c>
      <c r="L2305" s="106" t="str">
        <f>IF('Census Block Input'!J2269="","",'Census Block Input'!G2269)</f>
        <v/>
      </c>
      <c r="M2305" s="106" t="str">
        <f>IF('Census Block Input'!J2269="","",'Census Block Input'!F2269)</f>
        <v/>
      </c>
      <c r="N2305" s="32" t="str">
        <f t="shared" si="73"/>
        <v/>
      </c>
      <c r="O2305" s="124" t="s">
        <v>10</v>
      </c>
      <c r="P2305" s="123" t="s">
        <v>10</v>
      </c>
      <c r="Q2305" s="1"/>
    </row>
    <row r="2306" spans="1:17" ht="15.75" hidden="1" customHeight="1">
      <c r="A2306" s="1" t="str">
        <f t="shared" si="1"/>
        <v/>
      </c>
      <c r="B2306" s="1"/>
      <c r="C2306" s="25" t="str">
        <f>IF('Census Block Input'!J2270="","",'Census Block Input'!B2270)</f>
        <v/>
      </c>
      <c r="D2306" s="184" t="str">
        <f>IF('Census Block Input'!J2270="","",UPPER('Census Block Input'!J2270))</f>
        <v/>
      </c>
      <c r="E2306" s="26" t="str">
        <f>IF('Census Block Input'!J2270="","",'Census Block Input'!I2270)</f>
        <v/>
      </c>
      <c r="F2306" s="27" t="str">
        <f>IF('Census Block Input'!J2270="","",'Census Block Input'!C2270)</f>
        <v/>
      </c>
      <c r="G2306" s="29" t="str">
        <f>IF('Census Block Input'!J2270="","",'Census Block Input'!D2270)</f>
        <v/>
      </c>
      <c r="H2306" s="30" t="str">
        <f>IF('Census Block Input'!J2270="","",'Census Block Input'!G2270)</f>
        <v/>
      </c>
      <c r="I2306" s="30" t="str">
        <f>IF('Census Block Input'!J2270="","",'Census Block Input'!F2270)</f>
        <v/>
      </c>
      <c r="J2306" s="32" t="str">
        <f t="shared" si="72"/>
        <v/>
      </c>
      <c r="K2306" s="105" t="str">
        <f>IF('Census Block Input'!J2270="","",'Census Block Input'!D2270)</f>
        <v/>
      </c>
      <c r="L2306" s="106" t="str">
        <f>IF('Census Block Input'!J2270="","",'Census Block Input'!G2270)</f>
        <v/>
      </c>
      <c r="M2306" s="106" t="str">
        <f>IF('Census Block Input'!J2270="","",'Census Block Input'!F2270)</f>
        <v/>
      </c>
      <c r="N2306" s="32" t="str">
        <f t="shared" si="73"/>
        <v/>
      </c>
      <c r="O2306" s="124" t="s">
        <v>10</v>
      </c>
      <c r="P2306" s="123" t="s">
        <v>10</v>
      </c>
      <c r="Q2306" s="1"/>
    </row>
    <row r="2307" spans="1:17" ht="15.75" hidden="1" customHeight="1">
      <c r="A2307" s="1" t="str">
        <f t="shared" si="1"/>
        <v/>
      </c>
      <c r="B2307" s="1"/>
      <c r="C2307" s="25" t="str">
        <f>IF('Census Block Input'!J2271="","",'Census Block Input'!B2271)</f>
        <v/>
      </c>
      <c r="D2307" s="184" t="str">
        <f>IF('Census Block Input'!J2271="","",UPPER('Census Block Input'!J2271))</f>
        <v/>
      </c>
      <c r="E2307" s="26" t="str">
        <f>IF('Census Block Input'!J2271="","",'Census Block Input'!I2271)</f>
        <v/>
      </c>
      <c r="F2307" s="27" t="str">
        <f>IF('Census Block Input'!J2271="","",'Census Block Input'!C2271)</f>
        <v/>
      </c>
      <c r="G2307" s="29" t="str">
        <f>IF('Census Block Input'!J2271="","",'Census Block Input'!D2271)</f>
        <v/>
      </c>
      <c r="H2307" s="30" t="str">
        <f>IF('Census Block Input'!J2271="","",'Census Block Input'!G2271)</f>
        <v/>
      </c>
      <c r="I2307" s="30" t="str">
        <f>IF('Census Block Input'!J2271="","",'Census Block Input'!F2271)</f>
        <v/>
      </c>
      <c r="J2307" s="32" t="str">
        <f t="shared" si="72"/>
        <v/>
      </c>
      <c r="K2307" s="105" t="str">
        <f>IF('Census Block Input'!J2271="","",'Census Block Input'!D2271)</f>
        <v/>
      </c>
      <c r="L2307" s="106" t="str">
        <f>IF('Census Block Input'!J2271="","",'Census Block Input'!G2271)</f>
        <v/>
      </c>
      <c r="M2307" s="106" t="str">
        <f>IF('Census Block Input'!J2271="","",'Census Block Input'!F2271)</f>
        <v/>
      </c>
      <c r="N2307" s="32" t="str">
        <f t="shared" si="73"/>
        <v/>
      </c>
      <c r="O2307" s="124" t="s">
        <v>10</v>
      </c>
      <c r="P2307" s="123" t="s">
        <v>10</v>
      </c>
      <c r="Q2307" s="1"/>
    </row>
    <row r="2308" spans="1:17" ht="15.75" hidden="1" customHeight="1">
      <c r="A2308" s="1" t="str">
        <f t="shared" si="1"/>
        <v/>
      </c>
      <c r="B2308" s="1"/>
      <c r="C2308" s="25" t="str">
        <f>IF('Census Block Input'!J2272="","",'Census Block Input'!B2272)</f>
        <v/>
      </c>
      <c r="D2308" s="184" t="str">
        <f>IF('Census Block Input'!J2272="","",UPPER('Census Block Input'!J2272))</f>
        <v/>
      </c>
      <c r="E2308" s="26" t="str">
        <f>IF('Census Block Input'!J2272="","",'Census Block Input'!I2272)</f>
        <v/>
      </c>
      <c r="F2308" s="27" t="str">
        <f>IF('Census Block Input'!J2272="","",'Census Block Input'!C2272)</f>
        <v/>
      </c>
      <c r="G2308" s="29" t="str">
        <f>IF('Census Block Input'!J2272="","",'Census Block Input'!D2272)</f>
        <v/>
      </c>
      <c r="H2308" s="30" t="str">
        <f>IF('Census Block Input'!J2272="","",'Census Block Input'!G2272)</f>
        <v/>
      </c>
      <c r="I2308" s="30" t="str">
        <f>IF('Census Block Input'!J2272="","",'Census Block Input'!F2272)</f>
        <v/>
      </c>
      <c r="J2308" s="32" t="str">
        <f t="shared" si="72"/>
        <v/>
      </c>
      <c r="K2308" s="105" t="str">
        <f>IF('Census Block Input'!J2272="","",'Census Block Input'!D2272)</f>
        <v/>
      </c>
      <c r="L2308" s="106" t="str">
        <f>IF('Census Block Input'!J2272="","",'Census Block Input'!G2272)</f>
        <v/>
      </c>
      <c r="M2308" s="106" t="str">
        <f>IF('Census Block Input'!J2272="","",'Census Block Input'!F2272)</f>
        <v/>
      </c>
      <c r="N2308" s="32" t="str">
        <f t="shared" si="73"/>
        <v/>
      </c>
      <c r="O2308" s="124" t="s">
        <v>10</v>
      </c>
      <c r="P2308" s="123" t="s">
        <v>10</v>
      </c>
      <c r="Q2308" s="1"/>
    </row>
    <row r="2309" spans="1:17" ht="15.75" hidden="1" customHeight="1">
      <c r="A2309" s="1" t="str">
        <f t="shared" si="1"/>
        <v/>
      </c>
      <c r="B2309" s="1"/>
      <c r="C2309" s="25" t="str">
        <f>IF('Census Block Input'!J2273="","",'Census Block Input'!B2273)</f>
        <v/>
      </c>
      <c r="D2309" s="184" t="str">
        <f>IF('Census Block Input'!J2273="","",UPPER('Census Block Input'!J2273))</f>
        <v/>
      </c>
      <c r="E2309" s="26" t="str">
        <f>IF('Census Block Input'!J2273="","",'Census Block Input'!I2273)</f>
        <v/>
      </c>
      <c r="F2309" s="27" t="str">
        <f>IF('Census Block Input'!J2273="","",'Census Block Input'!C2273)</f>
        <v/>
      </c>
      <c r="G2309" s="29" t="str">
        <f>IF('Census Block Input'!J2273="","",'Census Block Input'!D2273)</f>
        <v/>
      </c>
      <c r="H2309" s="30" t="str">
        <f>IF('Census Block Input'!J2273="","",'Census Block Input'!G2273)</f>
        <v/>
      </c>
      <c r="I2309" s="30" t="str">
        <f>IF('Census Block Input'!J2273="","",'Census Block Input'!F2273)</f>
        <v/>
      </c>
      <c r="J2309" s="32" t="str">
        <f t="shared" si="72"/>
        <v/>
      </c>
      <c r="K2309" s="105" t="str">
        <f>IF('Census Block Input'!J2273="","",'Census Block Input'!D2273)</f>
        <v/>
      </c>
      <c r="L2309" s="106" t="str">
        <f>IF('Census Block Input'!J2273="","",'Census Block Input'!G2273)</f>
        <v/>
      </c>
      <c r="M2309" s="106" t="str">
        <f>IF('Census Block Input'!J2273="","",'Census Block Input'!F2273)</f>
        <v/>
      </c>
      <c r="N2309" s="32" t="str">
        <f t="shared" si="73"/>
        <v/>
      </c>
      <c r="O2309" s="124" t="s">
        <v>10</v>
      </c>
      <c r="P2309" s="123" t="s">
        <v>10</v>
      </c>
      <c r="Q2309" s="1"/>
    </row>
    <row r="2310" spans="1:17" ht="15.75" hidden="1" customHeight="1">
      <c r="A2310" s="1" t="str">
        <f t="shared" si="1"/>
        <v/>
      </c>
      <c r="B2310" s="1"/>
      <c r="C2310" s="25" t="str">
        <f>IF('Census Block Input'!J2274="","",'Census Block Input'!B2274)</f>
        <v/>
      </c>
      <c r="D2310" s="184" t="str">
        <f>IF('Census Block Input'!J2274="","",UPPER('Census Block Input'!J2274))</f>
        <v/>
      </c>
      <c r="E2310" s="26" t="str">
        <f>IF('Census Block Input'!J2274="","",'Census Block Input'!I2274)</f>
        <v/>
      </c>
      <c r="F2310" s="27" t="str">
        <f>IF('Census Block Input'!J2274="","",'Census Block Input'!C2274)</f>
        <v/>
      </c>
      <c r="G2310" s="29" t="str">
        <f>IF('Census Block Input'!J2274="","",'Census Block Input'!D2274)</f>
        <v/>
      </c>
      <c r="H2310" s="30" t="str">
        <f>IF('Census Block Input'!J2274="","",'Census Block Input'!G2274)</f>
        <v/>
      </c>
      <c r="I2310" s="30" t="str">
        <f>IF('Census Block Input'!J2274="","",'Census Block Input'!F2274)</f>
        <v/>
      </c>
      <c r="J2310" s="32" t="str">
        <f t="shared" si="72"/>
        <v/>
      </c>
      <c r="K2310" s="105" t="str">
        <f>IF('Census Block Input'!J2274="","",'Census Block Input'!D2274)</f>
        <v/>
      </c>
      <c r="L2310" s="106" t="str">
        <f>IF('Census Block Input'!J2274="","",'Census Block Input'!G2274)</f>
        <v/>
      </c>
      <c r="M2310" s="106" t="str">
        <f>IF('Census Block Input'!J2274="","",'Census Block Input'!F2274)</f>
        <v/>
      </c>
      <c r="N2310" s="32" t="str">
        <f t="shared" si="73"/>
        <v/>
      </c>
      <c r="O2310" s="124" t="s">
        <v>10</v>
      </c>
      <c r="P2310" s="123" t="s">
        <v>10</v>
      </c>
      <c r="Q2310" s="1"/>
    </row>
    <row r="2311" spans="1:17" ht="15.75" hidden="1" customHeight="1">
      <c r="A2311" s="1" t="str">
        <f t="shared" si="1"/>
        <v/>
      </c>
      <c r="B2311" s="1"/>
      <c r="C2311" s="25" t="str">
        <f>IF('Census Block Input'!J2275="","",'Census Block Input'!B2275)</f>
        <v/>
      </c>
      <c r="D2311" s="184" t="str">
        <f>IF('Census Block Input'!J2275="","",UPPER('Census Block Input'!J2275))</f>
        <v/>
      </c>
      <c r="E2311" s="26" t="str">
        <f>IF('Census Block Input'!J2275="","",'Census Block Input'!I2275)</f>
        <v/>
      </c>
      <c r="F2311" s="27" t="str">
        <f>IF('Census Block Input'!J2275="","",'Census Block Input'!C2275)</f>
        <v/>
      </c>
      <c r="G2311" s="29" t="str">
        <f>IF('Census Block Input'!J2275="","",'Census Block Input'!D2275)</f>
        <v/>
      </c>
      <c r="H2311" s="30" t="str">
        <f>IF('Census Block Input'!J2275="","",'Census Block Input'!G2275)</f>
        <v/>
      </c>
      <c r="I2311" s="30" t="str">
        <f>IF('Census Block Input'!J2275="","",'Census Block Input'!F2275)</f>
        <v/>
      </c>
      <c r="J2311" s="32" t="str">
        <f t="shared" si="72"/>
        <v/>
      </c>
      <c r="K2311" s="105" t="str">
        <f>IF('Census Block Input'!J2275="","",'Census Block Input'!D2275)</f>
        <v/>
      </c>
      <c r="L2311" s="106" t="str">
        <f>IF('Census Block Input'!J2275="","",'Census Block Input'!G2275)</f>
        <v/>
      </c>
      <c r="M2311" s="106" t="str">
        <f>IF('Census Block Input'!J2275="","",'Census Block Input'!F2275)</f>
        <v/>
      </c>
      <c r="N2311" s="32" t="str">
        <f t="shared" si="73"/>
        <v/>
      </c>
      <c r="O2311" s="124" t="s">
        <v>10</v>
      </c>
      <c r="P2311" s="123" t="s">
        <v>10</v>
      </c>
      <c r="Q2311" s="1"/>
    </row>
    <row r="2312" spans="1:17" ht="15.75" hidden="1" customHeight="1">
      <c r="A2312" s="1" t="str">
        <f t="shared" si="1"/>
        <v/>
      </c>
      <c r="B2312" s="1"/>
      <c r="C2312" s="25" t="str">
        <f>IF('Census Block Input'!J2276="","",'Census Block Input'!B2276)</f>
        <v/>
      </c>
      <c r="D2312" s="184" t="str">
        <f>IF('Census Block Input'!J2276="","",UPPER('Census Block Input'!J2276))</f>
        <v/>
      </c>
      <c r="E2312" s="26" t="str">
        <f>IF('Census Block Input'!J2276="","",'Census Block Input'!I2276)</f>
        <v/>
      </c>
      <c r="F2312" s="27" t="str">
        <f>IF('Census Block Input'!J2276="","",'Census Block Input'!C2276)</f>
        <v/>
      </c>
      <c r="G2312" s="29" t="str">
        <f>IF('Census Block Input'!J2276="","",'Census Block Input'!D2276)</f>
        <v/>
      </c>
      <c r="H2312" s="30" t="str">
        <f>IF('Census Block Input'!J2276="","",'Census Block Input'!G2276)</f>
        <v/>
      </c>
      <c r="I2312" s="30" t="str">
        <f>IF('Census Block Input'!J2276="","",'Census Block Input'!F2276)</f>
        <v/>
      </c>
      <c r="J2312" s="32" t="str">
        <f t="shared" si="72"/>
        <v/>
      </c>
      <c r="K2312" s="105" t="str">
        <f>IF('Census Block Input'!J2276="","",'Census Block Input'!D2276)</f>
        <v/>
      </c>
      <c r="L2312" s="106" t="str">
        <f>IF('Census Block Input'!J2276="","",'Census Block Input'!G2276)</f>
        <v/>
      </c>
      <c r="M2312" s="106" t="str">
        <f>IF('Census Block Input'!J2276="","",'Census Block Input'!F2276)</f>
        <v/>
      </c>
      <c r="N2312" s="32" t="str">
        <f t="shared" si="73"/>
        <v/>
      </c>
      <c r="O2312" s="124" t="s">
        <v>10</v>
      </c>
      <c r="P2312" s="123" t="s">
        <v>10</v>
      </c>
      <c r="Q2312" s="1"/>
    </row>
    <row r="2313" spans="1:17" ht="15.75" hidden="1" customHeight="1">
      <c r="A2313" s="1" t="str">
        <f t="shared" si="1"/>
        <v/>
      </c>
      <c r="B2313" s="1"/>
      <c r="C2313" s="25" t="str">
        <f>IF('Census Block Input'!J2277="","",'Census Block Input'!B2277)</f>
        <v/>
      </c>
      <c r="D2313" s="184" t="str">
        <f>IF('Census Block Input'!J2277="","",UPPER('Census Block Input'!J2277))</f>
        <v/>
      </c>
      <c r="E2313" s="26" t="str">
        <f>IF('Census Block Input'!J2277="","",'Census Block Input'!I2277)</f>
        <v/>
      </c>
      <c r="F2313" s="27" t="str">
        <f>IF('Census Block Input'!J2277="","",'Census Block Input'!C2277)</f>
        <v/>
      </c>
      <c r="G2313" s="29" t="str">
        <f>IF('Census Block Input'!J2277="","",'Census Block Input'!D2277)</f>
        <v/>
      </c>
      <c r="H2313" s="30" t="str">
        <f>IF('Census Block Input'!J2277="","",'Census Block Input'!G2277)</f>
        <v/>
      </c>
      <c r="I2313" s="30" t="str">
        <f>IF('Census Block Input'!J2277="","",'Census Block Input'!F2277)</f>
        <v/>
      </c>
      <c r="J2313" s="32" t="str">
        <f t="shared" si="72"/>
        <v/>
      </c>
      <c r="K2313" s="105" t="str">
        <f>IF('Census Block Input'!J2277="","",'Census Block Input'!D2277)</f>
        <v/>
      </c>
      <c r="L2313" s="106" t="str">
        <f>IF('Census Block Input'!J2277="","",'Census Block Input'!G2277)</f>
        <v/>
      </c>
      <c r="M2313" s="106" t="str">
        <f>IF('Census Block Input'!J2277="","",'Census Block Input'!F2277)</f>
        <v/>
      </c>
      <c r="N2313" s="32" t="str">
        <f t="shared" si="73"/>
        <v/>
      </c>
      <c r="O2313" s="124" t="s">
        <v>10</v>
      </c>
      <c r="P2313" s="123" t="s">
        <v>10</v>
      </c>
      <c r="Q2313" s="1"/>
    </row>
    <row r="2314" spans="1:17" ht="15.75" hidden="1" customHeight="1">
      <c r="A2314" s="1" t="str">
        <f t="shared" si="1"/>
        <v/>
      </c>
      <c r="B2314" s="1"/>
      <c r="C2314" s="25" t="str">
        <f>IF('Census Block Input'!J2278="","",'Census Block Input'!B2278)</f>
        <v/>
      </c>
      <c r="D2314" s="184" t="str">
        <f>IF('Census Block Input'!J2278="","",UPPER('Census Block Input'!J2278))</f>
        <v/>
      </c>
      <c r="E2314" s="26" t="str">
        <f>IF('Census Block Input'!J2278="","",'Census Block Input'!I2278)</f>
        <v/>
      </c>
      <c r="F2314" s="27" t="str">
        <f>IF('Census Block Input'!J2278="","",'Census Block Input'!C2278)</f>
        <v/>
      </c>
      <c r="G2314" s="29" t="str">
        <f>IF('Census Block Input'!J2278="","",'Census Block Input'!D2278)</f>
        <v/>
      </c>
      <c r="H2314" s="30" t="str">
        <f>IF('Census Block Input'!J2278="","",'Census Block Input'!G2278)</f>
        <v/>
      </c>
      <c r="I2314" s="30" t="str">
        <f>IF('Census Block Input'!J2278="","",'Census Block Input'!F2278)</f>
        <v/>
      </c>
      <c r="J2314" s="32" t="str">
        <f t="shared" si="72"/>
        <v/>
      </c>
      <c r="K2314" s="105" t="str">
        <f>IF('Census Block Input'!J2278="","",'Census Block Input'!D2278)</f>
        <v/>
      </c>
      <c r="L2314" s="106" t="str">
        <f>IF('Census Block Input'!J2278="","",'Census Block Input'!G2278)</f>
        <v/>
      </c>
      <c r="M2314" s="106" t="str">
        <f>IF('Census Block Input'!J2278="","",'Census Block Input'!F2278)</f>
        <v/>
      </c>
      <c r="N2314" s="32" t="str">
        <f t="shared" si="73"/>
        <v/>
      </c>
      <c r="O2314" s="124" t="s">
        <v>10</v>
      </c>
      <c r="P2314" s="123" t="s">
        <v>10</v>
      </c>
      <c r="Q2314" s="1"/>
    </row>
    <row r="2315" spans="1:17" ht="15.75" hidden="1" customHeight="1">
      <c r="A2315" s="1" t="str">
        <f t="shared" si="1"/>
        <v/>
      </c>
      <c r="B2315" s="1"/>
      <c r="C2315" s="25" t="str">
        <f>IF('Census Block Input'!J2279="","",'Census Block Input'!B2279)</f>
        <v/>
      </c>
      <c r="D2315" s="184" t="str">
        <f>IF('Census Block Input'!J2279="","",UPPER('Census Block Input'!J2279))</f>
        <v/>
      </c>
      <c r="E2315" s="26" t="str">
        <f>IF('Census Block Input'!J2279="","",'Census Block Input'!I2279)</f>
        <v/>
      </c>
      <c r="F2315" s="27" t="str">
        <f>IF('Census Block Input'!J2279="","",'Census Block Input'!C2279)</f>
        <v/>
      </c>
      <c r="G2315" s="29" t="str">
        <f>IF('Census Block Input'!J2279="","",'Census Block Input'!D2279)</f>
        <v/>
      </c>
      <c r="H2315" s="30" t="str">
        <f>IF('Census Block Input'!J2279="","",'Census Block Input'!G2279)</f>
        <v/>
      </c>
      <c r="I2315" s="30" t="str">
        <f>IF('Census Block Input'!J2279="","",'Census Block Input'!F2279)</f>
        <v/>
      </c>
      <c r="J2315" s="32" t="str">
        <f t="shared" si="72"/>
        <v/>
      </c>
      <c r="K2315" s="105" t="str">
        <f>IF('Census Block Input'!J2279="","",'Census Block Input'!D2279)</f>
        <v/>
      </c>
      <c r="L2315" s="106" t="str">
        <f>IF('Census Block Input'!J2279="","",'Census Block Input'!G2279)</f>
        <v/>
      </c>
      <c r="M2315" s="106" t="str">
        <f>IF('Census Block Input'!J2279="","",'Census Block Input'!F2279)</f>
        <v/>
      </c>
      <c r="N2315" s="32" t="str">
        <f t="shared" si="73"/>
        <v/>
      </c>
      <c r="O2315" s="124" t="s">
        <v>10</v>
      </c>
      <c r="P2315" s="123" t="s">
        <v>10</v>
      </c>
      <c r="Q2315" s="1"/>
    </row>
    <row r="2316" spans="1:17" ht="15.75" hidden="1" customHeight="1">
      <c r="A2316" s="1" t="str">
        <f t="shared" si="1"/>
        <v/>
      </c>
      <c r="B2316" s="1"/>
      <c r="C2316" s="25" t="str">
        <f>IF('Census Block Input'!J2280="","",'Census Block Input'!B2280)</f>
        <v/>
      </c>
      <c r="D2316" s="184" t="str">
        <f>IF('Census Block Input'!J2280="","",UPPER('Census Block Input'!J2280))</f>
        <v/>
      </c>
      <c r="E2316" s="26" t="str">
        <f>IF('Census Block Input'!J2280="","",'Census Block Input'!I2280)</f>
        <v/>
      </c>
      <c r="F2316" s="27" t="str">
        <f>IF('Census Block Input'!J2280="","",'Census Block Input'!C2280)</f>
        <v/>
      </c>
      <c r="G2316" s="29" t="str">
        <f>IF('Census Block Input'!J2280="","",'Census Block Input'!D2280)</f>
        <v/>
      </c>
      <c r="H2316" s="30" t="str">
        <f>IF('Census Block Input'!J2280="","",'Census Block Input'!G2280)</f>
        <v/>
      </c>
      <c r="I2316" s="30" t="str">
        <f>IF('Census Block Input'!J2280="","",'Census Block Input'!F2280)</f>
        <v/>
      </c>
      <c r="J2316" s="32" t="str">
        <f t="shared" si="72"/>
        <v/>
      </c>
      <c r="K2316" s="105" t="str">
        <f>IF('Census Block Input'!J2280="","",'Census Block Input'!D2280)</f>
        <v/>
      </c>
      <c r="L2316" s="106" t="str">
        <f>IF('Census Block Input'!J2280="","",'Census Block Input'!G2280)</f>
        <v/>
      </c>
      <c r="M2316" s="106" t="str">
        <f>IF('Census Block Input'!J2280="","",'Census Block Input'!F2280)</f>
        <v/>
      </c>
      <c r="N2316" s="32" t="str">
        <f t="shared" si="73"/>
        <v/>
      </c>
      <c r="O2316" s="124" t="s">
        <v>10</v>
      </c>
      <c r="P2316" s="123" t="s">
        <v>10</v>
      </c>
      <c r="Q2316" s="1"/>
    </row>
    <row r="2317" spans="1:17" ht="15.75" hidden="1" customHeight="1">
      <c r="A2317" s="1" t="str">
        <f t="shared" si="1"/>
        <v/>
      </c>
      <c r="B2317" s="1"/>
      <c r="C2317" s="25" t="str">
        <f>IF('Census Block Input'!J2281="","",'Census Block Input'!B2281)</f>
        <v/>
      </c>
      <c r="D2317" s="184" t="str">
        <f>IF('Census Block Input'!J2281="","",UPPER('Census Block Input'!J2281))</f>
        <v/>
      </c>
      <c r="E2317" s="26" t="str">
        <f>IF('Census Block Input'!J2281="","",'Census Block Input'!I2281)</f>
        <v/>
      </c>
      <c r="F2317" s="27" t="str">
        <f>IF('Census Block Input'!J2281="","",'Census Block Input'!C2281)</f>
        <v/>
      </c>
      <c r="G2317" s="29" t="str">
        <f>IF('Census Block Input'!J2281="","",'Census Block Input'!D2281)</f>
        <v/>
      </c>
      <c r="H2317" s="30" t="str">
        <f>IF('Census Block Input'!J2281="","",'Census Block Input'!G2281)</f>
        <v/>
      </c>
      <c r="I2317" s="30" t="str">
        <f>IF('Census Block Input'!J2281="","",'Census Block Input'!F2281)</f>
        <v/>
      </c>
      <c r="J2317" s="32" t="str">
        <f t="shared" si="72"/>
        <v/>
      </c>
      <c r="K2317" s="105" t="str">
        <f>IF('Census Block Input'!J2281="","",'Census Block Input'!D2281)</f>
        <v/>
      </c>
      <c r="L2317" s="106" t="str">
        <f>IF('Census Block Input'!J2281="","",'Census Block Input'!G2281)</f>
        <v/>
      </c>
      <c r="M2317" s="106" t="str">
        <f>IF('Census Block Input'!J2281="","",'Census Block Input'!F2281)</f>
        <v/>
      </c>
      <c r="N2317" s="32" t="str">
        <f t="shared" si="73"/>
        <v/>
      </c>
      <c r="O2317" s="124" t="s">
        <v>10</v>
      </c>
      <c r="P2317" s="123" t="s">
        <v>10</v>
      </c>
      <c r="Q2317" s="1"/>
    </row>
    <row r="2318" spans="1:17" ht="15.75" hidden="1" customHeight="1">
      <c r="A2318" s="1" t="str">
        <f t="shared" si="1"/>
        <v/>
      </c>
      <c r="B2318" s="1"/>
      <c r="C2318" s="25" t="str">
        <f>IF('Census Block Input'!J2282="","",'Census Block Input'!B2282)</f>
        <v/>
      </c>
      <c r="D2318" s="184" t="str">
        <f>IF('Census Block Input'!J2282="","",UPPER('Census Block Input'!J2282))</f>
        <v/>
      </c>
      <c r="E2318" s="26" t="str">
        <f>IF('Census Block Input'!J2282="","",'Census Block Input'!I2282)</f>
        <v/>
      </c>
      <c r="F2318" s="27" t="str">
        <f>IF('Census Block Input'!J2282="","",'Census Block Input'!C2282)</f>
        <v/>
      </c>
      <c r="G2318" s="29" t="str">
        <f>IF('Census Block Input'!J2282="","",'Census Block Input'!D2282)</f>
        <v/>
      </c>
      <c r="H2318" s="30" t="str">
        <f>IF('Census Block Input'!J2282="","",'Census Block Input'!G2282)</f>
        <v/>
      </c>
      <c r="I2318" s="30" t="str">
        <f>IF('Census Block Input'!J2282="","",'Census Block Input'!F2282)</f>
        <v/>
      </c>
      <c r="J2318" s="32" t="str">
        <f t="shared" si="72"/>
        <v/>
      </c>
      <c r="K2318" s="105" t="str">
        <f>IF('Census Block Input'!J2282="","",'Census Block Input'!D2282)</f>
        <v/>
      </c>
      <c r="L2318" s="106" t="str">
        <f>IF('Census Block Input'!J2282="","",'Census Block Input'!G2282)</f>
        <v/>
      </c>
      <c r="M2318" s="106" t="str">
        <f>IF('Census Block Input'!J2282="","",'Census Block Input'!F2282)</f>
        <v/>
      </c>
      <c r="N2318" s="32" t="str">
        <f t="shared" si="73"/>
        <v/>
      </c>
      <c r="O2318" s="124" t="s">
        <v>10</v>
      </c>
      <c r="P2318" s="123" t="s">
        <v>10</v>
      </c>
      <c r="Q2318" s="1"/>
    </row>
    <row r="2319" spans="1:17" ht="15.75" hidden="1" customHeight="1">
      <c r="A2319" s="1" t="str">
        <f t="shared" si="1"/>
        <v/>
      </c>
      <c r="B2319" s="1"/>
      <c r="C2319" s="25" t="str">
        <f>IF('Census Block Input'!J2283="","",'Census Block Input'!B2283)</f>
        <v/>
      </c>
      <c r="D2319" s="184" t="str">
        <f>IF('Census Block Input'!J2283="","",UPPER('Census Block Input'!J2283))</f>
        <v/>
      </c>
      <c r="E2319" s="26" t="str">
        <f>IF('Census Block Input'!J2283="","",'Census Block Input'!I2283)</f>
        <v/>
      </c>
      <c r="F2319" s="27" t="str">
        <f>IF('Census Block Input'!J2283="","",'Census Block Input'!C2283)</f>
        <v/>
      </c>
      <c r="G2319" s="29" t="str">
        <f>IF('Census Block Input'!J2283="","",'Census Block Input'!D2283)</f>
        <v/>
      </c>
      <c r="H2319" s="30" t="str">
        <f>IF('Census Block Input'!J2283="","",'Census Block Input'!G2283)</f>
        <v/>
      </c>
      <c r="I2319" s="30" t="str">
        <f>IF('Census Block Input'!J2283="","",'Census Block Input'!F2283)</f>
        <v/>
      </c>
      <c r="J2319" s="32" t="str">
        <f t="shared" si="72"/>
        <v/>
      </c>
      <c r="K2319" s="105" t="str">
        <f>IF('Census Block Input'!J2283="","",'Census Block Input'!D2283)</f>
        <v/>
      </c>
      <c r="L2319" s="106" t="str">
        <f>IF('Census Block Input'!J2283="","",'Census Block Input'!G2283)</f>
        <v/>
      </c>
      <c r="M2319" s="106" t="str">
        <f>IF('Census Block Input'!J2283="","",'Census Block Input'!F2283)</f>
        <v/>
      </c>
      <c r="N2319" s="32" t="str">
        <f t="shared" si="73"/>
        <v/>
      </c>
      <c r="O2319" s="124" t="s">
        <v>10</v>
      </c>
      <c r="P2319" s="123" t="s">
        <v>10</v>
      </c>
      <c r="Q2319" s="1"/>
    </row>
    <row r="2320" spans="1:17" ht="15.75" hidden="1" customHeight="1">
      <c r="A2320" s="1" t="str">
        <f t="shared" si="1"/>
        <v/>
      </c>
      <c r="B2320" s="1"/>
      <c r="C2320" s="25" t="str">
        <f>IF('Census Block Input'!J2284="","",'Census Block Input'!B2284)</f>
        <v/>
      </c>
      <c r="D2320" s="184" t="str">
        <f>IF('Census Block Input'!J2284="","",UPPER('Census Block Input'!J2284))</f>
        <v/>
      </c>
      <c r="E2320" s="26" t="str">
        <f>IF('Census Block Input'!J2284="","",'Census Block Input'!I2284)</f>
        <v/>
      </c>
      <c r="F2320" s="27" t="str">
        <f>IF('Census Block Input'!J2284="","",'Census Block Input'!C2284)</f>
        <v/>
      </c>
      <c r="G2320" s="29" t="str">
        <f>IF('Census Block Input'!J2284="","",'Census Block Input'!D2284)</f>
        <v/>
      </c>
      <c r="H2320" s="30" t="str">
        <f>IF('Census Block Input'!J2284="","",'Census Block Input'!G2284)</f>
        <v/>
      </c>
      <c r="I2320" s="30" t="str">
        <f>IF('Census Block Input'!J2284="","",'Census Block Input'!F2284)</f>
        <v/>
      </c>
      <c r="J2320" s="32" t="str">
        <f t="shared" si="72"/>
        <v/>
      </c>
      <c r="K2320" s="105" t="str">
        <f>IF('Census Block Input'!J2284="","",'Census Block Input'!D2284)</f>
        <v/>
      </c>
      <c r="L2320" s="106" t="str">
        <f>IF('Census Block Input'!J2284="","",'Census Block Input'!G2284)</f>
        <v/>
      </c>
      <c r="M2320" s="106" t="str">
        <f>IF('Census Block Input'!J2284="","",'Census Block Input'!F2284)</f>
        <v/>
      </c>
      <c r="N2320" s="32" t="str">
        <f t="shared" si="73"/>
        <v/>
      </c>
      <c r="O2320" s="124" t="s">
        <v>10</v>
      </c>
      <c r="P2320" s="123" t="s">
        <v>10</v>
      </c>
      <c r="Q2320" s="1"/>
    </row>
    <row r="2321" spans="1:17" ht="15.75" hidden="1" customHeight="1">
      <c r="A2321" s="1" t="str">
        <f t="shared" si="1"/>
        <v/>
      </c>
      <c r="B2321" s="1"/>
      <c r="C2321" s="25" t="str">
        <f>IF('Census Block Input'!J2285="","",'Census Block Input'!B2285)</f>
        <v/>
      </c>
      <c r="D2321" s="184" t="str">
        <f>IF('Census Block Input'!J2285="","",UPPER('Census Block Input'!J2285))</f>
        <v/>
      </c>
      <c r="E2321" s="26" t="str">
        <f>IF('Census Block Input'!J2285="","",'Census Block Input'!I2285)</f>
        <v/>
      </c>
      <c r="F2321" s="27" t="str">
        <f>IF('Census Block Input'!J2285="","",'Census Block Input'!C2285)</f>
        <v/>
      </c>
      <c r="G2321" s="29" t="str">
        <f>IF('Census Block Input'!J2285="","",'Census Block Input'!D2285)</f>
        <v/>
      </c>
      <c r="H2321" s="30" t="str">
        <f>IF('Census Block Input'!J2285="","",'Census Block Input'!G2285)</f>
        <v/>
      </c>
      <c r="I2321" s="30" t="str">
        <f>IF('Census Block Input'!J2285="","",'Census Block Input'!F2285)</f>
        <v/>
      </c>
      <c r="J2321" s="32" t="str">
        <f t="shared" si="72"/>
        <v/>
      </c>
      <c r="K2321" s="105" t="str">
        <f>IF('Census Block Input'!J2285="","",'Census Block Input'!D2285)</f>
        <v/>
      </c>
      <c r="L2321" s="106" t="str">
        <f>IF('Census Block Input'!J2285="","",'Census Block Input'!G2285)</f>
        <v/>
      </c>
      <c r="M2321" s="106" t="str">
        <f>IF('Census Block Input'!J2285="","",'Census Block Input'!F2285)</f>
        <v/>
      </c>
      <c r="N2321" s="32" t="str">
        <f t="shared" si="73"/>
        <v/>
      </c>
      <c r="O2321" s="124" t="s">
        <v>10</v>
      </c>
      <c r="P2321" s="123" t="s">
        <v>10</v>
      </c>
      <c r="Q2321" s="1"/>
    </row>
    <row r="2322" spans="1:17" ht="15.75" hidden="1" customHeight="1">
      <c r="A2322" s="1" t="str">
        <f t="shared" si="1"/>
        <v/>
      </c>
      <c r="B2322" s="1"/>
      <c r="C2322" s="25" t="str">
        <f>IF('Census Block Input'!J2286="","",'Census Block Input'!B2286)</f>
        <v/>
      </c>
      <c r="D2322" s="184" t="str">
        <f>IF('Census Block Input'!J2286="","",UPPER('Census Block Input'!J2286))</f>
        <v/>
      </c>
      <c r="E2322" s="26" t="str">
        <f>IF('Census Block Input'!J2286="","",'Census Block Input'!I2286)</f>
        <v/>
      </c>
      <c r="F2322" s="27" t="str">
        <f>IF('Census Block Input'!J2286="","",'Census Block Input'!C2286)</f>
        <v/>
      </c>
      <c r="G2322" s="29" t="str">
        <f>IF('Census Block Input'!J2286="","",'Census Block Input'!D2286)</f>
        <v/>
      </c>
      <c r="H2322" s="30" t="str">
        <f>IF('Census Block Input'!J2286="","",'Census Block Input'!G2286)</f>
        <v/>
      </c>
      <c r="I2322" s="30" t="str">
        <f>IF('Census Block Input'!J2286="","",'Census Block Input'!F2286)</f>
        <v/>
      </c>
      <c r="J2322" s="32" t="str">
        <f t="shared" si="72"/>
        <v/>
      </c>
      <c r="K2322" s="105" t="str">
        <f>IF('Census Block Input'!J2286="","",'Census Block Input'!D2286)</f>
        <v/>
      </c>
      <c r="L2322" s="106" t="str">
        <f>IF('Census Block Input'!J2286="","",'Census Block Input'!G2286)</f>
        <v/>
      </c>
      <c r="M2322" s="106" t="str">
        <f>IF('Census Block Input'!J2286="","",'Census Block Input'!F2286)</f>
        <v/>
      </c>
      <c r="N2322" s="32" t="str">
        <f t="shared" si="73"/>
        <v/>
      </c>
      <c r="O2322" s="124" t="s">
        <v>10</v>
      </c>
      <c r="P2322" s="123" t="s">
        <v>10</v>
      </c>
      <c r="Q2322" s="1"/>
    </row>
    <row r="2323" spans="1:17" ht="15.75" hidden="1" customHeight="1">
      <c r="A2323" s="1" t="str">
        <f t="shared" si="1"/>
        <v/>
      </c>
      <c r="B2323" s="1"/>
      <c r="C2323" s="25" t="str">
        <f>IF('Census Block Input'!J2287="","",'Census Block Input'!B2287)</f>
        <v/>
      </c>
      <c r="D2323" s="184" t="str">
        <f>IF('Census Block Input'!J2287="","",UPPER('Census Block Input'!J2287))</f>
        <v/>
      </c>
      <c r="E2323" s="26" t="str">
        <f>IF('Census Block Input'!J2287="","",'Census Block Input'!I2287)</f>
        <v/>
      </c>
      <c r="F2323" s="27" t="str">
        <f>IF('Census Block Input'!J2287="","",'Census Block Input'!C2287)</f>
        <v/>
      </c>
      <c r="G2323" s="29" t="str">
        <f>IF('Census Block Input'!J2287="","",'Census Block Input'!D2287)</f>
        <v/>
      </c>
      <c r="H2323" s="30" t="str">
        <f>IF('Census Block Input'!J2287="","",'Census Block Input'!G2287)</f>
        <v/>
      </c>
      <c r="I2323" s="30" t="str">
        <f>IF('Census Block Input'!J2287="","",'Census Block Input'!F2287)</f>
        <v/>
      </c>
      <c r="J2323" s="32" t="str">
        <f t="shared" si="72"/>
        <v/>
      </c>
      <c r="K2323" s="105" t="str">
        <f>IF('Census Block Input'!J2287="","",'Census Block Input'!D2287)</f>
        <v/>
      </c>
      <c r="L2323" s="106" t="str">
        <f>IF('Census Block Input'!J2287="","",'Census Block Input'!G2287)</f>
        <v/>
      </c>
      <c r="M2323" s="106" t="str">
        <f>IF('Census Block Input'!J2287="","",'Census Block Input'!F2287)</f>
        <v/>
      </c>
      <c r="N2323" s="32" t="str">
        <f t="shared" si="73"/>
        <v/>
      </c>
      <c r="O2323" s="124" t="s">
        <v>10</v>
      </c>
      <c r="P2323" s="123" t="s">
        <v>10</v>
      </c>
      <c r="Q2323" s="1"/>
    </row>
    <row r="2324" spans="1:17" ht="15.75" hidden="1" customHeight="1">
      <c r="A2324" s="1" t="str">
        <f t="shared" si="1"/>
        <v/>
      </c>
      <c r="B2324" s="1"/>
      <c r="C2324" s="25" t="str">
        <f>IF('Census Block Input'!J2288="","",'Census Block Input'!B2288)</f>
        <v/>
      </c>
      <c r="D2324" s="184" t="str">
        <f>IF('Census Block Input'!J2288="","",UPPER('Census Block Input'!J2288))</f>
        <v/>
      </c>
      <c r="E2324" s="26" t="str">
        <f>IF('Census Block Input'!J2288="","",'Census Block Input'!I2288)</f>
        <v/>
      </c>
      <c r="F2324" s="27" t="str">
        <f>IF('Census Block Input'!J2288="","",'Census Block Input'!C2288)</f>
        <v/>
      </c>
      <c r="G2324" s="29" t="str">
        <f>IF('Census Block Input'!J2288="","",'Census Block Input'!D2288)</f>
        <v/>
      </c>
      <c r="H2324" s="30" t="str">
        <f>IF('Census Block Input'!J2288="","",'Census Block Input'!G2288)</f>
        <v/>
      </c>
      <c r="I2324" s="30" t="str">
        <f>IF('Census Block Input'!J2288="","",'Census Block Input'!F2288)</f>
        <v/>
      </c>
      <c r="J2324" s="32" t="str">
        <f t="shared" si="72"/>
        <v/>
      </c>
      <c r="K2324" s="105" t="str">
        <f>IF('Census Block Input'!J2288="","",'Census Block Input'!D2288)</f>
        <v/>
      </c>
      <c r="L2324" s="106" t="str">
        <f>IF('Census Block Input'!J2288="","",'Census Block Input'!G2288)</f>
        <v/>
      </c>
      <c r="M2324" s="106" t="str">
        <f>IF('Census Block Input'!J2288="","",'Census Block Input'!F2288)</f>
        <v/>
      </c>
      <c r="N2324" s="32" t="str">
        <f t="shared" si="73"/>
        <v/>
      </c>
      <c r="O2324" s="124" t="s">
        <v>10</v>
      </c>
      <c r="P2324" s="123" t="s">
        <v>10</v>
      </c>
      <c r="Q2324" s="1"/>
    </row>
    <row r="2325" spans="1:17" ht="15.75" hidden="1" customHeight="1">
      <c r="A2325" s="1" t="str">
        <f t="shared" si="1"/>
        <v/>
      </c>
      <c r="B2325" s="1"/>
      <c r="C2325" s="25" t="str">
        <f>IF('Census Block Input'!J2289="","",'Census Block Input'!B2289)</f>
        <v/>
      </c>
      <c r="D2325" s="184" t="str">
        <f>IF('Census Block Input'!J2289="","",UPPER('Census Block Input'!J2289))</f>
        <v/>
      </c>
      <c r="E2325" s="26" t="str">
        <f>IF('Census Block Input'!J2289="","",'Census Block Input'!I2289)</f>
        <v/>
      </c>
      <c r="F2325" s="27" t="str">
        <f>IF('Census Block Input'!J2289="","",'Census Block Input'!C2289)</f>
        <v/>
      </c>
      <c r="G2325" s="29" t="str">
        <f>IF('Census Block Input'!J2289="","",'Census Block Input'!D2289)</f>
        <v/>
      </c>
      <c r="H2325" s="30" t="str">
        <f>IF('Census Block Input'!J2289="","",'Census Block Input'!G2289)</f>
        <v/>
      </c>
      <c r="I2325" s="30" t="str">
        <f>IF('Census Block Input'!J2289="","",'Census Block Input'!F2289)</f>
        <v/>
      </c>
      <c r="J2325" s="32" t="str">
        <f t="shared" si="72"/>
        <v/>
      </c>
      <c r="K2325" s="105" t="str">
        <f>IF('Census Block Input'!J2289="","",'Census Block Input'!D2289)</f>
        <v/>
      </c>
      <c r="L2325" s="106" t="str">
        <f>IF('Census Block Input'!J2289="","",'Census Block Input'!G2289)</f>
        <v/>
      </c>
      <c r="M2325" s="106" t="str">
        <f>IF('Census Block Input'!J2289="","",'Census Block Input'!F2289)</f>
        <v/>
      </c>
      <c r="N2325" s="32" t="str">
        <f t="shared" si="73"/>
        <v/>
      </c>
      <c r="O2325" s="124" t="s">
        <v>10</v>
      </c>
      <c r="P2325" s="123" t="s">
        <v>10</v>
      </c>
      <c r="Q2325" s="1"/>
    </row>
    <row r="2326" spans="1:17" ht="15.75" hidden="1" customHeight="1">
      <c r="A2326" s="1" t="str">
        <f t="shared" si="1"/>
        <v/>
      </c>
      <c r="B2326" s="1"/>
      <c r="C2326" s="25" t="str">
        <f>IF('Census Block Input'!J2290="","",'Census Block Input'!B2290)</f>
        <v/>
      </c>
      <c r="D2326" s="184" t="str">
        <f>IF('Census Block Input'!J2290="","",UPPER('Census Block Input'!J2290))</f>
        <v/>
      </c>
      <c r="E2326" s="26" t="str">
        <f>IF('Census Block Input'!J2290="","",'Census Block Input'!I2290)</f>
        <v/>
      </c>
      <c r="F2326" s="27" t="str">
        <f>IF('Census Block Input'!J2290="","",'Census Block Input'!C2290)</f>
        <v/>
      </c>
      <c r="G2326" s="29" t="str">
        <f>IF('Census Block Input'!J2290="","",'Census Block Input'!D2290)</f>
        <v/>
      </c>
      <c r="H2326" s="30" t="str">
        <f>IF('Census Block Input'!J2290="","",'Census Block Input'!G2290)</f>
        <v/>
      </c>
      <c r="I2326" s="30" t="str">
        <f>IF('Census Block Input'!J2290="","",'Census Block Input'!F2290)</f>
        <v/>
      </c>
      <c r="J2326" s="32" t="str">
        <f t="shared" si="72"/>
        <v/>
      </c>
      <c r="K2326" s="105" t="str">
        <f>IF('Census Block Input'!J2290="","",'Census Block Input'!D2290)</f>
        <v/>
      </c>
      <c r="L2326" s="106" t="str">
        <f>IF('Census Block Input'!J2290="","",'Census Block Input'!G2290)</f>
        <v/>
      </c>
      <c r="M2326" s="106" t="str">
        <f>IF('Census Block Input'!J2290="","",'Census Block Input'!F2290)</f>
        <v/>
      </c>
      <c r="N2326" s="32" t="str">
        <f t="shared" si="73"/>
        <v/>
      </c>
      <c r="O2326" s="124" t="s">
        <v>10</v>
      </c>
      <c r="P2326" s="123" t="s">
        <v>10</v>
      </c>
      <c r="Q2326" s="1"/>
    </row>
    <row r="2327" spans="1:17" ht="15.75" hidden="1" customHeight="1">
      <c r="A2327" s="1" t="str">
        <f t="shared" si="1"/>
        <v/>
      </c>
      <c r="B2327" s="1"/>
      <c r="C2327" s="25" t="str">
        <f>IF('Census Block Input'!J2291="","",'Census Block Input'!B2291)</f>
        <v/>
      </c>
      <c r="D2327" s="184" t="str">
        <f>IF('Census Block Input'!J2291="","",UPPER('Census Block Input'!J2291))</f>
        <v/>
      </c>
      <c r="E2327" s="26" t="str">
        <f>IF('Census Block Input'!J2291="","",'Census Block Input'!I2291)</f>
        <v/>
      </c>
      <c r="F2327" s="27" t="str">
        <f>IF('Census Block Input'!J2291="","",'Census Block Input'!C2291)</f>
        <v/>
      </c>
      <c r="G2327" s="29" t="str">
        <f>IF('Census Block Input'!J2291="","",'Census Block Input'!D2291)</f>
        <v/>
      </c>
      <c r="H2327" s="30" t="str">
        <f>IF('Census Block Input'!J2291="","",'Census Block Input'!G2291)</f>
        <v/>
      </c>
      <c r="I2327" s="30" t="str">
        <f>IF('Census Block Input'!J2291="","",'Census Block Input'!F2291)</f>
        <v/>
      </c>
      <c r="J2327" s="32" t="str">
        <f t="shared" si="72"/>
        <v/>
      </c>
      <c r="K2327" s="105" t="str">
        <f>IF('Census Block Input'!J2291="","",'Census Block Input'!D2291)</f>
        <v/>
      </c>
      <c r="L2327" s="106" t="str">
        <f>IF('Census Block Input'!J2291="","",'Census Block Input'!G2291)</f>
        <v/>
      </c>
      <c r="M2327" s="106" t="str">
        <f>IF('Census Block Input'!J2291="","",'Census Block Input'!F2291)</f>
        <v/>
      </c>
      <c r="N2327" s="32" t="str">
        <f t="shared" si="73"/>
        <v/>
      </c>
      <c r="O2327" s="124" t="s">
        <v>10</v>
      </c>
      <c r="P2327" s="123" t="s">
        <v>10</v>
      </c>
      <c r="Q2327" s="1"/>
    </row>
    <row r="2328" spans="1:17" ht="15.75" hidden="1" customHeight="1">
      <c r="A2328" s="1" t="str">
        <f t="shared" si="1"/>
        <v/>
      </c>
      <c r="B2328" s="1"/>
      <c r="C2328" s="25" t="str">
        <f>IF('Census Block Input'!J2292="","",'Census Block Input'!B2292)</f>
        <v/>
      </c>
      <c r="D2328" s="184" t="str">
        <f>IF('Census Block Input'!J2292="","",UPPER('Census Block Input'!J2292))</f>
        <v/>
      </c>
      <c r="E2328" s="26" t="str">
        <f>IF('Census Block Input'!J2292="","",'Census Block Input'!I2292)</f>
        <v/>
      </c>
      <c r="F2328" s="27" t="str">
        <f>IF('Census Block Input'!J2292="","",'Census Block Input'!C2292)</f>
        <v/>
      </c>
      <c r="G2328" s="29" t="str">
        <f>IF('Census Block Input'!J2292="","",'Census Block Input'!D2292)</f>
        <v/>
      </c>
      <c r="H2328" s="30" t="str">
        <f>IF('Census Block Input'!J2292="","",'Census Block Input'!G2292)</f>
        <v/>
      </c>
      <c r="I2328" s="30" t="str">
        <f>IF('Census Block Input'!J2292="","",'Census Block Input'!F2292)</f>
        <v/>
      </c>
      <c r="J2328" s="32" t="str">
        <f t="shared" si="72"/>
        <v/>
      </c>
      <c r="K2328" s="105" t="str">
        <f>IF('Census Block Input'!J2292="","",'Census Block Input'!D2292)</f>
        <v/>
      </c>
      <c r="L2328" s="106" t="str">
        <f>IF('Census Block Input'!J2292="","",'Census Block Input'!G2292)</f>
        <v/>
      </c>
      <c r="M2328" s="106" t="str">
        <f>IF('Census Block Input'!J2292="","",'Census Block Input'!F2292)</f>
        <v/>
      </c>
      <c r="N2328" s="32" t="str">
        <f t="shared" si="73"/>
        <v/>
      </c>
      <c r="O2328" s="124" t="s">
        <v>10</v>
      </c>
      <c r="P2328" s="123" t="s">
        <v>10</v>
      </c>
      <c r="Q2328" s="1"/>
    </row>
    <row r="2329" spans="1:17" ht="15.75" hidden="1" customHeight="1">
      <c r="A2329" s="1" t="str">
        <f t="shared" si="1"/>
        <v/>
      </c>
      <c r="B2329" s="1"/>
      <c r="C2329" s="25" t="str">
        <f>IF('Census Block Input'!J2293="","",'Census Block Input'!B2293)</f>
        <v/>
      </c>
      <c r="D2329" s="184" t="str">
        <f>IF('Census Block Input'!J2293="","",UPPER('Census Block Input'!J2293))</f>
        <v/>
      </c>
      <c r="E2329" s="26" t="str">
        <f>IF('Census Block Input'!J2293="","",'Census Block Input'!I2293)</f>
        <v/>
      </c>
      <c r="F2329" s="27" t="str">
        <f>IF('Census Block Input'!J2293="","",'Census Block Input'!C2293)</f>
        <v/>
      </c>
      <c r="G2329" s="29" t="str">
        <f>IF('Census Block Input'!J2293="","",'Census Block Input'!D2293)</f>
        <v/>
      </c>
      <c r="H2329" s="30" t="str">
        <f>IF('Census Block Input'!J2293="","",'Census Block Input'!G2293)</f>
        <v/>
      </c>
      <c r="I2329" s="30" t="str">
        <f>IF('Census Block Input'!J2293="","",'Census Block Input'!F2293)</f>
        <v/>
      </c>
      <c r="J2329" s="32" t="str">
        <f t="shared" si="72"/>
        <v/>
      </c>
      <c r="K2329" s="105" t="str">
        <f>IF('Census Block Input'!J2293="","",'Census Block Input'!D2293)</f>
        <v/>
      </c>
      <c r="L2329" s="106" t="str">
        <f>IF('Census Block Input'!J2293="","",'Census Block Input'!G2293)</f>
        <v/>
      </c>
      <c r="M2329" s="106" t="str">
        <f>IF('Census Block Input'!J2293="","",'Census Block Input'!F2293)</f>
        <v/>
      </c>
      <c r="N2329" s="32" t="str">
        <f t="shared" si="73"/>
        <v/>
      </c>
      <c r="O2329" s="124" t="s">
        <v>10</v>
      </c>
      <c r="P2329" s="123" t="s">
        <v>10</v>
      </c>
      <c r="Q2329" s="1"/>
    </row>
    <row r="2330" spans="1:17" ht="15.75" hidden="1" customHeight="1">
      <c r="A2330" s="1" t="str">
        <f t="shared" si="1"/>
        <v/>
      </c>
      <c r="B2330" s="1"/>
      <c r="C2330" s="25" t="str">
        <f>IF('Census Block Input'!J2294="","",'Census Block Input'!B2294)</f>
        <v/>
      </c>
      <c r="D2330" s="184" t="str">
        <f>IF('Census Block Input'!J2294="","",UPPER('Census Block Input'!J2294))</f>
        <v/>
      </c>
      <c r="E2330" s="26" t="str">
        <f>IF('Census Block Input'!J2294="","",'Census Block Input'!I2294)</f>
        <v/>
      </c>
      <c r="F2330" s="27" t="str">
        <f>IF('Census Block Input'!J2294="","",'Census Block Input'!C2294)</f>
        <v/>
      </c>
      <c r="G2330" s="29" t="str">
        <f>IF('Census Block Input'!J2294="","",'Census Block Input'!D2294)</f>
        <v/>
      </c>
      <c r="H2330" s="30" t="str">
        <f>IF('Census Block Input'!J2294="","",'Census Block Input'!G2294)</f>
        <v/>
      </c>
      <c r="I2330" s="30" t="str">
        <f>IF('Census Block Input'!J2294="","",'Census Block Input'!F2294)</f>
        <v/>
      </c>
      <c r="J2330" s="32" t="str">
        <f t="shared" si="72"/>
        <v/>
      </c>
      <c r="K2330" s="105" t="str">
        <f>IF('Census Block Input'!J2294="","",'Census Block Input'!D2294)</f>
        <v/>
      </c>
      <c r="L2330" s="106" t="str">
        <f>IF('Census Block Input'!J2294="","",'Census Block Input'!G2294)</f>
        <v/>
      </c>
      <c r="M2330" s="106" t="str">
        <f>IF('Census Block Input'!J2294="","",'Census Block Input'!F2294)</f>
        <v/>
      </c>
      <c r="N2330" s="32" t="str">
        <f t="shared" si="73"/>
        <v/>
      </c>
      <c r="O2330" s="124" t="s">
        <v>10</v>
      </c>
      <c r="P2330" s="123" t="s">
        <v>10</v>
      </c>
      <c r="Q2330" s="1"/>
    </row>
    <row r="2331" spans="1:17" ht="15.75" hidden="1" customHeight="1">
      <c r="A2331" s="1" t="str">
        <f t="shared" si="1"/>
        <v/>
      </c>
      <c r="B2331" s="1"/>
      <c r="C2331" s="25" t="str">
        <f>IF('Census Block Input'!J2295="","",'Census Block Input'!B2295)</f>
        <v/>
      </c>
      <c r="D2331" s="184" t="str">
        <f>IF('Census Block Input'!J2295="","",UPPER('Census Block Input'!J2295))</f>
        <v/>
      </c>
      <c r="E2331" s="26" t="str">
        <f>IF('Census Block Input'!J2295="","",'Census Block Input'!I2295)</f>
        <v/>
      </c>
      <c r="F2331" s="27" t="str">
        <f>IF('Census Block Input'!J2295="","",'Census Block Input'!C2295)</f>
        <v/>
      </c>
      <c r="G2331" s="29" t="str">
        <f>IF('Census Block Input'!J2295="","",'Census Block Input'!D2295)</f>
        <v/>
      </c>
      <c r="H2331" s="30" t="str">
        <f>IF('Census Block Input'!J2295="","",'Census Block Input'!G2295)</f>
        <v/>
      </c>
      <c r="I2331" s="30" t="str">
        <f>IF('Census Block Input'!J2295="","",'Census Block Input'!F2295)</f>
        <v/>
      </c>
      <c r="J2331" s="32" t="str">
        <f t="shared" si="72"/>
        <v/>
      </c>
      <c r="K2331" s="105" t="str">
        <f>IF('Census Block Input'!J2295="","",'Census Block Input'!D2295)</f>
        <v/>
      </c>
      <c r="L2331" s="106" t="str">
        <f>IF('Census Block Input'!J2295="","",'Census Block Input'!G2295)</f>
        <v/>
      </c>
      <c r="M2331" s="106" t="str">
        <f>IF('Census Block Input'!J2295="","",'Census Block Input'!F2295)</f>
        <v/>
      </c>
      <c r="N2331" s="32" t="str">
        <f t="shared" si="73"/>
        <v/>
      </c>
      <c r="O2331" s="124" t="s">
        <v>10</v>
      </c>
      <c r="P2331" s="123" t="s">
        <v>10</v>
      </c>
      <c r="Q2331" s="1"/>
    </row>
    <row r="2332" spans="1:17" ht="15.75" hidden="1" customHeight="1">
      <c r="A2332" s="1" t="str">
        <f t="shared" si="1"/>
        <v/>
      </c>
      <c r="B2332" s="1"/>
      <c r="C2332" s="25" t="str">
        <f>IF('Census Block Input'!J2296="","",'Census Block Input'!B2296)</f>
        <v/>
      </c>
      <c r="D2332" s="184" t="str">
        <f>IF('Census Block Input'!J2296="","",UPPER('Census Block Input'!J2296))</f>
        <v/>
      </c>
      <c r="E2332" s="26" t="str">
        <f>IF('Census Block Input'!J2296="","",'Census Block Input'!I2296)</f>
        <v/>
      </c>
      <c r="F2332" s="27" t="str">
        <f>IF('Census Block Input'!J2296="","",'Census Block Input'!C2296)</f>
        <v/>
      </c>
      <c r="G2332" s="29" t="str">
        <f>IF('Census Block Input'!J2296="","",'Census Block Input'!D2296)</f>
        <v/>
      </c>
      <c r="H2332" s="30" t="str">
        <f>IF('Census Block Input'!J2296="","",'Census Block Input'!G2296)</f>
        <v/>
      </c>
      <c r="I2332" s="30" t="str">
        <f>IF('Census Block Input'!J2296="","",'Census Block Input'!F2296)</f>
        <v/>
      </c>
      <c r="J2332" s="32" t="str">
        <f t="shared" si="72"/>
        <v/>
      </c>
      <c r="K2332" s="105" t="str">
        <f>IF('Census Block Input'!J2296="","",'Census Block Input'!D2296)</f>
        <v/>
      </c>
      <c r="L2332" s="106" t="str">
        <f>IF('Census Block Input'!J2296="","",'Census Block Input'!G2296)</f>
        <v/>
      </c>
      <c r="M2332" s="106" t="str">
        <f>IF('Census Block Input'!J2296="","",'Census Block Input'!F2296)</f>
        <v/>
      </c>
      <c r="N2332" s="32" t="str">
        <f t="shared" si="73"/>
        <v/>
      </c>
      <c r="O2332" s="124" t="s">
        <v>10</v>
      </c>
      <c r="P2332" s="123" t="s">
        <v>10</v>
      </c>
      <c r="Q2332" s="1"/>
    </row>
    <row r="2333" spans="1:17" ht="15.75" hidden="1" customHeight="1">
      <c r="A2333" s="1" t="str">
        <f t="shared" si="1"/>
        <v/>
      </c>
      <c r="B2333" s="1"/>
      <c r="C2333" s="25" t="str">
        <f>IF('Census Block Input'!J2297="","",'Census Block Input'!B2297)</f>
        <v/>
      </c>
      <c r="D2333" s="184" t="str">
        <f>IF('Census Block Input'!J2297="","",UPPER('Census Block Input'!J2297))</f>
        <v/>
      </c>
      <c r="E2333" s="26" t="str">
        <f>IF('Census Block Input'!J2297="","",'Census Block Input'!I2297)</f>
        <v/>
      </c>
      <c r="F2333" s="27" t="str">
        <f>IF('Census Block Input'!J2297="","",'Census Block Input'!C2297)</f>
        <v/>
      </c>
      <c r="G2333" s="29" t="str">
        <f>IF('Census Block Input'!J2297="","",'Census Block Input'!D2297)</f>
        <v/>
      </c>
      <c r="H2333" s="30" t="str">
        <f>IF('Census Block Input'!J2297="","",'Census Block Input'!G2297)</f>
        <v/>
      </c>
      <c r="I2333" s="30" t="str">
        <f>IF('Census Block Input'!J2297="","",'Census Block Input'!F2297)</f>
        <v/>
      </c>
      <c r="J2333" s="32" t="str">
        <f t="shared" si="72"/>
        <v/>
      </c>
      <c r="K2333" s="105" t="str">
        <f>IF('Census Block Input'!J2297="","",'Census Block Input'!D2297)</f>
        <v/>
      </c>
      <c r="L2333" s="106" t="str">
        <f>IF('Census Block Input'!J2297="","",'Census Block Input'!G2297)</f>
        <v/>
      </c>
      <c r="M2333" s="106" t="str">
        <f>IF('Census Block Input'!J2297="","",'Census Block Input'!F2297)</f>
        <v/>
      </c>
      <c r="N2333" s="32" t="str">
        <f t="shared" si="73"/>
        <v/>
      </c>
      <c r="O2333" s="124" t="s">
        <v>10</v>
      </c>
      <c r="P2333" s="123" t="s">
        <v>10</v>
      </c>
      <c r="Q2333" s="1"/>
    </row>
    <row r="2334" spans="1:17" ht="15.75" hidden="1" customHeight="1">
      <c r="A2334" s="1" t="str">
        <f t="shared" si="1"/>
        <v/>
      </c>
      <c r="B2334" s="1"/>
      <c r="C2334" s="25" t="str">
        <f>IF('Census Block Input'!J2298="","",'Census Block Input'!B2298)</f>
        <v/>
      </c>
      <c r="D2334" s="184" t="str">
        <f>IF('Census Block Input'!J2298="","",UPPER('Census Block Input'!J2298))</f>
        <v/>
      </c>
      <c r="E2334" s="26" t="str">
        <f>IF('Census Block Input'!J2298="","",'Census Block Input'!I2298)</f>
        <v/>
      </c>
      <c r="F2334" s="27" t="str">
        <f>IF('Census Block Input'!J2298="","",'Census Block Input'!C2298)</f>
        <v/>
      </c>
      <c r="G2334" s="29" t="str">
        <f>IF('Census Block Input'!J2298="","",'Census Block Input'!D2298)</f>
        <v/>
      </c>
      <c r="H2334" s="30" t="str">
        <f>IF('Census Block Input'!J2298="","",'Census Block Input'!G2298)</f>
        <v/>
      </c>
      <c r="I2334" s="30" t="str">
        <f>IF('Census Block Input'!J2298="","",'Census Block Input'!F2298)</f>
        <v/>
      </c>
      <c r="J2334" s="32" t="str">
        <f t="shared" si="72"/>
        <v/>
      </c>
      <c r="K2334" s="105" t="str">
        <f>IF('Census Block Input'!J2298="","",'Census Block Input'!D2298)</f>
        <v/>
      </c>
      <c r="L2334" s="106" t="str">
        <f>IF('Census Block Input'!J2298="","",'Census Block Input'!G2298)</f>
        <v/>
      </c>
      <c r="M2334" s="106" t="str">
        <f>IF('Census Block Input'!J2298="","",'Census Block Input'!F2298)</f>
        <v/>
      </c>
      <c r="N2334" s="32" t="str">
        <f t="shared" si="73"/>
        <v/>
      </c>
      <c r="O2334" s="124" t="s">
        <v>10</v>
      </c>
      <c r="P2334" s="123" t="s">
        <v>10</v>
      </c>
      <c r="Q2334" s="1"/>
    </row>
    <row r="2335" spans="1:17" ht="15.75" hidden="1" customHeight="1">
      <c r="A2335" s="1" t="str">
        <f t="shared" si="1"/>
        <v/>
      </c>
      <c r="B2335" s="1"/>
      <c r="C2335" s="25" t="str">
        <f>IF('Census Block Input'!J2299="","",'Census Block Input'!B2299)</f>
        <v/>
      </c>
      <c r="D2335" s="184" t="str">
        <f>IF('Census Block Input'!J2299="","",UPPER('Census Block Input'!J2299))</f>
        <v/>
      </c>
      <c r="E2335" s="26" t="str">
        <f>IF('Census Block Input'!J2299="","",'Census Block Input'!I2299)</f>
        <v/>
      </c>
      <c r="F2335" s="27" t="str">
        <f>IF('Census Block Input'!J2299="","",'Census Block Input'!C2299)</f>
        <v/>
      </c>
      <c r="G2335" s="29" t="str">
        <f>IF('Census Block Input'!J2299="","",'Census Block Input'!D2299)</f>
        <v/>
      </c>
      <c r="H2335" s="30" t="str">
        <f>IF('Census Block Input'!J2299="","",'Census Block Input'!G2299)</f>
        <v/>
      </c>
      <c r="I2335" s="30" t="str">
        <f>IF('Census Block Input'!J2299="","",'Census Block Input'!F2299)</f>
        <v/>
      </c>
      <c r="J2335" s="32" t="str">
        <f t="shared" si="72"/>
        <v/>
      </c>
      <c r="K2335" s="105" t="str">
        <f>IF('Census Block Input'!J2299="","",'Census Block Input'!D2299)</f>
        <v/>
      </c>
      <c r="L2335" s="106" t="str">
        <f>IF('Census Block Input'!J2299="","",'Census Block Input'!G2299)</f>
        <v/>
      </c>
      <c r="M2335" s="106" t="str">
        <f>IF('Census Block Input'!J2299="","",'Census Block Input'!F2299)</f>
        <v/>
      </c>
      <c r="N2335" s="32" t="str">
        <f t="shared" si="73"/>
        <v/>
      </c>
      <c r="O2335" s="124" t="s">
        <v>10</v>
      </c>
      <c r="P2335" s="123" t="s">
        <v>10</v>
      </c>
      <c r="Q2335" s="1"/>
    </row>
    <row r="2336" spans="1:17" ht="15.75" hidden="1" customHeight="1">
      <c r="A2336" s="1" t="str">
        <f t="shared" si="1"/>
        <v/>
      </c>
      <c r="B2336" s="1"/>
      <c r="C2336" s="25" t="str">
        <f>IF('Census Block Input'!J2300="","",'Census Block Input'!B2300)</f>
        <v/>
      </c>
      <c r="D2336" s="184" t="str">
        <f>IF('Census Block Input'!J2300="","",UPPER('Census Block Input'!J2300))</f>
        <v/>
      </c>
      <c r="E2336" s="26" t="str">
        <f>IF('Census Block Input'!J2300="","",'Census Block Input'!I2300)</f>
        <v/>
      </c>
      <c r="F2336" s="27" t="str">
        <f>IF('Census Block Input'!J2300="","",'Census Block Input'!C2300)</f>
        <v/>
      </c>
      <c r="G2336" s="29" t="str">
        <f>IF('Census Block Input'!J2300="","",'Census Block Input'!D2300)</f>
        <v/>
      </c>
      <c r="H2336" s="30" t="str">
        <f>IF('Census Block Input'!J2300="","",'Census Block Input'!G2300)</f>
        <v/>
      </c>
      <c r="I2336" s="30" t="str">
        <f>IF('Census Block Input'!J2300="","",'Census Block Input'!F2300)</f>
        <v/>
      </c>
      <c r="J2336" s="32" t="str">
        <f t="shared" si="72"/>
        <v/>
      </c>
      <c r="K2336" s="105" t="str">
        <f>IF('Census Block Input'!J2300="","",'Census Block Input'!D2300)</f>
        <v/>
      </c>
      <c r="L2336" s="106" t="str">
        <f>IF('Census Block Input'!J2300="","",'Census Block Input'!G2300)</f>
        <v/>
      </c>
      <c r="M2336" s="106" t="str">
        <f>IF('Census Block Input'!J2300="","",'Census Block Input'!F2300)</f>
        <v/>
      </c>
      <c r="N2336" s="32" t="str">
        <f t="shared" si="73"/>
        <v/>
      </c>
      <c r="O2336" s="124" t="s">
        <v>10</v>
      </c>
      <c r="P2336" s="123" t="s">
        <v>10</v>
      </c>
      <c r="Q2336" s="1"/>
    </row>
    <row r="2337" spans="1:17" ht="15.75" hidden="1" customHeight="1">
      <c r="A2337" s="1" t="str">
        <f t="shared" si="1"/>
        <v/>
      </c>
      <c r="B2337" s="1"/>
      <c r="C2337" s="25" t="str">
        <f>IF('Census Block Input'!J2301="","",'Census Block Input'!B2301)</f>
        <v/>
      </c>
      <c r="D2337" s="184" t="str">
        <f>IF('Census Block Input'!J2301="","",UPPER('Census Block Input'!J2301))</f>
        <v/>
      </c>
      <c r="E2337" s="26" t="str">
        <f>IF('Census Block Input'!J2301="","",'Census Block Input'!I2301)</f>
        <v/>
      </c>
      <c r="F2337" s="27" t="str">
        <f>IF('Census Block Input'!J2301="","",'Census Block Input'!C2301)</f>
        <v/>
      </c>
      <c r="G2337" s="29" t="str">
        <f>IF('Census Block Input'!J2301="","",'Census Block Input'!D2301)</f>
        <v/>
      </c>
      <c r="H2337" s="30" t="str">
        <f>IF('Census Block Input'!J2301="","",'Census Block Input'!G2301)</f>
        <v/>
      </c>
      <c r="I2337" s="30" t="str">
        <f>IF('Census Block Input'!J2301="","",'Census Block Input'!F2301)</f>
        <v/>
      </c>
      <c r="J2337" s="32" t="str">
        <f t="shared" si="72"/>
        <v/>
      </c>
      <c r="K2337" s="105" t="str">
        <f>IF('Census Block Input'!J2301="","",'Census Block Input'!D2301)</f>
        <v/>
      </c>
      <c r="L2337" s="106" t="str">
        <f>IF('Census Block Input'!J2301="","",'Census Block Input'!G2301)</f>
        <v/>
      </c>
      <c r="M2337" s="106" t="str">
        <f>IF('Census Block Input'!J2301="","",'Census Block Input'!F2301)</f>
        <v/>
      </c>
      <c r="N2337" s="32" t="str">
        <f t="shared" si="73"/>
        <v/>
      </c>
      <c r="O2337" s="124" t="s">
        <v>10</v>
      </c>
      <c r="P2337" s="123" t="s">
        <v>10</v>
      </c>
      <c r="Q2337" s="1"/>
    </row>
    <row r="2338" spans="1:17" ht="15.75" hidden="1" customHeight="1">
      <c r="A2338" s="1" t="str">
        <f t="shared" si="1"/>
        <v/>
      </c>
      <c r="B2338" s="1"/>
      <c r="C2338" s="25" t="str">
        <f>IF('Census Block Input'!J2302="","",'Census Block Input'!B2302)</f>
        <v/>
      </c>
      <c r="D2338" s="184" t="str">
        <f>IF('Census Block Input'!J2302="","",UPPER('Census Block Input'!J2302))</f>
        <v/>
      </c>
      <c r="E2338" s="26" t="str">
        <f>IF('Census Block Input'!J2302="","",'Census Block Input'!I2302)</f>
        <v/>
      </c>
      <c r="F2338" s="27" t="str">
        <f>IF('Census Block Input'!J2302="","",'Census Block Input'!C2302)</f>
        <v/>
      </c>
      <c r="G2338" s="29" t="str">
        <f>IF('Census Block Input'!J2302="","",'Census Block Input'!D2302)</f>
        <v/>
      </c>
      <c r="H2338" s="30" t="str">
        <f>IF('Census Block Input'!J2302="","",'Census Block Input'!G2302)</f>
        <v/>
      </c>
      <c r="I2338" s="30" t="str">
        <f>IF('Census Block Input'!J2302="","",'Census Block Input'!F2302)</f>
        <v/>
      </c>
      <c r="J2338" s="32" t="str">
        <f t="shared" si="72"/>
        <v/>
      </c>
      <c r="K2338" s="105" t="str">
        <f>IF('Census Block Input'!J2302="","",'Census Block Input'!D2302)</f>
        <v/>
      </c>
      <c r="L2338" s="106" t="str">
        <f>IF('Census Block Input'!J2302="","",'Census Block Input'!G2302)</f>
        <v/>
      </c>
      <c r="M2338" s="106" t="str">
        <f>IF('Census Block Input'!J2302="","",'Census Block Input'!F2302)</f>
        <v/>
      </c>
      <c r="N2338" s="32" t="str">
        <f t="shared" si="73"/>
        <v/>
      </c>
      <c r="O2338" s="124" t="s">
        <v>10</v>
      </c>
      <c r="P2338" s="123" t="s">
        <v>10</v>
      </c>
      <c r="Q2338" s="1"/>
    </row>
    <row r="2339" spans="1:17" ht="15.75" hidden="1" customHeight="1">
      <c r="A2339" s="1" t="str">
        <f t="shared" si="1"/>
        <v/>
      </c>
      <c r="B2339" s="1"/>
      <c r="C2339" s="25" t="str">
        <f>IF('Census Block Input'!J2303="","",'Census Block Input'!B2303)</f>
        <v/>
      </c>
      <c r="D2339" s="184" t="str">
        <f>IF('Census Block Input'!J2303="","",UPPER('Census Block Input'!J2303))</f>
        <v/>
      </c>
      <c r="E2339" s="26" t="str">
        <f>IF('Census Block Input'!J2303="","",'Census Block Input'!I2303)</f>
        <v/>
      </c>
      <c r="F2339" s="27" t="str">
        <f>IF('Census Block Input'!J2303="","",'Census Block Input'!C2303)</f>
        <v/>
      </c>
      <c r="G2339" s="29" t="str">
        <f>IF('Census Block Input'!J2303="","",'Census Block Input'!D2303)</f>
        <v/>
      </c>
      <c r="H2339" s="30" t="str">
        <f>IF('Census Block Input'!J2303="","",'Census Block Input'!G2303)</f>
        <v/>
      </c>
      <c r="I2339" s="30" t="str">
        <f>IF('Census Block Input'!J2303="","",'Census Block Input'!F2303)</f>
        <v/>
      </c>
      <c r="J2339" s="32" t="str">
        <f t="shared" si="72"/>
        <v/>
      </c>
      <c r="K2339" s="105" t="str">
        <f>IF('Census Block Input'!J2303="","",'Census Block Input'!D2303)</f>
        <v/>
      </c>
      <c r="L2339" s="106" t="str">
        <f>IF('Census Block Input'!J2303="","",'Census Block Input'!G2303)</f>
        <v/>
      </c>
      <c r="M2339" s="106" t="str">
        <f>IF('Census Block Input'!J2303="","",'Census Block Input'!F2303)</f>
        <v/>
      </c>
      <c r="N2339" s="32" t="str">
        <f t="shared" si="73"/>
        <v/>
      </c>
      <c r="O2339" s="124" t="s">
        <v>10</v>
      </c>
      <c r="P2339" s="123" t="s">
        <v>10</v>
      </c>
      <c r="Q2339" s="1"/>
    </row>
    <row r="2340" spans="1:17" ht="15.75" hidden="1" customHeight="1">
      <c r="A2340" s="1" t="str">
        <f t="shared" si="1"/>
        <v/>
      </c>
      <c r="B2340" s="1"/>
      <c r="C2340" s="25" t="str">
        <f>IF('Census Block Input'!J2304="","",'Census Block Input'!B2304)</f>
        <v/>
      </c>
      <c r="D2340" s="184" t="str">
        <f>IF('Census Block Input'!J2304="","",UPPER('Census Block Input'!J2304))</f>
        <v/>
      </c>
      <c r="E2340" s="26" t="str">
        <f>IF('Census Block Input'!J2304="","",'Census Block Input'!I2304)</f>
        <v/>
      </c>
      <c r="F2340" s="27" t="str">
        <f>IF('Census Block Input'!J2304="","",'Census Block Input'!C2304)</f>
        <v/>
      </c>
      <c r="G2340" s="29" t="str">
        <f>IF('Census Block Input'!J2304="","",'Census Block Input'!D2304)</f>
        <v/>
      </c>
      <c r="H2340" s="30" t="str">
        <f>IF('Census Block Input'!J2304="","",'Census Block Input'!G2304)</f>
        <v/>
      </c>
      <c r="I2340" s="30" t="str">
        <f>IF('Census Block Input'!J2304="","",'Census Block Input'!F2304)</f>
        <v/>
      </c>
      <c r="J2340" s="32" t="str">
        <f t="shared" si="72"/>
        <v/>
      </c>
      <c r="K2340" s="105" t="str">
        <f>IF('Census Block Input'!J2304="","",'Census Block Input'!D2304)</f>
        <v/>
      </c>
      <c r="L2340" s="106" t="str">
        <f>IF('Census Block Input'!J2304="","",'Census Block Input'!G2304)</f>
        <v/>
      </c>
      <c r="M2340" s="106" t="str">
        <f>IF('Census Block Input'!J2304="","",'Census Block Input'!F2304)</f>
        <v/>
      </c>
      <c r="N2340" s="32" t="str">
        <f t="shared" si="73"/>
        <v/>
      </c>
      <c r="O2340" s="124" t="s">
        <v>10</v>
      </c>
      <c r="P2340" s="123" t="s">
        <v>10</v>
      </c>
      <c r="Q2340" s="1"/>
    </row>
    <row r="2341" spans="1:17" ht="15.75" hidden="1" customHeight="1">
      <c r="A2341" s="1" t="str">
        <f t="shared" si="1"/>
        <v/>
      </c>
      <c r="B2341" s="1"/>
      <c r="C2341" s="25" t="str">
        <f>IF('Census Block Input'!J2305="","",'Census Block Input'!B2305)</f>
        <v/>
      </c>
      <c r="D2341" s="184" t="str">
        <f>IF('Census Block Input'!J2305="","",UPPER('Census Block Input'!J2305))</f>
        <v/>
      </c>
      <c r="E2341" s="26" t="str">
        <f>IF('Census Block Input'!J2305="","",'Census Block Input'!I2305)</f>
        <v/>
      </c>
      <c r="F2341" s="27" t="str">
        <f>IF('Census Block Input'!J2305="","",'Census Block Input'!C2305)</f>
        <v/>
      </c>
      <c r="G2341" s="29" t="str">
        <f>IF('Census Block Input'!J2305="","",'Census Block Input'!D2305)</f>
        <v/>
      </c>
      <c r="H2341" s="30" t="str">
        <f>IF('Census Block Input'!J2305="","",'Census Block Input'!G2305)</f>
        <v/>
      </c>
      <c r="I2341" s="30" t="str">
        <f>IF('Census Block Input'!J2305="","",'Census Block Input'!F2305)</f>
        <v/>
      </c>
      <c r="J2341" s="32" t="str">
        <f t="shared" si="72"/>
        <v/>
      </c>
      <c r="K2341" s="105" t="str">
        <f>IF('Census Block Input'!J2305="","",'Census Block Input'!D2305)</f>
        <v/>
      </c>
      <c r="L2341" s="106" t="str">
        <f>IF('Census Block Input'!J2305="","",'Census Block Input'!G2305)</f>
        <v/>
      </c>
      <c r="M2341" s="106" t="str">
        <f>IF('Census Block Input'!J2305="","",'Census Block Input'!F2305)</f>
        <v/>
      </c>
      <c r="N2341" s="32" t="str">
        <f t="shared" si="73"/>
        <v/>
      </c>
      <c r="O2341" s="124" t="s">
        <v>10</v>
      </c>
      <c r="P2341" s="123" t="s">
        <v>10</v>
      </c>
      <c r="Q2341" s="1"/>
    </row>
    <row r="2342" spans="1:17" ht="15.75" hidden="1" customHeight="1">
      <c r="A2342" s="1" t="str">
        <f t="shared" si="1"/>
        <v/>
      </c>
      <c r="B2342" s="1"/>
      <c r="C2342" s="25" t="str">
        <f>IF('Census Block Input'!J2306="","",'Census Block Input'!B2306)</f>
        <v/>
      </c>
      <c r="D2342" s="184" t="str">
        <f>IF('Census Block Input'!J2306="","",UPPER('Census Block Input'!J2306))</f>
        <v/>
      </c>
      <c r="E2342" s="26" t="str">
        <f>IF('Census Block Input'!J2306="","",'Census Block Input'!I2306)</f>
        <v/>
      </c>
      <c r="F2342" s="27" t="str">
        <f>IF('Census Block Input'!J2306="","",'Census Block Input'!C2306)</f>
        <v/>
      </c>
      <c r="G2342" s="29" t="str">
        <f>IF('Census Block Input'!J2306="","",'Census Block Input'!D2306)</f>
        <v/>
      </c>
      <c r="H2342" s="30" t="str">
        <f>IF('Census Block Input'!J2306="","",'Census Block Input'!G2306)</f>
        <v/>
      </c>
      <c r="I2342" s="30" t="str">
        <f>IF('Census Block Input'!J2306="","",'Census Block Input'!F2306)</f>
        <v/>
      </c>
      <c r="J2342" s="32" t="str">
        <f t="shared" si="72"/>
        <v/>
      </c>
      <c r="K2342" s="105" t="str">
        <f>IF('Census Block Input'!J2306="","",'Census Block Input'!D2306)</f>
        <v/>
      </c>
      <c r="L2342" s="106" t="str">
        <f>IF('Census Block Input'!J2306="","",'Census Block Input'!G2306)</f>
        <v/>
      </c>
      <c r="M2342" s="106" t="str">
        <f>IF('Census Block Input'!J2306="","",'Census Block Input'!F2306)</f>
        <v/>
      </c>
      <c r="N2342" s="32" t="str">
        <f t="shared" si="73"/>
        <v/>
      </c>
      <c r="O2342" s="124" t="s">
        <v>10</v>
      </c>
      <c r="P2342" s="123" t="s">
        <v>10</v>
      </c>
      <c r="Q2342" s="1"/>
    </row>
    <row r="2343" spans="1:17" ht="15.75" hidden="1" customHeight="1">
      <c r="A2343" s="1" t="str">
        <f t="shared" si="1"/>
        <v/>
      </c>
      <c r="B2343" s="1"/>
      <c r="C2343" s="25" t="str">
        <f>IF('Census Block Input'!J2307="","",'Census Block Input'!B2307)</f>
        <v/>
      </c>
      <c r="D2343" s="184" t="str">
        <f>IF('Census Block Input'!J2307="","",UPPER('Census Block Input'!J2307))</f>
        <v/>
      </c>
      <c r="E2343" s="26" t="str">
        <f>IF('Census Block Input'!J2307="","",'Census Block Input'!I2307)</f>
        <v/>
      </c>
      <c r="F2343" s="27" t="str">
        <f>IF('Census Block Input'!J2307="","",'Census Block Input'!C2307)</f>
        <v/>
      </c>
      <c r="G2343" s="29" t="str">
        <f>IF('Census Block Input'!J2307="","",'Census Block Input'!D2307)</f>
        <v/>
      </c>
      <c r="H2343" s="30" t="str">
        <f>IF('Census Block Input'!J2307="","",'Census Block Input'!G2307)</f>
        <v/>
      </c>
      <c r="I2343" s="30" t="str">
        <f>IF('Census Block Input'!J2307="","",'Census Block Input'!F2307)</f>
        <v/>
      </c>
      <c r="J2343" s="32" t="str">
        <f t="shared" si="72"/>
        <v/>
      </c>
      <c r="K2343" s="105" t="str">
        <f>IF('Census Block Input'!J2307="","",'Census Block Input'!D2307)</f>
        <v/>
      </c>
      <c r="L2343" s="106" t="str">
        <f>IF('Census Block Input'!J2307="","",'Census Block Input'!G2307)</f>
        <v/>
      </c>
      <c r="M2343" s="106" t="str">
        <f>IF('Census Block Input'!J2307="","",'Census Block Input'!F2307)</f>
        <v/>
      </c>
      <c r="N2343" s="32" t="str">
        <f t="shared" si="73"/>
        <v/>
      </c>
      <c r="O2343" s="124" t="s">
        <v>10</v>
      </c>
      <c r="P2343" s="123" t="s">
        <v>10</v>
      </c>
      <c r="Q2343" s="1"/>
    </row>
    <row r="2344" spans="1:17" ht="15.75" hidden="1" customHeight="1">
      <c r="A2344" s="1" t="str">
        <f t="shared" si="1"/>
        <v/>
      </c>
      <c r="B2344" s="1"/>
      <c r="C2344" s="25" t="str">
        <f>IF('Census Block Input'!J2308="","",'Census Block Input'!B2308)</f>
        <v/>
      </c>
      <c r="D2344" s="184" t="str">
        <f>IF('Census Block Input'!J2308="","",UPPER('Census Block Input'!J2308))</f>
        <v/>
      </c>
      <c r="E2344" s="26" t="str">
        <f>IF('Census Block Input'!J2308="","",'Census Block Input'!I2308)</f>
        <v/>
      </c>
      <c r="F2344" s="27" t="str">
        <f>IF('Census Block Input'!J2308="","",'Census Block Input'!C2308)</f>
        <v/>
      </c>
      <c r="G2344" s="29" t="str">
        <f>IF('Census Block Input'!J2308="","",'Census Block Input'!D2308)</f>
        <v/>
      </c>
      <c r="H2344" s="30" t="str">
        <f>IF('Census Block Input'!J2308="","",'Census Block Input'!G2308)</f>
        <v/>
      </c>
      <c r="I2344" s="30" t="str">
        <f>IF('Census Block Input'!J2308="","",'Census Block Input'!F2308)</f>
        <v/>
      </c>
      <c r="J2344" s="32" t="str">
        <f t="shared" ref="J2344:J2407" si="74">IF($C2344="","",SUM(G2344:I2344))</f>
        <v/>
      </c>
      <c r="K2344" s="105" t="str">
        <f>IF('Census Block Input'!J2308="","",'Census Block Input'!D2308)</f>
        <v/>
      </c>
      <c r="L2344" s="106" t="str">
        <f>IF('Census Block Input'!J2308="","",'Census Block Input'!G2308)</f>
        <v/>
      </c>
      <c r="M2344" s="106" t="str">
        <f>IF('Census Block Input'!J2308="","",'Census Block Input'!F2308)</f>
        <v/>
      </c>
      <c r="N2344" s="32" t="str">
        <f t="shared" ref="N2344:N2407" si="75">IF($C2344="","",SUM(K2344:M2344))</f>
        <v/>
      </c>
      <c r="O2344" s="124" t="s">
        <v>10</v>
      </c>
      <c r="P2344" s="123" t="s">
        <v>10</v>
      </c>
      <c r="Q2344" s="1"/>
    </row>
    <row r="2345" spans="1:17" ht="15.75" hidden="1" customHeight="1">
      <c r="A2345" s="1" t="str">
        <f t="shared" si="1"/>
        <v/>
      </c>
      <c r="B2345" s="1"/>
      <c r="C2345" s="25" t="str">
        <f>IF('Census Block Input'!J2309="","",'Census Block Input'!B2309)</f>
        <v/>
      </c>
      <c r="D2345" s="184" t="str">
        <f>IF('Census Block Input'!J2309="","",UPPER('Census Block Input'!J2309))</f>
        <v/>
      </c>
      <c r="E2345" s="26" t="str">
        <f>IF('Census Block Input'!J2309="","",'Census Block Input'!I2309)</f>
        <v/>
      </c>
      <c r="F2345" s="27" t="str">
        <f>IF('Census Block Input'!J2309="","",'Census Block Input'!C2309)</f>
        <v/>
      </c>
      <c r="G2345" s="29" t="str">
        <f>IF('Census Block Input'!J2309="","",'Census Block Input'!D2309)</f>
        <v/>
      </c>
      <c r="H2345" s="30" t="str">
        <f>IF('Census Block Input'!J2309="","",'Census Block Input'!G2309)</f>
        <v/>
      </c>
      <c r="I2345" s="30" t="str">
        <f>IF('Census Block Input'!J2309="","",'Census Block Input'!F2309)</f>
        <v/>
      </c>
      <c r="J2345" s="32" t="str">
        <f t="shared" si="74"/>
        <v/>
      </c>
      <c r="K2345" s="105" t="str">
        <f>IF('Census Block Input'!J2309="","",'Census Block Input'!D2309)</f>
        <v/>
      </c>
      <c r="L2345" s="106" t="str">
        <f>IF('Census Block Input'!J2309="","",'Census Block Input'!G2309)</f>
        <v/>
      </c>
      <c r="M2345" s="106" t="str">
        <f>IF('Census Block Input'!J2309="","",'Census Block Input'!F2309)</f>
        <v/>
      </c>
      <c r="N2345" s="32" t="str">
        <f t="shared" si="75"/>
        <v/>
      </c>
      <c r="O2345" s="124" t="s">
        <v>10</v>
      </c>
      <c r="P2345" s="123" t="s">
        <v>10</v>
      </c>
      <c r="Q2345" s="1"/>
    </row>
    <row r="2346" spans="1:17" ht="15.75" hidden="1" customHeight="1">
      <c r="A2346" s="1" t="str">
        <f t="shared" si="1"/>
        <v/>
      </c>
      <c r="B2346" s="1"/>
      <c r="C2346" s="25" t="str">
        <f>IF('Census Block Input'!J2310="","",'Census Block Input'!B2310)</f>
        <v/>
      </c>
      <c r="D2346" s="184" t="str">
        <f>IF('Census Block Input'!J2310="","",UPPER('Census Block Input'!J2310))</f>
        <v/>
      </c>
      <c r="E2346" s="26" t="str">
        <f>IF('Census Block Input'!J2310="","",'Census Block Input'!I2310)</f>
        <v/>
      </c>
      <c r="F2346" s="27" t="str">
        <f>IF('Census Block Input'!J2310="","",'Census Block Input'!C2310)</f>
        <v/>
      </c>
      <c r="G2346" s="29" t="str">
        <f>IF('Census Block Input'!J2310="","",'Census Block Input'!D2310)</f>
        <v/>
      </c>
      <c r="H2346" s="30" t="str">
        <f>IF('Census Block Input'!J2310="","",'Census Block Input'!G2310)</f>
        <v/>
      </c>
      <c r="I2346" s="30" t="str">
        <f>IF('Census Block Input'!J2310="","",'Census Block Input'!F2310)</f>
        <v/>
      </c>
      <c r="J2346" s="32" t="str">
        <f t="shared" si="74"/>
        <v/>
      </c>
      <c r="K2346" s="105" t="str">
        <f>IF('Census Block Input'!J2310="","",'Census Block Input'!D2310)</f>
        <v/>
      </c>
      <c r="L2346" s="106" t="str">
        <f>IF('Census Block Input'!J2310="","",'Census Block Input'!G2310)</f>
        <v/>
      </c>
      <c r="M2346" s="106" t="str">
        <f>IF('Census Block Input'!J2310="","",'Census Block Input'!F2310)</f>
        <v/>
      </c>
      <c r="N2346" s="32" t="str">
        <f t="shared" si="75"/>
        <v/>
      </c>
      <c r="O2346" s="124" t="s">
        <v>10</v>
      </c>
      <c r="P2346" s="123" t="s">
        <v>10</v>
      </c>
      <c r="Q2346" s="1"/>
    </row>
    <row r="2347" spans="1:17" ht="15.75" hidden="1" customHeight="1">
      <c r="A2347" s="1" t="str">
        <f t="shared" si="1"/>
        <v/>
      </c>
      <c r="B2347" s="1"/>
      <c r="C2347" s="25" t="str">
        <f>IF('Census Block Input'!J2311="","",'Census Block Input'!B2311)</f>
        <v/>
      </c>
      <c r="D2347" s="184" t="str">
        <f>IF('Census Block Input'!J2311="","",UPPER('Census Block Input'!J2311))</f>
        <v/>
      </c>
      <c r="E2347" s="26" t="str">
        <f>IF('Census Block Input'!J2311="","",'Census Block Input'!I2311)</f>
        <v/>
      </c>
      <c r="F2347" s="27" t="str">
        <f>IF('Census Block Input'!J2311="","",'Census Block Input'!C2311)</f>
        <v/>
      </c>
      <c r="G2347" s="29" t="str">
        <f>IF('Census Block Input'!J2311="","",'Census Block Input'!D2311)</f>
        <v/>
      </c>
      <c r="H2347" s="30" t="str">
        <f>IF('Census Block Input'!J2311="","",'Census Block Input'!G2311)</f>
        <v/>
      </c>
      <c r="I2347" s="30" t="str">
        <f>IF('Census Block Input'!J2311="","",'Census Block Input'!F2311)</f>
        <v/>
      </c>
      <c r="J2347" s="32" t="str">
        <f t="shared" si="74"/>
        <v/>
      </c>
      <c r="K2347" s="105" t="str">
        <f>IF('Census Block Input'!J2311="","",'Census Block Input'!D2311)</f>
        <v/>
      </c>
      <c r="L2347" s="106" t="str">
        <f>IF('Census Block Input'!J2311="","",'Census Block Input'!G2311)</f>
        <v/>
      </c>
      <c r="M2347" s="106" t="str">
        <f>IF('Census Block Input'!J2311="","",'Census Block Input'!F2311)</f>
        <v/>
      </c>
      <c r="N2347" s="32" t="str">
        <f t="shared" si="75"/>
        <v/>
      </c>
      <c r="O2347" s="124" t="s">
        <v>10</v>
      </c>
      <c r="P2347" s="123" t="s">
        <v>10</v>
      </c>
      <c r="Q2347" s="1"/>
    </row>
    <row r="2348" spans="1:17" ht="15.75" hidden="1" customHeight="1">
      <c r="A2348" s="1" t="str">
        <f t="shared" si="1"/>
        <v/>
      </c>
      <c r="B2348" s="1"/>
      <c r="C2348" s="25" t="str">
        <f>IF('Census Block Input'!J2312="","",'Census Block Input'!B2312)</f>
        <v/>
      </c>
      <c r="D2348" s="184" t="str">
        <f>IF('Census Block Input'!J2312="","",UPPER('Census Block Input'!J2312))</f>
        <v/>
      </c>
      <c r="E2348" s="26" t="str">
        <f>IF('Census Block Input'!J2312="","",'Census Block Input'!I2312)</f>
        <v/>
      </c>
      <c r="F2348" s="27" t="str">
        <f>IF('Census Block Input'!J2312="","",'Census Block Input'!C2312)</f>
        <v/>
      </c>
      <c r="G2348" s="29" t="str">
        <f>IF('Census Block Input'!J2312="","",'Census Block Input'!D2312)</f>
        <v/>
      </c>
      <c r="H2348" s="30" t="str">
        <f>IF('Census Block Input'!J2312="","",'Census Block Input'!G2312)</f>
        <v/>
      </c>
      <c r="I2348" s="30" t="str">
        <f>IF('Census Block Input'!J2312="","",'Census Block Input'!F2312)</f>
        <v/>
      </c>
      <c r="J2348" s="32" t="str">
        <f t="shared" si="74"/>
        <v/>
      </c>
      <c r="K2348" s="105" t="str">
        <f>IF('Census Block Input'!J2312="","",'Census Block Input'!D2312)</f>
        <v/>
      </c>
      <c r="L2348" s="106" t="str">
        <f>IF('Census Block Input'!J2312="","",'Census Block Input'!G2312)</f>
        <v/>
      </c>
      <c r="M2348" s="106" t="str">
        <f>IF('Census Block Input'!J2312="","",'Census Block Input'!F2312)</f>
        <v/>
      </c>
      <c r="N2348" s="32" t="str">
        <f t="shared" si="75"/>
        <v/>
      </c>
      <c r="O2348" s="124" t="s">
        <v>10</v>
      </c>
      <c r="P2348" s="123" t="s">
        <v>10</v>
      </c>
      <c r="Q2348" s="1"/>
    </row>
    <row r="2349" spans="1:17" ht="15.75" hidden="1" customHeight="1">
      <c r="A2349" s="1" t="str">
        <f t="shared" si="1"/>
        <v/>
      </c>
      <c r="B2349" s="1"/>
      <c r="C2349" s="25" t="str">
        <f>IF('Census Block Input'!J2313="","",'Census Block Input'!B2313)</f>
        <v/>
      </c>
      <c r="D2349" s="184" t="str">
        <f>IF('Census Block Input'!J2313="","",UPPER('Census Block Input'!J2313))</f>
        <v/>
      </c>
      <c r="E2349" s="26" t="str">
        <f>IF('Census Block Input'!J2313="","",'Census Block Input'!I2313)</f>
        <v/>
      </c>
      <c r="F2349" s="27" t="str">
        <f>IF('Census Block Input'!J2313="","",'Census Block Input'!C2313)</f>
        <v/>
      </c>
      <c r="G2349" s="29" t="str">
        <f>IF('Census Block Input'!J2313="","",'Census Block Input'!D2313)</f>
        <v/>
      </c>
      <c r="H2349" s="30" t="str">
        <f>IF('Census Block Input'!J2313="","",'Census Block Input'!G2313)</f>
        <v/>
      </c>
      <c r="I2349" s="30" t="str">
        <f>IF('Census Block Input'!J2313="","",'Census Block Input'!F2313)</f>
        <v/>
      </c>
      <c r="J2349" s="32" t="str">
        <f t="shared" si="74"/>
        <v/>
      </c>
      <c r="K2349" s="105" t="str">
        <f>IF('Census Block Input'!J2313="","",'Census Block Input'!D2313)</f>
        <v/>
      </c>
      <c r="L2349" s="106" t="str">
        <f>IF('Census Block Input'!J2313="","",'Census Block Input'!G2313)</f>
        <v/>
      </c>
      <c r="M2349" s="106" t="str">
        <f>IF('Census Block Input'!J2313="","",'Census Block Input'!F2313)</f>
        <v/>
      </c>
      <c r="N2349" s="32" t="str">
        <f t="shared" si="75"/>
        <v/>
      </c>
      <c r="O2349" s="124" t="s">
        <v>10</v>
      </c>
      <c r="P2349" s="123" t="s">
        <v>10</v>
      </c>
      <c r="Q2349" s="1"/>
    </row>
    <row r="2350" spans="1:17" ht="15.75" hidden="1" customHeight="1">
      <c r="A2350" s="1" t="str">
        <f t="shared" si="1"/>
        <v/>
      </c>
      <c r="B2350" s="1"/>
      <c r="C2350" s="25" t="str">
        <f>IF('Census Block Input'!J2314="","",'Census Block Input'!B2314)</f>
        <v/>
      </c>
      <c r="D2350" s="184" t="str">
        <f>IF('Census Block Input'!J2314="","",UPPER('Census Block Input'!J2314))</f>
        <v/>
      </c>
      <c r="E2350" s="26" t="str">
        <f>IF('Census Block Input'!J2314="","",'Census Block Input'!I2314)</f>
        <v/>
      </c>
      <c r="F2350" s="27" t="str">
        <f>IF('Census Block Input'!J2314="","",'Census Block Input'!C2314)</f>
        <v/>
      </c>
      <c r="G2350" s="29" t="str">
        <f>IF('Census Block Input'!J2314="","",'Census Block Input'!D2314)</f>
        <v/>
      </c>
      <c r="H2350" s="30" t="str">
        <f>IF('Census Block Input'!J2314="","",'Census Block Input'!G2314)</f>
        <v/>
      </c>
      <c r="I2350" s="30" t="str">
        <f>IF('Census Block Input'!J2314="","",'Census Block Input'!F2314)</f>
        <v/>
      </c>
      <c r="J2350" s="32" t="str">
        <f t="shared" si="74"/>
        <v/>
      </c>
      <c r="K2350" s="105" t="str">
        <f>IF('Census Block Input'!J2314="","",'Census Block Input'!D2314)</f>
        <v/>
      </c>
      <c r="L2350" s="106" t="str">
        <f>IF('Census Block Input'!J2314="","",'Census Block Input'!G2314)</f>
        <v/>
      </c>
      <c r="M2350" s="106" t="str">
        <f>IF('Census Block Input'!J2314="","",'Census Block Input'!F2314)</f>
        <v/>
      </c>
      <c r="N2350" s="32" t="str">
        <f t="shared" si="75"/>
        <v/>
      </c>
      <c r="O2350" s="124" t="s">
        <v>10</v>
      </c>
      <c r="P2350" s="123" t="s">
        <v>10</v>
      </c>
      <c r="Q2350" s="1"/>
    </row>
    <row r="2351" spans="1:17" ht="15.75" hidden="1" customHeight="1">
      <c r="A2351" s="1" t="str">
        <f t="shared" si="1"/>
        <v/>
      </c>
      <c r="B2351" s="1"/>
      <c r="C2351" s="25" t="str">
        <f>IF('Census Block Input'!J2315="","",'Census Block Input'!B2315)</f>
        <v/>
      </c>
      <c r="D2351" s="184" t="str">
        <f>IF('Census Block Input'!J2315="","",UPPER('Census Block Input'!J2315))</f>
        <v/>
      </c>
      <c r="E2351" s="26" t="str">
        <f>IF('Census Block Input'!J2315="","",'Census Block Input'!I2315)</f>
        <v/>
      </c>
      <c r="F2351" s="27" t="str">
        <f>IF('Census Block Input'!J2315="","",'Census Block Input'!C2315)</f>
        <v/>
      </c>
      <c r="G2351" s="29" t="str">
        <f>IF('Census Block Input'!J2315="","",'Census Block Input'!D2315)</f>
        <v/>
      </c>
      <c r="H2351" s="30" t="str">
        <f>IF('Census Block Input'!J2315="","",'Census Block Input'!G2315)</f>
        <v/>
      </c>
      <c r="I2351" s="30" t="str">
        <f>IF('Census Block Input'!J2315="","",'Census Block Input'!F2315)</f>
        <v/>
      </c>
      <c r="J2351" s="32" t="str">
        <f t="shared" si="74"/>
        <v/>
      </c>
      <c r="K2351" s="105" t="str">
        <f>IF('Census Block Input'!J2315="","",'Census Block Input'!D2315)</f>
        <v/>
      </c>
      <c r="L2351" s="106" t="str">
        <f>IF('Census Block Input'!J2315="","",'Census Block Input'!G2315)</f>
        <v/>
      </c>
      <c r="M2351" s="106" t="str">
        <f>IF('Census Block Input'!J2315="","",'Census Block Input'!F2315)</f>
        <v/>
      </c>
      <c r="N2351" s="32" t="str">
        <f t="shared" si="75"/>
        <v/>
      </c>
      <c r="O2351" s="124" t="s">
        <v>10</v>
      </c>
      <c r="P2351" s="123" t="s">
        <v>10</v>
      </c>
      <c r="Q2351" s="1"/>
    </row>
    <row r="2352" spans="1:17" ht="15.75" hidden="1" customHeight="1">
      <c r="A2352" s="1" t="str">
        <f t="shared" si="1"/>
        <v/>
      </c>
      <c r="B2352" s="1"/>
      <c r="C2352" s="25" t="str">
        <f>IF('Census Block Input'!J2316="","",'Census Block Input'!B2316)</f>
        <v/>
      </c>
      <c r="D2352" s="184" t="str">
        <f>IF('Census Block Input'!J2316="","",UPPER('Census Block Input'!J2316))</f>
        <v/>
      </c>
      <c r="E2352" s="26" t="str">
        <f>IF('Census Block Input'!J2316="","",'Census Block Input'!I2316)</f>
        <v/>
      </c>
      <c r="F2352" s="27" t="str">
        <f>IF('Census Block Input'!J2316="","",'Census Block Input'!C2316)</f>
        <v/>
      </c>
      <c r="G2352" s="29" t="str">
        <f>IF('Census Block Input'!J2316="","",'Census Block Input'!D2316)</f>
        <v/>
      </c>
      <c r="H2352" s="30" t="str">
        <f>IF('Census Block Input'!J2316="","",'Census Block Input'!G2316)</f>
        <v/>
      </c>
      <c r="I2352" s="30" t="str">
        <f>IF('Census Block Input'!J2316="","",'Census Block Input'!F2316)</f>
        <v/>
      </c>
      <c r="J2352" s="32" t="str">
        <f t="shared" si="74"/>
        <v/>
      </c>
      <c r="K2352" s="105" t="str">
        <f>IF('Census Block Input'!J2316="","",'Census Block Input'!D2316)</f>
        <v/>
      </c>
      <c r="L2352" s="106" t="str">
        <f>IF('Census Block Input'!J2316="","",'Census Block Input'!G2316)</f>
        <v/>
      </c>
      <c r="M2352" s="106" t="str">
        <f>IF('Census Block Input'!J2316="","",'Census Block Input'!F2316)</f>
        <v/>
      </c>
      <c r="N2352" s="32" t="str">
        <f t="shared" si="75"/>
        <v/>
      </c>
      <c r="O2352" s="124" t="s">
        <v>10</v>
      </c>
      <c r="P2352" s="123" t="s">
        <v>10</v>
      </c>
      <c r="Q2352" s="1"/>
    </row>
    <row r="2353" spans="1:17" ht="15.75" hidden="1" customHeight="1">
      <c r="A2353" s="1" t="str">
        <f t="shared" si="1"/>
        <v/>
      </c>
      <c r="B2353" s="1"/>
      <c r="C2353" s="25" t="str">
        <f>IF('Census Block Input'!J2317="","",'Census Block Input'!B2317)</f>
        <v/>
      </c>
      <c r="D2353" s="184" t="str">
        <f>IF('Census Block Input'!J2317="","",UPPER('Census Block Input'!J2317))</f>
        <v/>
      </c>
      <c r="E2353" s="26" t="str">
        <f>IF('Census Block Input'!J2317="","",'Census Block Input'!I2317)</f>
        <v/>
      </c>
      <c r="F2353" s="27" t="str">
        <f>IF('Census Block Input'!J2317="","",'Census Block Input'!C2317)</f>
        <v/>
      </c>
      <c r="G2353" s="29" t="str">
        <f>IF('Census Block Input'!J2317="","",'Census Block Input'!D2317)</f>
        <v/>
      </c>
      <c r="H2353" s="30" t="str">
        <f>IF('Census Block Input'!J2317="","",'Census Block Input'!G2317)</f>
        <v/>
      </c>
      <c r="I2353" s="30" t="str">
        <f>IF('Census Block Input'!J2317="","",'Census Block Input'!F2317)</f>
        <v/>
      </c>
      <c r="J2353" s="32" t="str">
        <f t="shared" si="74"/>
        <v/>
      </c>
      <c r="K2353" s="105" t="str">
        <f>IF('Census Block Input'!J2317="","",'Census Block Input'!D2317)</f>
        <v/>
      </c>
      <c r="L2353" s="106" t="str">
        <f>IF('Census Block Input'!J2317="","",'Census Block Input'!G2317)</f>
        <v/>
      </c>
      <c r="M2353" s="106" t="str">
        <f>IF('Census Block Input'!J2317="","",'Census Block Input'!F2317)</f>
        <v/>
      </c>
      <c r="N2353" s="32" t="str">
        <f t="shared" si="75"/>
        <v/>
      </c>
      <c r="O2353" s="124" t="s">
        <v>10</v>
      </c>
      <c r="P2353" s="123" t="s">
        <v>10</v>
      </c>
      <c r="Q2353" s="1"/>
    </row>
    <row r="2354" spans="1:17" ht="15.75" hidden="1" customHeight="1">
      <c r="A2354" s="1" t="str">
        <f t="shared" si="1"/>
        <v/>
      </c>
      <c r="B2354" s="1"/>
      <c r="C2354" s="25" t="str">
        <f>IF('Census Block Input'!J2318="","",'Census Block Input'!B2318)</f>
        <v/>
      </c>
      <c r="D2354" s="184" t="str">
        <f>IF('Census Block Input'!J2318="","",UPPER('Census Block Input'!J2318))</f>
        <v/>
      </c>
      <c r="E2354" s="26" t="str">
        <f>IF('Census Block Input'!J2318="","",'Census Block Input'!I2318)</f>
        <v/>
      </c>
      <c r="F2354" s="27" t="str">
        <f>IF('Census Block Input'!J2318="","",'Census Block Input'!C2318)</f>
        <v/>
      </c>
      <c r="G2354" s="29" t="str">
        <f>IF('Census Block Input'!J2318="","",'Census Block Input'!D2318)</f>
        <v/>
      </c>
      <c r="H2354" s="30" t="str">
        <f>IF('Census Block Input'!J2318="","",'Census Block Input'!G2318)</f>
        <v/>
      </c>
      <c r="I2354" s="30" t="str">
        <f>IF('Census Block Input'!J2318="","",'Census Block Input'!F2318)</f>
        <v/>
      </c>
      <c r="J2354" s="32" t="str">
        <f t="shared" si="74"/>
        <v/>
      </c>
      <c r="K2354" s="105" t="str">
        <f>IF('Census Block Input'!J2318="","",'Census Block Input'!D2318)</f>
        <v/>
      </c>
      <c r="L2354" s="106" t="str">
        <f>IF('Census Block Input'!J2318="","",'Census Block Input'!G2318)</f>
        <v/>
      </c>
      <c r="M2354" s="106" t="str">
        <f>IF('Census Block Input'!J2318="","",'Census Block Input'!F2318)</f>
        <v/>
      </c>
      <c r="N2354" s="32" t="str">
        <f t="shared" si="75"/>
        <v/>
      </c>
      <c r="O2354" s="124" t="s">
        <v>10</v>
      </c>
      <c r="P2354" s="123" t="s">
        <v>10</v>
      </c>
      <c r="Q2354" s="1"/>
    </row>
    <row r="2355" spans="1:17" ht="15.75" hidden="1" customHeight="1">
      <c r="A2355" s="1" t="str">
        <f t="shared" si="1"/>
        <v/>
      </c>
      <c r="B2355" s="1"/>
      <c r="C2355" s="25" t="str">
        <f>IF('Census Block Input'!J2319="","",'Census Block Input'!B2319)</f>
        <v/>
      </c>
      <c r="D2355" s="184" t="str">
        <f>IF('Census Block Input'!J2319="","",UPPER('Census Block Input'!J2319))</f>
        <v/>
      </c>
      <c r="E2355" s="26" t="str">
        <f>IF('Census Block Input'!J2319="","",'Census Block Input'!I2319)</f>
        <v/>
      </c>
      <c r="F2355" s="27" t="str">
        <f>IF('Census Block Input'!J2319="","",'Census Block Input'!C2319)</f>
        <v/>
      </c>
      <c r="G2355" s="29" t="str">
        <f>IF('Census Block Input'!J2319="","",'Census Block Input'!D2319)</f>
        <v/>
      </c>
      <c r="H2355" s="30" t="str">
        <f>IF('Census Block Input'!J2319="","",'Census Block Input'!G2319)</f>
        <v/>
      </c>
      <c r="I2355" s="30" t="str">
        <f>IF('Census Block Input'!J2319="","",'Census Block Input'!F2319)</f>
        <v/>
      </c>
      <c r="J2355" s="32" t="str">
        <f t="shared" si="74"/>
        <v/>
      </c>
      <c r="K2355" s="105" t="str">
        <f>IF('Census Block Input'!J2319="","",'Census Block Input'!D2319)</f>
        <v/>
      </c>
      <c r="L2355" s="106" t="str">
        <f>IF('Census Block Input'!J2319="","",'Census Block Input'!G2319)</f>
        <v/>
      </c>
      <c r="M2355" s="106" t="str">
        <f>IF('Census Block Input'!J2319="","",'Census Block Input'!F2319)</f>
        <v/>
      </c>
      <c r="N2355" s="32" t="str">
        <f t="shared" si="75"/>
        <v/>
      </c>
      <c r="O2355" s="124" t="s">
        <v>10</v>
      </c>
      <c r="P2355" s="123" t="s">
        <v>10</v>
      </c>
      <c r="Q2355" s="1"/>
    </row>
    <row r="2356" spans="1:17" ht="15.75" hidden="1" customHeight="1">
      <c r="A2356" s="1" t="str">
        <f t="shared" si="1"/>
        <v/>
      </c>
      <c r="B2356" s="1"/>
      <c r="C2356" s="25" t="str">
        <f>IF('Census Block Input'!J2320="","",'Census Block Input'!B2320)</f>
        <v/>
      </c>
      <c r="D2356" s="184" t="str">
        <f>IF('Census Block Input'!J2320="","",UPPER('Census Block Input'!J2320))</f>
        <v/>
      </c>
      <c r="E2356" s="26" t="str">
        <f>IF('Census Block Input'!J2320="","",'Census Block Input'!I2320)</f>
        <v/>
      </c>
      <c r="F2356" s="27" t="str">
        <f>IF('Census Block Input'!J2320="","",'Census Block Input'!C2320)</f>
        <v/>
      </c>
      <c r="G2356" s="29" t="str">
        <f>IF('Census Block Input'!J2320="","",'Census Block Input'!D2320)</f>
        <v/>
      </c>
      <c r="H2356" s="30" t="str">
        <f>IF('Census Block Input'!J2320="","",'Census Block Input'!G2320)</f>
        <v/>
      </c>
      <c r="I2356" s="30" t="str">
        <f>IF('Census Block Input'!J2320="","",'Census Block Input'!F2320)</f>
        <v/>
      </c>
      <c r="J2356" s="32" t="str">
        <f t="shared" si="74"/>
        <v/>
      </c>
      <c r="K2356" s="105" t="str">
        <f>IF('Census Block Input'!J2320="","",'Census Block Input'!D2320)</f>
        <v/>
      </c>
      <c r="L2356" s="106" t="str">
        <f>IF('Census Block Input'!J2320="","",'Census Block Input'!G2320)</f>
        <v/>
      </c>
      <c r="M2356" s="106" t="str">
        <f>IF('Census Block Input'!J2320="","",'Census Block Input'!F2320)</f>
        <v/>
      </c>
      <c r="N2356" s="32" t="str">
        <f t="shared" si="75"/>
        <v/>
      </c>
      <c r="O2356" s="124" t="s">
        <v>10</v>
      </c>
      <c r="P2356" s="123" t="s">
        <v>10</v>
      </c>
      <c r="Q2356" s="1"/>
    </row>
    <row r="2357" spans="1:17" ht="15.75" hidden="1" customHeight="1">
      <c r="A2357" s="1" t="str">
        <f t="shared" si="1"/>
        <v/>
      </c>
      <c r="B2357" s="1"/>
      <c r="C2357" s="25" t="str">
        <f>IF('Census Block Input'!J2321="","",'Census Block Input'!B2321)</f>
        <v/>
      </c>
      <c r="D2357" s="184" t="str">
        <f>IF('Census Block Input'!J2321="","",UPPER('Census Block Input'!J2321))</f>
        <v/>
      </c>
      <c r="E2357" s="26" t="str">
        <f>IF('Census Block Input'!J2321="","",'Census Block Input'!I2321)</f>
        <v/>
      </c>
      <c r="F2357" s="27" t="str">
        <f>IF('Census Block Input'!J2321="","",'Census Block Input'!C2321)</f>
        <v/>
      </c>
      <c r="G2357" s="29" t="str">
        <f>IF('Census Block Input'!J2321="","",'Census Block Input'!D2321)</f>
        <v/>
      </c>
      <c r="H2357" s="30" t="str">
        <f>IF('Census Block Input'!J2321="","",'Census Block Input'!G2321)</f>
        <v/>
      </c>
      <c r="I2357" s="30" t="str">
        <f>IF('Census Block Input'!J2321="","",'Census Block Input'!F2321)</f>
        <v/>
      </c>
      <c r="J2357" s="32" t="str">
        <f t="shared" si="74"/>
        <v/>
      </c>
      <c r="K2357" s="105" t="str">
        <f>IF('Census Block Input'!J2321="","",'Census Block Input'!D2321)</f>
        <v/>
      </c>
      <c r="L2357" s="106" t="str">
        <f>IF('Census Block Input'!J2321="","",'Census Block Input'!G2321)</f>
        <v/>
      </c>
      <c r="M2357" s="106" t="str">
        <f>IF('Census Block Input'!J2321="","",'Census Block Input'!F2321)</f>
        <v/>
      </c>
      <c r="N2357" s="32" t="str">
        <f t="shared" si="75"/>
        <v/>
      </c>
      <c r="O2357" s="124" t="s">
        <v>10</v>
      </c>
      <c r="P2357" s="123" t="s">
        <v>10</v>
      </c>
      <c r="Q2357" s="1"/>
    </row>
    <row r="2358" spans="1:17" ht="15.75" hidden="1" customHeight="1">
      <c r="A2358" s="1" t="str">
        <f t="shared" si="1"/>
        <v/>
      </c>
      <c r="B2358" s="1"/>
      <c r="C2358" s="25" t="str">
        <f>IF('Census Block Input'!J2322="","",'Census Block Input'!B2322)</f>
        <v/>
      </c>
      <c r="D2358" s="184" t="str">
        <f>IF('Census Block Input'!J2322="","",UPPER('Census Block Input'!J2322))</f>
        <v/>
      </c>
      <c r="E2358" s="26" t="str">
        <f>IF('Census Block Input'!J2322="","",'Census Block Input'!I2322)</f>
        <v/>
      </c>
      <c r="F2358" s="27" t="str">
        <f>IF('Census Block Input'!J2322="","",'Census Block Input'!C2322)</f>
        <v/>
      </c>
      <c r="G2358" s="29" t="str">
        <f>IF('Census Block Input'!J2322="","",'Census Block Input'!D2322)</f>
        <v/>
      </c>
      <c r="H2358" s="30" t="str">
        <f>IF('Census Block Input'!J2322="","",'Census Block Input'!G2322)</f>
        <v/>
      </c>
      <c r="I2358" s="30" t="str">
        <f>IF('Census Block Input'!J2322="","",'Census Block Input'!F2322)</f>
        <v/>
      </c>
      <c r="J2358" s="32" t="str">
        <f t="shared" si="74"/>
        <v/>
      </c>
      <c r="K2358" s="105" t="str">
        <f>IF('Census Block Input'!J2322="","",'Census Block Input'!D2322)</f>
        <v/>
      </c>
      <c r="L2358" s="106" t="str">
        <f>IF('Census Block Input'!J2322="","",'Census Block Input'!G2322)</f>
        <v/>
      </c>
      <c r="M2358" s="106" t="str">
        <f>IF('Census Block Input'!J2322="","",'Census Block Input'!F2322)</f>
        <v/>
      </c>
      <c r="N2358" s="32" t="str">
        <f t="shared" si="75"/>
        <v/>
      </c>
      <c r="O2358" s="124" t="s">
        <v>10</v>
      </c>
      <c r="P2358" s="123" t="s">
        <v>10</v>
      </c>
      <c r="Q2358" s="1"/>
    </row>
    <row r="2359" spans="1:17" ht="15.75" hidden="1" customHeight="1">
      <c r="A2359" s="1" t="str">
        <f t="shared" si="1"/>
        <v/>
      </c>
      <c r="B2359" s="1"/>
      <c r="C2359" s="25" t="str">
        <f>IF('Census Block Input'!J2323="","",'Census Block Input'!B2323)</f>
        <v/>
      </c>
      <c r="D2359" s="184" t="str">
        <f>IF('Census Block Input'!J2323="","",UPPER('Census Block Input'!J2323))</f>
        <v/>
      </c>
      <c r="E2359" s="26" t="str">
        <f>IF('Census Block Input'!J2323="","",'Census Block Input'!I2323)</f>
        <v/>
      </c>
      <c r="F2359" s="27" t="str">
        <f>IF('Census Block Input'!J2323="","",'Census Block Input'!C2323)</f>
        <v/>
      </c>
      <c r="G2359" s="29" t="str">
        <f>IF('Census Block Input'!J2323="","",'Census Block Input'!D2323)</f>
        <v/>
      </c>
      <c r="H2359" s="30" t="str">
        <f>IF('Census Block Input'!J2323="","",'Census Block Input'!G2323)</f>
        <v/>
      </c>
      <c r="I2359" s="30" t="str">
        <f>IF('Census Block Input'!J2323="","",'Census Block Input'!F2323)</f>
        <v/>
      </c>
      <c r="J2359" s="32" t="str">
        <f t="shared" si="74"/>
        <v/>
      </c>
      <c r="K2359" s="105" t="str">
        <f>IF('Census Block Input'!J2323="","",'Census Block Input'!D2323)</f>
        <v/>
      </c>
      <c r="L2359" s="106" t="str">
        <f>IF('Census Block Input'!J2323="","",'Census Block Input'!G2323)</f>
        <v/>
      </c>
      <c r="M2359" s="106" t="str">
        <f>IF('Census Block Input'!J2323="","",'Census Block Input'!F2323)</f>
        <v/>
      </c>
      <c r="N2359" s="32" t="str">
        <f t="shared" si="75"/>
        <v/>
      </c>
      <c r="O2359" s="124" t="s">
        <v>10</v>
      </c>
      <c r="P2359" s="123" t="s">
        <v>10</v>
      </c>
      <c r="Q2359" s="1"/>
    </row>
    <row r="2360" spans="1:17" ht="15.75" hidden="1" customHeight="1">
      <c r="A2360" s="1" t="str">
        <f t="shared" si="1"/>
        <v/>
      </c>
      <c r="B2360" s="1"/>
      <c r="C2360" s="25" t="str">
        <f>IF('Census Block Input'!J2324="","",'Census Block Input'!B2324)</f>
        <v/>
      </c>
      <c r="D2360" s="184" t="str">
        <f>IF('Census Block Input'!J2324="","",UPPER('Census Block Input'!J2324))</f>
        <v/>
      </c>
      <c r="E2360" s="26" t="str">
        <f>IF('Census Block Input'!J2324="","",'Census Block Input'!I2324)</f>
        <v/>
      </c>
      <c r="F2360" s="27" t="str">
        <f>IF('Census Block Input'!J2324="","",'Census Block Input'!C2324)</f>
        <v/>
      </c>
      <c r="G2360" s="29" t="str">
        <f>IF('Census Block Input'!J2324="","",'Census Block Input'!D2324)</f>
        <v/>
      </c>
      <c r="H2360" s="30" t="str">
        <f>IF('Census Block Input'!J2324="","",'Census Block Input'!G2324)</f>
        <v/>
      </c>
      <c r="I2360" s="30" t="str">
        <f>IF('Census Block Input'!J2324="","",'Census Block Input'!F2324)</f>
        <v/>
      </c>
      <c r="J2360" s="32" t="str">
        <f t="shared" si="74"/>
        <v/>
      </c>
      <c r="K2360" s="105" t="str">
        <f>IF('Census Block Input'!J2324="","",'Census Block Input'!D2324)</f>
        <v/>
      </c>
      <c r="L2360" s="106" t="str">
        <f>IF('Census Block Input'!J2324="","",'Census Block Input'!G2324)</f>
        <v/>
      </c>
      <c r="M2360" s="106" t="str">
        <f>IF('Census Block Input'!J2324="","",'Census Block Input'!F2324)</f>
        <v/>
      </c>
      <c r="N2360" s="32" t="str">
        <f t="shared" si="75"/>
        <v/>
      </c>
      <c r="O2360" s="124" t="s">
        <v>10</v>
      </c>
      <c r="P2360" s="123" t="s">
        <v>10</v>
      </c>
      <c r="Q2360" s="1"/>
    </row>
    <row r="2361" spans="1:17" ht="15.75" hidden="1" customHeight="1">
      <c r="A2361" s="1" t="str">
        <f t="shared" si="1"/>
        <v/>
      </c>
      <c r="B2361" s="1"/>
      <c r="C2361" s="25" t="str">
        <f>IF('Census Block Input'!J2325="","",'Census Block Input'!B2325)</f>
        <v/>
      </c>
      <c r="D2361" s="184" t="str">
        <f>IF('Census Block Input'!J2325="","",UPPER('Census Block Input'!J2325))</f>
        <v/>
      </c>
      <c r="E2361" s="26" t="str">
        <f>IF('Census Block Input'!J2325="","",'Census Block Input'!I2325)</f>
        <v/>
      </c>
      <c r="F2361" s="27" t="str">
        <f>IF('Census Block Input'!J2325="","",'Census Block Input'!C2325)</f>
        <v/>
      </c>
      <c r="G2361" s="29" t="str">
        <f>IF('Census Block Input'!J2325="","",'Census Block Input'!D2325)</f>
        <v/>
      </c>
      <c r="H2361" s="30" t="str">
        <f>IF('Census Block Input'!J2325="","",'Census Block Input'!G2325)</f>
        <v/>
      </c>
      <c r="I2361" s="30" t="str">
        <f>IF('Census Block Input'!J2325="","",'Census Block Input'!F2325)</f>
        <v/>
      </c>
      <c r="J2361" s="32" t="str">
        <f t="shared" si="74"/>
        <v/>
      </c>
      <c r="K2361" s="105" t="str">
        <f>IF('Census Block Input'!J2325="","",'Census Block Input'!D2325)</f>
        <v/>
      </c>
      <c r="L2361" s="106" t="str">
        <f>IF('Census Block Input'!J2325="","",'Census Block Input'!G2325)</f>
        <v/>
      </c>
      <c r="M2361" s="106" t="str">
        <f>IF('Census Block Input'!J2325="","",'Census Block Input'!F2325)</f>
        <v/>
      </c>
      <c r="N2361" s="32" t="str">
        <f t="shared" si="75"/>
        <v/>
      </c>
      <c r="O2361" s="124" t="s">
        <v>10</v>
      </c>
      <c r="P2361" s="123" t="s">
        <v>10</v>
      </c>
      <c r="Q2361" s="1"/>
    </row>
    <row r="2362" spans="1:17" ht="15.75" hidden="1" customHeight="1">
      <c r="A2362" s="1" t="str">
        <f t="shared" si="1"/>
        <v/>
      </c>
      <c r="B2362" s="1"/>
      <c r="C2362" s="25" t="str">
        <f>IF('Census Block Input'!J2326="","",'Census Block Input'!B2326)</f>
        <v/>
      </c>
      <c r="D2362" s="184" t="str">
        <f>IF('Census Block Input'!J2326="","",UPPER('Census Block Input'!J2326))</f>
        <v/>
      </c>
      <c r="E2362" s="26" t="str">
        <f>IF('Census Block Input'!J2326="","",'Census Block Input'!I2326)</f>
        <v/>
      </c>
      <c r="F2362" s="27" t="str">
        <f>IF('Census Block Input'!J2326="","",'Census Block Input'!C2326)</f>
        <v/>
      </c>
      <c r="G2362" s="29" t="str">
        <f>IF('Census Block Input'!J2326="","",'Census Block Input'!D2326)</f>
        <v/>
      </c>
      <c r="H2362" s="30" t="str">
        <f>IF('Census Block Input'!J2326="","",'Census Block Input'!G2326)</f>
        <v/>
      </c>
      <c r="I2362" s="30" t="str">
        <f>IF('Census Block Input'!J2326="","",'Census Block Input'!F2326)</f>
        <v/>
      </c>
      <c r="J2362" s="32" t="str">
        <f t="shared" si="74"/>
        <v/>
      </c>
      <c r="K2362" s="105" t="str">
        <f>IF('Census Block Input'!J2326="","",'Census Block Input'!D2326)</f>
        <v/>
      </c>
      <c r="L2362" s="106" t="str">
        <f>IF('Census Block Input'!J2326="","",'Census Block Input'!G2326)</f>
        <v/>
      </c>
      <c r="M2362" s="106" t="str">
        <f>IF('Census Block Input'!J2326="","",'Census Block Input'!F2326)</f>
        <v/>
      </c>
      <c r="N2362" s="32" t="str">
        <f t="shared" si="75"/>
        <v/>
      </c>
      <c r="O2362" s="124" t="s">
        <v>10</v>
      </c>
      <c r="P2362" s="123" t="s">
        <v>10</v>
      </c>
      <c r="Q2362" s="1"/>
    </row>
    <row r="2363" spans="1:17" ht="15.75" hidden="1" customHeight="1">
      <c r="A2363" s="1" t="str">
        <f t="shared" si="1"/>
        <v/>
      </c>
      <c r="B2363" s="1"/>
      <c r="C2363" s="25" t="str">
        <f>IF('Census Block Input'!J2327="","",'Census Block Input'!B2327)</f>
        <v/>
      </c>
      <c r="D2363" s="184" t="str">
        <f>IF('Census Block Input'!J2327="","",UPPER('Census Block Input'!J2327))</f>
        <v/>
      </c>
      <c r="E2363" s="26" t="str">
        <f>IF('Census Block Input'!J2327="","",'Census Block Input'!I2327)</f>
        <v/>
      </c>
      <c r="F2363" s="27" t="str">
        <f>IF('Census Block Input'!J2327="","",'Census Block Input'!C2327)</f>
        <v/>
      </c>
      <c r="G2363" s="29" t="str">
        <f>IF('Census Block Input'!J2327="","",'Census Block Input'!D2327)</f>
        <v/>
      </c>
      <c r="H2363" s="30" t="str">
        <f>IF('Census Block Input'!J2327="","",'Census Block Input'!G2327)</f>
        <v/>
      </c>
      <c r="I2363" s="30" t="str">
        <f>IF('Census Block Input'!J2327="","",'Census Block Input'!F2327)</f>
        <v/>
      </c>
      <c r="J2363" s="32" t="str">
        <f t="shared" si="74"/>
        <v/>
      </c>
      <c r="K2363" s="105" t="str">
        <f>IF('Census Block Input'!J2327="","",'Census Block Input'!D2327)</f>
        <v/>
      </c>
      <c r="L2363" s="106" t="str">
        <f>IF('Census Block Input'!J2327="","",'Census Block Input'!G2327)</f>
        <v/>
      </c>
      <c r="M2363" s="106" t="str">
        <f>IF('Census Block Input'!J2327="","",'Census Block Input'!F2327)</f>
        <v/>
      </c>
      <c r="N2363" s="32" t="str">
        <f t="shared" si="75"/>
        <v/>
      </c>
      <c r="O2363" s="124" t="s">
        <v>10</v>
      </c>
      <c r="P2363" s="123" t="s">
        <v>10</v>
      </c>
      <c r="Q2363" s="1"/>
    </row>
    <row r="2364" spans="1:17" ht="15.75" hidden="1" customHeight="1">
      <c r="A2364" s="1" t="str">
        <f t="shared" si="1"/>
        <v/>
      </c>
      <c r="B2364" s="1"/>
      <c r="C2364" s="25" t="str">
        <f>IF('Census Block Input'!J2328="","",'Census Block Input'!B2328)</f>
        <v/>
      </c>
      <c r="D2364" s="184" t="str">
        <f>IF('Census Block Input'!J2328="","",UPPER('Census Block Input'!J2328))</f>
        <v/>
      </c>
      <c r="E2364" s="26" t="str">
        <f>IF('Census Block Input'!J2328="","",'Census Block Input'!I2328)</f>
        <v/>
      </c>
      <c r="F2364" s="27" t="str">
        <f>IF('Census Block Input'!J2328="","",'Census Block Input'!C2328)</f>
        <v/>
      </c>
      <c r="G2364" s="29" t="str">
        <f>IF('Census Block Input'!J2328="","",'Census Block Input'!D2328)</f>
        <v/>
      </c>
      <c r="H2364" s="30" t="str">
        <f>IF('Census Block Input'!J2328="","",'Census Block Input'!G2328)</f>
        <v/>
      </c>
      <c r="I2364" s="30" t="str">
        <f>IF('Census Block Input'!J2328="","",'Census Block Input'!F2328)</f>
        <v/>
      </c>
      <c r="J2364" s="32" t="str">
        <f t="shared" si="74"/>
        <v/>
      </c>
      <c r="K2364" s="105" t="str">
        <f>IF('Census Block Input'!J2328="","",'Census Block Input'!D2328)</f>
        <v/>
      </c>
      <c r="L2364" s="106" t="str">
        <f>IF('Census Block Input'!J2328="","",'Census Block Input'!G2328)</f>
        <v/>
      </c>
      <c r="M2364" s="106" t="str">
        <f>IF('Census Block Input'!J2328="","",'Census Block Input'!F2328)</f>
        <v/>
      </c>
      <c r="N2364" s="32" t="str">
        <f t="shared" si="75"/>
        <v/>
      </c>
      <c r="O2364" s="124" t="s">
        <v>10</v>
      </c>
      <c r="P2364" s="123" t="s">
        <v>10</v>
      </c>
      <c r="Q2364" s="1"/>
    </row>
    <row r="2365" spans="1:17" ht="15.75" hidden="1" customHeight="1">
      <c r="A2365" s="1" t="str">
        <f t="shared" si="1"/>
        <v/>
      </c>
      <c r="B2365" s="1"/>
      <c r="C2365" s="25" t="str">
        <f>IF('Census Block Input'!J2329="","",'Census Block Input'!B2329)</f>
        <v/>
      </c>
      <c r="D2365" s="184" t="str">
        <f>IF('Census Block Input'!J2329="","",UPPER('Census Block Input'!J2329))</f>
        <v/>
      </c>
      <c r="E2365" s="26" t="str">
        <f>IF('Census Block Input'!J2329="","",'Census Block Input'!I2329)</f>
        <v/>
      </c>
      <c r="F2365" s="27" t="str">
        <f>IF('Census Block Input'!J2329="","",'Census Block Input'!C2329)</f>
        <v/>
      </c>
      <c r="G2365" s="29" t="str">
        <f>IF('Census Block Input'!J2329="","",'Census Block Input'!D2329)</f>
        <v/>
      </c>
      <c r="H2365" s="30" t="str">
        <f>IF('Census Block Input'!J2329="","",'Census Block Input'!G2329)</f>
        <v/>
      </c>
      <c r="I2365" s="30" t="str">
        <f>IF('Census Block Input'!J2329="","",'Census Block Input'!F2329)</f>
        <v/>
      </c>
      <c r="J2365" s="32" t="str">
        <f t="shared" si="74"/>
        <v/>
      </c>
      <c r="K2365" s="105" t="str">
        <f>IF('Census Block Input'!J2329="","",'Census Block Input'!D2329)</f>
        <v/>
      </c>
      <c r="L2365" s="106" t="str">
        <f>IF('Census Block Input'!J2329="","",'Census Block Input'!G2329)</f>
        <v/>
      </c>
      <c r="M2365" s="106" t="str">
        <f>IF('Census Block Input'!J2329="","",'Census Block Input'!F2329)</f>
        <v/>
      </c>
      <c r="N2365" s="32" t="str">
        <f t="shared" si="75"/>
        <v/>
      </c>
      <c r="O2365" s="124" t="s">
        <v>10</v>
      </c>
      <c r="P2365" s="123" t="s">
        <v>10</v>
      </c>
      <c r="Q2365" s="1"/>
    </row>
    <row r="2366" spans="1:17" ht="15.75" hidden="1" customHeight="1">
      <c r="A2366" s="1" t="str">
        <f t="shared" si="1"/>
        <v/>
      </c>
      <c r="B2366" s="1"/>
      <c r="C2366" s="25" t="str">
        <f>IF('Census Block Input'!J2330="","",'Census Block Input'!B2330)</f>
        <v/>
      </c>
      <c r="D2366" s="184" t="str">
        <f>IF('Census Block Input'!J2330="","",UPPER('Census Block Input'!J2330))</f>
        <v/>
      </c>
      <c r="E2366" s="26" t="str">
        <f>IF('Census Block Input'!J2330="","",'Census Block Input'!I2330)</f>
        <v/>
      </c>
      <c r="F2366" s="27" t="str">
        <f>IF('Census Block Input'!J2330="","",'Census Block Input'!C2330)</f>
        <v/>
      </c>
      <c r="G2366" s="29" t="str">
        <f>IF('Census Block Input'!J2330="","",'Census Block Input'!D2330)</f>
        <v/>
      </c>
      <c r="H2366" s="30" t="str">
        <f>IF('Census Block Input'!J2330="","",'Census Block Input'!G2330)</f>
        <v/>
      </c>
      <c r="I2366" s="30" t="str">
        <f>IF('Census Block Input'!J2330="","",'Census Block Input'!F2330)</f>
        <v/>
      </c>
      <c r="J2366" s="32" t="str">
        <f t="shared" si="74"/>
        <v/>
      </c>
      <c r="K2366" s="105" t="str">
        <f>IF('Census Block Input'!J2330="","",'Census Block Input'!D2330)</f>
        <v/>
      </c>
      <c r="L2366" s="106" t="str">
        <f>IF('Census Block Input'!J2330="","",'Census Block Input'!G2330)</f>
        <v/>
      </c>
      <c r="M2366" s="106" t="str">
        <f>IF('Census Block Input'!J2330="","",'Census Block Input'!F2330)</f>
        <v/>
      </c>
      <c r="N2366" s="32" t="str">
        <f t="shared" si="75"/>
        <v/>
      </c>
      <c r="O2366" s="124" t="s">
        <v>10</v>
      </c>
      <c r="P2366" s="123" t="s">
        <v>10</v>
      </c>
      <c r="Q2366" s="1"/>
    </row>
    <row r="2367" spans="1:17" ht="15.75" hidden="1" customHeight="1">
      <c r="A2367" s="1" t="str">
        <f t="shared" si="1"/>
        <v/>
      </c>
      <c r="B2367" s="1"/>
      <c r="C2367" s="25" t="str">
        <f>IF('Census Block Input'!J2331="","",'Census Block Input'!B2331)</f>
        <v/>
      </c>
      <c r="D2367" s="184" t="str">
        <f>IF('Census Block Input'!J2331="","",UPPER('Census Block Input'!J2331))</f>
        <v/>
      </c>
      <c r="E2367" s="26" t="str">
        <f>IF('Census Block Input'!J2331="","",'Census Block Input'!I2331)</f>
        <v/>
      </c>
      <c r="F2367" s="27" t="str">
        <f>IF('Census Block Input'!J2331="","",'Census Block Input'!C2331)</f>
        <v/>
      </c>
      <c r="G2367" s="29" t="str">
        <f>IF('Census Block Input'!J2331="","",'Census Block Input'!D2331)</f>
        <v/>
      </c>
      <c r="H2367" s="30" t="str">
        <f>IF('Census Block Input'!J2331="","",'Census Block Input'!G2331)</f>
        <v/>
      </c>
      <c r="I2367" s="30" t="str">
        <f>IF('Census Block Input'!J2331="","",'Census Block Input'!F2331)</f>
        <v/>
      </c>
      <c r="J2367" s="32" t="str">
        <f t="shared" si="74"/>
        <v/>
      </c>
      <c r="K2367" s="105" t="str">
        <f>IF('Census Block Input'!J2331="","",'Census Block Input'!D2331)</f>
        <v/>
      </c>
      <c r="L2367" s="106" t="str">
        <f>IF('Census Block Input'!J2331="","",'Census Block Input'!G2331)</f>
        <v/>
      </c>
      <c r="M2367" s="106" t="str">
        <f>IF('Census Block Input'!J2331="","",'Census Block Input'!F2331)</f>
        <v/>
      </c>
      <c r="N2367" s="32" t="str">
        <f t="shared" si="75"/>
        <v/>
      </c>
      <c r="O2367" s="124" t="s">
        <v>10</v>
      </c>
      <c r="P2367" s="123" t="s">
        <v>10</v>
      </c>
      <c r="Q2367" s="1"/>
    </row>
    <row r="2368" spans="1:17" ht="15.75" hidden="1" customHeight="1">
      <c r="A2368" s="1" t="str">
        <f t="shared" si="1"/>
        <v/>
      </c>
      <c r="B2368" s="1"/>
      <c r="C2368" s="25" t="str">
        <f>IF('Census Block Input'!J2332="","",'Census Block Input'!B2332)</f>
        <v/>
      </c>
      <c r="D2368" s="184" t="str">
        <f>IF('Census Block Input'!J2332="","",UPPER('Census Block Input'!J2332))</f>
        <v/>
      </c>
      <c r="E2368" s="26" t="str">
        <f>IF('Census Block Input'!J2332="","",'Census Block Input'!I2332)</f>
        <v/>
      </c>
      <c r="F2368" s="27" t="str">
        <f>IF('Census Block Input'!J2332="","",'Census Block Input'!C2332)</f>
        <v/>
      </c>
      <c r="G2368" s="29" t="str">
        <f>IF('Census Block Input'!J2332="","",'Census Block Input'!D2332)</f>
        <v/>
      </c>
      <c r="H2368" s="30" t="str">
        <f>IF('Census Block Input'!J2332="","",'Census Block Input'!G2332)</f>
        <v/>
      </c>
      <c r="I2368" s="30" t="str">
        <f>IF('Census Block Input'!J2332="","",'Census Block Input'!F2332)</f>
        <v/>
      </c>
      <c r="J2368" s="32" t="str">
        <f t="shared" si="74"/>
        <v/>
      </c>
      <c r="K2368" s="105" t="str">
        <f>IF('Census Block Input'!J2332="","",'Census Block Input'!D2332)</f>
        <v/>
      </c>
      <c r="L2368" s="106" t="str">
        <f>IF('Census Block Input'!J2332="","",'Census Block Input'!G2332)</f>
        <v/>
      </c>
      <c r="M2368" s="106" t="str">
        <f>IF('Census Block Input'!J2332="","",'Census Block Input'!F2332)</f>
        <v/>
      </c>
      <c r="N2368" s="32" t="str">
        <f t="shared" si="75"/>
        <v/>
      </c>
      <c r="O2368" s="124" t="s">
        <v>10</v>
      </c>
      <c r="P2368" s="123" t="s">
        <v>10</v>
      </c>
      <c r="Q2368" s="1"/>
    </row>
    <row r="2369" spans="1:17" ht="15.75" hidden="1" customHeight="1">
      <c r="A2369" s="1" t="str">
        <f t="shared" si="1"/>
        <v/>
      </c>
      <c r="B2369" s="1"/>
      <c r="C2369" s="25" t="str">
        <f>IF('Census Block Input'!J2333="","",'Census Block Input'!B2333)</f>
        <v/>
      </c>
      <c r="D2369" s="184" t="str">
        <f>IF('Census Block Input'!J2333="","",UPPER('Census Block Input'!J2333))</f>
        <v/>
      </c>
      <c r="E2369" s="26" t="str">
        <f>IF('Census Block Input'!J2333="","",'Census Block Input'!I2333)</f>
        <v/>
      </c>
      <c r="F2369" s="27" t="str">
        <f>IF('Census Block Input'!J2333="","",'Census Block Input'!C2333)</f>
        <v/>
      </c>
      <c r="G2369" s="29" t="str">
        <f>IF('Census Block Input'!J2333="","",'Census Block Input'!D2333)</f>
        <v/>
      </c>
      <c r="H2369" s="30" t="str">
        <f>IF('Census Block Input'!J2333="","",'Census Block Input'!G2333)</f>
        <v/>
      </c>
      <c r="I2369" s="30" t="str">
        <f>IF('Census Block Input'!J2333="","",'Census Block Input'!F2333)</f>
        <v/>
      </c>
      <c r="J2369" s="32" t="str">
        <f t="shared" si="74"/>
        <v/>
      </c>
      <c r="K2369" s="105" t="str">
        <f>IF('Census Block Input'!J2333="","",'Census Block Input'!D2333)</f>
        <v/>
      </c>
      <c r="L2369" s="106" t="str">
        <f>IF('Census Block Input'!J2333="","",'Census Block Input'!G2333)</f>
        <v/>
      </c>
      <c r="M2369" s="106" t="str">
        <f>IF('Census Block Input'!J2333="","",'Census Block Input'!F2333)</f>
        <v/>
      </c>
      <c r="N2369" s="32" t="str">
        <f t="shared" si="75"/>
        <v/>
      </c>
      <c r="O2369" s="124" t="s">
        <v>10</v>
      </c>
      <c r="P2369" s="123" t="s">
        <v>10</v>
      </c>
      <c r="Q2369" s="1"/>
    </row>
    <row r="2370" spans="1:17" ht="15.75" hidden="1" customHeight="1">
      <c r="A2370" s="1" t="str">
        <f t="shared" si="1"/>
        <v/>
      </c>
      <c r="B2370" s="1"/>
      <c r="C2370" s="25" t="str">
        <f>IF('Census Block Input'!J2334="","",'Census Block Input'!B2334)</f>
        <v/>
      </c>
      <c r="D2370" s="184" t="str">
        <f>IF('Census Block Input'!J2334="","",UPPER('Census Block Input'!J2334))</f>
        <v/>
      </c>
      <c r="E2370" s="26" t="str">
        <f>IF('Census Block Input'!J2334="","",'Census Block Input'!I2334)</f>
        <v/>
      </c>
      <c r="F2370" s="27" t="str">
        <f>IF('Census Block Input'!J2334="","",'Census Block Input'!C2334)</f>
        <v/>
      </c>
      <c r="G2370" s="29" t="str">
        <f>IF('Census Block Input'!J2334="","",'Census Block Input'!D2334)</f>
        <v/>
      </c>
      <c r="H2370" s="30" t="str">
        <f>IF('Census Block Input'!J2334="","",'Census Block Input'!G2334)</f>
        <v/>
      </c>
      <c r="I2370" s="30" t="str">
        <f>IF('Census Block Input'!J2334="","",'Census Block Input'!F2334)</f>
        <v/>
      </c>
      <c r="J2370" s="32" t="str">
        <f t="shared" si="74"/>
        <v/>
      </c>
      <c r="K2370" s="105" t="str">
        <f>IF('Census Block Input'!J2334="","",'Census Block Input'!D2334)</f>
        <v/>
      </c>
      <c r="L2370" s="106" t="str">
        <f>IF('Census Block Input'!J2334="","",'Census Block Input'!G2334)</f>
        <v/>
      </c>
      <c r="M2370" s="106" t="str">
        <f>IF('Census Block Input'!J2334="","",'Census Block Input'!F2334)</f>
        <v/>
      </c>
      <c r="N2370" s="32" t="str">
        <f t="shared" si="75"/>
        <v/>
      </c>
      <c r="O2370" s="124" t="s">
        <v>10</v>
      </c>
      <c r="P2370" s="123" t="s">
        <v>10</v>
      </c>
      <c r="Q2370" s="1"/>
    </row>
    <row r="2371" spans="1:17" ht="15.75" hidden="1" customHeight="1">
      <c r="A2371" s="1" t="str">
        <f t="shared" si="1"/>
        <v/>
      </c>
      <c r="B2371" s="1"/>
      <c r="C2371" s="25" t="str">
        <f>IF('Census Block Input'!J2335="","",'Census Block Input'!B2335)</f>
        <v/>
      </c>
      <c r="D2371" s="184" t="str">
        <f>IF('Census Block Input'!J2335="","",UPPER('Census Block Input'!J2335))</f>
        <v/>
      </c>
      <c r="E2371" s="26" t="str">
        <f>IF('Census Block Input'!J2335="","",'Census Block Input'!I2335)</f>
        <v/>
      </c>
      <c r="F2371" s="27" t="str">
        <f>IF('Census Block Input'!J2335="","",'Census Block Input'!C2335)</f>
        <v/>
      </c>
      <c r="G2371" s="29" t="str">
        <f>IF('Census Block Input'!J2335="","",'Census Block Input'!D2335)</f>
        <v/>
      </c>
      <c r="H2371" s="30" t="str">
        <f>IF('Census Block Input'!J2335="","",'Census Block Input'!G2335)</f>
        <v/>
      </c>
      <c r="I2371" s="30" t="str">
        <f>IF('Census Block Input'!J2335="","",'Census Block Input'!F2335)</f>
        <v/>
      </c>
      <c r="J2371" s="32" t="str">
        <f t="shared" si="74"/>
        <v/>
      </c>
      <c r="K2371" s="105" t="str">
        <f>IF('Census Block Input'!J2335="","",'Census Block Input'!D2335)</f>
        <v/>
      </c>
      <c r="L2371" s="106" t="str">
        <f>IF('Census Block Input'!J2335="","",'Census Block Input'!G2335)</f>
        <v/>
      </c>
      <c r="M2371" s="106" t="str">
        <f>IF('Census Block Input'!J2335="","",'Census Block Input'!F2335)</f>
        <v/>
      </c>
      <c r="N2371" s="32" t="str">
        <f t="shared" si="75"/>
        <v/>
      </c>
      <c r="O2371" s="124" t="s">
        <v>10</v>
      </c>
      <c r="P2371" s="123" t="s">
        <v>10</v>
      </c>
      <c r="Q2371" s="1"/>
    </row>
    <row r="2372" spans="1:17" ht="15.75" hidden="1" customHeight="1">
      <c r="A2372" s="1" t="str">
        <f t="shared" si="1"/>
        <v/>
      </c>
      <c r="B2372" s="1"/>
      <c r="C2372" s="25" t="str">
        <f>IF('Census Block Input'!J2336="","",'Census Block Input'!B2336)</f>
        <v/>
      </c>
      <c r="D2372" s="184" t="str">
        <f>IF('Census Block Input'!J2336="","",UPPER('Census Block Input'!J2336))</f>
        <v/>
      </c>
      <c r="E2372" s="26" t="str">
        <f>IF('Census Block Input'!J2336="","",'Census Block Input'!I2336)</f>
        <v/>
      </c>
      <c r="F2372" s="27" t="str">
        <f>IF('Census Block Input'!J2336="","",'Census Block Input'!C2336)</f>
        <v/>
      </c>
      <c r="G2372" s="29" t="str">
        <f>IF('Census Block Input'!J2336="","",'Census Block Input'!D2336)</f>
        <v/>
      </c>
      <c r="H2372" s="30" t="str">
        <f>IF('Census Block Input'!J2336="","",'Census Block Input'!G2336)</f>
        <v/>
      </c>
      <c r="I2372" s="30" t="str">
        <f>IF('Census Block Input'!J2336="","",'Census Block Input'!F2336)</f>
        <v/>
      </c>
      <c r="J2372" s="32" t="str">
        <f t="shared" si="74"/>
        <v/>
      </c>
      <c r="K2372" s="105" t="str">
        <f>IF('Census Block Input'!J2336="","",'Census Block Input'!D2336)</f>
        <v/>
      </c>
      <c r="L2372" s="106" t="str">
        <f>IF('Census Block Input'!J2336="","",'Census Block Input'!G2336)</f>
        <v/>
      </c>
      <c r="M2372" s="106" t="str">
        <f>IF('Census Block Input'!J2336="","",'Census Block Input'!F2336)</f>
        <v/>
      </c>
      <c r="N2372" s="32" t="str">
        <f t="shared" si="75"/>
        <v/>
      </c>
      <c r="O2372" s="124" t="s">
        <v>10</v>
      </c>
      <c r="P2372" s="123" t="s">
        <v>10</v>
      </c>
      <c r="Q2372" s="1"/>
    </row>
    <row r="2373" spans="1:17" ht="15.75" hidden="1" customHeight="1">
      <c r="A2373" s="1" t="str">
        <f t="shared" si="1"/>
        <v/>
      </c>
      <c r="B2373" s="1"/>
      <c r="C2373" s="25" t="str">
        <f>IF('Census Block Input'!J2337="","",'Census Block Input'!B2337)</f>
        <v/>
      </c>
      <c r="D2373" s="184" t="str">
        <f>IF('Census Block Input'!J2337="","",UPPER('Census Block Input'!J2337))</f>
        <v/>
      </c>
      <c r="E2373" s="26" t="str">
        <f>IF('Census Block Input'!J2337="","",'Census Block Input'!I2337)</f>
        <v/>
      </c>
      <c r="F2373" s="27" t="str">
        <f>IF('Census Block Input'!J2337="","",'Census Block Input'!C2337)</f>
        <v/>
      </c>
      <c r="G2373" s="29" t="str">
        <f>IF('Census Block Input'!J2337="","",'Census Block Input'!D2337)</f>
        <v/>
      </c>
      <c r="H2373" s="30" t="str">
        <f>IF('Census Block Input'!J2337="","",'Census Block Input'!G2337)</f>
        <v/>
      </c>
      <c r="I2373" s="30" t="str">
        <f>IF('Census Block Input'!J2337="","",'Census Block Input'!F2337)</f>
        <v/>
      </c>
      <c r="J2373" s="32" t="str">
        <f t="shared" si="74"/>
        <v/>
      </c>
      <c r="K2373" s="105" t="str">
        <f>IF('Census Block Input'!J2337="","",'Census Block Input'!D2337)</f>
        <v/>
      </c>
      <c r="L2373" s="106" t="str">
        <f>IF('Census Block Input'!J2337="","",'Census Block Input'!G2337)</f>
        <v/>
      </c>
      <c r="M2373" s="106" t="str">
        <f>IF('Census Block Input'!J2337="","",'Census Block Input'!F2337)</f>
        <v/>
      </c>
      <c r="N2373" s="32" t="str">
        <f t="shared" si="75"/>
        <v/>
      </c>
      <c r="O2373" s="124" t="s">
        <v>10</v>
      </c>
      <c r="P2373" s="123" t="s">
        <v>10</v>
      </c>
      <c r="Q2373" s="1"/>
    </row>
    <row r="2374" spans="1:17" ht="15.75" hidden="1" customHeight="1">
      <c r="A2374" s="1" t="str">
        <f t="shared" si="1"/>
        <v/>
      </c>
      <c r="B2374" s="1"/>
      <c r="C2374" s="25" t="str">
        <f>IF('Census Block Input'!J2338="","",'Census Block Input'!B2338)</f>
        <v/>
      </c>
      <c r="D2374" s="184" t="str">
        <f>IF('Census Block Input'!J2338="","",UPPER('Census Block Input'!J2338))</f>
        <v/>
      </c>
      <c r="E2374" s="26" t="str">
        <f>IF('Census Block Input'!J2338="","",'Census Block Input'!I2338)</f>
        <v/>
      </c>
      <c r="F2374" s="27" t="str">
        <f>IF('Census Block Input'!J2338="","",'Census Block Input'!C2338)</f>
        <v/>
      </c>
      <c r="G2374" s="29" t="str">
        <f>IF('Census Block Input'!J2338="","",'Census Block Input'!D2338)</f>
        <v/>
      </c>
      <c r="H2374" s="30" t="str">
        <f>IF('Census Block Input'!J2338="","",'Census Block Input'!G2338)</f>
        <v/>
      </c>
      <c r="I2374" s="30" t="str">
        <f>IF('Census Block Input'!J2338="","",'Census Block Input'!F2338)</f>
        <v/>
      </c>
      <c r="J2374" s="32" t="str">
        <f t="shared" si="74"/>
        <v/>
      </c>
      <c r="K2374" s="105" t="str">
        <f>IF('Census Block Input'!J2338="","",'Census Block Input'!D2338)</f>
        <v/>
      </c>
      <c r="L2374" s="106" t="str">
        <f>IF('Census Block Input'!J2338="","",'Census Block Input'!G2338)</f>
        <v/>
      </c>
      <c r="M2374" s="106" t="str">
        <f>IF('Census Block Input'!J2338="","",'Census Block Input'!F2338)</f>
        <v/>
      </c>
      <c r="N2374" s="32" t="str">
        <f t="shared" si="75"/>
        <v/>
      </c>
      <c r="O2374" s="124" t="s">
        <v>10</v>
      </c>
      <c r="P2374" s="123" t="s">
        <v>10</v>
      </c>
      <c r="Q2374" s="1"/>
    </row>
    <row r="2375" spans="1:17" ht="15.75" hidden="1" customHeight="1">
      <c r="A2375" s="1" t="str">
        <f t="shared" si="1"/>
        <v/>
      </c>
      <c r="B2375" s="1"/>
      <c r="C2375" s="25" t="str">
        <f>IF('Census Block Input'!J2339="","",'Census Block Input'!B2339)</f>
        <v/>
      </c>
      <c r="D2375" s="184" t="str">
        <f>IF('Census Block Input'!J2339="","",UPPER('Census Block Input'!J2339))</f>
        <v/>
      </c>
      <c r="E2375" s="26" t="str">
        <f>IF('Census Block Input'!J2339="","",'Census Block Input'!I2339)</f>
        <v/>
      </c>
      <c r="F2375" s="27" t="str">
        <f>IF('Census Block Input'!J2339="","",'Census Block Input'!C2339)</f>
        <v/>
      </c>
      <c r="G2375" s="29" t="str">
        <f>IF('Census Block Input'!J2339="","",'Census Block Input'!D2339)</f>
        <v/>
      </c>
      <c r="H2375" s="30" t="str">
        <f>IF('Census Block Input'!J2339="","",'Census Block Input'!G2339)</f>
        <v/>
      </c>
      <c r="I2375" s="30" t="str">
        <f>IF('Census Block Input'!J2339="","",'Census Block Input'!F2339)</f>
        <v/>
      </c>
      <c r="J2375" s="32" t="str">
        <f t="shared" si="74"/>
        <v/>
      </c>
      <c r="K2375" s="105" t="str">
        <f>IF('Census Block Input'!J2339="","",'Census Block Input'!D2339)</f>
        <v/>
      </c>
      <c r="L2375" s="106" t="str">
        <f>IF('Census Block Input'!J2339="","",'Census Block Input'!G2339)</f>
        <v/>
      </c>
      <c r="M2375" s="106" t="str">
        <f>IF('Census Block Input'!J2339="","",'Census Block Input'!F2339)</f>
        <v/>
      </c>
      <c r="N2375" s="32" t="str">
        <f t="shared" si="75"/>
        <v/>
      </c>
      <c r="O2375" s="124" t="s">
        <v>10</v>
      </c>
      <c r="P2375" s="123" t="s">
        <v>10</v>
      </c>
      <c r="Q2375" s="1"/>
    </row>
    <row r="2376" spans="1:17" ht="15.75" hidden="1" customHeight="1">
      <c r="A2376" s="1" t="str">
        <f t="shared" si="1"/>
        <v/>
      </c>
      <c r="B2376" s="1"/>
      <c r="C2376" s="25" t="str">
        <f>IF('Census Block Input'!J2340="","",'Census Block Input'!B2340)</f>
        <v/>
      </c>
      <c r="D2376" s="184" t="str">
        <f>IF('Census Block Input'!J2340="","",UPPER('Census Block Input'!J2340))</f>
        <v/>
      </c>
      <c r="E2376" s="26" t="str">
        <f>IF('Census Block Input'!J2340="","",'Census Block Input'!I2340)</f>
        <v/>
      </c>
      <c r="F2376" s="27" t="str">
        <f>IF('Census Block Input'!J2340="","",'Census Block Input'!C2340)</f>
        <v/>
      </c>
      <c r="G2376" s="29" t="str">
        <f>IF('Census Block Input'!J2340="","",'Census Block Input'!D2340)</f>
        <v/>
      </c>
      <c r="H2376" s="30" t="str">
        <f>IF('Census Block Input'!J2340="","",'Census Block Input'!G2340)</f>
        <v/>
      </c>
      <c r="I2376" s="30" t="str">
        <f>IF('Census Block Input'!J2340="","",'Census Block Input'!F2340)</f>
        <v/>
      </c>
      <c r="J2376" s="32" t="str">
        <f t="shared" si="74"/>
        <v/>
      </c>
      <c r="K2376" s="105" t="str">
        <f>IF('Census Block Input'!J2340="","",'Census Block Input'!D2340)</f>
        <v/>
      </c>
      <c r="L2376" s="106" t="str">
        <f>IF('Census Block Input'!J2340="","",'Census Block Input'!G2340)</f>
        <v/>
      </c>
      <c r="M2376" s="106" t="str">
        <f>IF('Census Block Input'!J2340="","",'Census Block Input'!F2340)</f>
        <v/>
      </c>
      <c r="N2376" s="32" t="str">
        <f t="shared" si="75"/>
        <v/>
      </c>
      <c r="O2376" s="124" t="s">
        <v>10</v>
      </c>
      <c r="P2376" s="123" t="s">
        <v>10</v>
      </c>
      <c r="Q2376" s="1"/>
    </row>
    <row r="2377" spans="1:17" ht="15.75" hidden="1" customHeight="1">
      <c r="A2377" s="1" t="str">
        <f t="shared" si="1"/>
        <v/>
      </c>
      <c r="B2377" s="1"/>
      <c r="C2377" s="25" t="str">
        <f>IF('Census Block Input'!J2341="","",'Census Block Input'!B2341)</f>
        <v/>
      </c>
      <c r="D2377" s="184" t="str">
        <f>IF('Census Block Input'!J2341="","",UPPER('Census Block Input'!J2341))</f>
        <v/>
      </c>
      <c r="E2377" s="26" t="str">
        <f>IF('Census Block Input'!J2341="","",'Census Block Input'!I2341)</f>
        <v/>
      </c>
      <c r="F2377" s="27" t="str">
        <f>IF('Census Block Input'!J2341="","",'Census Block Input'!C2341)</f>
        <v/>
      </c>
      <c r="G2377" s="29" t="str">
        <f>IF('Census Block Input'!J2341="","",'Census Block Input'!D2341)</f>
        <v/>
      </c>
      <c r="H2377" s="30" t="str">
        <f>IF('Census Block Input'!J2341="","",'Census Block Input'!G2341)</f>
        <v/>
      </c>
      <c r="I2377" s="30" t="str">
        <f>IF('Census Block Input'!J2341="","",'Census Block Input'!F2341)</f>
        <v/>
      </c>
      <c r="J2377" s="32" t="str">
        <f t="shared" si="74"/>
        <v/>
      </c>
      <c r="K2377" s="105" t="str">
        <f>IF('Census Block Input'!J2341="","",'Census Block Input'!D2341)</f>
        <v/>
      </c>
      <c r="L2377" s="106" t="str">
        <f>IF('Census Block Input'!J2341="","",'Census Block Input'!G2341)</f>
        <v/>
      </c>
      <c r="M2377" s="106" t="str">
        <f>IF('Census Block Input'!J2341="","",'Census Block Input'!F2341)</f>
        <v/>
      </c>
      <c r="N2377" s="32" t="str">
        <f t="shared" si="75"/>
        <v/>
      </c>
      <c r="O2377" s="124" t="s">
        <v>10</v>
      </c>
      <c r="P2377" s="123" t="s">
        <v>10</v>
      </c>
      <c r="Q2377" s="1"/>
    </row>
    <row r="2378" spans="1:17" ht="15.75" hidden="1" customHeight="1">
      <c r="A2378" s="1" t="str">
        <f t="shared" si="1"/>
        <v/>
      </c>
      <c r="B2378" s="1"/>
      <c r="C2378" s="25" t="str">
        <f>IF('Census Block Input'!J2342="","",'Census Block Input'!B2342)</f>
        <v/>
      </c>
      <c r="D2378" s="184" t="str">
        <f>IF('Census Block Input'!J2342="","",UPPER('Census Block Input'!J2342))</f>
        <v/>
      </c>
      <c r="E2378" s="26" t="str">
        <f>IF('Census Block Input'!J2342="","",'Census Block Input'!I2342)</f>
        <v/>
      </c>
      <c r="F2378" s="27" t="str">
        <f>IF('Census Block Input'!J2342="","",'Census Block Input'!C2342)</f>
        <v/>
      </c>
      <c r="G2378" s="29" t="str">
        <f>IF('Census Block Input'!J2342="","",'Census Block Input'!D2342)</f>
        <v/>
      </c>
      <c r="H2378" s="30" t="str">
        <f>IF('Census Block Input'!J2342="","",'Census Block Input'!G2342)</f>
        <v/>
      </c>
      <c r="I2378" s="30" t="str">
        <f>IF('Census Block Input'!J2342="","",'Census Block Input'!F2342)</f>
        <v/>
      </c>
      <c r="J2378" s="32" t="str">
        <f t="shared" si="74"/>
        <v/>
      </c>
      <c r="K2378" s="105" t="str">
        <f>IF('Census Block Input'!J2342="","",'Census Block Input'!D2342)</f>
        <v/>
      </c>
      <c r="L2378" s="106" t="str">
        <f>IF('Census Block Input'!J2342="","",'Census Block Input'!G2342)</f>
        <v/>
      </c>
      <c r="M2378" s="106" t="str">
        <f>IF('Census Block Input'!J2342="","",'Census Block Input'!F2342)</f>
        <v/>
      </c>
      <c r="N2378" s="32" t="str">
        <f t="shared" si="75"/>
        <v/>
      </c>
      <c r="O2378" s="124" t="s">
        <v>10</v>
      </c>
      <c r="P2378" s="123" t="s">
        <v>10</v>
      </c>
      <c r="Q2378" s="1"/>
    </row>
    <row r="2379" spans="1:17" ht="15.75" hidden="1" customHeight="1">
      <c r="A2379" s="1" t="str">
        <f t="shared" si="1"/>
        <v/>
      </c>
      <c r="B2379" s="1"/>
      <c r="C2379" s="25" t="str">
        <f>IF('Census Block Input'!J2343="","",'Census Block Input'!B2343)</f>
        <v/>
      </c>
      <c r="D2379" s="184" t="str">
        <f>IF('Census Block Input'!J2343="","",UPPER('Census Block Input'!J2343))</f>
        <v/>
      </c>
      <c r="E2379" s="26" t="str">
        <f>IF('Census Block Input'!J2343="","",'Census Block Input'!I2343)</f>
        <v/>
      </c>
      <c r="F2379" s="27" t="str">
        <f>IF('Census Block Input'!J2343="","",'Census Block Input'!C2343)</f>
        <v/>
      </c>
      <c r="G2379" s="29" t="str">
        <f>IF('Census Block Input'!J2343="","",'Census Block Input'!D2343)</f>
        <v/>
      </c>
      <c r="H2379" s="30" t="str">
        <f>IF('Census Block Input'!J2343="","",'Census Block Input'!G2343)</f>
        <v/>
      </c>
      <c r="I2379" s="30" t="str">
        <f>IF('Census Block Input'!J2343="","",'Census Block Input'!F2343)</f>
        <v/>
      </c>
      <c r="J2379" s="32" t="str">
        <f t="shared" si="74"/>
        <v/>
      </c>
      <c r="K2379" s="105" t="str">
        <f>IF('Census Block Input'!J2343="","",'Census Block Input'!D2343)</f>
        <v/>
      </c>
      <c r="L2379" s="106" t="str">
        <f>IF('Census Block Input'!J2343="","",'Census Block Input'!G2343)</f>
        <v/>
      </c>
      <c r="M2379" s="106" t="str">
        <f>IF('Census Block Input'!J2343="","",'Census Block Input'!F2343)</f>
        <v/>
      </c>
      <c r="N2379" s="32" t="str">
        <f t="shared" si="75"/>
        <v/>
      </c>
      <c r="O2379" s="124" t="s">
        <v>10</v>
      </c>
      <c r="P2379" s="123" t="s">
        <v>10</v>
      </c>
      <c r="Q2379" s="1"/>
    </row>
    <row r="2380" spans="1:17" ht="15.75" hidden="1" customHeight="1">
      <c r="A2380" s="1" t="str">
        <f t="shared" si="1"/>
        <v/>
      </c>
      <c r="B2380" s="1"/>
      <c r="C2380" s="25" t="str">
        <f>IF('Census Block Input'!J2344="","",'Census Block Input'!B2344)</f>
        <v/>
      </c>
      <c r="D2380" s="184" t="str">
        <f>IF('Census Block Input'!J2344="","",UPPER('Census Block Input'!J2344))</f>
        <v/>
      </c>
      <c r="E2380" s="26" t="str">
        <f>IF('Census Block Input'!J2344="","",'Census Block Input'!I2344)</f>
        <v/>
      </c>
      <c r="F2380" s="27" t="str">
        <f>IF('Census Block Input'!J2344="","",'Census Block Input'!C2344)</f>
        <v/>
      </c>
      <c r="G2380" s="29" t="str">
        <f>IF('Census Block Input'!J2344="","",'Census Block Input'!D2344)</f>
        <v/>
      </c>
      <c r="H2380" s="30" t="str">
        <f>IF('Census Block Input'!J2344="","",'Census Block Input'!G2344)</f>
        <v/>
      </c>
      <c r="I2380" s="30" t="str">
        <f>IF('Census Block Input'!J2344="","",'Census Block Input'!F2344)</f>
        <v/>
      </c>
      <c r="J2380" s="32" t="str">
        <f t="shared" si="74"/>
        <v/>
      </c>
      <c r="K2380" s="105" t="str">
        <f>IF('Census Block Input'!J2344="","",'Census Block Input'!D2344)</f>
        <v/>
      </c>
      <c r="L2380" s="106" t="str">
        <f>IF('Census Block Input'!J2344="","",'Census Block Input'!G2344)</f>
        <v/>
      </c>
      <c r="M2380" s="106" t="str">
        <f>IF('Census Block Input'!J2344="","",'Census Block Input'!F2344)</f>
        <v/>
      </c>
      <c r="N2380" s="32" t="str">
        <f t="shared" si="75"/>
        <v/>
      </c>
      <c r="O2380" s="124" t="s">
        <v>10</v>
      </c>
      <c r="P2380" s="123" t="s">
        <v>10</v>
      </c>
      <c r="Q2380" s="1"/>
    </row>
    <row r="2381" spans="1:17" ht="15.75" hidden="1" customHeight="1">
      <c r="A2381" s="1" t="str">
        <f t="shared" si="1"/>
        <v/>
      </c>
      <c r="B2381" s="1"/>
      <c r="C2381" s="25" t="str">
        <f>IF('Census Block Input'!J2345="","",'Census Block Input'!B2345)</f>
        <v/>
      </c>
      <c r="D2381" s="184" t="str">
        <f>IF('Census Block Input'!J2345="","",UPPER('Census Block Input'!J2345))</f>
        <v/>
      </c>
      <c r="E2381" s="26" t="str">
        <f>IF('Census Block Input'!J2345="","",'Census Block Input'!I2345)</f>
        <v/>
      </c>
      <c r="F2381" s="27" t="str">
        <f>IF('Census Block Input'!J2345="","",'Census Block Input'!C2345)</f>
        <v/>
      </c>
      <c r="G2381" s="29" t="str">
        <f>IF('Census Block Input'!J2345="","",'Census Block Input'!D2345)</f>
        <v/>
      </c>
      <c r="H2381" s="30" t="str">
        <f>IF('Census Block Input'!J2345="","",'Census Block Input'!G2345)</f>
        <v/>
      </c>
      <c r="I2381" s="30" t="str">
        <f>IF('Census Block Input'!J2345="","",'Census Block Input'!F2345)</f>
        <v/>
      </c>
      <c r="J2381" s="32" t="str">
        <f t="shared" si="74"/>
        <v/>
      </c>
      <c r="K2381" s="105" t="str">
        <f>IF('Census Block Input'!J2345="","",'Census Block Input'!D2345)</f>
        <v/>
      </c>
      <c r="L2381" s="106" t="str">
        <f>IF('Census Block Input'!J2345="","",'Census Block Input'!G2345)</f>
        <v/>
      </c>
      <c r="M2381" s="106" t="str">
        <f>IF('Census Block Input'!J2345="","",'Census Block Input'!F2345)</f>
        <v/>
      </c>
      <c r="N2381" s="32" t="str">
        <f t="shared" si="75"/>
        <v/>
      </c>
      <c r="O2381" s="124" t="s">
        <v>10</v>
      </c>
      <c r="P2381" s="123" t="s">
        <v>10</v>
      </c>
      <c r="Q2381" s="1"/>
    </row>
    <row r="2382" spans="1:17" ht="15.75" hidden="1" customHeight="1">
      <c r="A2382" s="1" t="str">
        <f t="shared" si="1"/>
        <v/>
      </c>
      <c r="B2382" s="1"/>
      <c r="C2382" s="25" t="str">
        <f>IF('Census Block Input'!J2346="","",'Census Block Input'!B2346)</f>
        <v/>
      </c>
      <c r="D2382" s="184" t="str">
        <f>IF('Census Block Input'!J2346="","",UPPER('Census Block Input'!J2346))</f>
        <v/>
      </c>
      <c r="E2382" s="26" t="str">
        <f>IF('Census Block Input'!J2346="","",'Census Block Input'!I2346)</f>
        <v/>
      </c>
      <c r="F2382" s="27" t="str">
        <f>IF('Census Block Input'!J2346="","",'Census Block Input'!C2346)</f>
        <v/>
      </c>
      <c r="G2382" s="29" t="str">
        <f>IF('Census Block Input'!J2346="","",'Census Block Input'!D2346)</f>
        <v/>
      </c>
      <c r="H2382" s="30" t="str">
        <f>IF('Census Block Input'!J2346="","",'Census Block Input'!G2346)</f>
        <v/>
      </c>
      <c r="I2382" s="30" t="str">
        <f>IF('Census Block Input'!J2346="","",'Census Block Input'!F2346)</f>
        <v/>
      </c>
      <c r="J2382" s="32" t="str">
        <f t="shared" si="74"/>
        <v/>
      </c>
      <c r="K2382" s="105" t="str">
        <f>IF('Census Block Input'!J2346="","",'Census Block Input'!D2346)</f>
        <v/>
      </c>
      <c r="L2382" s="106" t="str">
        <f>IF('Census Block Input'!J2346="","",'Census Block Input'!G2346)</f>
        <v/>
      </c>
      <c r="M2382" s="106" t="str">
        <f>IF('Census Block Input'!J2346="","",'Census Block Input'!F2346)</f>
        <v/>
      </c>
      <c r="N2382" s="32" t="str">
        <f t="shared" si="75"/>
        <v/>
      </c>
      <c r="O2382" s="124" t="s">
        <v>10</v>
      </c>
      <c r="P2382" s="123" t="s">
        <v>10</v>
      </c>
      <c r="Q2382" s="1"/>
    </row>
    <row r="2383" spans="1:17" ht="15.75" hidden="1" customHeight="1">
      <c r="A2383" s="1" t="str">
        <f t="shared" si="1"/>
        <v/>
      </c>
      <c r="B2383" s="1"/>
      <c r="C2383" s="25" t="str">
        <f>IF('Census Block Input'!J2347="","",'Census Block Input'!B2347)</f>
        <v/>
      </c>
      <c r="D2383" s="184" t="str">
        <f>IF('Census Block Input'!J2347="","",UPPER('Census Block Input'!J2347))</f>
        <v/>
      </c>
      <c r="E2383" s="26" t="str">
        <f>IF('Census Block Input'!J2347="","",'Census Block Input'!I2347)</f>
        <v/>
      </c>
      <c r="F2383" s="27" t="str">
        <f>IF('Census Block Input'!J2347="","",'Census Block Input'!C2347)</f>
        <v/>
      </c>
      <c r="G2383" s="29" t="str">
        <f>IF('Census Block Input'!J2347="","",'Census Block Input'!D2347)</f>
        <v/>
      </c>
      <c r="H2383" s="30" t="str">
        <f>IF('Census Block Input'!J2347="","",'Census Block Input'!G2347)</f>
        <v/>
      </c>
      <c r="I2383" s="30" t="str">
        <f>IF('Census Block Input'!J2347="","",'Census Block Input'!F2347)</f>
        <v/>
      </c>
      <c r="J2383" s="32" t="str">
        <f t="shared" si="74"/>
        <v/>
      </c>
      <c r="K2383" s="105" t="str">
        <f>IF('Census Block Input'!J2347="","",'Census Block Input'!D2347)</f>
        <v/>
      </c>
      <c r="L2383" s="106" t="str">
        <f>IF('Census Block Input'!J2347="","",'Census Block Input'!G2347)</f>
        <v/>
      </c>
      <c r="M2383" s="106" t="str">
        <f>IF('Census Block Input'!J2347="","",'Census Block Input'!F2347)</f>
        <v/>
      </c>
      <c r="N2383" s="32" t="str">
        <f t="shared" si="75"/>
        <v/>
      </c>
      <c r="O2383" s="124" t="s">
        <v>10</v>
      </c>
      <c r="P2383" s="123" t="s">
        <v>10</v>
      </c>
      <c r="Q2383" s="1"/>
    </row>
    <row r="2384" spans="1:17" ht="15.75" hidden="1" customHeight="1">
      <c r="A2384" s="1" t="str">
        <f t="shared" si="1"/>
        <v/>
      </c>
      <c r="B2384" s="1"/>
      <c r="C2384" s="25" t="str">
        <f>IF('Census Block Input'!J2348="","",'Census Block Input'!B2348)</f>
        <v/>
      </c>
      <c r="D2384" s="184" t="str">
        <f>IF('Census Block Input'!J2348="","",UPPER('Census Block Input'!J2348))</f>
        <v/>
      </c>
      <c r="E2384" s="26" t="str">
        <f>IF('Census Block Input'!J2348="","",'Census Block Input'!I2348)</f>
        <v/>
      </c>
      <c r="F2384" s="27" t="str">
        <f>IF('Census Block Input'!J2348="","",'Census Block Input'!C2348)</f>
        <v/>
      </c>
      <c r="G2384" s="29" t="str">
        <f>IF('Census Block Input'!J2348="","",'Census Block Input'!D2348)</f>
        <v/>
      </c>
      <c r="H2384" s="30" t="str">
        <f>IF('Census Block Input'!J2348="","",'Census Block Input'!G2348)</f>
        <v/>
      </c>
      <c r="I2384" s="30" t="str">
        <f>IF('Census Block Input'!J2348="","",'Census Block Input'!F2348)</f>
        <v/>
      </c>
      <c r="J2384" s="32" t="str">
        <f t="shared" si="74"/>
        <v/>
      </c>
      <c r="K2384" s="105" t="str">
        <f>IF('Census Block Input'!J2348="","",'Census Block Input'!D2348)</f>
        <v/>
      </c>
      <c r="L2384" s="106" t="str">
        <f>IF('Census Block Input'!J2348="","",'Census Block Input'!G2348)</f>
        <v/>
      </c>
      <c r="M2384" s="106" t="str">
        <f>IF('Census Block Input'!J2348="","",'Census Block Input'!F2348)</f>
        <v/>
      </c>
      <c r="N2384" s="32" t="str">
        <f t="shared" si="75"/>
        <v/>
      </c>
      <c r="O2384" s="124" t="s">
        <v>10</v>
      </c>
      <c r="P2384" s="123" t="s">
        <v>10</v>
      </c>
      <c r="Q2384" s="1"/>
    </row>
    <row r="2385" spans="1:17" ht="15.75" hidden="1" customHeight="1">
      <c r="A2385" s="1" t="str">
        <f t="shared" si="1"/>
        <v/>
      </c>
      <c r="B2385" s="1"/>
      <c r="C2385" s="25" t="str">
        <f>IF('Census Block Input'!J2349="","",'Census Block Input'!B2349)</f>
        <v/>
      </c>
      <c r="D2385" s="184" t="str">
        <f>IF('Census Block Input'!J2349="","",UPPER('Census Block Input'!J2349))</f>
        <v/>
      </c>
      <c r="E2385" s="26" t="str">
        <f>IF('Census Block Input'!J2349="","",'Census Block Input'!I2349)</f>
        <v/>
      </c>
      <c r="F2385" s="27" t="str">
        <f>IF('Census Block Input'!J2349="","",'Census Block Input'!C2349)</f>
        <v/>
      </c>
      <c r="G2385" s="29" t="str">
        <f>IF('Census Block Input'!J2349="","",'Census Block Input'!D2349)</f>
        <v/>
      </c>
      <c r="H2385" s="30" t="str">
        <f>IF('Census Block Input'!J2349="","",'Census Block Input'!G2349)</f>
        <v/>
      </c>
      <c r="I2385" s="30" t="str">
        <f>IF('Census Block Input'!J2349="","",'Census Block Input'!F2349)</f>
        <v/>
      </c>
      <c r="J2385" s="32" t="str">
        <f t="shared" si="74"/>
        <v/>
      </c>
      <c r="K2385" s="105" t="str">
        <f>IF('Census Block Input'!J2349="","",'Census Block Input'!D2349)</f>
        <v/>
      </c>
      <c r="L2385" s="106" t="str">
        <f>IF('Census Block Input'!J2349="","",'Census Block Input'!G2349)</f>
        <v/>
      </c>
      <c r="M2385" s="106" t="str">
        <f>IF('Census Block Input'!J2349="","",'Census Block Input'!F2349)</f>
        <v/>
      </c>
      <c r="N2385" s="32" t="str">
        <f t="shared" si="75"/>
        <v/>
      </c>
      <c r="O2385" s="124" t="s">
        <v>10</v>
      </c>
      <c r="P2385" s="123" t="s">
        <v>10</v>
      </c>
      <c r="Q2385" s="1"/>
    </row>
    <row r="2386" spans="1:17" ht="15.75" hidden="1" customHeight="1">
      <c r="A2386" s="1" t="str">
        <f t="shared" si="1"/>
        <v/>
      </c>
      <c r="B2386" s="1"/>
      <c r="C2386" s="25" t="str">
        <f>IF('Census Block Input'!J2350="","",'Census Block Input'!B2350)</f>
        <v/>
      </c>
      <c r="D2386" s="184" t="str">
        <f>IF('Census Block Input'!J2350="","",UPPER('Census Block Input'!J2350))</f>
        <v/>
      </c>
      <c r="E2386" s="26" t="str">
        <f>IF('Census Block Input'!J2350="","",'Census Block Input'!I2350)</f>
        <v/>
      </c>
      <c r="F2386" s="27" t="str">
        <f>IF('Census Block Input'!J2350="","",'Census Block Input'!C2350)</f>
        <v/>
      </c>
      <c r="G2386" s="29" t="str">
        <f>IF('Census Block Input'!J2350="","",'Census Block Input'!D2350)</f>
        <v/>
      </c>
      <c r="H2386" s="30" t="str">
        <f>IF('Census Block Input'!J2350="","",'Census Block Input'!G2350)</f>
        <v/>
      </c>
      <c r="I2386" s="30" t="str">
        <f>IF('Census Block Input'!J2350="","",'Census Block Input'!F2350)</f>
        <v/>
      </c>
      <c r="J2386" s="32" t="str">
        <f t="shared" si="74"/>
        <v/>
      </c>
      <c r="K2386" s="105" t="str">
        <f>IF('Census Block Input'!J2350="","",'Census Block Input'!D2350)</f>
        <v/>
      </c>
      <c r="L2386" s="106" t="str">
        <f>IF('Census Block Input'!J2350="","",'Census Block Input'!G2350)</f>
        <v/>
      </c>
      <c r="M2386" s="106" t="str">
        <f>IF('Census Block Input'!J2350="","",'Census Block Input'!F2350)</f>
        <v/>
      </c>
      <c r="N2386" s="32" t="str">
        <f t="shared" si="75"/>
        <v/>
      </c>
      <c r="O2386" s="124" t="s">
        <v>10</v>
      </c>
      <c r="P2386" s="123" t="s">
        <v>10</v>
      </c>
      <c r="Q2386" s="1"/>
    </row>
    <row r="2387" spans="1:17" ht="15.75" hidden="1" customHeight="1">
      <c r="A2387" s="1" t="str">
        <f t="shared" si="1"/>
        <v/>
      </c>
      <c r="B2387" s="1"/>
      <c r="C2387" s="25" t="str">
        <f>IF('Census Block Input'!J2351="","",'Census Block Input'!B2351)</f>
        <v/>
      </c>
      <c r="D2387" s="184" t="str">
        <f>IF('Census Block Input'!J2351="","",UPPER('Census Block Input'!J2351))</f>
        <v/>
      </c>
      <c r="E2387" s="26" t="str">
        <f>IF('Census Block Input'!J2351="","",'Census Block Input'!I2351)</f>
        <v/>
      </c>
      <c r="F2387" s="27" t="str">
        <f>IF('Census Block Input'!J2351="","",'Census Block Input'!C2351)</f>
        <v/>
      </c>
      <c r="G2387" s="29" t="str">
        <f>IF('Census Block Input'!J2351="","",'Census Block Input'!D2351)</f>
        <v/>
      </c>
      <c r="H2387" s="30" t="str">
        <f>IF('Census Block Input'!J2351="","",'Census Block Input'!G2351)</f>
        <v/>
      </c>
      <c r="I2387" s="30" t="str">
        <f>IF('Census Block Input'!J2351="","",'Census Block Input'!F2351)</f>
        <v/>
      </c>
      <c r="J2387" s="32" t="str">
        <f t="shared" si="74"/>
        <v/>
      </c>
      <c r="K2387" s="105" t="str">
        <f>IF('Census Block Input'!J2351="","",'Census Block Input'!D2351)</f>
        <v/>
      </c>
      <c r="L2387" s="106" t="str">
        <f>IF('Census Block Input'!J2351="","",'Census Block Input'!G2351)</f>
        <v/>
      </c>
      <c r="M2387" s="106" t="str">
        <f>IF('Census Block Input'!J2351="","",'Census Block Input'!F2351)</f>
        <v/>
      </c>
      <c r="N2387" s="32" t="str">
        <f t="shared" si="75"/>
        <v/>
      </c>
      <c r="O2387" s="124" t="s">
        <v>10</v>
      </c>
      <c r="P2387" s="123" t="s">
        <v>10</v>
      </c>
      <c r="Q2387" s="1"/>
    </row>
    <row r="2388" spans="1:17" ht="15.75" hidden="1" customHeight="1">
      <c r="A2388" s="1" t="str">
        <f t="shared" si="1"/>
        <v/>
      </c>
      <c r="B2388" s="1"/>
      <c r="C2388" s="25" t="str">
        <f>IF('Census Block Input'!J2352="","",'Census Block Input'!B2352)</f>
        <v/>
      </c>
      <c r="D2388" s="184" t="str">
        <f>IF('Census Block Input'!J2352="","",UPPER('Census Block Input'!J2352))</f>
        <v/>
      </c>
      <c r="E2388" s="26" t="str">
        <f>IF('Census Block Input'!J2352="","",'Census Block Input'!I2352)</f>
        <v/>
      </c>
      <c r="F2388" s="27" t="str">
        <f>IF('Census Block Input'!J2352="","",'Census Block Input'!C2352)</f>
        <v/>
      </c>
      <c r="G2388" s="29" t="str">
        <f>IF('Census Block Input'!J2352="","",'Census Block Input'!D2352)</f>
        <v/>
      </c>
      <c r="H2388" s="30" t="str">
        <f>IF('Census Block Input'!J2352="","",'Census Block Input'!G2352)</f>
        <v/>
      </c>
      <c r="I2388" s="30" t="str">
        <f>IF('Census Block Input'!J2352="","",'Census Block Input'!F2352)</f>
        <v/>
      </c>
      <c r="J2388" s="32" t="str">
        <f t="shared" si="74"/>
        <v/>
      </c>
      <c r="K2388" s="105" t="str">
        <f>IF('Census Block Input'!J2352="","",'Census Block Input'!D2352)</f>
        <v/>
      </c>
      <c r="L2388" s="106" t="str">
        <f>IF('Census Block Input'!J2352="","",'Census Block Input'!G2352)</f>
        <v/>
      </c>
      <c r="M2388" s="106" t="str">
        <f>IF('Census Block Input'!J2352="","",'Census Block Input'!F2352)</f>
        <v/>
      </c>
      <c r="N2388" s="32" t="str">
        <f t="shared" si="75"/>
        <v/>
      </c>
      <c r="O2388" s="124" t="s">
        <v>10</v>
      </c>
      <c r="P2388" s="123" t="s">
        <v>10</v>
      </c>
      <c r="Q2388" s="1"/>
    </row>
    <row r="2389" spans="1:17" ht="15.75" hidden="1" customHeight="1">
      <c r="A2389" s="1" t="str">
        <f t="shared" si="1"/>
        <v/>
      </c>
      <c r="B2389" s="1"/>
      <c r="C2389" s="25" t="str">
        <f>IF('Census Block Input'!J2353="","",'Census Block Input'!B2353)</f>
        <v/>
      </c>
      <c r="D2389" s="184" t="str">
        <f>IF('Census Block Input'!J2353="","",UPPER('Census Block Input'!J2353))</f>
        <v/>
      </c>
      <c r="E2389" s="26" t="str">
        <f>IF('Census Block Input'!J2353="","",'Census Block Input'!I2353)</f>
        <v/>
      </c>
      <c r="F2389" s="27" t="str">
        <f>IF('Census Block Input'!J2353="","",'Census Block Input'!C2353)</f>
        <v/>
      </c>
      <c r="G2389" s="29" t="str">
        <f>IF('Census Block Input'!J2353="","",'Census Block Input'!D2353)</f>
        <v/>
      </c>
      <c r="H2389" s="30" t="str">
        <f>IF('Census Block Input'!J2353="","",'Census Block Input'!G2353)</f>
        <v/>
      </c>
      <c r="I2389" s="30" t="str">
        <f>IF('Census Block Input'!J2353="","",'Census Block Input'!F2353)</f>
        <v/>
      </c>
      <c r="J2389" s="32" t="str">
        <f t="shared" si="74"/>
        <v/>
      </c>
      <c r="K2389" s="105" t="str">
        <f>IF('Census Block Input'!J2353="","",'Census Block Input'!D2353)</f>
        <v/>
      </c>
      <c r="L2389" s="106" t="str">
        <f>IF('Census Block Input'!J2353="","",'Census Block Input'!G2353)</f>
        <v/>
      </c>
      <c r="M2389" s="106" t="str">
        <f>IF('Census Block Input'!J2353="","",'Census Block Input'!F2353)</f>
        <v/>
      </c>
      <c r="N2389" s="32" t="str">
        <f t="shared" si="75"/>
        <v/>
      </c>
      <c r="O2389" s="124" t="s">
        <v>10</v>
      </c>
      <c r="P2389" s="123" t="s">
        <v>10</v>
      </c>
      <c r="Q2389" s="1"/>
    </row>
    <row r="2390" spans="1:17" ht="15.75" hidden="1" customHeight="1">
      <c r="A2390" s="1" t="str">
        <f t="shared" si="1"/>
        <v/>
      </c>
      <c r="B2390" s="1"/>
      <c r="C2390" s="25" t="str">
        <f>IF('Census Block Input'!J2354="","",'Census Block Input'!B2354)</f>
        <v/>
      </c>
      <c r="D2390" s="184" t="str">
        <f>IF('Census Block Input'!J2354="","",UPPER('Census Block Input'!J2354))</f>
        <v/>
      </c>
      <c r="E2390" s="26" t="str">
        <f>IF('Census Block Input'!J2354="","",'Census Block Input'!I2354)</f>
        <v/>
      </c>
      <c r="F2390" s="27" t="str">
        <f>IF('Census Block Input'!J2354="","",'Census Block Input'!C2354)</f>
        <v/>
      </c>
      <c r="G2390" s="29" t="str">
        <f>IF('Census Block Input'!J2354="","",'Census Block Input'!D2354)</f>
        <v/>
      </c>
      <c r="H2390" s="30" t="str">
        <f>IF('Census Block Input'!J2354="","",'Census Block Input'!G2354)</f>
        <v/>
      </c>
      <c r="I2390" s="30" t="str">
        <f>IF('Census Block Input'!J2354="","",'Census Block Input'!F2354)</f>
        <v/>
      </c>
      <c r="J2390" s="32" t="str">
        <f t="shared" si="74"/>
        <v/>
      </c>
      <c r="K2390" s="105" t="str">
        <f>IF('Census Block Input'!J2354="","",'Census Block Input'!D2354)</f>
        <v/>
      </c>
      <c r="L2390" s="106" t="str">
        <f>IF('Census Block Input'!J2354="","",'Census Block Input'!G2354)</f>
        <v/>
      </c>
      <c r="M2390" s="106" t="str">
        <f>IF('Census Block Input'!J2354="","",'Census Block Input'!F2354)</f>
        <v/>
      </c>
      <c r="N2390" s="32" t="str">
        <f t="shared" si="75"/>
        <v/>
      </c>
      <c r="O2390" s="124" t="s">
        <v>10</v>
      </c>
      <c r="P2390" s="123" t="s">
        <v>10</v>
      </c>
      <c r="Q2390" s="1"/>
    </row>
    <row r="2391" spans="1:17" ht="15.75" hidden="1" customHeight="1">
      <c r="A2391" s="1" t="str">
        <f t="shared" si="1"/>
        <v/>
      </c>
      <c r="B2391" s="1"/>
      <c r="C2391" s="25" t="str">
        <f>IF('Census Block Input'!J2355="","",'Census Block Input'!B2355)</f>
        <v/>
      </c>
      <c r="D2391" s="184" t="str">
        <f>IF('Census Block Input'!J2355="","",UPPER('Census Block Input'!J2355))</f>
        <v/>
      </c>
      <c r="E2391" s="26" t="str">
        <f>IF('Census Block Input'!J2355="","",'Census Block Input'!I2355)</f>
        <v/>
      </c>
      <c r="F2391" s="27" t="str">
        <f>IF('Census Block Input'!J2355="","",'Census Block Input'!C2355)</f>
        <v/>
      </c>
      <c r="G2391" s="29" t="str">
        <f>IF('Census Block Input'!J2355="","",'Census Block Input'!D2355)</f>
        <v/>
      </c>
      <c r="H2391" s="30" t="str">
        <f>IF('Census Block Input'!J2355="","",'Census Block Input'!G2355)</f>
        <v/>
      </c>
      <c r="I2391" s="30" t="str">
        <f>IF('Census Block Input'!J2355="","",'Census Block Input'!F2355)</f>
        <v/>
      </c>
      <c r="J2391" s="32" t="str">
        <f t="shared" si="74"/>
        <v/>
      </c>
      <c r="K2391" s="105" t="str">
        <f>IF('Census Block Input'!J2355="","",'Census Block Input'!D2355)</f>
        <v/>
      </c>
      <c r="L2391" s="106" t="str">
        <f>IF('Census Block Input'!J2355="","",'Census Block Input'!G2355)</f>
        <v/>
      </c>
      <c r="M2391" s="106" t="str">
        <f>IF('Census Block Input'!J2355="","",'Census Block Input'!F2355)</f>
        <v/>
      </c>
      <c r="N2391" s="32" t="str">
        <f t="shared" si="75"/>
        <v/>
      </c>
      <c r="O2391" s="124" t="s">
        <v>10</v>
      </c>
      <c r="P2391" s="123" t="s">
        <v>10</v>
      </c>
      <c r="Q2391" s="1"/>
    </row>
    <row r="2392" spans="1:17" ht="15.75" hidden="1" customHeight="1">
      <c r="A2392" s="1" t="str">
        <f t="shared" si="1"/>
        <v/>
      </c>
      <c r="B2392" s="1"/>
      <c r="C2392" s="25" t="str">
        <f>IF('Census Block Input'!J2356="","",'Census Block Input'!B2356)</f>
        <v/>
      </c>
      <c r="D2392" s="184" t="str">
        <f>IF('Census Block Input'!J2356="","",UPPER('Census Block Input'!J2356))</f>
        <v/>
      </c>
      <c r="E2392" s="26" t="str">
        <f>IF('Census Block Input'!J2356="","",'Census Block Input'!I2356)</f>
        <v/>
      </c>
      <c r="F2392" s="27" t="str">
        <f>IF('Census Block Input'!J2356="","",'Census Block Input'!C2356)</f>
        <v/>
      </c>
      <c r="G2392" s="29" t="str">
        <f>IF('Census Block Input'!J2356="","",'Census Block Input'!D2356)</f>
        <v/>
      </c>
      <c r="H2392" s="30" t="str">
        <f>IF('Census Block Input'!J2356="","",'Census Block Input'!G2356)</f>
        <v/>
      </c>
      <c r="I2392" s="30" t="str">
        <f>IF('Census Block Input'!J2356="","",'Census Block Input'!F2356)</f>
        <v/>
      </c>
      <c r="J2392" s="32" t="str">
        <f t="shared" si="74"/>
        <v/>
      </c>
      <c r="K2392" s="105" t="str">
        <f>IF('Census Block Input'!J2356="","",'Census Block Input'!D2356)</f>
        <v/>
      </c>
      <c r="L2392" s="106" t="str">
        <f>IF('Census Block Input'!J2356="","",'Census Block Input'!G2356)</f>
        <v/>
      </c>
      <c r="M2392" s="106" t="str">
        <f>IF('Census Block Input'!J2356="","",'Census Block Input'!F2356)</f>
        <v/>
      </c>
      <c r="N2392" s="32" t="str">
        <f t="shared" si="75"/>
        <v/>
      </c>
      <c r="O2392" s="124" t="s">
        <v>10</v>
      </c>
      <c r="P2392" s="123" t="s">
        <v>10</v>
      </c>
      <c r="Q2392" s="1"/>
    </row>
    <row r="2393" spans="1:17" ht="15.75" hidden="1" customHeight="1">
      <c r="A2393" s="1" t="str">
        <f t="shared" si="1"/>
        <v/>
      </c>
      <c r="B2393" s="1"/>
      <c r="C2393" s="25" t="str">
        <f>IF('Census Block Input'!J2357="","",'Census Block Input'!B2357)</f>
        <v/>
      </c>
      <c r="D2393" s="184" t="str">
        <f>IF('Census Block Input'!J2357="","",UPPER('Census Block Input'!J2357))</f>
        <v/>
      </c>
      <c r="E2393" s="26" t="str">
        <f>IF('Census Block Input'!J2357="","",'Census Block Input'!I2357)</f>
        <v/>
      </c>
      <c r="F2393" s="27" t="str">
        <f>IF('Census Block Input'!J2357="","",'Census Block Input'!C2357)</f>
        <v/>
      </c>
      <c r="G2393" s="29" t="str">
        <f>IF('Census Block Input'!J2357="","",'Census Block Input'!D2357)</f>
        <v/>
      </c>
      <c r="H2393" s="30" t="str">
        <f>IF('Census Block Input'!J2357="","",'Census Block Input'!G2357)</f>
        <v/>
      </c>
      <c r="I2393" s="30" t="str">
        <f>IF('Census Block Input'!J2357="","",'Census Block Input'!F2357)</f>
        <v/>
      </c>
      <c r="J2393" s="32" t="str">
        <f t="shared" si="74"/>
        <v/>
      </c>
      <c r="K2393" s="105" t="str">
        <f>IF('Census Block Input'!J2357="","",'Census Block Input'!D2357)</f>
        <v/>
      </c>
      <c r="L2393" s="106" t="str">
        <f>IF('Census Block Input'!J2357="","",'Census Block Input'!G2357)</f>
        <v/>
      </c>
      <c r="M2393" s="106" t="str">
        <f>IF('Census Block Input'!J2357="","",'Census Block Input'!F2357)</f>
        <v/>
      </c>
      <c r="N2393" s="32" t="str">
        <f t="shared" si="75"/>
        <v/>
      </c>
      <c r="O2393" s="124" t="s">
        <v>10</v>
      </c>
      <c r="P2393" s="123" t="s">
        <v>10</v>
      </c>
      <c r="Q2393" s="1"/>
    </row>
    <row r="2394" spans="1:17" ht="15.75" hidden="1" customHeight="1">
      <c r="A2394" s="1" t="str">
        <f t="shared" si="1"/>
        <v/>
      </c>
      <c r="B2394" s="1"/>
      <c r="C2394" s="25" t="str">
        <f>IF('Census Block Input'!J2358="","",'Census Block Input'!B2358)</f>
        <v/>
      </c>
      <c r="D2394" s="184" t="str">
        <f>IF('Census Block Input'!J2358="","",UPPER('Census Block Input'!J2358))</f>
        <v/>
      </c>
      <c r="E2394" s="26" t="str">
        <f>IF('Census Block Input'!J2358="","",'Census Block Input'!I2358)</f>
        <v/>
      </c>
      <c r="F2394" s="27" t="str">
        <f>IF('Census Block Input'!J2358="","",'Census Block Input'!C2358)</f>
        <v/>
      </c>
      <c r="G2394" s="29" t="str">
        <f>IF('Census Block Input'!J2358="","",'Census Block Input'!D2358)</f>
        <v/>
      </c>
      <c r="H2394" s="30" t="str">
        <f>IF('Census Block Input'!J2358="","",'Census Block Input'!G2358)</f>
        <v/>
      </c>
      <c r="I2394" s="30" t="str">
        <f>IF('Census Block Input'!J2358="","",'Census Block Input'!F2358)</f>
        <v/>
      </c>
      <c r="J2394" s="32" t="str">
        <f t="shared" si="74"/>
        <v/>
      </c>
      <c r="K2394" s="105" t="str">
        <f>IF('Census Block Input'!J2358="","",'Census Block Input'!D2358)</f>
        <v/>
      </c>
      <c r="L2394" s="106" t="str">
        <f>IF('Census Block Input'!J2358="","",'Census Block Input'!G2358)</f>
        <v/>
      </c>
      <c r="M2394" s="106" t="str">
        <f>IF('Census Block Input'!J2358="","",'Census Block Input'!F2358)</f>
        <v/>
      </c>
      <c r="N2394" s="32" t="str">
        <f t="shared" si="75"/>
        <v/>
      </c>
      <c r="O2394" s="124" t="s">
        <v>10</v>
      </c>
      <c r="P2394" s="123" t="s">
        <v>10</v>
      </c>
      <c r="Q2394" s="1"/>
    </row>
    <row r="2395" spans="1:17" ht="15.75" hidden="1" customHeight="1">
      <c r="A2395" s="1" t="str">
        <f t="shared" si="1"/>
        <v/>
      </c>
      <c r="B2395" s="1"/>
      <c r="C2395" s="25" t="str">
        <f>IF('Census Block Input'!J2359="","",'Census Block Input'!B2359)</f>
        <v/>
      </c>
      <c r="D2395" s="184" t="str">
        <f>IF('Census Block Input'!J2359="","",UPPER('Census Block Input'!J2359))</f>
        <v/>
      </c>
      <c r="E2395" s="26" t="str">
        <f>IF('Census Block Input'!J2359="","",'Census Block Input'!I2359)</f>
        <v/>
      </c>
      <c r="F2395" s="27" t="str">
        <f>IF('Census Block Input'!J2359="","",'Census Block Input'!C2359)</f>
        <v/>
      </c>
      <c r="G2395" s="29" t="str">
        <f>IF('Census Block Input'!J2359="","",'Census Block Input'!D2359)</f>
        <v/>
      </c>
      <c r="H2395" s="30" t="str">
        <f>IF('Census Block Input'!J2359="","",'Census Block Input'!G2359)</f>
        <v/>
      </c>
      <c r="I2395" s="30" t="str">
        <f>IF('Census Block Input'!J2359="","",'Census Block Input'!F2359)</f>
        <v/>
      </c>
      <c r="J2395" s="32" t="str">
        <f t="shared" si="74"/>
        <v/>
      </c>
      <c r="K2395" s="105" t="str">
        <f>IF('Census Block Input'!J2359="","",'Census Block Input'!D2359)</f>
        <v/>
      </c>
      <c r="L2395" s="106" t="str">
        <f>IF('Census Block Input'!J2359="","",'Census Block Input'!G2359)</f>
        <v/>
      </c>
      <c r="M2395" s="106" t="str">
        <f>IF('Census Block Input'!J2359="","",'Census Block Input'!F2359)</f>
        <v/>
      </c>
      <c r="N2395" s="32" t="str">
        <f t="shared" si="75"/>
        <v/>
      </c>
      <c r="O2395" s="124" t="s">
        <v>10</v>
      </c>
      <c r="P2395" s="123" t="s">
        <v>10</v>
      </c>
      <c r="Q2395" s="1"/>
    </row>
    <row r="2396" spans="1:17" ht="15.75" hidden="1" customHeight="1">
      <c r="A2396" s="1" t="str">
        <f t="shared" si="1"/>
        <v/>
      </c>
      <c r="B2396" s="1"/>
      <c r="C2396" s="25" t="str">
        <f>IF('Census Block Input'!J2360="","",'Census Block Input'!B2360)</f>
        <v/>
      </c>
      <c r="D2396" s="184" t="str">
        <f>IF('Census Block Input'!J2360="","",UPPER('Census Block Input'!J2360))</f>
        <v/>
      </c>
      <c r="E2396" s="26" t="str">
        <f>IF('Census Block Input'!J2360="","",'Census Block Input'!I2360)</f>
        <v/>
      </c>
      <c r="F2396" s="27" t="str">
        <f>IF('Census Block Input'!J2360="","",'Census Block Input'!C2360)</f>
        <v/>
      </c>
      <c r="G2396" s="29" t="str">
        <f>IF('Census Block Input'!J2360="","",'Census Block Input'!D2360)</f>
        <v/>
      </c>
      <c r="H2396" s="30" t="str">
        <f>IF('Census Block Input'!J2360="","",'Census Block Input'!G2360)</f>
        <v/>
      </c>
      <c r="I2396" s="30" t="str">
        <f>IF('Census Block Input'!J2360="","",'Census Block Input'!F2360)</f>
        <v/>
      </c>
      <c r="J2396" s="32" t="str">
        <f t="shared" si="74"/>
        <v/>
      </c>
      <c r="K2396" s="105" t="str">
        <f>IF('Census Block Input'!J2360="","",'Census Block Input'!D2360)</f>
        <v/>
      </c>
      <c r="L2396" s="106" t="str">
        <f>IF('Census Block Input'!J2360="","",'Census Block Input'!G2360)</f>
        <v/>
      </c>
      <c r="M2396" s="106" t="str">
        <f>IF('Census Block Input'!J2360="","",'Census Block Input'!F2360)</f>
        <v/>
      </c>
      <c r="N2396" s="32" t="str">
        <f t="shared" si="75"/>
        <v/>
      </c>
      <c r="O2396" s="124" t="s">
        <v>10</v>
      </c>
      <c r="P2396" s="123" t="s">
        <v>10</v>
      </c>
      <c r="Q2396" s="1"/>
    </row>
    <row r="2397" spans="1:17" ht="15.75" hidden="1" customHeight="1">
      <c r="A2397" s="1" t="str">
        <f t="shared" si="1"/>
        <v/>
      </c>
      <c r="B2397" s="1"/>
      <c r="C2397" s="25" t="str">
        <f>IF('Census Block Input'!J2361="","",'Census Block Input'!B2361)</f>
        <v/>
      </c>
      <c r="D2397" s="184" t="str">
        <f>IF('Census Block Input'!J2361="","",UPPER('Census Block Input'!J2361))</f>
        <v/>
      </c>
      <c r="E2397" s="26" t="str">
        <f>IF('Census Block Input'!J2361="","",'Census Block Input'!I2361)</f>
        <v/>
      </c>
      <c r="F2397" s="27" t="str">
        <f>IF('Census Block Input'!J2361="","",'Census Block Input'!C2361)</f>
        <v/>
      </c>
      <c r="G2397" s="29" t="str">
        <f>IF('Census Block Input'!J2361="","",'Census Block Input'!D2361)</f>
        <v/>
      </c>
      <c r="H2397" s="30" t="str">
        <f>IF('Census Block Input'!J2361="","",'Census Block Input'!G2361)</f>
        <v/>
      </c>
      <c r="I2397" s="30" t="str">
        <f>IF('Census Block Input'!J2361="","",'Census Block Input'!F2361)</f>
        <v/>
      </c>
      <c r="J2397" s="32" t="str">
        <f t="shared" si="74"/>
        <v/>
      </c>
      <c r="K2397" s="105" t="str">
        <f>IF('Census Block Input'!J2361="","",'Census Block Input'!D2361)</f>
        <v/>
      </c>
      <c r="L2397" s="106" t="str">
        <f>IF('Census Block Input'!J2361="","",'Census Block Input'!G2361)</f>
        <v/>
      </c>
      <c r="M2397" s="106" t="str">
        <f>IF('Census Block Input'!J2361="","",'Census Block Input'!F2361)</f>
        <v/>
      </c>
      <c r="N2397" s="32" t="str">
        <f t="shared" si="75"/>
        <v/>
      </c>
      <c r="O2397" s="124" t="s">
        <v>10</v>
      </c>
      <c r="P2397" s="123" t="s">
        <v>10</v>
      </c>
      <c r="Q2397" s="1"/>
    </row>
    <row r="2398" spans="1:17" ht="15.75" hidden="1" customHeight="1">
      <c r="A2398" s="1" t="str">
        <f t="shared" si="1"/>
        <v/>
      </c>
      <c r="B2398" s="1"/>
      <c r="C2398" s="25" t="str">
        <f>IF('Census Block Input'!J2362="","",'Census Block Input'!B2362)</f>
        <v/>
      </c>
      <c r="D2398" s="184" t="str">
        <f>IF('Census Block Input'!J2362="","",UPPER('Census Block Input'!J2362))</f>
        <v/>
      </c>
      <c r="E2398" s="26" t="str">
        <f>IF('Census Block Input'!J2362="","",'Census Block Input'!I2362)</f>
        <v/>
      </c>
      <c r="F2398" s="27" t="str">
        <f>IF('Census Block Input'!J2362="","",'Census Block Input'!C2362)</f>
        <v/>
      </c>
      <c r="G2398" s="29" t="str">
        <f>IF('Census Block Input'!J2362="","",'Census Block Input'!D2362)</f>
        <v/>
      </c>
      <c r="H2398" s="30" t="str">
        <f>IF('Census Block Input'!J2362="","",'Census Block Input'!G2362)</f>
        <v/>
      </c>
      <c r="I2398" s="30" t="str">
        <f>IF('Census Block Input'!J2362="","",'Census Block Input'!F2362)</f>
        <v/>
      </c>
      <c r="J2398" s="32" t="str">
        <f t="shared" si="74"/>
        <v/>
      </c>
      <c r="K2398" s="105" t="str">
        <f>IF('Census Block Input'!J2362="","",'Census Block Input'!D2362)</f>
        <v/>
      </c>
      <c r="L2398" s="106" t="str">
        <f>IF('Census Block Input'!J2362="","",'Census Block Input'!G2362)</f>
        <v/>
      </c>
      <c r="M2398" s="106" t="str">
        <f>IF('Census Block Input'!J2362="","",'Census Block Input'!F2362)</f>
        <v/>
      </c>
      <c r="N2398" s="32" t="str">
        <f t="shared" si="75"/>
        <v/>
      </c>
      <c r="O2398" s="124" t="s">
        <v>10</v>
      </c>
      <c r="P2398" s="123" t="s">
        <v>10</v>
      </c>
      <c r="Q2398" s="1"/>
    </row>
    <row r="2399" spans="1:17" ht="15.75" hidden="1" customHeight="1">
      <c r="A2399" s="1" t="str">
        <f t="shared" si="1"/>
        <v/>
      </c>
      <c r="B2399" s="1"/>
      <c r="C2399" s="25" t="str">
        <f>IF('Census Block Input'!J2363="","",'Census Block Input'!B2363)</f>
        <v/>
      </c>
      <c r="D2399" s="184" t="str">
        <f>IF('Census Block Input'!J2363="","",UPPER('Census Block Input'!J2363))</f>
        <v/>
      </c>
      <c r="E2399" s="26" t="str">
        <f>IF('Census Block Input'!J2363="","",'Census Block Input'!I2363)</f>
        <v/>
      </c>
      <c r="F2399" s="27" t="str">
        <f>IF('Census Block Input'!J2363="","",'Census Block Input'!C2363)</f>
        <v/>
      </c>
      <c r="G2399" s="29" t="str">
        <f>IF('Census Block Input'!J2363="","",'Census Block Input'!D2363)</f>
        <v/>
      </c>
      <c r="H2399" s="30" t="str">
        <f>IF('Census Block Input'!J2363="","",'Census Block Input'!G2363)</f>
        <v/>
      </c>
      <c r="I2399" s="30" t="str">
        <f>IF('Census Block Input'!J2363="","",'Census Block Input'!F2363)</f>
        <v/>
      </c>
      <c r="J2399" s="32" t="str">
        <f t="shared" si="74"/>
        <v/>
      </c>
      <c r="K2399" s="105" t="str">
        <f>IF('Census Block Input'!J2363="","",'Census Block Input'!D2363)</f>
        <v/>
      </c>
      <c r="L2399" s="106" t="str">
        <f>IF('Census Block Input'!J2363="","",'Census Block Input'!G2363)</f>
        <v/>
      </c>
      <c r="M2399" s="106" t="str">
        <f>IF('Census Block Input'!J2363="","",'Census Block Input'!F2363)</f>
        <v/>
      </c>
      <c r="N2399" s="32" t="str">
        <f t="shared" si="75"/>
        <v/>
      </c>
      <c r="O2399" s="124" t="s">
        <v>10</v>
      </c>
      <c r="P2399" s="123" t="s">
        <v>10</v>
      </c>
      <c r="Q2399" s="1"/>
    </row>
    <row r="2400" spans="1:17" ht="15.75" hidden="1" customHeight="1">
      <c r="A2400" s="1" t="str">
        <f t="shared" si="1"/>
        <v/>
      </c>
      <c r="B2400" s="1"/>
      <c r="C2400" s="25" t="str">
        <f>IF('Census Block Input'!J2364="","",'Census Block Input'!B2364)</f>
        <v/>
      </c>
      <c r="D2400" s="184" t="str">
        <f>IF('Census Block Input'!J2364="","",UPPER('Census Block Input'!J2364))</f>
        <v/>
      </c>
      <c r="E2400" s="26" t="str">
        <f>IF('Census Block Input'!J2364="","",'Census Block Input'!I2364)</f>
        <v/>
      </c>
      <c r="F2400" s="27" t="str">
        <f>IF('Census Block Input'!J2364="","",'Census Block Input'!C2364)</f>
        <v/>
      </c>
      <c r="G2400" s="29" t="str">
        <f>IF('Census Block Input'!J2364="","",'Census Block Input'!D2364)</f>
        <v/>
      </c>
      <c r="H2400" s="30" t="str">
        <f>IF('Census Block Input'!J2364="","",'Census Block Input'!G2364)</f>
        <v/>
      </c>
      <c r="I2400" s="30" t="str">
        <f>IF('Census Block Input'!J2364="","",'Census Block Input'!F2364)</f>
        <v/>
      </c>
      <c r="J2400" s="32" t="str">
        <f t="shared" si="74"/>
        <v/>
      </c>
      <c r="K2400" s="105" t="str">
        <f>IF('Census Block Input'!J2364="","",'Census Block Input'!D2364)</f>
        <v/>
      </c>
      <c r="L2400" s="106" t="str">
        <f>IF('Census Block Input'!J2364="","",'Census Block Input'!G2364)</f>
        <v/>
      </c>
      <c r="M2400" s="106" t="str">
        <f>IF('Census Block Input'!J2364="","",'Census Block Input'!F2364)</f>
        <v/>
      </c>
      <c r="N2400" s="32" t="str">
        <f t="shared" si="75"/>
        <v/>
      </c>
      <c r="O2400" s="124" t="s">
        <v>10</v>
      </c>
      <c r="P2400" s="123" t="s">
        <v>10</v>
      </c>
      <c r="Q2400" s="1"/>
    </row>
    <row r="2401" spans="1:17" ht="15.75" hidden="1" customHeight="1">
      <c r="A2401" s="1" t="str">
        <f t="shared" si="1"/>
        <v/>
      </c>
      <c r="B2401" s="1"/>
      <c r="C2401" s="25" t="str">
        <f>IF('Census Block Input'!J2365="","",'Census Block Input'!B2365)</f>
        <v/>
      </c>
      <c r="D2401" s="184" t="str">
        <f>IF('Census Block Input'!J2365="","",UPPER('Census Block Input'!J2365))</f>
        <v/>
      </c>
      <c r="E2401" s="26" t="str">
        <f>IF('Census Block Input'!J2365="","",'Census Block Input'!I2365)</f>
        <v/>
      </c>
      <c r="F2401" s="27" t="str">
        <f>IF('Census Block Input'!J2365="","",'Census Block Input'!C2365)</f>
        <v/>
      </c>
      <c r="G2401" s="29" t="str">
        <f>IF('Census Block Input'!J2365="","",'Census Block Input'!D2365)</f>
        <v/>
      </c>
      <c r="H2401" s="30" t="str">
        <f>IF('Census Block Input'!J2365="","",'Census Block Input'!G2365)</f>
        <v/>
      </c>
      <c r="I2401" s="30" t="str">
        <f>IF('Census Block Input'!J2365="","",'Census Block Input'!F2365)</f>
        <v/>
      </c>
      <c r="J2401" s="32" t="str">
        <f t="shared" si="74"/>
        <v/>
      </c>
      <c r="K2401" s="105" t="str">
        <f>IF('Census Block Input'!J2365="","",'Census Block Input'!D2365)</f>
        <v/>
      </c>
      <c r="L2401" s="106" t="str">
        <f>IF('Census Block Input'!J2365="","",'Census Block Input'!G2365)</f>
        <v/>
      </c>
      <c r="M2401" s="106" t="str">
        <f>IF('Census Block Input'!J2365="","",'Census Block Input'!F2365)</f>
        <v/>
      </c>
      <c r="N2401" s="32" t="str">
        <f t="shared" si="75"/>
        <v/>
      </c>
      <c r="O2401" s="124" t="s">
        <v>10</v>
      </c>
      <c r="P2401" s="123" t="s">
        <v>10</v>
      </c>
      <c r="Q2401" s="1"/>
    </row>
    <row r="2402" spans="1:17" ht="15.75" hidden="1" customHeight="1">
      <c r="A2402" s="1" t="str">
        <f t="shared" si="1"/>
        <v/>
      </c>
      <c r="B2402" s="1"/>
      <c r="C2402" s="25" t="str">
        <f>IF('Census Block Input'!J2366="","",'Census Block Input'!B2366)</f>
        <v/>
      </c>
      <c r="D2402" s="184" t="str">
        <f>IF('Census Block Input'!J2366="","",UPPER('Census Block Input'!J2366))</f>
        <v/>
      </c>
      <c r="E2402" s="26" t="str">
        <f>IF('Census Block Input'!J2366="","",'Census Block Input'!I2366)</f>
        <v/>
      </c>
      <c r="F2402" s="27" t="str">
        <f>IF('Census Block Input'!J2366="","",'Census Block Input'!C2366)</f>
        <v/>
      </c>
      <c r="G2402" s="29" t="str">
        <f>IF('Census Block Input'!J2366="","",'Census Block Input'!D2366)</f>
        <v/>
      </c>
      <c r="H2402" s="30" t="str">
        <f>IF('Census Block Input'!J2366="","",'Census Block Input'!G2366)</f>
        <v/>
      </c>
      <c r="I2402" s="30" t="str">
        <f>IF('Census Block Input'!J2366="","",'Census Block Input'!F2366)</f>
        <v/>
      </c>
      <c r="J2402" s="32" t="str">
        <f t="shared" si="74"/>
        <v/>
      </c>
      <c r="K2402" s="105" t="str">
        <f>IF('Census Block Input'!J2366="","",'Census Block Input'!D2366)</f>
        <v/>
      </c>
      <c r="L2402" s="106" t="str">
        <f>IF('Census Block Input'!J2366="","",'Census Block Input'!G2366)</f>
        <v/>
      </c>
      <c r="M2402" s="106" t="str">
        <f>IF('Census Block Input'!J2366="","",'Census Block Input'!F2366)</f>
        <v/>
      </c>
      <c r="N2402" s="32" t="str">
        <f t="shared" si="75"/>
        <v/>
      </c>
      <c r="O2402" s="124" t="s">
        <v>10</v>
      </c>
      <c r="P2402" s="123" t="s">
        <v>10</v>
      </c>
      <c r="Q2402" s="1"/>
    </row>
    <row r="2403" spans="1:17" ht="15.75" hidden="1" customHeight="1">
      <c r="A2403" s="1" t="str">
        <f t="shared" si="1"/>
        <v/>
      </c>
      <c r="B2403" s="1"/>
      <c r="C2403" s="25" t="str">
        <f>IF('Census Block Input'!J2367="","",'Census Block Input'!B2367)</f>
        <v/>
      </c>
      <c r="D2403" s="184" t="str">
        <f>IF('Census Block Input'!J2367="","",UPPER('Census Block Input'!J2367))</f>
        <v/>
      </c>
      <c r="E2403" s="26" t="str">
        <f>IF('Census Block Input'!J2367="","",'Census Block Input'!I2367)</f>
        <v/>
      </c>
      <c r="F2403" s="27" t="str">
        <f>IF('Census Block Input'!J2367="","",'Census Block Input'!C2367)</f>
        <v/>
      </c>
      <c r="G2403" s="29" t="str">
        <f>IF('Census Block Input'!J2367="","",'Census Block Input'!D2367)</f>
        <v/>
      </c>
      <c r="H2403" s="30" t="str">
        <f>IF('Census Block Input'!J2367="","",'Census Block Input'!G2367)</f>
        <v/>
      </c>
      <c r="I2403" s="30" t="str">
        <f>IF('Census Block Input'!J2367="","",'Census Block Input'!F2367)</f>
        <v/>
      </c>
      <c r="J2403" s="32" t="str">
        <f t="shared" si="74"/>
        <v/>
      </c>
      <c r="K2403" s="105" t="str">
        <f>IF('Census Block Input'!J2367="","",'Census Block Input'!D2367)</f>
        <v/>
      </c>
      <c r="L2403" s="106" t="str">
        <f>IF('Census Block Input'!J2367="","",'Census Block Input'!G2367)</f>
        <v/>
      </c>
      <c r="M2403" s="106" t="str">
        <f>IF('Census Block Input'!J2367="","",'Census Block Input'!F2367)</f>
        <v/>
      </c>
      <c r="N2403" s="32" t="str">
        <f t="shared" si="75"/>
        <v/>
      </c>
      <c r="O2403" s="124" t="s">
        <v>10</v>
      </c>
      <c r="P2403" s="123" t="s">
        <v>10</v>
      </c>
      <c r="Q2403" s="1"/>
    </row>
    <row r="2404" spans="1:17" ht="15.75" hidden="1" customHeight="1">
      <c r="A2404" s="1" t="str">
        <f t="shared" si="1"/>
        <v/>
      </c>
      <c r="B2404" s="1"/>
      <c r="C2404" s="25" t="str">
        <f>IF('Census Block Input'!J2368="","",'Census Block Input'!B2368)</f>
        <v/>
      </c>
      <c r="D2404" s="184" t="str">
        <f>IF('Census Block Input'!J2368="","",UPPER('Census Block Input'!J2368))</f>
        <v/>
      </c>
      <c r="E2404" s="26" t="str">
        <f>IF('Census Block Input'!J2368="","",'Census Block Input'!I2368)</f>
        <v/>
      </c>
      <c r="F2404" s="27" t="str">
        <f>IF('Census Block Input'!J2368="","",'Census Block Input'!C2368)</f>
        <v/>
      </c>
      <c r="G2404" s="29" t="str">
        <f>IF('Census Block Input'!J2368="","",'Census Block Input'!D2368)</f>
        <v/>
      </c>
      <c r="H2404" s="30" t="str">
        <f>IF('Census Block Input'!J2368="","",'Census Block Input'!G2368)</f>
        <v/>
      </c>
      <c r="I2404" s="30" t="str">
        <f>IF('Census Block Input'!J2368="","",'Census Block Input'!F2368)</f>
        <v/>
      </c>
      <c r="J2404" s="32" t="str">
        <f t="shared" si="74"/>
        <v/>
      </c>
      <c r="K2404" s="105" t="str">
        <f>IF('Census Block Input'!J2368="","",'Census Block Input'!D2368)</f>
        <v/>
      </c>
      <c r="L2404" s="106" t="str">
        <f>IF('Census Block Input'!J2368="","",'Census Block Input'!G2368)</f>
        <v/>
      </c>
      <c r="M2404" s="106" t="str">
        <f>IF('Census Block Input'!J2368="","",'Census Block Input'!F2368)</f>
        <v/>
      </c>
      <c r="N2404" s="32" t="str">
        <f t="shared" si="75"/>
        <v/>
      </c>
      <c r="O2404" s="124" t="s">
        <v>10</v>
      </c>
      <c r="P2404" s="123" t="s">
        <v>10</v>
      </c>
      <c r="Q2404" s="1"/>
    </row>
    <row r="2405" spans="1:17" ht="15.75" hidden="1" customHeight="1">
      <c r="A2405" s="1" t="str">
        <f t="shared" si="1"/>
        <v/>
      </c>
      <c r="B2405" s="1"/>
      <c r="C2405" s="25" t="str">
        <f>IF('Census Block Input'!J2369="","",'Census Block Input'!B2369)</f>
        <v/>
      </c>
      <c r="D2405" s="184" t="str">
        <f>IF('Census Block Input'!J2369="","",UPPER('Census Block Input'!J2369))</f>
        <v/>
      </c>
      <c r="E2405" s="26" t="str">
        <f>IF('Census Block Input'!J2369="","",'Census Block Input'!I2369)</f>
        <v/>
      </c>
      <c r="F2405" s="27" t="str">
        <f>IF('Census Block Input'!J2369="","",'Census Block Input'!C2369)</f>
        <v/>
      </c>
      <c r="G2405" s="29" t="str">
        <f>IF('Census Block Input'!J2369="","",'Census Block Input'!D2369)</f>
        <v/>
      </c>
      <c r="H2405" s="30" t="str">
        <f>IF('Census Block Input'!J2369="","",'Census Block Input'!G2369)</f>
        <v/>
      </c>
      <c r="I2405" s="30" t="str">
        <f>IF('Census Block Input'!J2369="","",'Census Block Input'!F2369)</f>
        <v/>
      </c>
      <c r="J2405" s="32" t="str">
        <f t="shared" si="74"/>
        <v/>
      </c>
      <c r="K2405" s="105" t="str">
        <f>IF('Census Block Input'!J2369="","",'Census Block Input'!D2369)</f>
        <v/>
      </c>
      <c r="L2405" s="106" t="str">
        <f>IF('Census Block Input'!J2369="","",'Census Block Input'!G2369)</f>
        <v/>
      </c>
      <c r="M2405" s="106" t="str">
        <f>IF('Census Block Input'!J2369="","",'Census Block Input'!F2369)</f>
        <v/>
      </c>
      <c r="N2405" s="32" t="str">
        <f t="shared" si="75"/>
        <v/>
      </c>
      <c r="O2405" s="124" t="s">
        <v>10</v>
      </c>
      <c r="P2405" s="123" t="s">
        <v>10</v>
      </c>
      <c r="Q2405" s="1"/>
    </row>
    <row r="2406" spans="1:17" ht="15.75" hidden="1" customHeight="1">
      <c r="A2406" s="1" t="str">
        <f t="shared" si="1"/>
        <v/>
      </c>
      <c r="B2406" s="1"/>
      <c r="C2406" s="25" t="str">
        <f>IF('Census Block Input'!J2370="","",'Census Block Input'!B2370)</f>
        <v/>
      </c>
      <c r="D2406" s="184" t="str">
        <f>IF('Census Block Input'!J2370="","",UPPER('Census Block Input'!J2370))</f>
        <v/>
      </c>
      <c r="E2406" s="26" t="str">
        <f>IF('Census Block Input'!J2370="","",'Census Block Input'!I2370)</f>
        <v/>
      </c>
      <c r="F2406" s="27" t="str">
        <f>IF('Census Block Input'!J2370="","",'Census Block Input'!C2370)</f>
        <v/>
      </c>
      <c r="G2406" s="29" t="str">
        <f>IF('Census Block Input'!J2370="","",'Census Block Input'!D2370)</f>
        <v/>
      </c>
      <c r="H2406" s="30" t="str">
        <f>IF('Census Block Input'!J2370="","",'Census Block Input'!G2370)</f>
        <v/>
      </c>
      <c r="I2406" s="30" t="str">
        <f>IF('Census Block Input'!J2370="","",'Census Block Input'!F2370)</f>
        <v/>
      </c>
      <c r="J2406" s="32" t="str">
        <f t="shared" si="74"/>
        <v/>
      </c>
      <c r="K2406" s="105" t="str">
        <f>IF('Census Block Input'!J2370="","",'Census Block Input'!D2370)</f>
        <v/>
      </c>
      <c r="L2406" s="106" t="str">
        <f>IF('Census Block Input'!J2370="","",'Census Block Input'!G2370)</f>
        <v/>
      </c>
      <c r="M2406" s="106" t="str">
        <f>IF('Census Block Input'!J2370="","",'Census Block Input'!F2370)</f>
        <v/>
      </c>
      <c r="N2406" s="32" t="str">
        <f t="shared" si="75"/>
        <v/>
      </c>
      <c r="O2406" s="124" t="s">
        <v>10</v>
      </c>
      <c r="P2406" s="123" t="s">
        <v>10</v>
      </c>
      <c r="Q2406" s="1"/>
    </row>
    <row r="2407" spans="1:17" ht="15.75" hidden="1" customHeight="1">
      <c r="A2407" s="1" t="str">
        <f t="shared" si="1"/>
        <v/>
      </c>
      <c r="B2407" s="1"/>
      <c r="C2407" s="25" t="str">
        <f>IF('Census Block Input'!J2371="","",'Census Block Input'!B2371)</f>
        <v/>
      </c>
      <c r="D2407" s="184" t="str">
        <f>IF('Census Block Input'!J2371="","",UPPER('Census Block Input'!J2371))</f>
        <v/>
      </c>
      <c r="E2407" s="26" t="str">
        <f>IF('Census Block Input'!J2371="","",'Census Block Input'!I2371)</f>
        <v/>
      </c>
      <c r="F2407" s="27" t="str">
        <f>IF('Census Block Input'!J2371="","",'Census Block Input'!C2371)</f>
        <v/>
      </c>
      <c r="G2407" s="29" t="str">
        <f>IF('Census Block Input'!J2371="","",'Census Block Input'!D2371)</f>
        <v/>
      </c>
      <c r="H2407" s="30" t="str">
        <f>IF('Census Block Input'!J2371="","",'Census Block Input'!G2371)</f>
        <v/>
      </c>
      <c r="I2407" s="30" t="str">
        <f>IF('Census Block Input'!J2371="","",'Census Block Input'!F2371)</f>
        <v/>
      </c>
      <c r="J2407" s="32" t="str">
        <f t="shared" si="74"/>
        <v/>
      </c>
      <c r="K2407" s="105" t="str">
        <f>IF('Census Block Input'!J2371="","",'Census Block Input'!D2371)</f>
        <v/>
      </c>
      <c r="L2407" s="106" t="str">
        <f>IF('Census Block Input'!J2371="","",'Census Block Input'!G2371)</f>
        <v/>
      </c>
      <c r="M2407" s="106" t="str">
        <f>IF('Census Block Input'!J2371="","",'Census Block Input'!F2371)</f>
        <v/>
      </c>
      <c r="N2407" s="32" t="str">
        <f t="shared" si="75"/>
        <v/>
      </c>
      <c r="O2407" s="124" t="s">
        <v>10</v>
      </c>
      <c r="P2407" s="123" t="s">
        <v>10</v>
      </c>
      <c r="Q2407" s="1"/>
    </row>
    <row r="2408" spans="1:17" ht="15.75" hidden="1" customHeight="1">
      <c r="A2408" s="1" t="str">
        <f t="shared" si="1"/>
        <v/>
      </c>
      <c r="B2408" s="1"/>
      <c r="C2408" s="25" t="str">
        <f>IF('Census Block Input'!J2372="","",'Census Block Input'!B2372)</f>
        <v/>
      </c>
      <c r="D2408" s="184" t="str">
        <f>IF('Census Block Input'!J2372="","",UPPER('Census Block Input'!J2372))</f>
        <v/>
      </c>
      <c r="E2408" s="26" t="str">
        <f>IF('Census Block Input'!J2372="","",'Census Block Input'!I2372)</f>
        <v/>
      </c>
      <c r="F2408" s="27" t="str">
        <f>IF('Census Block Input'!J2372="","",'Census Block Input'!C2372)</f>
        <v/>
      </c>
      <c r="G2408" s="29" t="str">
        <f>IF('Census Block Input'!J2372="","",'Census Block Input'!D2372)</f>
        <v/>
      </c>
      <c r="H2408" s="30" t="str">
        <f>IF('Census Block Input'!J2372="","",'Census Block Input'!G2372)</f>
        <v/>
      </c>
      <c r="I2408" s="30" t="str">
        <f>IF('Census Block Input'!J2372="","",'Census Block Input'!F2372)</f>
        <v/>
      </c>
      <c r="J2408" s="32" t="str">
        <f t="shared" ref="J2408:J2471" si="76">IF($C2408="","",SUM(G2408:I2408))</f>
        <v/>
      </c>
      <c r="K2408" s="105" t="str">
        <f>IF('Census Block Input'!J2372="","",'Census Block Input'!D2372)</f>
        <v/>
      </c>
      <c r="L2408" s="106" t="str">
        <f>IF('Census Block Input'!J2372="","",'Census Block Input'!G2372)</f>
        <v/>
      </c>
      <c r="M2408" s="106" t="str">
        <f>IF('Census Block Input'!J2372="","",'Census Block Input'!F2372)</f>
        <v/>
      </c>
      <c r="N2408" s="32" t="str">
        <f t="shared" ref="N2408:N2471" si="77">IF($C2408="","",SUM(K2408:M2408))</f>
        <v/>
      </c>
      <c r="O2408" s="124" t="s">
        <v>10</v>
      </c>
      <c r="P2408" s="123" t="s">
        <v>10</v>
      </c>
      <c r="Q2408" s="1"/>
    </row>
    <row r="2409" spans="1:17" ht="15.75" hidden="1" customHeight="1">
      <c r="A2409" s="1" t="str">
        <f t="shared" si="1"/>
        <v/>
      </c>
      <c r="B2409" s="1"/>
      <c r="C2409" s="25" t="str">
        <f>IF('Census Block Input'!J2373="","",'Census Block Input'!B2373)</f>
        <v/>
      </c>
      <c r="D2409" s="184" t="str">
        <f>IF('Census Block Input'!J2373="","",UPPER('Census Block Input'!J2373))</f>
        <v/>
      </c>
      <c r="E2409" s="26" t="str">
        <f>IF('Census Block Input'!J2373="","",'Census Block Input'!I2373)</f>
        <v/>
      </c>
      <c r="F2409" s="27" t="str">
        <f>IF('Census Block Input'!J2373="","",'Census Block Input'!C2373)</f>
        <v/>
      </c>
      <c r="G2409" s="29" t="str">
        <f>IF('Census Block Input'!J2373="","",'Census Block Input'!D2373)</f>
        <v/>
      </c>
      <c r="H2409" s="30" t="str">
        <f>IF('Census Block Input'!J2373="","",'Census Block Input'!G2373)</f>
        <v/>
      </c>
      <c r="I2409" s="30" t="str">
        <f>IF('Census Block Input'!J2373="","",'Census Block Input'!F2373)</f>
        <v/>
      </c>
      <c r="J2409" s="32" t="str">
        <f t="shared" si="76"/>
        <v/>
      </c>
      <c r="K2409" s="105" t="str">
        <f>IF('Census Block Input'!J2373="","",'Census Block Input'!D2373)</f>
        <v/>
      </c>
      <c r="L2409" s="106" t="str">
        <f>IF('Census Block Input'!J2373="","",'Census Block Input'!G2373)</f>
        <v/>
      </c>
      <c r="M2409" s="106" t="str">
        <f>IF('Census Block Input'!J2373="","",'Census Block Input'!F2373)</f>
        <v/>
      </c>
      <c r="N2409" s="32" t="str">
        <f t="shared" si="77"/>
        <v/>
      </c>
      <c r="O2409" s="124" t="s">
        <v>10</v>
      </c>
      <c r="P2409" s="123" t="s">
        <v>10</v>
      </c>
      <c r="Q2409" s="1"/>
    </row>
    <row r="2410" spans="1:17" ht="15.75" hidden="1" customHeight="1">
      <c r="A2410" s="1" t="str">
        <f t="shared" si="1"/>
        <v/>
      </c>
      <c r="B2410" s="1"/>
      <c r="C2410" s="25" t="str">
        <f>IF('Census Block Input'!J2374="","",'Census Block Input'!B2374)</f>
        <v/>
      </c>
      <c r="D2410" s="184" t="str">
        <f>IF('Census Block Input'!J2374="","",UPPER('Census Block Input'!J2374))</f>
        <v/>
      </c>
      <c r="E2410" s="26" t="str">
        <f>IF('Census Block Input'!J2374="","",'Census Block Input'!I2374)</f>
        <v/>
      </c>
      <c r="F2410" s="27" t="str">
        <f>IF('Census Block Input'!J2374="","",'Census Block Input'!C2374)</f>
        <v/>
      </c>
      <c r="G2410" s="29" t="str">
        <f>IF('Census Block Input'!J2374="","",'Census Block Input'!D2374)</f>
        <v/>
      </c>
      <c r="H2410" s="30" t="str">
        <f>IF('Census Block Input'!J2374="","",'Census Block Input'!G2374)</f>
        <v/>
      </c>
      <c r="I2410" s="30" t="str">
        <f>IF('Census Block Input'!J2374="","",'Census Block Input'!F2374)</f>
        <v/>
      </c>
      <c r="J2410" s="32" t="str">
        <f t="shared" si="76"/>
        <v/>
      </c>
      <c r="K2410" s="105" t="str">
        <f>IF('Census Block Input'!J2374="","",'Census Block Input'!D2374)</f>
        <v/>
      </c>
      <c r="L2410" s="106" t="str">
        <f>IF('Census Block Input'!J2374="","",'Census Block Input'!G2374)</f>
        <v/>
      </c>
      <c r="M2410" s="106" t="str">
        <f>IF('Census Block Input'!J2374="","",'Census Block Input'!F2374)</f>
        <v/>
      </c>
      <c r="N2410" s="32" t="str">
        <f t="shared" si="77"/>
        <v/>
      </c>
      <c r="O2410" s="124" t="s">
        <v>10</v>
      </c>
      <c r="P2410" s="123" t="s">
        <v>10</v>
      </c>
      <c r="Q2410" s="1"/>
    </row>
    <row r="2411" spans="1:17" ht="15.75" hidden="1" customHeight="1">
      <c r="A2411" s="1" t="str">
        <f t="shared" si="1"/>
        <v/>
      </c>
      <c r="B2411" s="1"/>
      <c r="C2411" s="25" t="str">
        <f>IF('Census Block Input'!J2375="","",'Census Block Input'!B2375)</f>
        <v/>
      </c>
      <c r="D2411" s="184" t="str">
        <f>IF('Census Block Input'!J2375="","",UPPER('Census Block Input'!J2375))</f>
        <v/>
      </c>
      <c r="E2411" s="26" t="str">
        <f>IF('Census Block Input'!J2375="","",'Census Block Input'!I2375)</f>
        <v/>
      </c>
      <c r="F2411" s="27" t="str">
        <f>IF('Census Block Input'!J2375="","",'Census Block Input'!C2375)</f>
        <v/>
      </c>
      <c r="G2411" s="29" t="str">
        <f>IF('Census Block Input'!J2375="","",'Census Block Input'!D2375)</f>
        <v/>
      </c>
      <c r="H2411" s="30" t="str">
        <f>IF('Census Block Input'!J2375="","",'Census Block Input'!G2375)</f>
        <v/>
      </c>
      <c r="I2411" s="30" t="str">
        <f>IF('Census Block Input'!J2375="","",'Census Block Input'!F2375)</f>
        <v/>
      </c>
      <c r="J2411" s="32" t="str">
        <f t="shared" si="76"/>
        <v/>
      </c>
      <c r="K2411" s="105" t="str">
        <f>IF('Census Block Input'!J2375="","",'Census Block Input'!D2375)</f>
        <v/>
      </c>
      <c r="L2411" s="106" t="str">
        <f>IF('Census Block Input'!J2375="","",'Census Block Input'!G2375)</f>
        <v/>
      </c>
      <c r="M2411" s="106" t="str">
        <f>IF('Census Block Input'!J2375="","",'Census Block Input'!F2375)</f>
        <v/>
      </c>
      <c r="N2411" s="32" t="str">
        <f t="shared" si="77"/>
        <v/>
      </c>
      <c r="O2411" s="124" t="s">
        <v>10</v>
      </c>
      <c r="P2411" s="123" t="s">
        <v>10</v>
      </c>
      <c r="Q2411" s="1"/>
    </row>
    <row r="2412" spans="1:17" ht="15.75" hidden="1" customHeight="1">
      <c r="A2412" s="1" t="str">
        <f t="shared" si="1"/>
        <v/>
      </c>
      <c r="B2412" s="1"/>
      <c r="C2412" s="25" t="str">
        <f>IF('Census Block Input'!J2376="","",'Census Block Input'!B2376)</f>
        <v/>
      </c>
      <c r="D2412" s="184" t="str">
        <f>IF('Census Block Input'!J2376="","",UPPER('Census Block Input'!J2376))</f>
        <v/>
      </c>
      <c r="E2412" s="26" t="str">
        <f>IF('Census Block Input'!J2376="","",'Census Block Input'!I2376)</f>
        <v/>
      </c>
      <c r="F2412" s="27" t="str">
        <f>IF('Census Block Input'!J2376="","",'Census Block Input'!C2376)</f>
        <v/>
      </c>
      <c r="G2412" s="29" t="str">
        <f>IF('Census Block Input'!J2376="","",'Census Block Input'!D2376)</f>
        <v/>
      </c>
      <c r="H2412" s="30" t="str">
        <f>IF('Census Block Input'!J2376="","",'Census Block Input'!G2376)</f>
        <v/>
      </c>
      <c r="I2412" s="30" t="str">
        <f>IF('Census Block Input'!J2376="","",'Census Block Input'!F2376)</f>
        <v/>
      </c>
      <c r="J2412" s="32" t="str">
        <f t="shared" si="76"/>
        <v/>
      </c>
      <c r="K2412" s="105" t="str">
        <f>IF('Census Block Input'!J2376="","",'Census Block Input'!D2376)</f>
        <v/>
      </c>
      <c r="L2412" s="106" t="str">
        <f>IF('Census Block Input'!J2376="","",'Census Block Input'!G2376)</f>
        <v/>
      </c>
      <c r="M2412" s="106" t="str">
        <f>IF('Census Block Input'!J2376="","",'Census Block Input'!F2376)</f>
        <v/>
      </c>
      <c r="N2412" s="32" t="str">
        <f t="shared" si="77"/>
        <v/>
      </c>
      <c r="O2412" s="124" t="s">
        <v>10</v>
      </c>
      <c r="P2412" s="123" t="s">
        <v>10</v>
      </c>
      <c r="Q2412" s="1"/>
    </row>
    <row r="2413" spans="1:17" ht="15.75" hidden="1" customHeight="1">
      <c r="A2413" s="1" t="str">
        <f t="shared" si="1"/>
        <v/>
      </c>
      <c r="B2413" s="1"/>
      <c r="C2413" s="25" t="str">
        <f>IF('Census Block Input'!J2377="","",'Census Block Input'!B2377)</f>
        <v/>
      </c>
      <c r="D2413" s="184" t="str">
        <f>IF('Census Block Input'!J2377="","",UPPER('Census Block Input'!J2377))</f>
        <v/>
      </c>
      <c r="E2413" s="26" t="str">
        <f>IF('Census Block Input'!J2377="","",'Census Block Input'!I2377)</f>
        <v/>
      </c>
      <c r="F2413" s="27" t="str">
        <f>IF('Census Block Input'!J2377="","",'Census Block Input'!C2377)</f>
        <v/>
      </c>
      <c r="G2413" s="29" t="str">
        <f>IF('Census Block Input'!J2377="","",'Census Block Input'!D2377)</f>
        <v/>
      </c>
      <c r="H2413" s="30" t="str">
        <f>IF('Census Block Input'!J2377="","",'Census Block Input'!G2377)</f>
        <v/>
      </c>
      <c r="I2413" s="30" t="str">
        <f>IF('Census Block Input'!J2377="","",'Census Block Input'!F2377)</f>
        <v/>
      </c>
      <c r="J2413" s="32" t="str">
        <f t="shared" si="76"/>
        <v/>
      </c>
      <c r="K2413" s="105" t="str">
        <f>IF('Census Block Input'!J2377="","",'Census Block Input'!D2377)</f>
        <v/>
      </c>
      <c r="L2413" s="106" t="str">
        <f>IF('Census Block Input'!J2377="","",'Census Block Input'!G2377)</f>
        <v/>
      </c>
      <c r="M2413" s="106" t="str">
        <f>IF('Census Block Input'!J2377="","",'Census Block Input'!F2377)</f>
        <v/>
      </c>
      <c r="N2413" s="32" t="str">
        <f t="shared" si="77"/>
        <v/>
      </c>
      <c r="O2413" s="124" t="s">
        <v>10</v>
      </c>
      <c r="P2413" s="123" t="s">
        <v>10</v>
      </c>
      <c r="Q2413" s="1"/>
    </row>
    <row r="2414" spans="1:17" ht="15.75" hidden="1" customHeight="1">
      <c r="A2414" s="1" t="str">
        <f t="shared" si="1"/>
        <v/>
      </c>
      <c r="B2414" s="1"/>
      <c r="C2414" s="25" t="str">
        <f>IF('Census Block Input'!J2378="","",'Census Block Input'!B2378)</f>
        <v/>
      </c>
      <c r="D2414" s="184" t="str">
        <f>IF('Census Block Input'!J2378="","",UPPER('Census Block Input'!J2378))</f>
        <v/>
      </c>
      <c r="E2414" s="26" t="str">
        <f>IF('Census Block Input'!J2378="","",'Census Block Input'!I2378)</f>
        <v/>
      </c>
      <c r="F2414" s="27" t="str">
        <f>IF('Census Block Input'!J2378="","",'Census Block Input'!C2378)</f>
        <v/>
      </c>
      <c r="G2414" s="29" t="str">
        <f>IF('Census Block Input'!J2378="","",'Census Block Input'!D2378)</f>
        <v/>
      </c>
      <c r="H2414" s="30" t="str">
        <f>IF('Census Block Input'!J2378="","",'Census Block Input'!G2378)</f>
        <v/>
      </c>
      <c r="I2414" s="30" t="str">
        <f>IF('Census Block Input'!J2378="","",'Census Block Input'!F2378)</f>
        <v/>
      </c>
      <c r="J2414" s="32" t="str">
        <f t="shared" si="76"/>
        <v/>
      </c>
      <c r="K2414" s="105" t="str">
        <f>IF('Census Block Input'!J2378="","",'Census Block Input'!D2378)</f>
        <v/>
      </c>
      <c r="L2414" s="106" t="str">
        <f>IF('Census Block Input'!J2378="","",'Census Block Input'!G2378)</f>
        <v/>
      </c>
      <c r="M2414" s="106" t="str">
        <f>IF('Census Block Input'!J2378="","",'Census Block Input'!F2378)</f>
        <v/>
      </c>
      <c r="N2414" s="32" t="str">
        <f t="shared" si="77"/>
        <v/>
      </c>
      <c r="O2414" s="124" t="s">
        <v>10</v>
      </c>
      <c r="P2414" s="123" t="s">
        <v>10</v>
      </c>
      <c r="Q2414" s="1"/>
    </row>
    <row r="2415" spans="1:17" ht="15.75" hidden="1" customHeight="1">
      <c r="A2415" s="1" t="str">
        <f t="shared" si="1"/>
        <v/>
      </c>
      <c r="B2415" s="1"/>
      <c r="C2415" s="25" t="str">
        <f>IF('Census Block Input'!J2379="","",'Census Block Input'!B2379)</f>
        <v/>
      </c>
      <c r="D2415" s="184" t="str">
        <f>IF('Census Block Input'!J2379="","",UPPER('Census Block Input'!J2379))</f>
        <v/>
      </c>
      <c r="E2415" s="26" t="str">
        <f>IF('Census Block Input'!J2379="","",'Census Block Input'!I2379)</f>
        <v/>
      </c>
      <c r="F2415" s="27" t="str">
        <f>IF('Census Block Input'!J2379="","",'Census Block Input'!C2379)</f>
        <v/>
      </c>
      <c r="G2415" s="29" t="str">
        <f>IF('Census Block Input'!J2379="","",'Census Block Input'!D2379)</f>
        <v/>
      </c>
      <c r="H2415" s="30" t="str">
        <f>IF('Census Block Input'!J2379="","",'Census Block Input'!G2379)</f>
        <v/>
      </c>
      <c r="I2415" s="30" t="str">
        <f>IF('Census Block Input'!J2379="","",'Census Block Input'!F2379)</f>
        <v/>
      </c>
      <c r="J2415" s="32" t="str">
        <f t="shared" si="76"/>
        <v/>
      </c>
      <c r="K2415" s="105" t="str">
        <f>IF('Census Block Input'!J2379="","",'Census Block Input'!D2379)</f>
        <v/>
      </c>
      <c r="L2415" s="106" t="str">
        <f>IF('Census Block Input'!J2379="","",'Census Block Input'!G2379)</f>
        <v/>
      </c>
      <c r="M2415" s="106" t="str">
        <f>IF('Census Block Input'!J2379="","",'Census Block Input'!F2379)</f>
        <v/>
      </c>
      <c r="N2415" s="32" t="str">
        <f t="shared" si="77"/>
        <v/>
      </c>
      <c r="O2415" s="124" t="s">
        <v>10</v>
      </c>
      <c r="P2415" s="123" t="s">
        <v>10</v>
      </c>
      <c r="Q2415" s="1"/>
    </row>
    <row r="2416" spans="1:17" ht="15.75" hidden="1" customHeight="1">
      <c r="A2416" s="1" t="str">
        <f t="shared" si="1"/>
        <v/>
      </c>
      <c r="B2416" s="1"/>
      <c r="C2416" s="25" t="str">
        <f>IF('Census Block Input'!J2380="","",'Census Block Input'!B2380)</f>
        <v/>
      </c>
      <c r="D2416" s="184" t="str">
        <f>IF('Census Block Input'!J2380="","",UPPER('Census Block Input'!J2380))</f>
        <v/>
      </c>
      <c r="E2416" s="26" t="str">
        <f>IF('Census Block Input'!J2380="","",'Census Block Input'!I2380)</f>
        <v/>
      </c>
      <c r="F2416" s="27" t="str">
        <f>IF('Census Block Input'!J2380="","",'Census Block Input'!C2380)</f>
        <v/>
      </c>
      <c r="G2416" s="29" t="str">
        <f>IF('Census Block Input'!J2380="","",'Census Block Input'!D2380)</f>
        <v/>
      </c>
      <c r="H2416" s="30" t="str">
        <f>IF('Census Block Input'!J2380="","",'Census Block Input'!G2380)</f>
        <v/>
      </c>
      <c r="I2416" s="30" t="str">
        <f>IF('Census Block Input'!J2380="","",'Census Block Input'!F2380)</f>
        <v/>
      </c>
      <c r="J2416" s="32" t="str">
        <f t="shared" si="76"/>
        <v/>
      </c>
      <c r="K2416" s="105" t="str">
        <f>IF('Census Block Input'!J2380="","",'Census Block Input'!D2380)</f>
        <v/>
      </c>
      <c r="L2416" s="106" t="str">
        <f>IF('Census Block Input'!J2380="","",'Census Block Input'!G2380)</f>
        <v/>
      </c>
      <c r="M2416" s="106" t="str">
        <f>IF('Census Block Input'!J2380="","",'Census Block Input'!F2380)</f>
        <v/>
      </c>
      <c r="N2416" s="32" t="str">
        <f t="shared" si="77"/>
        <v/>
      </c>
      <c r="O2416" s="124" t="s">
        <v>10</v>
      </c>
      <c r="P2416" s="123" t="s">
        <v>10</v>
      </c>
      <c r="Q2416" s="1"/>
    </row>
    <row r="2417" spans="1:17" ht="15.75" hidden="1" customHeight="1">
      <c r="A2417" s="1" t="str">
        <f t="shared" si="1"/>
        <v/>
      </c>
      <c r="B2417" s="1"/>
      <c r="C2417" s="25" t="str">
        <f>IF('Census Block Input'!J2381="","",'Census Block Input'!B2381)</f>
        <v/>
      </c>
      <c r="D2417" s="184" t="str">
        <f>IF('Census Block Input'!J2381="","",UPPER('Census Block Input'!J2381))</f>
        <v/>
      </c>
      <c r="E2417" s="26" t="str">
        <f>IF('Census Block Input'!J2381="","",'Census Block Input'!I2381)</f>
        <v/>
      </c>
      <c r="F2417" s="27" t="str">
        <f>IF('Census Block Input'!J2381="","",'Census Block Input'!C2381)</f>
        <v/>
      </c>
      <c r="G2417" s="29" t="str">
        <f>IF('Census Block Input'!J2381="","",'Census Block Input'!D2381)</f>
        <v/>
      </c>
      <c r="H2417" s="30" t="str">
        <f>IF('Census Block Input'!J2381="","",'Census Block Input'!G2381)</f>
        <v/>
      </c>
      <c r="I2417" s="30" t="str">
        <f>IF('Census Block Input'!J2381="","",'Census Block Input'!F2381)</f>
        <v/>
      </c>
      <c r="J2417" s="32" t="str">
        <f t="shared" si="76"/>
        <v/>
      </c>
      <c r="K2417" s="105" t="str">
        <f>IF('Census Block Input'!J2381="","",'Census Block Input'!D2381)</f>
        <v/>
      </c>
      <c r="L2417" s="106" t="str">
        <f>IF('Census Block Input'!J2381="","",'Census Block Input'!G2381)</f>
        <v/>
      </c>
      <c r="M2417" s="106" t="str">
        <f>IF('Census Block Input'!J2381="","",'Census Block Input'!F2381)</f>
        <v/>
      </c>
      <c r="N2417" s="32" t="str">
        <f t="shared" si="77"/>
        <v/>
      </c>
      <c r="O2417" s="124" t="s">
        <v>10</v>
      </c>
      <c r="P2417" s="123" t="s">
        <v>10</v>
      </c>
      <c r="Q2417" s="1"/>
    </row>
    <row r="2418" spans="1:17" ht="15.75" hidden="1" customHeight="1">
      <c r="A2418" s="1" t="str">
        <f t="shared" si="1"/>
        <v/>
      </c>
      <c r="B2418" s="1"/>
      <c r="C2418" s="25" t="str">
        <f>IF('Census Block Input'!J2382="","",'Census Block Input'!B2382)</f>
        <v/>
      </c>
      <c r="D2418" s="184" t="str">
        <f>IF('Census Block Input'!J2382="","",UPPER('Census Block Input'!J2382))</f>
        <v/>
      </c>
      <c r="E2418" s="26" t="str">
        <f>IF('Census Block Input'!J2382="","",'Census Block Input'!I2382)</f>
        <v/>
      </c>
      <c r="F2418" s="27" t="str">
        <f>IF('Census Block Input'!J2382="","",'Census Block Input'!C2382)</f>
        <v/>
      </c>
      <c r="G2418" s="29" t="str">
        <f>IF('Census Block Input'!J2382="","",'Census Block Input'!D2382)</f>
        <v/>
      </c>
      <c r="H2418" s="30" t="str">
        <f>IF('Census Block Input'!J2382="","",'Census Block Input'!G2382)</f>
        <v/>
      </c>
      <c r="I2418" s="30" t="str">
        <f>IF('Census Block Input'!J2382="","",'Census Block Input'!F2382)</f>
        <v/>
      </c>
      <c r="J2418" s="32" t="str">
        <f t="shared" si="76"/>
        <v/>
      </c>
      <c r="K2418" s="105" t="str">
        <f>IF('Census Block Input'!J2382="","",'Census Block Input'!D2382)</f>
        <v/>
      </c>
      <c r="L2418" s="106" t="str">
        <f>IF('Census Block Input'!J2382="","",'Census Block Input'!G2382)</f>
        <v/>
      </c>
      <c r="M2418" s="106" t="str">
        <f>IF('Census Block Input'!J2382="","",'Census Block Input'!F2382)</f>
        <v/>
      </c>
      <c r="N2418" s="32" t="str">
        <f t="shared" si="77"/>
        <v/>
      </c>
      <c r="O2418" s="124" t="s">
        <v>10</v>
      </c>
      <c r="P2418" s="123" t="s">
        <v>10</v>
      </c>
      <c r="Q2418" s="1"/>
    </row>
    <row r="2419" spans="1:17" ht="15.75" hidden="1" customHeight="1">
      <c r="A2419" s="1" t="str">
        <f t="shared" si="1"/>
        <v/>
      </c>
      <c r="B2419" s="1"/>
      <c r="C2419" s="25" t="str">
        <f>IF('Census Block Input'!J2383="","",'Census Block Input'!B2383)</f>
        <v/>
      </c>
      <c r="D2419" s="184" t="str">
        <f>IF('Census Block Input'!J2383="","",UPPER('Census Block Input'!J2383))</f>
        <v/>
      </c>
      <c r="E2419" s="26" t="str">
        <f>IF('Census Block Input'!J2383="","",'Census Block Input'!I2383)</f>
        <v/>
      </c>
      <c r="F2419" s="27" t="str">
        <f>IF('Census Block Input'!J2383="","",'Census Block Input'!C2383)</f>
        <v/>
      </c>
      <c r="G2419" s="29" t="str">
        <f>IF('Census Block Input'!J2383="","",'Census Block Input'!D2383)</f>
        <v/>
      </c>
      <c r="H2419" s="30" t="str">
        <f>IF('Census Block Input'!J2383="","",'Census Block Input'!G2383)</f>
        <v/>
      </c>
      <c r="I2419" s="30" t="str">
        <f>IF('Census Block Input'!J2383="","",'Census Block Input'!F2383)</f>
        <v/>
      </c>
      <c r="J2419" s="32" t="str">
        <f t="shared" si="76"/>
        <v/>
      </c>
      <c r="K2419" s="105" t="str">
        <f>IF('Census Block Input'!J2383="","",'Census Block Input'!D2383)</f>
        <v/>
      </c>
      <c r="L2419" s="106" t="str">
        <f>IF('Census Block Input'!J2383="","",'Census Block Input'!G2383)</f>
        <v/>
      </c>
      <c r="M2419" s="106" t="str">
        <f>IF('Census Block Input'!J2383="","",'Census Block Input'!F2383)</f>
        <v/>
      </c>
      <c r="N2419" s="32" t="str">
        <f t="shared" si="77"/>
        <v/>
      </c>
      <c r="O2419" s="124" t="s">
        <v>10</v>
      </c>
      <c r="P2419" s="123" t="s">
        <v>10</v>
      </c>
      <c r="Q2419" s="1"/>
    </row>
    <row r="2420" spans="1:17" ht="15.75" hidden="1" customHeight="1">
      <c r="A2420" s="1" t="str">
        <f t="shared" si="1"/>
        <v/>
      </c>
      <c r="B2420" s="1"/>
      <c r="C2420" s="25" t="str">
        <f>IF('Census Block Input'!J2384="","",'Census Block Input'!B2384)</f>
        <v/>
      </c>
      <c r="D2420" s="184" t="str">
        <f>IF('Census Block Input'!J2384="","",UPPER('Census Block Input'!J2384))</f>
        <v/>
      </c>
      <c r="E2420" s="26" t="str">
        <f>IF('Census Block Input'!J2384="","",'Census Block Input'!I2384)</f>
        <v/>
      </c>
      <c r="F2420" s="27" t="str">
        <f>IF('Census Block Input'!J2384="","",'Census Block Input'!C2384)</f>
        <v/>
      </c>
      <c r="G2420" s="29" t="str">
        <f>IF('Census Block Input'!J2384="","",'Census Block Input'!D2384)</f>
        <v/>
      </c>
      <c r="H2420" s="30" t="str">
        <f>IF('Census Block Input'!J2384="","",'Census Block Input'!G2384)</f>
        <v/>
      </c>
      <c r="I2420" s="30" t="str">
        <f>IF('Census Block Input'!J2384="","",'Census Block Input'!F2384)</f>
        <v/>
      </c>
      <c r="J2420" s="32" t="str">
        <f t="shared" si="76"/>
        <v/>
      </c>
      <c r="K2420" s="105" t="str">
        <f>IF('Census Block Input'!J2384="","",'Census Block Input'!D2384)</f>
        <v/>
      </c>
      <c r="L2420" s="106" t="str">
        <f>IF('Census Block Input'!J2384="","",'Census Block Input'!G2384)</f>
        <v/>
      </c>
      <c r="M2420" s="106" t="str">
        <f>IF('Census Block Input'!J2384="","",'Census Block Input'!F2384)</f>
        <v/>
      </c>
      <c r="N2420" s="32" t="str">
        <f t="shared" si="77"/>
        <v/>
      </c>
      <c r="O2420" s="124" t="s">
        <v>10</v>
      </c>
      <c r="P2420" s="123" t="s">
        <v>10</v>
      </c>
      <c r="Q2420" s="1"/>
    </row>
    <row r="2421" spans="1:17" ht="15.75" hidden="1" customHeight="1">
      <c r="A2421" s="1" t="str">
        <f t="shared" si="1"/>
        <v/>
      </c>
      <c r="B2421" s="1"/>
      <c r="C2421" s="25" t="str">
        <f>IF('Census Block Input'!J2385="","",'Census Block Input'!B2385)</f>
        <v/>
      </c>
      <c r="D2421" s="184" t="str">
        <f>IF('Census Block Input'!J2385="","",UPPER('Census Block Input'!J2385))</f>
        <v/>
      </c>
      <c r="E2421" s="26" t="str">
        <f>IF('Census Block Input'!J2385="","",'Census Block Input'!I2385)</f>
        <v/>
      </c>
      <c r="F2421" s="27" t="str">
        <f>IF('Census Block Input'!J2385="","",'Census Block Input'!C2385)</f>
        <v/>
      </c>
      <c r="G2421" s="29" t="str">
        <f>IF('Census Block Input'!J2385="","",'Census Block Input'!D2385)</f>
        <v/>
      </c>
      <c r="H2421" s="30" t="str">
        <f>IF('Census Block Input'!J2385="","",'Census Block Input'!G2385)</f>
        <v/>
      </c>
      <c r="I2421" s="30" t="str">
        <f>IF('Census Block Input'!J2385="","",'Census Block Input'!F2385)</f>
        <v/>
      </c>
      <c r="J2421" s="32" t="str">
        <f t="shared" si="76"/>
        <v/>
      </c>
      <c r="K2421" s="105" t="str">
        <f>IF('Census Block Input'!J2385="","",'Census Block Input'!D2385)</f>
        <v/>
      </c>
      <c r="L2421" s="106" t="str">
        <f>IF('Census Block Input'!J2385="","",'Census Block Input'!G2385)</f>
        <v/>
      </c>
      <c r="M2421" s="106" t="str">
        <f>IF('Census Block Input'!J2385="","",'Census Block Input'!F2385)</f>
        <v/>
      </c>
      <c r="N2421" s="32" t="str">
        <f t="shared" si="77"/>
        <v/>
      </c>
      <c r="O2421" s="124" t="s">
        <v>10</v>
      </c>
      <c r="P2421" s="123" t="s">
        <v>10</v>
      </c>
      <c r="Q2421" s="1"/>
    </row>
    <row r="2422" spans="1:17" ht="15.75" hidden="1" customHeight="1">
      <c r="A2422" s="1" t="str">
        <f t="shared" si="1"/>
        <v/>
      </c>
      <c r="B2422" s="1"/>
      <c r="C2422" s="25" t="str">
        <f>IF('Census Block Input'!J2386="","",'Census Block Input'!B2386)</f>
        <v/>
      </c>
      <c r="D2422" s="184" t="str">
        <f>IF('Census Block Input'!J2386="","",UPPER('Census Block Input'!J2386))</f>
        <v/>
      </c>
      <c r="E2422" s="26" t="str">
        <f>IF('Census Block Input'!J2386="","",'Census Block Input'!I2386)</f>
        <v/>
      </c>
      <c r="F2422" s="27" t="str">
        <f>IF('Census Block Input'!J2386="","",'Census Block Input'!C2386)</f>
        <v/>
      </c>
      <c r="G2422" s="29" t="str">
        <f>IF('Census Block Input'!J2386="","",'Census Block Input'!D2386)</f>
        <v/>
      </c>
      <c r="H2422" s="30" t="str">
        <f>IF('Census Block Input'!J2386="","",'Census Block Input'!G2386)</f>
        <v/>
      </c>
      <c r="I2422" s="30" t="str">
        <f>IF('Census Block Input'!J2386="","",'Census Block Input'!F2386)</f>
        <v/>
      </c>
      <c r="J2422" s="32" t="str">
        <f t="shared" si="76"/>
        <v/>
      </c>
      <c r="K2422" s="105" t="str">
        <f>IF('Census Block Input'!J2386="","",'Census Block Input'!D2386)</f>
        <v/>
      </c>
      <c r="L2422" s="106" t="str">
        <f>IF('Census Block Input'!J2386="","",'Census Block Input'!G2386)</f>
        <v/>
      </c>
      <c r="M2422" s="106" t="str">
        <f>IF('Census Block Input'!J2386="","",'Census Block Input'!F2386)</f>
        <v/>
      </c>
      <c r="N2422" s="32" t="str">
        <f t="shared" si="77"/>
        <v/>
      </c>
      <c r="O2422" s="124" t="s">
        <v>10</v>
      </c>
      <c r="P2422" s="123" t="s">
        <v>10</v>
      </c>
      <c r="Q2422" s="1"/>
    </row>
    <row r="2423" spans="1:17" ht="15.75" hidden="1" customHeight="1">
      <c r="A2423" s="1" t="str">
        <f t="shared" si="1"/>
        <v/>
      </c>
      <c r="B2423" s="1"/>
      <c r="C2423" s="25" t="str">
        <f>IF('Census Block Input'!J2387="","",'Census Block Input'!B2387)</f>
        <v/>
      </c>
      <c r="D2423" s="184" t="str">
        <f>IF('Census Block Input'!J2387="","",UPPER('Census Block Input'!J2387))</f>
        <v/>
      </c>
      <c r="E2423" s="26" t="str">
        <f>IF('Census Block Input'!J2387="","",'Census Block Input'!I2387)</f>
        <v/>
      </c>
      <c r="F2423" s="27" t="str">
        <f>IF('Census Block Input'!J2387="","",'Census Block Input'!C2387)</f>
        <v/>
      </c>
      <c r="G2423" s="29" t="str">
        <f>IF('Census Block Input'!J2387="","",'Census Block Input'!D2387)</f>
        <v/>
      </c>
      <c r="H2423" s="30" t="str">
        <f>IF('Census Block Input'!J2387="","",'Census Block Input'!G2387)</f>
        <v/>
      </c>
      <c r="I2423" s="30" t="str">
        <f>IF('Census Block Input'!J2387="","",'Census Block Input'!F2387)</f>
        <v/>
      </c>
      <c r="J2423" s="32" t="str">
        <f t="shared" si="76"/>
        <v/>
      </c>
      <c r="K2423" s="105" t="str">
        <f>IF('Census Block Input'!J2387="","",'Census Block Input'!D2387)</f>
        <v/>
      </c>
      <c r="L2423" s="106" t="str">
        <f>IF('Census Block Input'!J2387="","",'Census Block Input'!G2387)</f>
        <v/>
      </c>
      <c r="M2423" s="106" t="str">
        <f>IF('Census Block Input'!J2387="","",'Census Block Input'!F2387)</f>
        <v/>
      </c>
      <c r="N2423" s="32" t="str">
        <f t="shared" si="77"/>
        <v/>
      </c>
      <c r="O2423" s="124" t="s">
        <v>10</v>
      </c>
      <c r="P2423" s="123" t="s">
        <v>10</v>
      </c>
      <c r="Q2423" s="1"/>
    </row>
    <row r="2424" spans="1:17" ht="15.75" hidden="1" customHeight="1">
      <c r="A2424" s="1" t="str">
        <f t="shared" si="1"/>
        <v/>
      </c>
      <c r="B2424" s="1"/>
      <c r="C2424" s="25" t="str">
        <f>IF('Census Block Input'!J2388="","",'Census Block Input'!B2388)</f>
        <v/>
      </c>
      <c r="D2424" s="184" t="str">
        <f>IF('Census Block Input'!J2388="","",UPPER('Census Block Input'!J2388))</f>
        <v/>
      </c>
      <c r="E2424" s="26" t="str">
        <f>IF('Census Block Input'!J2388="","",'Census Block Input'!I2388)</f>
        <v/>
      </c>
      <c r="F2424" s="27" t="str">
        <f>IF('Census Block Input'!J2388="","",'Census Block Input'!C2388)</f>
        <v/>
      </c>
      <c r="G2424" s="29" t="str">
        <f>IF('Census Block Input'!J2388="","",'Census Block Input'!D2388)</f>
        <v/>
      </c>
      <c r="H2424" s="30" t="str">
        <f>IF('Census Block Input'!J2388="","",'Census Block Input'!G2388)</f>
        <v/>
      </c>
      <c r="I2424" s="30" t="str">
        <f>IF('Census Block Input'!J2388="","",'Census Block Input'!F2388)</f>
        <v/>
      </c>
      <c r="J2424" s="32" t="str">
        <f t="shared" si="76"/>
        <v/>
      </c>
      <c r="K2424" s="105" t="str">
        <f>IF('Census Block Input'!J2388="","",'Census Block Input'!D2388)</f>
        <v/>
      </c>
      <c r="L2424" s="106" t="str">
        <f>IF('Census Block Input'!J2388="","",'Census Block Input'!G2388)</f>
        <v/>
      </c>
      <c r="M2424" s="106" t="str">
        <f>IF('Census Block Input'!J2388="","",'Census Block Input'!F2388)</f>
        <v/>
      </c>
      <c r="N2424" s="32" t="str">
        <f t="shared" si="77"/>
        <v/>
      </c>
      <c r="O2424" s="124" t="s">
        <v>10</v>
      </c>
      <c r="P2424" s="123" t="s">
        <v>10</v>
      </c>
      <c r="Q2424" s="1"/>
    </row>
    <row r="2425" spans="1:17" ht="15.75" hidden="1" customHeight="1">
      <c r="A2425" s="1" t="str">
        <f t="shared" si="1"/>
        <v/>
      </c>
      <c r="B2425" s="1"/>
      <c r="C2425" s="25" t="str">
        <f>IF('Census Block Input'!J2389="","",'Census Block Input'!B2389)</f>
        <v/>
      </c>
      <c r="D2425" s="184" t="str">
        <f>IF('Census Block Input'!J2389="","",UPPER('Census Block Input'!J2389))</f>
        <v/>
      </c>
      <c r="E2425" s="26" t="str">
        <f>IF('Census Block Input'!J2389="","",'Census Block Input'!I2389)</f>
        <v/>
      </c>
      <c r="F2425" s="27" t="str">
        <f>IF('Census Block Input'!J2389="","",'Census Block Input'!C2389)</f>
        <v/>
      </c>
      <c r="G2425" s="29" t="str">
        <f>IF('Census Block Input'!J2389="","",'Census Block Input'!D2389)</f>
        <v/>
      </c>
      <c r="H2425" s="30" t="str">
        <f>IF('Census Block Input'!J2389="","",'Census Block Input'!G2389)</f>
        <v/>
      </c>
      <c r="I2425" s="30" t="str">
        <f>IF('Census Block Input'!J2389="","",'Census Block Input'!F2389)</f>
        <v/>
      </c>
      <c r="J2425" s="32" t="str">
        <f t="shared" si="76"/>
        <v/>
      </c>
      <c r="K2425" s="105" t="str">
        <f>IF('Census Block Input'!J2389="","",'Census Block Input'!D2389)</f>
        <v/>
      </c>
      <c r="L2425" s="106" t="str">
        <f>IF('Census Block Input'!J2389="","",'Census Block Input'!G2389)</f>
        <v/>
      </c>
      <c r="M2425" s="106" t="str">
        <f>IF('Census Block Input'!J2389="","",'Census Block Input'!F2389)</f>
        <v/>
      </c>
      <c r="N2425" s="32" t="str">
        <f t="shared" si="77"/>
        <v/>
      </c>
      <c r="O2425" s="124" t="s">
        <v>10</v>
      </c>
      <c r="P2425" s="123" t="s">
        <v>10</v>
      </c>
      <c r="Q2425" s="1"/>
    </row>
    <row r="2426" spans="1:17" ht="15.75" hidden="1" customHeight="1">
      <c r="A2426" s="1" t="str">
        <f t="shared" si="1"/>
        <v/>
      </c>
      <c r="B2426" s="1"/>
      <c r="C2426" s="25" t="str">
        <f>IF('Census Block Input'!J2390="","",'Census Block Input'!B2390)</f>
        <v/>
      </c>
      <c r="D2426" s="184" t="str">
        <f>IF('Census Block Input'!J2390="","",UPPER('Census Block Input'!J2390))</f>
        <v/>
      </c>
      <c r="E2426" s="26" t="str">
        <f>IF('Census Block Input'!J2390="","",'Census Block Input'!I2390)</f>
        <v/>
      </c>
      <c r="F2426" s="27" t="str">
        <f>IF('Census Block Input'!J2390="","",'Census Block Input'!C2390)</f>
        <v/>
      </c>
      <c r="G2426" s="29" t="str">
        <f>IF('Census Block Input'!J2390="","",'Census Block Input'!D2390)</f>
        <v/>
      </c>
      <c r="H2426" s="30" t="str">
        <f>IF('Census Block Input'!J2390="","",'Census Block Input'!G2390)</f>
        <v/>
      </c>
      <c r="I2426" s="30" t="str">
        <f>IF('Census Block Input'!J2390="","",'Census Block Input'!F2390)</f>
        <v/>
      </c>
      <c r="J2426" s="32" t="str">
        <f t="shared" si="76"/>
        <v/>
      </c>
      <c r="K2426" s="105" t="str">
        <f>IF('Census Block Input'!J2390="","",'Census Block Input'!D2390)</f>
        <v/>
      </c>
      <c r="L2426" s="106" t="str">
        <f>IF('Census Block Input'!J2390="","",'Census Block Input'!G2390)</f>
        <v/>
      </c>
      <c r="M2426" s="106" t="str">
        <f>IF('Census Block Input'!J2390="","",'Census Block Input'!F2390)</f>
        <v/>
      </c>
      <c r="N2426" s="32" t="str">
        <f t="shared" si="77"/>
        <v/>
      </c>
      <c r="O2426" s="124" t="s">
        <v>10</v>
      </c>
      <c r="P2426" s="123" t="s">
        <v>10</v>
      </c>
      <c r="Q2426" s="1"/>
    </row>
    <row r="2427" spans="1:17" ht="15.75" hidden="1" customHeight="1">
      <c r="A2427" s="1" t="str">
        <f t="shared" si="1"/>
        <v/>
      </c>
      <c r="B2427" s="1"/>
      <c r="C2427" s="25" t="str">
        <f>IF('Census Block Input'!J2391="","",'Census Block Input'!B2391)</f>
        <v/>
      </c>
      <c r="D2427" s="184" t="str">
        <f>IF('Census Block Input'!J2391="","",UPPER('Census Block Input'!J2391))</f>
        <v/>
      </c>
      <c r="E2427" s="26" t="str">
        <f>IF('Census Block Input'!J2391="","",'Census Block Input'!I2391)</f>
        <v/>
      </c>
      <c r="F2427" s="27" t="str">
        <f>IF('Census Block Input'!J2391="","",'Census Block Input'!C2391)</f>
        <v/>
      </c>
      <c r="G2427" s="29" t="str">
        <f>IF('Census Block Input'!J2391="","",'Census Block Input'!D2391)</f>
        <v/>
      </c>
      <c r="H2427" s="30" t="str">
        <f>IF('Census Block Input'!J2391="","",'Census Block Input'!G2391)</f>
        <v/>
      </c>
      <c r="I2427" s="30" t="str">
        <f>IF('Census Block Input'!J2391="","",'Census Block Input'!F2391)</f>
        <v/>
      </c>
      <c r="J2427" s="32" t="str">
        <f t="shared" si="76"/>
        <v/>
      </c>
      <c r="K2427" s="105" t="str">
        <f>IF('Census Block Input'!J2391="","",'Census Block Input'!D2391)</f>
        <v/>
      </c>
      <c r="L2427" s="106" t="str">
        <f>IF('Census Block Input'!J2391="","",'Census Block Input'!G2391)</f>
        <v/>
      </c>
      <c r="M2427" s="106" t="str">
        <f>IF('Census Block Input'!J2391="","",'Census Block Input'!F2391)</f>
        <v/>
      </c>
      <c r="N2427" s="32" t="str">
        <f t="shared" si="77"/>
        <v/>
      </c>
      <c r="O2427" s="124" t="s">
        <v>10</v>
      </c>
      <c r="P2427" s="123" t="s">
        <v>10</v>
      </c>
      <c r="Q2427" s="1"/>
    </row>
    <row r="2428" spans="1:17" ht="15.75" hidden="1" customHeight="1">
      <c r="A2428" s="1" t="str">
        <f t="shared" si="1"/>
        <v/>
      </c>
      <c r="B2428" s="1"/>
      <c r="C2428" s="25" t="str">
        <f>IF('Census Block Input'!J2392="","",'Census Block Input'!B2392)</f>
        <v/>
      </c>
      <c r="D2428" s="184" t="str">
        <f>IF('Census Block Input'!J2392="","",UPPER('Census Block Input'!J2392))</f>
        <v/>
      </c>
      <c r="E2428" s="26" t="str">
        <f>IF('Census Block Input'!J2392="","",'Census Block Input'!I2392)</f>
        <v/>
      </c>
      <c r="F2428" s="27" t="str">
        <f>IF('Census Block Input'!J2392="","",'Census Block Input'!C2392)</f>
        <v/>
      </c>
      <c r="G2428" s="29" t="str">
        <f>IF('Census Block Input'!J2392="","",'Census Block Input'!D2392)</f>
        <v/>
      </c>
      <c r="H2428" s="30" t="str">
        <f>IF('Census Block Input'!J2392="","",'Census Block Input'!G2392)</f>
        <v/>
      </c>
      <c r="I2428" s="30" t="str">
        <f>IF('Census Block Input'!J2392="","",'Census Block Input'!F2392)</f>
        <v/>
      </c>
      <c r="J2428" s="32" t="str">
        <f t="shared" si="76"/>
        <v/>
      </c>
      <c r="K2428" s="105" t="str">
        <f>IF('Census Block Input'!J2392="","",'Census Block Input'!D2392)</f>
        <v/>
      </c>
      <c r="L2428" s="106" t="str">
        <f>IF('Census Block Input'!J2392="","",'Census Block Input'!G2392)</f>
        <v/>
      </c>
      <c r="M2428" s="106" t="str">
        <f>IF('Census Block Input'!J2392="","",'Census Block Input'!F2392)</f>
        <v/>
      </c>
      <c r="N2428" s="32" t="str">
        <f t="shared" si="77"/>
        <v/>
      </c>
      <c r="O2428" s="124" t="s">
        <v>10</v>
      </c>
      <c r="P2428" s="123" t="s">
        <v>10</v>
      </c>
      <c r="Q2428" s="1"/>
    </row>
    <row r="2429" spans="1:17" ht="15.75" hidden="1" customHeight="1">
      <c r="A2429" s="1" t="str">
        <f t="shared" si="1"/>
        <v/>
      </c>
      <c r="B2429" s="1"/>
      <c r="C2429" s="25" t="str">
        <f>IF('Census Block Input'!J2393="","",'Census Block Input'!B2393)</f>
        <v/>
      </c>
      <c r="D2429" s="184" t="str">
        <f>IF('Census Block Input'!J2393="","",UPPER('Census Block Input'!J2393))</f>
        <v/>
      </c>
      <c r="E2429" s="26" t="str">
        <f>IF('Census Block Input'!J2393="","",'Census Block Input'!I2393)</f>
        <v/>
      </c>
      <c r="F2429" s="27" t="str">
        <f>IF('Census Block Input'!J2393="","",'Census Block Input'!C2393)</f>
        <v/>
      </c>
      <c r="G2429" s="29" t="str">
        <f>IF('Census Block Input'!J2393="","",'Census Block Input'!D2393)</f>
        <v/>
      </c>
      <c r="H2429" s="30" t="str">
        <f>IF('Census Block Input'!J2393="","",'Census Block Input'!G2393)</f>
        <v/>
      </c>
      <c r="I2429" s="30" t="str">
        <f>IF('Census Block Input'!J2393="","",'Census Block Input'!F2393)</f>
        <v/>
      </c>
      <c r="J2429" s="32" t="str">
        <f t="shared" si="76"/>
        <v/>
      </c>
      <c r="K2429" s="105" t="str">
        <f>IF('Census Block Input'!J2393="","",'Census Block Input'!D2393)</f>
        <v/>
      </c>
      <c r="L2429" s="106" t="str">
        <f>IF('Census Block Input'!J2393="","",'Census Block Input'!G2393)</f>
        <v/>
      </c>
      <c r="M2429" s="106" t="str">
        <f>IF('Census Block Input'!J2393="","",'Census Block Input'!F2393)</f>
        <v/>
      </c>
      <c r="N2429" s="32" t="str">
        <f t="shared" si="77"/>
        <v/>
      </c>
      <c r="O2429" s="124" t="s">
        <v>10</v>
      </c>
      <c r="P2429" s="123" t="s">
        <v>10</v>
      </c>
      <c r="Q2429" s="1"/>
    </row>
    <row r="2430" spans="1:17" ht="15.75" hidden="1" customHeight="1">
      <c r="A2430" s="1" t="str">
        <f t="shared" si="1"/>
        <v/>
      </c>
      <c r="B2430" s="1"/>
      <c r="C2430" s="25" t="str">
        <f>IF('Census Block Input'!J2394="","",'Census Block Input'!B2394)</f>
        <v/>
      </c>
      <c r="D2430" s="184" t="str">
        <f>IF('Census Block Input'!J2394="","",UPPER('Census Block Input'!J2394))</f>
        <v/>
      </c>
      <c r="E2430" s="26" t="str">
        <f>IF('Census Block Input'!J2394="","",'Census Block Input'!I2394)</f>
        <v/>
      </c>
      <c r="F2430" s="27" t="str">
        <f>IF('Census Block Input'!J2394="","",'Census Block Input'!C2394)</f>
        <v/>
      </c>
      <c r="G2430" s="29" t="str">
        <f>IF('Census Block Input'!J2394="","",'Census Block Input'!D2394)</f>
        <v/>
      </c>
      <c r="H2430" s="30" t="str">
        <f>IF('Census Block Input'!J2394="","",'Census Block Input'!G2394)</f>
        <v/>
      </c>
      <c r="I2430" s="30" t="str">
        <f>IF('Census Block Input'!J2394="","",'Census Block Input'!F2394)</f>
        <v/>
      </c>
      <c r="J2430" s="32" t="str">
        <f t="shared" si="76"/>
        <v/>
      </c>
      <c r="K2430" s="105" t="str">
        <f>IF('Census Block Input'!J2394="","",'Census Block Input'!D2394)</f>
        <v/>
      </c>
      <c r="L2430" s="106" t="str">
        <f>IF('Census Block Input'!J2394="","",'Census Block Input'!G2394)</f>
        <v/>
      </c>
      <c r="M2430" s="106" t="str">
        <f>IF('Census Block Input'!J2394="","",'Census Block Input'!F2394)</f>
        <v/>
      </c>
      <c r="N2430" s="32" t="str">
        <f t="shared" si="77"/>
        <v/>
      </c>
      <c r="O2430" s="124" t="s">
        <v>10</v>
      </c>
      <c r="P2430" s="123" t="s">
        <v>10</v>
      </c>
      <c r="Q2430" s="1"/>
    </row>
    <row r="2431" spans="1:17" ht="15.75" hidden="1" customHeight="1">
      <c r="A2431" s="1" t="str">
        <f t="shared" si="1"/>
        <v/>
      </c>
      <c r="B2431" s="1"/>
      <c r="C2431" s="25" t="str">
        <f>IF('Census Block Input'!J2395="","",'Census Block Input'!B2395)</f>
        <v/>
      </c>
      <c r="D2431" s="184" t="str">
        <f>IF('Census Block Input'!J2395="","",UPPER('Census Block Input'!J2395))</f>
        <v/>
      </c>
      <c r="E2431" s="26" t="str">
        <f>IF('Census Block Input'!J2395="","",'Census Block Input'!I2395)</f>
        <v/>
      </c>
      <c r="F2431" s="27" t="str">
        <f>IF('Census Block Input'!J2395="","",'Census Block Input'!C2395)</f>
        <v/>
      </c>
      <c r="G2431" s="29" t="str">
        <f>IF('Census Block Input'!J2395="","",'Census Block Input'!D2395)</f>
        <v/>
      </c>
      <c r="H2431" s="30" t="str">
        <f>IF('Census Block Input'!J2395="","",'Census Block Input'!G2395)</f>
        <v/>
      </c>
      <c r="I2431" s="30" t="str">
        <f>IF('Census Block Input'!J2395="","",'Census Block Input'!F2395)</f>
        <v/>
      </c>
      <c r="J2431" s="32" t="str">
        <f t="shared" si="76"/>
        <v/>
      </c>
      <c r="K2431" s="105" t="str">
        <f>IF('Census Block Input'!J2395="","",'Census Block Input'!D2395)</f>
        <v/>
      </c>
      <c r="L2431" s="106" t="str">
        <f>IF('Census Block Input'!J2395="","",'Census Block Input'!G2395)</f>
        <v/>
      </c>
      <c r="M2431" s="106" t="str">
        <f>IF('Census Block Input'!J2395="","",'Census Block Input'!F2395)</f>
        <v/>
      </c>
      <c r="N2431" s="32" t="str">
        <f t="shared" si="77"/>
        <v/>
      </c>
      <c r="O2431" s="124" t="s">
        <v>10</v>
      </c>
      <c r="P2431" s="123" t="s">
        <v>10</v>
      </c>
      <c r="Q2431" s="1"/>
    </row>
    <row r="2432" spans="1:17" ht="15.75" hidden="1" customHeight="1">
      <c r="A2432" s="1" t="str">
        <f t="shared" si="1"/>
        <v/>
      </c>
      <c r="B2432" s="1"/>
      <c r="C2432" s="25" t="str">
        <f>IF('Census Block Input'!J2396="","",'Census Block Input'!B2396)</f>
        <v/>
      </c>
      <c r="D2432" s="184" t="str">
        <f>IF('Census Block Input'!J2396="","",UPPER('Census Block Input'!J2396))</f>
        <v/>
      </c>
      <c r="E2432" s="26" t="str">
        <f>IF('Census Block Input'!J2396="","",'Census Block Input'!I2396)</f>
        <v/>
      </c>
      <c r="F2432" s="27" t="str">
        <f>IF('Census Block Input'!J2396="","",'Census Block Input'!C2396)</f>
        <v/>
      </c>
      <c r="G2432" s="29" t="str">
        <f>IF('Census Block Input'!J2396="","",'Census Block Input'!D2396)</f>
        <v/>
      </c>
      <c r="H2432" s="30" t="str">
        <f>IF('Census Block Input'!J2396="","",'Census Block Input'!G2396)</f>
        <v/>
      </c>
      <c r="I2432" s="30" t="str">
        <f>IF('Census Block Input'!J2396="","",'Census Block Input'!F2396)</f>
        <v/>
      </c>
      <c r="J2432" s="32" t="str">
        <f t="shared" si="76"/>
        <v/>
      </c>
      <c r="K2432" s="105" t="str">
        <f>IF('Census Block Input'!J2396="","",'Census Block Input'!D2396)</f>
        <v/>
      </c>
      <c r="L2432" s="106" t="str">
        <f>IF('Census Block Input'!J2396="","",'Census Block Input'!G2396)</f>
        <v/>
      </c>
      <c r="M2432" s="106" t="str">
        <f>IF('Census Block Input'!J2396="","",'Census Block Input'!F2396)</f>
        <v/>
      </c>
      <c r="N2432" s="32" t="str">
        <f t="shared" si="77"/>
        <v/>
      </c>
      <c r="O2432" s="124" t="s">
        <v>10</v>
      </c>
      <c r="P2432" s="123" t="s">
        <v>10</v>
      </c>
      <c r="Q2432" s="1"/>
    </row>
    <row r="2433" spans="1:17" ht="15.75" hidden="1" customHeight="1">
      <c r="A2433" s="1" t="str">
        <f t="shared" si="1"/>
        <v/>
      </c>
      <c r="B2433" s="1"/>
      <c r="C2433" s="25" t="str">
        <f>IF('Census Block Input'!J2397="","",'Census Block Input'!B2397)</f>
        <v/>
      </c>
      <c r="D2433" s="184" t="str">
        <f>IF('Census Block Input'!J2397="","",UPPER('Census Block Input'!J2397))</f>
        <v/>
      </c>
      <c r="E2433" s="26" t="str">
        <f>IF('Census Block Input'!J2397="","",'Census Block Input'!I2397)</f>
        <v/>
      </c>
      <c r="F2433" s="27" t="str">
        <f>IF('Census Block Input'!J2397="","",'Census Block Input'!C2397)</f>
        <v/>
      </c>
      <c r="G2433" s="29" t="str">
        <f>IF('Census Block Input'!J2397="","",'Census Block Input'!D2397)</f>
        <v/>
      </c>
      <c r="H2433" s="30" t="str">
        <f>IF('Census Block Input'!J2397="","",'Census Block Input'!G2397)</f>
        <v/>
      </c>
      <c r="I2433" s="30" t="str">
        <f>IF('Census Block Input'!J2397="","",'Census Block Input'!F2397)</f>
        <v/>
      </c>
      <c r="J2433" s="32" t="str">
        <f t="shared" si="76"/>
        <v/>
      </c>
      <c r="K2433" s="105" t="str">
        <f>IF('Census Block Input'!J2397="","",'Census Block Input'!D2397)</f>
        <v/>
      </c>
      <c r="L2433" s="106" t="str">
        <f>IF('Census Block Input'!J2397="","",'Census Block Input'!G2397)</f>
        <v/>
      </c>
      <c r="M2433" s="106" t="str">
        <f>IF('Census Block Input'!J2397="","",'Census Block Input'!F2397)</f>
        <v/>
      </c>
      <c r="N2433" s="32" t="str">
        <f t="shared" si="77"/>
        <v/>
      </c>
      <c r="O2433" s="124" t="s">
        <v>10</v>
      </c>
      <c r="P2433" s="123" t="s">
        <v>10</v>
      </c>
      <c r="Q2433" s="1"/>
    </row>
    <row r="2434" spans="1:17" ht="15.75" hidden="1" customHeight="1">
      <c r="A2434" s="1" t="str">
        <f t="shared" si="1"/>
        <v/>
      </c>
      <c r="B2434" s="1"/>
      <c r="C2434" s="25" t="str">
        <f>IF('Census Block Input'!J2398="","",'Census Block Input'!B2398)</f>
        <v/>
      </c>
      <c r="D2434" s="184" t="str">
        <f>IF('Census Block Input'!J2398="","",UPPER('Census Block Input'!J2398))</f>
        <v/>
      </c>
      <c r="E2434" s="26" t="str">
        <f>IF('Census Block Input'!J2398="","",'Census Block Input'!I2398)</f>
        <v/>
      </c>
      <c r="F2434" s="27" t="str">
        <f>IF('Census Block Input'!J2398="","",'Census Block Input'!C2398)</f>
        <v/>
      </c>
      <c r="G2434" s="29" t="str">
        <f>IF('Census Block Input'!J2398="","",'Census Block Input'!D2398)</f>
        <v/>
      </c>
      <c r="H2434" s="30" t="str">
        <f>IF('Census Block Input'!J2398="","",'Census Block Input'!G2398)</f>
        <v/>
      </c>
      <c r="I2434" s="30" t="str">
        <f>IF('Census Block Input'!J2398="","",'Census Block Input'!F2398)</f>
        <v/>
      </c>
      <c r="J2434" s="32" t="str">
        <f t="shared" si="76"/>
        <v/>
      </c>
      <c r="K2434" s="105" t="str">
        <f>IF('Census Block Input'!J2398="","",'Census Block Input'!D2398)</f>
        <v/>
      </c>
      <c r="L2434" s="106" t="str">
        <f>IF('Census Block Input'!J2398="","",'Census Block Input'!G2398)</f>
        <v/>
      </c>
      <c r="M2434" s="106" t="str">
        <f>IF('Census Block Input'!J2398="","",'Census Block Input'!F2398)</f>
        <v/>
      </c>
      <c r="N2434" s="32" t="str">
        <f t="shared" si="77"/>
        <v/>
      </c>
      <c r="O2434" s="124" t="s">
        <v>10</v>
      </c>
      <c r="P2434" s="123" t="s">
        <v>10</v>
      </c>
      <c r="Q2434" s="1"/>
    </row>
    <row r="2435" spans="1:17" ht="15.75" hidden="1" customHeight="1">
      <c r="A2435" s="1" t="str">
        <f t="shared" si="1"/>
        <v/>
      </c>
      <c r="B2435" s="1"/>
      <c r="C2435" s="25" t="str">
        <f>IF('Census Block Input'!J2399="","",'Census Block Input'!B2399)</f>
        <v/>
      </c>
      <c r="D2435" s="184" t="str">
        <f>IF('Census Block Input'!J2399="","",UPPER('Census Block Input'!J2399))</f>
        <v/>
      </c>
      <c r="E2435" s="26" t="str">
        <f>IF('Census Block Input'!J2399="","",'Census Block Input'!I2399)</f>
        <v/>
      </c>
      <c r="F2435" s="27" t="str">
        <f>IF('Census Block Input'!J2399="","",'Census Block Input'!C2399)</f>
        <v/>
      </c>
      <c r="G2435" s="29" t="str">
        <f>IF('Census Block Input'!J2399="","",'Census Block Input'!D2399)</f>
        <v/>
      </c>
      <c r="H2435" s="30" t="str">
        <f>IF('Census Block Input'!J2399="","",'Census Block Input'!G2399)</f>
        <v/>
      </c>
      <c r="I2435" s="30" t="str">
        <f>IF('Census Block Input'!J2399="","",'Census Block Input'!F2399)</f>
        <v/>
      </c>
      <c r="J2435" s="32" t="str">
        <f t="shared" si="76"/>
        <v/>
      </c>
      <c r="K2435" s="105" t="str">
        <f>IF('Census Block Input'!J2399="","",'Census Block Input'!D2399)</f>
        <v/>
      </c>
      <c r="L2435" s="106" t="str">
        <f>IF('Census Block Input'!J2399="","",'Census Block Input'!G2399)</f>
        <v/>
      </c>
      <c r="M2435" s="106" t="str">
        <f>IF('Census Block Input'!J2399="","",'Census Block Input'!F2399)</f>
        <v/>
      </c>
      <c r="N2435" s="32" t="str">
        <f t="shared" si="77"/>
        <v/>
      </c>
      <c r="O2435" s="124" t="s">
        <v>10</v>
      </c>
      <c r="P2435" s="123" t="s">
        <v>10</v>
      </c>
      <c r="Q2435" s="1"/>
    </row>
    <row r="2436" spans="1:17" ht="15.75" hidden="1" customHeight="1">
      <c r="A2436" s="1" t="str">
        <f t="shared" si="1"/>
        <v/>
      </c>
      <c r="B2436" s="1"/>
      <c r="C2436" s="25" t="str">
        <f>IF('Census Block Input'!J2400="","",'Census Block Input'!B2400)</f>
        <v/>
      </c>
      <c r="D2436" s="184" t="str">
        <f>IF('Census Block Input'!J2400="","",UPPER('Census Block Input'!J2400))</f>
        <v/>
      </c>
      <c r="E2436" s="26" t="str">
        <f>IF('Census Block Input'!J2400="","",'Census Block Input'!I2400)</f>
        <v/>
      </c>
      <c r="F2436" s="27" t="str">
        <f>IF('Census Block Input'!J2400="","",'Census Block Input'!C2400)</f>
        <v/>
      </c>
      <c r="G2436" s="29" t="str">
        <f>IF('Census Block Input'!J2400="","",'Census Block Input'!D2400)</f>
        <v/>
      </c>
      <c r="H2436" s="30" t="str">
        <f>IF('Census Block Input'!J2400="","",'Census Block Input'!G2400)</f>
        <v/>
      </c>
      <c r="I2436" s="30" t="str">
        <f>IF('Census Block Input'!J2400="","",'Census Block Input'!F2400)</f>
        <v/>
      </c>
      <c r="J2436" s="32" t="str">
        <f t="shared" si="76"/>
        <v/>
      </c>
      <c r="K2436" s="105" t="str">
        <f>IF('Census Block Input'!J2400="","",'Census Block Input'!D2400)</f>
        <v/>
      </c>
      <c r="L2436" s="106" t="str">
        <f>IF('Census Block Input'!J2400="","",'Census Block Input'!G2400)</f>
        <v/>
      </c>
      <c r="M2436" s="106" t="str">
        <f>IF('Census Block Input'!J2400="","",'Census Block Input'!F2400)</f>
        <v/>
      </c>
      <c r="N2436" s="32" t="str">
        <f t="shared" si="77"/>
        <v/>
      </c>
      <c r="O2436" s="124" t="s">
        <v>10</v>
      </c>
      <c r="P2436" s="123" t="s">
        <v>10</v>
      </c>
      <c r="Q2436" s="1"/>
    </row>
    <row r="2437" spans="1:17" ht="15.75" hidden="1" customHeight="1">
      <c r="A2437" s="1" t="str">
        <f t="shared" si="1"/>
        <v/>
      </c>
      <c r="B2437" s="1"/>
      <c r="C2437" s="25" t="str">
        <f>IF('Census Block Input'!J2401="","",'Census Block Input'!B2401)</f>
        <v/>
      </c>
      <c r="D2437" s="184" t="str">
        <f>IF('Census Block Input'!J2401="","",UPPER('Census Block Input'!J2401))</f>
        <v/>
      </c>
      <c r="E2437" s="26" t="str">
        <f>IF('Census Block Input'!J2401="","",'Census Block Input'!I2401)</f>
        <v/>
      </c>
      <c r="F2437" s="27" t="str">
        <f>IF('Census Block Input'!J2401="","",'Census Block Input'!C2401)</f>
        <v/>
      </c>
      <c r="G2437" s="29" t="str">
        <f>IF('Census Block Input'!J2401="","",'Census Block Input'!D2401)</f>
        <v/>
      </c>
      <c r="H2437" s="30" t="str">
        <f>IF('Census Block Input'!J2401="","",'Census Block Input'!G2401)</f>
        <v/>
      </c>
      <c r="I2437" s="30" t="str">
        <f>IF('Census Block Input'!J2401="","",'Census Block Input'!F2401)</f>
        <v/>
      </c>
      <c r="J2437" s="32" t="str">
        <f t="shared" si="76"/>
        <v/>
      </c>
      <c r="K2437" s="105" t="str">
        <f>IF('Census Block Input'!J2401="","",'Census Block Input'!D2401)</f>
        <v/>
      </c>
      <c r="L2437" s="106" t="str">
        <f>IF('Census Block Input'!J2401="","",'Census Block Input'!G2401)</f>
        <v/>
      </c>
      <c r="M2437" s="106" t="str">
        <f>IF('Census Block Input'!J2401="","",'Census Block Input'!F2401)</f>
        <v/>
      </c>
      <c r="N2437" s="32" t="str">
        <f t="shared" si="77"/>
        <v/>
      </c>
      <c r="O2437" s="124" t="s">
        <v>10</v>
      </c>
      <c r="P2437" s="123" t="s">
        <v>10</v>
      </c>
      <c r="Q2437" s="1"/>
    </row>
    <row r="2438" spans="1:17" ht="15.75" hidden="1" customHeight="1">
      <c r="A2438" s="1" t="str">
        <f t="shared" si="1"/>
        <v/>
      </c>
      <c r="B2438" s="1"/>
      <c r="C2438" s="25" t="str">
        <f>IF('Census Block Input'!J2402="","",'Census Block Input'!B2402)</f>
        <v/>
      </c>
      <c r="D2438" s="184" t="str">
        <f>IF('Census Block Input'!J2402="","",UPPER('Census Block Input'!J2402))</f>
        <v/>
      </c>
      <c r="E2438" s="26" t="str">
        <f>IF('Census Block Input'!J2402="","",'Census Block Input'!I2402)</f>
        <v/>
      </c>
      <c r="F2438" s="27" t="str">
        <f>IF('Census Block Input'!J2402="","",'Census Block Input'!C2402)</f>
        <v/>
      </c>
      <c r="G2438" s="29" t="str">
        <f>IF('Census Block Input'!J2402="","",'Census Block Input'!D2402)</f>
        <v/>
      </c>
      <c r="H2438" s="30" t="str">
        <f>IF('Census Block Input'!J2402="","",'Census Block Input'!G2402)</f>
        <v/>
      </c>
      <c r="I2438" s="30" t="str">
        <f>IF('Census Block Input'!J2402="","",'Census Block Input'!F2402)</f>
        <v/>
      </c>
      <c r="J2438" s="32" t="str">
        <f t="shared" si="76"/>
        <v/>
      </c>
      <c r="K2438" s="105" t="str">
        <f>IF('Census Block Input'!J2402="","",'Census Block Input'!D2402)</f>
        <v/>
      </c>
      <c r="L2438" s="106" t="str">
        <f>IF('Census Block Input'!J2402="","",'Census Block Input'!G2402)</f>
        <v/>
      </c>
      <c r="M2438" s="106" t="str">
        <f>IF('Census Block Input'!J2402="","",'Census Block Input'!F2402)</f>
        <v/>
      </c>
      <c r="N2438" s="32" t="str">
        <f t="shared" si="77"/>
        <v/>
      </c>
      <c r="O2438" s="124" t="s">
        <v>10</v>
      </c>
      <c r="P2438" s="123" t="s">
        <v>10</v>
      </c>
      <c r="Q2438" s="1"/>
    </row>
    <row r="2439" spans="1:17" ht="15.75" hidden="1" customHeight="1">
      <c r="A2439" s="1" t="str">
        <f t="shared" si="1"/>
        <v/>
      </c>
      <c r="B2439" s="1"/>
      <c r="C2439" s="25" t="str">
        <f>IF('Census Block Input'!J2403="","",'Census Block Input'!B2403)</f>
        <v/>
      </c>
      <c r="D2439" s="184" t="str">
        <f>IF('Census Block Input'!J2403="","",UPPER('Census Block Input'!J2403))</f>
        <v/>
      </c>
      <c r="E2439" s="26" t="str">
        <f>IF('Census Block Input'!J2403="","",'Census Block Input'!I2403)</f>
        <v/>
      </c>
      <c r="F2439" s="27" t="str">
        <f>IF('Census Block Input'!J2403="","",'Census Block Input'!C2403)</f>
        <v/>
      </c>
      <c r="G2439" s="29" t="str">
        <f>IF('Census Block Input'!J2403="","",'Census Block Input'!D2403)</f>
        <v/>
      </c>
      <c r="H2439" s="30" t="str">
        <f>IF('Census Block Input'!J2403="","",'Census Block Input'!G2403)</f>
        <v/>
      </c>
      <c r="I2439" s="30" t="str">
        <f>IF('Census Block Input'!J2403="","",'Census Block Input'!F2403)</f>
        <v/>
      </c>
      <c r="J2439" s="32" t="str">
        <f t="shared" si="76"/>
        <v/>
      </c>
      <c r="K2439" s="105" t="str">
        <f>IF('Census Block Input'!J2403="","",'Census Block Input'!D2403)</f>
        <v/>
      </c>
      <c r="L2439" s="106" t="str">
        <f>IF('Census Block Input'!J2403="","",'Census Block Input'!G2403)</f>
        <v/>
      </c>
      <c r="M2439" s="106" t="str">
        <f>IF('Census Block Input'!J2403="","",'Census Block Input'!F2403)</f>
        <v/>
      </c>
      <c r="N2439" s="32" t="str">
        <f t="shared" si="77"/>
        <v/>
      </c>
      <c r="O2439" s="124" t="s">
        <v>10</v>
      </c>
      <c r="P2439" s="123" t="s">
        <v>10</v>
      </c>
      <c r="Q2439" s="1"/>
    </row>
    <row r="2440" spans="1:17" ht="15.75" hidden="1" customHeight="1">
      <c r="A2440" s="1" t="str">
        <f t="shared" si="1"/>
        <v/>
      </c>
      <c r="B2440" s="1"/>
      <c r="C2440" s="25" t="str">
        <f>IF('Census Block Input'!J2404="","",'Census Block Input'!B2404)</f>
        <v/>
      </c>
      <c r="D2440" s="184" t="str">
        <f>IF('Census Block Input'!J2404="","",UPPER('Census Block Input'!J2404))</f>
        <v/>
      </c>
      <c r="E2440" s="26" t="str">
        <f>IF('Census Block Input'!J2404="","",'Census Block Input'!I2404)</f>
        <v/>
      </c>
      <c r="F2440" s="27" t="str">
        <f>IF('Census Block Input'!J2404="","",'Census Block Input'!C2404)</f>
        <v/>
      </c>
      <c r="G2440" s="29" t="str">
        <f>IF('Census Block Input'!J2404="","",'Census Block Input'!D2404)</f>
        <v/>
      </c>
      <c r="H2440" s="30" t="str">
        <f>IF('Census Block Input'!J2404="","",'Census Block Input'!G2404)</f>
        <v/>
      </c>
      <c r="I2440" s="30" t="str">
        <f>IF('Census Block Input'!J2404="","",'Census Block Input'!F2404)</f>
        <v/>
      </c>
      <c r="J2440" s="32" t="str">
        <f t="shared" si="76"/>
        <v/>
      </c>
      <c r="K2440" s="105" t="str">
        <f>IF('Census Block Input'!J2404="","",'Census Block Input'!D2404)</f>
        <v/>
      </c>
      <c r="L2440" s="106" t="str">
        <f>IF('Census Block Input'!J2404="","",'Census Block Input'!G2404)</f>
        <v/>
      </c>
      <c r="M2440" s="106" t="str">
        <f>IF('Census Block Input'!J2404="","",'Census Block Input'!F2404)</f>
        <v/>
      </c>
      <c r="N2440" s="32" t="str">
        <f t="shared" si="77"/>
        <v/>
      </c>
      <c r="O2440" s="124" t="s">
        <v>10</v>
      </c>
      <c r="P2440" s="123" t="s">
        <v>10</v>
      </c>
      <c r="Q2440" s="1"/>
    </row>
    <row r="2441" spans="1:17" ht="15.75" hidden="1" customHeight="1">
      <c r="A2441" s="1" t="str">
        <f t="shared" si="1"/>
        <v/>
      </c>
      <c r="B2441" s="1"/>
      <c r="C2441" s="25" t="str">
        <f>IF('Census Block Input'!J2405="","",'Census Block Input'!B2405)</f>
        <v/>
      </c>
      <c r="D2441" s="184" t="str">
        <f>IF('Census Block Input'!J2405="","",UPPER('Census Block Input'!J2405))</f>
        <v/>
      </c>
      <c r="E2441" s="26" t="str">
        <f>IF('Census Block Input'!J2405="","",'Census Block Input'!I2405)</f>
        <v/>
      </c>
      <c r="F2441" s="27" t="str">
        <f>IF('Census Block Input'!J2405="","",'Census Block Input'!C2405)</f>
        <v/>
      </c>
      <c r="G2441" s="29" t="str">
        <f>IF('Census Block Input'!J2405="","",'Census Block Input'!D2405)</f>
        <v/>
      </c>
      <c r="H2441" s="30" t="str">
        <f>IF('Census Block Input'!J2405="","",'Census Block Input'!G2405)</f>
        <v/>
      </c>
      <c r="I2441" s="30" t="str">
        <f>IF('Census Block Input'!J2405="","",'Census Block Input'!F2405)</f>
        <v/>
      </c>
      <c r="J2441" s="32" t="str">
        <f t="shared" si="76"/>
        <v/>
      </c>
      <c r="K2441" s="105" t="str">
        <f>IF('Census Block Input'!J2405="","",'Census Block Input'!D2405)</f>
        <v/>
      </c>
      <c r="L2441" s="106" t="str">
        <f>IF('Census Block Input'!J2405="","",'Census Block Input'!G2405)</f>
        <v/>
      </c>
      <c r="M2441" s="106" t="str">
        <f>IF('Census Block Input'!J2405="","",'Census Block Input'!F2405)</f>
        <v/>
      </c>
      <c r="N2441" s="32" t="str">
        <f t="shared" si="77"/>
        <v/>
      </c>
      <c r="O2441" s="124" t="s">
        <v>10</v>
      </c>
      <c r="P2441" s="123" t="s">
        <v>10</v>
      </c>
      <c r="Q2441" s="1"/>
    </row>
    <row r="2442" spans="1:17" ht="15.75" hidden="1" customHeight="1">
      <c r="A2442" s="1" t="str">
        <f t="shared" si="1"/>
        <v/>
      </c>
      <c r="B2442" s="1"/>
      <c r="C2442" s="25" t="str">
        <f>IF('Census Block Input'!J2406="","",'Census Block Input'!B2406)</f>
        <v/>
      </c>
      <c r="D2442" s="184" t="str">
        <f>IF('Census Block Input'!J2406="","",UPPER('Census Block Input'!J2406))</f>
        <v/>
      </c>
      <c r="E2442" s="26" t="str">
        <f>IF('Census Block Input'!J2406="","",'Census Block Input'!I2406)</f>
        <v/>
      </c>
      <c r="F2442" s="27" t="str">
        <f>IF('Census Block Input'!J2406="","",'Census Block Input'!C2406)</f>
        <v/>
      </c>
      <c r="G2442" s="29" t="str">
        <f>IF('Census Block Input'!J2406="","",'Census Block Input'!D2406)</f>
        <v/>
      </c>
      <c r="H2442" s="30" t="str">
        <f>IF('Census Block Input'!J2406="","",'Census Block Input'!G2406)</f>
        <v/>
      </c>
      <c r="I2442" s="30" t="str">
        <f>IF('Census Block Input'!J2406="","",'Census Block Input'!F2406)</f>
        <v/>
      </c>
      <c r="J2442" s="32" t="str">
        <f t="shared" si="76"/>
        <v/>
      </c>
      <c r="K2442" s="105" t="str">
        <f>IF('Census Block Input'!J2406="","",'Census Block Input'!D2406)</f>
        <v/>
      </c>
      <c r="L2442" s="106" t="str">
        <f>IF('Census Block Input'!J2406="","",'Census Block Input'!G2406)</f>
        <v/>
      </c>
      <c r="M2442" s="106" t="str">
        <f>IF('Census Block Input'!J2406="","",'Census Block Input'!F2406)</f>
        <v/>
      </c>
      <c r="N2442" s="32" t="str">
        <f t="shared" si="77"/>
        <v/>
      </c>
      <c r="O2442" s="124" t="s">
        <v>10</v>
      </c>
      <c r="P2442" s="123" t="s">
        <v>10</v>
      </c>
      <c r="Q2442" s="1"/>
    </row>
    <row r="2443" spans="1:17" ht="15.75" hidden="1" customHeight="1">
      <c r="A2443" s="1" t="str">
        <f t="shared" si="1"/>
        <v/>
      </c>
      <c r="B2443" s="1"/>
      <c r="C2443" s="25" t="str">
        <f>IF('Census Block Input'!J2407="","",'Census Block Input'!B2407)</f>
        <v/>
      </c>
      <c r="D2443" s="184" t="str">
        <f>IF('Census Block Input'!J2407="","",UPPER('Census Block Input'!J2407))</f>
        <v/>
      </c>
      <c r="E2443" s="26" t="str">
        <f>IF('Census Block Input'!J2407="","",'Census Block Input'!I2407)</f>
        <v/>
      </c>
      <c r="F2443" s="27" t="str">
        <f>IF('Census Block Input'!J2407="","",'Census Block Input'!C2407)</f>
        <v/>
      </c>
      <c r="G2443" s="29" t="str">
        <f>IF('Census Block Input'!J2407="","",'Census Block Input'!D2407)</f>
        <v/>
      </c>
      <c r="H2443" s="30" t="str">
        <f>IF('Census Block Input'!J2407="","",'Census Block Input'!G2407)</f>
        <v/>
      </c>
      <c r="I2443" s="30" t="str">
        <f>IF('Census Block Input'!J2407="","",'Census Block Input'!F2407)</f>
        <v/>
      </c>
      <c r="J2443" s="32" t="str">
        <f t="shared" si="76"/>
        <v/>
      </c>
      <c r="K2443" s="105" t="str">
        <f>IF('Census Block Input'!J2407="","",'Census Block Input'!D2407)</f>
        <v/>
      </c>
      <c r="L2443" s="106" t="str">
        <f>IF('Census Block Input'!J2407="","",'Census Block Input'!G2407)</f>
        <v/>
      </c>
      <c r="M2443" s="106" t="str">
        <f>IF('Census Block Input'!J2407="","",'Census Block Input'!F2407)</f>
        <v/>
      </c>
      <c r="N2443" s="32" t="str">
        <f t="shared" si="77"/>
        <v/>
      </c>
      <c r="O2443" s="124" t="s">
        <v>10</v>
      </c>
      <c r="P2443" s="123" t="s">
        <v>10</v>
      </c>
      <c r="Q2443" s="1"/>
    </row>
    <row r="2444" spans="1:17" ht="15.75" hidden="1" customHeight="1">
      <c r="A2444" s="1" t="str">
        <f t="shared" si="1"/>
        <v/>
      </c>
      <c r="B2444" s="1"/>
      <c r="C2444" s="25" t="str">
        <f>IF('Census Block Input'!J2408="","",'Census Block Input'!B2408)</f>
        <v/>
      </c>
      <c r="D2444" s="184" t="str">
        <f>IF('Census Block Input'!J2408="","",UPPER('Census Block Input'!J2408))</f>
        <v/>
      </c>
      <c r="E2444" s="26" t="str">
        <f>IF('Census Block Input'!J2408="","",'Census Block Input'!I2408)</f>
        <v/>
      </c>
      <c r="F2444" s="27" t="str">
        <f>IF('Census Block Input'!J2408="","",'Census Block Input'!C2408)</f>
        <v/>
      </c>
      <c r="G2444" s="29" t="str">
        <f>IF('Census Block Input'!J2408="","",'Census Block Input'!D2408)</f>
        <v/>
      </c>
      <c r="H2444" s="30" t="str">
        <f>IF('Census Block Input'!J2408="","",'Census Block Input'!G2408)</f>
        <v/>
      </c>
      <c r="I2444" s="30" t="str">
        <f>IF('Census Block Input'!J2408="","",'Census Block Input'!F2408)</f>
        <v/>
      </c>
      <c r="J2444" s="32" t="str">
        <f t="shared" si="76"/>
        <v/>
      </c>
      <c r="K2444" s="105" t="str">
        <f>IF('Census Block Input'!J2408="","",'Census Block Input'!D2408)</f>
        <v/>
      </c>
      <c r="L2444" s="106" t="str">
        <f>IF('Census Block Input'!J2408="","",'Census Block Input'!G2408)</f>
        <v/>
      </c>
      <c r="M2444" s="106" t="str">
        <f>IF('Census Block Input'!J2408="","",'Census Block Input'!F2408)</f>
        <v/>
      </c>
      <c r="N2444" s="32" t="str">
        <f t="shared" si="77"/>
        <v/>
      </c>
      <c r="O2444" s="124" t="s">
        <v>10</v>
      </c>
      <c r="P2444" s="123" t="s">
        <v>10</v>
      </c>
      <c r="Q2444" s="1"/>
    </row>
    <row r="2445" spans="1:17" ht="15.75" hidden="1" customHeight="1">
      <c r="A2445" s="1" t="str">
        <f t="shared" si="1"/>
        <v/>
      </c>
      <c r="B2445" s="1"/>
      <c r="C2445" s="25" t="str">
        <f>IF('Census Block Input'!J2409="","",'Census Block Input'!B2409)</f>
        <v/>
      </c>
      <c r="D2445" s="184" t="str">
        <f>IF('Census Block Input'!J2409="","",UPPER('Census Block Input'!J2409))</f>
        <v/>
      </c>
      <c r="E2445" s="26" t="str">
        <f>IF('Census Block Input'!J2409="","",'Census Block Input'!I2409)</f>
        <v/>
      </c>
      <c r="F2445" s="27" t="str">
        <f>IF('Census Block Input'!J2409="","",'Census Block Input'!C2409)</f>
        <v/>
      </c>
      <c r="G2445" s="29" t="str">
        <f>IF('Census Block Input'!J2409="","",'Census Block Input'!D2409)</f>
        <v/>
      </c>
      <c r="H2445" s="30" t="str">
        <f>IF('Census Block Input'!J2409="","",'Census Block Input'!G2409)</f>
        <v/>
      </c>
      <c r="I2445" s="30" t="str">
        <f>IF('Census Block Input'!J2409="","",'Census Block Input'!F2409)</f>
        <v/>
      </c>
      <c r="J2445" s="32" t="str">
        <f t="shared" si="76"/>
        <v/>
      </c>
      <c r="K2445" s="105" t="str">
        <f>IF('Census Block Input'!J2409="","",'Census Block Input'!D2409)</f>
        <v/>
      </c>
      <c r="L2445" s="106" t="str">
        <f>IF('Census Block Input'!J2409="","",'Census Block Input'!G2409)</f>
        <v/>
      </c>
      <c r="M2445" s="106" t="str">
        <f>IF('Census Block Input'!J2409="","",'Census Block Input'!F2409)</f>
        <v/>
      </c>
      <c r="N2445" s="32" t="str">
        <f t="shared" si="77"/>
        <v/>
      </c>
      <c r="O2445" s="124" t="s">
        <v>10</v>
      </c>
      <c r="P2445" s="123" t="s">
        <v>10</v>
      </c>
      <c r="Q2445" s="1"/>
    </row>
    <row r="2446" spans="1:17" ht="15.75" hidden="1" customHeight="1">
      <c r="A2446" s="1" t="str">
        <f t="shared" si="1"/>
        <v/>
      </c>
      <c r="B2446" s="1"/>
      <c r="C2446" s="25" t="str">
        <f>IF('Census Block Input'!J2410="","",'Census Block Input'!B2410)</f>
        <v/>
      </c>
      <c r="D2446" s="184" t="str">
        <f>IF('Census Block Input'!J2410="","",UPPER('Census Block Input'!J2410))</f>
        <v/>
      </c>
      <c r="E2446" s="26" t="str">
        <f>IF('Census Block Input'!J2410="","",'Census Block Input'!I2410)</f>
        <v/>
      </c>
      <c r="F2446" s="27" t="str">
        <f>IF('Census Block Input'!J2410="","",'Census Block Input'!C2410)</f>
        <v/>
      </c>
      <c r="G2446" s="29" t="str">
        <f>IF('Census Block Input'!J2410="","",'Census Block Input'!D2410)</f>
        <v/>
      </c>
      <c r="H2446" s="30" t="str">
        <f>IF('Census Block Input'!J2410="","",'Census Block Input'!G2410)</f>
        <v/>
      </c>
      <c r="I2446" s="30" t="str">
        <f>IF('Census Block Input'!J2410="","",'Census Block Input'!F2410)</f>
        <v/>
      </c>
      <c r="J2446" s="32" t="str">
        <f t="shared" si="76"/>
        <v/>
      </c>
      <c r="K2446" s="105" t="str">
        <f>IF('Census Block Input'!J2410="","",'Census Block Input'!D2410)</f>
        <v/>
      </c>
      <c r="L2446" s="106" t="str">
        <f>IF('Census Block Input'!J2410="","",'Census Block Input'!G2410)</f>
        <v/>
      </c>
      <c r="M2446" s="106" t="str">
        <f>IF('Census Block Input'!J2410="","",'Census Block Input'!F2410)</f>
        <v/>
      </c>
      <c r="N2446" s="32" t="str">
        <f t="shared" si="77"/>
        <v/>
      </c>
      <c r="O2446" s="124" t="s">
        <v>10</v>
      </c>
      <c r="P2446" s="123" t="s">
        <v>10</v>
      </c>
      <c r="Q2446" s="1"/>
    </row>
    <row r="2447" spans="1:17" ht="15.75" hidden="1" customHeight="1">
      <c r="A2447" s="1" t="str">
        <f t="shared" si="1"/>
        <v/>
      </c>
      <c r="B2447" s="1"/>
      <c r="C2447" s="25" t="str">
        <f>IF('Census Block Input'!J2411="","",'Census Block Input'!B2411)</f>
        <v/>
      </c>
      <c r="D2447" s="184" t="str">
        <f>IF('Census Block Input'!J2411="","",UPPER('Census Block Input'!J2411))</f>
        <v/>
      </c>
      <c r="E2447" s="26" t="str">
        <f>IF('Census Block Input'!J2411="","",'Census Block Input'!I2411)</f>
        <v/>
      </c>
      <c r="F2447" s="27" t="str">
        <f>IF('Census Block Input'!J2411="","",'Census Block Input'!C2411)</f>
        <v/>
      </c>
      <c r="G2447" s="29" t="str">
        <f>IF('Census Block Input'!J2411="","",'Census Block Input'!D2411)</f>
        <v/>
      </c>
      <c r="H2447" s="30" t="str">
        <f>IF('Census Block Input'!J2411="","",'Census Block Input'!G2411)</f>
        <v/>
      </c>
      <c r="I2447" s="30" t="str">
        <f>IF('Census Block Input'!J2411="","",'Census Block Input'!F2411)</f>
        <v/>
      </c>
      <c r="J2447" s="32" t="str">
        <f t="shared" si="76"/>
        <v/>
      </c>
      <c r="K2447" s="105" t="str">
        <f>IF('Census Block Input'!J2411="","",'Census Block Input'!D2411)</f>
        <v/>
      </c>
      <c r="L2447" s="106" t="str">
        <f>IF('Census Block Input'!J2411="","",'Census Block Input'!G2411)</f>
        <v/>
      </c>
      <c r="M2447" s="106" t="str">
        <f>IF('Census Block Input'!J2411="","",'Census Block Input'!F2411)</f>
        <v/>
      </c>
      <c r="N2447" s="32" t="str">
        <f t="shared" si="77"/>
        <v/>
      </c>
      <c r="O2447" s="124" t="s">
        <v>10</v>
      </c>
      <c r="P2447" s="123" t="s">
        <v>10</v>
      </c>
      <c r="Q2447" s="1"/>
    </row>
    <row r="2448" spans="1:17" ht="15.75" hidden="1" customHeight="1">
      <c r="A2448" s="1" t="str">
        <f t="shared" si="1"/>
        <v/>
      </c>
      <c r="B2448" s="1"/>
      <c r="C2448" s="25" t="str">
        <f>IF('Census Block Input'!J2412="","",'Census Block Input'!B2412)</f>
        <v/>
      </c>
      <c r="D2448" s="184" t="str">
        <f>IF('Census Block Input'!J2412="","",UPPER('Census Block Input'!J2412))</f>
        <v/>
      </c>
      <c r="E2448" s="26" t="str">
        <f>IF('Census Block Input'!J2412="","",'Census Block Input'!I2412)</f>
        <v/>
      </c>
      <c r="F2448" s="27" t="str">
        <f>IF('Census Block Input'!J2412="","",'Census Block Input'!C2412)</f>
        <v/>
      </c>
      <c r="G2448" s="29" t="str">
        <f>IF('Census Block Input'!J2412="","",'Census Block Input'!D2412)</f>
        <v/>
      </c>
      <c r="H2448" s="30" t="str">
        <f>IF('Census Block Input'!J2412="","",'Census Block Input'!G2412)</f>
        <v/>
      </c>
      <c r="I2448" s="30" t="str">
        <f>IF('Census Block Input'!J2412="","",'Census Block Input'!F2412)</f>
        <v/>
      </c>
      <c r="J2448" s="32" t="str">
        <f t="shared" si="76"/>
        <v/>
      </c>
      <c r="K2448" s="105" t="str">
        <f>IF('Census Block Input'!J2412="","",'Census Block Input'!D2412)</f>
        <v/>
      </c>
      <c r="L2448" s="106" t="str">
        <f>IF('Census Block Input'!J2412="","",'Census Block Input'!G2412)</f>
        <v/>
      </c>
      <c r="M2448" s="106" t="str">
        <f>IF('Census Block Input'!J2412="","",'Census Block Input'!F2412)</f>
        <v/>
      </c>
      <c r="N2448" s="32" t="str">
        <f t="shared" si="77"/>
        <v/>
      </c>
      <c r="O2448" s="124" t="s">
        <v>10</v>
      </c>
      <c r="P2448" s="123" t="s">
        <v>10</v>
      </c>
      <c r="Q2448" s="1"/>
    </row>
    <row r="2449" spans="1:17" ht="15.75" hidden="1" customHeight="1">
      <c r="A2449" s="1" t="str">
        <f t="shared" si="1"/>
        <v/>
      </c>
      <c r="B2449" s="1"/>
      <c r="C2449" s="25" t="str">
        <f>IF('Census Block Input'!J2413="","",'Census Block Input'!B2413)</f>
        <v/>
      </c>
      <c r="D2449" s="184" t="str">
        <f>IF('Census Block Input'!J2413="","",UPPER('Census Block Input'!J2413))</f>
        <v/>
      </c>
      <c r="E2449" s="26" t="str">
        <f>IF('Census Block Input'!J2413="","",'Census Block Input'!I2413)</f>
        <v/>
      </c>
      <c r="F2449" s="27" t="str">
        <f>IF('Census Block Input'!J2413="","",'Census Block Input'!C2413)</f>
        <v/>
      </c>
      <c r="G2449" s="29" t="str">
        <f>IF('Census Block Input'!J2413="","",'Census Block Input'!D2413)</f>
        <v/>
      </c>
      <c r="H2449" s="30" t="str">
        <f>IF('Census Block Input'!J2413="","",'Census Block Input'!G2413)</f>
        <v/>
      </c>
      <c r="I2449" s="30" t="str">
        <f>IF('Census Block Input'!J2413="","",'Census Block Input'!F2413)</f>
        <v/>
      </c>
      <c r="J2449" s="32" t="str">
        <f t="shared" si="76"/>
        <v/>
      </c>
      <c r="K2449" s="105" t="str">
        <f>IF('Census Block Input'!J2413="","",'Census Block Input'!D2413)</f>
        <v/>
      </c>
      <c r="L2449" s="106" t="str">
        <f>IF('Census Block Input'!J2413="","",'Census Block Input'!G2413)</f>
        <v/>
      </c>
      <c r="M2449" s="106" t="str">
        <f>IF('Census Block Input'!J2413="","",'Census Block Input'!F2413)</f>
        <v/>
      </c>
      <c r="N2449" s="32" t="str">
        <f t="shared" si="77"/>
        <v/>
      </c>
      <c r="O2449" s="124" t="s">
        <v>10</v>
      </c>
      <c r="P2449" s="123" t="s">
        <v>10</v>
      </c>
      <c r="Q2449" s="1"/>
    </row>
    <row r="2450" spans="1:17" ht="15.75" hidden="1" customHeight="1">
      <c r="A2450" s="1" t="str">
        <f t="shared" si="1"/>
        <v/>
      </c>
      <c r="B2450" s="1"/>
      <c r="C2450" s="25" t="str">
        <f>IF('Census Block Input'!J2414="","",'Census Block Input'!B2414)</f>
        <v/>
      </c>
      <c r="D2450" s="184" t="str">
        <f>IF('Census Block Input'!J2414="","",UPPER('Census Block Input'!J2414))</f>
        <v/>
      </c>
      <c r="E2450" s="26" t="str">
        <f>IF('Census Block Input'!J2414="","",'Census Block Input'!I2414)</f>
        <v/>
      </c>
      <c r="F2450" s="27" t="str">
        <f>IF('Census Block Input'!J2414="","",'Census Block Input'!C2414)</f>
        <v/>
      </c>
      <c r="G2450" s="29" t="str">
        <f>IF('Census Block Input'!J2414="","",'Census Block Input'!D2414)</f>
        <v/>
      </c>
      <c r="H2450" s="30" t="str">
        <f>IF('Census Block Input'!J2414="","",'Census Block Input'!G2414)</f>
        <v/>
      </c>
      <c r="I2450" s="30" t="str">
        <f>IF('Census Block Input'!J2414="","",'Census Block Input'!F2414)</f>
        <v/>
      </c>
      <c r="J2450" s="32" t="str">
        <f t="shared" si="76"/>
        <v/>
      </c>
      <c r="K2450" s="105" t="str">
        <f>IF('Census Block Input'!J2414="","",'Census Block Input'!D2414)</f>
        <v/>
      </c>
      <c r="L2450" s="106" t="str">
        <f>IF('Census Block Input'!J2414="","",'Census Block Input'!G2414)</f>
        <v/>
      </c>
      <c r="M2450" s="106" t="str">
        <f>IF('Census Block Input'!J2414="","",'Census Block Input'!F2414)</f>
        <v/>
      </c>
      <c r="N2450" s="32" t="str">
        <f t="shared" si="77"/>
        <v/>
      </c>
      <c r="O2450" s="124" t="s">
        <v>10</v>
      </c>
      <c r="P2450" s="123" t="s">
        <v>10</v>
      </c>
      <c r="Q2450" s="1"/>
    </row>
    <row r="2451" spans="1:17" ht="15.75" hidden="1" customHeight="1">
      <c r="A2451" s="1" t="str">
        <f t="shared" si="1"/>
        <v/>
      </c>
      <c r="B2451" s="1"/>
      <c r="C2451" s="25" t="str">
        <f>IF('Census Block Input'!J2415="","",'Census Block Input'!B2415)</f>
        <v/>
      </c>
      <c r="D2451" s="184" t="str">
        <f>IF('Census Block Input'!J2415="","",UPPER('Census Block Input'!J2415))</f>
        <v/>
      </c>
      <c r="E2451" s="26" t="str">
        <f>IF('Census Block Input'!J2415="","",'Census Block Input'!I2415)</f>
        <v/>
      </c>
      <c r="F2451" s="27" t="str">
        <f>IF('Census Block Input'!J2415="","",'Census Block Input'!C2415)</f>
        <v/>
      </c>
      <c r="G2451" s="29" t="str">
        <f>IF('Census Block Input'!J2415="","",'Census Block Input'!D2415)</f>
        <v/>
      </c>
      <c r="H2451" s="30" t="str">
        <f>IF('Census Block Input'!J2415="","",'Census Block Input'!G2415)</f>
        <v/>
      </c>
      <c r="I2451" s="30" t="str">
        <f>IF('Census Block Input'!J2415="","",'Census Block Input'!F2415)</f>
        <v/>
      </c>
      <c r="J2451" s="32" t="str">
        <f t="shared" si="76"/>
        <v/>
      </c>
      <c r="K2451" s="105" t="str">
        <f>IF('Census Block Input'!J2415="","",'Census Block Input'!D2415)</f>
        <v/>
      </c>
      <c r="L2451" s="106" t="str">
        <f>IF('Census Block Input'!J2415="","",'Census Block Input'!G2415)</f>
        <v/>
      </c>
      <c r="M2451" s="106" t="str">
        <f>IF('Census Block Input'!J2415="","",'Census Block Input'!F2415)</f>
        <v/>
      </c>
      <c r="N2451" s="32" t="str">
        <f t="shared" si="77"/>
        <v/>
      </c>
      <c r="O2451" s="124" t="s">
        <v>10</v>
      </c>
      <c r="P2451" s="123" t="s">
        <v>10</v>
      </c>
      <c r="Q2451" s="1"/>
    </row>
    <row r="2452" spans="1:17" ht="15.75" hidden="1" customHeight="1">
      <c r="A2452" s="1" t="str">
        <f t="shared" si="1"/>
        <v/>
      </c>
      <c r="B2452" s="1"/>
      <c r="C2452" s="25" t="str">
        <f>IF('Census Block Input'!J2416="","",'Census Block Input'!B2416)</f>
        <v/>
      </c>
      <c r="D2452" s="184" t="str">
        <f>IF('Census Block Input'!J2416="","",UPPER('Census Block Input'!J2416))</f>
        <v/>
      </c>
      <c r="E2452" s="26" t="str">
        <f>IF('Census Block Input'!J2416="","",'Census Block Input'!I2416)</f>
        <v/>
      </c>
      <c r="F2452" s="27" t="str">
        <f>IF('Census Block Input'!J2416="","",'Census Block Input'!C2416)</f>
        <v/>
      </c>
      <c r="G2452" s="29" t="str">
        <f>IF('Census Block Input'!J2416="","",'Census Block Input'!D2416)</f>
        <v/>
      </c>
      <c r="H2452" s="30" t="str">
        <f>IF('Census Block Input'!J2416="","",'Census Block Input'!G2416)</f>
        <v/>
      </c>
      <c r="I2452" s="30" t="str">
        <f>IF('Census Block Input'!J2416="","",'Census Block Input'!F2416)</f>
        <v/>
      </c>
      <c r="J2452" s="32" t="str">
        <f t="shared" si="76"/>
        <v/>
      </c>
      <c r="K2452" s="105" t="str">
        <f>IF('Census Block Input'!J2416="","",'Census Block Input'!D2416)</f>
        <v/>
      </c>
      <c r="L2452" s="106" t="str">
        <f>IF('Census Block Input'!J2416="","",'Census Block Input'!G2416)</f>
        <v/>
      </c>
      <c r="M2452" s="106" t="str">
        <f>IF('Census Block Input'!J2416="","",'Census Block Input'!F2416)</f>
        <v/>
      </c>
      <c r="N2452" s="32" t="str">
        <f t="shared" si="77"/>
        <v/>
      </c>
      <c r="O2452" s="124" t="s">
        <v>10</v>
      </c>
      <c r="P2452" s="123" t="s">
        <v>10</v>
      </c>
      <c r="Q2452" s="1"/>
    </row>
    <row r="2453" spans="1:17" ht="15.75" hidden="1" customHeight="1">
      <c r="A2453" s="1" t="str">
        <f t="shared" si="1"/>
        <v/>
      </c>
      <c r="B2453" s="1"/>
      <c r="C2453" s="25" t="str">
        <f>IF('Census Block Input'!J2417="","",'Census Block Input'!B2417)</f>
        <v/>
      </c>
      <c r="D2453" s="184" t="str">
        <f>IF('Census Block Input'!J2417="","",UPPER('Census Block Input'!J2417))</f>
        <v/>
      </c>
      <c r="E2453" s="26" t="str">
        <f>IF('Census Block Input'!J2417="","",'Census Block Input'!I2417)</f>
        <v/>
      </c>
      <c r="F2453" s="27" t="str">
        <f>IF('Census Block Input'!J2417="","",'Census Block Input'!C2417)</f>
        <v/>
      </c>
      <c r="G2453" s="29" t="str">
        <f>IF('Census Block Input'!J2417="","",'Census Block Input'!D2417)</f>
        <v/>
      </c>
      <c r="H2453" s="30" t="str">
        <f>IF('Census Block Input'!J2417="","",'Census Block Input'!G2417)</f>
        <v/>
      </c>
      <c r="I2453" s="30" t="str">
        <f>IF('Census Block Input'!J2417="","",'Census Block Input'!F2417)</f>
        <v/>
      </c>
      <c r="J2453" s="32" t="str">
        <f t="shared" si="76"/>
        <v/>
      </c>
      <c r="K2453" s="105" t="str">
        <f>IF('Census Block Input'!J2417="","",'Census Block Input'!D2417)</f>
        <v/>
      </c>
      <c r="L2453" s="106" t="str">
        <f>IF('Census Block Input'!J2417="","",'Census Block Input'!G2417)</f>
        <v/>
      </c>
      <c r="M2453" s="106" t="str">
        <f>IF('Census Block Input'!J2417="","",'Census Block Input'!F2417)</f>
        <v/>
      </c>
      <c r="N2453" s="32" t="str">
        <f t="shared" si="77"/>
        <v/>
      </c>
      <c r="O2453" s="124" t="s">
        <v>10</v>
      </c>
      <c r="P2453" s="123" t="s">
        <v>10</v>
      </c>
      <c r="Q2453" s="1"/>
    </row>
    <row r="2454" spans="1:17" ht="15.75" hidden="1" customHeight="1">
      <c r="A2454" s="1" t="str">
        <f t="shared" si="1"/>
        <v/>
      </c>
      <c r="B2454" s="1"/>
      <c r="C2454" s="25" t="str">
        <f>IF('Census Block Input'!J2418="","",'Census Block Input'!B2418)</f>
        <v/>
      </c>
      <c r="D2454" s="184" t="str">
        <f>IF('Census Block Input'!J2418="","",UPPER('Census Block Input'!J2418))</f>
        <v/>
      </c>
      <c r="E2454" s="26" t="str">
        <f>IF('Census Block Input'!J2418="","",'Census Block Input'!I2418)</f>
        <v/>
      </c>
      <c r="F2454" s="27" t="str">
        <f>IF('Census Block Input'!J2418="","",'Census Block Input'!C2418)</f>
        <v/>
      </c>
      <c r="G2454" s="29" t="str">
        <f>IF('Census Block Input'!J2418="","",'Census Block Input'!D2418)</f>
        <v/>
      </c>
      <c r="H2454" s="30" t="str">
        <f>IF('Census Block Input'!J2418="","",'Census Block Input'!G2418)</f>
        <v/>
      </c>
      <c r="I2454" s="30" t="str">
        <f>IF('Census Block Input'!J2418="","",'Census Block Input'!F2418)</f>
        <v/>
      </c>
      <c r="J2454" s="32" t="str">
        <f t="shared" si="76"/>
        <v/>
      </c>
      <c r="K2454" s="105" t="str">
        <f>IF('Census Block Input'!J2418="","",'Census Block Input'!D2418)</f>
        <v/>
      </c>
      <c r="L2454" s="106" t="str">
        <f>IF('Census Block Input'!J2418="","",'Census Block Input'!G2418)</f>
        <v/>
      </c>
      <c r="M2454" s="106" t="str">
        <f>IF('Census Block Input'!J2418="","",'Census Block Input'!F2418)</f>
        <v/>
      </c>
      <c r="N2454" s="32" t="str">
        <f t="shared" si="77"/>
        <v/>
      </c>
      <c r="O2454" s="124" t="s">
        <v>10</v>
      </c>
      <c r="P2454" s="123" t="s">
        <v>10</v>
      </c>
      <c r="Q2454" s="1"/>
    </row>
    <row r="2455" spans="1:17" ht="15.75" hidden="1" customHeight="1">
      <c r="A2455" s="1" t="str">
        <f t="shared" si="1"/>
        <v/>
      </c>
      <c r="B2455" s="1"/>
      <c r="C2455" s="25" t="str">
        <f>IF('Census Block Input'!J2419="","",'Census Block Input'!B2419)</f>
        <v/>
      </c>
      <c r="D2455" s="184" t="str">
        <f>IF('Census Block Input'!J2419="","",UPPER('Census Block Input'!J2419))</f>
        <v/>
      </c>
      <c r="E2455" s="26" t="str">
        <f>IF('Census Block Input'!J2419="","",'Census Block Input'!I2419)</f>
        <v/>
      </c>
      <c r="F2455" s="27" t="str">
        <f>IF('Census Block Input'!J2419="","",'Census Block Input'!C2419)</f>
        <v/>
      </c>
      <c r="G2455" s="29" t="str">
        <f>IF('Census Block Input'!J2419="","",'Census Block Input'!D2419)</f>
        <v/>
      </c>
      <c r="H2455" s="30" t="str">
        <f>IF('Census Block Input'!J2419="","",'Census Block Input'!G2419)</f>
        <v/>
      </c>
      <c r="I2455" s="30" t="str">
        <f>IF('Census Block Input'!J2419="","",'Census Block Input'!F2419)</f>
        <v/>
      </c>
      <c r="J2455" s="32" t="str">
        <f t="shared" si="76"/>
        <v/>
      </c>
      <c r="K2455" s="105" t="str">
        <f>IF('Census Block Input'!J2419="","",'Census Block Input'!D2419)</f>
        <v/>
      </c>
      <c r="L2455" s="106" t="str">
        <f>IF('Census Block Input'!J2419="","",'Census Block Input'!G2419)</f>
        <v/>
      </c>
      <c r="M2455" s="106" t="str">
        <f>IF('Census Block Input'!J2419="","",'Census Block Input'!F2419)</f>
        <v/>
      </c>
      <c r="N2455" s="32" t="str">
        <f t="shared" si="77"/>
        <v/>
      </c>
      <c r="O2455" s="124" t="s">
        <v>10</v>
      </c>
      <c r="P2455" s="123" t="s">
        <v>10</v>
      </c>
      <c r="Q2455" s="1"/>
    </row>
    <row r="2456" spans="1:17" ht="15.75" hidden="1" customHeight="1">
      <c r="A2456" s="1" t="str">
        <f t="shared" si="1"/>
        <v/>
      </c>
      <c r="B2456" s="1"/>
      <c r="C2456" s="25" t="str">
        <f>IF('Census Block Input'!J2420="","",'Census Block Input'!B2420)</f>
        <v/>
      </c>
      <c r="D2456" s="184" t="str">
        <f>IF('Census Block Input'!J2420="","",UPPER('Census Block Input'!J2420))</f>
        <v/>
      </c>
      <c r="E2456" s="26" t="str">
        <f>IF('Census Block Input'!J2420="","",'Census Block Input'!I2420)</f>
        <v/>
      </c>
      <c r="F2456" s="27" t="str">
        <f>IF('Census Block Input'!J2420="","",'Census Block Input'!C2420)</f>
        <v/>
      </c>
      <c r="G2456" s="29" t="str">
        <f>IF('Census Block Input'!J2420="","",'Census Block Input'!D2420)</f>
        <v/>
      </c>
      <c r="H2456" s="30" t="str">
        <f>IF('Census Block Input'!J2420="","",'Census Block Input'!G2420)</f>
        <v/>
      </c>
      <c r="I2456" s="30" t="str">
        <f>IF('Census Block Input'!J2420="","",'Census Block Input'!F2420)</f>
        <v/>
      </c>
      <c r="J2456" s="32" t="str">
        <f t="shared" si="76"/>
        <v/>
      </c>
      <c r="K2456" s="105" t="str">
        <f>IF('Census Block Input'!J2420="","",'Census Block Input'!D2420)</f>
        <v/>
      </c>
      <c r="L2456" s="106" t="str">
        <f>IF('Census Block Input'!J2420="","",'Census Block Input'!G2420)</f>
        <v/>
      </c>
      <c r="M2456" s="106" t="str">
        <f>IF('Census Block Input'!J2420="","",'Census Block Input'!F2420)</f>
        <v/>
      </c>
      <c r="N2456" s="32" t="str">
        <f t="shared" si="77"/>
        <v/>
      </c>
      <c r="O2456" s="124" t="s">
        <v>10</v>
      </c>
      <c r="P2456" s="123" t="s">
        <v>10</v>
      </c>
      <c r="Q2456" s="1"/>
    </row>
    <row r="2457" spans="1:17" ht="15.75" hidden="1" customHeight="1">
      <c r="A2457" s="1" t="str">
        <f t="shared" si="1"/>
        <v/>
      </c>
      <c r="B2457" s="1"/>
      <c r="C2457" s="25" t="str">
        <f>IF('Census Block Input'!J2421="","",'Census Block Input'!B2421)</f>
        <v/>
      </c>
      <c r="D2457" s="184" t="str">
        <f>IF('Census Block Input'!J2421="","",UPPER('Census Block Input'!J2421))</f>
        <v/>
      </c>
      <c r="E2457" s="26" t="str">
        <f>IF('Census Block Input'!J2421="","",'Census Block Input'!I2421)</f>
        <v/>
      </c>
      <c r="F2457" s="27" t="str">
        <f>IF('Census Block Input'!J2421="","",'Census Block Input'!C2421)</f>
        <v/>
      </c>
      <c r="G2457" s="29" t="str">
        <f>IF('Census Block Input'!J2421="","",'Census Block Input'!D2421)</f>
        <v/>
      </c>
      <c r="H2457" s="30" t="str">
        <f>IF('Census Block Input'!J2421="","",'Census Block Input'!G2421)</f>
        <v/>
      </c>
      <c r="I2457" s="30" t="str">
        <f>IF('Census Block Input'!J2421="","",'Census Block Input'!F2421)</f>
        <v/>
      </c>
      <c r="J2457" s="32" t="str">
        <f t="shared" si="76"/>
        <v/>
      </c>
      <c r="K2457" s="105" t="str">
        <f>IF('Census Block Input'!J2421="","",'Census Block Input'!D2421)</f>
        <v/>
      </c>
      <c r="L2457" s="106" t="str">
        <f>IF('Census Block Input'!J2421="","",'Census Block Input'!G2421)</f>
        <v/>
      </c>
      <c r="M2457" s="106" t="str">
        <f>IF('Census Block Input'!J2421="","",'Census Block Input'!F2421)</f>
        <v/>
      </c>
      <c r="N2457" s="32" t="str">
        <f t="shared" si="77"/>
        <v/>
      </c>
      <c r="O2457" s="124" t="s">
        <v>10</v>
      </c>
      <c r="P2457" s="123" t="s">
        <v>10</v>
      </c>
      <c r="Q2457" s="1"/>
    </row>
    <row r="2458" spans="1:17" ht="15.75" hidden="1" customHeight="1">
      <c r="A2458" s="1" t="str">
        <f t="shared" si="1"/>
        <v/>
      </c>
      <c r="B2458" s="1"/>
      <c r="C2458" s="25" t="str">
        <f>IF('Census Block Input'!J2422="","",'Census Block Input'!B2422)</f>
        <v/>
      </c>
      <c r="D2458" s="184" t="str">
        <f>IF('Census Block Input'!J2422="","",UPPER('Census Block Input'!J2422))</f>
        <v/>
      </c>
      <c r="E2458" s="26" t="str">
        <f>IF('Census Block Input'!J2422="","",'Census Block Input'!I2422)</f>
        <v/>
      </c>
      <c r="F2458" s="27" t="str">
        <f>IF('Census Block Input'!J2422="","",'Census Block Input'!C2422)</f>
        <v/>
      </c>
      <c r="G2458" s="29" t="str">
        <f>IF('Census Block Input'!J2422="","",'Census Block Input'!D2422)</f>
        <v/>
      </c>
      <c r="H2458" s="30" t="str">
        <f>IF('Census Block Input'!J2422="","",'Census Block Input'!G2422)</f>
        <v/>
      </c>
      <c r="I2458" s="30" t="str">
        <f>IF('Census Block Input'!J2422="","",'Census Block Input'!F2422)</f>
        <v/>
      </c>
      <c r="J2458" s="32" t="str">
        <f t="shared" si="76"/>
        <v/>
      </c>
      <c r="K2458" s="105" t="str">
        <f>IF('Census Block Input'!J2422="","",'Census Block Input'!D2422)</f>
        <v/>
      </c>
      <c r="L2458" s="106" t="str">
        <f>IF('Census Block Input'!J2422="","",'Census Block Input'!G2422)</f>
        <v/>
      </c>
      <c r="M2458" s="106" t="str">
        <f>IF('Census Block Input'!J2422="","",'Census Block Input'!F2422)</f>
        <v/>
      </c>
      <c r="N2458" s="32" t="str">
        <f t="shared" si="77"/>
        <v/>
      </c>
      <c r="O2458" s="124" t="s">
        <v>10</v>
      </c>
      <c r="P2458" s="123" t="s">
        <v>10</v>
      </c>
      <c r="Q2458" s="1"/>
    </row>
    <row r="2459" spans="1:17" ht="15.75" hidden="1" customHeight="1">
      <c r="A2459" s="1" t="str">
        <f t="shared" si="1"/>
        <v/>
      </c>
      <c r="B2459" s="1"/>
      <c r="C2459" s="25" t="str">
        <f>IF('Census Block Input'!J2423="","",'Census Block Input'!B2423)</f>
        <v/>
      </c>
      <c r="D2459" s="184" t="str">
        <f>IF('Census Block Input'!J2423="","",UPPER('Census Block Input'!J2423))</f>
        <v/>
      </c>
      <c r="E2459" s="26" t="str">
        <f>IF('Census Block Input'!J2423="","",'Census Block Input'!I2423)</f>
        <v/>
      </c>
      <c r="F2459" s="27" t="str">
        <f>IF('Census Block Input'!J2423="","",'Census Block Input'!C2423)</f>
        <v/>
      </c>
      <c r="G2459" s="29" t="str">
        <f>IF('Census Block Input'!J2423="","",'Census Block Input'!D2423)</f>
        <v/>
      </c>
      <c r="H2459" s="30" t="str">
        <f>IF('Census Block Input'!J2423="","",'Census Block Input'!G2423)</f>
        <v/>
      </c>
      <c r="I2459" s="30" t="str">
        <f>IF('Census Block Input'!J2423="","",'Census Block Input'!F2423)</f>
        <v/>
      </c>
      <c r="J2459" s="32" t="str">
        <f t="shared" si="76"/>
        <v/>
      </c>
      <c r="K2459" s="105" t="str">
        <f>IF('Census Block Input'!J2423="","",'Census Block Input'!D2423)</f>
        <v/>
      </c>
      <c r="L2459" s="106" t="str">
        <f>IF('Census Block Input'!J2423="","",'Census Block Input'!G2423)</f>
        <v/>
      </c>
      <c r="M2459" s="106" t="str">
        <f>IF('Census Block Input'!J2423="","",'Census Block Input'!F2423)</f>
        <v/>
      </c>
      <c r="N2459" s="32" t="str">
        <f t="shared" si="77"/>
        <v/>
      </c>
      <c r="O2459" s="124" t="s">
        <v>10</v>
      </c>
      <c r="P2459" s="123" t="s">
        <v>10</v>
      </c>
      <c r="Q2459" s="1"/>
    </row>
    <row r="2460" spans="1:17" ht="15.75" hidden="1" customHeight="1">
      <c r="A2460" s="1" t="str">
        <f t="shared" si="1"/>
        <v/>
      </c>
      <c r="B2460" s="1"/>
      <c r="C2460" s="25" t="str">
        <f>IF('Census Block Input'!J2424="","",'Census Block Input'!B2424)</f>
        <v/>
      </c>
      <c r="D2460" s="184" t="str">
        <f>IF('Census Block Input'!J2424="","",UPPER('Census Block Input'!J2424))</f>
        <v/>
      </c>
      <c r="E2460" s="26" t="str">
        <f>IF('Census Block Input'!J2424="","",'Census Block Input'!I2424)</f>
        <v/>
      </c>
      <c r="F2460" s="27" t="str">
        <f>IF('Census Block Input'!J2424="","",'Census Block Input'!C2424)</f>
        <v/>
      </c>
      <c r="G2460" s="29" t="str">
        <f>IF('Census Block Input'!J2424="","",'Census Block Input'!D2424)</f>
        <v/>
      </c>
      <c r="H2460" s="30" t="str">
        <f>IF('Census Block Input'!J2424="","",'Census Block Input'!G2424)</f>
        <v/>
      </c>
      <c r="I2460" s="30" t="str">
        <f>IF('Census Block Input'!J2424="","",'Census Block Input'!F2424)</f>
        <v/>
      </c>
      <c r="J2460" s="32" t="str">
        <f t="shared" si="76"/>
        <v/>
      </c>
      <c r="K2460" s="105" t="str">
        <f>IF('Census Block Input'!J2424="","",'Census Block Input'!D2424)</f>
        <v/>
      </c>
      <c r="L2460" s="106" t="str">
        <f>IF('Census Block Input'!J2424="","",'Census Block Input'!G2424)</f>
        <v/>
      </c>
      <c r="M2460" s="106" t="str">
        <f>IF('Census Block Input'!J2424="","",'Census Block Input'!F2424)</f>
        <v/>
      </c>
      <c r="N2460" s="32" t="str">
        <f t="shared" si="77"/>
        <v/>
      </c>
      <c r="O2460" s="124" t="s">
        <v>10</v>
      </c>
      <c r="P2460" s="123" t="s">
        <v>10</v>
      </c>
      <c r="Q2460" s="1"/>
    </row>
    <row r="2461" spans="1:17" ht="15.75" hidden="1" customHeight="1">
      <c r="A2461" s="1" t="str">
        <f t="shared" si="1"/>
        <v/>
      </c>
      <c r="B2461" s="1"/>
      <c r="C2461" s="25" t="str">
        <f>IF('Census Block Input'!J2425="","",'Census Block Input'!B2425)</f>
        <v/>
      </c>
      <c r="D2461" s="184" t="str">
        <f>IF('Census Block Input'!J2425="","",UPPER('Census Block Input'!J2425))</f>
        <v/>
      </c>
      <c r="E2461" s="26" t="str">
        <f>IF('Census Block Input'!J2425="","",'Census Block Input'!I2425)</f>
        <v/>
      </c>
      <c r="F2461" s="27" t="str">
        <f>IF('Census Block Input'!J2425="","",'Census Block Input'!C2425)</f>
        <v/>
      </c>
      <c r="G2461" s="29" t="str">
        <f>IF('Census Block Input'!J2425="","",'Census Block Input'!D2425)</f>
        <v/>
      </c>
      <c r="H2461" s="30" t="str">
        <f>IF('Census Block Input'!J2425="","",'Census Block Input'!G2425)</f>
        <v/>
      </c>
      <c r="I2461" s="30" t="str">
        <f>IF('Census Block Input'!J2425="","",'Census Block Input'!F2425)</f>
        <v/>
      </c>
      <c r="J2461" s="32" t="str">
        <f t="shared" si="76"/>
        <v/>
      </c>
      <c r="K2461" s="105" t="str">
        <f>IF('Census Block Input'!J2425="","",'Census Block Input'!D2425)</f>
        <v/>
      </c>
      <c r="L2461" s="106" t="str">
        <f>IF('Census Block Input'!J2425="","",'Census Block Input'!G2425)</f>
        <v/>
      </c>
      <c r="M2461" s="106" t="str">
        <f>IF('Census Block Input'!J2425="","",'Census Block Input'!F2425)</f>
        <v/>
      </c>
      <c r="N2461" s="32" t="str">
        <f t="shared" si="77"/>
        <v/>
      </c>
      <c r="O2461" s="124" t="s">
        <v>10</v>
      </c>
      <c r="P2461" s="123" t="s">
        <v>10</v>
      </c>
      <c r="Q2461" s="1"/>
    </row>
    <row r="2462" spans="1:17" ht="15.75" hidden="1" customHeight="1">
      <c r="A2462" s="1" t="str">
        <f t="shared" si="1"/>
        <v/>
      </c>
      <c r="B2462" s="1"/>
      <c r="C2462" s="25" t="str">
        <f>IF('Census Block Input'!J2426="","",'Census Block Input'!B2426)</f>
        <v/>
      </c>
      <c r="D2462" s="184" t="str">
        <f>IF('Census Block Input'!J2426="","",UPPER('Census Block Input'!J2426))</f>
        <v/>
      </c>
      <c r="E2462" s="26" t="str">
        <f>IF('Census Block Input'!J2426="","",'Census Block Input'!I2426)</f>
        <v/>
      </c>
      <c r="F2462" s="27" t="str">
        <f>IF('Census Block Input'!J2426="","",'Census Block Input'!C2426)</f>
        <v/>
      </c>
      <c r="G2462" s="29" t="str">
        <f>IF('Census Block Input'!J2426="","",'Census Block Input'!D2426)</f>
        <v/>
      </c>
      <c r="H2462" s="30" t="str">
        <f>IF('Census Block Input'!J2426="","",'Census Block Input'!G2426)</f>
        <v/>
      </c>
      <c r="I2462" s="30" t="str">
        <f>IF('Census Block Input'!J2426="","",'Census Block Input'!F2426)</f>
        <v/>
      </c>
      <c r="J2462" s="32" t="str">
        <f t="shared" si="76"/>
        <v/>
      </c>
      <c r="K2462" s="105" t="str">
        <f>IF('Census Block Input'!J2426="","",'Census Block Input'!D2426)</f>
        <v/>
      </c>
      <c r="L2462" s="106" t="str">
        <f>IF('Census Block Input'!J2426="","",'Census Block Input'!G2426)</f>
        <v/>
      </c>
      <c r="M2462" s="106" t="str">
        <f>IF('Census Block Input'!J2426="","",'Census Block Input'!F2426)</f>
        <v/>
      </c>
      <c r="N2462" s="32" t="str">
        <f t="shared" si="77"/>
        <v/>
      </c>
      <c r="O2462" s="124" t="s">
        <v>10</v>
      </c>
      <c r="P2462" s="123" t="s">
        <v>10</v>
      </c>
      <c r="Q2462" s="1"/>
    </row>
    <row r="2463" spans="1:17" ht="15.75" hidden="1" customHeight="1">
      <c r="A2463" s="1" t="str">
        <f t="shared" si="1"/>
        <v/>
      </c>
      <c r="B2463" s="1"/>
      <c r="C2463" s="25" t="str">
        <f>IF('Census Block Input'!J2427="","",'Census Block Input'!B2427)</f>
        <v/>
      </c>
      <c r="D2463" s="184" t="str">
        <f>IF('Census Block Input'!J2427="","",UPPER('Census Block Input'!J2427))</f>
        <v/>
      </c>
      <c r="E2463" s="26" t="str">
        <f>IF('Census Block Input'!J2427="","",'Census Block Input'!I2427)</f>
        <v/>
      </c>
      <c r="F2463" s="27" t="str">
        <f>IF('Census Block Input'!J2427="","",'Census Block Input'!C2427)</f>
        <v/>
      </c>
      <c r="G2463" s="29" t="str">
        <f>IF('Census Block Input'!J2427="","",'Census Block Input'!D2427)</f>
        <v/>
      </c>
      <c r="H2463" s="30" t="str">
        <f>IF('Census Block Input'!J2427="","",'Census Block Input'!G2427)</f>
        <v/>
      </c>
      <c r="I2463" s="30" t="str">
        <f>IF('Census Block Input'!J2427="","",'Census Block Input'!F2427)</f>
        <v/>
      </c>
      <c r="J2463" s="32" t="str">
        <f t="shared" si="76"/>
        <v/>
      </c>
      <c r="K2463" s="105" t="str">
        <f>IF('Census Block Input'!J2427="","",'Census Block Input'!D2427)</f>
        <v/>
      </c>
      <c r="L2463" s="106" t="str">
        <f>IF('Census Block Input'!J2427="","",'Census Block Input'!G2427)</f>
        <v/>
      </c>
      <c r="M2463" s="106" t="str">
        <f>IF('Census Block Input'!J2427="","",'Census Block Input'!F2427)</f>
        <v/>
      </c>
      <c r="N2463" s="32" t="str">
        <f t="shared" si="77"/>
        <v/>
      </c>
      <c r="O2463" s="124" t="s">
        <v>10</v>
      </c>
      <c r="P2463" s="123" t="s">
        <v>10</v>
      </c>
      <c r="Q2463" s="1"/>
    </row>
    <row r="2464" spans="1:17" ht="15.75" hidden="1" customHeight="1">
      <c r="A2464" s="1" t="str">
        <f t="shared" si="1"/>
        <v/>
      </c>
      <c r="B2464" s="1"/>
      <c r="C2464" s="25" t="str">
        <f>IF('Census Block Input'!J2428="","",'Census Block Input'!B2428)</f>
        <v/>
      </c>
      <c r="D2464" s="184" t="str">
        <f>IF('Census Block Input'!J2428="","",UPPER('Census Block Input'!J2428))</f>
        <v/>
      </c>
      <c r="E2464" s="26" t="str">
        <f>IF('Census Block Input'!J2428="","",'Census Block Input'!I2428)</f>
        <v/>
      </c>
      <c r="F2464" s="27" t="str">
        <f>IF('Census Block Input'!J2428="","",'Census Block Input'!C2428)</f>
        <v/>
      </c>
      <c r="G2464" s="29" t="str">
        <f>IF('Census Block Input'!J2428="","",'Census Block Input'!D2428)</f>
        <v/>
      </c>
      <c r="H2464" s="30" t="str">
        <f>IF('Census Block Input'!J2428="","",'Census Block Input'!G2428)</f>
        <v/>
      </c>
      <c r="I2464" s="30" t="str">
        <f>IF('Census Block Input'!J2428="","",'Census Block Input'!F2428)</f>
        <v/>
      </c>
      <c r="J2464" s="32" t="str">
        <f t="shared" si="76"/>
        <v/>
      </c>
      <c r="K2464" s="105" t="str">
        <f>IF('Census Block Input'!J2428="","",'Census Block Input'!D2428)</f>
        <v/>
      </c>
      <c r="L2464" s="106" t="str">
        <f>IF('Census Block Input'!J2428="","",'Census Block Input'!G2428)</f>
        <v/>
      </c>
      <c r="M2464" s="106" t="str">
        <f>IF('Census Block Input'!J2428="","",'Census Block Input'!F2428)</f>
        <v/>
      </c>
      <c r="N2464" s="32" t="str">
        <f t="shared" si="77"/>
        <v/>
      </c>
      <c r="O2464" s="124" t="s">
        <v>10</v>
      </c>
      <c r="P2464" s="123" t="s">
        <v>10</v>
      </c>
      <c r="Q2464" s="1"/>
    </row>
    <row r="2465" spans="1:17" ht="15.75" hidden="1" customHeight="1">
      <c r="A2465" s="1" t="str">
        <f t="shared" si="1"/>
        <v/>
      </c>
      <c r="B2465" s="1"/>
      <c r="C2465" s="25" t="str">
        <f>IF('Census Block Input'!J2429="","",'Census Block Input'!B2429)</f>
        <v/>
      </c>
      <c r="D2465" s="184" t="str">
        <f>IF('Census Block Input'!J2429="","",UPPER('Census Block Input'!J2429))</f>
        <v/>
      </c>
      <c r="E2465" s="26" t="str">
        <f>IF('Census Block Input'!J2429="","",'Census Block Input'!I2429)</f>
        <v/>
      </c>
      <c r="F2465" s="27" t="str">
        <f>IF('Census Block Input'!J2429="","",'Census Block Input'!C2429)</f>
        <v/>
      </c>
      <c r="G2465" s="29" t="str">
        <f>IF('Census Block Input'!J2429="","",'Census Block Input'!D2429)</f>
        <v/>
      </c>
      <c r="H2465" s="30" t="str">
        <f>IF('Census Block Input'!J2429="","",'Census Block Input'!G2429)</f>
        <v/>
      </c>
      <c r="I2465" s="30" t="str">
        <f>IF('Census Block Input'!J2429="","",'Census Block Input'!F2429)</f>
        <v/>
      </c>
      <c r="J2465" s="32" t="str">
        <f t="shared" si="76"/>
        <v/>
      </c>
      <c r="K2465" s="105" t="str">
        <f>IF('Census Block Input'!J2429="","",'Census Block Input'!D2429)</f>
        <v/>
      </c>
      <c r="L2465" s="106" t="str">
        <f>IF('Census Block Input'!J2429="","",'Census Block Input'!G2429)</f>
        <v/>
      </c>
      <c r="M2465" s="106" t="str">
        <f>IF('Census Block Input'!J2429="","",'Census Block Input'!F2429)</f>
        <v/>
      </c>
      <c r="N2465" s="32" t="str">
        <f t="shared" si="77"/>
        <v/>
      </c>
      <c r="O2465" s="124" t="s">
        <v>10</v>
      </c>
      <c r="P2465" s="123" t="s">
        <v>10</v>
      </c>
      <c r="Q2465" s="1"/>
    </row>
    <row r="2466" spans="1:17" ht="15.75" hidden="1" customHeight="1">
      <c r="A2466" s="1" t="str">
        <f t="shared" si="1"/>
        <v/>
      </c>
      <c r="B2466" s="1"/>
      <c r="C2466" s="25" t="str">
        <f>IF('Census Block Input'!J2430="","",'Census Block Input'!B2430)</f>
        <v/>
      </c>
      <c r="D2466" s="184" t="str">
        <f>IF('Census Block Input'!J2430="","",UPPER('Census Block Input'!J2430))</f>
        <v/>
      </c>
      <c r="E2466" s="26" t="str">
        <f>IF('Census Block Input'!J2430="","",'Census Block Input'!I2430)</f>
        <v/>
      </c>
      <c r="F2466" s="27" t="str">
        <f>IF('Census Block Input'!J2430="","",'Census Block Input'!C2430)</f>
        <v/>
      </c>
      <c r="G2466" s="29" t="str">
        <f>IF('Census Block Input'!J2430="","",'Census Block Input'!D2430)</f>
        <v/>
      </c>
      <c r="H2466" s="30" t="str">
        <f>IF('Census Block Input'!J2430="","",'Census Block Input'!G2430)</f>
        <v/>
      </c>
      <c r="I2466" s="30" t="str">
        <f>IF('Census Block Input'!J2430="","",'Census Block Input'!F2430)</f>
        <v/>
      </c>
      <c r="J2466" s="32" t="str">
        <f t="shared" si="76"/>
        <v/>
      </c>
      <c r="K2466" s="105" t="str">
        <f>IF('Census Block Input'!J2430="","",'Census Block Input'!D2430)</f>
        <v/>
      </c>
      <c r="L2466" s="106" t="str">
        <f>IF('Census Block Input'!J2430="","",'Census Block Input'!G2430)</f>
        <v/>
      </c>
      <c r="M2466" s="106" t="str">
        <f>IF('Census Block Input'!J2430="","",'Census Block Input'!F2430)</f>
        <v/>
      </c>
      <c r="N2466" s="32" t="str">
        <f t="shared" si="77"/>
        <v/>
      </c>
      <c r="O2466" s="124" t="s">
        <v>10</v>
      </c>
      <c r="P2466" s="123" t="s">
        <v>10</v>
      </c>
      <c r="Q2466" s="1"/>
    </row>
    <row r="2467" spans="1:17" ht="15.75" hidden="1" customHeight="1">
      <c r="A2467" s="1" t="str">
        <f t="shared" si="1"/>
        <v/>
      </c>
      <c r="B2467" s="1"/>
      <c r="C2467" s="25" t="str">
        <f>IF('Census Block Input'!J2431="","",'Census Block Input'!B2431)</f>
        <v/>
      </c>
      <c r="D2467" s="184" t="str">
        <f>IF('Census Block Input'!J2431="","",UPPER('Census Block Input'!J2431))</f>
        <v/>
      </c>
      <c r="E2467" s="26" t="str">
        <f>IF('Census Block Input'!J2431="","",'Census Block Input'!I2431)</f>
        <v/>
      </c>
      <c r="F2467" s="27" t="str">
        <f>IF('Census Block Input'!J2431="","",'Census Block Input'!C2431)</f>
        <v/>
      </c>
      <c r="G2467" s="29" t="str">
        <f>IF('Census Block Input'!J2431="","",'Census Block Input'!D2431)</f>
        <v/>
      </c>
      <c r="H2467" s="30" t="str">
        <f>IF('Census Block Input'!J2431="","",'Census Block Input'!G2431)</f>
        <v/>
      </c>
      <c r="I2467" s="30" t="str">
        <f>IF('Census Block Input'!J2431="","",'Census Block Input'!F2431)</f>
        <v/>
      </c>
      <c r="J2467" s="32" t="str">
        <f t="shared" si="76"/>
        <v/>
      </c>
      <c r="K2467" s="105" t="str">
        <f>IF('Census Block Input'!J2431="","",'Census Block Input'!D2431)</f>
        <v/>
      </c>
      <c r="L2467" s="106" t="str">
        <f>IF('Census Block Input'!J2431="","",'Census Block Input'!G2431)</f>
        <v/>
      </c>
      <c r="M2467" s="106" t="str">
        <f>IF('Census Block Input'!J2431="","",'Census Block Input'!F2431)</f>
        <v/>
      </c>
      <c r="N2467" s="32" t="str">
        <f t="shared" si="77"/>
        <v/>
      </c>
      <c r="O2467" s="124" t="s">
        <v>10</v>
      </c>
      <c r="P2467" s="123" t="s">
        <v>10</v>
      </c>
      <c r="Q2467" s="1"/>
    </row>
    <row r="2468" spans="1:17" ht="15.75" hidden="1" customHeight="1">
      <c r="A2468" s="1" t="str">
        <f t="shared" si="1"/>
        <v/>
      </c>
      <c r="B2468" s="1"/>
      <c r="C2468" s="25" t="str">
        <f>IF('Census Block Input'!J2432="","",'Census Block Input'!B2432)</f>
        <v/>
      </c>
      <c r="D2468" s="184" t="str">
        <f>IF('Census Block Input'!J2432="","",UPPER('Census Block Input'!J2432))</f>
        <v/>
      </c>
      <c r="E2468" s="26" t="str">
        <f>IF('Census Block Input'!J2432="","",'Census Block Input'!I2432)</f>
        <v/>
      </c>
      <c r="F2468" s="27" t="str">
        <f>IF('Census Block Input'!J2432="","",'Census Block Input'!C2432)</f>
        <v/>
      </c>
      <c r="G2468" s="29" t="str">
        <f>IF('Census Block Input'!J2432="","",'Census Block Input'!D2432)</f>
        <v/>
      </c>
      <c r="H2468" s="30" t="str">
        <f>IF('Census Block Input'!J2432="","",'Census Block Input'!G2432)</f>
        <v/>
      </c>
      <c r="I2468" s="30" t="str">
        <f>IF('Census Block Input'!J2432="","",'Census Block Input'!F2432)</f>
        <v/>
      </c>
      <c r="J2468" s="32" t="str">
        <f t="shared" si="76"/>
        <v/>
      </c>
      <c r="K2468" s="105" t="str">
        <f>IF('Census Block Input'!J2432="","",'Census Block Input'!D2432)</f>
        <v/>
      </c>
      <c r="L2468" s="106" t="str">
        <f>IF('Census Block Input'!J2432="","",'Census Block Input'!G2432)</f>
        <v/>
      </c>
      <c r="M2468" s="106" t="str">
        <f>IF('Census Block Input'!J2432="","",'Census Block Input'!F2432)</f>
        <v/>
      </c>
      <c r="N2468" s="32" t="str">
        <f t="shared" si="77"/>
        <v/>
      </c>
      <c r="O2468" s="124" t="s">
        <v>10</v>
      </c>
      <c r="P2468" s="123" t="s">
        <v>10</v>
      </c>
      <c r="Q2468" s="1"/>
    </row>
    <row r="2469" spans="1:17" ht="15.75" hidden="1" customHeight="1">
      <c r="A2469" s="1" t="str">
        <f t="shared" si="1"/>
        <v/>
      </c>
      <c r="B2469" s="1"/>
      <c r="C2469" s="25" t="str">
        <f>IF('Census Block Input'!J2433="","",'Census Block Input'!B2433)</f>
        <v/>
      </c>
      <c r="D2469" s="184" t="str">
        <f>IF('Census Block Input'!J2433="","",UPPER('Census Block Input'!J2433))</f>
        <v/>
      </c>
      <c r="E2469" s="26" t="str">
        <f>IF('Census Block Input'!J2433="","",'Census Block Input'!I2433)</f>
        <v/>
      </c>
      <c r="F2469" s="27" t="str">
        <f>IF('Census Block Input'!J2433="","",'Census Block Input'!C2433)</f>
        <v/>
      </c>
      <c r="G2469" s="29" t="str">
        <f>IF('Census Block Input'!J2433="","",'Census Block Input'!D2433)</f>
        <v/>
      </c>
      <c r="H2469" s="30" t="str">
        <f>IF('Census Block Input'!J2433="","",'Census Block Input'!G2433)</f>
        <v/>
      </c>
      <c r="I2469" s="30" t="str">
        <f>IF('Census Block Input'!J2433="","",'Census Block Input'!F2433)</f>
        <v/>
      </c>
      <c r="J2469" s="32" t="str">
        <f t="shared" si="76"/>
        <v/>
      </c>
      <c r="K2469" s="105" t="str">
        <f>IF('Census Block Input'!J2433="","",'Census Block Input'!D2433)</f>
        <v/>
      </c>
      <c r="L2469" s="106" t="str">
        <f>IF('Census Block Input'!J2433="","",'Census Block Input'!G2433)</f>
        <v/>
      </c>
      <c r="M2469" s="106" t="str">
        <f>IF('Census Block Input'!J2433="","",'Census Block Input'!F2433)</f>
        <v/>
      </c>
      <c r="N2469" s="32" t="str">
        <f t="shared" si="77"/>
        <v/>
      </c>
      <c r="O2469" s="124" t="s">
        <v>10</v>
      </c>
      <c r="P2469" s="123" t="s">
        <v>10</v>
      </c>
      <c r="Q2469" s="1"/>
    </row>
    <row r="2470" spans="1:17" ht="15.75" hidden="1" customHeight="1">
      <c r="A2470" s="1" t="str">
        <f t="shared" si="1"/>
        <v/>
      </c>
      <c r="B2470" s="1"/>
      <c r="C2470" s="25" t="str">
        <f>IF('Census Block Input'!J2434="","",'Census Block Input'!B2434)</f>
        <v/>
      </c>
      <c r="D2470" s="184" t="str">
        <f>IF('Census Block Input'!J2434="","",UPPER('Census Block Input'!J2434))</f>
        <v/>
      </c>
      <c r="E2470" s="26" t="str">
        <f>IF('Census Block Input'!J2434="","",'Census Block Input'!I2434)</f>
        <v/>
      </c>
      <c r="F2470" s="27" t="str">
        <f>IF('Census Block Input'!J2434="","",'Census Block Input'!C2434)</f>
        <v/>
      </c>
      <c r="G2470" s="29" t="str">
        <f>IF('Census Block Input'!J2434="","",'Census Block Input'!D2434)</f>
        <v/>
      </c>
      <c r="H2470" s="30" t="str">
        <f>IF('Census Block Input'!J2434="","",'Census Block Input'!G2434)</f>
        <v/>
      </c>
      <c r="I2470" s="30" t="str">
        <f>IF('Census Block Input'!J2434="","",'Census Block Input'!F2434)</f>
        <v/>
      </c>
      <c r="J2470" s="32" t="str">
        <f t="shared" si="76"/>
        <v/>
      </c>
      <c r="K2470" s="105" t="str">
        <f>IF('Census Block Input'!J2434="","",'Census Block Input'!D2434)</f>
        <v/>
      </c>
      <c r="L2470" s="106" t="str">
        <f>IF('Census Block Input'!J2434="","",'Census Block Input'!G2434)</f>
        <v/>
      </c>
      <c r="M2470" s="106" t="str">
        <f>IF('Census Block Input'!J2434="","",'Census Block Input'!F2434)</f>
        <v/>
      </c>
      <c r="N2470" s="32" t="str">
        <f t="shared" si="77"/>
        <v/>
      </c>
      <c r="O2470" s="124" t="s">
        <v>10</v>
      </c>
      <c r="P2470" s="123" t="s">
        <v>10</v>
      </c>
      <c r="Q2470" s="1"/>
    </row>
    <row r="2471" spans="1:17" ht="15.75" hidden="1" customHeight="1">
      <c r="A2471" s="1" t="str">
        <f t="shared" si="1"/>
        <v/>
      </c>
      <c r="B2471" s="1"/>
      <c r="C2471" s="25" t="str">
        <f>IF('Census Block Input'!J2435="","",'Census Block Input'!B2435)</f>
        <v/>
      </c>
      <c r="D2471" s="184" t="str">
        <f>IF('Census Block Input'!J2435="","",UPPER('Census Block Input'!J2435))</f>
        <v/>
      </c>
      <c r="E2471" s="26" t="str">
        <f>IF('Census Block Input'!J2435="","",'Census Block Input'!I2435)</f>
        <v/>
      </c>
      <c r="F2471" s="27" t="str">
        <f>IF('Census Block Input'!J2435="","",'Census Block Input'!C2435)</f>
        <v/>
      </c>
      <c r="G2471" s="29" t="str">
        <f>IF('Census Block Input'!J2435="","",'Census Block Input'!D2435)</f>
        <v/>
      </c>
      <c r="H2471" s="30" t="str">
        <f>IF('Census Block Input'!J2435="","",'Census Block Input'!G2435)</f>
        <v/>
      </c>
      <c r="I2471" s="30" t="str">
        <f>IF('Census Block Input'!J2435="","",'Census Block Input'!F2435)</f>
        <v/>
      </c>
      <c r="J2471" s="32" t="str">
        <f t="shared" si="76"/>
        <v/>
      </c>
      <c r="K2471" s="105" t="str">
        <f>IF('Census Block Input'!J2435="","",'Census Block Input'!D2435)</f>
        <v/>
      </c>
      <c r="L2471" s="106" t="str">
        <f>IF('Census Block Input'!J2435="","",'Census Block Input'!G2435)</f>
        <v/>
      </c>
      <c r="M2471" s="106" t="str">
        <f>IF('Census Block Input'!J2435="","",'Census Block Input'!F2435)</f>
        <v/>
      </c>
      <c r="N2471" s="32" t="str">
        <f t="shared" si="77"/>
        <v/>
      </c>
      <c r="O2471" s="124" t="s">
        <v>10</v>
      </c>
      <c r="P2471" s="123" t="s">
        <v>10</v>
      </c>
      <c r="Q2471" s="1"/>
    </row>
    <row r="2472" spans="1:17" ht="15.75" hidden="1" customHeight="1">
      <c r="A2472" s="1" t="str">
        <f t="shared" si="1"/>
        <v/>
      </c>
      <c r="B2472" s="1"/>
      <c r="C2472" s="25" t="str">
        <f>IF('Census Block Input'!J2436="","",'Census Block Input'!B2436)</f>
        <v/>
      </c>
      <c r="D2472" s="184" t="str">
        <f>IF('Census Block Input'!J2436="","",UPPER('Census Block Input'!J2436))</f>
        <v/>
      </c>
      <c r="E2472" s="26" t="str">
        <f>IF('Census Block Input'!J2436="","",'Census Block Input'!I2436)</f>
        <v/>
      </c>
      <c r="F2472" s="27" t="str">
        <f>IF('Census Block Input'!J2436="","",'Census Block Input'!C2436)</f>
        <v/>
      </c>
      <c r="G2472" s="29" t="str">
        <f>IF('Census Block Input'!J2436="","",'Census Block Input'!D2436)</f>
        <v/>
      </c>
      <c r="H2472" s="30" t="str">
        <f>IF('Census Block Input'!J2436="","",'Census Block Input'!G2436)</f>
        <v/>
      </c>
      <c r="I2472" s="30" t="str">
        <f>IF('Census Block Input'!J2436="","",'Census Block Input'!F2436)</f>
        <v/>
      </c>
      <c r="J2472" s="32" t="str">
        <f t="shared" ref="J2472:J2535" si="78">IF($C2472="","",SUM(G2472:I2472))</f>
        <v/>
      </c>
      <c r="K2472" s="105" t="str">
        <f>IF('Census Block Input'!J2436="","",'Census Block Input'!D2436)</f>
        <v/>
      </c>
      <c r="L2472" s="106" t="str">
        <f>IF('Census Block Input'!J2436="","",'Census Block Input'!G2436)</f>
        <v/>
      </c>
      <c r="M2472" s="106" t="str">
        <f>IF('Census Block Input'!J2436="","",'Census Block Input'!F2436)</f>
        <v/>
      </c>
      <c r="N2472" s="32" t="str">
        <f t="shared" ref="N2472:N2535" si="79">IF($C2472="","",SUM(K2472:M2472))</f>
        <v/>
      </c>
      <c r="O2472" s="124" t="s">
        <v>10</v>
      </c>
      <c r="P2472" s="123" t="s">
        <v>10</v>
      </c>
      <c r="Q2472" s="1"/>
    </row>
    <row r="2473" spans="1:17" ht="15.75" hidden="1" customHeight="1">
      <c r="A2473" s="1" t="str">
        <f t="shared" si="1"/>
        <v/>
      </c>
      <c r="B2473" s="1"/>
      <c r="C2473" s="25" t="str">
        <f>IF('Census Block Input'!J2437="","",'Census Block Input'!B2437)</f>
        <v/>
      </c>
      <c r="D2473" s="184" t="str">
        <f>IF('Census Block Input'!J2437="","",UPPER('Census Block Input'!J2437))</f>
        <v/>
      </c>
      <c r="E2473" s="26" t="str">
        <f>IF('Census Block Input'!J2437="","",'Census Block Input'!I2437)</f>
        <v/>
      </c>
      <c r="F2473" s="27" t="str">
        <f>IF('Census Block Input'!J2437="","",'Census Block Input'!C2437)</f>
        <v/>
      </c>
      <c r="G2473" s="29" t="str">
        <f>IF('Census Block Input'!J2437="","",'Census Block Input'!D2437)</f>
        <v/>
      </c>
      <c r="H2473" s="30" t="str">
        <f>IF('Census Block Input'!J2437="","",'Census Block Input'!G2437)</f>
        <v/>
      </c>
      <c r="I2473" s="30" t="str">
        <f>IF('Census Block Input'!J2437="","",'Census Block Input'!F2437)</f>
        <v/>
      </c>
      <c r="J2473" s="32" t="str">
        <f t="shared" si="78"/>
        <v/>
      </c>
      <c r="K2473" s="105" t="str">
        <f>IF('Census Block Input'!J2437="","",'Census Block Input'!D2437)</f>
        <v/>
      </c>
      <c r="L2473" s="106" t="str">
        <f>IF('Census Block Input'!J2437="","",'Census Block Input'!G2437)</f>
        <v/>
      </c>
      <c r="M2473" s="106" t="str">
        <f>IF('Census Block Input'!J2437="","",'Census Block Input'!F2437)</f>
        <v/>
      </c>
      <c r="N2473" s="32" t="str">
        <f t="shared" si="79"/>
        <v/>
      </c>
      <c r="O2473" s="124" t="s">
        <v>10</v>
      </c>
      <c r="P2473" s="123" t="s">
        <v>10</v>
      </c>
      <c r="Q2473" s="1"/>
    </row>
    <row r="2474" spans="1:17" ht="15.75" hidden="1" customHeight="1">
      <c r="A2474" s="1" t="str">
        <f t="shared" si="1"/>
        <v/>
      </c>
      <c r="B2474" s="1"/>
      <c r="C2474" s="25" t="str">
        <f>IF('Census Block Input'!J2438="","",'Census Block Input'!B2438)</f>
        <v/>
      </c>
      <c r="D2474" s="184" t="str">
        <f>IF('Census Block Input'!J2438="","",UPPER('Census Block Input'!J2438))</f>
        <v/>
      </c>
      <c r="E2474" s="26" t="str">
        <f>IF('Census Block Input'!J2438="","",'Census Block Input'!I2438)</f>
        <v/>
      </c>
      <c r="F2474" s="27" t="str">
        <f>IF('Census Block Input'!J2438="","",'Census Block Input'!C2438)</f>
        <v/>
      </c>
      <c r="G2474" s="29" t="str">
        <f>IF('Census Block Input'!J2438="","",'Census Block Input'!D2438)</f>
        <v/>
      </c>
      <c r="H2474" s="30" t="str">
        <f>IF('Census Block Input'!J2438="","",'Census Block Input'!G2438)</f>
        <v/>
      </c>
      <c r="I2474" s="30" t="str">
        <f>IF('Census Block Input'!J2438="","",'Census Block Input'!F2438)</f>
        <v/>
      </c>
      <c r="J2474" s="32" t="str">
        <f t="shared" si="78"/>
        <v/>
      </c>
      <c r="K2474" s="105" t="str">
        <f>IF('Census Block Input'!J2438="","",'Census Block Input'!D2438)</f>
        <v/>
      </c>
      <c r="L2474" s="106" t="str">
        <f>IF('Census Block Input'!J2438="","",'Census Block Input'!G2438)</f>
        <v/>
      </c>
      <c r="M2474" s="106" t="str">
        <f>IF('Census Block Input'!J2438="","",'Census Block Input'!F2438)</f>
        <v/>
      </c>
      <c r="N2474" s="32" t="str">
        <f t="shared" si="79"/>
        <v/>
      </c>
      <c r="O2474" s="124" t="s">
        <v>10</v>
      </c>
      <c r="P2474" s="123" t="s">
        <v>10</v>
      </c>
      <c r="Q2474" s="1"/>
    </row>
    <row r="2475" spans="1:17" ht="15.75" hidden="1" customHeight="1">
      <c r="A2475" s="1" t="str">
        <f t="shared" si="1"/>
        <v/>
      </c>
      <c r="B2475" s="1"/>
      <c r="C2475" s="25" t="str">
        <f>IF('Census Block Input'!J2439="","",'Census Block Input'!B2439)</f>
        <v/>
      </c>
      <c r="D2475" s="184" t="str">
        <f>IF('Census Block Input'!J2439="","",UPPER('Census Block Input'!J2439))</f>
        <v/>
      </c>
      <c r="E2475" s="26" t="str">
        <f>IF('Census Block Input'!J2439="","",'Census Block Input'!I2439)</f>
        <v/>
      </c>
      <c r="F2475" s="27" t="str">
        <f>IF('Census Block Input'!J2439="","",'Census Block Input'!C2439)</f>
        <v/>
      </c>
      <c r="G2475" s="29" t="str">
        <f>IF('Census Block Input'!J2439="","",'Census Block Input'!D2439)</f>
        <v/>
      </c>
      <c r="H2475" s="30" t="str">
        <f>IF('Census Block Input'!J2439="","",'Census Block Input'!G2439)</f>
        <v/>
      </c>
      <c r="I2475" s="30" t="str">
        <f>IF('Census Block Input'!J2439="","",'Census Block Input'!F2439)</f>
        <v/>
      </c>
      <c r="J2475" s="32" t="str">
        <f t="shared" si="78"/>
        <v/>
      </c>
      <c r="K2475" s="105" t="str">
        <f>IF('Census Block Input'!J2439="","",'Census Block Input'!D2439)</f>
        <v/>
      </c>
      <c r="L2475" s="106" t="str">
        <f>IF('Census Block Input'!J2439="","",'Census Block Input'!G2439)</f>
        <v/>
      </c>
      <c r="M2475" s="106" t="str">
        <f>IF('Census Block Input'!J2439="","",'Census Block Input'!F2439)</f>
        <v/>
      </c>
      <c r="N2475" s="32" t="str">
        <f t="shared" si="79"/>
        <v/>
      </c>
      <c r="O2475" s="124" t="s">
        <v>10</v>
      </c>
      <c r="P2475" s="123" t="s">
        <v>10</v>
      </c>
      <c r="Q2475" s="1"/>
    </row>
    <row r="2476" spans="1:17" ht="15.75" hidden="1" customHeight="1">
      <c r="A2476" s="1" t="str">
        <f t="shared" si="1"/>
        <v/>
      </c>
      <c r="B2476" s="1"/>
      <c r="C2476" s="25" t="str">
        <f>IF('Census Block Input'!J2440="","",'Census Block Input'!B2440)</f>
        <v/>
      </c>
      <c r="D2476" s="184" t="str">
        <f>IF('Census Block Input'!J2440="","",UPPER('Census Block Input'!J2440))</f>
        <v/>
      </c>
      <c r="E2476" s="26" t="str">
        <f>IF('Census Block Input'!J2440="","",'Census Block Input'!I2440)</f>
        <v/>
      </c>
      <c r="F2476" s="27" t="str">
        <f>IF('Census Block Input'!J2440="","",'Census Block Input'!C2440)</f>
        <v/>
      </c>
      <c r="G2476" s="29" t="str">
        <f>IF('Census Block Input'!J2440="","",'Census Block Input'!D2440)</f>
        <v/>
      </c>
      <c r="H2476" s="30" t="str">
        <f>IF('Census Block Input'!J2440="","",'Census Block Input'!G2440)</f>
        <v/>
      </c>
      <c r="I2476" s="30" t="str">
        <f>IF('Census Block Input'!J2440="","",'Census Block Input'!F2440)</f>
        <v/>
      </c>
      <c r="J2476" s="32" t="str">
        <f t="shared" si="78"/>
        <v/>
      </c>
      <c r="K2476" s="105" t="str">
        <f>IF('Census Block Input'!J2440="","",'Census Block Input'!D2440)</f>
        <v/>
      </c>
      <c r="L2476" s="106" t="str">
        <f>IF('Census Block Input'!J2440="","",'Census Block Input'!G2440)</f>
        <v/>
      </c>
      <c r="M2476" s="106" t="str">
        <f>IF('Census Block Input'!J2440="","",'Census Block Input'!F2440)</f>
        <v/>
      </c>
      <c r="N2476" s="32" t="str">
        <f t="shared" si="79"/>
        <v/>
      </c>
      <c r="O2476" s="124" t="s">
        <v>10</v>
      </c>
      <c r="P2476" s="123" t="s">
        <v>10</v>
      </c>
      <c r="Q2476" s="1"/>
    </row>
    <row r="2477" spans="1:17" ht="15.75" hidden="1" customHeight="1">
      <c r="A2477" s="1" t="str">
        <f t="shared" si="1"/>
        <v/>
      </c>
      <c r="B2477" s="1"/>
      <c r="C2477" s="25" t="str">
        <f>IF('Census Block Input'!J2441="","",'Census Block Input'!B2441)</f>
        <v/>
      </c>
      <c r="D2477" s="184" t="str">
        <f>IF('Census Block Input'!J2441="","",UPPER('Census Block Input'!J2441))</f>
        <v/>
      </c>
      <c r="E2477" s="26" t="str">
        <f>IF('Census Block Input'!J2441="","",'Census Block Input'!I2441)</f>
        <v/>
      </c>
      <c r="F2477" s="27" t="str">
        <f>IF('Census Block Input'!J2441="","",'Census Block Input'!C2441)</f>
        <v/>
      </c>
      <c r="G2477" s="29" t="str">
        <f>IF('Census Block Input'!J2441="","",'Census Block Input'!D2441)</f>
        <v/>
      </c>
      <c r="H2477" s="30" t="str">
        <f>IF('Census Block Input'!J2441="","",'Census Block Input'!G2441)</f>
        <v/>
      </c>
      <c r="I2477" s="30" t="str">
        <f>IF('Census Block Input'!J2441="","",'Census Block Input'!F2441)</f>
        <v/>
      </c>
      <c r="J2477" s="32" t="str">
        <f t="shared" si="78"/>
        <v/>
      </c>
      <c r="K2477" s="105" t="str">
        <f>IF('Census Block Input'!J2441="","",'Census Block Input'!D2441)</f>
        <v/>
      </c>
      <c r="L2477" s="106" t="str">
        <f>IF('Census Block Input'!J2441="","",'Census Block Input'!G2441)</f>
        <v/>
      </c>
      <c r="M2477" s="106" t="str">
        <f>IF('Census Block Input'!J2441="","",'Census Block Input'!F2441)</f>
        <v/>
      </c>
      <c r="N2477" s="32" t="str">
        <f t="shared" si="79"/>
        <v/>
      </c>
      <c r="O2477" s="124" t="s">
        <v>10</v>
      </c>
      <c r="P2477" s="123" t="s">
        <v>10</v>
      </c>
      <c r="Q2477" s="1"/>
    </row>
    <row r="2478" spans="1:17" ht="15.75" hidden="1" customHeight="1">
      <c r="A2478" s="1" t="str">
        <f t="shared" si="1"/>
        <v/>
      </c>
      <c r="B2478" s="1"/>
      <c r="C2478" s="25" t="str">
        <f>IF('Census Block Input'!J2442="","",'Census Block Input'!B2442)</f>
        <v/>
      </c>
      <c r="D2478" s="184" t="str">
        <f>IF('Census Block Input'!J2442="","",UPPER('Census Block Input'!J2442))</f>
        <v/>
      </c>
      <c r="E2478" s="26" t="str">
        <f>IF('Census Block Input'!J2442="","",'Census Block Input'!I2442)</f>
        <v/>
      </c>
      <c r="F2478" s="27" t="str">
        <f>IF('Census Block Input'!J2442="","",'Census Block Input'!C2442)</f>
        <v/>
      </c>
      <c r="G2478" s="29" t="str">
        <f>IF('Census Block Input'!J2442="","",'Census Block Input'!D2442)</f>
        <v/>
      </c>
      <c r="H2478" s="30" t="str">
        <f>IF('Census Block Input'!J2442="","",'Census Block Input'!G2442)</f>
        <v/>
      </c>
      <c r="I2478" s="30" t="str">
        <f>IF('Census Block Input'!J2442="","",'Census Block Input'!F2442)</f>
        <v/>
      </c>
      <c r="J2478" s="32" t="str">
        <f t="shared" si="78"/>
        <v/>
      </c>
      <c r="K2478" s="105" t="str">
        <f>IF('Census Block Input'!J2442="","",'Census Block Input'!D2442)</f>
        <v/>
      </c>
      <c r="L2478" s="106" t="str">
        <f>IF('Census Block Input'!J2442="","",'Census Block Input'!G2442)</f>
        <v/>
      </c>
      <c r="M2478" s="106" t="str">
        <f>IF('Census Block Input'!J2442="","",'Census Block Input'!F2442)</f>
        <v/>
      </c>
      <c r="N2478" s="32" t="str">
        <f t="shared" si="79"/>
        <v/>
      </c>
      <c r="O2478" s="124" t="s">
        <v>10</v>
      </c>
      <c r="P2478" s="123" t="s">
        <v>10</v>
      </c>
      <c r="Q2478" s="1"/>
    </row>
    <row r="2479" spans="1:17" ht="15.75" hidden="1" customHeight="1">
      <c r="A2479" s="1" t="str">
        <f t="shared" si="1"/>
        <v/>
      </c>
      <c r="B2479" s="1"/>
      <c r="C2479" s="25" t="str">
        <f>IF('Census Block Input'!J2443="","",'Census Block Input'!B2443)</f>
        <v/>
      </c>
      <c r="D2479" s="184" t="str">
        <f>IF('Census Block Input'!J2443="","",UPPER('Census Block Input'!J2443))</f>
        <v/>
      </c>
      <c r="E2479" s="26" t="str">
        <f>IF('Census Block Input'!J2443="","",'Census Block Input'!I2443)</f>
        <v/>
      </c>
      <c r="F2479" s="27" t="str">
        <f>IF('Census Block Input'!J2443="","",'Census Block Input'!C2443)</f>
        <v/>
      </c>
      <c r="G2479" s="29" t="str">
        <f>IF('Census Block Input'!J2443="","",'Census Block Input'!D2443)</f>
        <v/>
      </c>
      <c r="H2479" s="30" t="str">
        <f>IF('Census Block Input'!J2443="","",'Census Block Input'!G2443)</f>
        <v/>
      </c>
      <c r="I2479" s="30" t="str">
        <f>IF('Census Block Input'!J2443="","",'Census Block Input'!F2443)</f>
        <v/>
      </c>
      <c r="J2479" s="32" t="str">
        <f t="shared" si="78"/>
        <v/>
      </c>
      <c r="K2479" s="105" t="str">
        <f>IF('Census Block Input'!J2443="","",'Census Block Input'!D2443)</f>
        <v/>
      </c>
      <c r="L2479" s="106" t="str">
        <f>IF('Census Block Input'!J2443="","",'Census Block Input'!G2443)</f>
        <v/>
      </c>
      <c r="M2479" s="106" t="str">
        <f>IF('Census Block Input'!J2443="","",'Census Block Input'!F2443)</f>
        <v/>
      </c>
      <c r="N2479" s="32" t="str">
        <f t="shared" si="79"/>
        <v/>
      </c>
      <c r="O2479" s="124" t="s">
        <v>10</v>
      </c>
      <c r="P2479" s="123" t="s">
        <v>10</v>
      </c>
      <c r="Q2479" s="1"/>
    </row>
    <row r="2480" spans="1:17" ht="15.75" hidden="1" customHeight="1">
      <c r="A2480" s="1" t="str">
        <f t="shared" si="1"/>
        <v/>
      </c>
      <c r="B2480" s="1"/>
      <c r="C2480" s="25" t="str">
        <f>IF('Census Block Input'!J2444="","",'Census Block Input'!B2444)</f>
        <v/>
      </c>
      <c r="D2480" s="184" t="str">
        <f>IF('Census Block Input'!J2444="","",UPPER('Census Block Input'!J2444))</f>
        <v/>
      </c>
      <c r="E2480" s="26" t="str">
        <f>IF('Census Block Input'!J2444="","",'Census Block Input'!I2444)</f>
        <v/>
      </c>
      <c r="F2480" s="27" t="str">
        <f>IF('Census Block Input'!J2444="","",'Census Block Input'!C2444)</f>
        <v/>
      </c>
      <c r="G2480" s="29" t="str">
        <f>IF('Census Block Input'!J2444="","",'Census Block Input'!D2444)</f>
        <v/>
      </c>
      <c r="H2480" s="30" t="str">
        <f>IF('Census Block Input'!J2444="","",'Census Block Input'!G2444)</f>
        <v/>
      </c>
      <c r="I2480" s="30" t="str">
        <f>IF('Census Block Input'!J2444="","",'Census Block Input'!F2444)</f>
        <v/>
      </c>
      <c r="J2480" s="32" t="str">
        <f t="shared" si="78"/>
        <v/>
      </c>
      <c r="K2480" s="105" t="str">
        <f>IF('Census Block Input'!J2444="","",'Census Block Input'!D2444)</f>
        <v/>
      </c>
      <c r="L2480" s="106" t="str">
        <f>IF('Census Block Input'!J2444="","",'Census Block Input'!G2444)</f>
        <v/>
      </c>
      <c r="M2480" s="106" t="str">
        <f>IF('Census Block Input'!J2444="","",'Census Block Input'!F2444)</f>
        <v/>
      </c>
      <c r="N2480" s="32" t="str">
        <f t="shared" si="79"/>
        <v/>
      </c>
      <c r="O2480" s="124" t="s">
        <v>10</v>
      </c>
      <c r="P2480" s="123" t="s">
        <v>10</v>
      </c>
      <c r="Q2480" s="1"/>
    </row>
    <row r="2481" spans="1:17" ht="15.75" hidden="1" customHeight="1">
      <c r="A2481" s="1" t="str">
        <f t="shared" si="1"/>
        <v/>
      </c>
      <c r="B2481" s="1"/>
      <c r="C2481" s="25" t="str">
        <f>IF('Census Block Input'!J2445="","",'Census Block Input'!B2445)</f>
        <v/>
      </c>
      <c r="D2481" s="184" t="str">
        <f>IF('Census Block Input'!J2445="","",UPPER('Census Block Input'!J2445))</f>
        <v/>
      </c>
      <c r="E2481" s="26" t="str">
        <f>IF('Census Block Input'!J2445="","",'Census Block Input'!I2445)</f>
        <v/>
      </c>
      <c r="F2481" s="27" t="str">
        <f>IF('Census Block Input'!J2445="","",'Census Block Input'!C2445)</f>
        <v/>
      </c>
      <c r="G2481" s="29" t="str">
        <f>IF('Census Block Input'!J2445="","",'Census Block Input'!D2445)</f>
        <v/>
      </c>
      <c r="H2481" s="30" t="str">
        <f>IF('Census Block Input'!J2445="","",'Census Block Input'!G2445)</f>
        <v/>
      </c>
      <c r="I2481" s="30" t="str">
        <f>IF('Census Block Input'!J2445="","",'Census Block Input'!F2445)</f>
        <v/>
      </c>
      <c r="J2481" s="32" t="str">
        <f t="shared" si="78"/>
        <v/>
      </c>
      <c r="K2481" s="105" t="str">
        <f>IF('Census Block Input'!J2445="","",'Census Block Input'!D2445)</f>
        <v/>
      </c>
      <c r="L2481" s="106" t="str">
        <f>IF('Census Block Input'!J2445="","",'Census Block Input'!G2445)</f>
        <v/>
      </c>
      <c r="M2481" s="106" t="str">
        <f>IF('Census Block Input'!J2445="","",'Census Block Input'!F2445)</f>
        <v/>
      </c>
      <c r="N2481" s="32" t="str">
        <f t="shared" si="79"/>
        <v/>
      </c>
      <c r="O2481" s="124" t="s">
        <v>10</v>
      </c>
      <c r="P2481" s="123" t="s">
        <v>10</v>
      </c>
      <c r="Q2481" s="1"/>
    </row>
    <row r="2482" spans="1:17" ht="15.75" hidden="1" customHeight="1">
      <c r="A2482" s="1" t="str">
        <f t="shared" si="1"/>
        <v/>
      </c>
      <c r="B2482" s="1"/>
      <c r="C2482" s="25" t="str">
        <f>IF('Census Block Input'!J2446="","",'Census Block Input'!B2446)</f>
        <v/>
      </c>
      <c r="D2482" s="184" t="str">
        <f>IF('Census Block Input'!J2446="","",UPPER('Census Block Input'!J2446))</f>
        <v/>
      </c>
      <c r="E2482" s="26" t="str">
        <f>IF('Census Block Input'!J2446="","",'Census Block Input'!I2446)</f>
        <v/>
      </c>
      <c r="F2482" s="27" t="str">
        <f>IF('Census Block Input'!J2446="","",'Census Block Input'!C2446)</f>
        <v/>
      </c>
      <c r="G2482" s="29" t="str">
        <f>IF('Census Block Input'!J2446="","",'Census Block Input'!D2446)</f>
        <v/>
      </c>
      <c r="H2482" s="30" t="str">
        <f>IF('Census Block Input'!J2446="","",'Census Block Input'!G2446)</f>
        <v/>
      </c>
      <c r="I2482" s="30" t="str">
        <f>IF('Census Block Input'!J2446="","",'Census Block Input'!F2446)</f>
        <v/>
      </c>
      <c r="J2482" s="32" t="str">
        <f t="shared" si="78"/>
        <v/>
      </c>
      <c r="K2482" s="105" t="str">
        <f>IF('Census Block Input'!J2446="","",'Census Block Input'!D2446)</f>
        <v/>
      </c>
      <c r="L2482" s="106" t="str">
        <f>IF('Census Block Input'!J2446="","",'Census Block Input'!G2446)</f>
        <v/>
      </c>
      <c r="M2482" s="106" t="str">
        <f>IF('Census Block Input'!J2446="","",'Census Block Input'!F2446)</f>
        <v/>
      </c>
      <c r="N2482" s="32" t="str">
        <f t="shared" si="79"/>
        <v/>
      </c>
      <c r="O2482" s="124" t="s">
        <v>10</v>
      </c>
      <c r="P2482" s="123" t="s">
        <v>10</v>
      </c>
      <c r="Q2482" s="1"/>
    </row>
    <row r="2483" spans="1:17" ht="15.75" hidden="1" customHeight="1">
      <c r="A2483" s="1" t="str">
        <f t="shared" si="1"/>
        <v/>
      </c>
      <c r="B2483" s="1"/>
      <c r="C2483" s="25" t="str">
        <f>IF('Census Block Input'!J2447="","",'Census Block Input'!B2447)</f>
        <v/>
      </c>
      <c r="D2483" s="184" t="str">
        <f>IF('Census Block Input'!J2447="","",UPPER('Census Block Input'!J2447))</f>
        <v/>
      </c>
      <c r="E2483" s="26" t="str">
        <f>IF('Census Block Input'!J2447="","",'Census Block Input'!I2447)</f>
        <v/>
      </c>
      <c r="F2483" s="27" t="str">
        <f>IF('Census Block Input'!J2447="","",'Census Block Input'!C2447)</f>
        <v/>
      </c>
      <c r="G2483" s="29" t="str">
        <f>IF('Census Block Input'!J2447="","",'Census Block Input'!D2447)</f>
        <v/>
      </c>
      <c r="H2483" s="30" t="str">
        <f>IF('Census Block Input'!J2447="","",'Census Block Input'!G2447)</f>
        <v/>
      </c>
      <c r="I2483" s="30" t="str">
        <f>IF('Census Block Input'!J2447="","",'Census Block Input'!F2447)</f>
        <v/>
      </c>
      <c r="J2483" s="32" t="str">
        <f t="shared" si="78"/>
        <v/>
      </c>
      <c r="K2483" s="105" t="str">
        <f>IF('Census Block Input'!J2447="","",'Census Block Input'!D2447)</f>
        <v/>
      </c>
      <c r="L2483" s="106" t="str">
        <f>IF('Census Block Input'!J2447="","",'Census Block Input'!G2447)</f>
        <v/>
      </c>
      <c r="M2483" s="106" t="str">
        <f>IF('Census Block Input'!J2447="","",'Census Block Input'!F2447)</f>
        <v/>
      </c>
      <c r="N2483" s="32" t="str">
        <f t="shared" si="79"/>
        <v/>
      </c>
      <c r="O2483" s="124" t="s">
        <v>10</v>
      </c>
      <c r="P2483" s="123" t="s">
        <v>10</v>
      </c>
      <c r="Q2483" s="1"/>
    </row>
    <row r="2484" spans="1:17" ht="15.75" hidden="1" customHeight="1">
      <c r="A2484" s="1" t="str">
        <f t="shared" si="1"/>
        <v/>
      </c>
      <c r="B2484" s="1"/>
      <c r="C2484" s="25" t="str">
        <f>IF('Census Block Input'!J2448="","",'Census Block Input'!B2448)</f>
        <v/>
      </c>
      <c r="D2484" s="184" t="str">
        <f>IF('Census Block Input'!J2448="","",UPPER('Census Block Input'!J2448))</f>
        <v/>
      </c>
      <c r="E2484" s="26" t="str">
        <f>IF('Census Block Input'!J2448="","",'Census Block Input'!I2448)</f>
        <v/>
      </c>
      <c r="F2484" s="27" t="str">
        <f>IF('Census Block Input'!J2448="","",'Census Block Input'!C2448)</f>
        <v/>
      </c>
      <c r="G2484" s="29" t="str">
        <f>IF('Census Block Input'!J2448="","",'Census Block Input'!D2448)</f>
        <v/>
      </c>
      <c r="H2484" s="30" t="str">
        <f>IF('Census Block Input'!J2448="","",'Census Block Input'!G2448)</f>
        <v/>
      </c>
      <c r="I2484" s="30" t="str">
        <f>IF('Census Block Input'!J2448="","",'Census Block Input'!F2448)</f>
        <v/>
      </c>
      <c r="J2484" s="32" t="str">
        <f t="shared" si="78"/>
        <v/>
      </c>
      <c r="K2484" s="105" t="str">
        <f>IF('Census Block Input'!J2448="","",'Census Block Input'!D2448)</f>
        <v/>
      </c>
      <c r="L2484" s="106" t="str">
        <f>IF('Census Block Input'!J2448="","",'Census Block Input'!G2448)</f>
        <v/>
      </c>
      <c r="M2484" s="106" t="str">
        <f>IF('Census Block Input'!J2448="","",'Census Block Input'!F2448)</f>
        <v/>
      </c>
      <c r="N2484" s="32" t="str">
        <f t="shared" si="79"/>
        <v/>
      </c>
      <c r="O2484" s="124" t="s">
        <v>10</v>
      </c>
      <c r="P2484" s="123" t="s">
        <v>10</v>
      </c>
      <c r="Q2484" s="1"/>
    </row>
    <row r="2485" spans="1:17" ht="15.75" hidden="1" customHeight="1">
      <c r="A2485" s="1" t="str">
        <f t="shared" si="1"/>
        <v/>
      </c>
      <c r="B2485" s="1"/>
      <c r="C2485" s="25" t="str">
        <f>IF('Census Block Input'!J2449="","",'Census Block Input'!B2449)</f>
        <v/>
      </c>
      <c r="D2485" s="184" t="str">
        <f>IF('Census Block Input'!J2449="","",UPPER('Census Block Input'!J2449))</f>
        <v/>
      </c>
      <c r="E2485" s="26" t="str">
        <f>IF('Census Block Input'!J2449="","",'Census Block Input'!I2449)</f>
        <v/>
      </c>
      <c r="F2485" s="27" t="str">
        <f>IF('Census Block Input'!J2449="","",'Census Block Input'!C2449)</f>
        <v/>
      </c>
      <c r="G2485" s="29" t="str">
        <f>IF('Census Block Input'!J2449="","",'Census Block Input'!D2449)</f>
        <v/>
      </c>
      <c r="H2485" s="30" t="str">
        <f>IF('Census Block Input'!J2449="","",'Census Block Input'!G2449)</f>
        <v/>
      </c>
      <c r="I2485" s="30" t="str">
        <f>IF('Census Block Input'!J2449="","",'Census Block Input'!F2449)</f>
        <v/>
      </c>
      <c r="J2485" s="32" t="str">
        <f t="shared" si="78"/>
        <v/>
      </c>
      <c r="K2485" s="105" t="str">
        <f>IF('Census Block Input'!J2449="","",'Census Block Input'!D2449)</f>
        <v/>
      </c>
      <c r="L2485" s="106" t="str">
        <f>IF('Census Block Input'!J2449="","",'Census Block Input'!G2449)</f>
        <v/>
      </c>
      <c r="M2485" s="106" t="str">
        <f>IF('Census Block Input'!J2449="","",'Census Block Input'!F2449)</f>
        <v/>
      </c>
      <c r="N2485" s="32" t="str">
        <f t="shared" si="79"/>
        <v/>
      </c>
      <c r="O2485" s="124" t="s">
        <v>10</v>
      </c>
      <c r="P2485" s="123" t="s">
        <v>10</v>
      </c>
      <c r="Q2485" s="1"/>
    </row>
    <row r="2486" spans="1:17" ht="15.75" hidden="1" customHeight="1">
      <c r="A2486" s="1" t="str">
        <f t="shared" si="1"/>
        <v/>
      </c>
      <c r="B2486" s="1"/>
      <c r="C2486" s="25" t="str">
        <f>IF('Census Block Input'!J2450="","",'Census Block Input'!B2450)</f>
        <v/>
      </c>
      <c r="D2486" s="184" t="str">
        <f>IF('Census Block Input'!J2450="","",UPPER('Census Block Input'!J2450))</f>
        <v/>
      </c>
      <c r="E2486" s="26" t="str">
        <f>IF('Census Block Input'!J2450="","",'Census Block Input'!I2450)</f>
        <v/>
      </c>
      <c r="F2486" s="27" t="str">
        <f>IF('Census Block Input'!J2450="","",'Census Block Input'!C2450)</f>
        <v/>
      </c>
      <c r="G2486" s="29" t="str">
        <f>IF('Census Block Input'!J2450="","",'Census Block Input'!D2450)</f>
        <v/>
      </c>
      <c r="H2486" s="30" t="str">
        <f>IF('Census Block Input'!J2450="","",'Census Block Input'!G2450)</f>
        <v/>
      </c>
      <c r="I2486" s="30" t="str">
        <f>IF('Census Block Input'!J2450="","",'Census Block Input'!F2450)</f>
        <v/>
      </c>
      <c r="J2486" s="32" t="str">
        <f t="shared" si="78"/>
        <v/>
      </c>
      <c r="K2486" s="105" t="str">
        <f>IF('Census Block Input'!J2450="","",'Census Block Input'!D2450)</f>
        <v/>
      </c>
      <c r="L2486" s="106" t="str">
        <f>IF('Census Block Input'!J2450="","",'Census Block Input'!G2450)</f>
        <v/>
      </c>
      <c r="M2486" s="106" t="str">
        <f>IF('Census Block Input'!J2450="","",'Census Block Input'!F2450)</f>
        <v/>
      </c>
      <c r="N2486" s="32" t="str">
        <f t="shared" si="79"/>
        <v/>
      </c>
      <c r="O2486" s="124" t="s">
        <v>10</v>
      </c>
      <c r="P2486" s="123" t="s">
        <v>10</v>
      </c>
      <c r="Q2486" s="1"/>
    </row>
    <row r="2487" spans="1:17" ht="15.75" hidden="1" customHeight="1">
      <c r="A2487" s="1" t="str">
        <f t="shared" si="1"/>
        <v/>
      </c>
      <c r="B2487" s="1"/>
      <c r="C2487" s="25" t="str">
        <f>IF('Census Block Input'!J2451="","",'Census Block Input'!B2451)</f>
        <v/>
      </c>
      <c r="D2487" s="184" t="str">
        <f>IF('Census Block Input'!J2451="","",UPPER('Census Block Input'!J2451))</f>
        <v/>
      </c>
      <c r="E2487" s="26" t="str">
        <f>IF('Census Block Input'!J2451="","",'Census Block Input'!I2451)</f>
        <v/>
      </c>
      <c r="F2487" s="27" t="str">
        <f>IF('Census Block Input'!J2451="","",'Census Block Input'!C2451)</f>
        <v/>
      </c>
      <c r="G2487" s="29" t="str">
        <f>IF('Census Block Input'!J2451="","",'Census Block Input'!D2451)</f>
        <v/>
      </c>
      <c r="H2487" s="30" t="str">
        <f>IF('Census Block Input'!J2451="","",'Census Block Input'!G2451)</f>
        <v/>
      </c>
      <c r="I2487" s="30" t="str">
        <f>IF('Census Block Input'!J2451="","",'Census Block Input'!F2451)</f>
        <v/>
      </c>
      <c r="J2487" s="32" t="str">
        <f t="shared" si="78"/>
        <v/>
      </c>
      <c r="K2487" s="105" t="str">
        <f>IF('Census Block Input'!J2451="","",'Census Block Input'!D2451)</f>
        <v/>
      </c>
      <c r="L2487" s="106" t="str">
        <f>IF('Census Block Input'!J2451="","",'Census Block Input'!G2451)</f>
        <v/>
      </c>
      <c r="M2487" s="106" t="str">
        <f>IF('Census Block Input'!J2451="","",'Census Block Input'!F2451)</f>
        <v/>
      </c>
      <c r="N2487" s="32" t="str">
        <f t="shared" si="79"/>
        <v/>
      </c>
      <c r="O2487" s="124" t="s">
        <v>10</v>
      </c>
      <c r="P2487" s="123" t="s">
        <v>10</v>
      </c>
      <c r="Q2487" s="1"/>
    </row>
    <row r="2488" spans="1:17" ht="15.75" hidden="1" customHeight="1">
      <c r="A2488" s="1" t="str">
        <f t="shared" si="1"/>
        <v/>
      </c>
      <c r="B2488" s="1"/>
      <c r="C2488" s="25" t="str">
        <f>IF('Census Block Input'!J2452="","",'Census Block Input'!B2452)</f>
        <v/>
      </c>
      <c r="D2488" s="184" t="str">
        <f>IF('Census Block Input'!J2452="","",UPPER('Census Block Input'!J2452))</f>
        <v/>
      </c>
      <c r="E2488" s="26" t="str">
        <f>IF('Census Block Input'!J2452="","",'Census Block Input'!I2452)</f>
        <v/>
      </c>
      <c r="F2488" s="27" t="str">
        <f>IF('Census Block Input'!J2452="","",'Census Block Input'!C2452)</f>
        <v/>
      </c>
      <c r="G2488" s="29" t="str">
        <f>IF('Census Block Input'!J2452="","",'Census Block Input'!D2452)</f>
        <v/>
      </c>
      <c r="H2488" s="30" t="str">
        <f>IF('Census Block Input'!J2452="","",'Census Block Input'!G2452)</f>
        <v/>
      </c>
      <c r="I2488" s="30" t="str">
        <f>IF('Census Block Input'!J2452="","",'Census Block Input'!F2452)</f>
        <v/>
      </c>
      <c r="J2488" s="32" t="str">
        <f t="shared" si="78"/>
        <v/>
      </c>
      <c r="K2488" s="105" t="str">
        <f>IF('Census Block Input'!J2452="","",'Census Block Input'!D2452)</f>
        <v/>
      </c>
      <c r="L2488" s="106" t="str">
        <f>IF('Census Block Input'!J2452="","",'Census Block Input'!G2452)</f>
        <v/>
      </c>
      <c r="M2488" s="106" t="str">
        <f>IF('Census Block Input'!J2452="","",'Census Block Input'!F2452)</f>
        <v/>
      </c>
      <c r="N2488" s="32" t="str">
        <f t="shared" si="79"/>
        <v/>
      </c>
      <c r="O2488" s="124" t="s">
        <v>10</v>
      </c>
      <c r="P2488" s="123" t="s">
        <v>10</v>
      </c>
      <c r="Q2488" s="1"/>
    </row>
    <row r="2489" spans="1:17" ht="15.75" hidden="1" customHeight="1">
      <c r="A2489" s="1" t="str">
        <f t="shared" si="1"/>
        <v/>
      </c>
      <c r="B2489" s="1"/>
      <c r="C2489" s="25" t="str">
        <f>IF('Census Block Input'!J2453="","",'Census Block Input'!B2453)</f>
        <v/>
      </c>
      <c r="D2489" s="184" t="str">
        <f>IF('Census Block Input'!J2453="","",UPPER('Census Block Input'!J2453))</f>
        <v/>
      </c>
      <c r="E2489" s="26" t="str">
        <f>IF('Census Block Input'!J2453="","",'Census Block Input'!I2453)</f>
        <v/>
      </c>
      <c r="F2489" s="27" t="str">
        <f>IF('Census Block Input'!J2453="","",'Census Block Input'!C2453)</f>
        <v/>
      </c>
      <c r="G2489" s="29" t="str">
        <f>IF('Census Block Input'!J2453="","",'Census Block Input'!D2453)</f>
        <v/>
      </c>
      <c r="H2489" s="30" t="str">
        <f>IF('Census Block Input'!J2453="","",'Census Block Input'!G2453)</f>
        <v/>
      </c>
      <c r="I2489" s="30" t="str">
        <f>IF('Census Block Input'!J2453="","",'Census Block Input'!F2453)</f>
        <v/>
      </c>
      <c r="J2489" s="32" t="str">
        <f t="shared" si="78"/>
        <v/>
      </c>
      <c r="K2489" s="105" t="str">
        <f>IF('Census Block Input'!J2453="","",'Census Block Input'!D2453)</f>
        <v/>
      </c>
      <c r="L2489" s="106" t="str">
        <f>IF('Census Block Input'!J2453="","",'Census Block Input'!G2453)</f>
        <v/>
      </c>
      <c r="M2489" s="106" t="str">
        <f>IF('Census Block Input'!J2453="","",'Census Block Input'!F2453)</f>
        <v/>
      </c>
      <c r="N2489" s="32" t="str">
        <f t="shared" si="79"/>
        <v/>
      </c>
      <c r="O2489" s="124" t="s">
        <v>10</v>
      </c>
      <c r="P2489" s="123" t="s">
        <v>10</v>
      </c>
      <c r="Q2489" s="1"/>
    </row>
    <row r="2490" spans="1:17" ht="15.75" hidden="1" customHeight="1">
      <c r="A2490" s="1" t="str">
        <f t="shared" si="1"/>
        <v/>
      </c>
      <c r="B2490" s="1"/>
      <c r="C2490" s="25" t="str">
        <f>IF('Census Block Input'!J2454="","",'Census Block Input'!B2454)</f>
        <v/>
      </c>
      <c r="D2490" s="184" t="str">
        <f>IF('Census Block Input'!J2454="","",UPPER('Census Block Input'!J2454))</f>
        <v/>
      </c>
      <c r="E2490" s="26" t="str">
        <f>IF('Census Block Input'!J2454="","",'Census Block Input'!I2454)</f>
        <v/>
      </c>
      <c r="F2490" s="27" t="str">
        <f>IF('Census Block Input'!J2454="","",'Census Block Input'!C2454)</f>
        <v/>
      </c>
      <c r="G2490" s="29" t="str">
        <f>IF('Census Block Input'!J2454="","",'Census Block Input'!D2454)</f>
        <v/>
      </c>
      <c r="H2490" s="30" t="str">
        <f>IF('Census Block Input'!J2454="","",'Census Block Input'!G2454)</f>
        <v/>
      </c>
      <c r="I2490" s="30" t="str">
        <f>IF('Census Block Input'!J2454="","",'Census Block Input'!F2454)</f>
        <v/>
      </c>
      <c r="J2490" s="32" t="str">
        <f t="shared" si="78"/>
        <v/>
      </c>
      <c r="K2490" s="105" t="str">
        <f>IF('Census Block Input'!J2454="","",'Census Block Input'!D2454)</f>
        <v/>
      </c>
      <c r="L2490" s="106" t="str">
        <f>IF('Census Block Input'!J2454="","",'Census Block Input'!G2454)</f>
        <v/>
      </c>
      <c r="M2490" s="106" t="str">
        <f>IF('Census Block Input'!J2454="","",'Census Block Input'!F2454)</f>
        <v/>
      </c>
      <c r="N2490" s="32" t="str">
        <f t="shared" si="79"/>
        <v/>
      </c>
      <c r="O2490" s="124" t="s">
        <v>10</v>
      </c>
      <c r="P2490" s="123" t="s">
        <v>10</v>
      </c>
      <c r="Q2490" s="1"/>
    </row>
    <row r="2491" spans="1:17" ht="15.75" hidden="1" customHeight="1">
      <c r="A2491" s="1" t="str">
        <f t="shared" si="1"/>
        <v/>
      </c>
      <c r="B2491" s="1"/>
      <c r="C2491" s="25" t="str">
        <f>IF('Census Block Input'!J2455="","",'Census Block Input'!B2455)</f>
        <v/>
      </c>
      <c r="D2491" s="184" t="str">
        <f>IF('Census Block Input'!J2455="","",UPPER('Census Block Input'!J2455))</f>
        <v/>
      </c>
      <c r="E2491" s="26" t="str">
        <f>IF('Census Block Input'!J2455="","",'Census Block Input'!I2455)</f>
        <v/>
      </c>
      <c r="F2491" s="27" t="str">
        <f>IF('Census Block Input'!J2455="","",'Census Block Input'!C2455)</f>
        <v/>
      </c>
      <c r="G2491" s="29" t="str">
        <f>IF('Census Block Input'!J2455="","",'Census Block Input'!D2455)</f>
        <v/>
      </c>
      <c r="H2491" s="30" t="str">
        <f>IF('Census Block Input'!J2455="","",'Census Block Input'!G2455)</f>
        <v/>
      </c>
      <c r="I2491" s="30" t="str">
        <f>IF('Census Block Input'!J2455="","",'Census Block Input'!F2455)</f>
        <v/>
      </c>
      <c r="J2491" s="32" t="str">
        <f t="shared" si="78"/>
        <v/>
      </c>
      <c r="K2491" s="105" t="str">
        <f>IF('Census Block Input'!J2455="","",'Census Block Input'!D2455)</f>
        <v/>
      </c>
      <c r="L2491" s="106" t="str">
        <f>IF('Census Block Input'!J2455="","",'Census Block Input'!G2455)</f>
        <v/>
      </c>
      <c r="M2491" s="106" t="str">
        <f>IF('Census Block Input'!J2455="","",'Census Block Input'!F2455)</f>
        <v/>
      </c>
      <c r="N2491" s="32" t="str">
        <f t="shared" si="79"/>
        <v/>
      </c>
      <c r="O2491" s="124" t="s">
        <v>10</v>
      </c>
      <c r="P2491" s="123" t="s">
        <v>10</v>
      </c>
      <c r="Q2491" s="1"/>
    </row>
    <row r="2492" spans="1:17" ht="15.75" hidden="1" customHeight="1">
      <c r="A2492" s="1" t="str">
        <f t="shared" si="1"/>
        <v/>
      </c>
      <c r="B2492" s="1"/>
      <c r="C2492" s="25" t="str">
        <f>IF('Census Block Input'!J2456="","",'Census Block Input'!B2456)</f>
        <v/>
      </c>
      <c r="D2492" s="184" t="str">
        <f>IF('Census Block Input'!J2456="","",UPPER('Census Block Input'!J2456))</f>
        <v/>
      </c>
      <c r="E2492" s="26" t="str">
        <f>IF('Census Block Input'!J2456="","",'Census Block Input'!I2456)</f>
        <v/>
      </c>
      <c r="F2492" s="27" t="str">
        <f>IF('Census Block Input'!J2456="","",'Census Block Input'!C2456)</f>
        <v/>
      </c>
      <c r="G2492" s="29" t="str">
        <f>IF('Census Block Input'!J2456="","",'Census Block Input'!D2456)</f>
        <v/>
      </c>
      <c r="H2492" s="30" t="str">
        <f>IF('Census Block Input'!J2456="","",'Census Block Input'!G2456)</f>
        <v/>
      </c>
      <c r="I2492" s="30" t="str">
        <f>IF('Census Block Input'!J2456="","",'Census Block Input'!F2456)</f>
        <v/>
      </c>
      <c r="J2492" s="32" t="str">
        <f t="shared" si="78"/>
        <v/>
      </c>
      <c r="K2492" s="105" t="str">
        <f>IF('Census Block Input'!J2456="","",'Census Block Input'!D2456)</f>
        <v/>
      </c>
      <c r="L2492" s="106" t="str">
        <f>IF('Census Block Input'!J2456="","",'Census Block Input'!G2456)</f>
        <v/>
      </c>
      <c r="M2492" s="106" t="str">
        <f>IF('Census Block Input'!J2456="","",'Census Block Input'!F2456)</f>
        <v/>
      </c>
      <c r="N2492" s="32" t="str">
        <f t="shared" si="79"/>
        <v/>
      </c>
      <c r="O2492" s="124" t="s">
        <v>10</v>
      </c>
      <c r="P2492" s="123" t="s">
        <v>10</v>
      </c>
      <c r="Q2492" s="1"/>
    </row>
    <row r="2493" spans="1:17" ht="15.75" hidden="1" customHeight="1">
      <c r="A2493" s="1" t="str">
        <f t="shared" si="1"/>
        <v/>
      </c>
      <c r="B2493" s="1"/>
      <c r="C2493" s="25" t="str">
        <f>IF('Census Block Input'!J2457="","",'Census Block Input'!B2457)</f>
        <v/>
      </c>
      <c r="D2493" s="184" t="str">
        <f>IF('Census Block Input'!J2457="","",UPPER('Census Block Input'!J2457))</f>
        <v/>
      </c>
      <c r="E2493" s="26" t="str">
        <f>IF('Census Block Input'!J2457="","",'Census Block Input'!I2457)</f>
        <v/>
      </c>
      <c r="F2493" s="27" t="str">
        <f>IF('Census Block Input'!J2457="","",'Census Block Input'!C2457)</f>
        <v/>
      </c>
      <c r="G2493" s="29" t="str">
        <f>IF('Census Block Input'!J2457="","",'Census Block Input'!D2457)</f>
        <v/>
      </c>
      <c r="H2493" s="30" t="str">
        <f>IF('Census Block Input'!J2457="","",'Census Block Input'!G2457)</f>
        <v/>
      </c>
      <c r="I2493" s="30" t="str">
        <f>IF('Census Block Input'!J2457="","",'Census Block Input'!F2457)</f>
        <v/>
      </c>
      <c r="J2493" s="32" t="str">
        <f t="shared" si="78"/>
        <v/>
      </c>
      <c r="K2493" s="105" t="str">
        <f>IF('Census Block Input'!J2457="","",'Census Block Input'!D2457)</f>
        <v/>
      </c>
      <c r="L2493" s="106" t="str">
        <f>IF('Census Block Input'!J2457="","",'Census Block Input'!G2457)</f>
        <v/>
      </c>
      <c r="M2493" s="106" t="str">
        <f>IF('Census Block Input'!J2457="","",'Census Block Input'!F2457)</f>
        <v/>
      </c>
      <c r="N2493" s="32" t="str">
        <f t="shared" si="79"/>
        <v/>
      </c>
      <c r="O2493" s="124" t="s">
        <v>10</v>
      </c>
      <c r="P2493" s="123" t="s">
        <v>10</v>
      </c>
      <c r="Q2493" s="1"/>
    </row>
    <row r="2494" spans="1:17" ht="15.75" hidden="1" customHeight="1">
      <c r="A2494" s="1" t="str">
        <f t="shared" si="1"/>
        <v/>
      </c>
      <c r="B2494" s="1"/>
      <c r="C2494" s="25" t="str">
        <f>IF('Census Block Input'!J2458="","",'Census Block Input'!B2458)</f>
        <v/>
      </c>
      <c r="D2494" s="184" t="str">
        <f>IF('Census Block Input'!J2458="","",UPPER('Census Block Input'!J2458))</f>
        <v/>
      </c>
      <c r="E2494" s="26" t="str">
        <f>IF('Census Block Input'!J2458="","",'Census Block Input'!I2458)</f>
        <v/>
      </c>
      <c r="F2494" s="27" t="str">
        <f>IF('Census Block Input'!J2458="","",'Census Block Input'!C2458)</f>
        <v/>
      </c>
      <c r="G2494" s="29" t="str">
        <f>IF('Census Block Input'!J2458="","",'Census Block Input'!D2458)</f>
        <v/>
      </c>
      <c r="H2494" s="30" t="str">
        <f>IF('Census Block Input'!J2458="","",'Census Block Input'!G2458)</f>
        <v/>
      </c>
      <c r="I2494" s="30" t="str">
        <f>IF('Census Block Input'!J2458="","",'Census Block Input'!F2458)</f>
        <v/>
      </c>
      <c r="J2494" s="32" t="str">
        <f t="shared" si="78"/>
        <v/>
      </c>
      <c r="K2494" s="105" t="str">
        <f>IF('Census Block Input'!J2458="","",'Census Block Input'!D2458)</f>
        <v/>
      </c>
      <c r="L2494" s="106" t="str">
        <f>IF('Census Block Input'!J2458="","",'Census Block Input'!G2458)</f>
        <v/>
      </c>
      <c r="M2494" s="106" t="str">
        <f>IF('Census Block Input'!J2458="","",'Census Block Input'!F2458)</f>
        <v/>
      </c>
      <c r="N2494" s="32" t="str">
        <f t="shared" si="79"/>
        <v/>
      </c>
      <c r="O2494" s="124" t="s">
        <v>10</v>
      </c>
      <c r="P2494" s="123" t="s">
        <v>10</v>
      </c>
      <c r="Q2494" s="1"/>
    </row>
    <row r="2495" spans="1:17" ht="15.75" hidden="1" customHeight="1">
      <c r="A2495" s="1" t="str">
        <f t="shared" si="1"/>
        <v/>
      </c>
      <c r="B2495" s="1"/>
      <c r="C2495" s="25" t="str">
        <f>IF('Census Block Input'!J2459="","",'Census Block Input'!B2459)</f>
        <v/>
      </c>
      <c r="D2495" s="184" t="str">
        <f>IF('Census Block Input'!J2459="","",UPPER('Census Block Input'!J2459))</f>
        <v/>
      </c>
      <c r="E2495" s="26" t="str">
        <f>IF('Census Block Input'!J2459="","",'Census Block Input'!I2459)</f>
        <v/>
      </c>
      <c r="F2495" s="27" t="str">
        <f>IF('Census Block Input'!J2459="","",'Census Block Input'!C2459)</f>
        <v/>
      </c>
      <c r="G2495" s="29" t="str">
        <f>IF('Census Block Input'!J2459="","",'Census Block Input'!D2459)</f>
        <v/>
      </c>
      <c r="H2495" s="30" t="str">
        <f>IF('Census Block Input'!J2459="","",'Census Block Input'!G2459)</f>
        <v/>
      </c>
      <c r="I2495" s="30" t="str">
        <f>IF('Census Block Input'!J2459="","",'Census Block Input'!F2459)</f>
        <v/>
      </c>
      <c r="J2495" s="32" t="str">
        <f t="shared" si="78"/>
        <v/>
      </c>
      <c r="K2495" s="105" t="str">
        <f>IF('Census Block Input'!J2459="","",'Census Block Input'!D2459)</f>
        <v/>
      </c>
      <c r="L2495" s="106" t="str">
        <f>IF('Census Block Input'!J2459="","",'Census Block Input'!G2459)</f>
        <v/>
      </c>
      <c r="M2495" s="106" t="str">
        <f>IF('Census Block Input'!J2459="","",'Census Block Input'!F2459)</f>
        <v/>
      </c>
      <c r="N2495" s="32" t="str">
        <f t="shared" si="79"/>
        <v/>
      </c>
      <c r="O2495" s="124" t="s">
        <v>10</v>
      </c>
      <c r="P2495" s="123" t="s">
        <v>10</v>
      </c>
      <c r="Q2495" s="1"/>
    </row>
    <row r="2496" spans="1:17" ht="15.75" hidden="1" customHeight="1">
      <c r="A2496" s="1" t="str">
        <f t="shared" si="1"/>
        <v/>
      </c>
      <c r="B2496" s="1"/>
      <c r="C2496" s="25" t="str">
        <f>IF('Census Block Input'!J2460="","",'Census Block Input'!B2460)</f>
        <v/>
      </c>
      <c r="D2496" s="184" t="str">
        <f>IF('Census Block Input'!J2460="","",UPPER('Census Block Input'!J2460))</f>
        <v/>
      </c>
      <c r="E2496" s="26" t="str">
        <f>IF('Census Block Input'!J2460="","",'Census Block Input'!I2460)</f>
        <v/>
      </c>
      <c r="F2496" s="27" t="str">
        <f>IF('Census Block Input'!J2460="","",'Census Block Input'!C2460)</f>
        <v/>
      </c>
      <c r="G2496" s="29" t="str">
        <f>IF('Census Block Input'!J2460="","",'Census Block Input'!D2460)</f>
        <v/>
      </c>
      <c r="H2496" s="30" t="str">
        <f>IF('Census Block Input'!J2460="","",'Census Block Input'!G2460)</f>
        <v/>
      </c>
      <c r="I2496" s="30" t="str">
        <f>IF('Census Block Input'!J2460="","",'Census Block Input'!F2460)</f>
        <v/>
      </c>
      <c r="J2496" s="32" t="str">
        <f t="shared" si="78"/>
        <v/>
      </c>
      <c r="K2496" s="105" t="str">
        <f>IF('Census Block Input'!J2460="","",'Census Block Input'!D2460)</f>
        <v/>
      </c>
      <c r="L2496" s="106" t="str">
        <f>IF('Census Block Input'!J2460="","",'Census Block Input'!G2460)</f>
        <v/>
      </c>
      <c r="M2496" s="106" t="str">
        <f>IF('Census Block Input'!J2460="","",'Census Block Input'!F2460)</f>
        <v/>
      </c>
      <c r="N2496" s="32" t="str">
        <f t="shared" si="79"/>
        <v/>
      </c>
      <c r="O2496" s="124" t="s">
        <v>10</v>
      </c>
      <c r="P2496" s="123" t="s">
        <v>10</v>
      </c>
      <c r="Q2496" s="1"/>
    </row>
    <row r="2497" spans="1:17" ht="15.75" hidden="1" customHeight="1">
      <c r="A2497" s="1" t="str">
        <f t="shared" si="1"/>
        <v/>
      </c>
      <c r="B2497" s="1"/>
      <c r="C2497" s="25" t="str">
        <f>IF('Census Block Input'!J2461="","",'Census Block Input'!B2461)</f>
        <v/>
      </c>
      <c r="D2497" s="184" t="str">
        <f>IF('Census Block Input'!J2461="","",UPPER('Census Block Input'!J2461))</f>
        <v/>
      </c>
      <c r="E2497" s="26" t="str">
        <f>IF('Census Block Input'!J2461="","",'Census Block Input'!I2461)</f>
        <v/>
      </c>
      <c r="F2497" s="27" t="str">
        <f>IF('Census Block Input'!J2461="","",'Census Block Input'!C2461)</f>
        <v/>
      </c>
      <c r="G2497" s="29" t="str">
        <f>IF('Census Block Input'!J2461="","",'Census Block Input'!D2461)</f>
        <v/>
      </c>
      <c r="H2497" s="30" t="str">
        <f>IF('Census Block Input'!J2461="","",'Census Block Input'!G2461)</f>
        <v/>
      </c>
      <c r="I2497" s="30" t="str">
        <f>IF('Census Block Input'!J2461="","",'Census Block Input'!F2461)</f>
        <v/>
      </c>
      <c r="J2497" s="32" t="str">
        <f t="shared" si="78"/>
        <v/>
      </c>
      <c r="K2497" s="105" t="str">
        <f>IF('Census Block Input'!J2461="","",'Census Block Input'!D2461)</f>
        <v/>
      </c>
      <c r="L2497" s="106" t="str">
        <f>IF('Census Block Input'!J2461="","",'Census Block Input'!G2461)</f>
        <v/>
      </c>
      <c r="M2497" s="106" t="str">
        <f>IF('Census Block Input'!J2461="","",'Census Block Input'!F2461)</f>
        <v/>
      </c>
      <c r="N2497" s="32" t="str">
        <f t="shared" si="79"/>
        <v/>
      </c>
      <c r="O2497" s="124" t="s">
        <v>10</v>
      </c>
      <c r="P2497" s="123" t="s">
        <v>10</v>
      </c>
      <c r="Q2497" s="1"/>
    </row>
    <row r="2498" spans="1:17" ht="15.75" hidden="1" customHeight="1">
      <c r="A2498" s="1" t="str">
        <f t="shared" si="1"/>
        <v/>
      </c>
      <c r="B2498" s="1"/>
      <c r="C2498" s="25" t="str">
        <f>IF('Census Block Input'!J2462="","",'Census Block Input'!B2462)</f>
        <v/>
      </c>
      <c r="D2498" s="184" t="str">
        <f>IF('Census Block Input'!J2462="","",UPPER('Census Block Input'!J2462))</f>
        <v/>
      </c>
      <c r="E2498" s="26" t="str">
        <f>IF('Census Block Input'!J2462="","",'Census Block Input'!I2462)</f>
        <v/>
      </c>
      <c r="F2498" s="27" t="str">
        <f>IF('Census Block Input'!J2462="","",'Census Block Input'!C2462)</f>
        <v/>
      </c>
      <c r="G2498" s="29" t="str">
        <f>IF('Census Block Input'!J2462="","",'Census Block Input'!D2462)</f>
        <v/>
      </c>
      <c r="H2498" s="30" t="str">
        <f>IF('Census Block Input'!J2462="","",'Census Block Input'!G2462)</f>
        <v/>
      </c>
      <c r="I2498" s="30" t="str">
        <f>IF('Census Block Input'!J2462="","",'Census Block Input'!F2462)</f>
        <v/>
      </c>
      <c r="J2498" s="32" t="str">
        <f t="shared" si="78"/>
        <v/>
      </c>
      <c r="K2498" s="105" t="str">
        <f>IF('Census Block Input'!J2462="","",'Census Block Input'!D2462)</f>
        <v/>
      </c>
      <c r="L2498" s="106" t="str">
        <f>IF('Census Block Input'!J2462="","",'Census Block Input'!G2462)</f>
        <v/>
      </c>
      <c r="M2498" s="106" t="str">
        <f>IF('Census Block Input'!J2462="","",'Census Block Input'!F2462)</f>
        <v/>
      </c>
      <c r="N2498" s="32" t="str">
        <f t="shared" si="79"/>
        <v/>
      </c>
      <c r="O2498" s="124" t="s">
        <v>10</v>
      </c>
      <c r="P2498" s="123" t="s">
        <v>10</v>
      </c>
      <c r="Q2498" s="1"/>
    </row>
    <row r="2499" spans="1:17" ht="15.75" hidden="1" customHeight="1">
      <c r="A2499" s="1" t="str">
        <f t="shared" si="1"/>
        <v/>
      </c>
      <c r="B2499" s="1"/>
      <c r="C2499" s="25" t="str">
        <f>IF('Census Block Input'!J2463="","",'Census Block Input'!B2463)</f>
        <v/>
      </c>
      <c r="D2499" s="184" t="str">
        <f>IF('Census Block Input'!J2463="","",UPPER('Census Block Input'!J2463))</f>
        <v/>
      </c>
      <c r="E2499" s="26" t="str">
        <f>IF('Census Block Input'!J2463="","",'Census Block Input'!I2463)</f>
        <v/>
      </c>
      <c r="F2499" s="27" t="str">
        <f>IF('Census Block Input'!J2463="","",'Census Block Input'!C2463)</f>
        <v/>
      </c>
      <c r="G2499" s="29" t="str">
        <f>IF('Census Block Input'!J2463="","",'Census Block Input'!D2463)</f>
        <v/>
      </c>
      <c r="H2499" s="30" t="str">
        <f>IF('Census Block Input'!J2463="","",'Census Block Input'!G2463)</f>
        <v/>
      </c>
      <c r="I2499" s="30" t="str">
        <f>IF('Census Block Input'!J2463="","",'Census Block Input'!F2463)</f>
        <v/>
      </c>
      <c r="J2499" s="32" t="str">
        <f t="shared" si="78"/>
        <v/>
      </c>
      <c r="K2499" s="105" t="str">
        <f>IF('Census Block Input'!J2463="","",'Census Block Input'!D2463)</f>
        <v/>
      </c>
      <c r="L2499" s="106" t="str">
        <f>IF('Census Block Input'!J2463="","",'Census Block Input'!G2463)</f>
        <v/>
      </c>
      <c r="M2499" s="106" t="str">
        <f>IF('Census Block Input'!J2463="","",'Census Block Input'!F2463)</f>
        <v/>
      </c>
      <c r="N2499" s="32" t="str">
        <f t="shared" si="79"/>
        <v/>
      </c>
      <c r="O2499" s="124" t="s">
        <v>10</v>
      </c>
      <c r="P2499" s="123" t="s">
        <v>10</v>
      </c>
      <c r="Q2499" s="1"/>
    </row>
    <row r="2500" spans="1:17" ht="15.75" hidden="1" customHeight="1">
      <c r="A2500" s="1" t="str">
        <f t="shared" si="1"/>
        <v/>
      </c>
      <c r="B2500" s="1"/>
      <c r="C2500" s="25" t="str">
        <f>IF('Census Block Input'!J2464="","",'Census Block Input'!B2464)</f>
        <v/>
      </c>
      <c r="D2500" s="184" t="str">
        <f>IF('Census Block Input'!J2464="","",UPPER('Census Block Input'!J2464))</f>
        <v/>
      </c>
      <c r="E2500" s="26" t="str">
        <f>IF('Census Block Input'!J2464="","",'Census Block Input'!I2464)</f>
        <v/>
      </c>
      <c r="F2500" s="27" t="str">
        <f>IF('Census Block Input'!J2464="","",'Census Block Input'!C2464)</f>
        <v/>
      </c>
      <c r="G2500" s="29" t="str">
        <f>IF('Census Block Input'!J2464="","",'Census Block Input'!D2464)</f>
        <v/>
      </c>
      <c r="H2500" s="30" t="str">
        <f>IF('Census Block Input'!J2464="","",'Census Block Input'!G2464)</f>
        <v/>
      </c>
      <c r="I2500" s="30" t="str">
        <f>IF('Census Block Input'!J2464="","",'Census Block Input'!F2464)</f>
        <v/>
      </c>
      <c r="J2500" s="32" t="str">
        <f t="shared" si="78"/>
        <v/>
      </c>
      <c r="K2500" s="105" t="str">
        <f>IF('Census Block Input'!J2464="","",'Census Block Input'!D2464)</f>
        <v/>
      </c>
      <c r="L2500" s="106" t="str">
        <f>IF('Census Block Input'!J2464="","",'Census Block Input'!G2464)</f>
        <v/>
      </c>
      <c r="M2500" s="106" t="str">
        <f>IF('Census Block Input'!J2464="","",'Census Block Input'!F2464)</f>
        <v/>
      </c>
      <c r="N2500" s="32" t="str">
        <f t="shared" si="79"/>
        <v/>
      </c>
      <c r="O2500" s="124" t="s">
        <v>10</v>
      </c>
      <c r="P2500" s="123" t="s">
        <v>10</v>
      </c>
      <c r="Q2500" s="1"/>
    </row>
    <row r="2501" spans="1:17" ht="15.75" hidden="1" customHeight="1">
      <c r="A2501" s="1" t="str">
        <f t="shared" si="1"/>
        <v/>
      </c>
      <c r="B2501" s="1"/>
      <c r="C2501" s="25" t="str">
        <f>IF('Census Block Input'!J2465="","",'Census Block Input'!B2465)</f>
        <v/>
      </c>
      <c r="D2501" s="184" t="str">
        <f>IF('Census Block Input'!J2465="","",UPPER('Census Block Input'!J2465))</f>
        <v/>
      </c>
      <c r="E2501" s="26" t="str">
        <f>IF('Census Block Input'!J2465="","",'Census Block Input'!I2465)</f>
        <v/>
      </c>
      <c r="F2501" s="27" t="str">
        <f>IF('Census Block Input'!J2465="","",'Census Block Input'!C2465)</f>
        <v/>
      </c>
      <c r="G2501" s="29" t="str">
        <f>IF('Census Block Input'!J2465="","",'Census Block Input'!D2465)</f>
        <v/>
      </c>
      <c r="H2501" s="30" t="str">
        <f>IF('Census Block Input'!J2465="","",'Census Block Input'!G2465)</f>
        <v/>
      </c>
      <c r="I2501" s="30" t="str">
        <f>IF('Census Block Input'!J2465="","",'Census Block Input'!F2465)</f>
        <v/>
      </c>
      <c r="J2501" s="32" t="str">
        <f t="shared" si="78"/>
        <v/>
      </c>
      <c r="K2501" s="105" t="str">
        <f>IF('Census Block Input'!J2465="","",'Census Block Input'!D2465)</f>
        <v/>
      </c>
      <c r="L2501" s="106" t="str">
        <f>IF('Census Block Input'!J2465="","",'Census Block Input'!G2465)</f>
        <v/>
      </c>
      <c r="M2501" s="106" t="str">
        <f>IF('Census Block Input'!J2465="","",'Census Block Input'!F2465)</f>
        <v/>
      </c>
      <c r="N2501" s="32" t="str">
        <f t="shared" si="79"/>
        <v/>
      </c>
      <c r="O2501" s="124" t="s">
        <v>10</v>
      </c>
      <c r="P2501" s="123" t="s">
        <v>10</v>
      </c>
      <c r="Q2501" s="1"/>
    </row>
    <row r="2502" spans="1:17" ht="15.75" hidden="1" customHeight="1">
      <c r="A2502" s="1" t="str">
        <f t="shared" si="1"/>
        <v/>
      </c>
      <c r="B2502" s="1"/>
      <c r="C2502" s="25" t="str">
        <f>IF('Census Block Input'!J2466="","",'Census Block Input'!B2466)</f>
        <v/>
      </c>
      <c r="D2502" s="184" t="str">
        <f>IF('Census Block Input'!J2466="","",UPPER('Census Block Input'!J2466))</f>
        <v/>
      </c>
      <c r="E2502" s="26" t="str">
        <f>IF('Census Block Input'!J2466="","",'Census Block Input'!I2466)</f>
        <v/>
      </c>
      <c r="F2502" s="27" t="str">
        <f>IF('Census Block Input'!J2466="","",'Census Block Input'!C2466)</f>
        <v/>
      </c>
      <c r="G2502" s="29" t="str">
        <f>IF('Census Block Input'!J2466="","",'Census Block Input'!D2466)</f>
        <v/>
      </c>
      <c r="H2502" s="30" t="str">
        <f>IF('Census Block Input'!J2466="","",'Census Block Input'!G2466)</f>
        <v/>
      </c>
      <c r="I2502" s="30" t="str">
        <f>IF('Census Block Input'!J2466="","",'Census Block Input'!F2466)</f>
        <v/>
      </c>
      <c r="J2502" s="32" t="str">
        <f t="shared" si="78"/>
        <v/>
      </c>
      <c r="K2502" s="105" t="str">
        <f>IF('Census Block Input'!J2466="","",'Census Block Input'!D2466)</f>
        <v/>
      </c>
      <c r="L2502" s="106" t="str">
        <f>IF('Census Block Input'!J2466="","",'Census Block Input'!G2466)</f>
        <v/>
      </c>
      <c r="M2502" s="106" t="str">
        <f>IF('Census Block Input'!J2466="","",'Census Block Input'!F2466)</f>
        <v/>
      </c>
      <c r="N2502" s="32" t="str">
        <f t="shared" si="79"/>
        <v/>
      </c>
      <c r="O2502" s="124" t="s">
        <v>10</v>
      </c>
      <c r="P2502" s="123" t="s">
        <v>10</v>
      </c>
      <c r="Q2502" s="1"/>
    </row>
    <row r="2503" spans="1:17" ht="15.75" hidden="1" customHeight="1">
      <c r="A2503" s="1" t="str">
        <f t="shared" si="1"/>
        <v/>
      </c>
      <c r="B2503" s="1"/>
      <c r="C2503" s="25" t="str">
        <f>IF('Census Block Input'!J2467="","",'Census Block Input'!B2467)</f>
        <v/>
      </c>
      <c r="D2503" s="184" t="str">
        <f>IF('Census Block Input'!J2467="","",UPPER('Census Block Input'!J2467))</f>
        <v/>
      </c>
      <c r="E2503" s="26" t="str">
        <f>IF('Census Block Input'!J2467="","",'Census Block Input'!I2467)</f>
        <v/>
      </c>
      <c r="F2503" s="27" t="str">
        <f>IF('Census Block Input'!J2467="","",'Census Block Input'!C2467)</f>
        <v/>
      </c>
      <c r="G2503" s="29" t="str">
        <f>IF('Census Block Input'!J2467="","",'Census Block Input'!D2467)</f>
        <v/>
      </c>
      <c r="H2503" s="30" t="str">
        <f>IF('Census Block Input'!J2467="","",'Census Block Input'!G2467)</f>
        <v/>
      </c>
      <c r="I2503" s="30" t="str">
        <f>IF('Census Block Input'!J2467="","",'Census Block Input'!F2467)</f>
        <v/>
      </c>
      <c r="J2503" s="32" t="str">
        <f t="shared" si="78"/>
        <v/>
      </c>
      <c r="K2503" s="105" t="str">
        <f>IF('Census Block Input'!J2467="","",'Census Block Input'!D2467)</f>
        <v/>
      </c>
      <c r="L2503" s="106" t="str">
        <f>IF('Census Block Input'!J2467="","",'Census Block Input'!G2467)</f>
        <v/>
      </c>
      <c r="M2503" s="106" t="str">
        <f>IF('Census Block Input'!J2467="","",'Census Block Input'!F2467)</f>
        <v/>
      </c>
      <c r="N2503" s="32" t="str">
        <f t="shared" si="79"/>
        <v/>
      </c>
      <c r="O2503" s="124" t="s">
        <v>10</v>
      </c>
      <c r="P2503" s="123" t="s">
        <v>10</v>
      </c>
      <c r="Q2503" s="1"/>
    </row>
    <row r="2504" spans="1:17" ht="15.75" hidden="1" customHeight="1">
      <c r="A2504" s="1" t="str">
        <f t="shared" si="1"/>
        <v/>
      </c>
      <c r="B2504" s="1"/>
      <c r="C2504" s="25" t="str">
        <f>IF('Census Block Input'!J2468="","",'Census Block Input'!B2468)</f>
        <v/>
      </c>
      <c r="D2504" s="184" t="str">
        <f>IF('Census Block Input'!J2468="","",UPPER('Census Block Input'!J2468))</f>
        <v/>
      </c>
      <c r="E2504" s="26" t="str">
        <f>IF('Census Block Input'!J2468="","",'Census Block Input'!I2468)</f>
        <v/>
      </c>
      <c r="F2504" s="27" t="str">
        <f>IF('Census Block Input'!J2468="","",'Census Block Input'!C2468)</f>
        <v/>
      </c>
      <c r="G2504" s="29" t="str">
        <f>IF('Census Block Input'!J2468="","",'Census Block Input'!D2468)</f>
        <v/>
      </c>
      <c r="H2504" s="30" t="str">
        <f>IF('Census Block Input'!J2468="","",'Census Block Input'!G2468)</f>
        <v/>
      </c>
      <c r="I2504" s="30" t="str">
        <f>IF('Census Block Input'!J2468="","",'Census Block Input'!F2468)</f>
        <v/>
      </c>
      <c r="J2504" s="32" t="str">
        <f t="shared" si="78"/>
        <v/>
      </c>
      <c r="K2504" s="105" t="str">
        <f>IF('Census Block Input'!J2468="","",'Census Block Input'!D2468)</f>
        <v/>
      </c>
      <c r="L2504" s="106" t="str">
        <f>IF('Census Block Input'!J2468="","",'Census Block Input'!G2468)</f>
        <v/>
      </c>
      <c r="M2504" s="106" t="str">
        <f>IF('Census Block Input'!J2468="","",'Census Block Input'!F2468)</f>
        <v/>
      </c>
      <c r="N2504" s="32" t="str">
        <f t="shared" si="79"/>
        <v/>
      </c>
      <c r="O2504" s="124" t="s">
        <v>10</v>
      </c>
      <c r="P2504" s="123" t="s">
        <v>10</v>
      </c>
      <c r="Q2504" s="1"/>
    </row>
    <row r="2505" spans="1:17" ht="15.75" hidden="1" customHeight="1">
      <c r="A2505" s="1" t="str">
        <f t="shared" si="1"/>
        <v/>
      </c>
      <c r="B2505" s="1"/>
      <c r="C2505" s="25" t="str">
        <f>IF('Census Block Input'!J2469="","",'Census Block Input'!B2469)</f>
        <v/>
      </c>
      <c r="D2505" s="184" t="str">
        <f>IF('Census Block Input'!J2469="","",UPPER('Census Block Input'!J2469))</f>
        <v/>
      </c>
      <c r="E2505" s="26" t="str">
        <f>IF('Census Block Input'!J2469="","",'Census Block Input'!I2469)</f>
        <v/>
      </c>
      <c r="F2505" s="27" t="str">
        <f>IF('Census Block Input'!J2469="","",'Census Block Input'!C2469)</f>
        <v/>
      </c>
      <c r="G2505" s="29" t="str">
        <f>IF('Census Block Input'!J2469="","",'Census Block Input'!D2469)</f>
        <v/>
      </c>
      <c r="H2505" s="30" t="str">
        <f>IF('Census Block Input'!J2469="","",'Census Block Input'!G2469)</f>
        <v/>
      </c>
      <c r="I2505" s="30" t="str">
        <f>IF('Census Block Input'!J2469="","",'Census Block Input'!F2469)</f>
        <v/>
      </c>
      <c r="J2505" s="32" t="str">
        <f t="shared" si="78"/>
        <v/>
      </c>
      <c r="K2505" s="105" t="str">
        <f>IF('Census Block Input'!J2469="","",'Census Block Input'!D2469)</f>
        <v/>
      </c>
      <c r="L2505" s="106" t="str">
        <f>IF('Census Block Input'!J2469="","",'Census Block Input'!G2469)</f>
        <v/>
      </c>
      <c r="M2505" s="106" t="str">
        <f>IF('Census Block Input'!J2469="","",'Census Block Input'!F2469)</f>
        <v/>
      </c>
      <c r="N2505" s="32" t="str">
        <f t="shared" si="79"/>
        <v/>
      </c>
      <c r="O2505" s="124" t="s">
        <v>10</v>
      </c>
      <c r="P2505" s="123" t="s">
        <v>10</v>
      </c>
      <c r="Q2505" s="1"/>
    </row>
    <row r="2506" spans="1:17" ht="15.75" hidden="1" customHeight="1">
      <c r="A2506" s="1" t="str">
        <f t="shared" si="1"/>
        <v/>
      </c>
      <c r="B2506" s="1"/>
      <c r="C2506" s="25" t="str">
        <f>IF('Census Block Input'!J2470="","",'Census Block Input'!B2470)</f>
        <v/>
      </c>
      <c r="D2506" s="184" t="str">
        <f>IF('Census Block Input'!J2470="","",UPPER('Census Block Input'!J2470))</f>
        <v/>
      </c>
      <c r="E2506" s="26" t="str">
        <f>IF('Census Block Input'!J2470="","",'Census Block Input'!I2470)</f>
        <v/>
      </c>
      <c r="F2506" s="27" t="str">
        <f>IF('Census Block Input'!J2470="","",'Census Block Input'!C2470)</f>
        <v/>
      </c>
      <c r="G2506" s="29" t="str">
        <f>IF('Census Block Input'!J2470="","",'Census Block Input'!D2470)</f>
        <v/>
      </c>
      <c r="H2506" s="30" t="str">
        <f>IF('Census Block Input'!J2470="","",'Census Block Input'!G2470)</f>
        <v/>
      </c>
      <c r="I2506" s="30" t="str">
        <f>IF('Census Block Input'!J2470="","",'Census Block Input'!F2470)</f>
        <v/>
      </c>
      <c r="J2506" s="32" t="str">
        <f t="shared" si="78"/>
        <v/>
      </c>
      <c r="K2506" s="105" t="str">
        <f>IF('Census Block Input'!J2470="","",'Census Block Input'!D2470)</f>
        <v/>
      </c>
      <c r="L2506" s="106" t="str">
        <f>IF('Census Block Input'!J2470="","",'Census Block Input'!G2470)</f>
        <v/>
      </c>
      <c r="M2506" s="106" t="str">
        <f>IF('Census Block Input'!J2470="","",'Census Block Input'!F2470)</f>
        <v/>
      </c>
      <c r="N2506" s="32" t="str">
        <f t="shared" si="79"/>
        <v/>
      </c>
      <c r="O2506" s="124" t="s">
        <v>10</v>
      </c>
      <c r="P2506" s="123" t="s">
        <v>10</v>
      </c>
      <c r="Q2506" s="1"/>
    </row>
    <row r="2507" spans="1:17" ht="15.75" hidden="1" customHeight="1">
      <c r="A2507" s="1" t="str">
        <f t="shared" si="1"/>
        <v/>
      </c>
      <c r="B2507" s="1"/>
      <c r="C2507" s="25" t="str">
        <f>IF('Census Block Input'!J2471="","",'Census Block Input'!B2471)</f>
        <v/>
      </c>
      <c r="D2507" s="184" t="str">
        <f>IF('Census Block Input'!J2471="","",UPPER('Census Block Input'!J2471))</f>
        <v/>
      </c>
      <c r="E2507" s="26" t="str">
        <f>IF('Census Block Input'!J2471="","",'Census Block Input'!I2471)</f>
        <v/>
      </c>
      <c r="F2507" s="27" t="str">
        <f>IF('Census Block Input'!J2471="","",'Census Block Input'!C2471)</f>
        <v/>
      </c>
      <c r="G2507" s="29" t="str">
        <f>IF('Census Block Input'!J2471="","",'Census Block Input'!D2471)</f>
        <v/>
      </c>
      <c r="H2507" s="30" t="str">
        <f>IF('Census Block Input'!J2471="","",'Census Block Input'!G2471)</f>
        <v/>
      </c>
      <c r="I2507" s="30" t="str">
        <f>IF('Census Block Input'!J2471="","",'Census Block Input'!F2471)</f>
        <v/>
      </c>
      <c r="J2507" s="32" t="str">
        <f t="shared" si="78"/>
        <v/>
      </c>
      <c r="K2507" s="105" t="str">
        <f>IF('Census Block Input'!J2471="","",'Census Block Input'!D2471)</f>
        <v/>
      </c>
      <c r="L2507" s="106" t="str">
        <f>IF('Census Block Input'!J2471="","",'Census Block Input'!G2471)</f>
        <v/>
      </c>
      <c r="M2507" s="106" t="str">
        <f>IF('Census Block Input'!J2471="","",'Census Block Input'!F2471)</f>
        <v/>
      </c>
      <c r="N2507" s="32" t="str">
        <f t="shared" si="79"/>
        <v/>
      </c>
      <c r="O2507" s="124" t="s">
        <v>10</v>
      </c>
      <c r="P2507" s="123" t="s">
        <v>10</v>
      </c>
      <c r="Q2507" s="1"/>
    </row>
    <row r="2508" spans="1:17" ht="15.75" hidden="1" customHeight="1">
      <c r="A2508" s="1" t="str">
        <f t="shared" si="1"/>
        <v/>
      </c>
      <c r="B2508" s="1"/>
      <c r="C2508" s="25" t="str">
        <f>IF('Census Block Input'!J2472="","",'Census Block Input'!B2472)</f>
        <v/>
      </c>
      <c r="D2508" s="184" t="str">
        <f>IF('Census Block Input'!J2472="","",UPPER('Census Block Input'!J2472))</f>
        <v/>
      </c>
      <c r="E2508" s="26" t="str">
        <f>IF('Census Block Input'!J2472="","",'Census Block Input'!I2472)</f>
        <v/>
      </c>
      <c r="F2508" s="27" t="str">
        <f>IF('Census Block Input'!J2472="","",'Census Block Input'!C2472)</f>
        <v/>
      </c>
      <c r="G2508" s="29" t="str">
        <f>IF('Census Block Input'!J2472="","",'Census Block Input'!D2472)</f>
        <v/>
      </c>
      <c r="H2508" s="30" t="str">
        <f>IF('Census Block Input'!J2472="","",'Census Block Input'!G2472)</f>
        <v/>
      </c>
      <c r="I2508" s="30" t="str">
        <f>IF('Census Block Input'!J2472="","",'Census Block Input'!F2472)</f>
        <v/>
      </c>
      <c r="J2508" s="32" t="str">
        <f t="shared" si="78"/>
        <v/>
      </c>
      <c r="K2508" s="105" t="str">
        <f>IF('Census Block Input'!J2472="","",'Census Block Input'!D2472)</f>
        <v/>
      </c>
      <c r="L2508" s="106" t="str">
        <f>IF('Census Block Input'!J2472="","",'Census Block Input'!G2472)</f>
        <v/>
      </c>
      <c r="M2508" s="106" t="str">
        <f>IF('Census Block Input'!J2472="","",'Census Block Input'!F2472)</f>
        <v/>
      </c>
      <c r="N2508" s="32" t="str">
        <f t="shared" si="79"/>
        <v/>
      </c>
      <c r="O2508" s="124" t="s">
        <v>10</v>
      </c>
      <c r="P2508" s="123" t="s">
        <v>10</v>
      </c>
      <c r="Q2508" s="1"/>
    </row>
    <row r="2509" spans="1:17" ht="15.75" hidden="1" customHeight="1">
      <c r="A2509" s="1" t="str">
        <f t="shared" si="1"/>
        <v/>
      </c>
      <c r="B2509" s="1"/>
      <c r="C2509" s="25" t="str">
        <f>IF('Census Block Input'!J2473="","",'Census Block Input'!B2473)</f>
        <v/>
      </c>
      <c r="D2509" s="184" t="str">
        <f>IF('Census Block Input'!J2473="","",UPPER('Census Block Input'!J2473))</f>
        <v/>
      </c>
      <c r="E2509" s="26" t="str">
        <f>IF('Census Block Input'!J2473="","",'Census Block Input'!I2473)</f>
        <v/>
      </c>
      <c r="F2509" s="27" t="str">
        <f>IF('Census Block Input'!J2473="","",'Census Block Input'!C2473)</f>
        <v/>
      </c>
      <c r="G2509" s="29" t="str">
        <f>IF('Census Block Input'!J2473="","",'Census Block Input'!D2473)</f>
        <v/>
      </c>
      <c r="H2509" s="30" t="str">
        <f>IF('Census Block Input'!J2473="","",'Census Block Input'!G2473)</f>
        <v/>
      </c>
      <c r="I2509" s="30" t="str">
        <f>IF('Census Block Input'!J2473="","",'Census Block Input'!F2473)</f>
        <v/>
      </c>
      <c r="J2509" s="32" t="str">
        <f t="shared" si="78"/>
        <v/>
      </c>
      <c r="K2509" s="105" t="str">
        <f>IF('Census Block Input'!J2473="","",'Census Block Input'!D2473)</f>
        <v/>
      </c>
      <c r="L2509" s="106" t="str">
        <f>IF('Census Block Input'!J2473="","",'Census Block Input'!G2473)</f>
        <v/>
      </c>
      <c r="M2509" s="106" t="str">
        <f>IF('Census Block Input'!J2473="","",'Census Block Input'!F2473)</f>
        <v/>
      </c>
      <c r="N2509" s="32" t="str">
        <f t="shared" si="79"/>
        <v/>
      </c>
      <c r="O2509" s="124" t="s">
        <v>10</v>
      </c>
      <c r="P2509" s="123" t="s">
        <v>10</v>
      </c>
      <c r="Q2509" s="1"/>
    </row>
    <row r="2510" spans="1:17" ht="15.75" hidden="1" customHeight="1">
      <c r="A2510" s="1" t="str">
        <f t="shared" si="1"/>
        <v/>
      </c>
      <c r="B2510" s="1"/>
      <c r="C2510" s="25" t="str">
        <f>IF('Census Block Input'!J2474="","",'Census Block Input'!B2474)</f>
        <v/>
      </c>
      <c r="D2510" s="184" t="str">
        <f>IF('Census Block Input'!J2474="","",UPPER('Census Block Input'!J2474))</f>
        <v/>
      </c>
      <c r="E2510" s="26" t="str">
        <f>IF('Census Block Input'!J2474="","",'Census Block Input'!I2474)</f>
        <v/>
      </c>
      <c r="F2510" s="27" t="str">
        <f>IF('Census Block Input'!J2474="","",'Census Block Input'!C2474)</f>
        <v/>
      </c>
      <c r="G2510" s="29" t="str">
        <f>IF('Census Block Input'!J2474="","",'Census Block Input'!D2474)</f>
        <v/>
      </c>
      <c r="H2510" s="30" t="str">
        <f>IF('Census Block Input'!J2474="","",'Census Block Input'!G2474)</f>
        <v/>
      </c>
      <c r="I2510" s="30" t="str">
        <f>IF('Census Block Input'!J2474="","",'Census Block Input'!F2474)</f>
        <v/>
      </c>
      <c r="J2510" s="32" t="str">
        <f t="shared" si="78"/>
        <v/>
      </c>
      <c r="K2510" s="105" t="str">
        <f>IF('Census Block Input'!J2474="","",'Census Block Input'!D2474)</f>
        <v/>
      </c>
      <c r="L2510" s="106" t="str">
        <f>IF('Census Block Input'!J2474="","",'Census Block Input'!G2474)</f>
        <v/>
      </c>
      <c r="M2510" s="106" t="str">
        <f>IF('Census Block Input'!J2474="","",'Census Block Input'!F2474)</f>
        <v/>
      </c>
      <c r="N2510" s="32" t="str">
        <f t="shared" si="79"/>
        <v/>
      </c>
      <c r="O2510" s="124" t="s">
        <v>10</v>
      </c>
      <c r="P2510" s="123" t="s">
        <v>10</v>
      </c>
      <c r="Q2510" s="1"/>
    </row>
    <row r="2511" spans="1:17" ht="15.75" hidden="1" customHeight="1">
      <c r="A2511" s="1" t="str">
        <f t="shared" si="1"/>
        <v/>
      </c>
      <c r="B2511" s="1"/>
      <c r="C2511" s="25" t="str">
        <f>IF('Census Block Input'!J2475="","",'Census Block Input'!B2475)</f>
        <v/>
      </c>
      <c r="D2511" s="184" t="str">
        <f>IF('Census Block Input'!J2475="","",UPPER('Census Block Input'!J2475))</f>
        <v/>
      </c>
      <c r="E2511" s="26" t="str">
        <f>IF('Census Block Input'!J2475="","",'Census Block Input'!I2475)</f>
        <v/>
      </c>
      <c r="F2511" s="27" t="str">
        <f>IF('Census Block Input'!J2475="","",'Census Block Input'!C2475)</f>
        <v/>
      </c>
      <c r="G2511" s="29" t="str">
        <f>IF('Census Block Input'!J2475="","",'Census Block Input'!D2475)</f>
        <v/>
      </c>
      <c r="H2511" s="30" t="str">
        <f>IF('Census Block Input'!J2475="","",'Census Block Input'!G2475)</f>
        <v/>
      </c>
      <c r="I2511" s="30" t="str">
        <f>IF('Census Block Input'!J2475="","",'Census Block Input'!F2475)</f>
        <v/>
      </c>
      <c r="J2511" s="32" t="str">
        <f t="shared" si="78"/>
        <v/>
      </c>
      <c r="K2511" s="105" t="str">
        <f>IF('Census Block Input'!J2475="","",'Census Block Input'!D2475)</f>
        <v/>
      </c>
      <c r="L2511" s="106" t="str">
        <f>IF('Census Block Input'!J2475="","",'Census Block Input'!G2475)</f>
        <v/>
      </c>
      <c r="M2511" s="106" t="str">
        <f>IF('Census Block Input'!J2475="","",'Census Block Input'!F2475)</f>
        <v/>
      </c>
      <c r="N2511" s="32" t="str">
        <f t="shared" si="79"/>
        <v/>
      </c>
      <c r="O2511" s="124" t="s">
        <v>10</v>
      </c>
      <c r="P2511" s="123" t="s">
        <v>10</v>
      </c>
      <c r="Q2511" s="1"/>
    </row>
    <row r="2512" spans="1:17" ht="15.75" hidden="1" customHeight="1">
      <c r="A2512" s="1" t="str">
        <f t="shared" si="1"/>
        <v/>
      </c>
      <c r="B2512" s="1"/>
      <c r="C2512" s="25" t="str">
        <f>IF('Census Block Input'!J2476="","",'Census Block Input'!B2476)</f>
        <v/>
      </c>
      <c r="D2512" s="184" t="str">
        <f>IF('Census Block Input'!J2476="","",UPPER('Census Block Input'!J2476))</f>
        <v/>
      </c>
      <c r="E2512" s="26" t="str">
        <f>IF('Census Block Input'!J2476="","",'Census Block Input'!I2476)</f>
        <v/>
      </c>
      <c r="F2512" s="27" t="str">
        <f>IF('Census Block Input'!J2476="","",'Census Block Input'!C2476)</f>
        <v/>
      </c>
      <c r="G2512" s="29" t="str">
        <f>IF('Census Block Input'!J2476="","",'Census Block Input'!D2476)</f>
        <v/>
      </c>
      <c r="H2512" s="30" t="str">
        <f>IF('Census Block Input'!J2476="","",'Census Block Input'!G2476)</f>
        <v/>
      </c>
      <c r="I2512" s="30" t="str">
        <f>IF('Census Block Input'!J2476="","",'Census Block Input'!F2476)</f>
        <v/>
      </c>
      <c r="J2512" s="32" t="str">
        <f t="shared" si="78"/>
        <v/>
      </c>
      <c r="K2512" s="105" t="str">
        <f>IF('Census Block Input'!J2476="","",'Census Block Input'!D2476)</f>
        <v/>
      </c>
      <c r="L2512" s="106" t="str">
        <f>IF('Census Block Input'!J2476="","",'Census Block Input'!G2476)</f>
        <v/>
      </c>
      <c r="M2512" s="106" t="str">
        <f>IF('Census Block Input'!J2476="","",'Census Block Input'!F2476)</f>
        <v/>
      </c>
      <c r="N2512" s="32" t="str">
        <f t="shared" si="79"/>
        <v/>
      </c>
      <c r="O2512" s="124" t="s">
        <v>10</v>
      </c>
      <c r="P2512" s="123" t="s">
        <v>10</v>
      </c>
      <c r="Q2512" s="1"/>
    </row>
    <row r="2513" spans="1:17" ht="15.75" hidden="1" customHeight="1">
      <c r="A2513" s="1" t="str">
        <f t="shared" si="1"/>
        <v/>
      </c>
      <c r="B2513" s="1"/>
      <c r="C2513" s="25" t="str">
        <f>IF('Census Block Input'!J2477="","",'Census Block Input'!B2477)</f>
        <v/>
      </c>
      <c r="D2513" s="184" t="str">
        <f>IF('Census Block Input'!J2477="","",UPPER('Census Block Input'!J2477))</f>
        <v/>
      </c>
      <c r="E2513" s="26" t="str">
        <f>IF('Census Block Input'!J2477="","",'Census Block Input'!I2477)</f>
        <v/>
      </c>
      <c r="F2513" s="27" t="str">
        <f>IF('Census Block Input'!J2477="","",'Census Block Input'!C2477)</f>
        <v/>
      </c>
      <c r="G2513" s="29" t="str">
        <f>IF('Census Block Input'!J2477="","",'Census Block Input'!D2477)</f>
        <v/>
      </c>
      <c r="H2513" s="30" t="str">
        <f>IF('Census Block Input'!J2477="","",'Census Block Input'!G2477)</f>
        <v/>
      </c>
      <c r="I2513" s="30" t="str">
        <f>IF('Census Block Input'!J2477="","",'Census Block Input'!F2477)</f>
        <v/>
      </c>
      <c r="J2513" s="32" t="str">
        <f t="shared" si="78"/>
        <v/>
      </c>
      <c r="K2513" s="105" t="str">
        <f>IF('Census Block Input'!J2477="","",'Census Block Input'!D2477)</f>
        <v/>
      </c>
      <c r="L2513" s="106" t="str">
        <f>IF('Census Block Input'!J2477="","",'Census Block Input'!G2477)</f>
        <v/>
      </c>
      <c r="M2513" s="106" t="str">
        <f>IF('Census Block Input'!J2477="","",'Census Block Input'!F2477)</f>
        <v/>
      </c>
      <c r="N2513" s="32" t="str">
        <f t="shared" si="79"/>
        <v/>
      </c>
      <c r="O2513" s="124" t="s">
        <v>10</v>
      </c>
      <c r="P2513" s="123" t="s">
        <v>10</v>
      </c>
      <c r="Q2513" s="1"/>
    </row>
    <row r="2514" spans="1:17" ht="15.75" hidden="1" customHeight="1">
      <c r="A2514" s="1" t="str">
        <f t="shared" si="1"/>
        <v/>
      </c>
      <c r="B2514" s="1"/>
      <c r="C2514" s="25" t="str">
        <f>IF('Census Block Input'!J2478="","",'Census Block Input'!B2478)</f>
        <v/>
      </c>
      <c r="D2514" s="184" t="str">
        <f>IF('Census Block Input'!J2478="","",UPPER('Census Block Input'!J2478))</f>
        <v/>
      </c>
      <c r="E2514" s="26" t="str">
        <f>IF('Census Block Input'!J2478="","",'Census Block Input'!I2478)</f>
        <v/>
      </c>
      <c r="F2514" s="27" t="str">
        <f>IF('Census Block Input'!J2478="","",'Census Block Input'!C2478)</f>
        <v/>
      </c>
      <c r="G2514" s="29" t="str">
        <f>IF('Census Block Input'!J2478="","",'Census Block Input'!D2478)</f>
        <v/>
      </c>
      <c r="H2514" s="30" t="str">
        <f>IF('Census Block Input'!J2478="","",'Census Block Input'!G2478)</f>
        <v/>
      </c>
      <c r="I2514" s="30" t="str">
        <f>IF('Census Block Input'!J2478="","",'Census Block Input'!F2478)</f>
        <v/>
      </c>
      <c r="J2514" s="32" t="str">
        <f t="shared" si="78"/>
        <v/>
      </c>
      <c r="K2514" s="105" t="str">
        <f>IF('Census Block Input'!J2478="","",'Census Block Input'!D2478)</f>
        <v/>
      </c>
      <c r="L2514" s="106" t="str">
        <f>IF('Census Block Input'!J2478="","",'Census Block Input'!G2478)</f>
        <v/>
      </c>
      <c r="M2514" s="106" t="str">
        <f>IF('Census Block Input'!J2478="","",'Census Block Input'!F2478)</f>
        <v/>
      </c>
      <c r="N2514" s="32" t="str">
        <f t="shared" si="79"/>
        <v/>
      </c>
      <c r="O2514" s="124" t="s">
        <v>10</v>
      </c>
      <c r="P2514" s="123" t="s">
        <v>10</v>
      </c>
      <c r="Q2514" s="1"/>
    </row>
    <row r="2515" spans="1:17" ht="15.75" hidden="1" customHeight="1">
      <c r="A2515" s="1" t="str">
        <f t="shared" si="1"/>
        <v/>
      </c>
      <c r="B2515" s="1"/>
      <c r="C2515" s="25" t="str">
        <f>IF('Census Block Input'!J2479="","",'Census Block Input'!B2479)</f>
        <v/>
      </c>
      <c r="D2515" s="184" t="str">
        <f>IF('Census Block Input'!J2479="","",UPPER('Census Block Input'!J2479))</f>
        <v/>
      </c>
      <c r="E2515" s="26" t="str">
        <f>IF('Census Block Input'!J2479="","",'Census Block Input'!I2479)</f>
        <v/>
      </c>
      <c r="F2515" s="27" t="str">
        <f>IF('Census Block Input'!J2479="","",'Census Block Input'!C2479)</f>
        <v/>
      </c>
      <c r="G2515" s="29" t="str">
        <f>IF('Census Block Input'!J2479="","",'Census Block Input'!D2479)</f>
        <v/>
      </c>
      <c r="H2515" s="30" t="str">
        <f>IF('Census Block Input'!J2479="","",'Census Block Input'!G2479)</f>
        <v/>
      </c>
      <c r="I2515" s="30" t="str">
        <f>IF('Census Block Input'!J2479="","",'Census Block Input'!F2479)</f>
        <v/>
      </c>
      <c r="J2515" s="32" t="str">
        <f t="shared" si="78"/>
        <v/>
      </c>
      <c r="K2515" s="105" t="str">
        <f>IF('Census Block Input'!J2479="","",'Census Block Input'!D2479)</f>
        <v/>
      </c>
      <c r="L2515" s="106" t="str">
        <f>IF('Census Block Input'!J2479="","",'Census Block Input'!G2479)</f>
        <v/>
      </c>
      <c r="M2515" s="106" t="str">
        <f>IF('Census Block Input'!J2479="","",'Census Block Input'!F2479)</f>
        <v/>
      </c>
      <c r="N2515" s="32" t="str">
        <f t="shared" si="79"/>
        <v/>
      </c>
      <c r="O2515" s="124" t="s">
        <v>10</v>
      </c>
      <c r="P2515" s="123" t="s">
        <v>10</v>
      </c>
      <c r="Q2515" s="1"/>
    </row>
    <row r="2516" spans="1:17" ht="15.75" hidden="1" customHeight="1">
      <c r="A2516" s="1" t="str">
        <f t="shared" si="1"/>
        <v/>
      </c>
      <c r="B2516" s="1"/>
      <c r="C2516" s="25" t="str">
        <f>IF('Census Block Input'!J2480="","",'Census Block Input'!B2480)</f>
        <v/>
      </c>
      <c r="D2516" s="184" t="str">
        <f>IF('Census Block Input'!J2480="","",UPPER('Census Block Input'!J2480))</f>
        <v/>
      </c>
      <c r="E2516" s="26" t="str">
        <f>IF('Census Block Input'!J2480="","",'Census Block Input'!I2480)</f>
        <v/>
      </c>
      <c r="F2516" s="27" t="str">
        <f>IF('Census Block Input'!J2480="","",'Census Block Input'!C2480)</f>
        <v/>
      </c>
      <c r="G2516" s="29" t="str">
        <f>IF('Census Block Input'!J2480="","",'Census Block Input'!D2480)</f>
        <v/>
      </c>
      <c r="H2516" s="30" t="str">
        <f>IF('Census Block Input'!J2480="","",'Census Block Input'!G2480)</f>
        <v/>
      </c>
      <c r="I2516" s="30" t="str">
        <f>IF('Census Block Input'!J2480="","",'Census Block Input'!F2480)</f>
        <v/>
      </c>
      <c r="J2516" s="32" t="str">
        <f t="shared" si="78"/>
        <v/>
      </c>
      <c r="K2516" s="105" t="str">
        <f>IF('Census Block Input'!J2480="","",'Census Block Input'!D2480)</f>
        <v/>
      </c>
      <c r="L2516" s="106" t="str">
        <f>IF('Census Block Input'!J2480="","",'Census Block Input'!G2480)</f>
        <v/>
      </c>
      <c r="M2516" s="106" t="str">
        <f>IF('Census Block Input'!J2480="","",'Census Block Input'!F2480)</f>
        <v/>
      </c>
      <c r="N2516" s="32" t="str">
        <f t="shared" si="79"/>
        <v/>
      </c>
      <c r="O2516" s="124" t="s">
        <v>10</v>
      </c>
      <c r="P2516" s="123" t="s">
        <v>10</v>
      </c>
      <c r="Q2516" s="1"/>
    </row>
    <row r="2517" spans="1:17" ht="15.75" hidden="1" customHeight="1">
      <c r="A2517" s="1" t="str">
        <f t="shared" si="1"/>
        <v/>
      </c>
      <c r="B2517" s="1"/>
      <c r="C2517" s="25" t="str">
        <f>IF('Census Block Input'!J2481="","",'Census Block Input'!B2481)</f>
        <v/>
      </c>
      <c r="D2517" s="184" t="str">
        <f>IF('Census Block Input'!J2481="","",UPPER('Census Block Input'!J2481))</f>
        <v/>
      </c>
      <c r="E2517" s="26" t="str">
        <f>IF('Census Block Input'!J2481="","",'Census Block Input'!I2481)</f>
        <v/>
      </c>
      <c r="F2517" s="27" t="str">
        <f>IF('Census Block Input'!J2481="","",'Census Block Input'!C2481)</f>
        <v/>
      </c>
      <c r="G2517" s="29" t="str">
        <f>IF('Census Block Input'!J2481="","",'Census Block Input'!D2481)</f>
        <v/>
      </c>
      <c r="H2517" s="30" t="str">
        <f>IF('Census Block Input'!J2481="","",'Census Block Input'!G2481)</f>
        <v/>
      </c>
      <c r="I2517" s="30" t="str">
        <f>IF('Census Block Input'!J2481="","",'Census Block Input'!F2481)</f>
        <v/>
      </c>
      <c r="J2517" s="32" t="str">
        <f t="shared" si="78"/>
        <v/>
      </c>
      <c r="K2517" s="105" t="str">
        <f>IF('Census Block Input'!J2481="","",'Census Block Input'!D2481)</f>
        <v/>
      </c>
      <c r="L2517" s="106" t="str">
        <f>IF('Census Block Input'!J2481="","",'Census Block Input'!G2481)</f>
        <v/>
      </c>
      <c r="M2517" s="106" t="str">
        <f>IF('Census Block Input'!J2481="","",'Census Block Input'!F2481)</f>
        <v/>
      </c>
      <c r="N2517" s="32" t="str">
        <f t="shared" si="79"/>
        <v/>
      </c>
      <c r="O2517" s="124" t="s">
        <v>10</v>
      </c>
      <c r="P2517" s="123" t="s">
        <v>10</v>
      </c>
      <c r="Q2517" s="1"/>
    </row>
    <row r="2518" spans="1:17" ht="15.75" hidden="1" customHeight="1">
      <c r="A2518" s="1" t="str">
        <f t="shared" si="1"/>
        <v/>
      </c>
      <c r="B2518" s="1"/>
      <c r="C2518" s="25" t="str">
        <f>IF('Census Block Input'!J2482="","",'Census Block Input'!B2482)</f>
        <v/>
      </c>
      <c r="D2518" s="184" t="str">
        <f>IF('Census Block Input'!J2482="","",UPPER('Census Block Input'!J2482))</f>
        <v/>
      </c>
      <c r="E2518" s="26" t="str">
        <f>IF('Census Block Input'!J2482="","",'Census Block Input'!I2482)</f>
        <v/>
      </c>
      <c r="F2518" s="27" t="str">
        <f>IF('Census Block Input'!J2482="","",'Census Block Input'!C2482)</f>
        <v/>
      </c>
      <c r="G2518" s="29" t="str">
        <f>IF('Census Block Input'!J2482="","",'Census Block Input'!D2482)</f>
        <v/>
      </c>
      <c r="H2518" s="30" t="str">
        <f>IF('Census Block Input'!J2482="","",'Census Block Input'!G2482)</f>
        <v/>
      </c>
      <c r="I2518" s="30" t="str">
        <f>IF('Census Block Input'!J2482="","",'Census Block Input'!F2482)</f>
        <v/>
      </c>
      <c r="J2518" s="32" t="str">
        <f t="shared" si="78"/>
        <v/>
      </c>
      <c r="K2518" s="105" t="str">
        <f>IF('Census Block Input'!J2482="","",'Census Block Input'!D2482)</f>
        <v/>
      </c>
      <c r="L2518" s="106" t="str">
        <f>IF('Census Block Input'!J2482="","",'Census Block Input'!G2482)</f>
        <v/>
      </c>
      <c r="M2518" s="106" t="str">
        <f>IF('Census Block Input'!J2482="","",'Census Block Input'!F2482)</f>
        <v/>
      </c>
      <c r="N2518" s="32" t="str">
        <f t="shared" si="79"/>
        <v/>
      </c>
      <c r="O2518" s="124" t="s">
        <v>10</v>
      </c>
      <c r="P2518" s="123" t="s">
        <v>10</v>
      </c>
      <c r="Q2518" s="1"/>
    </row>
    <row r="2519" spans="1:17" ht="15.75" hidden="1" customHeight="1">
      <c r="A2519" s="1" t="str">
        <f t="shared" si="1"/>
        <v/>
      </c>
      <c r="B2519" s="1"/>
      <c r="C2519" s="25" t="str">
        <f>IF('Census Block Input'!J2483="","",'Census Block Input'!B2483)</f>
        <v/>
      </c>
      <c r="D2519" s="184" t="str">
        <f>IF('Census Block Input'!J2483="","",UPPER('Census Block Input'!J2483))</f>
        <v/>
      </c>
      <c r="E2519" s="26" t="str">
        <f>IF('Census Block Input'!J2483="","",'Census Block Input'!I2483)</f>
        <v/>
      </c>
      <c r="F2519" s="27" t="str">
        <f>IF('Census Block Input'!J2483="","",'Census Block Input'!C2483)</f>
        <v/>
      </c>
      <c r="G2519" s="29" t="str">
        <f>IF('Census Block Input'!J2483="","",'Census Block Input'!D2483)</f>
        <v/>
      </c>
      <c r="H2519" s="30" t="str">
        <f>IF('Census Block Input'!J2483="","",'Census Block Input'!G2483)</f>
        <v/>
      </c>
      <c r="I2519" s="30" t="str">
        <f>IF('Census Block Input'!J2483="","",'Census Block Input'!F2483)</f>
        <v/>
      </c>
      <c r="J2519" s="32" t="str">
        <f t="shared" si="78"/>
        <v/>
      </c>
      <c r="K2519" s="105" t="str">
        <f>IF('Census Block Input'!J2483="","",'Census Block Input'!D2483)</f>
        <v/>
      </c>
      <c r="L2519" s="106" t="str">
        <f>IF('Census Block Input'!J2483="","",'Census Block Input'!G2483)</f>
        <v/>
      </c>
      <c r="M2519" s="106" t="str">
        <f>IF('Census Block Input'!J2483="","",'Census Block Input'!F2483)</f>
        <v/>
      </c>
      <c r="N2519" s="32" t="str">
        <f t="shared" si="79"/>
        <v/>
      </c>
      <c r="O2519" s="124" t="s">
        <v>10</v>
      </c>
      <c r="P2519" s="123" t="s">
        <v>10</v>
      </c>
      <c r="Q2519" s="1"/>
    </row>
    <row r="2520" spans="1:17" ht="15.75" hidden="1" customHeight="1">
      <c r="A2520" s="1" t="str">
        <f t="shared" si="1"/>
        <v/>
      </c>
      <c r="B2520" s="1"/>
      <c r="C2520" s="25" t="str">
        <f>IF('Census Block Input'!J2484="","",'Census Block Input'!B2484)</f>
        <v/>
      </c>
      <c r="D2520" s="184" t="str">
        <f>IF('Census Block Input'!J2484="","",UPPER('Census Block Input'!J2484))</f>
        <v/>
      </c>
      <c r="E2520" s="26" t="str">
        <f>IF('Census Block Input'!J2484="","",'Census Block Input'!I2484)</f>
        <v/>
      </c>
      <c r="F2520" s="27" t="str">
        <f>IF('Census Block Input'!J2484="","",'Census Block Input'!C2484)</f>
        <v/>
      </c>
      <c r="G2520" s="29" t="str">
        <f>IF('Census Block Input'!J2484="","",'Census Block Input'!D2484)</f>
        <v/>
      </c>
      <c r="H2520" s="30" t="str">
        <f>IF('Census Block Input'!J2484="","",'Census Block Input'!G2484)</f>
        <v/>
      </c>
      <c r="I2520" s="30" t="str">
        <f>IF('Census Block Input'!J2484="","",'Census Block Input'!F2484)</f>
        <v/>
      </c>
      <c r="J2520" s="32" t="str">
        <f t="shared" si="78"/>
        <v/>
      </c>
      <c r="K2520" s="105" t="str">
        <f>IF('Census Block Input'!J2484="","",'Census Block Input'!D2484)</f>
        <v/>
      </c>
      <c r="L2520" s="106" t="str">
        <f>IF('Census Block Input'!J2484="","",'Census Block Input'!G2484)</f>
        <v/>
      </c>
      <c r="M2520" s="106" t="str">
        <f>IF('Census Block Input'!J2484="","",'Census Block Input'!F2484)</f>
        <v/>
      </c>
      <c r="N2520" s="32" t="str">
        <f t="shared" si="79"/>
        <v/>
      </c>
      <c r="O2520" s="124" t="s">
        <v>10</v>
      </c>
      <c r="P2520" s="123" t="s">
        <v>10</v>
      </c>
      <c r="Q2520" s="1"/>
    </row>
    <row r="2521" spans="1:17" ht="15.75" hidden="1" customHeight="1">
      <c r="A2521" s="1" t="str">
        <f t="shared" si="1"/>
        <v/>
      </c>
      <c r="B2521" s="1"/>
      <c r="C2521" s="25" t="str">
        <f>IF('Census Block Input'!J2485="","",'Census Block Input'!B2485)</f>
        <v/>
      </c>
      <c r="D2521" s="184" t="str">
        <f>IF('Census Block Input'!J2485="","",UPPER('Census Block Input'!J2485))</f>
        <v/>
      </c>
      <c r="E2521" s="26" t="str">
        <f>IF('Census Block Input'!J2485="","",'Census Block Input'!I2485)</f>
        <v/>
      </c>
      <c r="F2521" s="27" t="str">
        <f>IF('Census Block Input'!J2485="","",'Census Block Input'!C2485)</f>
        <v/>
      </c>
      <c r="G2521" s="29" t="str">
        <f>IF('Census Block Input'!J2485="","",'Census Block Input'!D2485)</f>
        <v/>
      </c>
      <c r="H2521" s="30" t="str">
        <f>IF('Census Block Input'!J2485="","",'Census Block Input'!G2485)</f>
        <v/>
      </c>
      <c r="I2521" s="30" t="str">
        <f>IF('Census Block Input'!J2485="","",'Census Block Input'!F2485)</f>
        <v/>
      </c>
      <c r="J2521" s="32" t="str">
        <f t="shared" si="78"/>
        <v/>
      </c>
      <c r="K2521" s="105" t="str">
        <f>IF('Census Block Input'!J2485="","",'Census Block Input'!D2485)</f>
        <v/>
      </c>
      <c r="L2521" s="106" t="str">
        <f>IF('Census Block Input'!J2485="","",'Census Block Input'!G2485)</f>
        <v/>
      </c>
      <c r="M2521" s="106" t="str">
        <f>IF('Census Block Input'!J2485="","",'Census Block Input'!F2485)</f>
        <v/>
      </c>
      <c r="N2521" s="32" t="str">
        <f t="shared" si="79"/>
        <v/>
      </c>
      <c r="O2521" s="124" t="s">
        <v>10</v>
      </c>
      <c r="P2521" s="123" t="s">
        <v>10</v>
      </c>
      <c r="Q2521" s="1"/>
    </row>
    <row r="2522" spans="1:17" ht="15.75" hidden="1" customHeight="1">
      <c r="A2522" s="1" t="str">
        <f t="shared" si="1"/>
        <v/>
      </c>
      <c r="B2522" s="1"/>
      <c r="C2522" s="25" t="str">
        <f>IF('Census Block Input'!J2486="","",'Census Block Input'!B2486)</f>
        <v/>
      </c>
      <c r="D2522" s="184" t="str">
        <f>IF('Census Block Input'!J2486="","",UPPER('Census Block Input'!J2486))</f>
        <v/>
      </c>
      <c r="E2522" s="26" t="str">
        <f>IF('Census Block Input'!J2486="","",'Census Block Input'!I2486)</f>
        <v/>
      </c>
      <c r="F2522" s="27" t="str">
        <f>IF('Census Block Input'!J2486="","",'Census Block Input'!C2486)</f>
        <v/>
      </c>
      <c r="G2522" s="29" t="str">
        <f>IF('Census Block Input'!J2486="","",'Census Block Input'!D2486)</f>
        <v/>
      </c>
      <c r="H2522" s="30" t="str">
        <f>IF('Census Block Input'!J2486="","",'Census Block Input'!G2486)</f>
        <v/>
      </c>
      <c r="I2522" s="30" t="str">
        <f>IF('Census Block Input'!J2486="","",'Census Block Input'!F2486)</f>
        <v/>
      </c>
      <c r="J2522" s="32" t="str">
        <f t="shared" si="78"/>
        <v/>
      </c>
      <c r="K2522" s="105" t="str">
        <f>IF('Census Block Input'!J2486="","",'Census Block Input'!D2486)</f>
        <v/>
      </c>
      <c r="L2522" s="106" t="str">
        <f>IF('Census Block Input'!J2486="","",'Census Block Input'!G2486)</f>
        <v/>
      </c>
      <c r="M2522" s="106" t="str">
        <f>IF('Census Block Input'!J2486="","",'Census Block Input'!F2486)</f>
        <v/>
      </c>
      <c r="N2522" s="32" t="str">
        <f t="shared" si="79"/>
        <v/>
      </c>
      <c r="O2522" s="124" t="s">
        <v>10</v>
      </c>
      <c r="P2522" s="123" t="s">
        <v>10</v>
      </c>
      <c r="Q2522" s="1"/>
    </row>
    <row r="2523" spans="1:17" ht="15.75" hidden="1" customHeight="1">
      <c r="A2523" s="1" t="str">
        <f t="shared" si="1"/>
        <v/>
      </c>
      <c r="B2523" s="1"/>
      <c r="C2523" s="25" t="str">
        <f>IF('Census Block Input'!J2487="","",'Census Block Input'!B2487)</f>
        <v/>
      </c>
      <c r="D2523" s="184" t="str">
        <f>IF('Census Block Input'!J2487="","",UPPER('Census Block Input'!J2487))</f>
        <v/>
      </c>
      <c r="E2523" s="26" t="str">
        <f>IF('Census Block Input'!J2487="","",'Census Block Input'!I2487)</f>
        <v/>
      </c>
      <c r="F2523" s="27" t="str">
        <f>IF('Census Block Input'!J2487="","",'Census Block Input'!C2487)</f>
        <v/>
      </c>
      <c r="G2523" s="29" t="str">
        <f>IF('Census Block Input'!J2487="","",'Census Block Input'!D2487)</f>
        <v/>
      </c>
      <c r="H2523" s="30" t="str">
        <f>IF('Census Block Input'!J2487="","",'Census Block Input'!G2487)</f>
        <v/>
      </c>
      <c r="I2523" s="30" t="str">
        <f>IF('Census Block Input'!J2487="","",'Census Block Input'!F2487)</f>
        <v/>
      </c>
      <c r="J2523" s="32" t="str">
        <f t="shared" si="78"/>
        <v/>
      </c>
      <c r="K2523" s="105" t="str">
        <f>IF('Census Block Input'!J2487="","",'Census Block Input'!D2487)</f>
        <v/>
      </c>
      <c r="L2523" s="106" t="str">
        <f>IF('Census Block Input'!J2487="","",'Census Block Input'!G2487)</f>
        <v/>
      </c>
      <c r="M2523" s="106" t="str">
        <f>IF('Census Block Input'!J2487="","",'Census Block Input'!F2487)</f>
        <v/>
      </c>
      <c r="N2523" s="32" t="str">
        <f t="shared" si="79"/>
        <v/>
      </c>
      <c r="O2523" s="124" t="s">
        <v>10</v>
      </c>
      <c r="P2523" s="123" t="s">
        <v>10</v>
      </c>
      <c r="Q2523" s="1"/>
    </row>
    <row r="2524" spans="1:17" ht="15.75" hidden="1" customHeight="1">
      <c r="A2524" s="1" t="str">
        <f t="shared" si="1"/>
        <v/>
      </c>
      <c r="B2524" s="1"/>
      <c r="C2524" s="25" t="str">
        <f>IF('Census Block Input'!J2488="","",'Census Block Input'!B2488)</f>
        <v/>
      </c>
      <c r="D2524" s="184" t="str">
        <f>IF('Census Block Input'!J2488="","",UPPER('Census Block Input'!J2488))</f>
        <v/>
      </c>
      <c r="E2524" s="26" t="str">
        <f>IF('Census Block Input'!J2488="","",'Census Block Input'!I2488)</f>
        <v/>
      </c>
      <c r="F2524" s="27" t="str">
        <f>IF('Census Block Input'!J2488="","",'Census Block Input'!C2488)</f>
        <v/>
      </c>
      <c r="G2524" s="29" t="str">
        <f>IF('Census Block Input'!J2488="","",'Census Block Input'!D2488)</f>
        <v/>
      </c>
      <c r="H2524" s="30" t="str">
        <f>IF('Census Block Input'!J2488="","",'Census Block Input'!G2488)</f>
        <v/>
      </c>
      <c r="I2524" s="30" t="str">
        <f>IF('Census Block Input'!J2488="","",'Census Block Input'!F2488)</f>
        <v/>
      </c>
      <c r="J2524" s="32" t="str">
        <f t="shared" si="78"/>
        <v/>
      </c>
      <c r="K2524" s="105" t="str">
        <f>IF('Census Block Input'!J2488="","",'Census Block Input'!D2488)</f>
        <v/>
      </c>
      <c r="L2524" s="106" t="str">
        <f>IF('Census Block Input'!J2488="","",'Census Block Input'!G2488)</f>
        <v/>
      </c>
      <c r="M2524" s="106" t="str">
        <f>IF('Census Block Input'!J2488="","",'Census Block Input'!F2488)</f>
        <v/>
      </c>
      <c r="N2524" s="32" t="str">
        <f t="shared" si="79"/>
        <v/>
      </c>
      <c r="O2524" s="124" t="s">
        <v>10</v>
      </c>
      <c r="P2524" s="123" t="s">
        <v>10</v>
      </c>
      <c r="Q2524" s="1"/>
    </row>
    <row r="2525" spans="1:17" ht="15.75" hidden="1" customHeight="1">
      <c r="A2525" s="1" t="str">
        <f t="shared" si="1"/>
        <v/>
      </c>
      <c r="B2525" s="1"/>
      <c r="C2525" s="25" t="str">
        <f>IF('Census Block Input'!J2489="","",'Census Block Input'!B2489)</f>
        <v/>
      </c>
      <c r="D2525" s="184" t="str">
        <f>IF('Census Block Input'!J2489="","",UPPER('Census Block Input'!J2489))</f>
        <v/>
      </c>
      <c r="E2525" s="26" t="str">
        <f>IF('Census Block Input'!J2489="","",'Census Block Input'!I2489)</f>
        <v/>
      </c>
      <c r="F2525" s="27" t="str">
        <f>IF('Census Block Input'!J2489="","",'Census Block Input'!C2489)</f>
        <v/>
      </c>
      <c r="G2525" s="29" t="str">
        <f>IF('Census Block Input'!J2489="","",'Census Block Input'!D2489)</f>
        <v/>
      </c>
      <c r="H2525" s="30" t="str">
        <f>IF('Census Block Input'!J2489="","",'Census Block Input'!G2489)</f>
        <v/>
      </c>
      <c r="I2525" s="30" t="str">
        <f>IF('Census Block Input'!J2489="","",'Census Block Input'!F2489)</f>
        <v/>
      </c>
      <c r="J2525" s="32" t="str">
        <f t="shared" si="78"/>
        <v/>
      </c>
      <c r="K2525" s="105" t="str">
        <f>IF('Census Block Input'!J2489="","",'Census Block Input'!D2489)</f>
        <v/>
      </c>
      <c r="L2525" s="106" t="str">
        <f>IF('Census Block Input'!J2489="","",'Census Block Input'!G2489)</f>
        <v/>
      </c>
      <c r="M2525" s="106" t="str">
        <f>IF('Census Block Input'!J2489="","",'Census Block Input'!F2489)</f>
        <v/>
      </c>
      <c r="N2525" s="32" t="str">
        <f t="shared" si="79"/>
        <v/>
      </c>
      <c r="O2525" s="124" t="s">
        <v>10</v>
      </c>
      <c r="P2525" s="123" t="s">
        <v>10</v>
      </c>
      <c r="Q2525" s="1"/>
    </row>
    <row r="2526" spans="1:17" ht="15.75" hidden="1" customHeight="1">
      <c r="A2526" s="1" t="str">
        <f t="shared" si="1"/>
        <v/>
      </c>
      <c r="B2526" s="1"/>
      <c r="C2526" s="25" t="str">
        <f>IF('Census Block Input'!J2490="","",'Census Block Input'!B2490)</f>
        <v/>
      </c>
      <c r="D2526" s="184" t="str">
        <f>IF('Census Block Input'!J2490="","",UPPER('Census Block Input'!J2490))</f>
        <v/>
      </c>
      <c r="E2526" s="26" t="str">
        <f>IF('Census Block Input'!J2490="","",'Census Block Input'!I2490)</f>
        <v/>
      </c>
      <c r="F2526" s="27" t="str">
        <f>IF('Census Block Input'!J2490="","",'Census Block Input'!C2490)</f>
        <v/>
      </c>
      <c r="G2526" s="29" t="str">
        <f>IF('Census Block Input'!J2490="","",'Census Block Input'!D2490)</f>
        <v/>
      </c>
      <c r="H2526" s="30" t="str">
        <f>IF('Census Block Input'!J2490="","",'Census Block Input'!G2490)</f>
        <v/>
      </c>
      <c r="I2526" s="30" t="str">
        <f>IF('Census Block Input'!J2490="","",'Census Block Input'!F2490)</f>
        <v/>
      </c>
      <c r="J2526" s="32" t="str">
        <f t="shared" si="78"/>
        <v/>
      </c>
      <c r="K2526" s="105" t="str">
        <f>IF('Census Block Input'!J2490="","",'Census Block Input'!D2490)</f>
        <v/>
      </c>
      <c r="L2526" s="106" t="str">
        <f>IF('Census Block Input'!J2490="","",'Census Block Input'!G2490)</f>
        <v/>
      </c>
      <c r="M2526" s="106" t="str">
        <f>IF('Census Block Input'!J2490="","",'Census Block Input'!F2490)</f>
        <v/>
      </c>
      <c r="N2526" s="32" t="str">
        <f t="shared" si="79"/>
        <v/>
      </c>
      <c r="O2526" s="124" t="s">
        <v>10</v>
      </c>
      <c r="P2526" s="123" t="s">
        <v>10</v>
      </c>
      <c r="Q2526" s="1"/>
    </row>
    <row r="2527" spans="1:17" ht="15.75" hidden="1" customHeight="1">
      <c r="A2527" s="1" t="str">
        <f t="shared" si="1"/>
        <v/>
      </c>
      <c r="B2527" s="1"/>
      <c r="C2527" s="25" t="str">
        <f>IF('Census Block Input'!J2491="","",'Census Block Input'!B2491)</f>
        <v/>
      </c>
      <c r="D2527" s="184" t="str">
        <f>IF('Census Block Input'!J2491="","",UPPER('Census Block Input'!J2491))</f>
        <v/>
      </c>
      <c r="E2527" s="26" t="str">
        <f>IF('Census Block Input'!J2491="","",'Census Block Input'!I2491)</f>
        <v/>
      </c>
      <c r="F2527" s="27" t="str">
        <f>IF('Census Block Input'!J2491="","",'Census Block Input'!C2491)</f>
        <v/>
      </c>
      <c r="G2527" s="29" t="str">
        <f>IF('Census Block Input'!J2491="","",'Census Block Input'!D2491)</f>
        <v/>
      </c>
      <c r="H2527" s="30" t="str">
        <f>IF('Census Block Input'!J2491="","",'Census Block Input'!G2491)</f>
        <v/>
      </c>
      <c r="I2527" s="30" t="str">
        <f>IF('Census Block Input'!J2491="","",'Census Block Input'!F2491)</f>
        <v/>
      </c>
      <c r="J2527" s="32" t="str">
        <f t="shared" si="78"/>
        <v/>
      </c>
      <c r="K2527" s="105" t="str">
        <f>IF('Census Block Input'!J2491="","",'Census Block Input'!D2491)</f>
        <v/>
      </c>
      <c r="L2527" s="106" t="str">
        <f>IF('Census Block Input'!J2491="","",'Census Block Input'!G2491)</f>
        <v/>
      </c>
      <c r="M2527" s="106" t="str">
        <f>IF('Census Block Input'!J2491="","",'Census Block Input'!F2491)</f>
        <v/>
      </c>
      <c r="N2527" s="32" t="str">
        <f t="shared" si="79"/>
        <v/>
      </c>
      <c r="O2527" s="124" t="s">
        <v>10</v>
      </c>
      <c r="P2527" s="123" t="s">
        <v>10</v>
      </c>
      <c r="Q2527" s="1"/>
    </row>
    <row r="2528" spans="1:17" ht="15.75" hidden="1" customHeight="1">
      <c r="A2528" s="1" t="str">
        <f t="shared" si="1"/>
        <v/>
      </c>
      <c r="B2528" s="1"/>
      <c r="C2528" s="25" t="str">
        <f>IF('Census Block Input'!J2492="","",'Census Block Input'!B2492)</f>
        <v/>
      </c>
      <c r="D2528" s="184" t="str">
        <f>IF('Census Block Input'!J2492="","",UPPER('Census Block Input'!J2492))</f>
        <v/>
      </c>
      <c r="E2528" s="26" t="str">
        <f>IF('Census Block Input'!J2492="","",'Census Block Input'!I2492)</f>
        <v/>
      </c>
      <c r="F2528" s="27" t="str">
        <f>IF('Census Block Input'!J2492="","",'Census Block Input'!C2492)</f>
        <v/>
      </c>
      <c r="G2528" s="29" t="str">
        <f>IF('Census Block Input'!J2492="","",'Census Block Input'!D2492)</f>
        <v/>
      </c>
      <c r="H2528" s="30" t="str">
        <f>IF('Census Block Input'!J2492="","",'Census Block Input'!G2492)</f>
        <v/>
      </c>
      <c r="I2528" s="30" t="str">
        <f>IF('Census Block Input'!J2492="","",'Census Block Input'!F2492)</f>
        <v/>
      </c>
      <c r="J2528" s="32" t="str">
        <f t="shared" si="78"/>
        <v/>
      </c>
      <c r="K2528" s="105" t="str">
        <f>IF('Census Block Input'!J2492="","",'Census Block Input'!D2492)</f>
        <v/>
      </c>
      <c r="L2528" s="106" t="str">
        <f>IF('Census Block Input'!J2492="","",'Census Block Input'!G2492)</f>
        <v/>
      </c>
      <c r="M2528" s="106" t="str">
        <f>IF('Census Block Input'!J2492="","",'Census Block Input'!F2492)</f>
        <v/>
      </c>
      <c r="N2528" s="32" t="str">
        <f t="shared" si="79"/>
        <v/>
      </c>
      <c r="O2528" s="124" t="s">
        <v>10</v>
      </c>
      <c r="P2528" s="123" t="s">
        <v>10</v>
      </c>
      <c r="Q2528" s="1"/>
    </row>
    <row r="2529" spans="1:17" ht="15.75" hidden="1" customHeight="1">
      <c r="A2529" s="1" t="str">
        <f t="shared" si="1"/>
        <v/>
      </c>
      <c r="B2529" s="1"/>
      <c r="C2529" s="25" t="str">
        <f>IF('Census Block Input'!J2493="","",'Census Block Input'!B2493)</f>
        <v/>
      </c>
      <c r="D2529" s="184" t="str">
        <f>IF('Census Block Input'!J2493="","",UPPER('Census Block Input'!J2493))</f>
        <v/>
      </c>
      <c r="E2529" s="26" t="str">
        <f>IF('Census Block Input'!J2493="","",'Census Block Input'!I2493)</f>
        <v/>
      </c>
      <c r="F2529" s="27" t="str">
        <f>IF('Census Block Input'!J2493="","",'Census Block Input'!C2493)</f>
        <v/>
      </c>
      <c r="G2529" s="29" t="str">
        <f>IF('Census Block Input'!J2493="","",'Census Block Input'!D2493)</f>
        <v/>
      </c>
      <c r="H2529" s="30" t="str">
        <f>IF('Census Block Input'!J2493="","",'Census Block Input'!G2493)</f>
        <v/>
      </c>
      <c r="I2529" s="30" t="str">
        <f>IF('Census Block Input'!J2493="","",'Census Block Input'!F2493)</f>
        <v/>
      </c>
      <c r="J2529" s="32" t="str">
        <f t="shared" si="78"/>
        <v/>
      </c>
      <c r="K2529" s="105" t="str">
        <f>IF('Census Block Input'!J2493="","",'Census Block Input'!D2493)</f>
        <v/>
      </c>
      <c r="L2529" s="106" t="str">
        <f>IF('Census Block Input'!J2493="","",'Census Block Input'!G2493)</f>
        <v/>
      </c>
      <c r="M2529" s="106" t="str">
        <f>IF('Census Block Input'!J2493="","",'Census Block Input'!F2493)</f>
        <v/>
      </c>
      <c r="N2529" s="32" t="str">
        <f t="shared" si="79"/>
        <v/>
      </c>
      <c r="O2529" s="124" t="s">
        <v>10</v>
      </c>
      <c r="P2529" s="123" t="s">
        <v>10</v>
      </c>
      <c r="Q2529" s="1"/>
    </row>
    <row r="2530" spans="1:17" ht="15.75" hidden="1" customHeight="1">
      <c r="A2530" s="1" t="str">
        <f t="shared" si="1"/>
        <v/>
      </c>
      <c r="B2530" s="1"/>
      <c r="C2530" s="25" t="str">
        <f>IF('Census Block Input'!J2494="","",'Census Block Input'!B2494)</f>
        <v/>
      </c>
      <c r="D2530" s="184" t="str">
        <f>IF('Census Block Input'!J2494="","",UPPER('Census Block Input'!J2494))</f>
        <v/>
      </c>
      <c r="E2530" s="26" t="str">
        <f>IF('Census Block Input'!J2494="","",'Census Block Input'!I2494)</f>
        <v/>
      </c>
      <c r="F2530" s="27" t="str">
        <f>IF('Census Block Input'!J2494="","",'Census Block Input'!C2494)</f>
        <v/>
      </c>
      <c r="G2530" s="29" t="str">
        <f>IF('Census Block Input'!J2494="","",'Census Block Input'!D2494)</f>
        <v/>
      </c>
      <c r="H2530" s="30" t="str">
        <f>IF('Census Block Input'!J2494="","",'Census Block Input'!G2494)</f>
        <v/>
      </c>
      <c r="I2530" s="30" t="str">
        <f>IF('Census Block Input'!J2494="","",'Census Block Input'!F2494)</f>
        <v/>
      </c>
      <c r="J2530" s="32" t="str">
        <f t="shared" si="78"/>
        <v/>
      </c>
      <c r="K2530" s="105" t="str">
        <f>IF('Census Block Input'!J2494="","",'Census Block Input'!D2494)</f>
        <v/>
      </c>
      <c r="L2530" s="106" t="str">
        <f>IF('Census Block Input'!J2494="","",'Census Block Input'!G2494)</f>
        <v/>
      </c>
      <c r="M2530" s="106" t="str">
        <f>IF('Census Block Input'!J2494="","",'Census Block Input'!F2494)</f>
        <v/>
      </c>
      <c r="N2530" s="32" t="str">
        <f t="shared" si="79"/>
        <v/>
      </c>
      <c r="O2530" s="124" t="s">
        <v>10</v>
      </c>
      <c r="P2530" s="123" t="s">
        <v>10</v>
      </c>
      <c r="Q2530" s="1"/>
    </row>
    <row r="2531" spans="1:17" ht="15.75" hidden="1" customHeight="1">
      <c r="A2531" s="1" t="str">
        <f t="shared" si="1"/>
        <v/>
      </c>
      <c r="B2531" s="1"/>
      <c r="C2531" s="25" t="str">
        <f>IF('Census Block Input'!J2495="","",'Census Block Input'!B2495)</f>
        <v/>
      </c>
      <c r="D2531" s="184" t="str">
        <f>IF('Census Block Input'!J2495="","",UPPER('Census Block Input'!J2495))</f>
        <v/>
      </c>
      <c r="E2531" s="26" t="str">
        <f>IF('Census Block Input'!J2495="","",'Census Block Input'!I2495)</f>
        <v/>
      </c>
      <c r="F2531" s="27" t="str">
        <f>IF('Census Block Input'!J2495="","",'Census Block Input'!C2495)</f>
        <v/>
      </c>
      <c r="G2531" s="29" t="str">
        <f>IF('Census Block Input'!J2495="","",'Census Block Input'!D2495)</f>
        <v/>
      </c>
      <c r="H2531" s="30" t="str">
        <f>IF('Census Block Input'!J2495="","",'Census Block Input'!G2495)</f>
        <v/>
      </c>
      <c r="I2531" s="30" t="str">
        <f>IF('Census Block Input'!J2495="","",'Census Block Input'!F2495)</f>
        <v/>
      </c>
      <c r="J2531" s="32" t="str">
        <f t="shared" si="78"/>
        <v/>
      </c>
      <c r="K2531" s="105" t="str">
        <f>IF('Census Block Input'!J2495="","",'Census Block Input'!D2495)</f>
        <v/>
      </c>
      <c r="L2531" s="106" t="str">
        <f>IF('Census Block Input'!J2495="","",'Census Block Input'!G2495)</f>
        <v/>
      </c>
      <c r="M2531" s="106" t="str">
        <f>IF('Census Block Input'!J2495="","",'Census Block Input'!F2495)</f>
        <v/>
      </c>
      <c r="N2531" s="32" t="str">
        <f t="shared" si="79"/>
        <v/>
      </c>
      <c r="O2531" s="124" t="s">
        <v>10</v>
      </c>
      <c r="P2531" s="123" t="s">
        <v>10</v>
      </c>
      <c r="Q2531" s="1"/>
    </row>
    <row r="2532" spans="1:17" ht="15.75" hidden="1" customHeight="1">
      <c r="A2532" s="1" t="str">
        <f t="shared" si="1"/>
        <v/>
      </c>
      <c r="B2532" s="1"/>
      <c r="C2532" s="25" t="str">
        <f>IF('Census Block Input'!J2496="","",'Census Block Input'!B2496)</f>
        <v/>
      </c>
      <c r="D2532" s="184" t="str">
        <f>IF('Census Block Input'!J2496="","",UPPER('Census Block Input'!J2496))</f>
        <v/>
      </c>
      <c r="E2532" s="26" t="str">
        <f>IF('Census Block Input'!J2496="","",'Census Block Input'!I2496)</f>
        <v/>
      </c>
      <c r="F2532" s="27" t="str">
        <f>IF('Census Block Input'!J2496="","",'Census Block Input'!C2496)</f>
        <v/>
      </c>
      <c r="G2532" s="29" t="str">
        <f>IF('Census Block Input'!J2496="","",'Census Block Input'!D2496)</f>
        <v/>
      </c>
      <c r="H2532" s="30" t="str">
        <f>IF('Census Block Input'!J2496="","",'Census Block Input'!G2496)</f>
        <v/>
      </c>
      <c r="I2532" s="30" t="str">
        <f>IF('Census Block Input'!J2496="","",'Census Block Input'!F2496)</f>
        <v/>
      </c>
      <c r="J2532" s="32" t="str">
        <f t="shared" si="78"/>
        <v/>
      </c>
      <c r="K2532" s="105" t="str">
        <f>IF('Census Block Input'!J2496="","",'Census Block Input'!D2496)</f>
        <v/>
      </c>
      <c r="L2532" s="106" t="str">
        <f>IF('Census Block Input'!J2496="","",'Census Block Input'!G2496)</f>
        <v/>
      </c>
      <c r="M2532" s="106" t="str">
        <f>IF('Census Block Input'!J2496="","",'Census Block Input'!F2496)</f>
        <v/>
      </c>
      <c r="N2532" s="32" t="str">
        <f t="shared" si="79"/>
        <v/>
      </c>
      <c r="O2532" s="124" t="s">
        <v>10</v>
      </c>
      <c r="P2532" s="123" t="s">
        <v>10</v>
      </c>
      <c r="Q2532" s="1"/>
    </row>
    <row r="2533" spans="1:17" ht="15.75" hidden="1" customHeight="1">
      <c r="A2533" s="1" t="str">
        <f t="shared" si="1"/>
        <v/>
      </c>
      <c r="B2533" s="1"/>
      <c r="C2533" s="25" t="str">
        <f>IF('Census Block Input'!J2497="","",'Census Block Input'!B2497)</f>
        <v/>
      </c>
      <c r="D2533" s="184" t="str">
        <f>IF('Census Block Input'!J2497="","",UPPER('Census Block Input'!J2497))</f>
        <v/>
      </c>
      <c r="E2533" s="26" t="str">
        <f>IF('Census Block Input'!J2497="","",'Census Block Input'!I2497)</f>
        <v/>
      </c>
      <c r="F2533" s="27" t="str">
        <f>IF('Census Block Input'!J2497="","",'Census Block Input'!C2497)</f>
        <v/>
      </c>
      <c r="G2533" s="29" t="str">
        <f>IF('Census Block Input'!J2497="","",'Census Block Input'!D2497)</f>
        <v/>
      </c>
      <c r="H2533" s="30" t="str">
        <f>IF('Census Block Input'!J2497="","",'Census Block Input'!G2497)</f>
        <v/>
      </c>
      <c r="I2533" s="30" t="str">
        <f>IF('Census Block Input'!J2497="","",'Census Block Input'!F2497)</f>
        <v/>
      </c>
      <c r="J2533" s="32" t="str">
        <f t="shared" si="78"/>
        <v/>
      </c>
      <c r="K2533" s="105" t="str">
        <f>IF('Census Block Input'!J2497="","",'Census Block Input'!D2497)</f>
        <v/>
      </c>
      <c r="L2533" s="106" t="str">
        <f>IF('Census Block Input'!J2497="","",'Census Block Input'!G2497)</f>
        <v/>
      </c>
      <c r="M2533" s="106" t="str">
        <f>IF('Census Block Input'!J2497="","",'Census Block Input'!F2497)</f>
        <v/>
      </c>
      <c r="N2533" s="32" t="str">
        <f t="shared" si="79"/>
        <v/>
      </c>
      <c r="O2533" s="124" t="s">
        <v>10</v>
      </c>
      <c r="P2533" s="123" t="s">
        <v>10</v>
      </c>
      <c r="Q2533" s="1"/>
    </row>
    <row r="2534" spans="1:17" ht="15.75" hidden="1" customHeight="1">
      <c r="A2534" s="1" t="str">
        <f t="shared" si="1"/>
        <v/>
      </c>
      <c r="B2534" s="1"/>
      <c r="C2534" s="25" t="str">
        <f>IF('Census Block Input'!J2498="","",'Census Block Input'!B2498)</f>
        <v/>
      </c>
      <c r="D2534" s="184" t="str">
        <f>IF('Census Block Input'!J2498="","",UPPER('Census Block Input'!J2498))</f>
        <v/>
      </c>
      <c r="E2534" s="26" t="str">
        <f>IF('Census Block Input'!J2498="","",'Census Block Input'!I2498)</f>
        <v/>
      </c>
      <c r="F2534" s="27" t="str">
        <f>IF('Census Block Input'!J2498="","",'Census Block Input'!C2498)</f>
        <v/>
      </c>
      <c r="G2534" s="29" t="str">
        <f>IF('Census Block Input'!J2498="","",'Census Block Input'!D2498)</f>
        <v/>
      </c>
      <c r="H2534" s="30" t="str">
        <f>IF('Census Block Input'!J2498="","",'Census Block Input'!G2498)</f>
        <v/>
      </c>
      <c r="I2534" s="30" t="str">
        <f>IF('Census Block Input'!J2498="","",'Census Block Input'!F2498)</f>
        <v/>
      </c>
      <c r="J2534" s="32" t="str">
        <f t="shared" si="78"/>
        <v/>
      </c>
      <c r="K2534" s="105" t="str">
        <f>IF('Census Block Input'!J2498="","",'Census Block Input'!D2498)</f>
        <v/>
      </c>
      <c r="L2534" s="106" t="str">
        <f>IF('Census Block Input'!J2498="","",'Census Block Input'!G2498)</f>
        <v/>
      </c>
      <c r="M2534" s="106" t="str">
        <f>IF('Census Block Input'!J2498="","",'Census Block Input'!F2498)</f>
        <v/>
      </c>
      <c r="N2534" s="32" t="str">
        <f t="shared" si="79"/>
        <v/>
      </c>
      <c r="O2534" s="124" t="s">
        <v>10</v>
      </c>
      <c r="P2534" s="123" t="s">
        <v>10</v>
      </c>
      <c r="Q2534" s="1"/>
    </row>
    <row r="2535" spans="1:17" ht="15.75" hidden="1" customHeight="1">
      <c r="A2535" s="1" t="str">
        <f t="shared" si="1"/>
        <v/>
      </c>
      <c r="B2535" s="1"/>
      <c r="C2535" s="25" t="str">
        <f>IF('Census Block Input'!J2499="","",'Census Block Input'!B2499)</f>
        <v/>
      </c>
      <c r="D2535" s="184" t="str">
        <f>IF('Census Block Input'!J2499="","",UPPER('Census Block Input'!J2499))</f>
        <v/>
      </c>
      <c r="E2535" s="26" t="str">
        <f>IF('Census Block Input'!J2499="","",'Census Block Input'!I2499)</f>
        <v/>
      </c>
      <c r="F2535" s="27" t="str">
        <f>IF('Census Block Input'!J2499="","",'Census Block Input'!C2499)</f>
        <v/>
      </c>
      <c r="G2535" s="29" t="str">
        <f>IF('Census Block Input'!J2499="","",'Census Block Input'!D2499)</f>
        <v/>
      </c>
      <c r="H2535" s="30" t="str">
        <f>IF('Census Block Input'!J2499="","",'Census Block Input'!G2499)</f>
        <v/>
      </c>
      <c r="I2535" s="30" t="str">
        <f>IF('Census Block Input'!J2499="","",'Census Block Input'!F2499)</f>
        <v/>
      </c>
      <c r="J2535" s="32" t="str">
        <f t="shared" si="78"/>
        <v/>
      </c>
      <c r="K2535" s="105" t="str">
        <f>IF('Census Block Input'!J2499="","",'Census Block Input'!D2499)</f>
        <v/>
      </c>
      <c r="L2535" s="106" t="str">
        <f>IF('Census Block Input'!J2499="","",'Census Block Input'!G2499)</f>
        <v/>
      </c>
      <c r="M2535" s="106" t="str">
        <f>IF('Census Block Input'!J2499="","",'Census Block Input'!F2499)</f>
        <v/>
      </c>
      <c r="N2535" s="32" t="str">
        <f t="shared" si="79"/>
        <v/>
      </c>
      <c r="O2535" s="124" t="s">
        <v>10</v>
      </c>
      <c r="P2535" s="123" t="s">
        <v>10</v>
      </c>
      <c r="Q2535" s="1"/>
    </row>
    <row r="2536" spans="1:17" ht="15.75" hidden="1" customHeight="1">
      <c r="A2536" s="1" t="str">
        <f t="shared" si="1"/>
        <v/>
      </c>
      <c r="B2536" s="1"/>
      <c r="C2536" s="25" t="str">
        <f>IF('Census Block Input'!J2500="","",'Census Block Input'!B2500)</f>
        <v/>
      </c>
      <c r="D2536" s="184" t="str">
        <f>IF('Census Block Input'!J2500="","",UPPER('Census Block Input'!J2500))</f>
        <v/>
      </c>
      <c r="E2536" s="26" t="str">
        <f>IF('Census Block Input'!J2500="","",'Census Block Input'!I2500)</f>
        <v/>
      </c>
      <c r="F2536" s="27" t="str">
        <f>IF('Census Block Input'!J2500="","",'Census Block Input'!C2500)</f>
        <v/>
      </c>
      <c r="G2536" s="29" t="str">
        <f>IF('Census Block Input'!J2500="","",'Census Block Input'!D2500)</f>
        <v/>
      </c>
      <c r="H2536" s="30" t="str">
        <f>IF('Census Block Input'!J2500="","",'Census Block Input'!G2500)</f>
        <v/>
      </c>
      <c r="I2536" s="30" t="str">
        <f>IF('Census Block Input'!J2500="","",'Census Block Input'!F2500)</f>
        <v/>
      </c>
      <c r="J2536" s="32" t="str">
        <f t="shared" ref="J2536:J2599" si="80">IF($C2536="","",SUM(G2536:I2536))</f>
        <v/>
      </c>
      <c r="K2536" s="105" t="str">
        <f>IF('Census Block Input'!J2500="","",'Census Block Input'!D2500)</f>
        <v/>
      </c>
      <c r="L2536" s="106" t="str">
        <f>IF('Census Block Input'!J2500="","",'Census Block Input'!G2500)</f>
        <v/>
      </c>
      <c r="M2536" s="106" t="str">
        <f>IF('Census Block Input'!J2500="","",'Census Block Input'!F2500)</f>
        <v/>
      </c>
      <c r="N2536" s="32" t="str">
        <f t="shared" ref="N2536:N2599" si="81">IF($C2536="","",SUM(K2536:M2536))</f>
        <v/>
      </c>
      <c r="O2536" s="124" t="s">
        <v>10</v>
      </c>
      <c r="P2536" s="123" t="s">
        <v>10</v>
      </c>
      <c r="Q2536" s="1"/>
    </row>
    <row r="2537" spans="1:17" ht="15.75" hidden="1" customHeight="1">
      <c r="A2537" s="1" t="str">
        <f t="shared" si="1"/>
        <v/>
      </c>
      <c r="B2537" s="1"/>
      <c r="C2537" s="25" t="str">
        <f>IF('Census Block Input'!J2501="","",'Census Block Input'!B2501)</f>
        <v/>
      </c>
      <c r="D2537" s="184" t="str">
        <f>IF('Census Block Input'!J2501="","",UPPER('Census Block Input'!J2501))</f>
        <v/>
      </c>
      <c r="E2537" s="26" t="str">
        <f>IF('Census Block Input'!J2501="","",'Census Block Input'!I2501)</f>
        <v/>
      </c>
      <c r="F2537" s="27" t="str">
        <f>IF('Census Block Input'!J2501="","",'Census Block Input'!C2501)</f>
        <v/>
      </c>
      <c r="G2537" s="29" t="str">
        <f>IF('Census Block Input'!J2501="","",'Census Block Input'!D2501)</f>
        <v/>
      </c>
      <c r="H2537" s="30" t="str">
        <f>IF('Census Block Input'!J2501="","",'Census Block Input'!G2501)</f>
        <v/>
      </c>
      <c r="I2537" s="30" t="str">
        <f>IF('Census Block Input'!J2501="","",'Census Block Input'!F2501)</f>
        <v/>
      </c>
      <c r="J2537" s="32" t="str">
        <f t="shared" si="80"/>
        <v/>
      </c>
      <c r="K2537" s="105" t="str">
        <f>IF('Census Block Input'!J2501="","",'Census Block Input'!D2501)</f>
        <v/>
      </c>
      <c r="L2537" s="106" t="str">
        <f>IF('Census Block Input'!J2501="","",'Census Block Input'!G2501)</f>
        <v/>
      </c>
      <c r="M2537" s="106" t="str">
        <f>IF('Census Block Input'!J2501="","",'Census Block Input'!F2501)</f>
        <v/>
      </c>
      <c r="N2537" s="32" t="str">
        <f t="shared" si="81"/>
        <v/>
      </c>
      <c r="O2537" s="124" t="s">
        <v>10</v>
      </c>
      <c r="P2537" s="123" t="s">
        <v>10</v>
      </c>
      <c r="Q2537" s="1"/>
    </row>
    <row r="2538" spans="1:17" ht="15.75" hidden="1" customHeight="1">
      <c r="A2538" s="1" t="str">
        <f t="shared" si="1"/>
        <v/>
      </c>
      <c r="B2538" s="1"/>
      <c r="C2538" s="25" t="str">
        <f>IF('Census Block Input'!J2502="","",'Census Block Input'!B2502)</f>
        <v/>
      </c>
      <c r="D2538" s="184" t="str">
        <f>IF('Census Block Input'!J2502="","",UPPER('Census Block Input'!J2502))</f>
        <v/>
      </c>
      <c r="E2538" s="26" t="str">
        <f>IF('Census Block Input'!J2502="","",'Census Block Input'!I2502)</f>
        <v/>
      </c>
      <c r="F2538" s="27" t="str">
        <f>IF('Census Block Input'!J2502="","",'Census Block Input'!C2502)</f>
        <v/>
      </c>
      <c r="G2538" s="29" t="str">
        <f>IF('Census Block Input'!J2502="","",'Census Block Input'!D2502)</f>
        <v/>
      </c>
      <c r="H2538" s="30" t="str">
        <f>IF('Census Block Input'!J2502="","",'Census Block Input'!G2502)</f>
        <v/>
      </c>
      <c r="I2538" s="30" t="str">
        <f>IF('Census Block Input'!J2502="","",'Census Block Input'!F2502)</f>
        <v/>
      </c>
      <c r="J2538" s="32" t="str">
        <f t="shared" si="80"/>
        <v/>
      </c>
      <c r="K2538" s="105" t="str">
        <f>IF('Census Block Input'!J2502="","",'Census Block Input'!D2502)</f>
        <v/>
      </c>
      <c r="L2538" s="106" t="str">
        <f>IF('Census Block Input'!J2502="","",'Census Block Input'!G2502)</f>
        <v/>
      </c>
      <c r="M2538" s="106" t="str">
        <f>IF('Census Block Input'!J2502="","",'Census Block Input'!F2502)</f>
        <v/>
      </c>
      <c r="N2538" s="32" t="str">
        <f t="shared" si="81"/>
        <v/>
      </c>
      <c r="O2538" s="124" t="s">
        <v>10</v>
      </c>
      <c r="P2538" s="123" t="s">
        <v>10</v>
      </c>
      <c r="Q2538" s="1"/>
    </row>
    <row r="2539" spans="1:17" ht="15.75" hidden="1" customHeight="1">
      <c r="A2539" s="1" t="str">
        <f t="shared" si="1"/>
        <v/>
      </c>
      <c r="B2539" s="1"/>
      <c r="C2539" s="25" t="str">
        <f>IF('Census Block Input'!J2503="","",'Census Block Input'!B2503)</f>
        <v/>
      </c>
      <c r="D2539" s="184" t="str">
        <f>IF('Census Block Input'!J2503="","",UPPER('Census Block Input'!J2503))</f>
        <v/>
      </c>
      <c r="E2539" s="26" t="str">
        <f>IF('Census Block Input'!J2503="","",'Census Block Input'!I2503)</f>
        <v/>
      </c>
      <c r="F2539" s="27" t="str">
        <f>IF('Census Block Input'!J2503="","",'Census Block Input'!C2503)</f>
        <v/>
      </c>
      <c r="G2539" s="29" t="str">
        <f>IF('Census Block Input'!J2503="","",'Census Block Input'!D2503)</f>
        <v/>
      </c>
      <c r="H2539" s="30" t="str">
        <f>IF('Census Block Input'!J2503="","",'Census Block Input'!G2503)</f>
        <v/>
      </c>
      <c r="I2539" s="30" t="str">
        <f>IF('Census Block Input'!J2503="","",'Census Block Input'!F2503)</f>
        <v/>
      </c>
      <c r="J2539" s="32" t="str">
        <f t="shared" si="80"/>
        <v/>
      </c>
      <c r="K2539" s="105" t="str">
        <f>IF('Census Block Input'!J2503="","",'Census Block Input'!D2503)</f>
        <v/>
      </c>
      <c r="L2539" s="106" t="str">
        <f>IF('Census Block Input'!J2503="","",'Census Block Input'!G2503)</f>
        <v/>
      </c>
      <c r="M2539" s="106" t="str">
        <f>IF('Census Block Input'!J2503="","",'Census Block Input'!F2503)</f>
        <v/>
      </c>
      <c r="N2539" s="32" t="str">
        <f t="shared" si="81"/>
        <v/>
      </c>
      <c r="O2539" s="124" t="s">
        <v>10</v>
      </c>
      <c r="P2539" s="123" t="s">
        <v>10</v>
      </c>
      <c r="Q2539" s="1"/>
    </row>
    <row r="2540" spans="1:17" ht="15.75" hidden="1" customHeight="1">
      <c r="A2540" s="1" t="str">
        <f t="shared" si="1"/>
        <v/>
      </c>
      <c r="B2540" s="1"/>
      <c r="C2540" s="25" t="str">
        <f>IF('Census Block Input'!J2504="","",'Census Block Input'!B2504)</f>
        <v/>
      </c>
      <c r="D2540" s="184" t="str">
        <f>IF('Census Block Input'!J2504="","",UPPER('Census Block Input'!J2504))</f>
        <v/>
      </c>
      <c r="E2540" s="26" t="str">
        <f>IF('Census Block Input'!J2504="","",'Census Block Input'!I2504)</f>
        <v/>
      </c>
      <c r="F2540" s="27" t="str">
        <f>IF('Census Block Input'!J2504="","",'Census Block Input'!C2504)</f>
        <v/>
      </c>
      <c r="G2540" s="29" t="str">
        <f>IF('Census Block Input'!J2504="","",'Census Block Input'!D2504)</f>
        <v/>
      </c>
      <c r="H2540" s="30" t="str">
        <f>IF('Census Block Input'!J2504="","",'Census Block Input'!G2504)</f>
        <v/>
      </c>
      <c r="I2540" s="30" t="str">
        <f>IF('Census Block Input'!J2504="","",'Census Block Input'!F2504)</f>
        <v/>
      </c>
      <c r="J2540" s="32" t="str">
        <f t="shared" si="80"/>
        <v/>
      </c>
      <c r="K2540" s="105" t="str">
        <f>IF('Census Block Input'!J2504="","",'Census Block Input'!D2504)</f>
        <v/>
      </c>
      <c r="L2540" s="106" t="str">
        <f>IF('Census Block Input'!J2504="","",'Census Block Input'!G2504)</f>
        <v/>
      </c>
      <c r="M2540" s="106" t="str">
        <f>IF('Census Block Input'!J2504="","",'Census Block Input'!F2504)</f>
        <v/>
      </c>
      <c r="N2540" s="32" t="str">
        <f t="shared" si="81"/>
        <v/>
      </c>
      <c r="O2540" s="124" t="s">
        <v>10</v>
      </c>
      <c r="P2540" s="123" t="s">
        <v>10</v>
      </c>
      <c r="Q2540" s="1"/>
    </row>
    <row r="2541" spans="1:17" ht="15.75" hidden="1" customHeight="1">
      <c r="A2541" s="1" t="str">
        <f t="shared" si="1"/>
        <v/>
      </c>
      <c r="B2541" s="1"/>
      <c r="C2541" s="25" t="str">
        <f>IF('Census Block Input'!J2505="","",'Census Block Input'!B2505)</f>
        <v/>
      </c>
      <c r="D2541" s="184" t="str">
        <f>IF('Census Block Input'!J2505="","",UPPER('Census Block Input'!J2505))</f>
        <v/>
      </c>
      <c r="E2541" s="26" t="str">
        <f>IF('Census Block Input'!J2505="","",'Census Block Input'!I2505)</f>
        <v/>
      </c>
      <c r="F2541" s="27" t="str">
        <f>IF('Census Block Input'!J2505="","",'Census Block Input'!C2505)</f>
        <v/>
      </c>
      <c r="G2541" s="29" t="str">
        <f>IF('Census Block Input'!J2505="","",'Census Block Input'!D2505)</f>
        <v/>
      </c>
      <c r="H2541" s="30" t="str">
        <f>IF('Census Block Input'!J2505="","",'Census Block Input'!G2505)</f>
        <v/>
      </c>
      <c r="I2541" s="30" t="str">
        <f>IF('Census Block Input'!J2505="","",'Census Block Input'!F2505)</f>
        <v/>
      </c>
      <c r="J2541" s="32" t="str">
        <f t="shared" si="80"/>
        <v/>
      </c>
      <c r="K2541" s="105" t="str">
        <f>IF('Census Block Input'!J2505="","",'Census Block Input'!D2505)</f>
        <v/>
      </c>
      <c r="L2541" s="106" t="str">
        <f>IF('Census Block Input'!J2505="","",'Census Block Input'!G2505)</f>
        <v/>
      </c>
      <c r="M2541" s="106" t="str">
        <f>IF('Census Block Input'!J2505="","",'Census Block Input'!F2505)</f>
        <v/>
      </c>
      <c r="N2541" s="32" t="str">
        <f t="shared" si="81"/>
        <v/>
      </c>
      <c r="O2541" s="124" t="s">
        <v>10</v>
      </c>
      <c r="P2541" s="123" t="s">
        <v>10</v>
      </c>
      <c r="Q2541" s="1"/>
    </row>
    <row r="2542" spans="1:17" ht="15.75" hidden="1" customHeight="1">
      <c r="A2542" s="1" t="str">
        <f t="shared" si="1"/>
        <v/>
      </c>
      <c r="B2542" s="1"/>
      <c r="C2542" s="25" t="str">
        <f>IF('Census Block Input'!J2506="","",'Census Block Input'!B2506)</f>
        <v/>
      </c>
      <c r="D2542" s="184" t="str">
        <f>IF('Census Block Input'!J2506="","",UPPER('Census Block Input'!J2506))</f>
        <v/>
      </c>
      <c r="E2542" s="26" t="str">
        <f>IF('Census Block Input'!J2506="","",'Census Block Input'!I2506)</f>
        <v/>
      </c>
      <c r="F2542" s="27" t="str">
        <f>IF('Census Block Input'!J2506="","",'Census Block Input'!C2506)</f>
        <v/>
      </c>
      <c r="G2542" s="29" t="str">
        <f>IF('Census Block Input'!J2506="","",'Census Block Input'!D2506)</f>
        <v/>
      </c>
      <c r="H2542" s="30" t="str">
        <f>IF('Census Block Input'!J2506="","",'Census Block Input'!G2506)</f>
        <v/>
      </c>
      <c r="I2542" s="30" t="str">
        <f>IF('Census Block Input'!J2506="","",'Census Block Input'!F2506)</f>
        <v/>
      </c>
      <c r="J2542" s="32" t="str">
        <f t="shared" si="80"/>
        <v/>
      </c>
      <c r="K2542" s="105" t="str">
        <f>IF('Census Block Input'!J2506="","",'Census Block Input'!D2506)</f>
        <v/>
      </c>
      <c r="L2542" s="106" t="str">
        <f>IF('Census Block Input'!J2506="","",'Census Block Input'!G2506)</f>
        <v/>
      </c>
      <c r="M2542" s="106" t="str">
        <f>IF('Census Block Input'!J2506="","",'Census Block Input'!F2506)</f>
        <v/>
      </c>
      <c r="N2542" s="32" t="str">
        <f t="shared" si="81"/>
        <v/>
      </c>
      <c r="O2542" s="124" t="s">
        <v>10</v>
      </c>
      <c r="P2542" s="123" t="s">
        <v>10</v>
      </c>
      <c r="Q2542" s="1"/>
    </row>
    <row r="2543" spans="1:17" ht="15.75" hidden="1" customHeight="1">
      <c r="A2543" s="1" t="str">
        <f t="shared" si="1"/>
        <v/>
      </c>
      <c r="B2543" s="1"/>
      <c r="C2543" s="25" t="str">
        <f>IF('Census Block Input'!J2507="","",'Census Block Input'!B2507)</f>
        <v/>
      </c>
      <c r="D2543" s="184" t="str">
        <f>IF('Census Block Input'!J2507="","",UPPER('Census Block Input'!J2507))</f>
        <v/>
      </c>
      <c r="E2543" s="26" t="str">
        <f>IF('Census Block Input'!J2507="","",'Census Block Input'!I2507)</f>
        <v/>
      </c>
      <c r="F2543" s="27" t="str">
        <f>IF('Census Block Input'!J2507="","",'Census Block Input'!C2507)</f>
        <v/>
      </c>
      <c r="G2543" s="29" t="str">
        <f>IF('Census Block Input'!J2507="","",'Census Block Input'!D2507)</f>
        <v/>
      </c>
      <c r="H2543" s="30" t="str">
        <f>IF('Census Block Input'!J2507="","",'Census Block Input'!G2507)</f>
        <v/>
      </c>
      <c r="I2543" s="30" t="str">
        <f>IF('Census Block Input'!J2507="","",'Census Block Input'!F2507)</f>
        <v/>
      </c>
      <c r="J2543" s="32" t="str">
        <f t="shared" si="80"/>
        <v/>
      </c>
      <c r="K2543" s="105" t="str">
        <f>IF('Census Block Input'!J2507="","",'Census Block Input'!D2507)</f>
        <v/>
      </c>
      <c r="L2543" s="106" t="str">
        <f>IF('Census Block Input'!J2507="","",'Census Block Input'!G2507)</f>
        <v/>
      </c>
      <c r="M2543" s="106" t="str">
        <f>IF('Census Block Input'!J2507="","",'Census Block Input'!F2507)</f>
        <v/>
      </c>
      <c r="N2543" s="32" t="str">
        <f t="shared" si="81"/>
        <v/>
      </c>
      <c r="O2543" s="124" t="s">
        <v>10</v>
      </c>
      <c r="P2543" s="123" t="s">
        <v>10</v>
      </c>
      <c r="Q2543" s="1"/>
    </row>
    <row r="2544" spans="1:17" ht="15.75" hidden="1" customHeight="1">
      <c r="A2544" s="1" t="str">
        <f t="shared" si="1"/>
        <v/>
      </c>
      <c r="B2544" s="1"/>
      <c r="C2544" s="25" t="str">
        <f>IF('Census Block Input'!J2508="","",'Census Block Input'!B2508)</f>
        <v/>
      </c>
      <c r="D2544" s="184" t="str">
        <f>IF('Census Block Input'!J2508="","",UPPER('Census Block Input'!J2508))</f>
        <v/>
      </c>
      <c r="E2544" s="26" t="str">
        <f>IF('Census Block Input'!J2508="","",'Census Block Input'!I2508)</f>
        <v/>
      </c>
      <c r="F2544" s="27" t="str">
        <f>IF('Census Block Input'!J2508="","",'Census Block Input'!C2508)</f>
        <v/>
      </c>
      <c r="G2544" s="29" t="str">
        <f>IF('Census Block Input'!J2508="","",'Census Block Input'!D2508)</f>
        <v/>
      </c>
      <c r="H2544" s="30" t="str">
        <f>IF('Census Block Input'!J2508="","",'Census Block Input'!G2508)</f>
        <v/>
      </c>
      <c r="I2544" s="30" t="str">
        <f>IF('Census Block Input'!J2508="","",'Census Block Input'!F2508)</f>
        <v/>
      </c>
      <c r="J2544" s="32" t="str">
        <f t="shared" si="80"/>
        <v/>
      </c>
      <c r="K2544" s="105" t="str">
        <f>IF('Census Block Input'!J2508="","",'Census Block Input'!D2508)</f>
        <v/>
      </c>
      <c r="L2544" s="106" t="str">
        <f>IF('Census Block Input'!J2508="","",'Census Block Input'!G2508)</f>
        <v/>
      </c>
      <c r="M2544" s="106" t="str">
        <f>IF('Census Block Input'!J2508="","",'Census Block Input'!F2508)</f>
        <v/>
      </c>
      <c r="N2544" s="32" t="str">
        <f t="shared" si="81"/>
        <v/>
      </c>
      <c r="O2544" s="124" t="s">
        <v>10</v>
      </c>
      <c r="P2544" s="123" t="s">
        <v>10</v>
      </c>
      <c r="Q2544" s="1"/>
    </row>
    <row r="2545" spans="1:17" ht="15.75" hidden="1" customHeight="1">
      <c r="A2545" s="1" t="str">
        <f t="shared" si="1"/>
        <v/>
      </c>
      <c r="B2545" s="1"/>
      <c r="C2545" s="25" t="str">
        <f>IF('Census Block Input'!J2509="","",'Census Block Input'!B2509)</f>
        <v/>
      </c>
      <c r="D2545" s="184" t="str">
        <f>IF('Census Block Input'!J2509="","",UPPER('Census Block Input'!J2509))</f>
        <v/>
      </c>
      <c r="E2545" s="26" t="str">
        <f>IF('Census Block Input'!J2509="","",'Census Block Input'!I2509)</f>
        <v/>
      </c>
      <c r="F2545" s="27" t="str">
        <f>IF('Census Block Input'!J2509="","",'Census Block Input'!C2509)</f>
        <v/>
      </c>
      <c r="G2545" s="29" t="str">
        <f>IF('Census Block Input'!J2509="","",'Census Block Input'!D2509)</f>
        <v/>
      </c>
      <c r="H2545" s="30" t="str">
        <f>IF('Census Block Input'!J2509="","",'Census Block Input'!G2509)</f>
        <v/>
      </c>
      <c r="I2545" s="30" t="str">
        <f>IF('Census Block Input'!J2509="","",'Census Block Input'!F2509)</f>
        <v/>
      </c>
      <c r="J2545" s="32" t="str">
        <f t="shared" si="80"/>
        <v/>
      </c>
      <c r="K2545" s="105" t="str">
        <f>IF('Census Block Input'!J2509="","",'Census Block Input'!D2509)</f>
        <v/>
      </c>
      <c r="L2545" s="106" t="str">
        <f>IF('Census Block Input'!J2509="","",'Census Block Input'!G2509)</f>
        <v/>
      </c>
      <c r="M2545" s="106" t="str">
        <f>IF('Census Block Input'!J2509="","",'Census Block Input'!F2509)</f>
        <v/>
      </c>
      <c r="N2545" s="32" t="str">
        <f t="shared" si="81"/>
        <v/>
      </c>
      <c r="O2545" s="124" t="s">
        <v>10</v>
      </c>
      <c r="P2545" s="123" t="s">
        <v>10</v>
      </c>
      <c r="Q2545" s="1"/>
    </row>
    <row r="2546" spans="1:17" ht="15.75" hidden="1" customHeight="1">
      <c r="A2546" s="1" t="str">
        <f t="shared" si="1"/>
        <v/>
      </c>
      <c r="B2546" s="1"/>
      <c r="C2546" s="25" t="str">
        <f>IF('Census Block Input'!J2510="","",'Census Block Input'!B2510)</f>
        <v/>
      </c>
      <c r="D2546" s="184" t="str">
        <f>IF('Census Block Input'!J2510="","",UPPER('Census Block Input'!J2510))</f>
        <v/>
      </c>
      <c r="E2546" s="26" t="str">
        <f>IF('Census Block Input'!J2510="","",'Census Block Input'!I2510)</f>
        <v/>
      </c>
      <c r="F2546" s="27" t="str">
        <f>IF('Census Block Input'!J2510="","",'Census Block Input'!C2510)</f>
        <v/>
      </c>
      <c r="G2546" s="29" t="str">
        <f>IF('Census Block Input'!J2510="","",'Census Block Input'!D2510)</f>
        <v/>
      </c>
      <c r="H2546" s="30" t="str">
        <f>IF('Census Block Input'!J2510="","",'Census Block Input'!G2510)</f>
        <v/>
      </c>
      <c r="I2546" s="30" t="str">
        <f>IF('Census Block Input'!J2510="","",'Census Block Input'!F2510)</f>
        <v/>
      </c>
      <c r="J2546" s="32" t="str">
        <f t="shared" si="80"/>
        <v/>
      </c>
      <c r="K2546" s="105" t="str">
        <f>IF('Census Block Input'!J2510="","",'Census Block Input'!D2510)</f>
        <v/>
      </c>
      <c r="L2546" s="106" t="str">
        <f>IF('Census Block Input'!J2510="","",'Census Block Input'!G2510)</f>
        <v/>
      </c>
      <c r="M2546" s="106" t="str">
        <f>IF('Census Block Input'!J2510="","",'Census Block Input'!F2510)</f>
        <v/>
      </c>
      <c r="N2546" s="32" t="str">
        <f t="shared" si="81"/>
        <v/>
      </c>
      <c r="O2546" s="124" t="s">
        <v>10</v>
      </c>
      <c r="P2546" s="123" t="s">
        <v>10</v>
      </c>
      <c r="Q2546" s="1"/>
    </row>
    <row r="2547" spans="1:17" ht="15.75" hidden="1" customHeight="1">
      <c r="A2547" s="1" t="str">
        <f t="shared" si="1"/>
        <v/>
      </c>
      <c r="B2547" s="1"/>
      <c r="C2547" s="25" t="str">
        <f>IF('Census Block Input'!J2511="","",'Census Block Input'!B2511)</f>
        <v/>
      </c>
      <c r="D2547" s="184" t="str">
        <f>IF('Census Block Input'!J2511="","",UPPER('Census Block Input'!J2511))</f>
        <v/>
      </c>
      <c r="E2547" s="26" t="str">
        <f>IF('Census Block Input'!J2511="","",'Census Block Input'!I2511)</f>
        <v/>
      </c>
      <c r="F2547" s="27" t="str">
        <f>IF('Census Block Input'!J2511="","",'Census Block Input'!C2511)</f>
        <v/>
      </c>
      <c r="G2547" s="29" t="str">
        <f>IF('Census Block Input'!J2511="","",'Census Block Input'!D2511)</f>
        <v/>
      </c>
      <c r="H2547" s="30" t="str">
        <f>IF('Census Block Input'!J2511="","",'Census Block Input'!G2511)</f>
        <v/>
      </c>
      <c r="I2547" s="30" t="str">
        <f>IF('Census Block Input'!J2511="","",'Census Block Input'!F2511)</f>
        <v/>
      </c>
      <c r="J2547" s="32" t="str">
        <f t="shared" si="80"/>
        <v/>
      </c>
      <c r="K2547" s="105" t="str">
        <f>IF('Census Block Input'!J2511="","",'Census Block Input'!D2511)</f>
        <v/>
      </c>
      <c r="L2547" s="106" t="str">
        <f>IF('Census Block Input'!J2511="","",'Census Block Input'!G2511)</f>
        <v/>
      </c>
      <c r="M2547" s="106" t="str">
        <f>IF('Census Block Input'!J2511="","",'Census Block Input'!F2511)</f>
        <v/>
      </c>
      <c r="N2547" s="32" t="str">
        <f t="shared" si="81"/>
        <v/>
      </c>
      <c r="O2547" s="124" t="s">
        <v>10</v>
      </c>
      <c r="P2547" s="123" t="s">
        <v>10</v>
      </c>
      <c r="Q2547" s="1"/>
    </row>
    <row r="2548" spans="1:17" ht="15.75" hidden="1" customHeight="1">
      <c r="A2548" s="1" t="str">
        <f t="shared" si="1"/>
        <v/>
      </c>
      <c r="B2548" s="1"/>
      <c r="C2548" s="25" t="str">
        <f>IF('Census Block Input'!J2512="","",'Census Block Input'!B2512)</f>
        <v/>
      </c>
      <c r="D2548" s="184" t="str">
        <f>IF('Census Block Input'!J2512="","",UPPER('Census Block Input'!J2512))</f>
        <v/>
      </c>
      <c r="E2548" s="26" t="str">
        <f>IF('Census Block Input'!J2512="","",'Census Block Input'!I2512)</f>
        <v/>
      </c>
      <c r="F2548" s="27" t="str">
        <f>IF('Census Block Input'!J2512="","",'Census Block Input'!C2512)</f>
        <v/>
      </c>
      <c r="G2548" s="29" t="str">
        <f>IF('Census Block Input'!J2512="","",'Census Block Input'!D2512)</f>
        <v/>
      </c>
      <c r="H2548" s="30" t="str">
        <f>IF('Census Block Input'!J2512="","",'Census Block Input'!G2512)</f>
        <v/>
      </c>
      <c r="I2548" s="30" t="str">
        <f>IF('Census Block Input'!J2512="","",'Census Block Input'!F2512)</f>
        <v/>
      </c>
      <c r="J2548" s="32" t="str">
        <f t="shared" si="80"/>
        <v/>
      </c>
      <c r="K2548" s="105" t="str">
        <f>IF('Census Block Input'!J2512="","",'Census Block Input'!D2512)</f>
        <v/>
      </c>
      <c r="L2548" s="106" t="str">
        <f>IF('Census Block Input'!J2512="","",'Census Block Input'!G2512)</f>
        <v/>
      </c>
      <c r="M2548" s="106" t="str">
        <f>IF('Census Block Input'!J2512="","",'Census Block Input'!F2512)</f>
        <v/>
      </c>
      <c r="N2548" s="32" t="str">
        <f t="shared" si="81"/>
        <v/>
      </c>
      <c r="O2548" s="124" t="s">
        <v>10</v>
      </c>
      <c r="P2548" s="123" t="s">
        <v>10</v>
      </c>
      <c r="Q2548" s="1"/>
    </row>
    <row r="2549" spans="1:17" ht="15.75" hidden="1" customHeight="1">
      <c r="A2549" s="1" t="str">
        <f t="shared" si="1"/>
        <v/>
      </c>
      <c r="B2549" s="1"/>
      <c r="C2549" s="25" t="str">
        <f>IF('Census Block Input'!J2513="","",'Census Block Input'!B2513)</f>
        <v/>
      </c>
      <c r="D2549" s="184" t="str">
        <f>IF('Census Block Input'!J2513="","",UPPER('Census Block Input'!J2513))</f>
        <v/>
      </c>
      <c r="E2549" s="26" t="str">
        <f>IF('Census Block Input'!J2513="","",'Census Block Input'!I2513)</f>
        <v/>
      </c>
      <c r="F2549" s="27" t="str">
        <f>IF('Census Block Input'!J2513="","",'Census Block Input'!C2513)</f>
        <v/>
      </c>
      <c r="G2549" s="29" t="str">
        <f>IF('Census Block Input'!J2513="","",'Census Block Input'!D2513)</f>
        <v/>
      </c>
      <c r="H2549" s="30" t="str">
        <f>IF('Census Block Input'!J2513="","",'Census Block Input'!G2513)</f>
        <v/>
      </c>
      <c r="I2549" s="30" t="str">
        <f>IF('Census Block Input'!J2513="","",'Census Block Input'!F2513)</f>
        <v/>
      </c>
      <c r="J2549" s="32" t="str">
        <f t="shared" si="80"/>
        <v/>
      </c>
      <c r="K2549" s="105" t="str">
        <f>IF('Census Block Input'!J2513="","",'Census Block Input'!D2513)</f>
        <v/>
      </c>
      <c r="L2549" s="106" t="str">
        <f>IF('Census Block Input'!J2513="","",'Census Block Input'!G2513)</f>
        <v/>
      </c>
      <c r="M2549" s="106" t="str">
        <f>IF('Census Block Input'!J2513="","",'Census Block Input'!F2513)</f>
        <v/>
      </c>
      <c r="N2549" s="32" t="str">
        <f t="shared" si="81"/>
        <v/>
      </c>
      <c r="O2549" s="124" t="s">
        <v>10</v>
      </c>
      <c r="P2549" s="123" t="s">
        <v>10</v>
      </c>
      <c r="Q2549" s="1"/>
    </row>
    <row r="2550" spans="1:17" ht="15.75" hidden="1" customHeight="1">
      <c r="A2550" s="1" t="str">
        <f t="shared" si="1"/>
        <v/>
      </c>
      <c r="B2550" s="1"/>
      <c r="C2550" s="25" t="str">
        <f>IF('Census Block Input'!J2514="","",'Census Block Input'!B2514)</f>
        <v/>
      </c>
      <c r="D2550" s="184" t="str">
        <f>IF('Census Block Input'!J2514="","",UPPER('Census Block Input'!J2514))</f>
        <v/>
      </c>
      <c r="E2550" s="26" t="str">
        <f>IF('Census Block Input'!J2514="","",'Census Block Input'!I2514)</f>
        <v/>
      </c>
      <c r="F2550" s="27" t="str">
        <f>IF('Census Block Input'!J2514="","",'Census Block Input'!C2514)</f>
        <v/>
      </c>
      <c r="G2550" s="29" t="str">
        <f>IF('Census Block Input'!J2514="","",'Census Block Input'!D2514)</f>
        <v/>
      </c>
      <c r="H2550" s="30" t="str">
        <f>IF('Census Block Input'!J2514="","",'Census Block Input'!G2514)</f>
        <v/>
      </c>
      <c r="I2550" s="30" t="str">
        <f>IF('Census Block Input'!J2514="","",'Census Block Input'!F2514)</f>
        <v/>
      </c>
      <c r="J2550" s="32" t="str">
        <f t="shared" si="80"/>
        <v/>
      </c>
      <c r="K2550" s="105" t="str">
        <f>IF('Census Block Input'!J2514="","",'Census Block Input'!D2514)</f>
        <v/>
      </c>
      <c r="L2550" s="106" t="str">
        <f>IF('Census Block Input'!J2514="","",'Census Block Input'!G2514)</f>
        <v/>
      </c>
      <c r="M2550" s="106" t="str">
        <f>IF('Census Block Input'!J2514="","",'Census Block Input'!F2514)</f>
        <v/>
      </c>
      <c r="N2550" s="32" t="str">
        <f t="shared" si="81"/>
        <v/>
      </c>
      <c r="O2550" s="124" t="s">
        <v>10</v>
      </c>
      <c r="P2550" s="123" t="s">
        <v>10</v>
      </c>
      <c r="Q2550" s="1"/>
    </row>
    <row r="2551" spans="1:17" ht="15.75" hidden="1" customHeight="1">
      <c r="A2551" s="1" t="str">
        <f t="shared" si="1"/>
        <v/>
      </c>
      <c r="B2551" s="1"/>
      <c r="C2551" s="25" t="str">
        <f>IF('Census Block Input'!J2515="","",'Census Block Input'!B2515)</f>
        <v/>
      </c>
      <c r="D2551" s="184" t="str">
        <f>IF('Census Block Input'!J2515="","",UPPER('Census Block Input'!J2515))</f>
        <v/>
      </c>
      <c r="E2551" s="26" t="str">
        <f>IF('Census Block Input'!J2515="","",'Census Block Input'!I2515)</f>
        <v/>
      </c>
      <c r="F2551" s="27" t="str">
        <f>IF('Census Block Input'!J2515="","",'Census Block Input'!C2515)</f>
        <v/>
      </c>
      <c r="G2551" s="29" t="str">
        <f>IF('Census Block Input'!J2515="","",'Census Block Input'!D2515)</f>
        <v/>
      </c>
      <c r="H2551" s="30" t="str">
        <f>IF('Census Block Input'!J2515="","",'Census Block Input'!G2515)</f>
        <v/>
      </c>
      <c r="I2551" s="30" t="str">
        <f>IF('Census Block Input'!J2515="","",'Census Block Input'!F2515)</f>
        <v/>
      </c>
      <c r="J2551" s="32" t="str">
        <f t="shared" si="80"/>
        <v/>
      </c>
      <c r="K2551" s="105" t="str">
        <f>IF('Census Block Input'!J2515="","",'Census Block Input'!D2515)</f>
        <v/>
      </c>
      <c r="L2551" s="106" t="str">
        <f>IF('Census Block Input'!J2515="","",'Census Block Input'!G2515)</f>
        <v/>
      </c>
      <c r="M2551" s="106" t="str">
        <f>IF('Census Block Input'!J2515="","",'Census Block Input'!F2515)</f>
        <v/>
      </c>
      <c r="N2551" s="32" t="str">
        <f t="shared" si="81"/>
        <v/>
      </c>
      <c r="O2551" s="124" t="s">
        <v>10</v>
      </c>
      <c r="P2551" s="123" t="s">
        <v>10</v>
      </c>
      <c r="Q2551" s="1"/>
    </row>
    <row r="2552" spans="1:17" ht="15.75" hidden="1" customHeight="1">
      <c r="A2552" s="1" t="str">
        <f t="shared" si="1"/>
        <v/>
      </c>
      <c r="B2552" s="1"/>
      <c r="C2552" s="25" t="str">
        <f>IF('Census Block Input'!J2516="","",'Census Block Input'!B2516)</f>
        <v/>
      </c>
      <c r="D2552" s="184" t="str">
        <f>IF('Census Block Input'!J2516="","",UPPER('Census Block Input'!J2516))</f>
        <v/>
      </c>
      <c r="E2552" s="26" t="str">
        <f>IF('Census Block Input'!J2516="","",'Census Block Input'!I2516)</f>
        <v/>
      </c>
      <c r="F2552" s="27" t="str">
        <f>IF('Census Block Input'!J2516="","",'Census Block Input'!C2516)</f>
        <v/>
      </c>
      <c r="G2552" s="29" t="str">
        <f>IF('Census Block Input'!J2516="","",'Census Block Input'!D2516)</f>
        <v/>
      </c>
      <c r="H2552" s="30" t="str">
        <f>IF('Census Block Input'!J2516="","",'Census Block Input'!G2516)</f>
        <v/>
      </c>
      <c r="I2552" s="30" t="str">
        <f>IF('Census Block Input'!J2516="","",'Census Block Input'!F2516)</f>
        <v/>
      </c>
      <c r="J2552" s="32" t="str">
        <f t="shared" si="80"/>
        <v/>
      </c>
      <c r="K2552" s="105" t="str">
        <f>IF('Census Block Input'!J2516="","",'Census Block Input'!D2516)</f>
        <v/>
      </c>
      <c r="L2552" s="106" t="str">
        <f>IF('Census Block Input'!J2516="","",'Census Block Input'!G2516)</f>
        <v/>
      </c>
      <c r="M2552" s="106" t="str">
        <f>IF('Census Block Input'!J2516="","",'Census Block Input'!F2516)</f>
        <v/>
      </c>
      <c r="N2552" s="32" t="str">
        <f t="shared" si="81"/>
        <v/>
      </c>
      <c r="O2552" s="124" t="s">
        <v>10</v>
      </c>
      <c r="P2552" s="123" t="s">
        <v>10</v>
      </c>
      <c r="Q2552" s="1"/>
    </row>
    <row r="2553" spans="1:17" ht="15.75" hidden="1" customHeight="1">
      <c r="A2553" s="1" t="str">
        <f t="shared" si="1"/>
        <v/>
      </c>
      <c r="B2553" s="1"/>
      <c r="C2553" s="25" t="str">
        <f>IF('Census Block Input'!J2517="","",'Census Block Input'!B2517)</f>
        <v/>
      </c>
      <c r="D2553" s="184" t="str">
        <f>IF('Census Block Input'!J2517="","",UPPER('Census Block Input'!J2517))</f>
        <v/>
      </c>
      <c r="E2553" s="26" t="str">
        <f>IF('Census Block Input'!J2517="","",'Census Block Input'!I2517)</f>
        <v/>
      </c>
      <c r="F2553" s="27" t="str">
        <f>IF('Census Block Input'!J2517="","",'Census Block Input'!C2517)</f>
        <v/>
      </c>
      <c r="G2553" s="29" t="str">
        <f>IF('Census Block Input'!J2517="","",'Census Block Input'!D2517)</f>
        <v/>
      </c>
      <c r="H2553" s="30" t="str">
        <f>IF('Census Block Input'!J2517="","",'Census Block Input'!G2517)</f>
        <v/>
      </c>
      <c r="I2553" s="30" t="str">
        <f>IF('Census Block Input'!J2517="","",'Census Block Input'!F2517)</f>
        <v/>
      </c>
      <c r="J2553" s="32" t="str">
        <f t="shared" si="80"/>
        <v/>
      </c>
      <c r="K2553" s="105" t="str">
        <f>IF('Census Block Input'!J2517="","",'Census Block Input'!D2517)</f>
        <v/>
      </c>
      <c r="L2553" s="106" t="str">
        <f>IF('Census Block Input'!J2517="","",'Census Block Input'!G2517)</f>
        <v/>
      </c>
      <c r="M2553" s="106" t="str">
        <f>IF('Census Block Input'!J2517="","",'Census Block Input'!F2517)</f>
        <v/>
      </c>
      <c r="N2553" s="32" t="str">
        <f t="shared" si="81"/>
        <v/>
      </c>
      <c r="O2553" s="124" t="s">
        <v>10</v>
      </c>
      <c r="P2553" s="123" t="s">
        <v>10</v>
      </c>
      <c r="Q2553" s="1"/>
    </row>
    <row r="2554" spans="1:17" ht="15.75" hidden="1" customHeight="1">
      <c r="A2554" s="1" t="str">
        <f t="shared" si="1"/>
        <v/>
      </c>
      <c r="B2554" s="1"/>
      <c r="C2554" s="25" t="str">
        <f>IF('Census Block Input'!J2518="","",'Census Block Input'!B2518)</f>
        <v/>
      </c>
      <c r="D2554" s="184" t="str">
        <f>IF('Census Block Input'!J2518="","",UPPER('Census Block Input'!J2518))</f>
        <v/>
      </c>
      <c r="E2554" s="26" t="str">
        <f>IF('Census Block Input'!J2518="","",'Census Block Input'!I2518)</f>
        <v/>
      </c>
      <c r="F2554" s="27" t="str">
        <f>IF('Census Block Input'!J2518="","",'Census Block Input'!C2518)</f>
        <v/>
      </c>
      <c r="G2554" s="29" t="str">
        <f>IF('Census Block Input'!J2518="","",'Census Block Input'!D2518)</f>
        <v/>
      </c>
      <c r="H2554" s="30" t="str">
        <f>IF('Census Block Input'!J2518="","",'Census Block Input'!G2518)</f>
        <v/>
      </c>
      <c r="I2554" s="30" t="str">
        <f>IF('Census Block Input'!J2518="","",'Census Block Input'!F2518)</f>
        <v/>
      </c>
      <c r="J2554" s="32" t="str">
        <f t="shared" si="80"/>
        <v/>
      </c>
      <c r="K2554" s="105" t="str">
        <f>IF('Census Block Input'!J2518="","",'Census Block Input'!D2518)</f>
        <v/>
      </c>
      <c r="L2554" s="106" t="str">
        <f>IF('Census Block Input'!J2518="","",'Census Block Input'!G2518)</f>
        <v/>
      </c>
      <c r="M2554" s="106" t="str">
        <f>IF('Census Block Input'!J2518="","",'Census Block Input'!F2518)</f>
        <v/>
      </c>
      <c r="N2554" s="32" t="str">
        <f t="shared" si="81"/>
        <v/>
      </c>
      <c r="O2554" s="124" t="s">
        <v>10</v>
      </c>
      <c r="P2554" s="123" t="s">
        <v>10</v>
      </c>
      <c r="Q2554" s="1"/>
    </row>
    <row r="2555" spans="1:17" ht="15.75" hidden="1" customHeight="1">
      <c r="A2555" s="1" t="str">
        <f t="shared" si="1"/>
        <v/>
      </c>
      <c r="B2555" s="1"/>
      <c r="C2555" s="25" t="str">
        <f>IF('Census Block Input'!J2519="","",'Census Block Input'!B2519)</f>
        <v/>
      </c>
      <c r="D2555" s="184" t="str">
        <f>IF('Census Block Input'!J2519="","",UPPER('Census Block Input'!J2519))</f>
        <v/>
      </c>
      <c r="E2555" s="26" t="str">
        <f>IF('Census Block Input'!J2519="","",'Census Block Input'!I2519)</f>
        <v/>
      </c>
      <c r="F2555" s="27" t="str">
        <f>IF('Census Block Input'!J2519="","",'Census Block Input'!C2519)</f>
        <v/>
      </c>
      <c r="G2555" s="29" t="str">
        <f>IF('Census Block Input'!J2519="","",'Census Block Input'!D2519)</f>
        <v/>
      </c>
      <c r="H2555" s="30" t="str">
        <f>IF('Census Block Input'!J2519="","",'Census Block Input'!G2519)</f>
        <v/>
      </c>
      <c r="I2555" s="30" t="str">
        <f>IF('Census Block Input'!J2519="","",'Census Block Input'!F2519)</f>
        <v/>
      </c>
      <c r="J2555" s="32" t="str">
        <f t="shared" si="80"/>
        <v/>
      </c>
      <c r="K2555" s="105" t="str">
        <f>IF('Census Block Input'!J2519="","",'Census Block Input'!D2519)</f>
        <v/>
      </c>
      <c r="L2555" s="106" t="str">
        <f>IF('Census Block Input'!J2519="","",'Census Block Input'!G2519)</f>
        <v/>
      </c>
      <c r="M2555" s="106" t="str">
        <f>IF('Census Block Input'!J2519="","",'Census Block Input'!F2519)</f>
        <v/>
      </c>
      <c r="N2555" s="32" t="str">
        <f t="shared" si="81"/>
        <v/>
      </c>
      <c r="O2555" s="124" t="s">
        <v>10</v>
      </c>
      <c r="P2555" s="123" t="s">
        <v>10</v>
      </c>
      <c r="Q2555" s="1"/>
    </row>
    <row r="2556" spans="1:17" ht="15.75" hidden="1" customHeight="1">
      <c r="A2556" s="1" t="str">
        <f t="shared" si="1"/>
        <v/>
      </c>
      <c r="B2556" s="1"/>
      <c r="C2556" s="25" t="str">
        <f>IF('Census Block Input'!J2520="","",'Census Block Input'!B2520)</f>
        <v/>
      </c>
      <c r="D2556" s="184" t="str">
        <f>IF('Census Block Input'!J2520="","",UPPER('Census Block Input'!J2520))</f>
        <v/>
      </c>
      <c r="E2556" s="26" t="str">
        <f>IF('Census Block Input'!J2520="","",'Census Block Input'!I2520)</f>
        <v/>
      </c>
      <c r="F2556" s="27" t="str">
        <f>IF('Census Block Input'!J2520="","",'Census Block Input'!C2520)</f>
        <v/>
      </c>
      <c r="G2556" s="29" t="str">
        <f>IF('Census Block Input'!J2520="","",'Census Block Input'!D2520)</f>
        <v/>
      </c>
      <c r="H2556" s="30" t="str">
        <f>IF('Census Block Input'!J2520="","",'Census Block Input'!G2520)</f>
        <v/>
      </c>
      <c r="I2556" s="30" t="str">
        <f>IF('Census Block Input'!J2520="","",'Census Block Input'!F2520)</f>
        <v/>
      </c>
      <c r="J2556" s="32" t="str">
        <f t="shared" si="80"/>
        <v/>
      </c>
      <c r="K2556" s="105" t="str">
        <f>IF('Census Block Input'!J2520="","",'Census Block Input'!D2520)</f>
        <v/>
      </c>
      <c r="L2556" s="106" t="str">
        <f>IF('Census Block Input'!J2520="","",'Census Block Input'!G2520)</f>
        <v/>
      </c>
      <c r="M2556" s="106" t="str">
        <f>IF('Census Block Input'!J2520="","",'Census Block Input'!F2520)</f>
        <v/>
      </c>
      <c r="N2556" s="32" t="str">
        <f t="shared" si="81"/>
        <v/>
      </c>
      <c r="O2556" s="124" t="s">
        <v>10</v>
      </c>
      <c r="P2556" s="123" t="s">
        <v>10</v>
      </c>
      <c r="Q2556" s="1"/>
    </row>
    <row r="2557" spans="1:17" ht="15.75" hidden="1" customHeight="1">
      <c r="A2557" s="1" t="str">
        <f t="shared" si="1"/>
        <v/>
      </c>
      <c r="B2557" s="1"/>
      <c r="C2557" s="25" t="str">
        <f>IF('Census Block Input'!J2521="","",'Census Block Input'!B2521)</f>
        <v/>
      </c>
      <c r="D2557" s="184" t="str">
        <f>IF('Census Block Input'!J2521="","",UPPER('Census Block Input'!J2521))</f>
        <v/>
      </c>
      <c r="E2557" s="26" t="str">
        <f>IF('Census Block Input'!J2521="","",'Census Block Input'!I2521)</f>
        <v/>
      </c>
      <c r="F2557" s="27" t="str">
        <f>IF('Census Block Input'!J2521="","",'Census Block Input'!C2521)</f>
        <v/>
      </c>
      <c r="G2557" s="29" t="str">
        <f>IF('Census Block Input'!J2521="","",'Census Block Input'!D2521)</f>
        <v/>
      </c>
      <c r="H2557" s="30" t="str">
        <f>IF('Census Block Input'!J2521="","",'Census Block Input'!G2521)</f>
        <v/>
      </c>
      <c r="I2557" s="30" t="str">
        <f>IF('Census Block Input'!J2521="","",'Census Block Input'!F2521)</f>
        <v/>
      </c>
      <c r="J2557" s="32" t="str">
        <f t="shared" si="80"/>
        <v/>
      </c>
      <c r="K2557" s="105" t="str">
        <f>IF('Census Block Input'!J2521="","",'Census Block Input'!D2521)</f>
        <v/>
      </c>
      <c r="L2557" s="106" t="str">
        <f>IF('Census Block Input'!J2521="","",'Census Block Input'!G2521)</f>
        <v/>
      </c>
      <c r="M2557" s="106" t="str">
        <f>IF('Census Block Input'!J2521="","",'Census Block Input'!F2521)</f>
        <v/>
      </c>
      <c r="N2557" s="32" t="str">
        <f t="shared" si="81"/>
        <v/>
      </c>
      <c r="O2557" s="124" t="s">
        <v>10</v>
      </c>
      <c r="P2557" s="123" t="s">
        <v>10</v>
      </c>
      <c r="Q2557" s="1"/>
    </row>
    <row r="2558" spans="1:17" ht="15.75" hidden="1" customHeight="1">
      <c r="A2558" s="1" t="str">
        <f t="shared" si="1"/>
        <v/>
      </c>
      <c r="B2558" s="1"/>
      <c r="C2558" s="25" t="str">
        <f>IF('Census Block Input'!J2522="","",'Census Block Input'!B2522)</f>
        <v/>
      </c>
      <c r="D2558" s="184" t="str">
        <f>IF('Census Block Input'!J2522="","",UPPER('Census Block Input'!J2522))</f>
        <v/>
      </c>
      <c r="E2558" s="26" t="str">
        <f>IF('Census Block Input'!J2522="","",'Census Block Input'!I2522)</f>
        <v/>
      </c>
      <c r="F2558" s="27" t="str">
        <f>IF('Census Block Input'!J2522="","",'Census Block Input'!C2522)</f>
        <v/>
      </c>
      <c r="G2558" s="29" t="str">
        <f>IF('Census Block Input'!J2522="","",'Census Block Input'!D2522)</f>
        <v/>
      </c>
      <c r="H2558" s="30" t="str">
        <f>IF('Census Block Input'!J2522="","",'Census Block Input'!G2522)</f>
        <v/>
      </c>
      <c r="I2558" s="30" t="str">
        <f>IF('Census Block Input'!J2522="","",'Census Block Input'!F2522)</f>
        <v/>
      </c>
      <c r="J2558" s="32" t="str">
        <f t="shared" si="80"/>
        <v/>
      </c>
      <c r="K2558" s="105" t="str">
        <f>IF('Census Block Input'!J2522="","",'Census Block Input'!D2522)</f>
        <v/>
      </c>
      <c r="L2558" s="106" t="str">
        <f>IF('Census Block Input'!J2522="","",'Census Block Input'!G2522)</f>
        <v/>
      </c>
      <c r="M2558" s="106" t="str">
        <f>IF('Census Block Input'!J2522="","",'Census Block Input'!F2522)</f>
        <v/>
      </c>
      <c r="N2558" s="32" t="str">
        <f t="shared" si="81"/>
        <v/>
      </c>
      <c r="O2558" s="124" t="s">
        <v>10</v>
      </c>
      <c r="P2558" s="123" t="s">
        <v>10</v>
      </c>
      <c r="Q2558" s="1"/>
    </row>
    <row r="2559" spans="1:17" ht="15.75" hidden="1" customHeight="1">
      <c r="A2559" s="1" t="str">
        <f t="shared" si="1"/>
        <v/>
      </c>
      <c r="B2559" s="1"/>
      <c r="C2559" s="25" t="str">
        <f>IF('Census Block Input'!J2523="","",'Census Block Input'!B2523)</f>
        <v/>
      </c>
      <c r="D2559" s="184" t="str">
        <f>IF('Census Block Input'!J2523="","",UPPER('Census Block Input'!J2523))</f>
        <v/>
      </c>
      <c r="E2559" s="26" t="str">
        <f>IF('Census Block Input'!J2523="","",'Census Block Input'!I2523)</f>
        <v/>
      </c>
      <c r="F2559" s="27" t="str">
        <f>IF('Census Block Input'!J2523="","",'Census Block Input'!C2523)</f>
        <v/>
      </c>
      <c r="G2559" s="29" t="str">
        <f>IF('Census Block Input'!J2523="","",'Census Block Input'!D2523)</f>
        <v/>
      </c>
      <c r="H2559" s="30" t="str">
        <f>IF('Census Block Input'!J2523="","",'Census Block Input'!G2523)</f>
        <v/>
      </c>
      <c r="I2559" s="30" t="str">
        <f>IF('Census Block Input'!J2523="","",'Census Block Input'!F2523)</f>
        <v/>
      </c>
      <c r="J2559" s="32" t="str">
        <f t="shared" si="80"/>
        <v/>
      </c>
      <c r="K2559" s="105" t="str">
        <f>IF('Census Block Input'!J2523="","",'Census Block Input'!D2523)</f>
        <v/>
      </c>
      <c r="L2559" s="106" t="str">
        <f>IF('Census Block Input'!J2523="","",'Census Block Input'!G2523)</f>
        <v/>
      </c>
      <c r="M2559" s="106" t="str">
        <f>IF('Census Block Input'!J2523="","",'Census Block Input'!F2523)</f>
        <v/>
      </c>
      <c r="N2559" s="32" t="str">
        <f t="shared" si="81"/>
        <v/>
      </c>
      <c r="O2559" s="124" t="s">
        <v>10</v>
      </c>
      <c r="P2559" s="123" t="s">
        <v>10</v>
      </c>
      <c r="Q2559" s="1"/>
    </row>
    <row r="2560" spans="1:17" ht="15.75" hidden="1" customHeight="1">
      <c r="A2560" s="1" t="str">
        <f t="shared" si="1"/>
        <v/>
      </c>
      <c r="B2560" s="1"/>
      <c r="C2560" s="25" t="str">
        <f>IF('Census Block Input'!J2524="","",'Census Block Input'!B2524)</f>
        <v/>
      </c>
      <c r="D2560" s="184" t="str">
        <f>IF('Census Block Input'!J2524="","",UPPER('Census Block Input'!J2524))</f>
        <v/>
      </c>
      <c r="E2560" s="26" t="str">
        <f>IF('Census Block Input'!J2524="","",'Census Block Input'!I2524)</f>
        <v/>
      </c>
      <c r="F2560" s="27" t="str">
        <f>IF('Census Block Input'!J2524="","",'Census Block Input'!C2524)</f>
        <v/>
      </c>
      <c r="G2560" s="29" t="str">
        <f>IF('Census Block Input'!J2524="","",'Census Block Input'!D2524)</f>
        <v/>
      </c>
      <c r="H2560" s="30" t="str">
        <f>IF('Census Block Input'!J2524="","",'Census Block Input'!G2524)</f>
        <v/>
      </c>
      <c r="I2560" s="30" t="str">
        <f>IF('Census Block Input'!J2524="","",'Census Block Input'!F2524)</f>
        <v/>
      </c>
      <c r="J2560" s="32" t="str">
        <f t="shared" si="80"/>
        <v/>
      </c>
      <c r="K2560" s="105" t="str">
        <f>IF('Census Block Input'!J2524="","",'Census Block Input'!D2524)</f>
        <v/>
      </c>
      <c r="L2560" s="106" t="str">
        <f>IF('Census Block Input'!J2524="","",'Census Block Input'!G2524)</f>
        <v/>
      </c>
      <c r="M2560" s="106" t="str">
        <f>IF('Census Block Input'!J2524="","",'Census Block Input'!F2524)</f>
        <v/>
      </c>
      <c r="N2560" s="32" t="str">
        <f t="shared" si="81"/>
        <v/>
      </c>
      <c r="O2560" s="124" t="s">
        <v>10</v>
      </c>
      <c r="P2560" s="123" t="s">
        <v>10</v>
      </c>
      <c r="Q2560" s="1"/>
    </row>
    <row r="2561" spans="1:17" ht="15.75" hidden="1" customHeight="1">
      <c r="A2561" s="1" t="str">
        <f t="shared" si="1"/>
        <v/>
      </c>
      <c r="B2561" s="1"/>
      <c r="C2561" s="25" t="str">
        <f>IF('Census Block Input'!J2525="","",'Census Block Input'!B2525)</f>
        <v/>
      </c>
      <c r="D2561" s="184" t="str">
        <f>IF('Census Block Input'!J2525="","",UPPER('Census Block Input'!J2525))</f>
        <v/>
      </c>
      <c r="E2561" s="26" t="str">
        <f>IF('Census Block Input'!J2525="","",'Census Block Input'!I2525)</f>
        <v/>
      </c>
      <c r="F2561" s="27" t="str">
        <f>IF('Census Block Input'!J2525="","",'Census Block Input'!C2525)</f>
        <v/>
      </c>
      <c r="G2561" s="29" t="str">
        <f>IF('Census Block Input'!J2525="","",'Census Block Input'!D2525)</f>
        <v/>
      </c>
      <c r="H2561" s="30" t="str">
        <f>IF('Census Block Input'!J2525="","",'Census Block Input'!G2525)</f>
        <v/>
      </c>
      <c r="I2561" s="30" t="str">
        <f>IF('Census Block Input'!J2525="","",'Census Block Input'!F2525)</f>
        <v/>
      </c>
      <c r="J2561" s="32" t="str">
        <f t="shared" si="80"/>
        <v/>
      </c>
      <c r="K2561" s="105" t="str">
        <f>IF('Census Block Input'!J2525="","",'Census Block Input'!D2525)</f>
        <v/>
      </c>
      <c r="L2561" s="106" t="str">
        <f>IF('Census Block Input'!J2525="","",'Census Block Input'!G2525)</f>
        <v/>
      </c>
      <c r="M2561" s="106" t="str">
        <f>IF('Census Block Input'!J2525="","",'Census Block Input'!F2525)</f>
        <v/>
      </c>
      <c r="N2561" s="32" t="str">
        <f t="shared" si="81"/>
        <v/>
      </c>
      <c r="O2561" s="124" t="s">
        <v>10</v>
      </c>
      <c r="P2561" s="123" t="s">
        <v>10</v>
      </c>
      <c r="Q2561" s="1"/>
    </row>
    <row r="2562" spans="1:17" ht="15.75" hidden="1" customHeight="1">
      <c r="A2562" s="1" t="str">
        <f t="shared" si="1"/>
        <v/>
      </c>
      <c r="B2562" s="1"/>
      <c r="C2562" s="25" t="str">
        <f>IF('Census Block Input'!J2526="","",'Census Block Input'!B2526)</f>
        <v/>
      </c>
      <c r="D2562" s="184" t="str">
        <f>IF('Census Block Input'!J2526="","",UPPER('Census Block Input'!J2526))</f>
        <v/>
      </c>
      <c r="E2562" s="26" t="str">
        <f>IF('Census Block Input'!J2526="","",'Census Block Input'!I2526)</f>
        <v/>
      </c>
      <c r="F2562" s="27" t="str">
        <f>IF('Census Block Input'!J2526="","",'Census Block Input'!C2526)</f>
        <v/>
      </c>
      <c r="G2562" s="29" t="str">
        <f>IF('Census Block Input'!J2526="","",'Census Block Input'!D2526)</f>
        <v/>
      </c>
      <c r="H2562" s="30" t="str">
        <f>IF('Census Block Input'!J2526="","",'Census Block Input'!G2526)</f>
        <v/>
      </c>
      <c r="I2562" s="30" t="str">
        <f>IF('Census Block Input'!J2526="","",'Census Block Input'!F2526)</f>
        <v/>
      </c>
      <c r="J2562" s="32" t="str">
        <f t="shared" si="80"/>
        <v/>
      </c>
      <c r="K2562" s="105" t="str">
        <f>IF('Census Block Input'!J2526="","",'Census Block Input'!D2526)</f>
        <v/>
      </c>
      <c r="L2562" s="106" t="str">
        <f>IF('Census Block Input'!J2526="","",'Census Block Input'!G2526)</f>
        <v/>
      </c>
      <c r="M2562" s="106" t="str">
        <f>IF('Census Block Input'!J2526="","",'Census Block Input'!F2526)</f>
        <v/>
      </c>
      <c r="N2562" s="32" t="str">
        <f t="shared" si="81"/>
        <v/>
      </c>
      <c r="O2562" s="124" t="s">
        <v>10</v>
      </c>
      <c r="P2562" s="123" t="s">
        <v>10</v>
      </c>
      <c r="Q2562" s="1"/>
    </row>
    <row r="2563" spans="1:17" ht="15.75" hidden="1" customHeight="1">
      <c r="A2563" s="1" t="str">
        <f t="shared" si="1"/>
        <v/>
      </c>
      <c r="B2563" s="1"/>
      <c r="C2563" s="25" t="str">
        <f>IF('Census Block Input'!J2527="","",'Census Block Input'!B2527)</f>
        <v/>
      </c>
      <c r="D2563" s="184" t="str">
        <f>IF('Census Block Input'!J2527="","",UPPER('Census Block Input'!J2527))</f>
        <v/>
      </c>
      <c r="E2563" s="26" t="str">
        <f>IF('Census Block Input'!J2527="","",'Census Block Input'!I2527)</f>
        <v/>
      </c>
      <c r="F2563" s="27" t="str">
        <f>IF('Census Block Input'!J2527="","",'Census Block Input'!C2527)</f>
        <v/>
      </c>
      <c r="G2563" s="29" t="str">
        <f>IF('Census Block Input'!J2527="","",'Census Block Input'!D2527)</f>
        <v/>
      </c>
      <c r="H2563" s="30" t="str">
        <f>IF('Census Block Input'!J2527="","",'Census Block Input'!G2527)</f>
        <v/>
      </c>
      <c r="I2563" s="30" t="str">
        <f>IF('Census Block Input'!J2527="","",'Census Block Input'!F2527)</f>
        <v/>
      </c>
      <c r="J2563" s="32" t="str">
        <f t="shared" si="80"/>
        <v/>
      </c>
      <c r="K2563" s="105" t="str">
        <f>IF('Census Block Input'!J2527="","",'Census Block Input'!D2527)</f>
        <v/>
      </c>
      <c r="L2563" s="106" t="str">
        <f>IF('Census Block Input'!J2527="","",'Census Block Input'!G2527)</f>
        <v/>
      </c>
      <c r="M2563" s="106" t="str">
        <f>IF('Census Block Input'!J2527="","",'Census Block Input'!F2527)</f>
        <v/>
      </c>
      <c r="N2563" s="32" t="str">
        <f t="shared" si="81"/>
        <v/>
      </c>
      <c r="O2563" s="124" t="s">
        <v>10</v>
      </c>
      <c r="P2563" s="123" t="s">
        <v>10</v>
      </c>
      <c r="Q2563" s="1"/>
    </row>
    <row r="2564" spans="1:17" ht="15.75" hidden="1" customHeight="1">
      <c r="A2564" s="1" t="str">
        <f t="shared" si="1"/>
        <v/>
      </c>
      <c r="B2564" s="1"/>
      <c r="C2564" s="25" t="str">
        <f>IF('Census Block Input'!J2528="","",'Census Block Input'!B2528)</f>
        <v/>
      </c>
      <c r="D2564" s="184" t="str">
        <f>IF('Census Block Input'!J2528="","",UPPER('Census Block Input'!J2528))</f>
        <v/>
      </c>
      <c r="E2564" s="26" t="str">
        <f>IF('Census Block Input'!J2528="","",'Census Block Input'!I2528)</f>
        <v/>
      </c>
      <c r="F2564" s="27" t="str">
        <f>IF('Census Block Input'!J2528="","",'Census Block Input'!C2528)</f>
        <v/>
      </c>
      <c r="G2564" s="29" t="str">
        <f>IF('Census Block Input'!J2528="","",'Census Block Input'!D2528)</f>
        <v/>
      </c>
      <c r="H2564" s="30" t="str">
        <f>IF('Census Block Input'!J2528="","",'Census Block Input'!G2528)</f>
        <v/>
      </c>
      <c r="I2564" s="30" t="str">
        <f>IF('Census Block Input'!J2528="","",'Census Block Input'!F2528)</f>
        <v/>
      </c>
      <c r="J2564" s="32" t="str">
        <f t="shared" si="80"/>
        <v/>
      </c>
      <c r="K2564" s="105" t="str">
        <f>IF('Census Block Input'!J2528="","",'Census Block Input'!D2528)</f>
        <v/>
      </c>
      <c r="L2564" s="106" t="str">
        <f>IF('Census Block Input'!J2528="","",'Census Block Input'!G2528)</f>
        <v/>
      </c>
      <c r="M2564" s="106" t="str">
        <f>IF('Census Block Input'!J2528="","",'Census Block Input'!F2528)</f>
        <v/>
      </c>
      <c r="N2564" s="32" t="str">
        <f t="shared" si="81"/>
        <v/>
      </c>
      <c r="O2564" s="124" t="s">
        <v>10</v>
      </c>
      <c r="P2564" s="123" t="s">
        <v>10</v>
      </c>
      <c r="Q2564" s="1"/>
    </row>
    <row r="2565" spans="1:17" ht="15.75" hidden="1" customHeight="1">
      <c r="A2565" s="1" t="str">
        <f t="shared" si="1"/>
        <v/>
      </c>
      <c r="B2565" s="1"/>
      <c r="C2565" s="25" t="str">
        <f>IF('Census Block Input'!J2529="","",'Census Block Input'!B2529)</f>
        <v/>
      </c>
      <c r="D2565" s="184" t="str">
        <f>IF('Census Block Input'!J2529="","",UPPER('Census Block Input'!J2529))</f>
        <v/>
      </c>
      <c r="E2565" s="26" t="str">
        <f>IF('Census Block Input'!J2529="","",'Census Block Input'!I2529)</f>
        <v/>
      </c>
      <c r="F2565" s="27" t="str">
        <f>IF('Census Block Input'!J2529="","",'Census Block Input'!C2529)</f>
        <v/>
      </c>
      <c r="G2565" s="29" t="str">
        <f>IF('Census Block Input'!J2529="","",'Census Block Input'!D2529)</f>
        <v/>
      </c>
      <c r="H2565" s="30" t="str">
        <f>IF('Census Block Input'!J2529="","",'Census Block Input'!G2529)</f>
        <v/>
      </c>
      <c r="I2565" s="30" t="str">
        <f>IF('Census Block Input'!J2529="","",'Census Block Input'!F2529)</f>
        <v/>
      </c>
      <c r="J2565" s="32" t="str">
        <f t="shared" si="80"/>
        <v/>
      </c>
      <c r="K2565" s="105" t="str">
        <f>IF('Census Block Input'!J2529="","",'Census Block Input'!D2529)</f>
        <v/>
      </c>
      <c r="L2565" s="106" t="str">
        <f>IF('Census Block Input'!J2529="","",'Census Block Input'!G2529)</f>
        <v/>
      </c>
      <c r="M2565" s="106" t="str">
        <f>IF('Census Block Input'!J2529="","",'Census Block Input'!F2529)</f>
        <v/>
      </c>
      <c r="N2565" s="32" t="str">
        <f t="shared" si="81"/>
        <v/>
      </c>
      <c r="O2565" s="124" t="s">
        <v>10</v>
      </c>
      <c r="P2565" s="123" t="s">
        <v>10</v>
      </c>
      <c r="Q2565" s="1"/>
    </row>
    <row r="2566" spans="1:17" ht="15.75" hidden="1" customHeight="1">
      <c r="A2566" s="1" t="str">
        <f t="shared" si="1"/>
        <v/>
      </c>
      <c r="B2566" s="1"/>
      <c r="C2566" s="25" t="str">
        <f>IF('Census Block Input'!J2530="","",'Census Block Input'!B2530)</f>
        <v/>
      </c>
      <c r="D2566" s="184" t="str">
        <f>IF('Census Block Input'!J2530="","",UPPER('Census Block Input'!J2530))</f>
        <v/>
      </c>
      <c r="E2566" s="26" t="str">
        <f>IF('Census Block Input'!J2530="","",'Census Block Input'!I2530)</f>
        <v/>
      </c>
      <c r="F2566" s="27" t="str">
        <f>IF('Census Block Input'!J2530="","",'Census Block Input'!C2530)</f>
        <v/>
      </c>
      <c r="G2566" s="29" t="str">
        <f>IF('Census Block Input'!J2530="","",'Census Block Input'!D2530)</f>
        <v/>
      </c>
      <c r="H2566" s="30" t="str">
        <f>IF('Census Block Input'!J2530="","",'Census Block Input'!G2530)</f>
        <v/>
      </c>
      <c r="I2566" s="30" t="str">
        <f>IF('Census Block Input'!J2530="","",'Census Block Input'!F2530)</f>
        <v/>
      </c>
      <c r="J2566" s="32" t="str">
        <f t="shared" si="80"/>
        <v/>
      </c>
      <c r="K2566" s="105" t="str">
        <f>IF('Census Block Input'!J2530="","",'Census Block Input'!D2530)</f>
        <v/>
      </c>
      <c r="L2566" s="106" t="str">
        <f>IF('Census Block Input'!J2530="","",'Census Block Input'!G2530)</f>
        <v/>
      </c>
      <c r="M2566" s="106" t="str">
        <f>IF('Census Block Input'!J2530="","",'Census Block Input'!F2530)</f>
        <v/>
      </c>
      <c r="N2566" s="32" t="str">
        <f t="shared" si="81"/>
        <v/>
      </c>
      <c r="O2566" s="124" t="s">
        <v>10</v>
      </c>
      <c r="P2566" s="123" t="s">
        <v>10</v>
      </c>
      <c r="Q2566" s="1"/>
    </row>
    <row r="2567" spans="1:17" ht="15.75" hidden="1" customHeight="1">
      <c r="A2567" s="1" t="str">
        <f t="shared" si="1"/>
        <v/>
      </c>
      <c r="B2567" s="1"/>
      <c r="C2567" s="25" t="str">
        <f>IF('Census Block Input'!J2531="","",'Census Block Input'!B2531)</f>
        <v/>
      </c>
      <c r="D2567" s="184" t="str">
        <f>IF('Census Block Input'!J2531="","",UPPER('Census Block Input'!J2531))</f>
        <v/>
      </c>
      <c r="E2567" s="26" t="str">
        <f>IF('Census Block Input'!J2531="","",'Census Block Input'!I2531)</f>
        <v/>
      </c>
      <c r="F2567" s="27" t="str">
        <f>IF('Census Block Input'!J2531="","",'Census Block Input'!C2531)</f>
        <v/>
      </c>
      <c r="G2567" s="29" t="str">
        <f>IF('Census Block Input'!J2531="","",'Census Block Input'!D2531)</f>
        <v/>
      </c>
      <c r="H2567" s="30" t="str">
        <f>IF('Census Block Input'!J2531="","",'Census Block Input'!G2531)</f>
        <v/>
      </c>
      <c r="I2567" s="30" t="str">
        <f>IF('Census Block Input'!J2531="","",'Census Block Input'!F2531)</f>
        <v/>
      </c>
      <c r="J2567" s="32" t="str">
        <f t="shared" si="80"/>
        <v/>
      </c>
      <c r="K2567" s="105" t="str">
        <f>IF('Census Block Input'!J2531="","",'Census Block Input'!D2531)</f>
        <v/>
      </c>
      <c r="L2567" s="106" t="str">
        <f>IF('Census Block Input'!J2531="","",'Census Block Input'!G2531)</f>
        <v/>
      </c>
      <c r="M2567" s="106" t="str">
        <f>IF('Census Block Input'!J2531="","",'Census Block Input'!F2531)</f>
        <v/>
      </c>
      <c r="N2567" s="32" t="str">
        <f t="shared" si="81"/>
        <v/>
      </c>
      <c r="O2567" s="124" t="s">
        <v>10</v>
      </c>
      <c r="P2567" s="123" t="s">
        <v>10</v>
      </c>
      <c r="Q2567" s="1"/>
    </row>
    <row r="2568" spans="1:17" ht="15.75" hidden="1" customHeight="1">
      <c r="A2568" s="1" t="str">
        <f t="shared" si="1"/>
        <v/>
      </c>
      <c r="B2568" s="1"/>
      <c r="C2568" s="25" t="str">
        <f>IF('Census Block Input'!J2532="","",'Census Block Input'!B2532)</f>
        <v/>
      </c>
      <c r="D2568" s="184" t="str">
        <f>IF('Census Block Input'!J2532="","",UPPER('Census Block Input'!J2532))</f>
        <v/>
      </c>
      <c r="E2568" s="26" t="str">
        <f>IF('Census Block Input'!J2532="","",'Census Block Input'!I2532)</f>
        <v/>
      </c>
      <c r="F2568" s="27" t="str">
        <f>IF('Census Block Input'!J2532="","",'Census Block Input'!C2532)</f>
        <v/>
      </c>
      <c r="G2568" s="29" t="str">
        <f>IF('Census Block Input'!J2532="","",'Census Block Input'!D2532)</f>
        <v/>
      </c>
      <c r="H2568" s="30" t="str">
        <f>IF('Census Block Input'!J2532="","",'Census Block Input'!G2532)</f>
        <v/>
      </c>
      <c r="I2568" s="30" t="str">
        <f>IF('Census Block Input'!J2532="","",'Census Block Input'!F2532)</f>
        <v/>
      </c>
      <c r="J2568" s="32" t="str">
        <f t="shared" si="80"/>
        <v/>
      </c>
      <c r="K2568" s="105" t="str">
        <f>IF('Census Block Input'!J2532="","",'Census Block Input'!D2532)</f>
        <v/>
      </c>
      <c r="L2568" s="106" t="str">
        <f>IF('Census Block Input'!J2532="","",'Census Block Input'!G2532)</f>
        <v/>
      </c>
      <c r="M2568" s="106" t="str">
        <f>IF('Census Block Input'!J2532="","",'Census Block Input'!F2532)</f>
        <v/>
      </c>
      <c r="N2568" s="32" t="str">
        <f t="shared" si="81"/>
        <v/>
      </c>
      <c r="O2568" s="124" t="s">
        <v>10</v>
      </c>
      <c r="P2568" s="123" t="s">
        <v>10</v>
      </c>
      <c r="Q2568" s="1"/>
    </row>
    <row r="2569" spans="1:17" ht="15.75" hidden="1" customHeight="1">
      <c r="A2569" s="1" t="str">
        <f t="shared" si="1"/>
        <v/>
      </c>
      <c r="B2569" s="1"/>
      <c r="C2569" s="25" t="str">
        <f>IF('Census Block Input'!J2533="","",'Census Block Input'!B2533)</f>
        <v/>
      </c>
      <c r="D2569" s="184" t="str">
        <f>IF('Census Block Input'!J2533="","",UPPER('Census Block Input'!J2533))</f>
        <v/>
      </c>
      <c r="E2569" s="26" t="str">
        <f>IF('Census Block Input'!J2533="","",'Census Block Input'!I2533)</f>
        <v/>
      </c>
      <c r="F2569" s="27" t="str">
        <f>IF('Census Block Input'!J2533="","",'Census Block Input'!C2533)</f>
        <v/>
      </c>
      <c r="G2569" s="29" t="str">
        <f>IF('Census Block Input'!J2533="","",'Census Block Input'!D2533)</f>
        <v/>
      </c>
      <c r="H2569" s="30" t="str">
        <f>IF('Census Block Input'!J2533="","",'Census Block Input'!G2533)</f>
        <v/>
      </c>
      <c r="I2569" s="30" t="str">
        <f>IF('Census Block Input'!J2533="","",'Census Block Input'!F2533)</f>
        <v/>
      </c>
      <c r="J2569" s="32" t="str">
        <f t="shared" si="80"/>
        <v/>
      </c>
      <c r="K2569" s="105" t="str">
        <f>IF('Census Block Input'!J2533="","",'Census Block Input'!D2533)</f>
        <v/>
      </c>
      <c r="L2569" s="106" t="str">
        <f>IF('Census Block Input'!J2533="","",'Census Block Input'!G2533)</f>
        <v/>
      </c>
      <c r="M2569" s="106" t="str">
        <f>IF('Census Block Input'!J2533="","",'Census Block Input'!F2533)</f>
        <v/>
      </c>
      <c r="N2569" s="32" t="str">
        <f t="shared" si="81"/>
        <v/>
      </c>
      <c r="O2569" s="124" t="s">
        <v>10</v>
      </c>
      <c r="P2569" s="123" t="s">
        <v>10</v>
      </c>
      <c r="Q2569" s="1"/>
    </row>
    <row r="2570" spans="1:17" ht="15.75" hidden="1" customHeight="1">
      <c r="A2570" s="1" t="str">
        <f t="shared" si="1"/>
        <v/>
      </c>
      <c r="B2570" s="1"/>
      <c r="C2570" s="25" t="str">
        <f>IF('Census Block Input'!J2534="","",'Census Block Input'!B2534)</f>
        <v/>
      </c>
      <c r="D2570" s="184" t="str">
        <f>IF('Census Block Input'!J2534="","",UPPER('Census Block Input'!J2534))</f>
        <v/>
      </c>
      <c r="E2570" s="26" t="str">
        <f>IF('Census Block Input'!J2534="","",'Census Block Input'!I2534)</f>
        <v/>
      </c>
      <c r="F2570" s="27" t="str">
        <f>IF('Census Block Input'!J2534="","",'Census Block Input'!C2534)</f>
        <v/>
      </c>
      <c r="G2570" s="29" t="str">
        <f>IF('Census Block Input'!J2534="","",'Census Block Input'!D2534)</f>
        <v/>
      </c>
      <c r="H2570" s="30" t="str">
        <f>IF('Census Block Input'!J2534="","",'Census Block Input'!G2534)</f>
        <v/>
      </c>
      <c r="I2570" s="30" t="str">
        <f>IF('Census Block Input'!J2534="","",'Census Block Input'!F2534)</f>
        <v/>
      </c>
      <c r="J2570" s="32" t="str">
        <f t="shared" si="80"/>
        <v/>
      </c>
      <c r="K2570" s="105" t="str">
        <f>IF('Census Block Input'!J2534="","",'Census Block Input'!D2534)</f>
        <v/>
      </c>
      <c r="L2570" s="106" t="str">
        <f>IF('Census Block Input'!J2534="","",'Census Block Input'!G2534)</f>
        <v/>
      </c>
      <c r="M2570" s="106" t="str">
        <f>IF('Census Block Input'!J2534="","",'Census Block Input'!F2534)</f>
        <v/>
      </c>
      <c r="N2570" s="32" t="str">
        <f t="shared" si="81"/>
        <v/>
      </c>
      <c r="O2570" s="124" t="s">
        <v>10</v>
      </c>
      <c r="P2570" s="123" t="s">
        <v>10</v>
      </c>
      <c r="Q2570" s="1"/>
    </row>
    <row r="2571" spans="1:17" ht="15.75" hidden="1" customHeight="1">
      <c r="A2571" s="1" t="str">
        <f t="shared" si="1"/>
        <v/>
      </c>
      <c r="B2571" s="1"/>
      <c r="C2571" s="25" t="str">
        <f>IF('Census Block Input'!J2535="","",'Census Block Input'!B2535)</f>
        <v/>
      </c>
      <c r="D2571" s="184" t="str">
        <f>IF('Census Block Input'!J2535="","",UPPER('Census Block Input'!J2535))</f>
        <v/>
      </c>
      <c r="E2571" s="26" t="str">
        <f>IF('Census Block Input'!J2535="","",'Census Block Input'!I2535)</f>
        <v/>
      </c>
      <c r="F2571" s="27" t="str">
        <f>IF('Census Block Input'!J2535="","",'Census Block Input'!C2535)</f>
        <v/>
      </c>
      <c r="G2571" s="29" t="str">
        <f>IF('Census Block Input'!J2535="","",'Census Block Input'!D2535)</f>
        <v/>
      </c>
      <c r="H2571" s="30" t="str">
        <f>IF('Census Block Input'!J2535="","",'Census Block Input'!G2535)</f>
        <v/>
      </c>
      <c r="I2571" s="30" t="str">
        <f>IF('Census Block Input'!J2535="","",'Census Block Input'!F2535)</f>
        <v/>
      </c>
      <c r="J2571" s="32" t="str">
        <f t="shared" si="80"/>
        <v/>
      </c>
      <c r="K2571" s="105" t="str">
        <f>IF('Census Block Input'!J2535="","",'Census Block Input'!D2535)</f>
        <v/>
      </c>
      <c r="L2571" s="106" t="str">
        <f>IF('Census Block Input'!J2535="","",'Census Block Input'!G2535)</f>
        <v/>
      </c>
      <c r="M2571" s="106" t="str">
        <f>IF('Census Block Input'!J2535="","",'Census Block Input'!F2535)</f>
        <v/>
      </c>
      <c r="N2571" s="32" t="str">
        <f t="shared" si="81"/>
        <v/>
      </c>
      <c r="O2571" s="124" t="s">
        <v>10</v>
      </c>
      <c r="P2571" s="123" t="s">
        <v>10</v>
      </c>
      <c r="Q2571" s="1"/>
    </row>
    <row r="2572" spans="1:17" ht="15.75" hidden="1" customHeight="1">
      <c r="A2572" s="1" t="str">
        <f t="shared" si="1"/>
        <v/>
      </c>
      <c r="B2572" s="1"/>
      <c r="C2572" s="25" t="str">
        <f>IF('Census Block Input'!J2536="","",'Census Block Input'!B2536)</f>
        <v/>
      </c>
      <c r="D2572" s="184" t="str">
        <f>IF('Census Block Input'!J2536="","",UPPER('Census Block Input'!J2536))</f>
        <v/>
      </c>
      <c r="E2572" s="26" t="str">
        <f>IF('Census Block Input'!J2536="","",'Census Block Input'!I2536)</f>
        <v/>
      </c>
      <c r="F2572" s="27" t="str">
        <f>IF('Census Block Input'!J2536="","",'Census Block Input'!C2536)</f>
        <v/>
      </c>
      <c r="G2572" s="29" t="str">
        <f>IF('Census Block Input'!J2536="","",'Census Block Input'!D2536)</f>
        <v/>
      </c>
      <c r="H2572" s="30" t="str">
        <f>IF('Census Block Input'!J2536="","",'Census Block Input'!G2536)</f>
        <v/>
      </c>
      <c r="I2572" s="30" t="str">
        <f>IF('Census Block Input'!J2536="","",'Census Block Input'!F2536)</f>
        <v/>
      </c>
      <c r="J2572" s="32" t="str">
        <f t="shared" si="80"/>
        <v/>
      </c>
      <c r="K2572" s="105" t="str">
        <f>IF('Census Block Input'!J2536="","",'Census Block Input'!D2536)</f>
        <v/>
      </c>
      <c r="L2572" s="106" t="str">
        <f>IF('Census Block Input'!J2536="","",'Census Block Input'!G2536)</f>
        <v/>
      </c>
      <c r="M2572" s="106" t="str">
        <f>IF('Census Block Input'!J2536="","",'Census Block Input'!F2536)</f>
        <v/>
      </c>
      <c r="N2572" s="32" t="str">
        <f t="shared" si="81"/>
        <v/>
      </c>
      <c r="O2572" s="124" t="s">
        <v>10</v>
      </c>
      <c r="P2572" s="123" t="s">
        <v>10</v>
      </c>
      <c r="Q2572" s="1"/>
    </row>
    <row r="2573" spans="1:17" ht="15.75" hidden="1" customHeight="1">
      <c r="A2573" s="1" t="str">
        <f t="shared" si="1"/>
        <v/>
      </c>
      <c r="B2573" s="1"/>
      <c r="C2573" s="25" t="str">
        <f>IF('Census Block Input'!J2537="","",'Census Block Input'!B2537)</f>
        <v/>
      </c>
      <c r="D2573" s="184" t="str">
        <f>IF('Census Block Input'!J2537="","",UPPER('Census Block Input'!J2537))</f>
        <v/>
      </c>
      <c r="E2573" s="26" t="str">
        <f>IF('Census Block Input'!J2537="","",'Census Block Input'!I2537)</f>
        <v/>
      </c>
      <c r="F2573" s="27" t="str">
        <f>IF('Census Block Input'!J2537="","",'Census Block Input'!C2537)</f>
        <v/>
      </c>
      <c r="G2573" s="29" t="str">
        <f>IF('Census Block Input'!J2537="","",'Census Block Input'!D2537)</f>
        <v/>
      </c>
      <c r="H2573" s="30" t="str">
        <f>IF('Census Block Input'!J2537="","",'Census Block Input'!G2537)</f>
        <v/>
      </c>
      <c r="I2573" s="30" t="str">
        <f>IF('Census Block Input'!J2537="","",'Census Block Input'!F2537)</f>
        <v/>
      </c>
      <c r="J2573" s="32" t="str">
        <f t="shared" si="80"/>
        <v/>
      </c>
      <c r="K2573" s="105" t="str">
        <f>IF('Census Block Input'!J2537="","",'Census Block Input'!D2537)</f>
        <v/>
      </c>
      <c r="L2573" s="106" t="str">
        <f>IF('Census Block Input'!J2537="","",'Census Block Input'!G2537)</f>
        <v/>
      </c>
      <c r="M2573" s="106" t="str">
        <f>IF('Census Block Input'!J2537="","",'Census Block Input'!F2537)</f>
        <v/>
      </c>
      <c r="N2573" s="32" t="str">
        <f t="shared" si="81"/>
        <v/>
      </c>
      <c r="O2573" s="124" t="s">
        <v>10</v>
      </c>
      <c r="P2573" s="123" t="s">
        <v>10</v>
      </c>
      <c r="Q2573" s="1"/>
    </row>
    <row r="2574" spans="1:17" ht="15.75" hidden="1" customHeight="1">
      <c r="A2574" s="1" t="str">
        <f t="shared" si="1"/>
        <v/>
      </c>
      <c r="B2574" s="1"/>
      <c r="C2574" s="25" t="str">
        <f>IF('Census Block Input'!J2538="","",'Census Block Input'!B2538)</f>
        <v/>
      </c>
      <c r="D2574" s="184" t="str">
        <f>IF('Census Block Input'!J2538="","",UPPER('Census Block Input'!J2538))</f>
        <v/>
      </c>
      <c r="E2574" s="26" t="str">
        <f>IF('Census Block Input'!J2538="","",'Census Block Input'!I2538)</f>
        <v/>
      </c>
      <c r="F2574" s="27" t="str">
        <f>IF('Census Block Input'!J2538="","",'Census Block Input'!C2538)</f>
        <v/>
      </c>
      <c r="G2574" s="29" t="str">
        <f>IF('Census Block Input'!J2538="","",'Census Block Input'!D2538)</f>
        <v/>
      </c>
      <c r="H2574" s="30" t="str">
        <f>IF('Census Block Input'!J2538="","",'Census Block Input'!G2538)</f>
        <v/>
      </c>
      <c r="I2574" s="30" t="str">
        <f>IF('Census Block Input'!J2538="","",'Census Block Input'!F2538)</f>
        <v/>
      </c>
      <c r="J2574" s="32" t="str">
        <f t="shared" si="80"/>
        <v/>
      </c>
      <c r="K2574" s="105" t="str">
        <f>IF('Census Block Input'!J2538="","",'Census Block Input'!D2538)</f>
        <v/>
      </c>
      <c r="L2574" s="106" t="str">
        <f>IF('Census Block Input'!J2538="","",'Census Block Input'!G2538)</f>
        <v/>
      </c>
      <c r="M2574" s="106" t="str">
        <f>IF('Census Block Input'!J2538="","",'Census Block Input'!F2538)</f>
        <v/>
      </c>
      <c r="N2574" s="32" t="str">
        <f t="shared" si="81"/>
        <v/>
      </c>
      <c r="O2574" s="124" t="s">
        <v>10</v>
      </c>
      <c r="P2574" s="123" t="s">
        <v>10</v>
      </c>
      <c r="Q2574" s="1"/>
    </row>
    <row r="2575" spans="1:17" ht="15.75" hidden="1" customHeight="1">
      <c r="A2575" s="1" t="str">
        <f t="shared" si="1"/>
        <v/>
      </c>
      <c r="B2575" s="1"/>
      <c r="C2575" s="25" t="str">
        <f>IF('Census Block Input'!J2539="","",'Census Block Input'!B2539)</f>
        <v/>
      </c>
      <c r="D2575" s="184" t="str">
        <f>IF('Census Block Input'!J2539="","",UPPER('Census Block Input'!J2539))</f>
        <v/>
      </c>
      <c r="E2575" s="26" t="str">
        <f>IF('Census Block Input'!J2539="","",'Census Block Input'!I2539)</f>
        <v/>
      </c>
      <c r="F2575" s="27" t="str">
        <f>IF('Census Block Input'!J2539="","",'Census Block Input'!C2539)</f>
        <v/>
      </c>
      <c r="G2575" s="29" t="str">
        <f>IF('Census Block Input'!J2539="","",'Census Block Input'!D2539)</f>
        <v/>
      </c>
      <c r="H2575" s="30" t="str">
        <f>IF('Census Block Input'!J2539="","",'Census Block Input'!G2539)</f>
        <v/>
      </c>
      <c r="I2575" s="30" t="str">
        <f>IF('Census Block Input'!J2539="","",'Census Block Input'!F2539)</f>
        <v/>
      </c>
      <c r="J2575" s="32" t="str">
        <f t="shared" si="80"/>
        <v/>
      </c>
      <c r="K2575" s="105" t="str">
        <f>IF('Census Block Input'!J2539="","",'Census Block Input'!D2539)</f>
        <v/>
      </c>
      <c r="L2575" s="106" t="str">
        <f>IF('Census Block Input'!J2539="","",'Census Block Input'!G2539)</f>
        <v/>
      </c>
      <c r="M2575" s="106" t="str">
        <f>IF('Census Block Input'!J2539="","",'Census Block Input'!F2539)</f>
        <v/>
      </c>
      <c r="N2575" s="32" t="str">
        <f t="shared" si="81"/>
        <v/>
      </c>
      <c r="O2575" s="124" t="s">
        <v>10</v>
      </c>
      <c r="P2575" s="123" t="s">
        <v>10</v>
      </c>
      <c r="Q2575" s="1"/>
    </row>
    <row r="2576" spans="1:17" ht="15.75" hidden="1" customHeight="1">
      <c r="A2576" s="1" t="str">
        <f t="shared" si="1"/>
        <v/>
      </c>
      <c r="B2576" s="1"/>
      <c r="C2576" s="25" t="str">
        <f>IF('Census Block Input'!J2540="","",'Census Block Input'!B2540)</f>
        <v/>
      </c>
      <c r="D2576" s="184" t="str">
        <f>IF('Census Block Input'!J2540="","",UPPER('Census Block Input'!J2540))</f>
        <v/>
      </c>
      <c r="E2576" s="26" t="str">
        <f>IF('Census Block Input'!J2540="","",'Census Block Input'!I2540)</f>
        <v/>
      </c>
      <c r="F2576" s="27" t="str">
        <f>IF('Census Block Input'!J2540="","",'Census Block Input'!C2540)</f>
        <v/>
      </c>
      <c r="G2576" s="29" t="str">
        <f>IF('Census Block Input'!J2540="","",'Census Block Input'!D2540)</f>
        <v/>
      </c>
      <c r="H2576" s="30" t="str">
        <f>IF('Census Block Input'!J2540="","",'Census Block Input'!G2540)</f>
        <v/>
      </c>
      <c r="I2576" s="30" t="str">
        <f>IF('Census Block Input'!J2540="","",'Census Block Input'!F2540)</f>
        <v/>
      </c>
      <c r="J2576" s="32" t="str">
        <f t="shared" si="80"/>
        <v/>
      </c>
      <c r="K2576" s="105" t="str">
        <f>IF('Census Block Input'!J2540="","",'Census Block Input'!D2540)</f>
        <v/>
      </c>
      <c r="L2576" s="106" t="str">
        <f>IF('Census Block Input'!J2540="","",'Census Block Input'!G2540)</f>
        <v/>
      </c>
      <c r="M2576" s="106" t="str">
        <f>IF('Census Block Input'!J2540="","",'Census Block Input'!F2540)</f>
        <v/>
      </c>
      <c r="N2576" s="32" t="str">
        <f t="shared" si="81"/>
        <v/>
      </c>
      <c r="O2576" s="124" t="s">
        <v>10</v>
      </c>
      <c r="P2576" s="123" t="s">
        <v>10</v>
      </c>
      <c r="Q2576" s="1"/>
    </row>
    <row r="2577" spans="1:17" ht="15.75" hidden="1" customHeight="1">
      <c r="A2577" s="1" t="str">
        <f t="shared" si="1"/>
        <v/>
      </c>
      <c r="B2577" s="1"/>
      <c r="C2577" s="25" t="str">
        <f>IF('Census Block Input'!J2541="","",'Census Block Input'!B2541)</f>
        <v/>
      </c>
      <c r="D2577" s="184" t="str">
        <f>IF('Census Block Input'!J2541="","",UPPER('Census Block Input'!J2541))</f>
        <v/>
      </c>
      <c r="E2577" s="26" t="str">
        <f>IF('Census Block Input'!J2541="","",'Census Block Input'!I2541)</f>
        <v/>
      </c>
      <c r="F2577" s="27" t="str">
        <f>IF('Census Block Input'!J2541="","",'Census Block Input'!C2541)</f>
        <v/>
      </c>
      <c r="G2577" s="29" t="str">
        <f>IF('Census Block Input'!J2541="","",'Census Block Input'!D2541)</f>
        <v/>
      </c>
      <c r="H2577" s="30" t="str">
        <f>IF('Census Block Input'!J2541="","",'Census Block Input'!G2541)</f>
        <v/>
      </c>
      <c r="I2577" s="30" t="str">
        <f>IF('Census Block Input'!J2541="","",'Census Block Input'!F2541)</f>
        <v/>
      </c>
      <c r="J2577" s="32" t="str">
        <f t="shared" si="80"/>
        <v/>
      </c>
      <c r="K2577" s="105" t="str">
        <f>IF('Census Block Input'!J2541="","",'Census Block Input'!D2541)</f>
        <v/>
      </c>
      <c r="L2577" s="106" t="str">
        <f>IF('Census Block Input'!J2541="","",'Census Block Input'!G2541)</f>
        <v/>
      </c>
      <c r="M2577" s="106" t="str">
        <f>IF('Census Block Input'!J2541="","",'Census Block Input'!F2541)</f>
        <v/>
      </c>
      <c r="N2577" s="32" t="str">
        <f t="shared" si="81"/>
        <v/>
      </c>
      <c r="O2577" s="124" t="s">
        <v>10</v>
      </c>
      <c r="P2577" s="123" t="s">
        <v>10</v>
      </c>
      <c r="Q2577" s="1"/>
    </row>
    <row r="2578" spans="1:17" ht="15.75" hidden="1" customHeight="1">
      <c r="A2578" s="1" t="str">
        <f t="shared" si="1"/>
        <v/>
      </c>
      <c r="B2578" s="1"/>
      <c r="C2578" s="25" t="str">
        <f>IF('Census Block Input'!J2542="","",'Census Block Input'!B2542)</f>
        <v/>
      </c>
      <c r="D2578" s="184" t="str">
        <f>IF('Census Block Input'!J2542="","",UPPER('Census Block Input'!J2542))</f>
        <v/>
      </c>
      <c r="E2578" s="26" t="str">
        <f>IF('Census Block Input'!J2542="","",'Census Block Input'!I2542)</f>
        <v/>
      </c>
      <c r="F2578" s="27" t="str">
        <f>IF('Census Block Input'!J2542="","",'Census Block Input'!C2542)</f>
        <v/>
      </c>
      <c r="G2578" s="29" t="str">
        <f>IF('Census Block Input'!J2542="","",'Census Block Input'!D2542)</f>
        <v/>
      </c>
      <c r="H2578" s="30" t="str">
        <f>IF('Census Block Input'!J2542="","",'Census Block Input'!G2542)</f>
        <v/>
      </c>
      <c r="I2578" s="30" t="str">
        <f>IF('Census Block Input'!J2542="","",'Census Block Input'!F2542)</f>
        <v/>
      </c>
      <c r="J2578" s="32" t="str">
        <f t="shared" si="80"/>
        <v/>
      </c>
      <c r="K2578" s="105" t="str">
        <f>IF('Census Block Input'!J2542="","",'Census Block Input'!D2542)</f>
        <v/>
      </c>
      <c r="L2578" s="106" t="str">
        <f>IF('Census Block Input'!J2542="","",'Census Block Input'!G2542)</f>
        <v/>
      </c>
      <c r="M2578" s="106" t="str">
        <f>IF('Census Block Input'!J2542="","",'Census Block Input'!F2542)</f>
        <v/>
      </c>
      <c r="N2578" s="32" t="str">
        <f t="shared" si="81"/>
        <v/>
      </c>
      <c r="O2578" s="124" t="s">
        <v>10</v>
      </c>
      <c r="P2578" s="123" t="s">
        <v>10</v>
      </c>
      <c r="Q2578" s="1"/>
    </row>
    <row r="2579" spans="1:17" ht="15.75" hidden="1" customHeight="1">
      <c r="A2579" s="1" t="str">
        <f t="shared" si="1"/>
        <v/>
      </c>
      <c r="B2579" s="1"/>
      <c r="C2579" s="25" t="str">
        <f>IF('Census Block Input'!J2543="","",'Census Block Input'!B2543)</f>
        <v/>
      </c>
      <c r="D2579" s="184" t="str">
        <f>IF('Census Block Input'!J2543="","",UPPER('Census Block Input'!J2543))</f>
        <v/>
      </c>
      <c r="E2579" s="26" t="str">
        <f>IF('Census Block Input'!J2543="","",'Census Block Input'!I2543)</f>
        <v/>
      </c>
      <c r="F2579" s="27" t="str">
        <f>IF('Census Block Input'!J2543="","",'Census Block Input'!C2543)</f>
        <v/>
      </c>
      <c r="G2579" s="29" t="str">
        <f>IF('Census Block Input'!J2543="","",'Census Block Input'!D2543)</f>
        <v/>
      </c>
      <c r="H2579" s="30" t="str">
        <f>IF('Census Block Input'!J2543="","",'Census Block Input'!G2543)</f>
        <v/>
      </c>
      <c r="I2579" s="30" t="str">
        <f>IF('Census Block Input'!J2543="","",'Census Block Input'!F2543)</f>
        <v/>
      </c>
      <c r="J2579" s="32" t="str">
        <f t="shared" si="80"/>
        <v/>
      </c>
      <c r="K2579" s="105" t="str">
        <f>IF('Census Block Input'!J2543="","",'Census Block Input'!D2543)</f>
        <v/>
      </c>
      <c r="L2579" s="106" t="str">
        <f>IF('Census Block Input'!J2543="","",'Census Block Input'!G2543)</f>
        <v/>
      </c>
      <c r="M2579" s="106" t="str">
        <f>IF('Census Block Input'!J2543="","",'Census Block Input'!F2543)</f>
        <v/>
      </c>
      <c r="N2579" s="32" t="str">
        <f t="shared" si="81"/>
        <v/>
      </c>
      <c r="O2579" s="124" t="s">
        <v>10</v>
      </c>
      <c r="P2579" s="123" t="s">
        <v>10</v>
      </c>
      <c r="Q2579" s="1"/>
    </row>
    <row r="2580" spans="1:17" ht="15.75" hidden="1" customHeight="1">
      <c r="A2580" s="1" t="str">
        <f t="shared" si="1"/>
        <v/>
      </c>
      <c r="B2580" s="1"/>
      <c r="C2580" s="25" t="str">
        <f>IF('Census Block Input'!J2544="","",'Census Block Input'!B2544)</f>
        <v/>
      </c>
      <c r="D2580" s="184" t="str">
        <f>IF('Census Block Input'!J2544="","",UPPER('Census Block Input'!J2544))</f>
        <v/>
      </c>
      <c r="E2580" s="26" t="str">
        <f>IF('Census Block Input'!J2544="","",'Census Block Input'!I2544)</f>
        <v/>
      </c>
      <c r="F2580" s="27" t="str">
        <f>IF('Census Block Input'!J2544="","",'Census Block Input'!C2544)</f>
        <v/>
      </c>
      <c r="G2580" s="29" t="str">
        <f>IF('Census Block Input'!J2544="","",'Census Block Input'!D2544)</f>
        <v/>
      </c>
      <c r="H2580" s="30" t="str">
        <f>IF('Census Block Input'!J2544="","",'Census Block Input'!G2544)</f>
        <v/>
      </c>
      <c r="I2580" s="30" t="str">
        <f>IF('Census Block Input'!J2544="","",'Census Block Input'!F2544)</f>
        <v/>
      </c>
      <c r="J2580" s="32" t="str">
        <f t="shared" si="80"/>
        <v/>
      </c>
      <c r="K2580" s="105" t="str">
        <f>IF('Census Block Input'!J2544="","",'Census Block Input'!D2544)</f>
        <v/>
      </c>
      <c r="L2580" s="106" t="str">
        <f>IF('Census Block Input'!J2544="","",'Census Block Input'!G2544)</f>
        <v/>
      </c>
      <c r="M2580" s="106" t="str">
        <f>IF('Census Block Input'!J2544="","",'Census Block Input'!F2544)</f>
        <v/>
      </c>
      <c r="N2580" s="32" t="str">
        <f t="shared" si="81"/>
        <v/>
      </c>
      <c r="O2580" s="124" t="s">
        <v>10</v>
      </c>
      <c r="P2580" s="123" t="s">
        <v>10</v>
      </c>
      <c r="Q2580" s="1"/>
    </row>
    <row r="2581" spans="1:17" ht="15.75" hidden="1" customHeight="1">
      <c r="A2581" s="1" t="str">
        <f t="shared" si="1"/>
        <v/>
      </c>
      <c r="B2581" s="1"/>
      <c r="C2581" s="25" t="str">
        <f>IF('Census Block Input'!J2545="","",'Census Block Input'!B2545)</f>
        <v/>
      </c>
      <c r="D2581" s="184" t="str">
        <f>IF('Census Block Input'!J2545="","",UPPER('Census Block Input'!J2545))</f>
        <v/>
      </c>
      <c r="E2581" s="26" t="str">
        <f>IF('Census Block Input'!J2545="","",'Census Block Input'!I2545)</f>
        <v/>
      </c>
      <c r="F2581" s="27" t="str">
        <f>IF('Census Block Input'!J2545="","",'Census Block Input'!C2545)</f>
        <v/>
      </c>
      <c r="G2581" s="29" t="str">
        <f>IF('Census Block Input'!J2545="","",'Census Block Input'!D2545)</f>
        <v/>
      </c>
      <c r="H2581" s="30" t="str">
        <f>IF('Census Block Input'!J2545="","",'Census Block Input'!G2545)</f>
        <v/>
      </c>
      <c r="I2581" s="30" t="str">
        <f>IF('Census Block Input'!J2545="","",'Census Block Input'!F2545)</f>
        <v/>
      </c>
      <c r="J2581" s="32" t="str">
        <f t="shared" si="80"/>
        <v/>
      </c>
      <c r="K2581" s="105" t="str">
        <f>IF('Census Block Input'!J2545="","",'Census Block Input'!D2545)</f>
        <v/>
      </c>
      <c r="L2581" s="106" t="str">
        <f>IF('Census Block Input'!J2545="","",'Census Block Input'!G2545)</f>
        <v/>
      </c>
      <c r="M2581" s="106" t="str">
        <f>IF('Census Block Input'!J2545="","",'Census Block Input'!F2545)</f>
        <v/>
      </c>
      <c r="N2581" s="32" t="str">
        <f t="shared" si="81"/>
        <v/>
      </c>
      <c r="O2581" s="124" t="s">
        <v>10</v>
      </c>
      <c r="P2581" s="123" t="s">
        <v>10</v>
      </c>
      <c r="Q2581" s="1"/>
    </row>
    <row r="2582" spans="1:17" ht="15.75" hidden="1" customHeight="1">
      <c r="A2582" s="1" t="str">
        <f t="shared" si="1"/>
        <v/>
      </c>
      <c r="B2582" s="1"/>
      <c r="C2582" s="25" t="str">
        <f>IF('Census Block Input'!J2546="","",'Census Block Input'!B2546)</f>
        <v/>
      </c>
      <c r="D2582" s="184" t="str">
        <f>IF('Census Block Input'!J2546="","",UPPER('Census Block Input'!J2546))</f>
        <v/>
      </c>
      <c r="E2582" s="26" t="str">
        <f>IF('Census Block Input'!J2546="","",'Census Block Input'!I2546)</f>
        <v/>
      </c>
      <c r="F2582" s="27" t="str">
        <f>IF('Census Block Input'!J2546="","",'Census Block Input'!C2546)</f>
        <v/>
      </c>
      <c r="G2582" s="29" t="str">
        <f>IF('Census Block Input'!J2546="","",'Census Block Input'!D2546)</f>
        <v/>
      </c>
      <c r="H2582" s="30" t="str">
        <f>IF('Census Block Input'!J2546="","",'Census Block Input'!G2546)</f>
        <v/>
      </c>
      <c r="I2582" s="30" t="str">
        <f>IF('Census Block Input'!J2546="","",'Census Block Input'!F2546)</f>
        <v/>
      </c>
      <c r="J2582" s="32" t="str">
        <f t="shared" si="80"/>
        <v/>
      </c>
      <c r="K2582" s="105" t="str">
        <f>IF('Census Block Input'!J2546="","",'Census Block Input'!D2546)</f>
        <v/>
      </c>
      <c r="L2582" s="106" t="str">
        <f>IF('Census Block Input'!J2546="","",'Census Block Input'!G2546)</f>
        <v/>
      </c>
      <c r="M2582" s="106" t="str">
        <f>IF('Census Block Input'!J2546="","",'Census Block Input'!F2546)</f>
        <v/>
      </c>
      <c r="N2582" s="32" t="str">
        <f t="shared" si="81"/>
        <v/>
      </c>
      <c r="O2582" s="124" t="s">
        <v>10</v>
      </c>
      <c r="P2582" s="123" t="s">
        <v>10</v>
      </c>
      <c r="Q2582" s="1"/>
    </row>
    <row r="2583" spans="1:17" ht="15.75" hidden="1" customHeight="1">
      <c r="A2583" s="1" t="str">
        <f t="shared" si="1"/>
        <v/>
      </c>
      <c r="B2583" s="1"/>
      <c r="C2583" s="25" t="str">
        <f>IF('Census Block Input'!J2547="","",'Census Block Input'!B2547)</f>
        <v/>
      </c>
      <c r="D2583" s="184" t="str">
        <f>IF('Census Block Input'!J2547="","",UPPER('Census Block Input'!J2547))</f>
        <v/>
      </c>
      <c r="E2583" s="26" t="str">
        <f>IF('Census Block Input'!J2547="","",'Census Block Input'!I2547)</f>
        <v/>
      </c>
      <c r="F2583" s="27" t="str">
        <f>IF('Census Block Input'!J2547="","",'Census Block Input'!C2547)</f>
        <v/>
      </c>
      <c r="G2583" s="29" t="str">
        <f>IF('Census Block Input'!J2547="","",'Census Block Input'!D2547)</f>
        <v/>
      </c>
      <c r="H2583" s="30" t="str">
        <f>IF('Census Block Input'!J2547="","",'Census Block Input'!G2547)</f>
        <v/>
      </c>
      <c r="I2583" s="30" t="str">
        <f>IF('Census Block Input'!J2547="","",'Census Block Input'!F2547)</f>
        <v/>
      </c>
      <c r="J2583" s="32" t="str">
        <f t="shared" si="80"/>
        <v/>
      </c>
      <c r="K2583" s="105" t="str">
        <f>IF('Census Block Input'!J2547="","",'Census Block Input'!D2547)</f>
        <v/>
      </c>
      <c r="L2583" s="106" t="str">
        <f>IF('Census Block Input'!J2547="","",'Census Block Input'!G2547)</f>
        <v/>
      </c>
      <c r="M2583" s="106" t="str">
        <f>IF('Census Block Input'!J2547="","",'Census Block Input'!F2547)</f>
        <v/>
      </c>
      <c r="N2583" s="32" t="str">
        <f t="shared" si="81"/>
        <v/>
      </c>
      <c r="O2583" s="124" t="s">
        <v>10</v>
      </c>
      <c r="P2583" s="123" t="s">
        <v>10</v>
      </c>
      <c r="Q2583" s="1"/>
    </row>
    <row r="2584" spans="1:17" ht="15.75" hidden="1" customHeight="1">
      <c r="A2584" s="1" t="str">
        <f t="shared" si="1"/>
        <v/>
      </c>
      <c r="B2584" s="1"/>
      <c r="C2584" s="25" t="str">
        <f>IF('Census Block Input'!J2548="","",'Census Block Input'!B2548)</f>
        <v/>
      </c>
      <c r="D2584" s="184" t="str">
        <f>IF('Census Block Input'!J2548="","",UPPER('Census Block Input'!J2548))</f>
        <v/>
      </c>
      <c r="E2584" s="26" t="str">
        <f>IF('Census Block Input'!J2548="","",'Census Block Input'!I2548)</f>
        <v/>
      </c>
      <c r="F2584" s="27" t="str">
        <f>IF('Census Block Input'!J2548="","",'Census Block Input'!C2548)</f>
        <v/>
      </c>
      <c r="G2584" s="29" t="str">
        <f>IF('Census Block Input'!J2548="","",'Census Block Input'!D2548)</f>
        <v/>
      </c>
      <c r="H2584" s="30" t="str">
        <f>IF('Census Block Input'!J2548="","",'Census Block Input'!G2548)</f>
        <v/>
      </c>
      <c r="I2584" s="30" t="str">
        <f>IF('Census Block Input'!J2548="","",'Census Block Input'!F2548)</f>
        <v/>
      </c>
      <c r="J2584" s="32" t="str">
        <f t="shared" si="80"/>
        <v/>
      </c>
      <c r="K2584" s="105" t="str">
        <f>IF('Census Block Input'!J2548="","",'Census Block Input'!D2548)</f>
        <v/>
      </c>
      <c r="L2584" s="106" t="str">
        <f>IF('Census Block Input'!J2548="","",'Census Block Input'!G2548)</f>
        <v/>
      </c>
      <c r="M2584" s="106" t="str">
        <f>IF('Census Block Input'!J2548="","",'Census Block Input'!F2548)</f>
        <v/>
      </c>
      <c r="N2584" s="32" t="str">
        <f t="shared" si="81"/>
        <v/>
      </c>
      <c r="O2584" s="124" t="s">
        <v>10</v>
      </c>
      <c r="P2584" s="123" t="s">
        <v>10</v>
      </c>
      <c r="Q2584" s="1"/>
    </row>
    <row r="2585" spans="1:17" ht="15.75" hidden="1" customHeight="1">
      <c r="A2585" s="1" t="str">
        <f t="shared" si="1"/>
        <v/>
      </c>
      <c r="B2585" s="1"/>
      <c r="C2585" s="25" t="str">
        <f>IF('Census Block Input'!J2549="","",'Census Block Input'!B2549)</f>
        <v/>
      </c>
      <c r="D2585" s="184" t="str">
        <f>IF('Census Block Input'!J2549="","",UPPER('Census Block Input'!J2549))</f>
        <v/>
      </c>
      <c r="E2585" s="26" t="str">
        <f>IF('Census Block Input'!J2549="","",'Census Block Input'!I2549)</f>
        <v/>
      </c>
      <c r="F2585" s="27" t="str">
        <f>IF('Census Block Input'!J2549="","",'Census Block Input'!C2549)</f>
        <v/>
      </c>
      <c r="G2585" s="29" t="str">
        <f>IF('Census Block Input'!J2549="","",'Census Block Input'!D2549)</f>
        <v/>
      </c>
      <c r="H2585" s="30" t="str">
        <f>IF('Census Block Input'!J2549="","",'Census Block Input'!G2549)</f>
        <v/>
      </c>
      <c r="I2585" s="30" t="str">
        <f>IF('Census Block Input'!J2549="","",'Census Block Input'!F2549)</f>
        <v/>
      </c>
      <c r="J2585" s="32" t="str">
        <f t="shared" si="80"/>
        <v/>
      </c>
      <c r="K2585" s="105" t="str">
        <f>IF('Census Block Input'!J2549="","",'Census Block Input'!D2549)</f>
        <v/>
      </c>
      <c r="L2585" s="106" t="str">
        <f>IF('Census Block Input'!J2549="","",'Census Block Input'!G2549)</f>
        <v/>
      </c>
      <c r="M2585" s="106" t="str">
        <f>IF('Census Block Input'!J2549="","",'Census Block Input'!F2549)</f>
        <v/>
      </c>
      <c r="N2585" s="32" t="str">
        <f t="shared" si="81"/>
        <v/>
      </c>
      <c r="O2585" s="124" t="s">
        <v>10</v>
      </c>
      <c r="P2585" s="123" t="s">
        <v>10</v>
      </c>
      <c r="Q2585" s="1"/>
    </row>
    <row r="2586" spans="1:17" ht="15.75" hidden="1" customHeight="1">
      <c r="A2586" s="1" t="str">
        <f t="shared" si="1"/>
        <v/>
      </c>
      <c r="B2586" s="1"/>
      <c r="C2586" s="25" t="str">
        <f>IF('Census Block Input'!J2550="","",'Census Block Input'!B2550)</f>
        <v/>
      </c>
      <c r="D2586" s="184" t="str">
        <f>IF('Census Block Input'!J2550="","",UPPER('Census Block Input'!J2550))</f>
        <v/>
      </c>
      <c r="E2586" s="26" t="str">
        <f>IF('Census Block Input'!J2550="","",'Census Block Input'!I2550)</f>
        <v/>
      </c>
      <c r="F2586" s="27" t="str">
        <f>IF('Census Block Input'!J2550="","",'Census Block Input'!C2550)</f>
        <v/>
      </c>
      <c r="G2586" s="29" t="str">
        <f>IF('Census Block Input'!J2550="","",'Census Block Input'!D2550)</f>
        <v/>
      </c>
      <c r="H2586" s="30" t="str">
        <f>IF('Census Block Input'!J2550="","",'Census Block Input'!G2550)</f>
        <v/>
      </c>
      <c r="I2586" s="30" t="str">
        <f>IF('Census Block Input'!J2550="","",'Census Block Input'!F2550)</f>
        <v/>
      </c>
      <c r="J2586" s="32" t="str">
        <f t="shared" si="80"/>
        <v/>
      </c>
      <c r="K2586" s="105" t="str">
        <f>IF('Census Block Input'!J2550="","",'Census Block Input'!D2550)</f>
        <v/>
      </c>
      <c r="L2586" s="106" t="str">
        <f>IF('Census Block Input'!J2550="","",'Census Block Input'!G2550)</f>
        <v/>
      </c>
      <c r="M2586" s="106" t="str">
        <f>IF('Census Block Input'!J2550="","",'Census Block Input'!F2550)</f>
        <v/>
      </c>
      <c r="N2586" s="32" t="str">
        <f t="shared" si="81"/>
        <v/>
      </c>
      <c r="O2586" s="124" t="s">
        <v>10</v>
      </c>
      <c r="P2586" s="123" t="s">
        <v>10</v>
      </c>
      <c r="Q2586" s="1"/>
    </row>
    <row r="2587" spans="1:17" ht="15.75" hidden="1" customHeight="1">
      <c r="A2587" s="1" t="str">
        <f t="shared" si="1"/>
        <v/>
      </c>
      <c r="B2587" s="1"/>
      <c r="C2587" s="25" t="str">
        <f>IF('Census Block Input'!J2551="","",'Census Block Input'!B2551)</f>
        <v/>
      </c>
      <c r="D2587" s="184" t="str">
        <f>IF('Census Block Input'!J2551="","",UPPER('Census Block Input'!J2551))</f>
        <v/>
      </c>
      <c r="E2587" s="26" t="str">
        <f>IF('Census Block Input'!J2551="","",'Census Block Input'!I2551)</f>
        <v/>
      </c>
      <c r="F2587" s="27" t="str">
        <f>IF('Census Block Input'!J2551="","",'Census Block Input'!C2551)</f>
        <v/>
      </c>
      <c r="G2587" s="29" t="str">
        <f>IF('Census Block Input'!J2551="","",'Census Block Input'!D2551)</f>
        <v/>
      </c>
      <c r="H2587" s="30" t="str">
        <f>IF('Census Block Input'!J2551="","",'Census Block Input'!G2551)</f>
        <v/>
      </c>
      <c r="I2587" s="30" t="str">
        <f>IF('Census Block Input'!J2551="","",'Census Block Input'!F2551)</f>
        <v/>
      </c>
      <c r="J2587" s="32" t="str">
        <f t="shared" si="80"/>
        <v/>
      </c>
      <c r="K2587" s="105" t="str">
        <f>IF('Census Block Input'!J2551="","",'Census Block Input'!D2551)</f>
        <v/>
      </c>
      <c r="L2587" s="106" t="str">
        <f>IF('Census Block Input'!J2551="","",'Census Block Input'!G2551)</f>
        <v/>
      </c>
      <c r="M2587" s="106" t="str">
        <f>IF('Census Block Input'!J2551="","",'Census Block Input'!F2551)</f>
        <v/>
      </c>
      <c r="N2587" s="32" t="str">
        <f t="shared" si="81"/>
        <v/>
      </c>
      <c r="O2587" s="124" t="s">
        <v>10</v>
      </c>
      <c r="P2587" s="123" t="s">
        <v>10</v>
      </c>
      <c r="Q2587" s="1"/>
    </row>
    <row r="2588" spans="1:17" ht="15.75" hidden="1" customHeight="1">
      <c r="A2588" s="1" t="str">
        <f t="shared" si="1"/>
        <v/>
      </c>
      <c r="B2588" s="1"/>
      <c r="C2588" s="25" t="str">
        <f>IF('Census Block Input'!J2552="","",'Census Block Input'!B2552)</f>
        <v/>
      </c>
      <c r="D2588" s="184" t="str">
        <f>IF('Census Block Input'!J2552="","",UPPER('Census Block Input'!J2552))</f>
        <v/>
      </c>
      <c r="E2588" s="26" t="str">
        <f>IF('Census Block Input'!J2552="","",'Census Block Input'!I2552)</f>
        <v/>
      </c>
      <c r="F2588" s="27" t="str">
        <f>IF('Census Block Input'!J2552="","",'Census Block Input'!C2552)</f>
        <v/>
      </c>
      <c r="G2588" s="29" t="str">
        <f>IF('Census Block Input'!J2552="","",'Census Block Input'!D2552)</f>
        <v/>
      </c>
      <c r="H2588" s="30" t="str">
        <f>IF('Census Block Input'!J2552="","",'Census Block Input'!G2552)</f>
        <v/>
      </c>
      <c r="I2588" s="30" t="str">
        <f>IF('Census Block Input'!J2552="","",'Census Block Input'!F2552)</f>
        <v/>
      </c>
      <c r="J2588" s="32" t="str">
        <f t="shared" si="80"/>
        <v/>
      </c>
      <c r="K2588" s="105" t="str">
        <f>IF('Census Block Input'!J2552="","",'Census Block Input'!D2552)</f>
        <v/>
      </c>
      <c r="L2588" s="106" t="str">
        <f>IF('Census Block Input'!J2552="","",'Census Block Input'!G2552)</f>
        <v/>
      </c>
      <c r="M2588" s="106" t="str">
        <f>IF('Census Block Input'!J2552="","",'Census Block Input'!F2552)</f>
        <v/>
      </c>
      <c r="N2588" s="32" t="str">
        <f t="shared" si="81"/>
        <v/>
      </c>
      <c r="O2588" s="124" t="s">
        <v>10</v>
      </c>
      <c r="P2588" s="123" t="s">
        <v>10</v>
      </c>
      <c r="Q2588" s="1"/>
    </row>
    <row r="2589" spans="1:17" ht="15.75" hidden="1" customHeight="1">
      <c r="A2589" s="1" t="str">
        <f t="shared" si="1"/>
        <v/>
      </c>
      <c r="B2589" s="1"/>
      <c r="C2589" s="25" t="str">
        <f>IF('Census Block Input'!J2553="","",'Census Block Input'!B2553)</f>
        <v/>
      </c>
      <c r="D2589" s="184" t="str">
        <f>IF('Census Block Input'!J2553="","",UPPER('Census Block Input'!J2553))</f>
        <v/>
      </c>
      <c r="E2589" s="26" t="str">
        <f>IF('Census Block Input'!J2553="","",'Census Block Input'!I2553)</f>
        <v/>
      </c>
      <c r="F2589" s="27" t="str">
        <f>IF('Census Block Input'!J2553="","",'Census Block Input'!C2553)</f>
        <v/>
      </c>
      <c r="G2589" s="29" t="str">
        <f>IF('Census Block Input'!J2553="","",'Census Block Input'!D2553)</f>
        <v/>
      </c>
      <c r="H2589" s="30" t="str">
        <f>IF('Census Block Input'!J2553="","",'Census Block Input'!G2553)</f>
        <v/>
      </c>
      <c r="I2589" s="30" t="str">
        <f>IF('Census Block Input'!J2553="","",'Census Block Input'!F2553)</f>
        <v/>
      </c>
      <c r="J2589" s="32" t="str">
        <f t="shared" si="80"/>
        <v/>
      </c>
      <c r="K2589" s="105" t="str">
        <f>IF('Census Block Input'!J2553="","",'Census Block Input'!D2553)</f>
        <v/>
      </c>
      <c r="L2589" s="106" t="str">
        <f>IF('Census Block Input'!J2553="","",'Census Block Input'!G2553)</f>
        <v/>
      </c>
      <c r="M2589" s="106" t="str">
        <f>IF('Census Block Input'!J2553="","",'Census Block Input'!F2553)</f>
        <v/>
      </c>
      <c r="N2589" s="32" t="str">
        <f t="shared" si="81"/>
        <v/>
      </c>
      <c r="O2589" s="124" t="s">
        <v>10</v>
      </c>
      <c r="P2589" s="123" t="s">
        <v>10</v>
      </c>
      <c r="Q2589" s="1"/>
    </row>
    <row r="2590" spans="1:17" ht="15.75" hidden="1" customHeight="1">
      <c r="A2590" s="1" t="str">
        <f t="shared" si="1"/>
        <v/>
      </c>
      <c r="B2590" s="1"/>
      <c r="C2590" s="25" t="str">
        <f>IF('Census Block Input'!J2554="","",'Census Block Input'!B2554)</f>
        <v/>
      </c>
      <c r="D2590" s="184" t="str">
        <f>IF('Census Block Input'!J2554="","",UPPER('Census Block Input'!J2554))</f>
        <v/>
      </c>
      <c r="E2590" s="26" t="str">
        <f>IF('Census Block Input'!J2554="","",'Census Block Input'!I2554)</f>
        <v/>
      </c>
      <c r="F2590" s="27" t="str">
        <f>IF('Census Block Input'!J2554="","",'Census Block Input'!C2554)</f>
        <v/>
      </c>
      <c r="G2590" s="29" t="str">
        <f>IF('Census Block Input'!J2554="","",'Census Block Input'!D2554)</f>
        <v/>
      </c>
      <c r="H2590" s="30" t="str">
        <f>IF('Census Block Input'!J2554="","",'Census Block Input'!G2554)</f>
        <v/>
      </c>
      <c r="I2590" s="30" t="str">
        <f>IF('Census Block Input'!J2554="","",'Census Block Input'!F2554)</f>
        <v/>
      </c>
      <c r="J2590" s="32" t="str">
        <f t="shared" si="80"/>
        <v/>
      </c>
      <c r="K2590" s="105" t="str">
        <f>IF('Census Block Input'!J2554="","",'Census Block Input'!D2554)</f>
        <v/>
      </c>
      <c r="L2590" s="106" t="str">
        <f>IF('Census Block Input'!J2554="","",'Census Block Input'!G2554)</f>
        <v/>
      </c>
      <c r="M2590" s="106" t="str">
        <f>IF('Census Block Input'!J2554="","",'Census Block Input'!F2554)</f>
        <v/>
      </c>
      <c r="N2590" s="32" t="str">
        <f t="shared" si="81"/>
        <v/>
      </c>
      <c r="O2590" s="124" t="s">
        <v>10</v>
      </c>
      <c r="P2590" s="123" t="s">
        <v>10</v>
      </c>
      <c r="Q2590" s="1"/>
    </row>
    <row r="2591" spans="1:17" ht="15.75" hidden="1" customHeight="1">
      <c r="A2591" s="1" t="str">
        <f t="shared" si="1"/>
        <v/>
      </c>
      <c r="B2591" s="1"/>
      <c r="C2591" s="25" t="str">
        <f>IF('Census Block Input'!J2555="","",'Census Block Input'!B2555)</f>
        <v/>
      </c>
      <c r="D2591" s="184" t="str">
        <f>IF('Census Block Input'!J2555="","",UPPER('Census Block Input'!J2555))</f>
        <v/>
      </c>
      <c r="E2591" s="26" t="str">
        <f>IF('Census Block Input'!J2555="","",'Census Block Input'!I2555)</f>
        <v/>
      </c>
      <c r="F2591" s="27" t="str">
        <f>IF('Census Block Input'!J2555="","",'Census Block Input'!C2555)</f>
        <v/>
      </c>
      <c r="G2591" s="29" t="str">
        <f>IF('Census Block Input'!J2555="","",'Census Block Input'!D2555)</f>
        <v/>
      </c>
      <c r="H2591" s="30" t="str">
        <f>IF('Census Block Input'!J2555="","",'Census Block Input'!G2555)</f>
        <v/>
      </c>
      <c r="I2591" s="30" t="str">
        <f>IF('Census Block Input'!J2555="","",'Census Block Input'!F2555)</f>
        <v/>
      </c>
      <c r="J2591" s="32" t="str">
        <f t="shared" si="80"/>
        <v/>
      </c>
      <c r="K2591" s="105" t="str">
        <f>IF('Census Block Input'!J2555="","",'Census Block Input'!D2555)</f>
        <v/>
      </c>
      <c r="L2591" s="106" t="str">
        <f>IF('Census Block Input'!J2555="","",'Census Block Input'!G2555)</f>
        <v/>
      </c>
      <c r="M2591" s="106" t="str">
        <f>IF('Census Block Input'!J2555="","",'Census Block Input'!F2555)</f>
        <v/>
      </c>
      <c r="N2591" s="32" t="str">
        <f t="shared" si="81"/>
        <v/>
      </c>
      <c r="O2591" s="124" t="s">
        <v>10</v>
      </c>
      <c r="P2591" s="123" t="s">
        <v>10</v>
      </c>
      <c r="Q2591" s="1"/>
    </row>
    <row r="2592" spans="1:17" ht="15.75" hidden="1" customHeight="1">
      <c r="A2592" s="1" t="str">
        <f t="shared" si="1"/>
        <v/>
      </c>
      <c r="B2592" s="1"/>
      <c r="C2592" s="25" t="str">
        <f>IF('Census Block Input'!J2556="","",'Census Block Input'!B2556)</f>
        <v/>
      </c>
      <c r="D2592" s="184" t="str">
        <f>IF('Census Block Input'!J2556="","",UPPER('Census Block Input'!J2556))</f>
        <v/>
      </c>
      <c r="E2592" s="26" t="str">
        <f>IF('Census Block Input'!J2556="","",'Census Block Input'!I2556)</f>
        <v/>
      </c>
      <c r="F2592" s="27" t="str">
        <f>IF('Census Block Input'!J2556="","",'Census Block Input'!C2556)</f>
        <v/>
      </c>
      <c r="G2592" s="29" t="str">
        <f>IF('Census Block Input'!J2556="","",'Census Block Input'!D2556)</f>
        <v/>
      </c>
      <c r="H2592" s="30" t="str">
        <f>IF('Census Block Input'!J2556="","",'Census Block Input'!G2556)</f>
        <v/>
      </c>
      <c r="I2592" s="30" t="str">
        <f>IF('Census Block Input'!J2556="","",'Census Block Input'!F2556)</f>
        <v/>
      </c>
      <c r="J2592" s="32" t="str">
        <f t="shared" si="80"/>
        <v/>
      </c>
      <c r="K2592" s="105" t="str">
        <f>IF('Census Block Input'!J2556="","",'Census Block Input'!D2556)</f>
        <v/>
      </c>
      <c r="L2592" s="106" t="str">
        <f>IF('Census Block Input'!J2556="","",'Census Block Input'!G2556)</f>
        <v/>
      </c>
      <c r="M2592" s="106" t="str">
        <f>IF('Census Block Input'!J2556="","",'Census Block Input'!F2556)</f>
        <v/>
      </c>
      <c r="N2592" s="32" t="str">
        <f t="shared" si="81"/>
        <v/>
      </c>
      <c r="O2592" s="124" t="s">
        <v>10</v>
      </c>
      <c r="P2592" s="123" t="s">
        <v>10</v>
      </c>
      <c r="Q2592" s="1"/>
    </row>
    <row r="2593" spans="1:17" ht="15.75" hidden="1" customHeight="1">
      <c r="A2593" s="1" t="str">
        <f t="shared" si="1"/>
        <v/>
      </c>
      <c r="B2593" s="1"/>
      <c r="C2593" s="25" t="str">
        <f>IF('Census Block Input'!J2557="","",'Census Block Input'!B2557)</f>
        <v/>
      </c>
      <c r="D2593" s="184" t="str">
        <f>IF('Census Block Input'!J2557="","",UPPER('Census Block Input'!J2557))</f>
        <v/>
      </c>
      <c r="E2593" s="26" t="str">
        <f>IF('Census Block Input'!J2557="","",'Census Block Input'!I2557)</f>
        <v/>
      </c>
      <c r="F2593" s="27" t="str">
        <f>IF('Census Block Input'!J2557="","",'Census Block Input'!C2557)</f>
        <v/>
      </c>
      <c r="G2593" s="29" t="str">
        <f>IF('Census Block Input'!J2557="","",'Census Block Input'!D2557)</f>
        <v/>
      </c>
      <c r="H2593" s="30" t="str">
        <f>IF('Census Block Input'!J2557="","",'Census Block Input'!G2557)</f>
        <v/>
      </c>
      <c r="I2593" s="30" t="str">
        <f>IF('Census Block Input'!J2557="","",'Census Block Input'!F2557)</f>
        <v/>
      </c>
      <c r="J2593" s="32" t="str">
        <f t="shared" si="80"/>
        <v/>
      </c>
      <c r="K2593" s="105" t="str">
        <f>IF('Census Block Input'!J2557="","",'Census Block Input'!D2557)</f>
        <v/>
      </c>
      <c r="L2593" s="106" t="str">
        <f>IF('Census Block Input'!J2557="","",'Census Block Input'!G2557)</f>
        <v/>
      </c>
      <c r="M2593" s="106" t="str">
        <f>IF('Census Block Input'!J2557="","",'Census Block Input'!F2557)</f>
        <v/>
      </c>
      <c r="N2593" s="32" t="str">
        <f t="shared" si="81"/>
        <v/>
      </c>
      <c r="O2593" s="124" t="s">
        <v>10</v>
      </c>
      <c r="P2593" s="123" t="s">
        <v>10</v>
      </c>
      <c r="Q2593" s="1"/>
    </row>
    <row r="2594" spans="1:17" ht="15.75" hidden="1" customHeight="1">
      <c r="A2594" s="1" t="str">
        <f t="shared" si="1"/>
        <v/>
      </c>
      <c r="B2594" s="1"/>
      <c r="C2594" s="25" t="str">
        <f>IF('Census Block Input'!J2558="","",'Census Block Input'!B2558)</f>
        <v/>
      </c>
      <c r="D2594" s="184" t="str">
        <f>IF('Census Block Input'!J2558="","",UPPER('Census Block Input'!J2558))</f>
        <v/>
      </c>
      <c r="E2594" s="26" t="str">
        <f>IF('Census Block Input'!J2558="","",'Census Block Input'!I2558)</f>
        <v/>
      </c>
      <c r="F2594" s="27" t="str">
        <f>IF('Census Block Input'!J2558="","",'Census Block Input'!C2558)</f>
        <v/>
      </c>
      <c r="G2594" s="29" t="str">
        <f>IF('Census Block Input'!J2558="","",'Census Block Input'!D2558)</f>
        <v/>
      </c>
      <c r="H2594" s="30" t="str">
        <f>IF('Census Block Input'!J2558="","",'Census Block Input'!G2558)</f>
        <v/>
      </c>
      <c r="I2594" s="30" t="str">
        <f>IF('Census Block Input'!J2558="","",'Census Block Input'!F2558)</f>
        <v/>
      </c>
      <c r="J2594" s="32" t="str">
        <f t="shared" si="80"/>
        <v/>
      </c>
      <c r="K2594" s="105" t="str">
        <f>IF('Census Block Input'!J2558="","",'Census Block Input'!D2558)</f>
        <v/>
      </c>
      <c r="L2594" s="106" t="str">
        <f>IF('Census Block Input'!J2558="","",'Census Block Input'!G2558)</f>
        <v/>
      </c>
      <c r="M2594" s="106" t="str">
        <f>IF('Census Block Input'!J2558="","",'Census Block Input'!F2558)</f>
        <v/>
      </c>
      <c r="N2594" s="32" t="str">
        <f t="shared" si="81"/>
        <v/>
      </c>
      <c r="O2594" s="124" t="s">
        <v>10</v>
      </c>
      <c r="P2594" s="123" t="s">
        <v>10</v>
      </c>
      <c r="Q2594" s="1"/>
    </row>
    <row r="2595" spans="1:17" ht="15.75" hidden="1" customHeight="1">
      <c r="A2595" s="1" t="str">
        <f t="shared" si="1"/>
        <v/>
      </c>
      <c r="B2595" s="1"/>
      <c r="C2595" s="25" t="str">
        <f>IF('Census Block Input'!J2559="","",'Census Block Input'!B2559)</f>
        <v/>
      </c>
      <c r="D2595" s="184" t="str">
        <f>IF('Census Block Input'!J2559="","",UPPER('Census Block Input'!J2559))</f>
        <v/>
      </c>
      <c r="E2595" s="26" t="str">
        <f>IF('Census Block Input'!J2559="","",'Census Block Input'!I2559)</f>
        <v/>
      </c>
      <c r="F2595" s="27" t="str">
        <f>IF('Census Block Input'!J2559="","",'Census Block Input'!C2559)</f>
        <v/>
      </c>
      <c r="G2595" s="29" t="str">
        <f>IF('Census Block Input'!J2559="","",'Census Block Input'!D2559)</f>
        <v/>
      </c>
      <c r="H2595" s="30" t="str">
        <f>IF('Census Block Input'!J2559="","",'Census Block Input'!G2559)</f>
        <v/>
      </c>
      <c r="I2595" s="30" t="str">
        <f>IF('Census Block Input'!J2559="","",'Census Block Input'!F2559)</f>
        <v/>
      </c>
      <c r="J2595" s="32" t="str">
        <f t="shared" si="80"/>
        <v/>
      </c>
      <c r="K2595" s="105" t="str">
        <f>IF('Census Block Input'!J2559="","",'Census Block Input'!D2559)</f>
        <v/>
      </c>
      <c r="L2595" s="106" t="str">
        <f>IF('Census Block Input'!J2559="","",'Census Block Input'!G2559)</f>
        <v/>
      </c>
      <c r="M2595" s="106" t="str">
        <f>IF('Census Block Input'!J2559="","",'Census Block Input'!F2559)</f>
        <v/>
      </c>
      <c r="N2595" s="32" t="str">
        <f t="shared" si="81"/>
        <v/>
      </c>
      <c r="O2595" s="124" t="s">
        <v>10</v>
      </c>
      <c r="P2595" s="123" t="s">
        <v>10</v>
      </c>
      <c r="Q2595" s="1"/>
    </row>
    <row r="2596" spans="1:17" ht="15.75" hidden="1" customHeight="1">
      <c r="A2596" s="1" t="str">
        <f t="shared" si="1"/>
        <v/>
      </c>
      <c r="B2596" s="1"/>
      <c r="C2596" s="25" t="str">
        <f>IF('Census Block Input'!J2560="","",'Census Block Input'!B2560)</f>
        <v/>
      </c>
      <c r="D2596" s="184" t="str">
        <f>IF('Census Block Input'!J2560="","",UPPER('Census Block Input'!J2560))</f>
        <v/>
      </c>
      <c r="E2596" s="26" t="str">
        <f>IF('Census Block Input'!J2560="","",'Census Block Input'!I2560)</f>
        <v/>
      </c>
      <c r="F2596" s="27" t="str">
        <f>IF('Census Block Input'!J2560="","",'Census Block Input'!C2560)</f>
        <v/>
      </c>
      <c r="G2596" s="29" t="str">
        <f>IF('Census Block Input'!J2560="","",'Census Block Input'!D2560)</f>
        <v/>
      </c>
      <c r="H2596" s="30" t="str">
        <f>IF('Census Block Input'!J2560="","",'Census Block Input'!G2560)</f>
        <v/>
      </c>
      <c r="I2596" s="30" t="str">
        <f>IF('Census Block Input'!J2560="","",'Census Block Input'!F2560)</f>
        <v/>
      </c>
      <c r="J2596" s="32" t="str">
        <f t="shared" si="80"/>
        <v/>
      </c>
      <c r="K2596" s="105" t="str">
        <f>IF('Census Block Input'!J2560="","",'Census Block Input'!D2560)</f>
        <v/>
      </c>
      <c r="L2596" s="106" t="str">
        <f>IF('Census Block Input'!J2560="","",'Census Block Input'!G2560)</f>
        <v/>
      </c>
      <c r="M2596" s="106" t="str">
        <f>IF('Census Block Input'!J2560="","",'Census Block Input'!F2560)</f>
        <v/>
      </c>
      <c r="N2596" s="32" t="str">
        <f t="shared" si="81"/>
        <v/>
      </c>
      <c r="O2596" s="124" t="s">
        <v>10</v>
      </c>
      <c r="P2596" s="123" t="s">
        <v>10</v>
      </c>
      <c r="Q2596" s="1"/>
    </row>
    <row r="2597" spans="1:17" ht="15.75" hidden="1" customHeight="1">
      <c r="A2597" s="1" t="str">
        <f t="shared" si="1"/>
        <v/>
      </c>
      <c r="B2597" s="1"/>
      <c r="C2597" s="25" t="str">
        <f>IF('Census Block Input'!J2561="","",'Census Block Input'!B2561)</f>
        <v/>
      </c>
      <c r="D2597" s="184" t="str">
        <f>IF('Census Block Input'!J2561="","",UPPER('Census Block Input'!J2561))</f>
        <v/>
      </c>
      <c r="E2597" s="26" t="str">
        <f>IF('Census Block Input'!J2561="","",'Census Block Input'!I2561)</f>
        <v/>
      </c>
      <c r="F2597" s="27" t="str">
        <f>IF('Census Block Input'!J2561="","",'Census Block Input'!C2561)</f>
        <v/>
      </c>
      <c r="G2597" s="29" t="str">
        <f>IF('Census Block Input'!J2561="","",'Census Block Input'!D2561)</f>
        <v/>
      </c>
      <c r="H2597" s="30" t="str">
        <f>IF('Census Block Input'!J2561="","",'Census Block Input'!G2561)</f>
        <v/>
      </c>
      <c r="I2597" s="30" t="str">
        <f>IF('Census Block Input'!J2561="","",'Census Block Input'!F2561)</f>
        <v/>
      </c>
      <c r="J2597" s="32" t="str">
        <f t="shared" si="80"/>
        <v/>
      </c>
      <c r="K2597" s="105" t="str">
        <f>IF('Census Block Input'!J2561="","",'Census Block Input'!D2561)</f>
        <v/>
      </c>
      <c r="L2597" s="106" t="str">
        <f>IF('Census Block Input'!J2561="","",'Census Block Input'!G2561)</f>
        <v/>
      </c>
      <c r="M2597" s="106" t="str">
        <f>IF('Census Block Input'!J2561="","",'Census Block Input'!F2561)</f>
        <v/>
      </c>
      <c r="N2597" s="32" t="str">
        <f t="shared" si="81"/>
        <v/>
      </c>
      <c r="O2597" s="124" t="s">
        <v>10</v>
      </c>
      <c r="P2597" s="123" t="s">
        <v>10</v>
      </c>
      <c r="Q2597" s="1"/>
    </row>
    <row r="2598" spans="1:17" ht="15.75" hidden="1" customHeight="1">
      <c r="A2598" s="1" t="str">
        <f t="shared" si="1"/>
        <v/>
      </c>
      <c r="B2598" s="1"/>
      <c r="C2598" s="25" t="str">
        <f>IF('Census Block Input'!J2562="","",'Census Block Input'!B2562)</f>
        <v/>
      </c>
      <c r="D2598" s="184" t="str">
        <f>IF('Census Block Input'!J2562="","",UPPER('Census Block Input'!J2562))</f>
        <v/>
      </c>
      <c r="E2598" s="26" t="str">
        <f>IF('Census Block Input'!J2562="","",'Census Block Input'!I2562)</f>
        <v/>
      </c>
      <c r="F2598" s="27" t="str">
        <f>IF('Census Block Input'!J2562="","",'Census Block Input'!C2562)</f>
        <v/>
      </c>
      <c r="G2598" s="29" t="str">
        <f>IF('Census Block Input'!J2562="","",'Census Block Input'!D2562)</f>
        <v/>
      </c>
      <c r="H2598" s="30" t="str">
        <f>IF('Census Block Input'!J2562="","",'Census Block Input'!G2562)</f>
        <v/>
      </c>
      <c r="I2598" s="30" t="str">
        <f>IF('Census Block Input'!J2562="","",'Census Block Input'!F2562)</f>
        <v/>
      </c>
      <c r="J2598" s="32" t="str">
        <f t="shared" si="80"/>
        <v/>
      </c>
      <c r="K2598" s="105" t="str">
        <f>IF('Census Block Input'!J2562="","",'Census Block Input'!D2562)</f>
        <v/>
      </c>
      <c r="L2598" s="106" t="str">
        <f>IF('Census Block Input'!J2562="","",'Census Block Input'!G2562)</f>
        <v/>
      </c>
      <c r="M2598" s="106" t="str">
        <f>IF('Census Block Input'!J2562="","",'Census Block Input'!F2562)</f>
        <v/>
      </c>
      <c r="N2598" s="32" t="str">
        <f t="shared" si="81"/>
        <v/>
      </c>
      <c r="O2598" s="124" t="s">
        <v>10</v>
      </c>
      <c r="P2598" s="123" t="s">
        <v>10</v>
      </c>
      <c r="Q2598" s="1"/>
    </row>
    <row r="2599" spans="1:17" ht="15.75" hidden="1" customHeight="1">
      <c r="A2599" s="1" t="str">
        <f t="shared" si="1"/>
        <v/>
      </c>
      <c r="B2599" s="1"/>
      <c r="C2599" s="25" t="str">
        <f>IF('Census Block Input'!J2563="","",'Census Block Input'!B2563)</f>
        <v/>
      </c>
      <c r="D2599" s="184" t="str">
        <f>IF('Census Block Input'!J2563="","",UPPER('Census Block Input'!J2563))</f>
        <v/>
      </c>
      <c r="E2599" s="26" t="str">
        <f>IF('Census Block Input'!J2563="","",'Census Block Input'!I2563)</f>
        <v/>
      </c>
      <c r="F2599" s="27" t="str">
        <f>IF('Census Block Input'!J2563="","",'Census Block Input'!C2563)</f>
        <v/>
      </c>
      <c r="G2599" s="29" t="str">
        <f>IF('Census Block Input'!J2563="","",'Census Block Input'!D2563)</f>
        <v/>
      </c>
      <c r="H2599" s="30" t="str">
        <f>IF('Census Block Input'!J2563="","",'Census Block Input'!G2563)</f>
        <v/>
      </c>
      <c r="I2599" s="30" t="str">
        <f>IF('Census Block Input'!J2563="","",'Census Block Input'!F2563)</f>
        <v/>
      </c>
      <c r="J2599" s="32" t="str">
        <f t="shared" si="80"/>
        <v/>
      </c>
      <c r="K2599" s="105" t="str">
        <f>IF('Census Block Input'!J2563="","",'Census Block Input'!D2563)</f>
        <v/>
      </c>
      <c r="L2599" s="106" t="str">
        <f>IF('Census Block Input'!J2563="","",'Census Block Input'!G2563)</f>
        <v/>
      </c>
      <c r="M2599" s="106" t="str">
        <f>IF('Census Block Input'!J2563="","",'Census Block Input'!F2563)</f>
        <v/>
      </c>
      <c r="N2599" s="32" t="str">
        <f t="shared" si="81"/>
        <v/>
      </c>
      <c r="O2599" s="124" t="s">
        <v>10</v>
      </c>
      <c r="P2599" s="123" t="s">
        <v>10</v>
      </c>
      <c r="Q2599" s="1"/>
    </row>
    <row r="2600" spans="1:17" ht="15.75" hidden="1" customHeight="1">
      <c r="A2600" s="1" t="str">
        <f t="shared" si="1"/>
        <v/>
      </c>
      <c r="B2600" s="1"/>
      <c r="C2600" s="25" t="str">
        <f>IF('Census Block Input'!J2564="","",'Census Block Input'!B2564)</f>
        <v/>
      </c>
      <c r="D2600" s="184" t="str">
        <f>IF('Census Block Input'!J2564="","",UPPER('Census Block Input'!J2564))</f>
        <v/>
      </c>
      <c r="E2600" s="26" t="str">
        <f>IF('Census Block Input'!J2564="","",'Census Block Input'!I2564)</f>
        <v/>
      </c>
      <c r="F2600" s="27" t="str">
        <f>IF('Census Block Input'!J2564="","",'Census Block Input'!C2564)</f>
        <v/>
      </c>
      <c r="G2600" s="29" t="str">
        <f>IF('Census Block Input'!J2564="","",'Census Block Input'!D2564)</f>
        <v/>
      </c>
      <c r="H2600" s="30" t="str">
        <f>IF('Census Block Input'!J2564="","",'Census Block Input'!G2564)</f>
        <v/>
      </c>
      <c r="I2600" s="30" t="str">
        <f>IF('Census Block Input'!J2564="","",'Census Block Input'!F2564)</f>
        <v/>
      </c>
      <c r="J2600" s="32" t="str">
        <f t="shared" ref="J2600:J2663" si="82">IF($C2600="","",SUM(G2600:I2600))</f>
        <v/>
      </c>
      <c r="K2600" s="105" t="str">
        <f>IF('Census Block Input'!J2564="","",'Census Block Input'!D2564)</f>
        <v/>
      </c>
      <c r="L2600" s="106" t="str">
        <f>IF('Census Block Input'!J2564="","",'Census Block Input'!G2564)</f>
        <v/>
      </c>
      <c r="M2600" s="106" t="str">
        <f>IF('Census Block Input'!J2564="","",'Census Block Input'!F2564)</f>
        <v/>
      </c>
      <c r="N2600" s="32" t="str">
        <f t="shared" ref="N2600:N2663" si="83">IF($C2600="","",SUM(K2600:M2600))</f>
        <v/>
      </c>
      <c r="O2600" s="124" t="s">
        <v>10</v>
      </c>
      <c r="P2600" s="123" t="s">
        <v>10</v>
      </c>
      <c r="Q2600" s="1"/>
    </row>
    <row r="2601" spans="1:17" ht="15.75" hidden="1" customHeight="1">
      <c r="A2601" s="1" t="str">
        <f t="shared" si="1"/>
        <v/>
      </c>
      <c r="B2601" s="1"/>
      <c r="C2601" s="25" t="str">
        <f>IF('Census Block Input'!J2565="","",'Census Block Input'!B2565)</f>
        <v/>
      </c>
      <c r="D2601" s="184" t="str">
        <f>IF('Census Block Input'!J2565="","",UPPER('Census Block Input'!J2565))</f>
        <v/>
      </c>
      <c r="E2601" s="26" t="str">
        <f>IF('Census Block Input'!J2565="","",'Census Block Input'!I2565)</f>
        <v/>
      </c>
      <c r="F2601" s="27" t="str">
        <f>IF('Census Block Input'!J2565="","",'Census Block Input'!C2565)</f>
        <v/>
      </c>
      <c r="G2601" s="29" t="str">
        <f>IF('Census Block Input'!J2565="","",'Census Block Input'!D2565)</f>
        <v/>
      </c>
      <c r="H2601" s="30" t="str">
        <f>IF('Census Block Input'!J2565="","",'Census Block Input'!G2565)</f>
        <v/>
      </c>
      <c r="I2601" s="30" t="str">
        <f>IF('Census Block Input'!J2565="","",'Census Block Input'!F2565)</f>
        <v/>
      </c>
      <c r="J2601" s="32" t="str">
        <f t="shared" si="82"/>
        <v/>
      </c>
      <c r="K2601" s="105" t="str">
        <f>IF('Census Block Input'!J2565="","",'Census Block Input'!D2565)</f>
        <v/>
      </c>
      <c r="L2601" s="106" t="str">
        <f>IF('Census Block Input'!J2565="","",'Census Block Input'!G2565)</f>
        <v/>
      </c>
      <c r="M2601" s="106" t="str">
        <f>IF('Census Block Input'!J2565="","",'Census Block Input'!F2565)</f>
        <v/>
      </c>
      <c r="N2601" s="32" t="str">
        <f t="shared" si="83"/>
        <v/>
      </c>
      <c r="O2601" s="124" t="s">
        <v>10</v>
      </c>
      <c r="P2601" s="123" t="s">
        <v>10</v>
      </c>
      <c r="Q2601" s="1"/>
    </row>
    <row r="2602" spans="1:17" ht="15.75" hidden="1" customHeight="1">
      <c r="A2602" s="1" t="str">
        <f t="shared" si="1"/>
        <v/>
      </c>
      <c r="B2602" s="1"/>
      <c r="C2602" s="25" t="str">
        <f>IF('Census Block Input'!J2566="","",'Census Block Input'!B2566)</f>
        <v/>
      </c>
      <c r="D2602" s="184" t="str">
        <f>IF('Census Block Input'!J2566="","",UPPER('Census Block Input'!J2566))</f>
        <v/>
      </c>
      <c r="E2602" s="26" t="str">
        <f>IF('Census Block Input'!J2566="","",'Census Block Input'!I2566)</f>
        <v/>
      </c>
      <c r="F2602" s="27" t="str">
        <f>IF('Census Block Input'!J2566="","",'Census Block Input'!C2566)</f>
        <v/>
      </c>
      <c r="G2602" s="29" t="str">
        <f>IF('Census Block Input'!J2566="","",'Census Block Input'!D2566)</f>
        <v/>
      </c>
      <c r="H2602" s="30" t="str">
        <f>IF('Census Block Input'!J2566="","",'Census Block Input'!G2566)</f>
        <v/>
      </c>
      <c r="I2602" s="30" t="str">
        <f>IF('Census Block Input'!J2566="","",'Census Block Input'!F2566)</f>
        <v/>
      </c>
      <c r="J2602" s="32" t="str">
        <f t="shared" si="82"/>
        <v/>
      </c>
      <c r="K2602" s="105" t="str">
        <f>IF('Census Block Input'!J2566="","",'Census Block Input'!D2566)</f>
        <v/>
      </c>
      <c r="L2602" s="106" t="str">
        <f>IF('Census Block Input'!J2566="","",'Census Block Input'!G2566)</f>
        <v/>
      </c>
      <c r="M2602" s="106" t="str">
        <f>IF('Census Block Input'!J2566="","",'Census Block Input'!F2566)</f>
        <v/>
      </c>
      <c r="N2602" s="32" t="str">
        <f t="shared" si="83"/>
        <v/>
      </c>
      <c r="O2602" s="124" t="s">
        <v>10</v>
      </c>
      <c r="P2602" s="123" t="s">
        <v>10</v>
      </c>
      <c r="Q2602" s="1"/>
    </row>
    <row r="2603" spans="1:17" ht="15.75" hidden="1" customHeight="1">
      <c r="A2603" s="1" t="str">
        <f t="shared" si="1"/>
        <v/>
      </c>
      <c r="B2603" s="1"/>
      <c r="C2603" s="25" t="str">
        <f>IF('Census Block Input'!J2567="","",'Census Block Input'!B2567)</f>
        <v/>
      </c>
      <c r="D2603" s="184" t="str">
        <f>IF('Census Block Input'!J2567="","",UPPER('Census Block Input'!J2567))</f>
        <v/>
      </c>
      <c r="E2603" s="26" t="str">
        <f>IF('Census Block Input'!J2567="","",'Census Block Input'!I2567)</f>
        <v/>
      </c>
      <c r="F2603" s="27" t="str">
        <f>IF('Census Block Input'!J2567="","",'Census Block Input'!C2567)</f>
        <v/>
      </c>
      <c r="G2603" s="29" t="str">
        <f>IF('Census Block Input'!J2567="","",'Census Block Input'!D2567)</f>
        <v/>
      </c>
      <c r="H2603" s="30" t="str">
        <f>IF('Census Block Input'!J2567="","",'Census Block Input'!G2567)</f>
        <v/>
      </c>
      <c r="I2603" s="30" t="str">
        <f>IF('Census Block Input'!J2567="","",'Census Block Input'!F2567)</f>
        <v/>
      </c>
      <c r="J2603" s="32" t="str">
        <f t="shared" si="82"/>
        <v/>
      </c>
      <c r="K2603" s="105" t="str">
        <f>IF('Census Block Input'!J2567="","",'Census Block Input'!D2567)</f>
        <v/>
      </c>
      <c r="L2603" s="106" t="str">
        <f>IF('Census Block Input'!J2567="","",'Census Block Input'!G2567)</f>
        <v/>
      </c>
      <c r="M2603" s="106" t="str">
        <f>IF('Census Block Input'!J2567="","",'Census Block Input'!F2567)</f>
        <v/>
      </c>
      <c r="N2603" s="32" t="str">
        <f t="shared" si="83"/>
        <v/>
      </c>
      <c r="O2603" s="124" t="s">
        <v>10</v>
      </c>
      <c r="P2603" s="123" t="s">
        <v>10</v>
      </c>
      <c r="Q2603" s="1"/>
    </row>
    <row r="2604" spans="1:17" ht="15.75" hidden="1" customHeight="1">
      <c r="A2604" s="1" t="str">
        <f t="shared" si="1"/>
        <v/>
      </c>
      <c r="B2604" s="1"/>
      <c r="C2604" s="25" t="str">
        <f>IF('Census Block Input'!J2568="","",'Census Block Input'!B2568)</f>
        <v/>
      </c>
      <c r="D2604" s="184" t="str">
        <f>IF('Census Block Input'!J2568="","",UPPER('Census Block Input'!J2568))</f>
        <v/>
      </c>
      <c r="E2604" s="26" t="str">
        <f>IF('Census Block Input'!J2568="","",'Census Block Input'!I2568)</f>
        <v/>
      </c>
      <c r="F2604" s="27" t="str">
        <f>IF('Census Block Input'!J2568="","",'Census Block Input'!C2568)</f>
        <v/>
      </c>
      <c r="G2604" s="29" t="str">
        <f>IF('Census Block Input'!J2568="","",'Census Block Input'!D2568)</f>
        <v/>
      </c>
      <c r="H2604" s="30" t="str">
        <f>IF('Census Block Input'!J2568="","",'Census Block Input'!G2568)</f>
        <v/>
      </c>
      <c r="I2604" s="30" t="str">
        <f>IF('Census Block Input'!J2568="","",'Census Block Input'!F2568)</f>
        <v/>
      </c>
      <c r="J2604" s="32" t="str">
        <f t="shared" si="82"/>
        <v/>
      </c>
      <c r="K2604" s="105" t="str">
        <f>IF('Census Block Input'!J2568="","",'Census Block Input'!D2568)</f>
        <v/>
      </c>
      <c r="L2604" s="106" t="str">
        <f>IF('Census Block Input'!J2568="","",'Census Block Input'!G2568)</f>
        <v/>
      </c>
      <c r="M2604" s="106" t="str">
        <f>IF('Census Block Input'!J2568="","",'Census Block Input'!F2568)</f>
        <v/>
      </c>
      <c r="N2604" s="32" t="str">
        <f t="shared" si="83"/>
        <v/>
      </c>
      <c r="O2604" s="124" t="s">
        <v>10</v>
      </c>
      <c r="P2604" s="123" t="s">
        <v>10</v>
      </c>
      <c r="Q2604" s="1"/>
    </row>
    <row r="2605" spans="1:17" ht="15.75" hidden="1" customHeight="1">
      <c r="A2605" s="1" t="str">
        <f t="shared" si="1"/>
        <v/>
      </c>
      <c r="B2605" s="1"/>
      <c r="C2605" s="25" t="str">
        <f>IF('Census Block Input'!J2569="","",'Census Block Input'!B2569)</f>
        <v/>
      </c>
      <c r="D2605" s="184" t="str">
        <f>IF('Census Block Input'!J2569="","",UPPER('Census Block Input'!J2569))</f>
        <v/>
      </c>
      <c r="E2605" s="26" t="str">
        <f>IF('Census Block Input'!J2569="","",'Census Block Input'!I2569)</f>
        <v/>
      </c>
      <c r="F2605" s="27" t="str">
        <f>IF('Census Block Input'!J2569="","",'Census Block Input'!C2569)</f>
        <v/>
      </c>
      <c r="G2605" s="29" t="str">
        <f>IF('Census Block Input'!J2569="","",'Census Block Input'!D2569)</f>
        <v/>
      </c>
      <c r="H2605" s="30" t="str">
        <f>IF('Census Block Input'!J2569="","",'Census Block Input'!G2569)</f>
        <v/>
      </c>
      <c r="I2605" s="30" t="str">
        <f>IF('Census Block Input'!J2569="","",'Census Block Input'!F2569)</f>
        <v/>
      </c>
      <c r="J2605" s="32" t="str">
        <f t="shared" si="82"/>
        <v/>
      </c>
      <c r="K2605" s="105" t="str">
        <f>IF('Census Block Input'!J2569="","",'Census Block Input'!D2569)</f>
        <v/>
      </c>
      <c r="L2605" s="106" t="str">
        <f>IF('Census Block Input'!J2569="","",'Census Block Input'!G2569)</f>
        <v/>
      </c>
      <c r="M2605" s="106" t="str">
        <f>IF('Census Block Input'!J2569="","",'Census Block Input'!F2569)</f>
        <v/>
      </c>
      <c r="N2605" s="32" t="str">
        <f t="shared" si="83"/>
        <v/>
      </c>
      <c r="O2605" s="124" t="s">
        <v>10</v>
      </c>
      <c r="P2605" s="123" t="s">
        <v>10</v>
      </c>
      <c r="Q2605" s="1"/>
    </row>
    <row r="2606" spans="1:17" ht="15.75" hidden="1" customHeight="1">
      <c r="A2606" s="1" t="str">
        <f t="shared" si="1"/>
        <v/>
      </c>
      <c r="B2606" s="1"/>
      <c r="C2606" s="25" t="str">
        <f>IF('Census Block Input'!J2570="","",'Census Block Input'!B2570)</f>
        <v/>
      </c>
      <c r="D2606" s="184" t="str">
        <f>IF('Census Block Input'!J2570="","",UPPER('Census Block Input'!J2570))</f>
        <v/>
      </c>
      <c r="E2606" s="26" t="str">
        <f>IF('Census Block Input'!J2570="","",'Census Block Input'!I2570)</f>
        <v/>
      </c>
      <c r="F2606" s="27" t="str">
        <f>IF('Census Block Input'!J2570="","",'Census Block Input'!C2570)</f>
        <v/>
      </c>
      <c r="G2606" s="29" t="str">
        <f>IF('Census Block Input'!J2570="","",'Census Block Input'!D2570)</f>
        <v/>
      </c>
      <c r="H2606" s="30" t="str">
        <f>IF('Census Block Input'!J2570="","",'Census Block Input'!G2570)</f>
        <v/>
      </c>
      <c r="I2606" s="30" t="str">
        <f>IF('Census Block Input'!J2570="","",'Census Block Input'!F2570)</f>
        <v/>
      </c>
      <c r="J2606" s="32" t="str">
        <f t="shared" si="82"/>
        <v/>
      </c>
      <c r="K2606" s="105" t="str">
        <f>IF('Census Block Input'!J2570="","",'Census Block Input'!D2570)</f>
        <v/>
      </c>
      <c r="L2606" s="106" t="str">
        <f>IF('Census Block Input'!J2570="","",'Census Block Input'!G2570)</f>
        <v/>
      </c>
      <c r="M2606" s="106" t="str">
        <f>IF('Census Block Input'!J2570="","",'Census Block Input'!F2570)</f>
        <v/>
      </c>
      <c r="N2606" s="32" t="str">
        <f t="shared" si="83"/>
        <v/>
      </c>
      <c r="O2606" s="124" t="s">
        <v>10</v>
      </c>
      <c r="P2606" s="123" t="s">
        <v>10</v>
      </c>
      <c r="Q2606" s="1"/>
    </row>
    <row r="2607" spans="1:17" ht="15.75" hidden="1" customHeight="1">
      <c r="A2607" s="1" t="str">
        <f t="shared" si="1"/>
        <v/>
      </c>
      <c r="B2607" s="1"/>
      <c r="C2607" s="25" t="str">
        <f>IF('Census Block Input'!J2571="","",'Census Block Input'!B2571)</f>
        <v/>
      </c>
      <c r="D2607" s="184" t="str">
        <f>IF('Census Block Input'!J2571="","",UPPER('Census Block Input'!J2571))</f>
        <v/>
      </c>
      <c r="E2607" s="26" t="str">
        <f>IF('Census Block Input'!J2571="","",'Census Block Input'!I2571)</f>
        <v/>
      </c>
      <c r="F2607" s="27" t="str">
        <f>IF('Census Block Input'!J2571="","",'Census Block Input'!C2571)</f>
        <v/>
      </c>
      <c r="G2607" s="29" t="str">
        <f>IF('Census Block Input'!J2571="","",'Census Block Input'!D2571)</f>
        <v/>
      </c>
      <c r="H2607" s="30" t="str">
        <f>IF('Census Block Input'!J2571="","",'Census Block Input'!G2571)</f>
        <v/>
      </c>
      <c r="I2607" s="30" t="str">
        <f>IF('Census Block Input'!J2571="","",'Census Block Input'!F2571)</f>
        <v/>
      </c>
      <c r="J2607" s="32" t="str">
        <f t="shared" si="82"/>
        <v/>
      </c>
      <c r="K2607" s="105" t="str">
        <f>IF('Census Block Input'!J2571="","",'Census Block Input'!D2571)</f>
        <v/>
      </c>
      <c r="L2607" s="106" t="str">
        <f>IF('Census Block Input'!J2571="","",'Census Block Input'!G2571)</f>
        <v/>
      </c>
      <c r="M2607" s="106" t="str">
        <f>IF('Census Block Input'!J2571="","",'Census Block Input'!F2571)</f>
        <v/>
      </c>
      <c r="N2607" s="32" t="str">
        <f t="shared" si="83"/>
        <v/>
      </c>
      <c r="O2607" s="124" t="s">
        <v>10</v>
      </c>
      <c r="P2607" s="123" t="s">
        <v>10</v>
      </c>
      <c r="Q2607" s="1"/>
    </row>
    <row r="2608" spans="1:17" ht="15.75" hidden="1" customHeight="1">
      <c r="A2608" s="1" t="str">
        <f t="shared" si="1"/>
        <v/>
      </c>
      <c r="B2608" s="1"/>
      <c r="C2608" s="25" t="str">
        <f>IF('Census Block Input'!J2572="","",'Census Block Input'!B2572)</f>
        <v/>
      </c>
      <c r="D2608" s="184" t="str">
        <f>IF('Census Block Input'!J2572="","",UPPER('Census Block Input'!J2572))</f>
        <v/>
      </c>
      <c r="E2608" s="26" t="str">
        <f>IF('Census Block Input'!J2572="","",'Census Block Input'!I2572)</f>
        <v/>
      </c>
      <c r="F2608" s="27" t="str">
        <f>IF('Census Block Input'!J2572="","",'Census Block Input'!C2572)</f>
        <v/>
      </c>
      <c r="G2608" s="29" t="str">
        <f>IF('Census Block Input'!J2572="","",'Census Block Input'!D2572)</f>
        <v/>
      </c>
      <c r="H2608" s="30" t="str">
        <f>IF('Census Block Input'!J2572="","",'Census Block Input'!G2572)</f>
        <v/>
      </c>
      <c r="I2608" s="30" t="str">
        <f>IF('Census Block Input'!J2572="","",'Census Block Input'!F2572)</f>
        <v/>
      </c>
      <c r="J2608" s="32" t="str">
        <f t="shared" si="82"/>
        <v/>
      </c>
      <c r="K2608" s="105" t="str">
        <f>IF('Census Block Input'!J2572="","",'Census Block Input'!D2572)</f>
        <v/>
      </c>
      <c r="L2608" s="106" t="str">
        <f>IF('Census Block Input'!J2572="","",'Census Block Input'!G2572)</f>
        <v/>
      </c>
      <c r="M2608" s="106" t="str">
        <f>IF('Census Block Input'!J2572="","",'Census Block Input'!F2572)</f>
        <v/>
      </c>
      <c r="N2608" s="32" t="str">
        <f t="shared" si="83"/>
        <v/>
      </c>
      <c r="O2608" s="124" t="s">
        <v>10</v>
      </c>
      <c r="P2608" s="123" t="s">
        <v>10</v>
      </c>
      <c r="Q2608" s="1"/>
    </row>
    <row r="2609" spans="1:17" ht="15.75" hidden="1" customHeight="1">
      <c r="A2609" s="1" t="str">
        <f t="shared" si="1"/>
        <v/>
      </c>
      <c r="B2609" s="1"/>
      <c r="C2609" s="25" t="str">
        <f>IF('Census Block Input'!J2573="","",'Census Block Input'!B2573)</f>
        <v/>
      </c>
      <c r="D2609" s="184" t="str">
        <f>IF('Census Block Input'!J2573="","",UPPER('Census Block Input'!J2573))</f>
        <v/>
      </c>
      <c r="E2609" s="26" t="str">
        <f>IF('Census Block Input'!J2573="","",'Census Block Input'!I2573)</f>
        <v/>
      </c>
      <c r="F2609" s="27" t="str">
        <f>IF('Census Block Input'!J2573="","",'Census Block Input'!C2573)</f>
        <v/>
      </c>
      <c r="G2609" s="29" t="str">
        <f>IF('Census Block Input'!J2573="","",'Census Block Input'!D2573)</f>
        <v/>
      </c>
      <c r="H2609" s="30" t="str">
        <f>IF('Census Block Input'!J2573="","",'Census Block Input'!G2573)</f>
        <v/>
      </c>
      <c r="I2609" s="30" t="str">
        <f>IF('Census Block Input'!J2573="","",'Census Block Input'!F2573)</f>
        <v/>
      </c>
      <c r="J2609" s="32" t="str">
        <f t="shared" si="82"/>
        <v/>
      </c>
      <c r="K2609" s="105" t="str">
        <f>IF('Census Block Input'!J2573="","",'Census Block Input'!D2573)</f>
        <v/>
      </c>
      <c r="L2609" s="106" t="str">
        <f>IF('Census Block Input'!J2573="","",'Census Block Input'!G2573)</f>
        <v/>
      </c>
      <c r="M2609" s="106" t="str">
        <f>IF('Census Block Input'!J2573="","",'Census Block Input'!F2573)</f>
        <v/>
      </c>
      <c r="N2609" s="32" t="str">
        <f t="shared" si="83"/>
        <v/>
      </c>
      <c r="O2609" s="124" t="s">
        <v>10</v>
      </c>
      <c r="P2609" s="123" t="s">
        <v>10</v>
      </c>
      <c r="Q2609" s="1"/>
    </row>
    <row r="2610" spans="1:17" ht="15.75" hidden="1" customHeight="1">
      <c r="A2610" s="1" t="str">
        <f t="shared" si="1"/>
        <v/>
      </c>
      <c r="B2610" s="1"/>
      <c r="C2610" s="25" t="str">
        <f>IF('Census Block Input'!J2574="","",'Census Block Input'!B2574)</f>
        <v/>
      </c>
      <c r="D2610" s="184" t="str">
        <f>IF('Census Block Input'!J2574="","",UPPER('Census Block Input'!J2574))</f>
        <v/>
      </c>
      <c r="E2610" s="26" t="str">
        <f>IF('Census Block Input'!J2574="","",'Census Block Input'!I2574)</f>
        <v/>
      </c>
      <c r="F2610" s="27" t="str">
        <f>IF('Census Block Input'!J2574="","",'Census Block Input'!C2574)</f>
        <v/>
      </c>
      <c r="G2610" s="29" t="str">
        <f>IF('Census Block Input'!J2574="","",'Census Block Input'!D2574)</f>
        <v/>
      </c>
      <c r="H2610" s="30" t="str">
        <f>IF('Census Block Input'!J2574="","",'Census Block Input'!G2574)</f>
        <v/>
      </c>
      <c r="I2610" s="30" t="str">
        <f>IF('Census Block Input'!J2574="","",'Census Block Input'!F2574)</f>
        <v/>
      </c>
      <c r="J2610" s="32" t="str">
        <f t="shared" si="82"/>
        <v/>
      </c>
      <c r="K2610" s="105" t="str">
        <f>IF('Census Block Input'!J2574="","",'Census Block Input'!D2574)</f>
        <v/>
      </c>
      <c r="L2610" s="106" t="str">
        <f>IF('Census Block Input'!J2574="","",'Census Block Input'!G2574)</f>
        <v/>
      </c>
      <c r="M2610" s="106" t="str">
        <f>IF('Census Block Input'!J2574="","",'Census Block Input'!F2574)</f>
        <v/>
      </c>
      <c r="N2610" s="32" t="str">
        <f t="shared" si="83"/>
        <v/>
      </c>
      <c r="O2610" s="124" t="s">
        <v>10</v>
      </c>
      <c r="P2610" s="123" t="s">
        <v>10</v>
      </c>
      <c r="Q2610" s="1"/>
    </row>
    <row r="2611" spans="1:17" ht="15.75" hidden="1" customHeight="1">
      <c r="A2611" s="1" t="str">
        <f t="shared" si="1"/>
        <v/>
      </c>
      <c r="B2611" s="1"/>
      <c r="C2611" s="25" t="str">
        <f>IF('Census Block Input'!J2575="","",'Census Block Input'!B2575)</f>
        <v/>
      </c>
      <c r="D2611" s="184" t="str">
        <f>IF('Census Block Input'!J2575="","",UPPER('Census Block Input'!J2575))</f>
        <v/>
      </c>
      <c r="E2611" s="26" t="str">
        <f>IF('Census Block Input'!J2575="","",'Census Block Input'!I2575)</f>
        <v/>
      </c>
      <c r="F2611" s="27" t="str">
        <f>IF('Census Block Input'!J2575="","",'Census Block Input'!C2575)</f>
        <v/>
      </c>
      <c r="G2611" s="29" t="str">
        <f>IF('Census Block Input'!J2575="","",'Census Block Input'!D2575)</f>
        <v/>
      </c>
      <c r="H2611" s="30" t="str">
        <f>IF('Census Block Input'!J2575="","",'Census Block Input'!G2575)</f>
        <v/>
      </c>
      <c r="I2611" s="30" t="str">
        <f>IF('Census Block Input'!J2575="","",'Census Block Input'!F2575)</f>
        <v/>
      </c>
      <c r="J2611" s="32" t="str">
        <f t="shared" si="82"/>
        <v/>
      </c>
      <c r="K2611" s="105" t="str">
        <f>IF('Census Block Input'!J2575="","",'Census Block Input'!D2575)</f>
        <v/>
      </c>
      <c r="L2611" s="106" t="str">
        <f>IF('Census Block Input'!J2575="","",'Census Block Input'!G2575)</f>
        <v/>
      </c>
      <c r="M2611" s="106" t="str">
        <f>IF('Census Block Input'!J2575="","",'Census Block Input'!F2575)</f>
        <v/>
      </c>
      <c r="N2611" s="32" t="str">
        <f t="shared" si="83"/>
        <v/>
      </c>
      <c r="O2611" s="124" t="s">
        <v>10</v>
      </c>
      <c r="P2611" s="123" t="s">
        <v>10</v>
      </c>
      <c r="Q2611" s="1"/>
    </row>
    <row r="2612" spans="1:17" ht="15.75" hidden="1" customHeight="1">
      <c r="A2612" s="1" t="str">
        <f t="shared" si="1"/>
        <v/>
      </c>
      <c r="B2612" s="1"/>
      <c r="C2612" s="25" t="str">
        <f>IF('Census Block Input'!J2576="","",'Census Block Input'!B2576)</f>
        <v/>
      </c>
      <c r="D2612" s="184" t="str">
        <f>IF('Census Block Input'!J2576="","",UPPER('Census Block Input'!J2576))</f>
        <v/>
      </c>
      <c r="E2612" s="26" t="str">
        <f>IF('Census Block Input'!J2576="","",'Census Block Input'!I2576)</f>
        <v/>
      </c>
      <c r="F2612" s="27" t="str">
        <f>IF('Census Block Input'!J2576="","",'Census Block Input'!C2576)</f>
        <v/>
      </c>
      <c r="G2612" s="29" t="str">
        <f>IF('Census Block Input'!J2576="","",'Census Block Input'!D2576)</f>
        <v/>
      </c>
      <c r="H2612" s="30" t="str">
        <f>IF('Census Block Input'!J2576="","",'Census Block Input'!G2576)</f>
        <v/>
      </c>
      <c r="I2612" s="30" t="str">
        <f>IF('Census Block Input'!J2576="","",'Census Block Input'!F2576)</f>
        <v/>
      </c>
      <c r="J2612" s="32" t="str">
        <f t="shared" si="82"/>
        <v/>
      </c>
      <c r="K2612" s="105" t="str">
        <f>IF('Census Block Input'!J2576="","",'Census Block Input'!D2576)</f>
        <v/>
      </c>
      <c r="L2612" s="106" t="str">
        <f>IF('Census Block Input'!J2576="","",'Census Block Input'!G2576)</f>
        <v/>
      </c>
      <c r="M2612" s="106" t="str">
        <f>IF('Census Block Input'!J2576="","",'Census Block Input'!F2576)</f>
        <v/>
      </c>
      <c r="N2612" s="32" t="str">
        <f t="shared" si="83"/>
        <v/>
      </c>
      <c r="O2612" s="124" t="s">
        <v>10</v>
      </c>
      <c r="P2612" s="123" t="s">
        <v>10</v>
      </c>
      <c r="Q2612" s="1"/>
    </row>
    <row r="2613" spans="1:17" ht="15.75" hidden="1" customHeight="1">
      <c r="A2613" s="1" t="str">
        <f t="shared" si="1"/>
        <v/>
      </c>
      <c r="B2613" s="1"/>
      <c r="C2613" s="25" t="str">
        <f>IF('Census Block Input'!J2577="","",'Census Block Input'!B2577)</f>
        <v/>
      </c>
      <c r="D2613" s="184" t="str">
        <f>IF('Census Block Input'!J2577="","",UPPER('Census Block Input'!J2577))</f>
        <v/>
      </c>
      <c r="E2613" s="26" t="str">
        <f>IF('Census Block Input'!J2577="","",'Census Block Input'!I2577)</f>
        <v/>
      </c>
      <c r="F2613" s="27" t="str">
        <f>IF('Census Block Input'!J2577="","",'Census Block Input'!C2577)</f>
        <v/>
      </c>
      <c r="G2613" s="29" t="str">
        <f>IF('Census Block Input'!J2577="","",'Census Block Input'!D2577)</f>
        <v/>
      </c>
      <c r="H2613" s="30" t="str">
        <f>IF('Census Block Input'!J2577="","",'Census Block Input'!G2577)</f>
        <v/>
      </c>
      <c r="I2613" s="30" t="str">
        <f>IF('Census Block Input'!J2577="","",'Census Block Input'!F2577)</f>
        <v/>
      </c>
      <c r="J2613" s="32" t="str">
        <f t="shared" si="82"/>
        <v/>
      </c>
      <c r="K2613" s="105" t="str">
        <f>IF('Census Block Input'!J2577="","",'Census Block Input'!D2577)</f>
        <v/>
      </c>
      <c r="L2613" s="106" t="str">
        <f>IF('Census Block Input'!J2577="","",'Census Block Input'!G2577)</f>
        <v/>
      </c>
      <c r="M2613" s="106" t="str">
        <f>IF('Census Block Input'!J2577="","",'Census Block Input'!F2577)</f>
        <v/>
      </c>
      <c r="N2613" s="32" t="str">
        <f t="shared" si="83"/>
        <v/>
      </c>
      <c r="O2613" s="124" t="s">
        <v>10</v>
      </c>
      <c r="P2613" s="123" t="s">
        <v>10</v>
      </c>
      <c r="Q2613" s="1"/>
    </row>
    <row r="2614" spans="1:17" ht="15.75" hidden="1" customHeight="1">
      <c r="A2614" s="1" t="str">
        <f t="shared" si="1"/>
        <v/>
      </c>
      <c r="B2614" s="1"/>
      <c r="C2614" s="25" t="str">
        <f>IF('Census Block Input'!J2578="","",'Census Block Input'!B2578)</f>
        <v/>
      </c>
      <c r="D2614" s="184" t="str">
        <f>IF('Census Block Input'!J2578="","",UPPER('Census Block Input'!J2578))</f>
        <v/>
      </c>
      <c r="E2614" s="26" t="str">
        <f>IF('Census Block Input'!J2578="","",'Census Block Input'!I2578)</f>
        <v/>
      </c>
      <c r="F2614" s="27" t="str">
        <f>IF('Census Block Input'!J2578="","",'Census Block Input'!C2578)</f>
        <v/>
      </c>
      <c r="G2614" s="29" t="str">
        <f>IF('Census Block Input'!J2578="","",'Census Block Input'!D2578)</f>
        <v/>
      </c>
      <c r="H2614" s="30" t="str">
        <f>IF('Census Block Input'!J2578="","",'Census Block Input'!G2578)</f>
        <v/>
      </c>
      <c r="I2614" s="30" t="str">
        <f>IF('Census Block Input'!J2578="","",'Census Block Input'!F2578)</f>
        <v/>
      </c>
      <c r="J2614" s="32" t="str">
        <f t="shared" si="82"/>
        <v/>
      </c>
      <c r="K2614" s="105" t="str">
        <f>IF('Census Block Input'!J2578="","",'Census Block Input'!D2578)</f>
        <v/>
      </c>
      <c r="L2614" s="106" t="str">
        <f>IF('Census Block Input'!J2578="","",'Census Block Input'!G2578)</f>
        <v/>
      </c>
      <c r="M2614" s="106" t="str">
        <f>IF('Census Block Input'!J2578="","",'Census Block Input'!F2578)</f>
        <v/>
      </c>
      <c r="N2614" s="32" t="str">
        <f t="shared" si="83"/>
        <v/>
      </c>
      <c r="O2614" s="124" t="s">
        <v>10</v>
      </c>
      <c r="P2614" s="123" t="s">
        <v>10</v>
      </c>
      <c r="Q2614" s="1"/>
    </row>
    <row r="2615" spans="1:17" ht="15.75" hidden="1" customHeight="1">
      <c r="A2615" s="1" t="str">
        <f t="shared" si="1"/>
        <v/>
      </c>
      <c r="B2615" s="1"/>
      <c r="C2615" s="25" t="str">
        <f>IF('Census Block Input'!J2579="","",'Census Block Input'!B2579)</f>
        <v/>
      </c>
      <c r="D2615" s="184" t="str">
        <f>IF('Census Block Input'!J2579="","",UPPER('Census Block Input'!J2579))</f>
        <v/>
      </c>
      <c r="E2615" s="26" t="str">
        <f>IF('Census Block Input'!J2579="","",'Census Block Input'!I2579)</f>
        <v/>
      </c>
      <c r="F2615" s="27" t="str">
        <f>IF('Census Block Input'!J2579="","",'Census Block Input'!C2579)</f>
        <v/>
      </c>
      <c r="G2615" s="29" t="str">
        <f>IF('Census Block Input'!J2579="","",'Census Block Input'!D2579)</f>
        <v/>
      </c>
      <c r="H2615" s="30" t="str">
        <f>IF('Census Block Input'!J2579="","",'Census Block Input'!G2579)</f>
        <v/>
      </c>
      <c r="I2615" s="30" t="str">
        <f>IF('Census Block Input'!J2579="","",'Census Block Input'!F2579)</f>
        <v/>
      </c>
      <c r="J2615" s="32" t="str">
        <f t="shared" si="82"/>
        <v/>
      </c>
      <c r="K2615" s="105" t="str">
        <f>IF('Census Block Input'!J2579="","",'Census Block Input'!D2579)</f>
        <v/>
      </c>
      <c r="L2615" s="106" t="str">
        <f>IF('Census Block Input'!J2579="","",'Census Block Input'!G2579)</f>
        <v/>
      </c>
      <c r="M2615" s="106" t="str">
        <f>IF('Census Block Input'!J2579="","",'Census Block Input'!F2579)</f>
        <v/>
      </c>
      <c r="N2615" s="32" t="str">
        <f t="shared" si="83"/>
        <v/>
      </c>
      <c r="O2615" s="124" t="s">
        <v>10</v>
      </c>
      <c r="P2615" s="123" t="s">
        <v>10</v>
      </c>
      <c r="Q2615" s="1"/>
    </row>
    <row r="2616" spans="1:17" ht="15.75" hidden="1" customHeight="1">
      <c r="A2616" s="1" t="str">
        <f t="shared" si="1"/>
        <v/>
      </c>
      <c r="B2616" s="1"/>
      <c r="C2616" s="25" t="str">
        <f>IF('Census Block Input'!J2580="","",'Census Block Input'!B2580)</f>
        <v/>
      </c>
      <c r="D2616" s="184" t="str">
        <f>IF('Census Block Input'!J2580="","",UPPER('Census Block Input'!J2580))</f>
        <v/>
      </c>
      <c r="E2616" s="26" t="str">
        <f>IF('Census Block Input'!J2580="","",'Census Block Input'!I2580)</f>
        <v/>
      </c>
      <c r="F2616" s="27" t="str">
        <f>IF('Census Block Input'!J2580="","",'Census Block Input'!C2580)</f>
        <v/>
      </c>
      <c r="G2616" s="29" t="str">
        <f>IF('Census Block Input'!J2580="","",'Census Block Input'!D2580)</f>
        <v/>
      </c>
      <c r="H2616" s="30" t="str">
        <f>IF('Census Block Input'!J2580="","",'Census Block Input'!G2580)</f>
        <v/>
      </c>
      <c r="I2616" s="30" t="str">
        <f>IF('Census Block Input'!J2580="","",'Census Block Input'!F2580)</f>
        <v/>
      </c>
      <c r="J2616" s="32" t="str">
        <f t="shared" si="82"/>
        <v/>
      </c>
      <c r="K2616" s="105" t="str">
        <f>IF('Census Block Input'!J2580="","",'Census Block Input'!D2580)</f>
        <v/>
      </c>
      <c r="L2616" s="106" t="str">
        <f>IF('Census Block Input'!J2580="","",'Census Block Input'!G2580)</f>
        <v/>
      </c>
      <c r="M2616" s="106" t="str">
        <f>IF('Census Block Input'!J2580="","",'Census Block Input'!F2580)</f>
        <v/>
      </c>
      <c r="N2616" s="32" t="str">
        <f t="shared" si="83"/>
        <v/>
      </c>
      <c r="O2616" s="124" t="s">
        <v>10</v>
      </c>
      <c r="P2616" s="123" t="s">
        <v>10</v>
      </c>
      <c r="Q2616" s="1"/>
    </row>
    <row r="2617" spans="1:17" ht="15.75" hidden="1" customHeight="1">
      <c r="A2617" s="1" t="str">
        <f t="shared" si="1"/>
        <v/>
      </c>
      <c r="B2617" s="1"/>
      <c r="C2617" s="25" t="str">
        <f>IF('Census Block Input'!J2581="","",'Census Block Input'!B2581)</f>
        <v/>
      </c>
      <c r="D2617" s="184" t="str">
        <f>IF('Census Block Input'!J2581="","",UPPER('Census Block Input'!J2581))</f>
        <v/>
      </c>
      <c r="E2617" s="26" t="str">
        <f>IF('Census Block Input'!J2581="","",'Census Block Input'!I2581)</f>
        <v/>
      </c>
      <c r="F2617" s="27" t="str">
        <f>IF('Census Block Input'!J2581="","",'Census Block Input'!C2581)</f>
        <v/>
      </c>
      <c r="G2617" s="29" t="str">
        <f>IF('Census Block Input'!J2581="","",'Census Block Input'!D2581)</f>
        <v/>
      </c>
      <c r="H2617" s="30" t="str">
        <f>IF('Census Block Input'!J2581="","",'Census Block Input'!G2581)</f>
        <v/>
      </c>
      <c r="I2617" s="30" t="str">
        <f>IF('Census Block Input'!J2581="","",'Census Block Input'!F2581)</f>
        <v/>
      </c>
      <c r="J2617" s="32" t="str">
        <f t="shared" si="82"/>
        <v/>
      </c>
      <c r="K2617" s="105" t="str">
        <f>IF('Census Block Input'!J2581="","",'Census Block Input'!D2581)</f>
        <v/>
      </c>
      <c r="L2617" s="106" t="str">
        <f>IF('Census Block Input'!J2581="","",'Census Block Input'!G2581)</f>
        <v/>
      </c>
      <c r="M2617" s="106" t="str">
        <f>IF('Census Block Input'!J2581="","",'Census Block Input'!F2581)</f>
        <v/>
      </c>
      <c r="N2617" s="32" t="str">
        <f t="shared" si="83"/>
        <v/>
      </c>
      <c r="O2617" s="124" t="s">
        <v>10</v>
      </c>
      <c r="P2617" s="123" t="s">
        <v>10</v>
      </c>
      <c r="Q2617" s="1"/>
    </row>
    <row r="2618" spans="1:17" ht="15.75" hidden="1" customHeight="1">
      <c r="A2618" s="1" t="str">
        <f t="shared" si="1"/>
        <v/>
      </c>
      <c r="B2618" s="1"/>
      <c r="C2618" s="25" t="str">
        <f>IF('Census Block Input'!J2582="","",'Census Block Input'!B2582)</f>
        <v/>
      </c>
      <c r="D2618" s="184" t="str">
        <f>IF('Census Block Input'!J2582="","",UPPER('Census Block Input'!J2582))</f>
        <v/>
      </c>
      <c r="E2618" s="26" t="str">
        <f>IF('Census Block Input'!J2582="","",'Census Block Input'!I2582)</f>
        <v/>
      </c>
      <c r="F2618" s="27" t="str">
        <f>IF('Census Block Input'!J2582="","",'Census Block Input'!C2582)</f>
        <v/>
      </c>
      <c r="G2618" s="29" t="str">
        <f>IF('Census Block Input'!J2582="","",'Census Block Input'!D2582)</f>
        <v/>
      </c>
      <c r="H2618" s="30" t="str">
        <f>IF('Census Block Input'!J2582="","",'Census Block Input'!G2582)</f>
        <v/>
      </c>
      <c r="I2618" s="30" t="str">
        <f>IF('Census Block Input'!J2582="","",'Census Block Input'!F2582)</f>
        <v/>
      </c>
      <c r="J2618" s="32" t="str">
        <f t="shared" si="82"/>
        <v/>
      </c>
      <c r="K2618" s="105" t="str">
        <f>IF('Census Block Input'!J2582="","",'Census Block Input'!D2582)</f>
        <v/>
      </c>
      <c r="L2618" s="106" t="str">
        <f>IF('Census Block Input'!J2582="","",'Census Block Input'!G2582)</f>
        <v/>
      </c>
      <c r="M2618" s="106" t="str">
        <f>IF('Census Block Input'!J2582="","",'Census Block Input'!F2582)</f>
        <v/>
      </c>
      <c r="N2618" s="32" t="str">
        <f t="shared" si="83"/>
        <v/>
      </c>
      <c r="O2618" s="124" t="s">
        <v>10</v>
      </c>
      <c r="P2618" s="123" t="s">
        <v>10</v>
      </c>
      <c r="Q2618" s="1"/>
    </row>
    <row r="2619" spans="1:17" ht="15.75" hidden="1" customHeight="1">
      <c r="A2619" s="1" t="str">
        <f t="shared" si="1"/>
        <v/>
      </c>
      <c r="B2619" s="1"/>
      <c r="C2619" s="25" t="str">
        <f>IF('Census Block Input'!J2583="","",'Census Block Input'!B2583)</f>
        <v/>
      </c>
      <c r="D2619" s="184" t="str">
        <f>IF('Census Block Input'!J2583="","",UPPER('Census Block Input'!J2583))</f>
        <v/>
      </c>
      <c r="E2619" s="26" t="str">
        <f>IF('Census Block Input'!J2583="","",'Census Block Input'!I2583)</f>
        <v/>
      </c>
      <c r="F2619" s="27" t="str">
        <f>IF('Census Block Input'!J2583="","",'Census Block Input'!C2583)</f>
        <v/>
      </c>
      <c r="G2619" s="29" t="str">
        <f>IF('Census Block Input'!J2583="","",'Census Block Input'!D2583)</f>
        <v/>
      </c>
      <c r="H2619" s="30" t="str">
        <f>IF('Census Block Input'!J2583="","",'Census Block Input'!G2583)</f>
        <v/>
      </c>
      <c r="I2619" s="30" t="str">
        <f>IF('Census Block Input'!J2583="","",'Census Block Input'!F2583)</f>
        <v/>
      </c>
      <c r="J2619" s="32" t="str">
        <f t="shared" si="82"/>
        <v/>
      </c>
      <c r="K2619" s="105" t="str">
        <f>IF('Census Block Input'!J2583="","",'Census Block Input'!D2583)</f>
        <v/>
      </c>
      <c r="L2619" s="106" t="str">
        <f>IF('Census Block Input'!J2583="","",'Census Block Input'!G2583)</f>
        <v/>
      </c>
      <c r="M2619" s="106" t="str">
        <f>IF('Census Block Input'!J2583="","",'Census Block Input'!F2583)</f>
        <v/>
      </c>
      <c r="N2619" s="32" t="str">
        <f t="shared" si="83"/>
        <v/>
      </c>
      <c r="O2619" s="124" t="s">
        <v>10</v>
      </c>
      <c r="P2619" s="123" t="s">
        <v>10</v>
      </c>
      <c r="Q2619" s="1"/>
    </row>
    <row r="2620" spans="1:17" ht="15.75" hidden="1" customHeight="1">
      <c r="A2620" s="1" t="str">
        <f t="shared" si="1"/>
        <v/>
      </c>
      <c r="B2620" s="1"/>
      <c r="C2620" s="25" t="str">
        <f>IF('Census Block Input'!J2584="","",'Census Block Input'!B2584)</f>
        <v/>
      </c>
      <c r="D2620" s="184" t="str">
        <f>IF('Census Block Input'!J2584="","",UPPER('Census Block Input'!J2584))</f>
        <v/>
      </c>
      <c r="E2620" s="26" t="str">
        <f>IF('Census Block Input'!J2584="","",'Census Block Input'!I2584)</f>
        <v/>
      </c>
      <c r="F2620" s="27" t="str">
        <f>IF('Census Block Input'!J2584="","",'Census Block Input'!C2584)</f>
        <v/>
      </c>
      <c r="G2620" s="29" t="str">
        <f>IF('Census Block Input'!J2584="","",'Census Block Input'!D2584)</f>
        <v/>
      </c>
      <c r="H2620" s="30" t="str">
        <f>IF('Census Block Input'!J2584="","",'Census Block Input'!G2584)</f>
        <v/>
      </c>
      <c r="I2620" s="30" t="str">
        <f>IF('Census Block Input'!J2584="","",'Census Block Input'!F2584)</f>
        <v/>
      </c>
      <c r="J2620" s="32" t="str">
        <f t="shared" si="82"/>
        <v/>
      </c>
      <c r="K2620" s="105" t="str">
        <f>IF('Census Block Input'!J2584="","",'Census Block Input'!D2584)</f>
        <v/>
      </c>
      <c r="L2620" s="106" t="str">
        <f>IF('Census Block Input'!J2584="","",'Census Block Input'!G2584)</f>
        <v/>
      </c>
      <c r="M2620" s="106" t="str">
        <f>IF('Census Block Input'!J2584="","",'Census Block Input'!F2584)</f>
        <v/>
      </c>
      <c r="N2620" s="32" t="str">
        <f t="shared" si="83"/>
        <v/>
      </c>
      <c r="O2620" s="124" t="s">
        <v>10</v>
      </c>
      <c r="P2620" s="123" t="s">
        <v>10</v>
      </c>
      <c r="Q2620" s="1"/>
    </row>
    <row r="2621" spans="1:17" ht="15.75" hidden="1" customHeight="1">
      <c r="A2621" s="1" t="str">
        <f t="shared" si="1"/>
        <v/>
      </c>
      <c r="B2621" s="1"/>
      <c r="C2621" s="25" t="str">
        <f>IF('Census Block Input'!J2585="","",'Census Block Input'!B2585)</f>
        <v/>
      </c>
      <c r="D2621" s="184" t="str">
        <f>IF('Census Block Input'!J2585="","",UPPER('Census Block Input'!J2585))</f>
        <v/>
      </c>
      <c r="E2621" s="26" t="str">
        <f>IF('Census Block Input'!J2585="","",'Census Block Input'!I2585)</f>
        <v/>
      </c>
      <c r="F2621" s="27" t="str">
        <f>IF('Census Block Input'!J2585="","",'Census Block Input'!C2585)</f>
        <v/>
      </c>
      <c r="G2621" s="29" t="str">
        <f>IF('Census Block Input'!J2585="","",'Census Block Input'!D2585)</f>
        <v/>
      </c>
      <c r="H2621" s="30" t="str">
        <f>IF('Census Block Input'!J2585="","",'Census Block Input'!G2585)</f>
        <v/>
      </c>
      <c r="I2621" s="30" t="str">
        <f>IF('Census Block Input'!J2585="","",'Census Block Input'!F2585)</f>
        <v/>
      </c>
      <c r="J2621" s="32" t="str">
        <f t="shared" si="82"/>
        <v/>
      </c>
      <c r="K2621" s="105" t="str">
        <f>IF('Census Block Input'!J2585="","",'Census Block Input'!D2585)</f>
        <v/>
      </c>
      <c r="L2621" s="106" t="str">
        <f>IF('Census Block Input'!J2585="","",'Census Block Input'!G2585)</f>
        <v/>
      </c>
      <c r="M2621" s="106" t="str">
        <f>IF('Census Block Input'!J2585="","",'Census Block Input'!F2585)</f>
        <v/>
      </c>
      <c r="N2621" s="32" t="str">
        <f t="shared" si="83"/>
        <v/>
      </c>
      <c r="O2621" s="124" t="s">
        <v>10</v>
      </c>
      <c r="P2621" s="123" t="s">
        <v>10</v>
      </c>
      <c r="Q2621" s="1"/>
    </row>
    <row r="2622" spans="1:17" ht="15.75" hidden="1" customHeight="1">
      <c r="A2622" s="1" t="str">
        <f t="shared" si="1"/>
        <v/>
      </c>
      <c r="B2622" s="1"/>
      <c r="C2622" s="25" t="str">
        <f>IF('Census Block Input'!J2586="","",'Census Block Input'!B2586)</f>
        <v/>
      </c>
      <c r="D2622" s="184" t="str">
        <f>IF('Census Block Input'!J2586="","",UPPER('Census Block Input'!J2586))</f>
        <v/>
      </c>
      <c r="E2622" s="26" t="str">
        <f>IF('Census Block Input'!J2586="","",'Census Block Input'!I2586)</f>
        <v/>
      </c>
      <c r="F2622" s="27" t="str">
        <f>IF('Census Block Input'!J2586="","",'Census Block Input'!C2586)</f>
        <v/>
      </c>
      <c r="G2622" s="29" t="str">
        <f>IF('Census Block Input'!J2586="","",'Census Block Input'!D2586)</f>
        <v/>
      </c>
      <c r="H2622" s="30" t="str">
        <f>IF('Census Block Input'!J2586="","",'Census Block Input'!G2586)</f>
        <v/>
      </c>
      <c r="I2622" s="30" t="str">
        <f>IF('Census Block Input'!J2586="","",'Census Block Input'!F2586)</f>
        <v/>
      </c>
      <c r="J2622" s="32" t="str">
        <f t="shared" si="82"/>
        <v/>
      </c>
      <c r="K2622" s="105" t="str">
        <f>IF('Census Block Input'!J2586="","",'Census Block Input'!D2586)</f>
        <v/>
      </c>
      <c r="L2622" s="106" t="str">
        <f>IF('Census Block Input'!J2586="","",'Census Block Input'!G2586)</f>
        <v/>
      </c>
      <c r="M2622" s="106" t="str">
        <f>IF('Census Block Input'!J2586="","",'Census Block Input'!F2586)</f>
        <v/>
      </c>
      <c r="N2622" s="32" t="str">
        <f t="shared" si="83"/>
        <v/>
      </c>
      <c r="O2622" s="124" t="s">
        <v>10</v>
      </c>
      <c r="P2622" s="123" t="s">
        <v>10</v>
      </c>
      <c r="Q2622" s="1"/>
    </row>
    <row r="2623" spans="1:17" ht="15.75" hidden="1" customHeight="1">
      <c r="A2623" s="1" t="str">
        <f t="shared" si="1"/>
        <v/>
      </c>
      <c r="B2623" s="1"/>
      <c r="C2623" s="25" t="str">
        <f>IF('Census Block Input'!J2587="","",'Census Block Input'!B2587)</f>
        <v/>
      </c>
      <c r="D2623" s="184" t="str">
        <f>IF('Census Block Input'!J2587="","",UPPER('Census Block Input'!J2587))</f>
        <v/>
      </c>
      <c r="E2623" s="26" t="str">
        <f>IF('Census Block Input'!J2587="","",'Census Block Input'!I2587)</f>
        <v/>
      </c>
      <c r="F2623" s="27" t="str">
        <f>IF('Census Block Input'!J2587="","",'Census Block Input'!C2587)</f>
        <v/>
      </c>
      <c r="G2623" s="29" t="str">
        <f>IF('Census Block Input'!J2587="","",'Census Block Input'!D2587)</f>
        <v/>
      </c>
      <c r="H2623" s="30" t="str">
        <f>IF('Census Block Input'!J2587="","",'Census Block Input'!G2587)</f>
        <v/>
      </c>
      <c r="I2623" s="30" t="str">
        <f>IF('Census Block Input'!J2587="","",'Census Block Input'!F2587)</f>
        <v/>
      </c>
      <c r="J2623" s="32" t="str">
        <f t="shared" si="82"/>
        <v/>
      </c>
      <c r="K2623" s="105" t="str">
        <f>IF('Census Block Input'!J2587="","",'Census Block Input'!D2587)</f>
        <v/>
      </c>
      <c r="L2623" s="106" t="str">
        <f>IF('Census Block Input'!J2587="","",'Census Block Input'!G2587)</f>
        <v/>
      </c>
      <c r="M2623" s="106" t="str">
        <f>IF('Census Block Input'!J2587="","",'Census Block Input'!F2587)</f>
        <v/>
      </c>
      <c r="N2623" s="32" t="str">
        <f t="shared" si="83"/>
        <v/>
      </c>
      <c r="O2623" s="124" t="s">
        <v>10</v>
      </c>
      <c r="P2623" s="123" t="s">
        <v>10</v>
      </c>
      <c r="Q2623" s="1"/>
    </row>
    <row r="2624" spans="1:17" ht="15.75" hidden="1" customHeight="1">
      <c r="A2624" s="1" t="str">
        <f t="shared" si="1"/>
        <v/>
      </c>
      <c r="B2624" s="1"/>
      <c r="C2624" s="25" t="str">
        <f>IF('Census Block Input'!J2588="","",'Census Block Input'!B2588)</f>
        <v/>
      </c>
      <c r="D2624" s="184" t="str">
        <f>IF('Census Block Input'!J2588="","",UPPER('Census Block Input'!J2588))</f>
        <v/>
      </c>
      <c r="E2624" s="26" t="str">
        <f>IF('Census Block Input'!J2588="","",'Census Block Input'!I2588)</f>
        <v/>
      </c>
      <c r="F2624" s="27" t="str">
        <f>IF('Census Block Input'!J2588="","",'Census Block Input'!C2588)</f>
        <v/>
      </c>
      <c r="G2624" s="29" t="str">
        <f>IF('Census Block Input'!J2588="","",'Census Block Input'!D2588)</f>
        <v/>
      </c>
      <c r="H2624" s="30" t="str">
        <f>IF('Census Block Input'!J2588="","",'Census Block Input'!G2588)</f>
        <v/>
      </c>
      <c r="I2624" s="30" t="str">
        <f>IF('Census Block Input'!J2588="","",'Census Block Input'!F2588)</f>
        <v/>
      </c>
      <c r="J2624" s="32" t="str">
        <f t="shared" si="82"/>
        <v/>
      </c>
      <c r="K2624" s="105" t="str">
        <f>IF('Census Block Input'!J2588="","",'Census Block Input'!D2588)</f>
        <v/>
      </c>
      <c r="L2624" s="106" t="str">
        <f>IF('Census Block Input'!J2588="","",'Census Block Input'!G2588)</f>
        <v/>
      </c>
      <c r="M2624" s="106" t="str">
        <f>IF('Census Block Input'!J2588="","",'Census Block Input'!F2588)</f>
        <v/>
      </c>
      <c r="N2624" s="32" t="str">
        <f t="shared" si="83"/>
        <v/>
      </c>
      <c r="O2624" s="124" t="s">
        <v>10</v>
      </c>
      <c r="P2624" s="123" t="s">
        <v>10</v>
      </c>
      <c r="Q2624" s="1"/>
    </row>
    <row r="2625" spans="1:17" ht="15.75" hidden="1" customHeight="1">
      <c r="A2625" s="1" t="str">
        <f t="shared" si="1"/>
        <v/>
      </c>
      <c r="B2625" s="1"/>
      <c r="C2625" s="25" t="str">
        <f>IF('Census Block Input'!J2589="","",'Census Block Input'!B2589)</f>
        <v/>
      </c>
      <c r="D2625" s="184" t="str">
        <f>IF('Census Block Input'!J2589="","",UPPER('Census Block Input'!J2589))</f>
        <v/>
      </c>
      <c r="E2625" s="26" t="str">
        <f>IF('Census Block Input'!J2589="","",'Census Block Input'!I2589)</f>
        <v/>
      </c>
      <c r="F2625" s="27" t="str">
        <f>IF('Census Block Input'!J2589="","",'Census Block Input'!C2589)</f>
        <v/>
      </c>
      <c r="G2625" s="29" t="str">
        <f>IF('Census Block Input'!J2589="","",'Census Block Input'!D2589)</f>
        <v/>
      </c>
      <c r="H2625" s="30" t="str">
        <f>IF('Census Block Input'!J2589="","",'Census Block Input'!G2589)</f>
        <v/>
      </c>
      <c r="I2625" s="30" t="str">
        <f>IF('Census Block Input'!J2589="","",'Census Block Input'!F2589)</f>
        <v/>
      </c>
      <c r="J2625" s="32" t="str">
        <f t="shared" si="82"/>
        <v/>
      </c>
      <c r="K2625" s="105" t="str">
        <f>IF('Census Block Input'!J2589="","",'Census Block Input'!D2589)</f>
        <v/>
      </c>
      <c r="L2625" s="106" t="str">
        <f>IF('Census Block Input'!J2589="","",'Census Block Input'!G2589)</f>
        <v/>
      </c>
      <c r="M2625" s="106" t="str">
        <f>IF('Census Block Input'!J2589="","",'Census Block Input'!F2589)</f>
        <v/>
      </c>
      <c r="N2625" s="32" t="str">
        <f t="shared" si="83"/>
        <v/>
      </c>
      <c r="O2625" s="124" t="s">
        <v>10</v>
      </c>
      <c r="P2625" s="123" t="s">
        <v>10</v>
      </c>
      <c r="Q2625" s="1"/>
    </row>
    <row r="2626" spans="1:17" ht="15.75" hidden="1" customHeight="1">
      <c r="A2626" s="1" t="str">
        <f t="shared" si="1"/>
        <v/>
      </c>
      <c r="B2626" s="1"/>
      <c r="C2626" s="25" t="str">
        <f>IF('Census Block Input'!J2590="","",'Census Block Input'!B2590)</f>
        <v/>
      </c>
      <c r="D2626" s="184" t="str">
        <f>IF('Census Block Input'!J2590="","",UPPER('Census Block Input'!J2590))</f>
        <v/>
      </c>
      <c r="E2626" s="26" t="str">
        <f>IF('Census Block Input'!J2590="","",'Census Block Input'!I2590)</f>
        <v/>
      </c>
      <c r="F2626" s="27" t="str">
        <f>IF('Census Block Input'!J2590="","",'Census Block Input'!C2590)</f>
        <v/>
      </c>
      <c r="G2626" s="29" t="str">
        <f>IF('Census Block Input'!J2590="","",'Census Block Input'!D2590)</f>
        <v/>
      </c>
      <c r="H2626" s="30" t="str">
        <f>IF('Census Block Input'!J2590="","",'Census Block Input'!G2590)</f>
        <v/>
      </c>
      <c r="I2626" s="30" t="str">
        <f>IF('Census Block Input'!J2590="","",'Census Block Input'!F2590)</f>
        <v/>
      </c>
      <c r="J2626" s="32" t="str">
        <f t="shared" si="82"/>
        <v/>
      </c>
      <c r="K2626" s="105" t="str">
        <f>IF('Census Block Input'!J2590="","",'Census Block Input'!D2590)</f>
        <v/>
      </c>
      <c r="L2626" s="106" t="str">
        <f>IF('Census Block Input'!J2590="","",'Census Block Input'!G2590)</f>
        <v/>
      </c>
      <c r="M2626" s="106" t="str">
        <f>IF('Census Block Input'!J2590="","",'Census Block Input'!F2590)</f>
        <v/>
      </c>
      <c r="N2626" s="32" t="str">
        <f t="shared" si="83"/>
        <v/>
      </c>
      <c r="O2626" s="124" t="s">
        <v>10</v>
      </c>
      <c r="P2626" s="123" t="s">
        <v>10</v>
      </c>
      <c r="Q2626" s="1"/>
    </row>
    <row r="2627" spans="1:17" ht="15.75" hidden="1" customHeight="1">
      <c r="A2627" s="1" t="str">
        <f t="shared" si="1"/>
        <v/>
      </c>
      <c r="B2627" s="1"/>
      <c r="C2627" s="25" t="str">
        <f>IF('Census Block Input'!J2591="","",'Census Block Input'!B2591)</f>
        <v/>
      </c>
      <c r="D2627" s="184" t="str">
        <f>IF('Census Block Input'!J2591="","",UPPER('Census Block Input'!J2591))</f>
        <v/>
      </c>
      <c r="E2627" s="26" t="str">
        <f>IF('Census Block Input'!J2591="","",'Census Block Input'!I2591)</f>
        <v/>
      </c>
      <c r="F2627" s="27" t="str">
        <f>IF('Census Block Input'!J2591="","",'Census Block Input'!C2591)</f>
        <v/>
      </c>
      <c r="G2627" s="29" t="str">
        <f>IF('Census Block Input'!J2591="","",'Census Block Input'!D2591)</f>
        <v/>
      </c>
      <c r="H2627" s="30" t="str">
        <f>IF('Census Block Input'!J2591="","",'Census Block Input'!G2591)</f>
        <v/>
      </c>
      <c r="I2627" s="30" t="str">
        <f>IF('Census Block Input'!J2591="","",'Census Block Input'!F2591)</f>
        <v/>
      </c>
      <c r="J2627" s="32" t="str">
        <f t="shared" si="82"/>
        <v/>
      </c>
      <c r="K2627" s="105" t="str">
        <f>IF('Census Block Input'!J2591="","",'Census Block Input'!D2591)</f>
        <v/>
      </c>
      <c r="L2627" s="106" t="str">
        <f>IF('Census Block Input'!J2591="","",'Census Block Input'!G2591)</f>
        <v/>
      </c>
      <c r="M2627" s="106" t="str">
        <f>IF('Census Block Input'!J2591="","",'Census Block Input'!F2591)</f>
        <v/>
      </c>
      <c r="N2627" s="32" t="str">
        <f t="shared" si="83"/>
        <v/>
      </c>
      <c r="O2627" s="124" t="s">
        <v>10</v>
      </c>
      <c r="P2627" s="123" t="s">
        <v>10</v>
      </c>
      <c r="Q2627" s="1"/>
    </row>
    <row r="2628" spans="1:17" ht="15.75" hidden="1" customHeight="1">
      <c r="A2628" s="1" t="str">
        <f t="shared" si="1"/>
        <v/>
      </c>
      <c r="B2628" s="1"/>
      <c r="C2628" s="25" t="str">
        <f>IF('Census Block Input'!J2592="","",'Census Block Input'!B2592)</f>
        <v/>
      </c>
      <c r="D2628" s="184" t="str">
        <f>IF('Census Block Input'!J2592="","",UPPER('Census Block Input'!J2592))</f>
        <v/>
      </c>
      <c r="E2628" s="26" t="str">
        <f>IF('Census Block Input'!J2592="","",'Census Block Input'!I2592)</f>
        <v/>
      </c>
      <c r="F2628" s="27" t="str">
        <f>IF('Census Block Input'!J2592="","",'Census Block Input'!C2592)</f>
        <v/>
      </c>
      <c r="G2628" s="29" t="str">
        <f>IF('Census Block Input'!J2592="","",'Census Block Input'!D2592)</f>
        <v/>
      </c>
      <c r="H2628" s="30" t="str">
        <f>IF('Census Block Input'!J2592="","",'Census Block Input'!G2592)</f>
        <v/>
      </c>
      <c r="I2628" s="30" t="str">
        <f>IF('Census Block Input'!J2592="","",'Census Block Input'!F2592)</f>
        <v/>
      </c>
      <c r="J2628" s="32" t="str">
        <f t="shared" si="82"/>
        <v/>
      </c>
      <c r="K2628" s="105" t="str">
        <f>IF('Census Block Input'!J2592="","",'Census Block Input'!D2592)</f>
        <v/>
      </c>
      <c r="L2628" s="106" t="str">
        <f>IF('Census Block Input'!J2592="","",'Census Block Input'!G2592)</f>
        <v/>
      </c>
      <c r="M2628" s="106" t="str">
        <f>IF('Census Block Input'!J2592="","",'Census Block Input'!F2592)</f>
        <v/>
      </c>
      <c r="N2628" s="32" t="str">
        <f t="shared" si="83"/>
        <v/>
      </c>
      <c r="O2628" s="124" t="s">
        <v>10</v>
      </c>
      <c r="P2628" s="123" t="s">
        <v>10</v>
      </c>
      <c r="Q2628" s="1"/>
    </row>
    <row r="2629" spans="1:17" ht="15.75" hidden="1" customHeight="1">
      <c r="A2629" s="1" t="str">
        <f t="shared" si="1"/>
        <v/>
      </c>
      <c r="B2629" s="1"/>
      <c r="C2629" s="25" t="str">
        <f>IF('Census Block Input'!J2593="","",'Census Block Input'!B2593)</f>
        <v/>
      </c>
      <c r="D2629" s="184" t="str">
        <f>IF('Census Block Input'!J2593="","",UPPER('Census Block Input'!J2593))</f>
        <v/>
      </c>
      <c r="E2629" s="26" t="str">
        <f>IF('Census Block Input'!J2593="","",'Census Block Input'!I2593)</f>
        <v/>
      </c>
      <c r="F2629" s="27" t="str">
        <f>IF('Census Block Input'!J2593="","",'Census Block Input'!C2593)</f>
        <v/>
      </c>
      <c r="G2629" s="29" t="str">
        <f>IF('Census Block Input'!J2593="","",'Census Block Input'!D2593)</f>
        <v/>
      </c>
      <c r="H2629" s="30" t="str">
        <f>IF('Census Block Input'!J2593="","",'Census Block Input'!G2593)</f>
        <v/>
      </c>
      <c r="I2629" s="30" t="str">
        <f>IF('Census Block Input'!J2593="","",'Census Block Input'!F2593)</f>
        <v/>
      </c>
      <c r="J2629" s="32" t="str">
        <f t="shared" si="82"/>
        <v/>
      </c>
      <c r="K2629" s="105" t="str">
        <f>IF('Census Block Input'!J2593="","",'Census Block Input'!D2593)</f>
        <v/>
      </c>
      <c r="L2629" s="106" t="str">
        <f>IF('Census Block Input'!J2593="","",'Census Block Input'!G2593)</f>
        <v/>
      </c>
      <c r="M2629" s="106" t="str">
        <f>IF('Census Block Input'!J2593="","",'Census Block Input'!F2593)</f>
        <v/>
      </c>
      <c r="N2629" s="32" t="str">
        <f t="shared" si="83"/>
        <v/>
      </c>
      <c r="O2629" s="124" t="s">
        <v>10</v>
      </c>
      <c r="P2629" s="123" t="s">
        <v>10</v>
      </c>
      <c r="Q2629" s="1"/>
    </row>
    <row r="2630" spans="1:17" ht="15.75" hidden="1" customHeight="1">
      <c r="A2630" s="1" t="str">
        <f t="shared" si="1"/>
        <v/>
      </c>
      <c r="B2630" s="1"/>
      <c r="C2630" s="25" t="str">
        <f>IF('Census Block Input'!J2594="","",'Census Block Input'!B2594)</f>
        <v/>
      </c>
      <c r="D2630" s="184" t="str">
        <f>IF('Census Block Input'!J2594="","",UPPER('Census Block Input'!J2594))</f>
        <v/>
      </c>
      <c r="E2630" s="26" t="str">
        <f>IF('Census Block Input'!J2594="","",'Census Block Input'!I2594)</f>
        <v/>
      </c>
      <c r="F2630" s="27" t="str">
        <f>IF('Census Block Input'!J2594="","",'Census Block Input'!C2594)</f>
        <v/>
      </c>
      <c r="G2630" s="29" t="str">
        <f>IF('Census Block Input'!J2594="","",'Census Block Input'!D2594)</f>
        <v/>
      </c>
      <c r="H2630" s="30" t="str">
        <f>IF('Census Block Input'!J2594="","",'Census Block Input'!G2594)</f>
        <v/>
      </c>
      <c r="I2630" s="30" t="str">
        <f>IF('Census Block Input'!J2594="","",'Census Block Input'!F2594)</f>
        <v/>
      </c>
      <c r="J2630" s="32" t="str">
        <f t="shared" si="82"/>
        <v/>
      </c>
      <c r="K2630" s="105" t="str">
        <f>IF('Census Block Input'!J2594="","",'Census Block Input'!D2594)</f>
        <v/>
      </c>
      <c r="L2630" s="106" t="str">
        <f>IF('Census Block Input'!J2594="","",'Census Block Input'!G2594)</f>
        <v/>
      </c>
      <c r="M2630" s="106" t="str">
        <f>IF('Census Block Input'!J2594="","",'Census Block Input'!F2594)</f>
        <v/>
      </c>
      <c r="N2630" s="32" t="str">
        <f t="shared" si="83"/>
        <v/>
      </c>
      <c r="O2630" s="124" t="s">
        <v>10</v>
      </c>
      <c r="P2630" s="123" t="s">
        <v>10</v>
      </c>
      <c r="Q2630" s="1"/>
    </row>
    <row r="2631" spans="1:17" ht="15.75" hidden="1" customHeight="1">
      <c r="A2631" s="1" t="str">
        <f t="shared" si="1"/>
        <v/>
      </c>
      <c r="B2631" s="1"/>
      <c r="C2631" s="25" t="str">
        <f>IF('Census Block Input'!J2595="","",'Census Block Input'!B2595)</f>
        <v/>
      </c>
      <c r="D2631" s="184" t="str">
        <f>IF('Census Block Input'!J2595="","",UPPER('Census Block Input'!J2595))</f>
        <v/>
      </c>
      <c r="E2631" s="26" t="str">
        <f>IF('Census Block Input'!J2595="","",'Census Block Input'!I2595)</f>
        <v/>
      </c>
      <c r="F2631" s="27" t="str">
        <f>IF('Census Block Input'!J2595="","",'Census Block Input'!C2595)</f>
        <v/>
      </c>
      <c r="G2631" s="29" t="str">
        <f>IF('Census Block Input'!J2595="","",'Census Block Input'!D2595)</f>
        <v/>
      </c>
      <c r="H2631" s="30" t="str">
        <f>IF('Census Block Input'!J2595="","",'Census Block Input'!G2595)</f>
        <v/>
      </c>
      <c r="I2631" s="30" t="str">
        <f>IF('Census Block Input'!J2595="","",'Census Block Input'!F2595)</f>
        <v/>
      </c>
      <c r="J2631" s="32" t="str">
        <f t="shared" si="82"/>
        <v/>
      </c>
      <c r="K2631" s="105" t="str">
        <f>IF('Census Block Input'!J2595="","",'Census Block Input'!D2595)</f>
        <v/>
      </c>
      <c r="L2631" s="106" t="str">
        <f>IF('Census Block Input'!J2595="","",'Census Block Input'!G2595)</f>
        <v/>
      </c>
      <c r="M2631" s="106" t="str">
        <f>IF('Census Block Input'!J2595="","",'Census Block Input'!F2595)</f>
        <v/>
      </c>
      <c r="N2631" s="32" t="str">
        <f t="shared" si="83"/>
        <v/>
      </c>
      <c r="O2631" s="124" t="s">
        <v>10</v>
      </c>
      <c r="P2631" s="123" t="s">
        <v>10</v>
      </c>
      <c r="Q2631" s="1"/>
    </row>
    <row r="2632" spans="1:17" ht="15.75" hidden="1" customHeight="1">
      <c r="A2632" s="1" t="str">
        <f t="shared" si="1"/>
        <v/>
      </c>
      <c r="B2632" s="1"/>
      <c r="C2632" s="25" t="str">
        <f>IF('Census Block Input'!J2596="","",'Census Block Input'!B2596)</f>
        <v/>
      </c>
      <c r="D2632" s="184" t="str">
        <f>IF('Census Block Input'!J2596="","",UPPER('Census Block Input'!J2596))</f>
        <v/>
      </c>
      <c r="E2632" s="26" t="str">
        <f>IF('Census Block Input'!J2596="","",'Census Block Input'!I2596)</f>
        <v/>
      </c>
      <c r="F2632" s="27" t="str">
        <f>IF('Census Block Input'!J2596="","",'Census Block Input'!C2596)</f>
        <v/>
      </c>
      <c r="G2632" s="29" t="str">
        <f>IF('Census Block Input'!J2596="","",'Census Block Input'!D2596)</f>
        <v/>
      </c>
      <c r="H2632" s="30" t="str">
        <f>IF('Census Block Input'!J2596="","",'Census Block Input'!G2596)</f>
        <v/>
      </c>
      <c r="I2632" s="30" t="str">
        <f>IF('Census Block Input'!J2596="","",'Census Block Input'!F2596)</f>
        <v/>
      </c>
      <c r="J2632" s="32" t="str">
        <f t="shared" si="82"/>
        <v/>
      </c>
      <c r="K2632" s="105" t="str">
        <f>IF('Census Block Input'!J2596="","",'Census Block Input'!D2596)</f>
        <v/>
      </c>
      <c r="L2632" s="106" t="str">
        <f>IF('Census Block Input'!J2596="","",'Census Block Input'!G2596)</f>
        <v/>
      </c>
      <c r="M2632" s="106" t="str">
        <f>IF('Census Block Input'!J2596="","",'Census Block Input'!F2596)</f>
        <v/>
      </c>
      <c r="N2632" s="32" t="str">
        <f t="shared" si="83"/>
        <v/>
      </c>
      <c r="O2632" s="124" t="s">
        <v>10</v>
      </c>
      <c r="P2632" s="123" t="s">
        <v>10</v>
      </c>
      <c r="Q2632" s="1"/>
    </row>
    <row r="2633" spans="1:17" ht="15.75" hidden="1" customHeight="1">
      <c r="A2633" s="1" t="str">
        <f t="shared" si="1"/>
        <v/>
      </c>
      <c r="B2633" s="1"/>
      <c r="C2633" s="25" t="str">
        <f>IF('Census Block Input'!J2597="","",'Census Block Input'!B2597)</f>
        <v/>
      </c>
      <c r="D2633" s="184" t="str">
        <f>IF('Census Block Input'!J2597="","",UPPER('Census Block Input'!J2597))</f>
        <v/>
      </c>
      <c r="E2633" s="26" t="str">
        <f>IF('Census Block Input'!J2597="","",'Census Block Input'!I2597)</f>
        <v/>
      </c>
      <c r="F2633" s="27" t="str">
        <f>IF('Census Block Input'!J2597="","",'Census Block Input'!C2597)</f>
        <v/>
      </c>
      <c r="G2633" s="29" t="str">
        <f>IF('Census Block Input'!J2597="","",'Census Block Input'!D2597)</f>
        <v/>
      </c>
      <c r="H2633" s="30" t="str">
        <f>IF('Census Block Input'!J2597="","",'Census Block Input'!G2597)</f>
        <v/>
      </c>
      <c r="I2633" s="30" t="str">
        <f>IF('Census Block Input'!J2597="","",'Census Block Input'!F2597)</f>
        <v/>
      </c>
      <c r="J2633" s="32" t="str">
        <f t="shared" si="82"/>
        <v/>
      </c>
      <c r="K2633" s="105" t="str">
        <f>IF('Census Block Input'!J2597="","",'Census Block Input'!D2597)</f>
        <v/>
      </c>
      <c r="L2633" s="106" t="str">
        <f>IF('Census Block Input'!J2597="","",'Census Block Input'!G2597)</f>
        <v/>
      </c>
      <c r="M2633" s="106" t="str">
        <f>IF('Census Block Input'!J2597="","",'Census Block Input'!F2597)</f>
        <v/>
      </c>
      <c r="N2633" s="32" t="str">
        <f t="shared" si="83"/>
        <v/>
      </c>
      <c r="O2633" s="124" t="s">
        <v>10</v>
      </c>
      <c r="P2633" s="123" t="s">
        <v>10</v>
      </c>
      <c r="Q2633" s="1"/>
    </row>
    <row r="2634" spans="1:17" ht="15.75" hidden="1" customHeight="1">
      <c r="A2634" s="1" t="str">
        <f t="shared" si="1"/>
        <v/>
      </c>
      <c r="B2634" s="1"/>
      <c r="C2634" s="25" t="str">
        <f>IF('Census Block Input'!J2598="","",'Census Block Input'!B2598)</f>
        <v/>
      </c>
      <c r="D2634" s="184" t="str">
        <f>IF('Census Block Input'!J2598="","",UPPER('Census Block Input'!J2598))</f>
        <v/>
      </c>
      <c r="E2634" s="26" t="str">
        <f>IF('Census Block Input'!J2598="","",'Census Block Input'!I2598)</f>
        <v/>
      </c>
      <c r="F2634" s="27" t="str">
        <f>IF('Census Block Input'!J2598="","",'Census Block Input'!C2598)</f>
        <v/>
      </c>
      <c r="G2634" s="29" t="str">
        <f>IF('Census Block Input'!J2598="","",'Census Block Input'!D2598)</f>
        <v/>
      </c>
      <c r="H2634" s="30" t="str">
        <f>IF('Census Block Input'!J2598="","",'Census Block Input'!G2598)</f>
        <v/>
      </c>
      <c r="I2634" s="30" t="str">
        <f>IF('Census Block Input'!J2598="","",'Census Block Input'!F2598)</f>
        <v/>
      </c>
      <c r="J2634" s="32" t="str">
        <f t="shared" si="82"/>
        <v/>
      </c>
      <c r="K2634" s="105" t="str">
        <f>IF('Census Block Input'!J2598="","",'Census Block Input'!D2598)</f>
        <v/>
      </c>
      <c r="L2634" s="106" t="str">
        <f>IF('Census Block Input'!J2598="","",'Census Block Input'!G2598)</f>
        <v/>
      </c>
      <c r="M2634" s="106" t="str">
        <f>IF('Census Block Input'!J2598="","",'Census Block Input'!F2598)</f>
        <v/>
      </c>
      <c r="N2634" s="32" t="str">
        <f t="shared" si="83"/>
        <v/>
      </c>
      <c r="O2634" s="124" t="s">
        <v>10</v>
      </c>
      <c r="P2634" s="123" t="s">
        <v>10</v>
      </c>
      <c r="Q2634" s="1"/>
    </row>
    <row r="2635" spans="1:17" ht="15.75" hidden="1" customHeight="1">
      <c r="A2635" s="1" t="str">
        <f t="shared" si="1"/>
        <v/>
      </c>
      <c r="B2635" s="1"/>
      <c r="C2635" s="25" t="str">
        <f>IF('Census Block Input'!J2599="","",'Census Block Input'!B2599)</f>
        <v/>
      </c>
      <c r="D2635" s="184" t="str">
        <f>IF('Census Block Input'!J2599="","",UPPER('Census Block Input'!J2599))</f>
        <v/>
      </c>
      <c r="E2635" s="26" t="str">
        <f>IF('Census Block Input'!J2599="","",'Census Block Input'!I2599)</f>
        <v/>
      </c>
      <c r="F2635" s="27" t="str">
        <f>IF('Census Block Input'!J2599="","",'Census Block Input'!C2599)</f>
        <v/>
      </c>
      <c r="G2635" s="29" t="str">
        <f>IF('Census Block Input'!J2599="","",'Census Block Input'!D2599)</f>
        <v/>
      </c>
      <c r="H2635" s="30" t="str">
        <f>IF('Census Block Input'!J2599="","",'Census Block Input'!G2599)</f>
        <v/>
      </c>
      <c r="I2635" s="30" t="str">
        <f>IF('Census Block Input'!J2599="","",'Census Block Input'!F2599)</f>
        <v/>
      </c>
      <c r="J2635" s="32" t="str">
        <f t="shared" si="82"/>
        <v/>
      </c>
      <c r="K2635" s="105" t="str">
        <f>IF('Census Block Input'!J2599="","",'Census Block Input'!D2599)</f>
        <v/>
      </c>
      <c r="L2635" s="106" t="str">
        <f>IF('Census Block Input'!J2599="","",'Census Block Input'!G2599)</f>
        <v/>
      </c>
      <c r="M2635" s="106" t="str">
        <f>IF('Census Block Input'!J2599="","",'Census Block Input'!F2599)</f>
        <v/>
      </c>
      <c r="N2635" s="32" t="str">
        <f t="shared" si="83"/>
        <v/>
      </c>
      <c r="O2635" s="124" t="s">
        <v>10</v>
      </c>
      <c r="P2635" s="123" t="s">
        <v>10</v>
      </c>
      <c r="Q2635" s="1"/>
    </row>
    <row r="2636" spans="1:17" ht="15.75" hidden="1" customHeight="1">
      <c r="A2636" s="1" t="str">
        <f t="shared" si="1"/>
        <v/>
      </c>
      <c r="B2636" s="1"/>
      <c r="C2636" s="25" t="str">
        <f>IF('Census Block Input'!J2600="","",'Census Block Input'!B2600)</f>
        <v/>
      </c>
      <c r="D2636" s="184" t="str">
        <f>IF('Census Block Input'!J2600="","",UPPER('Census Block Input'!J2600))</f>
        <v/>
      </c>
      <c r="E2636" s="26" t="str">
        <f>IF('Census Block Input'!J2600="","",'Census Block Input'!I2600)</f>
        <v/>
      </c>
      <c r="F2636" s="27" t="str">
        <f>IF('Census Block Input'!J2600="","",'Census Block Input'!C2600)</f>
        <v/>
      </c>
      <c r="G2636" s="29" t="str">
        <f>IF('Census Block Input'!J2600="","",'Census Block Input'!D2600)</f>
        <v/>
      </c>
      <c r="H2636" s="30" t="str">
        <f>IF('Census Block Input'!J2600="","",'Census Block Input'!G2600)</f>
        <v/>
      </c>
      <c r="I2636" s="30" t="str">
        <f>IF('Census Block Input'!J2600="","",'Census Block Input'!F2600)</f>
        <v/>
      </c>
      <c r="J2636" s="32" t="str">
        <f t="shared" si="82"/>
        <v/>
      </c>
      <c r="K2636" s="105" t="str">
        <f>IF('Census Block Input'!J2600="","",'Census Block Input'!D2600)</f>
        <v/>
      </c>
      <c r="L2636" s="106" t="str">
        <f>IF('Census Block Input'!J2600="","",'Census Block Input'!G2600)</f>
        <v/>
      </c>
      <c r="M2636" s="106" t="str">
        <f>IF('Census Block Input'!J2600="","",'Census Block Input'!F2600)</f>
        <v/>
      </c>
      <c r="N2636" s="32" t="str">
        <f t="shared" si="83"/>
        <v/>
      </c>
      <c r="O2636" s="124" t="s">
        <v>10</v>
      </c>
      <c r="P2636" s="123" t="s">
        <v>10</v>
      </c>
      <c r="Q2636" s="1"/>
    </row>
    <row r="2637" spans="1:17" ht="15.75" hidden="1" customHeight="1">
      <c r="A2637" s="1" t="str">
        <f t="shared" si="1"/>
        <v/>
      </c>
      <c r="B2637" s="1"/>
      <c r="C2637" s="25" t="str">
        <f>IF('Census Block Input'!J2601="","",'Census Block Input'!B2601)</f>
        <v/>
      </c>
      <c r="D2637" s="184" t="str">
        <f>IF('Census Block Input'!J2601="","",UPPER('Census Block Input'!J2601))</f>
        <v/>
      </c>
      <c r="E2637" s="26" t="str">
        <f>IF('Census Block Input'!J2601="","",'Census Block Input'!I2601)</f>
        <v/>
      </c>
      <c r="F2637" s="27" t="str">
        <f>IF('Census Block Input'!J2601="","",'Census Block Input'!C2601)</f>
        <v/>
      </c>
      <c r="G2637" s="29" t="str">
        <f>IF('Census Block Input'!J2601="","",'Census Block Input'!D2601)</f>
        <v/>
      </c>
      <c r="H2637" s="30" t="str">
        <f>IF('Census Block Input'!J2601="","",'Census Block Input'!G2601)</f>
        <v/>
      </c>
      <c r="I2637" s="30" t="str">
        <f>IF('Census Block Input'!J2601="","",'Census Block Input'!F2601)</f>
        <v/>
      </c>
      <c r="J2637" s="32" t="str">
        <f t="shared" si="82"/>
        <v/>
      </c>
      <c r="K2637" s="105" t="str">
        <f>IF('Census Block Input'!J2601="","",'Census Block Input'!D2601)</f>
        <v/>
      </c>
      <c r="L2637" s="106" t="str">
        <f>IF('Census Block Input'!J2601="","",'Census Block Input'!G2601)</f>
        <v/>
      </c>
      <c r="M2637" s="106" t="str">
        <f>IF('Census Block Input'!J2601="","",'Census Block Input'!F2601)</f>
        <v/>
      </c>
      <c r="N2637" s="32" t="str">
        <f t="shared" si="83"/>
        <v/>
      </c>
      <c r="O2637" s="124" t="s">
        <v>10</v>
      </c>
      <c r="P2637" s="123" t="s">
        <v>10</v>
      </c>
      <c r="Q2637" s="1"/>
    </row>
    <row r="2638" spans="1:17" ht="15.75" hidden="1" customHeight="1">
      <c r="A2638" s="1" t="str">
        <f t="shared" si="1"/>
        <v/>
      </c>
      <c r="B2638" s="1"/>
      <c r="C2638" s="25" t="str">
        <f>IF('Census Block Input'!J2602="","",'Census Block Input'!B2602)</f>
        <v/>
      </c>
      <c r="D2638" s="184" t="str">
        <f>IF('Census Block Input'!J2602="","",UPPER('Census Block Input'!J2602))</f>
        <v/>
      </c>
      <c r="E2638" s="26" t="str">
        <f>IF('Census Block Input'!J2602="","",'Census Block Input'!I2602)</f>
        <v/>
      </c>
      <c r="F2638" s="27" t="str">
        <f>IF('Census Block Input'!J2602="","",'Census Block Input'!C2602)</f>
        <v/>
      </c>
      <c r="G2638" s="29" t="str">
        <f>IF('Census Block Input'!J2602="","",'Census Block Input'!D2602)</f>
        <v/>
      </c>
      <c r="H2638" s="30" t="str">
        <f>IF('Census Block Input'!J2602="","",'Census Block Input'!G2602)</f>
        <v/>
      </c>
      <c r="I2638" s="30" t="str">
        <f>IF('Census Block Input'!J2602="","",'Census Block Input'!F2602)</f>
        <v/>
      </c>
      <c r="J2638" s="32" t="str">
        <f t="shared" si="82"/>
        <v/>
      </c>
      <c r="K2638" s="105" t="str">
        <f>IF('Census Block Input'!J2602="","",'Census Block Input'!D2602)</f>
        <v/>
      </c>
      <c r="L2638" s="106" t="str">
        <f>IF('Census Block Input'!J2602="","",'Census Block Input'!G2602)</f>
        <v/>
      </c>
      <c r="M2638" s="106" t="str">
        <f>IF('Census Block Input'!J2602="","",'Census Block Input'!F2602)</f>
        <v/>
      </c>
      <c r="N2638" s="32" t="str">
        <f t="shared" si="83"/>
        <v/>
      </c>
      <c r="O2638" s="124" t="s">
        <v>10</v>
      </c>
      <c r="P2638" s="123" t="s">
        <v>10</v>
      </c>
      <c r="Q2638" s="1"/>
    </row>
    <row r="2639" spans="1:17" ht="15.75" hidden="1" customHeight="1">
      <c r="A2639" s="1" t="str">
        <f t="shared" si="1"/>
        <v/>
      </c>
      <c r="B2639" s="1"/>
      <c r="C2639" s="25" t="str">
        <f>IF('Census Block Input'!J2603="","",'Census Block Input'!B2603)</f>
        <v/>
      </c>
      <c r="D2639" s="184" t="str">
        <f>IF('Census Block Input'!J2603="","",UPPER('Census Block Input'!J2603))</f>
        <v/>
      </c>
      <c r="E2639" s="26" t="str">
        <f>IF('Census Block Input'!J2603="","",'Census Block Input'!I2603)</f>
        <v/>
      </c>
      <c r="F2639" s="27" t="str">
        <f>IF('Census Block Input'!J2603="","",'Census Block Input'!C2603)</f>
        <v/>
      </c>
      <c r="G2639" s="29" t="str">
        <f>IF('Census Block Input'!J2603="","",'Census Block Input'!D2603)</f>
        <v/>
      </c>
      <c r="H2639" s="30" t="str">
        <f>IF('Census Block Input'!J2603="","",'Census Block Input'!G2603)</f>
        <v/>
      </c>
      <c r="I2639" s="30" t="str">
        <f>IF('Census Block Input'!J2603="","",'Census Block Input'!F2603)</f>
        <v/>
      </c>
      <c r="J2639" s="32" t="str">
        <f t="shared" si="82"/>
        <v/>
      </c>
      <c r="K2639" s="105" t="str">
        <f>IF('Census Block Input'!J2603="","",'Census Block Input'!D2603)</f>
        <v/>
      </c>
      <c r="L2639" s="106" t="str">
        <f>IF('Census Block Input'!J2603="","",'Census Block Input'!G2603)</f>
        <v/>
      </c>
      <c r="M2639" s="106" t="str">
        <f>IF('Census Block Input'!J2603="","",'Census Block Input'!F2603)</f>
        <v/>
      </c>
      <c r="N2639" s="32" t="str">
        <f t="shared" si="83"/>
        <v/>
      </c>
      <c r="O2639" s="124" t="s">
        <v>10</v>
      </c>
      <c r="P2639" s="123" t="s">
        <v>10</v>
      </c>
      <c r="Q2639" s="1"/>
    </row>
    <row r="2640" spans="1:17" ht="15.75" hidden="1" customHeight="1">
      <c r="A2640" s="1" t="str">
        <f t="shared" si="1"/>
        <v/>
      </c>
      <c r="B2640" s="1"/>
      <c r="C2640" s="25" t="str">
        <f>IF('Census Block Input'!J2604="","",'Census Block Input'!B2604)</f>
        <v/>
      </c>
      <c r="D2640" s="184" t="str">
        <f>IF('Census Block Input'!J2604="","",UPPER('Census Block Input'!J2604))</f>
        <v/>
      </c>
      <c r="E2640" s="26" t="str">
        <f>IF('Census Block Input'!J2604="","",'Census Block Input'!I2604)</f>
        <v/>
      </c>
      <c r="F2640" s="27" t="str">
        <f>IF('Census Block Input'!J2604="","",'Census Block Input'!C2604)</f>
        <v/>
      </c>
      <c r="G2640" s="29" t="str">
        <f>IF('Census Block Input'!J2604="","",'Census Block Input'!D2604)</f>
        <v/>
      </c>
      <c r="H2640" s="30" t="str">
        <f>IF('Census Block Input'!J2604="","",'Census Block Input'!G2604)</f>
        <v/>
      </c>
      <c r="I2640" s="30" t="str">
        <f>IF('Census Block Input'!J2604="","",'Census Block Input'!F2604)</f>
        <v/>
      </c>
      <c r="J2640" s="32" t="str">
        <f t="shared" si="82"/>
        <v/>
      </c>
      <c r="K2640" s="105" t="str">
        <f>IF('Census Block Input'!J2604="","",'Census Block Input'!D2604)</f>
        <v/>
      </c>
      <c r="L2640" s="106" t="str">
        <f>IF('Census Block Input'!J2604="","",'Census Block Input'!G2604)</f>
        <v/>
      </c>
      <c r="M2640" s="106" t="str">
        <f>IF('Census Block Input'!J2604="","",'Census Block Input'!F2604)</f>
        <v/>
      </c>
      <c r="N2640" s="32" t="str">
        <f t="shared" si="83"/>
        <v/>
      </c>
      <c r="O2640" s="124" t="s">
        <v>10</v>
      </c>
      <c r="P2640" s="123" t="s">
        <v>10</v>
      </c>
      <c r="Q2640" s="1"/>
    </row>
    <row r="2641" spans="1:17" ht="15.75" hidden="1" customHeight="1">
      <c r="A2641" s="1" t="str">
        <f t="shared" si="1"/>
        <v/>
      </c>
      <c r="B2641" s="1"/>
      <c r="C2641" s="25" t="str">
        <f>IF('Census Block Input'!J2605="","",'Census Block Input'!B2605)</f>
        <v/>
      </c>
      <c r="D2641" s="184" t="str">
        <f>IF('Census Block Input'!J2605="","",UPPER('Census Block Input'!J2605))</f>
        <v/>
      </c>
      <c r="E2641" s="26" t="str">
        <f>IF('Census Block Input'!J2605="","",'Census Block Input'!I2605)</f>
        <v/>
      </c>
      <c r="F2641" s="27" t="str">
        <f>IF('Census Block Input'!J2605="","",'Census Block Input'!C2605)</f>
        <v/>
      </c>
      <c r="G2641" s="29" t="str">
        <f>IF('Census Block Input'!J2605="","",'Census Block Input'!D2605)</f>
        <v/>
      </c>
      <c r="H2641" s="30" t="str">
        <f>IF('Census Block Input'!J2605="","",'Census Block Input'!G2605)</f>
        <v/>
      </c>
      <c r="I2641" s="30" t="str">
        <f>IF('Census Block Input'!J2605="","",'Census Block Input'!F2605)</f>
        <v/>
      </c>
      <c r="J2641" s="32" t="str">
        <f t="shared" si="82"/>
        <v/>
      </c>
      <c r="K2641" s="105" t="str">
        <f>IF('Census Block Input'!J2605="","",'Census Block Input'!D2605)</f>
        <v/>
      </c>
      <c r="L2641" s="106" t="str">
        <f>IF('Census Block Input'!J2605="","",'Census Block Input'!G2605)</f>
        <v/>
      </c>
      <c r="M2641" s="106" t="str">
        <f>IF('Census Block Input'!J2605="","",'Census Block Input'!F2605)</f>
        <v/>
      </c>
      <c r="N2641" s="32" t="str">
        <f t="shared" si="83"/>
        <v/>
      </c>
      <c r="O2641" s="124" t="s">
        <v>10</v>
      </c>
      <c r="P2641" s="123" t="s">
        <v>10</v>
      </c>
      <c r="Q2641" s="1"/>
    </row>
    <row r="2642" spans="1:17" ht="15.75" hidden="1" customHeight="1">
      <c r="A2642" s="1" t="str">
        <f t="shared" si="1"/>
        <v/>
      </c>
      <c r="B2642" s="1"/>
      <c r="C2642" s="25" t="str">
        <f>IF('Census Block Input'!J2606="","",'Census Block Input'!B2606)</f>
        <v/>
      </c>
      <c r="D2642" s="184" t="str">
        <f>IF('Census Block Input'!J2606="","",UPPER('Census Block Input'!J2606))</f>
        <v/>
      </c>
      <c r="E2642" s="26" t="str">
        <f>IF('Census Block Input'!J2606="","",'Census Block Input'!I2606)</f>
        <v/>
      </c>
      <c r="F2642" s="27" t="str">
        <f>IF('Census Block Input'!J2606="","",'Census Block Input'!C2606)</f>
        <v/>
      </c>
      <c r="G2642" s="29" t="str">
        <f>IF('Census Block Input'!J2606="","",'Census Block Input'!D2606)</f>
        <v/>
      </c>
      <c r="H2642" s="30" t="str">
        <f>IF('Census Block Input'!J2606="","",'Census Block Input'!G2606)</f>
        <v/>
      </c>
      <c r="I2642" s="30" t="str">
        <f>IF('Census Block Input'!J2606="","",'Census Block Input'!F2606)</f>
        <v/>
      </c>
      <c r="J2642" s="32" t="str">
        <f t="shared" si="82"/>
        <v/>
      </c>
      <c r="K2642" s="105" t="str">
        <f>IF('Census Block Input'!J2606="","",'Census Block Input'!D2606)</f>
        <v/>
      </c>
      <c r="L2642" s="106" t="str">
        <f>IF('Census Block Input'!J2606="","",'Census Block Input'!G2606)</f>
        <v/>
      </c>
      <c r="M2642" s="106" t="str">
        <f>IF('Census Block Input'!J2606="","",'Census Block Input'!F2606)</f>
        <v/>
      </c>
      <c r="N2642" s="32" t="str">
        <f t="shared" si="83"/>
        <v/>
      </c>
      <c r="O2642" s="124" t="s">
        <v>10</v>
      </c>
      <c r="P2642" s="123" t="s">
        <v>10</v>
      </c>
      <c r="Q2642" s="1"/>
    </row>
    <row r="2643" spans="1:17" ht="15.75" hidden="1" customHeight="1">
      <c r="A2643" s="1" t="str">
        <f t="shared" si="1"/>
        <v/>
      </c>
      <c r="B2643" s="1"/>
      <c r="C2643" s="25" t="str">
        <f>IF('Census Block Input'!J2607="","",'Census Block Input'!B2607)</f>
        <v/>
      </c>
      <c r="D2643" s="184" t="str">
        <f>IF('Census Block Input'!J2607="","",UPPER('Census Block Input'!J2607))</f>
        <v/>
      </c>
      <c r="E2643" s="26" t="str">
        <f>IF('Census Block Input'!J2607="","",'Census Block Input'!I2607)</f>
        <v/>
      </c>
      <c r="F2643" s="27" t="str">
        <f>IF('Census Block Input'!J2607="","",'Census Block Input'!C2607)</f>
        <v/>
      </c>
      <c r="G2643" s="29" t="str">
        <f>IF('Census Block Input'!J2607="","",'Census Block Input'!D2607)</f>
        <v/>
      </c>
      <c r="H2643" s="30" t="str">
        <f>IF('Census Block Input'!J2607="","",'Census Block Input'!G2607)</f>
        <v/>
      </c>
      <c r="I2643" s="30" t="str">
        <f>IF('Census Block Input'!J2607="","",'Census Block Input'!F2607)</f>
        <v/>
      </c>
      <c r="J2643" s="32" t="str">
        <f t="shared" si="82"/>
        <v/>
      </c>
      <c r="K2643" s="105" t="str">
        <f>IF('Census Block Input'!J2607="","",'Census Block Input'!D2607)</f>
        <v/>
      </c>
      <c r="L2643" s="106" t="str">
        <f>IF('Census Block Input'!J2607="","",'Census Block Input'!G2607)</f>
        <v/>
      </c>
      <c r="M2643" s="106" t="str">
        <f>IF('Census Block Input'!J2607="","",'Census Block Input'!F2607)</f>
        <v/>
      </c>
      <c r="N2643" s="32" t="str">
        <f t="shared" si="83"/>
        <v/>
      </c>
      <c r="O2643" s="124" t="s">
        <v>10</v>
      </c>
      <c r="P2643" s="123" t="s">
        <v>10</v>
      </c>
      <c r="Q2643" s="1"/>
    </row>
    <row r="2644" spans="1:17" ht="15.75" hidden="1" customHeight="1">
      <c r="A2644" s="1" t="str">
        <f t="shared" si="1"/>
        <v/>
      </c>
      <c r="B2644" s="1"/>
      <c r="C2644" s="25" t="str">
        <f>IF('Census Block Input'!J2608="","",'Census Block Input'!B2608)</f>
        <v/>
      </c>
      <c r="D2644" s="184" t="str">
        <f>IF('Census Block Input'!J2608="","",UPPER('Census Block Input'!J2608))</f>
        <v/>
      </c>
      <c r="E2644" s="26" t="str">
        <f>IF('Census Block Input'!J2608="","",'Census Block Input'!I2608)</f>
        <v/>
      </c>
      <c r="F2644" s="27" t="str">
        <f>IF('Census Block Input'!J2608="","",'Census Block Input'!C2608)</f>
        <v/>
      </c>
      <c r="G2644" s="29" t="str">
        <f>IF('Census Block Input'!J2608="","",'Census Block Input'!D2608)</f>
        <v/>
      </c>
      <c r="H2644" s="30" t="str">
        <f>IF('Census Block Input'!J2608="","",'Census Block Input'!G2608)</f>
        <v/>
      </c>
      <c r="I2644" s="30" t="str">
        <f>IF('Census Block Input'!J2608="","",'Census Block Input'!F2608)</f>
        <v/>
      </c>
      <c r="J2644" s="32" t="str">
        <f t="shared" si="82"/>
        <v/>
      </c>
      <c r="K2644" s="105" t="str">
        <f>IF('Census Block Input'!J2608="","",'Census Block Input'!D2608)</f>
        <v/>
      </c>
      <c r="L2644" s="106" t="str">
        <f>IF('Census Block Input'!J2608="","",'Census Block Input'!G2608)</f>
        <v/>
      </c>
      <c r="M2644" s="106" t="str">
        <f>IF('Census Block Input'!J2608="","",'Census Block Input'!F2608)</f>
        <v/>
      </c>
      <c r="N2644" s="32" t="str">
        <f t="shared" si="83"/>
        <v/>
      </c>
      <c r="O2644" s="124" t="s">
        <v>10</v>
      </c>
      <c r="P2644" s="123" t="s">
        <v>10</v>
      </c>
      <c r="Q2644" s="1"/>
    </row>
    <row r="2645" spans="1:17" ht="15.75" hidden="1" customHeight="1">
      <c r="A2645" s="1" t="str">
        <f t="shared" si="1"/>
        <v/>
      </c>
      <c r="B2645" s="1"/>
      <c r="C2645" s="25" t="str">
        <f>IF('Census Block Input'!J2609="","",'Census Block Input'!B2609)</f>
        <v/>
      </c>
      <c r="D2645" s="184" t="str">
        <f>IF('Census Block Input'!J2609="","",UPPER('Census Block Input'!J2609))</f>
        <v/>
      </c>
      <c r="E2645" s="26" t="str">
        <f>IF('Census Block Input'!J2609="","",'Census Block Input'!I2609)</f>
        <v/>
      </c>
      <c r="F2645" s="27" t="str">
        <f>IF('Census Block Input'!J2609="","",'Census Block Input'!C2609)</f>
        <v/>
      </c>
      <c r="G2645" s="29" t="str">
        <f>IF('Census Block Input'!J2609="","",'Census Block Input'!D2609)</f>
        <v/>
      </c>
      <c r="H2645" s="30" t="str">
        <f>IF('Census Block Input'!J2609="","",'Census Block Input'!G2609)</f>
        <v/>
      </c>
      <c r="I2645" s="30" t="str">
        <f>IF('Census Block Input'!J2609="","",'Census Block Input'!F2609)</f>
        <v/>
      </c>
      <c r="J2645" s="32" t="str">
        <f t="shared" si="82"/>
        <v/>
      </c>
      <c r="K2645" s="105" t="str">
        <f>IF('Census Block Input'!J2609="","",'Census Block Input'!D2609)</f>
        <v/>
      </c>
      <c r="L2645" s="106" t="str">
        <f>IF('Census Block Input'!J2609="","",'Census Block Input'!G2609)</f>
        <v/>
      </c>
      <c r="M2645" s="106" t="str">
        <f>IF('Census Block Input'!J2609="","",'Census Block Input'!F2609)</f>
        <v/>
      </c>
      <c r="N2645" s="32" t="str">
        <f t="shared" si="83"/>
        <v/>
      </c>
      <c r="O2645" s="124" t="s">
        <v>10</v>
      </c>
      <c r="P2645" s="123" t="s">
        <v>10</v>
      </c>
      <c r="Q2645" s="1"/>
    </row>
    <row r="2646" spans="1:17" ht="15.75" hidden="1" customHeight="1">
      <c r="A2646" s="1" t="str">
        <f t="shared" si="1"/>
        <v/>
      </c>
      <c r="B2646" s="1"/>
      <c r="C2646" s="25" t="str">
        <f>IF('Census Block Input'!J2610="","",'Census Block Input'!B2610)</f>
        <v/>
      </c>
      <c r="D2646" s="184" t="str">
        <f>IF('Census Block Input'!J2610="","",UPPER('Census Block Input'!J2610))</f>
        <v/>
      </c>
      <c r="E2646" s="26" t="str">
        <f>IF('Census Block Input'!J2610="","",'Census Block Input'!I2610)</f>
        <v/>
      </c>
      <c r="F2646" s="27" t="str">
        <f>IF('Census Block Input'!J2610="","",'Census Block Input'!C2610)</f>
        <v/>
      </c>
      <c r="G2646" s="29" t="str">
        <f>IF('Census Block Input'!J2610="","",'Census Block Input'!D2610)</f>
        <v/>
      </c>
      <c r="H2646" s="30" t="str">
        <f>IF('Census Block Input'!J2610="","",'Census Block Input'!G2610)</f>
        <v/>
      </c>
      <c r="I2646" s="30" t="str">
        <f>IF('Census Block Input'!J2610="","",'Census Block Input'!F2610)</f>
        <v/>
      </c>
      <c r="J2646" s="32" t="str">
        <f t="shared" si="82"/>
        <v/>
      </c>
      <c r="K2646" s="105" t="str">
        <f>IF('Census Block Input'!J2610="","",'Census Block Input'!D2610)</f>
        <v/>
      </c>
      <c r="L2646" s="106" t="str">
        <f>IF('Census Block Input'!J2610="","",'Census Block Input'!G2610)</f>
        <v/>
      </c>
      <c r="M2646" s="106" t="str">
        <f>IF('Census Block Input'!J2610="","",'Census Block Input'!F2610)</f>
        <v/>
      </c>
      <c r="N2646" s="32" t="str">
        <f t="shared" si="83"/>
        <v/>
      </c>
      <c r="O2646" s="124" t="s">
        <v>10</v>
      </c>
      <c r="P2646" s="123" t="s">
        <v>10</v>
      </c>
      <c r="Q2646" s="1"/>
    </row>
    <row r="2647" spans="1:17" ht="15.75" hidden="1" customHeight="1">
      <c r="A2647" s="1" t="str">
        <f t="shared" si="1"/>
        <v/>
      </c>
      <c r="B2647" s="1"/>
      <c r="C2647" s="25" t="str">
        <f>IF('Census Block Input'!J2611="","",'Census Block Input'!B2611)</f>
        <v/>
      </c>
      <c r="D2647" s="184" t="str">
        <f>IF('Census Block Input'!J2611="","",UPPER('Census Block Input'!J2611))</f>
        <v/>
      </c>
      <c r="E2647" s="26" t="str">
        <f>IF('Census Block Input'!J2611="","",'Census Block Input'!I2611)</f>
        <v/>
      </c>
      <c r="F2647" s="27" t="str">
        <f>IF('Census Block Input'!J2611="","",'Census Block Input'!C2611)</f>
        <v/>
      </c>
      <c r="G2647" s="29" t="str">
        <f>IF('Census Block Input'!J2611="","",'Census Block Input'!D2611)</f>
        <v/>
      </c>
      <c r="H2647" s="30" t="str">
        <f>IF('Census Block Input'!J2611="","",'Census Block Input'!G2611)</f>
        <v/>
      </c>
      <c r="I2647" s="30" t="str">
        <f>IF('Census Block Input'!J2611="","",'Census Block Input'!F2611)</f>
        <v/>
      </c>
      <c r="J2647" s="32" t="str">
        <f t="shared" si="82"/>
        <v/>
      </c>
      <c r="K2647" s="105" t="str">
        <f>IF('Census Block Input'!J2611="","",'Census Block Input'!D2611)</f>
        <v/>
      </c>
      <c r="L2647" s="106" t="str">
        <f>IF('Census Block Input'!J2611="","",'Census Block Input'!G2611)</f>
        <v/>
      </c>
      <c r="M2647" s="106" t="str">
        <f>IF('Census Block Input'!J2611="","",'Census Block Input'!F2611)</f>
        <v/>
      </c>
      <c r="N2647" s="32" t="str">
        <f t="shared" si="83"/>
        <v/>
      </c>
      <c r="O2647" s="124" t="s">
        <v>10</v>
      </c>
      <c r="P2647" s="123" t="s">
        <v>10</v>
      </c>
      <c r="Q2647" s="1"/>
    </row>
    <row r="2648" spans="1:17" ht="15.75" hidden="1" customHeight="1">
      <c r="A2648" s="1" t="str">
        <f t="shared" si="1"/>
        <v/>
      </c>
      <c r="B2648" s="1"/>
      <c r="C2648" s="25" t="str">
        <f>IF('Census Block Input'!J2612="","",'Census Block Input'!B2612)</f>
        <v/>
      </c>
      <c r="D2648" s="184" t="str">
        <f>IF('Census Block Input'!J2612="","",UPPER('Census Block Input'!J2612))</f>
        <v/>
      </c>
      <c r="E2648" s="26" t="str">
        <f>IF('Census Block Input'!J2612="","",'Census Block Input'!I2612)</f>
        <v/>
      </c>
      <c r="F2648" s="27" t="str">
        <f>IF('Census Block Input'!J2612="","",'Census Block Input'!C2612)</f>
        <v/>
      </c>
      <c r="G2648" s="29" t="str">
        <f>IF('Census Block Input'!J2612="","",'Census Block Input'!D2612)</f>
        <v/>
      </c>
      <c r="H2648" s="30" t="str">
        <f>IF('Census Block Input'!J2612="","",'Census Block Input'!G2612)</f>
        <v/>
      </c>
      <c r="I2648" s="30" t="str">
        <f>IF('Census Block Input'!J2612="","",'Census Block Input'!F2612)</f>
        <v/>
      </c>
      <c r="J2648" s="32" t="str">
        <f t="shared" si="82"/>
        <v/>
      </c>
      <c r="K2648" s="105" t="str">
        <f>IF('Census Block Input'!J2612="","",'Census Block Input'!D2612)</f>
        <v/>
      </c>
      <c r="L2648" s="106" t="str">
        <f>IF('Census Block Input'!J2612="","",'Census Block Input'!G2612)</f>
        <v/>
      </c>
      <c r="M2648" s="106" t="str">
        <f>IF('Census Block Input'!J2612="","",'Census Block Input'!F2612)</f>
        <v/>
      </c>
      <c r="N2648" s="32" t="str">
        <f t="shared" si="83"/>
        <v/>
      </c>
      <c r="O2648" s="124" t="s">
        <v>10</v>
      </c>
      <c r="P2648" s="123" t="s">
        <v>10</v>
      </c>
      <c r="Q2648" s="1"/>
    </row>
    <row r="2649" spans="1:17" ht="15.75" hidden="1" customHeight="1">
      <c r="A2649" s="1" t="str">
        <f t="shared" si="1"/>
        <v/>
      </c>
      <c r="B2649" s="1"/>
      <c r="C2649" s="25" t="str">
        <f>IF('Census Block Input'!J2613="","",'Census Block Input'!B2613)</f>
        <v/>
      </c>
      <c r="D2649" s="184" t="str">
        <f>IF('Census Block Input'!J2613="","",UPPER('Census Block Input'!J2613))</f>
        <v/>
      </c>
      <c r="E2649" s="26" t="str">
        <f>IF('Census Block Input'!J2613="","",'Census Block Input'!I2613)</f>
        <v/>
      </c>
      <c r="F2649" s="27" t="str">
        <f>IF('Census Block Input'!J2613="","",'Census Block Input'!C2613)</f>
        <v/>
      </c>
      <c r="G2649" s="29" t="str">
        <f>IF('Census Block Input'!J2613="","",'Census Block Input'!D2613)</f>
        <v/>
      </c>
      <c r="H2649" s="30" t="str">
        <f>IF('Census Block Input'!J2613="","",'Census Block Input'!G2613)</f>
        <v/>
      </c>
      <c r="I2649" s="30" t="str">
        <f>IF('Census Block Input'!J2613="","",'Census Block Input'!F2613)</f>
        <v/>
      </c>
      <c r="J2649" s="32" t="str">
        <f t="shared" si="82"/>
        <v/>
      </c>
      <c r="K2649" s="105" t="str">
        <f>IF('Census Block Input'!J2613="","",'Census Block Input'!D2613)</f>
        <v/>
      </c>
      <c r="L2649" s="106" t="str">
        <f>IF('Census Block Input'!J2613="","",'Census Block Input'!G2613)</f>
        <v/>
      </c>
      <c r="M2649" s="106" t="str">
        <f>IF('Census Block Input'!J2613="","",'Census Block Input'!F2613)</f>
        <v/>
      </c>
      <c r="N2649" s="32" t="str">
        <f t="shared" si="83"/>
        <v/>
      </c>
      <c r="O2649" s="124" t="s">
        <v>10</v>
      </c>
      <c r="P2649" s="123" t="s">
        <v>10</v>
      </c>
      <c r="Q2649" s="1"/>
    </row>
    <row r="2650" spans="1:17" ht="15.75" hidden="1" customHeight="1">
      <c r="A2650" s="1" t="str">
        <f t="shared" si="1"/>
        <v/>
      </c>
      <c r="B2650" s="1"/>
      <c r="C2650" s="25" t="str">
        <f>IF('Census Block Input'!J2614="","",'Census Block Input'!B2614)</f>
        <v/>
      </c>
      <c r="D2650" s="184" t="str">
        <f>IF('Census Block Input'!J2614="","",UPPER('Census Block Input'!J2614))</f>
        <v/>
      </c>
      <c r="E2650" s="26" t="str">
        <f>IF('Census Block Input'!J2614="","",'Census Block Input'!I2614)</f>
        <v/>
      </c>
      <c r="F2650" s="27" t="str">
        <f>IF('Census Block Input'!J2614="","",'Census Block Input'!C2614)</f>
        <v/>
      </c>
      <c r="G2650" s="29" t="str">
        <f>IF('Census Block Input'!J2614="","",'Census Block Input'!D2614)</f>
        <v/>
      </c>
      <c r="H2650" s="30" t="str">
        <f>IF('Census Block Input'!J2614="","",'Census Block Input'!G2614)</f>
        <v/>
      </c>
      <c r="I2650" s="30" t="str">
        <f>IF('Census Block Input'!J2614="","",'Census Block Input'!F2614)</f>
        <v/>
      </c>
      <c r="J2650" s="32" t="str">
        <f t="shared" si="82"/>
        <v/>
      </c>
      <c r="K2650" s="105" t="str">
        <f>IF('Census Block Input'!J2614="","",'Census Block Input'!D2614)</f>
        <v/>
      </c>
      <c r="L2650" s="106" t="str">
        <f>IF('Census Block Input'!J2614="","",'Census Block Input'!G2614)</f>
        <v/>
      </c>
      <c r="M2650" s="106" t="str">
        <f>IF('Census Block Input'!J2614="","",'Census Block Input'!F2614)</f>
        <v/>
      </c>
      <c r="N2650" s="32" t="str">
        <f t="shared" si="83"/>
        <v/>
      </c>
      <c r="O2650" s="124" t="s">
        <v>10</v>
      </c>
      <c r="P2650" s="123" t="s">
        <v>10</v>
      </c>
      <c r="Q2650" s="1"/>
    </row>
    <row r="2651" spans="1:17" ht="15.75" hidden="1" customHeight="1">
      <c r="A2651" s="1" t="str">
        <f t="shared" si="1"/>
        <v/>
      </c>
      <c r="B2651" s="1"/>
      <c r="C2651" s="25" t="str">
        <f>IF('Census Block Input'!J2615="","",'Census Block Input'!B2615)</f>
        <v/>
      </c>
      <c r="D2651" s="184" t="str">
        <f>IF('Census Block Input'!J2615="","",UPPER('Census Block Input'!J2615))</f>
        <v/>
      </c>
      <c r="E2651" s="26" t="str">
        <f>IF('Census Block Input'!J2615="","",'Census Block Input'!I2615)</f>
        <v/>
      </c>
      <c r="F2651" s="27" t="str">
        <f>IF('Census Block Input'!J2615="","",'Census Block Input'!C2615)</f>
        <v/>
      </c>
      <c r="G2651" s="29" t="str">
        <f>IF('Census Block Input'!J2615="","",'Census Block Input'!D2615)</f>
        <v/>
      </c>
      <c r="H2651" s="30" t="str">
        <f>IF('Census Block Input'!J2615="","",'Census Block Input'!G2615)</f>
        <v/>
      </c>
      <c r="I2651" s="30" t="str">
        <f>IF('Census Block Input'!J2615="","",'Census Block Input'!F2615)</f>
        <v/>
      </c>
      <c r="J2651" s="32" t="str">
        <f t="shared" si="82"/>
        <v/>
      </c>
      <c r="K2651" s="105" t="str">
        <f>IF('Census Block Input'!J2615="","",'Census Block Input'!D2615)</f>
        <v/>
      </c>
      <c r="L2651" s="106" t="str">
        <f>IF('Census Block Input'!J2615="","",'Census Block Input'!G2615)</f>
        <v/>
      </c>
      <c r="M2651" s="106" t="str">
        <f>IF('Census Block Input'!J2615="","",'Census Block Input'!F2615)</f>
        <v/>
      </c>
      <c r="N2651" s="32" t="str">
        <f t="shared" si="83"/>
        <v/>
      </c>
      <c r="O2651" s="124" t="s">
        <v>10</v>
      </c>
      <c r="P2651" s="123" t="s">
        <v>10</v>
      </c>
      <c r="Q2651" s="1"/>
    </row>
    <row r="2652" spans="1:17" ht="15.75" hidden="1" customHeight="1">
      <c r="A2652" s="1" t="str">
        <f t="shared" si="1"/>
        <v/>
      </c>
      <c r="B2652" s="1"/>
      <c r="C2652" s="25" t="str">
        <f>IF('Census Block Input'!J2616="","",'Census Block Input'!B2616)</f>
        <v/>
      </c>
      <c r="D2652" s="184" t="str">
        <f>IF('Census Block Input'!J2616="","",UPPER('Census Block Input'!J2616))</f>
        <v/>
      </c>
      <c r="E2652" s="26" t="str">
        <f>IF('Census Block Input'!J2616="","",'Census Block Input'!I2616)</f>
        <v/>
      </c>
      <c r="F2652" s="27" t="str">
        <f>IF('Census Block Input'!J2616="","",'Census Block Input'!C2616)</f>
        <v/>
      </c>
      <c r="G2652" s="29" t="str">
        <f>IF('Census Block Input'!J2616="","",'Census Block Input'!D2616)</f>
        <v/>
      </c>
      <c r="H2652" s="30" t="str">
        <f>IF('Census Block Input'!J2616="","",'Census Block Input'!G2616)</f>
        <v/>
      </c>
      <c r="I2652" s="30" t="str">
        <f>IF('Census Block Input'!J2616="","",'Census Block Input'!F2616)</f>
        <v/>
      </c>
      <c r="J2652" s="32" t="str">
        <f t="shared" si="82"/>
        <v/>
      </c>
      <c r="K2652" s="105" t="str">
        <f>IF('Census Block Input'!J2616="","",'Census Block Input'!D2616)</f>
        <v/>
      </c>
      <c r="L2652" s="106" t="str">
        <f>IF('Census Block Input'!J2616="","",'Census Block Input'!G2616)</f>
        <v/>
      </c>
      <c r="M2652" s="106" t="str">
        <f>IF('Census Block Input'!J2616="","",'Census Block Input'!F2616)</f>
        <v/>
      </c>
      <c r="N2652" s="32" t="str">
        <f t="shared" si="83"/>
        <v/>
      </c>
      <c r="O2652" s="124" t="s">
        <v>10</v>
      </c>
      <c r="P2652" s="123" t="s">
        <v>10</v>
      </c>
      <c r="Q2652" s="1"/>
    </row>
    <row r="2653" spans="1:17" ht="15.75" hidden="1" customHeight="1">
      <c r="A2653" s="1" t="str">
        <f t="shared" si="1"/>
        <v/>
      </c>
      <c r="B2653" s="1"/>
      <c r="C2653" s="25" t="str">
        <f>IF('Census Block Input'!J2617="","",'Census Block Input'!B2617)</f>
        <v/>
      </c>
      <c r="D2653" s="184" t="str">
        <f>IF('Census Block Input'!J2617="","",UPPER('Census Block Input'!J2617))</f>
        <v/>
      </c>
      <c r="E2653" s="26" t="str">
        <f>IF('Census Block Input'!J2617="","",'Census Block Input'!I2617)</f>
        <v/>
      </c>
      <c r="F2653" s="27" t="str">
        <f>IF('Census Block Input'!J2617="","",'Census Block Input'!C2617)</f>
        <v/>
      </c>
      <c r="G2653" s="29" t="str">
        <f>IF('Census Block Input'!J2617="","",'Census Block Input'!D2617)</f>
        <v/>
      </c>
      <c r="H2653" s="30" t="str">
        <f>IF('Census Block Input'!J2617="","",'Census Block Input'!G2617)</f>
        <v/>
      </c>
      <c r="I2653" s="30" t="str">
        <f>IF('Census Block Input'!J2617="","",'Census Block Input'!F2617)</f>
        <v/>
      </c>
      <c r="J2653" s="32" t="str">
        <f t="shared" si="82"/>
        <v/>
      </c>
      <c r="K2653" s="105" t="str">
        <f>IF('Census Block Input'!J2617="","",'Census Block Input'!D2617)</f>
        <v/>
      </c>
      <c r="L2653" s="106" t="str">
        <f>IF('Census Block Input'!J2617="","",'Census Block Input'!G2617)</f>
        <v/>
      </c>
      <c r="M2653" s="106" t="str">
        <f>IF('Census Block Input'!J2617="","",'Census Block Input'!F2617)</f>
        <v/>
      </c>
      <c r="N2653" s="32" t="str">
        <f t="shared" si="83"/>
        <v/>
      </c>
      <c r="O2653" s="124" t="s">
        <v>10</v>
      </c>
      <c r="P2653" s="123" t="s">
        <v>10</v>
      </c>
      <c r="Q2653" s="1"/>
    </row>
    <row r="2654" spans="1:17" ht="15.75" hidden="1" customHeight="1">
      <c r="A2654" s="1" t="str">
        <f t="shared" si="1"/>
        <v/>
      </c>
      <c r="B2654" s="1"/>
      <c r="C2654" s="25" t="str">
        <f>IF('Census Block Input'!J2618="","",'Census Block Input'!B2618)</f>
        <v/>
      </c>
      <c r="D2654" s="184" t="str">
        <f>IF('Census Block Input'!J2618="","",UPPER('Census Block Input'!J2618))</f>
        <v/>
      </c>
      <c r="E2654" s="26" t="str">
        <f>IF('Census Block Input'!J2618="","",'Census Block Input'!I2618)</f>
        <v/>
      </c>
      <c r="F2654" s="27" t="str">
        <f>IF('Census Block Input'!J2618="","",'Census Block Input'!C2618)</f>
        <v/>
      </c>
      <c r="G2654" s="29" t="str">
        <f>IF('Census Block Input'!J2618="","",'Census Block Input'!D2618)</f>
        <v/>
      </c>
      <c r="H2654" s="30" t="str">
        <f>IF('Census Block Input'!J2618="","",'Census Block Input'!G2618)</f>
        <v/>
      </c>
      <c r="I2654" s="30" t="str">
        <f>IF('Census Block Input'!J2618="","",'Census Block Input'!F2618)</f>
        <v/>
      </c>
      <c r="J2654" s="32" t="str">
        <f t="shared" si="82"/>
        <v/>
      </c>
      <c r="K2654" s="105" t="str">
        <f>IF('Census Block Input'!J2618="","",'Census Block Input'!D2618)</f>
        <v/>
      </c>
      <c r="L2654" s="106" t="str">
        <f>IF('Census Block Input'!J2618="","",'Census Block Input'!G2618)</f>
        <v/>
      </c>
      <c r="M2654" s="106" t="str">
        <f>IF('Census Block Input'!J2618="","",'Census Block Input'!F2618)</f>
        <v/>
      </c>
      <c r="N2654" s="32" t="str">
        <f t="shared" si="83"/>
        <v/>
      </c>
      <c r="O2654" s="124" t="s">
        <v>10</v>
      </c>
      <c r="P2654" s="123" t="s">
        <v>10</v>
      </c>
      <c r="Q2654" s="1"/>
    </row>
    <row r="2655" spans="1:17" ht="15.75" hidden="1" customHeight="1">
      <c r="A2655" s="1" t="str">
        <f t="shared" si="1"/>
        <v/>
      </c>
      <c r="B2655" s="1"/>
      <c r="C2655" s="25" t="str">
        <f>IF('Census Block Input'!J2619="","",'Census Block Input'!B2619)</f>
        <v/>
      </c>
      <c r="D2655" s="184" t="str">
        <f>IF('Census Block Input'!J2619="","",UPPER('Census Block Input'!J2619))</f>
        <v/>
      </c>
      <c r="E2655" s="26" t="str">
        <f>IF('Census Block Input'!J2619="","",'Census Block Input'!I2619)</f>
        <v/>
      </c>
      <c r="F2655" s="27" t="str">
        <f>IF('Census Block Input'!J2619="","",'Census Block Input'!C2619)</f>
        <v/>
      </c>
      <c r="G2655" s="29" t="str">
        <f>IF('Census Block Input'!J2619="","",'Census Block Input'!D2619)</f>
        <v/>
      </c>
      <c r="H2655" s="30" t="str">
        <f>IF('Census Block Input'!J2619="","",'Census Block Input'!G2619)</f>
        <v/>
      </c>
      <c r="I2655" s="30" t="str">
        <f>IF('Census Block Input'!J2619="","",'Census Block Input'!F2619)</f>
        <v/>
      </c>
      <c r="J2655" s="32" t="str">
        <f t="shared" si="82"/>
        <v/>
      </c>
      <c r="K2655" s="105" t="str">
        <f>IF('Census Block Input'!J2619="","",'Census Block Input'!D2619)</f>
        <v/>
      </c>
      <c r="L2655" s="106" t="str">
        <f>IF('Census Block Input'!J2619="","",'Census Block Input'!G2619)</f>
        <v/>
      </c>
      <c r="M2655" s="106" t="str">
        <f>IF('Census Block Input'!J2619="","",'Census Block Input'!F2619)</f>
        <v/>
      </c>
      <c r="N2655" s="32" t="str">
        <f t="shared" si="83"/>
        <v/>
      </c>
      <c r="O2655" s="124" t="s">
        <v>10</v>
      </c>
      <c r="P2655" s="123" t="s">
        <v>10</v>
      </c>
      <c r="Q2655" s="1"/>
    </row>
    <row r="2656" spans="1:17" ht="15.75" hidden="1" customHeight="1">
      <c r="A2656" s="1" t="str">
        <f t="shared" si="1"/>
        <v/>
      </c>
      <c r="B2656" s="1"/>
      <c r="C2656" s="25" t="str">
        <f>IF('Census Block Input'!J2620="","",'Census Block Input'!B2620)</f>
        <v/>
      </c>
      <c r="D2656" s="184" t="str">
        <f>IF('Census Block Input'!J2620="","",UPPER('Census Block Input'!J2620))</f>
        <v/>
      </c>
      <c r="E2656" s="26" t="str">
        <f>IF('Census Block Input'!J2620="","",'Census Block Input'!I2620)</f>
        <v/>
      </c>
      <c r="F2656" s="27" t="str">
        <f>IF('Census Block Input'!J2620="","",'Census Block Input'!C2620)</f>
        <v/>
      </c>
      <c r="G2656" s="29" t="str">
        <f>IF('Census Block Input'!J2620="","",'Census Block Input'!D2620)</f>
        <v/>
      </c>
      <c r="H2656" s="30" t="str">
        <f>IF('Census Block Input'!J2620="","",'Census Block Input'!G2620)</f>
        <v/>
      </c>
      <c r="I2656" s="30" t="str">
        <f>IF('Census Block Input'!J2620="","",'Census Block Input'!F2620)</f>
        <v/>
      </c>
      <c r="J2656" s="32" t="str">
        <f t="shared" si="82"/>
        <v/>
      </c>
      <c r="K2656" s="105" t="str">
        <f>IF('Census Block Input'!J2620="","",'Census Block Input'!D2620)</f>
        <v/>
      </c>
      <c r="L2656" s="106" t="str">
        <f>IF('Census Block Input'!J2620="","",'Census Block Input'!G2620)</f>
        <v/>
      </c>
      <c r="M2656" s="106" t="str">
        <f>IF('Census Block Input'!J2620="","",'Census Block Input'!F2620)</f>
        <v/>
      </c>
      <c r="N2656" s="32" t="str">
        <f t="shared" si="83"/>
        <v/>
      </c>
      <c r="O2656" s="124" t="s">
        <v>10</v>
      </c>
      <c r="P2656" s="123" t="s">
        <v>10</v>
      </c>
      <c r="Q2656" s="1"/>
    </row>
    <row r="2657" spans="1:17" ht="15.75" hidden="1" customHeight="1">
      <c r="A2657" s="1" t="str">
        <f t="shared" si="1"/>
        <v/>
      </c>
      <c r="B2657" s="1"/>
      <c r="C2657" s="25" t="str">
        <f>IF('Census Block Input'!J2621="","",'Census Block Input'!B2621)</f>
        <v/>
      </c>
      <c r="D2657" s="184" t="str">
        <f>IF('Census Block Input'!J2621="","",UPPER('Census Block Input'!J2621))</f>
        <v/>
      </c>
      <c r="E2657" s="26" t="str">
        <f>IF('Census Block Input'!J2621="","",'Census Block Input'!I2621)</f>
        <v/>
      </c>
      <c r="F2657" s="27" t="str">
        <f>IF('Census Block Input'!J2621="","",'Census Block Input'!C2621)</f>
        <v/>
      </c>
      <c r="G2657" s="29" t="str">
        <f>IF('Census Block Input'!J2621="","",'Census Block Input'!D2621)</f>
        <v/>
      </c>
      <c r="H2657" s="30" t="str">
        <f>IF('Census Block Input'!J2621="","",'Census Block Input'!G2621)</f>
        <v/>
      </c>
      <c r="I2657" s="30" t="str">
        <f>IF('Census Block Input'!J2621="","",'Census Block Input'!F2621)</f>
        <v/>
      </c>
      <c r="J2657" s="32" t="str">
        <f t="shared" si="82"/>
        <v/>
      </c>
      <c r="K2657" s="105" t="str">
        <f>IF('Census Block Input'!J2621="","",'Census Block Input'!D2621)</f>
        <v/>
      </c>
      <c r="L2657" s="106" t="str">
        <f>IF('Census Block Input'!J2621="","",'Census Block Input'!G2621)</f>
        <v/>
      </c>
      <c r="M2657" s="106" t="str">
        <f>IF('Census Block Input'!J2621="","",'Census Block Input'!F2621)</f>
        <v/>
      </c>
      <c r="N2657" s="32" t="str">
        <f t="shared" si="83"/>
        <v/>
      </c>
      <c r="O2657" s="124" t="s">
        <v>10</v>
      </c>
      <c r="P2657" s="123" t="s">
        <v>10</v>
      </c>
      <c r="Q2657" s="1"/>
    </row>
    <row r="2658" spans="1:17" ht="15.75" hidden="1" customHeight="1">
      <c r="A2658" s="1" t="str">
        <f t="shared" si="1"/>
        <v/>
      </c>
      <c r="B2658" s="1"/>
      <c r="C2658" s="25" t="str">
        <f>IF('Census Block Input'!J2622="","",'Census Block Input'!B2622)</f>
        <v/>
      </c>
      <c r="D2658" s="184" t="str">
        <f>IF('Census Block Input'!J2622="","",UPPER('Census Block Input'!J2622))</f>
        <v/>
      </c>
      <c r="E2658" s="26" t="str">
        <f>IF('Census Block Input'!J2622="","",'Census Block Input'!I2622)</f>
        <v/>
      </c>
      <c r="F2658" s="27" t="str">
        <f>IF('Census Block Input'!J2622="","",'Census Block Input'!C2622)</f>
        <v/>
      </c>
      <c r="G2658" s="29" t="str">
        <f>IF('Census Block Input'!J2622="","",'Census Block Input'!D2622)</f>
        <v/>
      </c>
      <c r="H2658" s="30" t="str">
        <f>IF('Census Block Input'!J2622="","",'Census Block Input'!G2622)</f>
        <v/>
      </c>
      <c r="I2658" s="30" t="str">
        <f>IF('Census Block Input'!J2622="","",'Census Block Input'!F2622)</f>
        <v/>
      </c>
      <c r="J2658" s="32" t="str">
        <f t="shared" si="82"/>
        <v/>
      </c>
      <c r="K2658" s="105" t="str">
        <f>IF('Census Block Input'!J2622="","",'Census Block Input'!D2622)</f>
        <v/>
      </c>
      <c r="L2658" s="106" t="str">
        <f>IF('Census Block Input'!J2622="","",'Census Block Input'!G2622)</f>
        <v/>
      </c>
      <c r="M2658" s="106" t="str">
        <f>IF('Census Block Input'!J2622="","",'Census Block Input'!F2622)</f>
        <v/>
      </c>
      <c r="N2658" s="32" t="str">
        <f t="shared" si="83"/>
        <v/>
      </c>
      <c r="O2658" s="124" t="s">
        <v>10</v>
      </c>
      <c r="P2658" s="123" t="s">
        <v>10</v>
      </c>
      <c r="Q2658" s="1"/>
    </row>
    <row r="2659" spans="1:17" ht="15.75" hidden="1" customHeight="1">
      <c r="A2659" s="1" t="str">
        <f t="shared" si="1"/>
        <v/>
      </c>
      <c r="B2659" s="1"/>
      <c r="C2659" s="25" t="str">
        <f>IF('Census Block Input'!J2623="","",'Census Block Input'!B2623)</f>
        <v/>
      </c>
      <c r="D2659" s="184" t="str">
        <f>IF('Census Block Input'!J2623="","",UPPER('Census Block Input'!J2623))</f>
        <v/>
      </c>
      <c r="E2659" s="26" t="str">
        <f>IF('Census Block Input'!J2623="","",'Census Block Input'!I2623)</f>
        <v/>
      </c>
      <c r="F2659" s="27" t="str">
        <f>IF('Census Block Input'!J2623="","",'Census Block Input'!C2623)</f>
        <v/>
      </c>
      <c r="G2659" s="29" t="str">
        <f>IF('Census Block Input'!J2623="","",'Census Block Input'!D2623)</f>
        <v/>
      </c>
      <c r="H2659" s="30" t="str">
        <f>IF('Census Block Input'!J2623="","",'Census Block Input'!G2623)</f>
        <v/>
      </c>
      <c r="I2659" s="30" t="str">
        <f>IF('Census Block Input'!J2623="","",'Census Block Input'!F2623)</f>
        <v/>
      </c>
      <c r="J2659" s="32" t="str">
        <f t="shared" si="82"/>
        <v/>
      </c>
      <c r="K2659" s="105" t="str">
        <f>IF('Census Block Input'!J2623="","",'Census Block Input'!D2623)</f>
        <v/>
      </c>
      <c r="L2659" s="106" t="str">
        <f>IF('Census Block Input'!J2623="","",'Census Block Input'!G2623)</f>
        <v/>
      </c>
      <c r="M2659" s="106" t="str">
        <f>IF('Census Block Input'!J2623="","",'Census Block Input'!F2623)</f>
        <v/>
      </c>
      <c r="N2659" s="32" t="str">
        <f t="shared" si="83"/>
        <v/>
      </c>
      <c r="O2659" s="124" t="s">
        <v>10</v>
      </c>
      <c r="P2659" s="123" t="s">
        <v>10</v>
      </c>
      <c r="Q2659" s="1"/>
    </row>
    <row r="2660" spans="1:17" ht="15.75" hidden="1" customHeight="1">
      <c r="A2660" s="1" t="str">
        <f t="shared" si="1"/>
        <v/>
      </c>
      <c r="B2660" s="1"/>
      <c r="C2660" s="25" t="str">
        <f>IF('Census Block Input'!J2624="","",'Census Block Input'!B2624)</f>
        <v/>
      </c>
      <c r="D2660" s="184" t="str">
        <f>IF('Census Block Input'!J2624="","",UPPER('Census Block Input'!J2624))</f>
        <v/>
      </c>
      <c r="E2660" s="26" t="str">
        <f>IF('Census Block Input'!J2624="","",'Census Block Input'!I2624)</f>
        <v/>
      </c>
      <c r="F2660" s="27" t="str">
        <f>IF('Census Block Input'!J2624="","",'Census Block Input'!C2624)</f>
        <v/>
      </c>
      <c r="G2660" s="29" t="str">
        <f>IF('Census Block Input'!J2624="","",'Census Block Input'!D2624)</f>
        <v/>
      </c>
      <c r="H2660" s="30" t="str">
        <f>IF('Census Block Input'!J2624="","",'Census Block Input'!G2624)</f>
        <v/>
      </c>
      <c r="I2660" s="30" t="str">
        <f>IF('Census Block Input'!J2624="","",'Census Block Input'!F2624)</f>
        <v/>
      </c>
      <c r="J2660" s="32" t="str">
        <f t="shared" si="82"/>
        <v/>
      </c>
      <c r="K2660" s="105" t="str">
        <f>IF('Census Block Input'!J2624="","",'Census Block Input'!D2624)</f>
        <v/>
      </c>
      <c r="L2660" s="106" t="str">
        <f>IF('Census Block Input'!J2624="","",'Census Block Input'!G2624)</f>
        <v/>
      </c>
      <c r="M2660" s="106" t="str">
        <f>IF('Census Block Input'!J2624="","",'Census Block Input'!F2624)</f>
        <v/>
      </c>
      <c r="N2660" s="32" t="str">
        <f t="shared" si="83"/>
        <v/>
      </c>
      <c r="O2660" s="124" t="s">
        <v>10</v>
      </c>
      <c r="P2660" s="123" t="s">
        <v>10</v>
      </c>
      <c r="Q2660" s="1"/>
    </row>
    <row r="2661" spans="1:17" ht="15.75" hidden="1" customHeight="1">
      <c r="A2661" s="1" t="str">
        <f t="shared" si="1"/>
        <v/>
      </c>
      <c r="B2661" s="1"/>
      <c r="C2661" s="25" t="str">
        <f>IF('Census Block Input'!J2625="","",'Census Block Input'!B2625)</f>
        <v/>
      </c>
      <c r="D2661" s="184" t="str">
        <f>IF('Census Block Input'!J2625="","",UPPER('Census Block Input'!J2625))</f>
        <v/>
      </c>
      <c r="E2661" s="26" t="str">
        <f>IF('Census Block Input'!J2625="","",'Census Block Input'!I2625)</f>
        <v/>
      </c>
      <c r="F2661" s="27" t="str">
        <f>IF('Census Block Input'!J2625="","",'Census Block Input'!C2625)</f>
        <v/>
      </c>
      <c r="G2661" s="29" t="str">
        <f>IF('Census Block Input'!J2625="","",'Census Block Input'!D2625)</f>
        <v/>
      </c>
      <c r="H2661" s="30" t="str">
        <f>IF('Census Block Input'!J2625="","",'Census Block Input'!G2625)</f>
        <v/>
      </c>
      <c r="I2661" s="30" t="str">
        <f>IF('Census Block Input'!J2625="","",'Census Block Input'!F2625)</f>
        <v/>
      </c>
      <c r="J2661" s="32" t="str">
        <f t="shared" si="82"/>
        <v/>
      </c>
      <c r="K2661" s="105" t="str">
        <f>IF('Census Block Input'!J2625="","",'Census Block Input'!D2625)</f>
        <v/>
      </c>
      <c r="L2661" s="106" t="str">
        <f>IF('Census Block Input'!J2625="","",'Census Block Input'!G2625)</f>
        <v/>
      </c>
      <c r="M2661" s="106" t="str">
        <f>IF('Census Block Input'!J2625="","",'Census Block Input'!F2625)</f>
        <v/>
      </c>
      <c r="N2661" s="32" t="str">
        <f t="shared" si="83"/>
        <v/>
      </c>
      <c r="O2661" s="124" t="s">
        <v>10</v>
      </c>
      <c r="P2661" s="123" t="s">
        <v>10</v>
      </c>
      <c r="Q2661" s="1"/>
    </row>
    <row r="2662" spans="1:17" ht="15.75" hidden="1" customHeight="1">
      <c r="A2662" s="1" t="str">
        <f t="shared" si="1"/>
        <v/>
      </c>
      <c r="B2662" s="1"/>
      <c r="C2662" s="25" t="str">
        <f>IF('Census Block Input'!J2626="","",'Census Block Input'!B2626)</f>
        <v/>
      </c>
      <c r="D2662" s="184" t="str">
        <f>IF('Census Block Input'!J2626="","",UPPER('Census Block Input'!J2626))</f>
        <v/>
      </c>
      <c r="E2662" s="26" t="str">
        <f>IF('Census Block Input'!J2626="","",'Census Block Input'!I2626)</f>
        <v/>
      </c>
      <c r="F2662" s="27" t="str">
        <f>IF('Census Block Input'!J2626="","",'Census Block Input'!C2626)</f>
        <v/>
      </c>
      <c r="G2662" s="29" t="str">
        <f>IF('Census Block Input'!J2626="","",'Census Block Input'!D2626)</f>
        <v/>
      </c>
      <c r="H2662" s="30" t="str">
        <f>IF('Census Block Input'!J2626="","",'Census Block Input'!G2626)</f>
        <v/>
      </c>
      <c r="I2662" s="30" t="str">
        <f>IF('Census Block Input'!J2626="","",'Census Block Input'!F2626)</f>
        <v/>
      </c>
      <c r="J2662" s="32" t="str">
        <f t="shared" si="82"/>
        <v/>
      </c>
      <c r="K2662" s="105" t="str">
        <f>IF('Census Block Input'!J2626="","",'Census Block Input'!D2626)</f>
        <v/>
      </c>
      <c r="L2662" s="106" t="str">
        <f>IF('Census Block Input'!J2626="","",'Census Block Input'!G2626)</f>
        <v/>
      </c>
      <c r="M2662" s="106" t="str">
        <f>IF('Census Block Input'!J2626="","",'Census Block Input'!F2626)</f>
        <v/>
      </c>
      <c r="N2662" s="32" t="str">
        <f t="shared" si="83"/>
        <v/>
      </c>
      <c r="O2662" s="124" t="s">
        <v>10</v>
      </c>
      <c r="P2662" s="123" t="s">
        <v>10</v>
      </c>
      <c r="Q2662" s="1"/>
    </row>
    <row r="2663" spans="1:17" ht="15.75" hidden="1" customHeight="1">
      <c r="A2663" s="1" t="str">
        <f t="shared" si="1"/>
        <v/>
      </c>
      <c r="B2663" s="1"/>
      <c r="C2663" s="25" t="str">
        <f>IF('Census Block Input'!J2627="","",'Census Block Input'!B2627)</f>
        <v/>
      </c>
      <c r="D2663" s="184" t="str">
        <f>IF('Census Block Input'!J2627="","",UPPER('Census Block Input'!J2627))</f>
        <v/>
      </c>
      <c r="E2663" s="26" t="str">
        <f>IF('Census Block Input'!J2627="","",'Census Block Input'!I2627)</f>
        <v/>
      </c>
      <c r="F2663" s="27" t="str">
        <f>IF('Census Block Input'!J2627="","",'Census Block Input'!C2627)</f>
        <v/>
      </c>
      <c r="G2663" s="29" t="str">
        <f>IF('Census Block Input'!J2627="","",'Census Block Input'!D2627)</f>
        <v/>
      </c>
      <c r="H2663" s="30" t="str">
        <f>IF('Census Block Input'!J2627="","",'Census Block Input'!G2627)</f>
        <v/>
      </c>
      <c r="I2663" s="30" t="str">
        <f>IF('Census Block Input'!J2627="","",'Census Block Input'!F2627)</f>
        <v/>
      </c>
      <c r="J2663" s="32" t="str">
        <f t="shared" si="82"/>
        <v/>
      </c>
      <c r="K2663" s="105" t="str">
        <f>IF('Census Block Input'!J2627="","",'Census Block Input'!D2627)</f>
        <v/>
      </c>
      <c r="L2663" s="106" t="str">
        <f>IF('Census Block Input'!J2627="","",'Census Block Input'!G2627)</f>
        <v/>
      </c>
      <c r="M2663" s="106" t="str">
        <f>IF('Census Block Input'!J2627="","",'Census Block Input'!F2627)</f>
        <v/>
      </c>
      <c r="N2663" s="32" t="str">
        <f t="shared" si="83"/>
        <v/>
      </c>
      <c r="O2663" s="124" t="s">
        <v>10</v>
      </c>
      <c r="P2663" s="123" t="s">
        <v>10</v>
      </c>
      <c r="Q2663" s="1"/>
    </row>
    <row r="2664" spans="1:17" ht="15.75" hidden="1" customHeight="1">
      <c r="A2664" s="1" t="str">
        <f t="shared" si="1"/>
        <v/>
      </c>
      <c r="B2664" s="1"/>
      <c r="C2664" s="25" t="str">
        <f>IF('Census Block Input'!J2628="","",'Census Block Input'!B2628)</f>
        <v/>
      </c>
      <c r="D2664" s="184" t="str">
        <f>IF('Census Block Input'!J2628="","",UPPER('Census Block Input'!J2628))</f>
        <v/>
      </c>
      <c r="E2664" s="26" t="str">
        <f>IF('Census Block Input'!J2628="","",'Census Block Input'!I2628)</f>
        <v/>
      </c>
      <c r="F2664" s="27" t="str">
        <f>IF('Census Block Input'!J2628="","",'Census Block Input'!C2628)</f>
        <v/>
      </c>
      <c r="G2664" s="29" t="str">
        <f>IF('Census Block Input'!J2628="","",'Census Block Input'!D2628)</f>
        <v/>
      </c>
      <c r="H2664" s="30" t="str">
        <f>IF('Census Block Input'!J2628="","",'Census Block Input'!G2628)</f>
        <v/>
      </c>
      <c r="I2664" s="30" t="str">
        <f>IF('Census Block Input'!J2628="","",'Census Block Input'!F2628)</f>
        <v/>
      </c>
      <c r="J2664" s="32" t="str">
        <f t="shared" ref="J2664:J2727" si="84">IF($C2664="","",SUM(G2664:I2664))</f>
        <v/>
      </c>
      <c r="K2664" s="105" t="str">
        <f>IF('Census Block Input'!J2628="","",'Census Block Input'!D2628)</f>
        <v/>
      </c>
      <c r="L2664" s="106" t="str">
        <f>IF('Census Block Input'!J2628="","",'Census Block Input'!G2628)</f>
        <v/>
      </c>
      <c r="M2664" s="106" t="str">
        <f>IF('Census Block Input'!J2628="","",'Census Block Input'!F2628)</f>
        <v/>
      </c>
      <c r="N2664" s="32" t="str">
        <f t="shared" ref="N2664:N2727" si="85">IF($C2664="","",SUM(K2664:M2664))</f>
        <v/>
      </c>
      <c r="O2664" s="124" t="s">
        <v>10</v>
      </c>
      <c r="P2664" s="123" t="s">
        <v>10</v>
      </c>
      <c r="Q2664" s="1"/>
    </row>
    <row r="2665" spans="1:17" ht="15.75" hidden="1" customHeight="1">
      <c r="A2665" s="1" t="str">
        <f t="shared" si="1"/>
        <v/>
      </c>
      <c r="B2665" s="1"/>
      <c r="C2665" s="25" t="str">
        <f>IF('Census Block Input'!J2629="","",'Census Block Input'!B2629)</f>
        <v/>
      </c>
      <c r="D2665" s="184" t="str">
        <f>IF('Census Block Input'!J2629="","",UPPER('Census Block Input'!J2629))</f>
        <v/>
      </c>
      <c r="E2665" s="26" t="str">
        <f>IF('Census Block Input'!J2629="","",'Census Block Input'!I2629)</f>
        <v/>
      </c>
      <c r="F2665" s="27" t="str">
        <f>IF('Census Block Input'!J2629="","",'Census Block Input'!C2629)</f>
        <v/>
      </c>
      <c r="G2665" s="29" t="str">
        <f>IF('Census Block Input'!J2629="","",'Census Block Input'!D2629)</f>
        <v/>
      </c>
      <c r="H2665" s="30" t="str">
        <f>IF('Census Block Input'!J2629="","",'Census Block Input'!G2629)</f>
        <v/>
      </c>
      <c r="I2665" s="30" t="str">
        <f>IF('Census Block Input'!J2629="","",'Census Block Input'!F2629)</f>
        <v/>
      </c>
      <c r="J2665" s="32" t="str">
        <f t="shared" si="84"/>
        <v/>
      </c>
      <c r="K2665" s="105" t="str">
        <f>IF('Census Block Input'!J2629="","",'Census Block Input'!D2629)</f>
        <v/>
      </c>
      <c r="L2665" s="106" t="str">
        <f>IF('Census Block Input'!J2629="","",'Census Block Input'!G2629)</f>
        <v/>
      </c>
      <c r="M2665" s="106" t="str">
        <f>IF('Census Block Input'!J2629="","",'Census Block Input'!F2629)</f>
        <v/>
      </c>
      <c r="N2665" s="32" t="str">
        <f t="shared" si="85"/>
        <v/>
      </c>
      <c r="O2665" s="124" t="s">
        <v>10</v>
      </c>
      <c r="P2665" s="123" t="s">
        <v>10</v>
      </c>
      <c r="Q2665" s="1"/>
    </row>
    <row r="2666" spans="1:17" ht="15.75" hidden="1" customHeight="1">
      <c r="A2666" s="1" t="str">
        <f t="shared" si="1"/>
        <v/>
      </c>
      <c r="B2666" s="1"/>
      <c r="C2666" s="25" t="str">
        <f>IF('Census Block Input'!J2630="","",'Census Block Input'!B2630)</f>
        <v/>
      </c>
      <c r="D2666" s="184" t="str">
        <f>IF('Census Block Input'!J2630="","",UPPER('Census Block Input'!J2630))</f>
        <v/>
      </c>
      <c r="E2666" s="26" t="str">
        <f>IF('Census Block Input'!J2630="","",'Census Block Input'!I2630)</f>
        <v/>
      </c>
      <c r="F2666" s="27" t="str">
        <f>IF('Census Block Input'!J2630="","",'Census Block Input'!C2630)</f>
        <v/>
      </c>
      <c r="G2666" s="29" t="str">
        <f>IF('Census Block Input'!J2630="","",'Census Block Input'!D2630)</f>
        <v/>
      </c>
      <c r="H2666" s="30" t="str">
        <f>IF('Census Block Input'!J2630="","",'Census Block Input'!G2630)</f>
        <v/>
      </c>
      <c r="I2666" s="30" t="str">
        <f>IF('Census Block Input'!J2630="","",'Census Block Input'!F2630)</f>
        <v/>
      </c>
      <c r="J2666" s="32" t="str">
        <f t="shared" si="84"/>
        <v/>
      </c>
      <c r="K2666" s="105" t="str">
        <f>IF('Census Block Input'!J2630="","",'Census Block Input'!D2630)</f>
        <v/>
      </c>
      <c r="L2666" s="106" t="str">
        <f>IF('Census Block Input'!J2630="","",'Census Block Input'!G2630)</f>
        <v/>
      </c>
      <c r="M2666" s="106" t="str">
        <f>IF('Census Block Input'!J2630="","",'Census Block Input'!F2630)</f>
        <v/>
      </c>
      <c r="N2666" s="32" t="str">
        <f t="shared" si="85"/>
        <v/>
      </c>
      <c r="O2666" s="124" t="s">
        <v>10</v>
      </c>
      <c r="P2666" s="123" t="s">
        <v>10</v>
      </c>
      <c r="Q2666" s="1"/>
    </row>
    <row r="2667" spans="1:17" ht="15.75" hidden="1" customHeight="1">
      <c r="A2667" s="1" t="str">
        <f t="shared" si="1"/>
        <v/>
      </c>
      <c r="B2667" s="1"/>
      <c r="C2667" s="25" t="str">
        <f>IF('Census Block Input'!J2631="","",'Census Block Input'!B2631)</f>
        <v/>
      </c>
      <c r="D2667" s="184" t="str">
        <f>IF('Census Block Input'!J2631="","",UPPER('Census Block Input'!J2631))</f>
        <v/>
      </c>
      <c r="E2667" s="26" t="str">
        <f>IF('Census Block Input'!J2631="","",'Census Block Input'!I2631)</f>
        <v/>
      </c>
      <c r="F2667" s="27" t="str">
        <f>IF('Census Block Input'!J2631="","",'Census Block Input'!C2631)</f>
        <v/>
      </c>
      <c r="G2667" s="29" t="str">
        <f>IF('Census Block Input'!J2631="","",'Census Block Input'!D2631)</f>
        <v/>
      </c>
      <c r="H2667" s="30" t="str">
        <f>IF('Census Block Input'!J2631="","",'Census Block Input'!G2631)</f>
        <v/>
      </c>
      <c r="I2667" s="30" t="str">
        <f>IF('Census Block Input'!J2631="","",'Census Block Input'!F2631)</f>
        <v/>
      </c>
      <c r="J2667" s="32" t="str">
        <f t="shared" si="84"/>
        <v/>
      </c>
      <c r="K2667" s="105" t="str">
        <f>IF('Census Block Input'!J2631="","",'Census Block Input'!D2631)</f>
        <v/>
      </c>
      <c r="L2667" s="106" t="str">
        <f>IF('Census Block Input'!J2631="","",'Census Block Input'!G2631)</f>
        <v/>
      </c>
      <c r="M2667" s="106" t="str">
        <f>IF('Census Block Input'!J2631="","",'Census Block Input'!F2631)</f>
        <v/>
      </c>
      <c r="N2667" s="32" t="str">
        <f t="shared" si="85"/>
        <v/>
      </c>
      <c r="O2667" s="124" t="s">
        <v>10</v>
      </c>
      <c r="P2667" s="123" t="s">
        <v>10</v>
      </c>
      <c r="Q2667" s="1"/>
    </row>
    <row r="2668" spans="1:17" ht="15.75" hidden="1" customHeight="1">
      <c r="A2668" s="1" t="str">
        <f t="shared" si="1"/>
        <v/>
      </c>
      <c r="B2668" s="1"/>
      <c r="C2668" s="25" t="str">
        <f>IF('Census Block Input'!J2632="","",'Census Block Input'!B2632)</f>
        <v/>
      </c>
      <c r="D2668" s="184" t="str">
        <f>IF('Census Block Input'!J2632="","",UPPER('Census Block Input'!J2632))</f>
        <v/>
      </c>
      <c r="E2668" s="26" t="str">
        <f>IF('Census Block Input'!J2632="","",'Census Block Input'!I2632)</f>
        <v/>
      </c>
      <c r="F2668" s="27" t="str">
        <f>IF('Census Block Input'!J2632="","",'Census Block Input'!C2632)</f>
        <v/>
      </c>
      <c r="G2668" s="29" t="str">
        <f>IF('Census Block Input'!J2632="","",'Census Block Input'!D2632)</f>
        <v/>
      </c>
      <c r="H2668" s="30" t="str">
        <f>IF('Census Block Input'!J2632="","",'Census Block Input'!G2632)</f>
        <v/>
      </c>
      <c r="I2668" s="30" t="str">
        <f>IF('Census Block Input'!J2632="","",'Census Block Input'!F2632)</f>
        <v/>
      </c>
      <c r="J2668" s="32" t="str">
        <f t="shared" si="84"/>
        <v/>
      </c>
      <c r="K2668" s="105" t="str">
        <f>IF('Census Block Input'!J2632="","",'Census Block Input'!D2632)</f>
        <v/>
      </c>
      <c r="L2668" s="106" t="str">
        <f>IF('Census Block Input'!J2632="","",'Census Block Input'!G2632)</f>
        <v/>
      </c>
      <c r="M2668" s="106" t="str">
        <f>IF('Census Block Input'!J2632="","",'Census Block Input'!F2632)</f>
        <v/>
      </c>
      <c r="N2668" s="32" t="str">
        <f t="shared" si="85"/>
        <v/>
      </c>
      <c r="O2668" s="124" t="s">
        <v>10</v>
      </c>
      <c r="P2668" s="123" t="s">
        <v>10</v>
      </c>
      <c r="Q2668" s="1"/>
    </row>
    <row r="2669" spans="1:17" ht="15.75" hidden="1" customHeight="1">
      <c r="A2669" s="1" t="str">
        <f t="shared" si="1"/>
        <v/>
      </c>
      <c r="B2669" s="1"/>
      <c r="C2669" s="25" t="str">
        <f>IF('Census Block Input'!J2633="","",'Census Block Input'!B2633)</f>
        <v/>
      </c>
      <c r="D2669" s="184" t="str">
        <f>IF('Census Block Input'!J2633="","",UPPER('Census Block Input'!J2633))</f>
        <v/>
      </c>
      <c r="E2669" s="26" t="str">
        <f>IF('Census Block Input'!J2633="","",'Census Block Input'!I2633)</f>
        <v/>
      </c>
      <c r="F2669" s="27" t="str">
        <f>IF('Census Block Input'!J2633="","",'Census Block Input'!C2633)</f>
        <v/>
      </c>
      <c r="G2669" s="29" t="str">
        <f>IF('Census Block Input'!J2633="","",'Census Block Input'!D2633)</f>
        <v/>
      </c>
      <c r="H2669" s="30" t="str">
        <f>IF('Census Block Input'!J2633="","",'Census Block Input'!G2633)</f>
        <v/>
      </c>
      <c r="I2669" s="30" t="str">
        <f>IF('Census Block Input'!J2633="","",'Census Block Input'!F2633)</f>
        <v/>
      </c>
      <c r="J2669" s="32" t="str">
        <f t="shared" si="84"/>
        <v/>
      </c>
      <c r="K2669" s="105" t="str">
        <f>IF('Census Block Input'!J2633="","",'Census Block Input'!D2633)</f>
        <v/>
      </c>
      <c r="L2669" s="106" t="str">
        <f>IF('Census Block Input'!J2633="","",'Census Block Input'!G2633)</f>
        <v/>
      </c>
      <c r="M2669" s="106" t="str">
        <f>IF('Census Block Input'!J2633="","",'Census Block Input'!F2633)</f>
        <v/>
      </c>
      <c r="N2669" s="32" t="str">
        <f t="shared" si="85"/>
        <v/>
      </c>
      <c r="O2669" s="124" t="s">
        <v>10</v>
      </c>
      <c r="P2669" s="123" t="s">
        <v>10</v>
      </c>
      <c r="Q2669" s="1"/>
    </row>
    <row r="2670" spans="1:17" ht="15.75" hidden="1" customHeight="1">
      <c r="A2670" s="1" t="str">
        <f t="shared" si="1"/>
        <v/>
      </c>
      <c r="B2670" s="1"/>
      <c r="C2670" s="25" t="str">
        <f>IF('Census Block Input'!J2634="","",'Census Block Input'!B2634)</f>
        <v/>
      </c>
      <c r="D2670" s="184" t="str">
        <f>IF('Census Block Input'!J2634="","",UPPER('Census Block Input'!J2634))</f>
        <v/>
      </c>
      <c r="E2670" s="26" t="str">
        <f>IF('Census Block Input'!J2634="","",'Census Block Input'!I2634)</f>
        <v/>
      </c>
      <c r="F2670" s="27" t="str">
        <f>IF('Census Block Input'!J2634="","",'Census Block Input'!C2634)</f>
        <v/>
      </c>
      <c r="G2670" s="29" t="str">
        <f>IF('Census Block Input'!J2634="","",'Census Block Input'!D2634)</f>
        <v/>
      </c>
      <c r="H2670" s="30" t="str">
        <f>IF('Census Block Input'!J2634="","",'Census Block Input'!G2634)</f>
        <v/>
      </c>
      <c r="I2670" s="30" t="str">
        <f>IF('Census Block Input'!J2634="","",'Census Block Input'!F2634)</f>
        <v/>
      </c>
      <c r="J2670" s="32" t="str">
        <f t="shared" si="84"/>
        <v/>
      </c>
      <c r="K2670" s="105" t="str">
        <f>IF('Census Block Input'!J2634="","",'Census Block Input'!D2634)</f>
        <v/>
      </c>
      <c r="L2670" s="106" t="str">
        <f>IF('Census Block Input'!J2634="","",'Census Block Input'!G2634)</f>
        <v/>
      </c>
      <c r="M2670" s="106" t="str">
        <f>IF('Census Block Input'!J2634="","",'Census Block Input'!F2634)</f>
        <v/>
      </c>
      <c r="N2670" s="32" t="str">
        <f t="shared" si="85"/>
        <v/>
      </c>
      <c r="O2670" s="124" t="s">
        <v>10</v>
      </c>
      <c r="P2670" s="123" t="s">
        <v>10</v>
      </c>
      <c r="Q2670" s="1"/>
    </row>
    <row r="2671" spans="1:17" ht="15.75" hidden="1" customHeight="1">
      <c r="A2671" s="1" t="str">
        <f t="shared" si="1"/>
        <v/>
      </c>
      <c r="B2671" s="1"/>
      <c r="C2671" s="25" t="str">
        <f>IF('Census Block Input'!J2635="","",'Census Block Input'!B2635)</f>
        <v/>
      </c>
      <c r="D2671" s="184" t="str">
        <f>IF('Census Block Input'!J2635="","",UPPER('Census Block Input'!J2635))</f>
        <v/>
      </c>
      <c r="E2671" s="26" t="str">
        <f>IF('Census Block Input'!J2635="","",'Census Block Input'!I2635)</f>
        <v/>
      </c>
      <c r="F2671" s="27" t="str">
        <f>IF('Census Block Input'!J2635="","",'Census Block Input'!C2635)</f>
        <v/>
      </c>
      <c r="G2671" s="29" t="str">
        <f>IF('Census Block Input'!J2635="","",'Census Block Input'!D2635)</f>
        <v/>
      </c>
      <c r="H2671" s="30" t="str">
        <f>IF('Census Block Input'!J2635="","",'Census Block Input'!G2635)</f>
        <v/>
      </c>
      <c r="I2671" s="30" t="str">
        <f>IF('Census Block Input'!J2635="","",'Census Block Input'!F2635)</f>
        <v/>
      </c>
      <c r="J2671" s="32" t="str">
        <f t="shared" si="84"/>
        <v/>
      </c>
      <c r="K2671" s="105" t="str">
        <f>IF('Census Block Input'!J2635="","",'Census Block Input'!D2635)</f>
        <v/>
      </c>
      <c r="L2671" s="106" t="str">
        <f>IF('Census Block Input'!J2635="","",'Census Block Input'!G2635)</f>
        <v/>
      </c>
      <c r="M2671" s="106" t="str">
        <f>IF('Census Block Input'!J2635="","",'Census Block Input'!F2635)</f>
        <v/>
      </c>
      <c r="N2671" s="32" t="str">
        <f t="shared" si="85"/>
        <v/>
      </c>
      <c r="O2671" s="124" t="s">
        <v>10</v>
      </c>
      <c r="P2671" s="123" t="s">
        <v>10</v>
      </c>
      <c r="Q2671" s="1"/>
    </row>
    <row r="2672" spans="1:17" ht="15.75" hidden="1" customHeight="1">
      <c r="A2672" s="1" t="str">
        <f t="shared" si="1"/>
        <v/>
      </c>
      <c r="B2672" s="1"/>
      <c r="C2672" s="25" t="str">
        <f>IF('Census Block Input'!J2636="","",'Census Block Input'!B2636)</f>
        <v/>
      </c>
      <c r="D2672" s="184" t="str">
        <f>IF('Census Block Input'!J2636="","",UPPER('Census Block Input'!J2636))</f>
        <v/>
      </c>
      <c r="E2672" s="26" t="str">
        <f>IF('Census Block Input'!J2636="","",'Census Block Input'!I2636)</f>
        <v/>
      </c>
      <c r="F2672" s="27" t="str">
        <f>IF('Census Block Input'!J2636="","",'Census Block Input'!C2636)</f>
        <v/>
      </c>
      <c r="G2672" s="29" t="str">
        <f>IF('Census Block Input'!J2636="","",'Census Block Input'!D2636)</f>
        <v/>
      </c>
      <c r="H2672" s="30" t="str">
        <f>IF('Census Block Input'!J2636="","",'Census Block Input'!G2636)</f>
        <v/>
      </c>
      <c r="I2672" s="30" t="str">
        <f>IF('Census Block Input'!J2636="","",'Census Block Input'!F2636)</f>
        <v/>
      </c>
      <c r="J2672" s="32" t="str">
        <f t="shared" si="84"/>
        <v/>
      </c>
      <c r="K2672" s="105" t="str">
        <f>IF('Census Block Input'!J2636="","",'Census Block Input'!D2636)</f>
        <v/>
      </c>
      <c r="L2672" s="106" t="str">
        <f>IF('Census Block Input'!J2636="","",'Census Block Input'!G2636)</f>
        <v/>
      </c>
      <c r="M2672" s="106" t="str">
        <f>IF('Census Block Input'!J2636="","",'Census Block Input'!F2636)</f>
        <v/>
      </c>
      <c r="N2672" s="32" t="str">
        <f t="shared" si="85"/>
        <v/>
      </c>
      <c r="O2672" s="124" t="s">
        <v>10</v>
      </c>
      <c r="P2672" s="123" t="s">
        <v>10</v>
      </c>
      <c r="Q2672" s="1"/>
    </row>
    <row r="2673" spans="1:17" ht="15.75" hidden="1" customHeight="1">
      <c r="A2673" s="1" t="str">
        <f t="shared" si="1"/>
        <v/>
      </c>
      <c r="B2673" s="1"/>
      <c r="C2673" s="25" t="str">
        <f>IF('Census Block Input'!J2637="","",'Census Block Input'!B2637)</f>
        <v/>
      </c>
      <c r="D2673" s="184" t="str">
        <f>IF('Census Block Input'!J2637="","",UPPER('Census Block Input'!J2637))</f>
        <v/>
      </c>
      <c r="E2673" s="26" t="str">
        <f>IF('Census Block Input'!J2637="","",'Census Block Input'!I2637)</f>
        <v/>
      </c>
      <c r="F2673" s="27" t="str">
        <f>IF('Census Block Input'!J2637="","",'Census Block Input'!C2637)</f>
        <v/>
      </c>
      <c r="G2673" s="29" t="str">
        <f>IF('Census Block Input'!J2637="","",'Census Block Input'!D2637)</f>
        <v/>
      </c>
      <c r="H2673" s="30" t="str">
        <f>IF('Census Block Input'!J2637="","",'Census Block Input'!G2637)</f>
        <v/>
      </c>
      <c r="I2673" s="30" t="str">
        <f>IF('Census Block Input'!J2637="","",'Census Block Input'!F2637)</f>
        <v/>
      </c>
      <c r="J2673" s="32" t="str">
        <f t="shared" si="84"/>
        <v/>
      </c>
      <c r="K2673" s="105" t="str">
        <f>IF('Census Block Input'!J2637="","",'Census Block Input'!D2637)</f>
        <v/>
      </c>
      <c r="L2673" s="106" t="str">
        <f>IF('Census Block Input'!J2637="","",'Census Block Input'!G2637)</f>
        <v/>
      </c>
      <c r="M2673" s="106" t="str">
        <f>IF('Census Block Input'!J2637="","",'Census Block Input'!F2637)</f>
        <v/>
      </c>
      <c r="N2673" s="32" t="str">
        <f t="shared" si="85"/>
        <v/>
      </c>
      <c r="O2673" s="124" t="s">
        <v>10</v>
      </c>
      <c r="P2673" s="123" t="s">
        <v>10</v>
      </c>
      <c r="Q2673" s="1"/>
    </row>
    <row r="2674" spans="1:17" ht="15.75" hidden="1" customHeight="1">
      <c r="A2674" s="1" t="str">
        <f t="shared" si="1"/>
        <v/>
      </c>
      <c r="B2674" s="1"/>
      <c r="C2674" s="25" t="str">
        <f>IF('Census Block Input'!J2638="","",'Census Block Input'!B2638)</f>
        <v/>
      </c>
      <c r="D2674" s="184" t="str">
        <f>IF('Census Block Input'!J2638="","",UPPER('Census Block Input'!J2638))</f>
        <v/>
      </c>
      <c r="E2674" s="26" t="str">
        <f>IF('Census Block Input'!J2638="","",'Census Block Input'!I2638)</f>
        <v/>
      </c>
      <c r="F2674" s="27" t="str">
        <f>IF('Census Block Input'!J2638="","",'Census Block Input'!C2638)</f>
        <v/>
      </c>
      <c r="G2674" s="29" t="str">
        <f>IF('Census Block Input'!J2638="","",'Census Block Input'!D2638)</f>
        <v/>
      </c>
      <c r="H2674" s="30" t="str">
        <f>IF('Census Block Input'!J2638="","",'Census Block Input'!G2638)</f>
        <v/>
      </c>
      <c r="I2674" s="30" t="str">
        <f>IF('Census Block Input'!J2638="","",'Census Block Input'!F2638)</f>
        <v/>
      </c>
      <c r="J2674" s="32" t="str">
        <f t="shared" si="84"/>
        <v/>
      </c>
      <c r="K2674" s="105" t="str">
        <f>IF('Census Block Input'!J2638="","",'Census Block Input'!D2638)</f>
        <v/>
      </c>
      <c r="L2674" s="106" t="str">
        <f>IF('Census Block Input'!J2638="","",'Census Block Input'!G2638)</f>
        <v/>
      </c>
      <c r="M2674" s="106" t="str">
        <f>IF('Census Block Input'!J2638="","",'Census Block Input'!F2638)</f>
        <v/>
      </c>
      <c r="N2674" s="32" t="str">
        <f t="shared" si="85"/>
        <v/>
      </c>
      <c r="O2674" s="124" t="s">
        <v>10</v>
      </c>
      <c r="P2674" s="123" t="s">
        <v>10</v>
      </c>
      <c r="Q2674" s="1"/>
    </row>
    <row r="2675" spans="1:17" ht="15.75" hidden="1" customHeight="1">
      <c r="A2675" s="1" t="str">
        <f t="shared" si="1"/>
        <v/>
      </c>
      <c r="B2675" s="1"/>
      <c r="C2675" s="25" t="str">
        <f>IF('Census Block Input'!J2639="","",'Census Block Input'!B2639)</f>
        <v/>
      </c>
      <c r="D2675" s="184" t="str">
        <f>IF('Census Block Input'!J2639="","",UPPER('Census Block Input'!J2639))</f>
        <v/>
      </c>
      <c r="E2675" s="26" t="str">
        <f>IF('Census Block Input'!J2639="","",'Census Block Input'!I2639)</f>
        <v/>
      </c>
      <c r="F2675" s="27" t="str">
        <f>IF('Census Block Input'!J2639="","",'Census Block Input'!C2639)</f>
        <v/>
      </c>
      <c r="G2675" s="29" t="str">
        <f>IF('Census Block Input'!J2639="","",'Census Block Input'!D2639)</f>
        <v/>
      </c>
      <c r="H2675" s="30" t="str">
        <f>IF('Census Block Input'!J2639="","",'Census Block Input'!G2639)</f>
        <v/>
      </c>
      <c r="I2675" s="30" t="str">
        <f>IF('Census Block Input'!J2639="","",'Census Block Input'!F2639)</f>
        <v/>
      </c>
      <c r="J2675" s="32" t="str">
        <f t="shared" si="84"/>
        <v/>
      </c>
      <c r="K2675" s="105" t="str">
        <f>IF('Census Block Input'!J2639="","",'Census Block Input'!D2639)</f>
        <v/>
      </c>
      <c r="L2675" s="106" t="str">
        <f>IF('Census Block Input'!J2639="","",'Census Block Input'!G2639)</f>
        <v/>
      </c>
      <c r="M2675" s="106" t="str">
        <f>IF('Census Block Input'!J2639="","",'Census Block Input'!F2639)</f>
        <v/>
      </c>
      <c r="N2675" s="32" t="str">
        <f t="shared" si="85"/>
        <v/>
      </c>
      <c r="O2675" s="124" t="s">
        <v>10</v>
      </c>
      <c r="P2675" s="123" t="s">
        <v>10</v>
      </c>
      <c r="Q2675" s="1"/>
    </row>
    <row r="2676" spans="1:17" ht="15.75" hidden="1" customHeight="1">
      <c r="A2676" s="1" t="str">
        <f t="shared" si="1"/>
        <v/>
      </c>
      <c r="B2676" s="1"/>
      <c r="C2676" s="25" t="str">
        <f>IF('Census Block Input'!J2640="","",'Census Block Input'!B2640)</f>
        <v/>
      </c>
      <c r="D2676" s="184" t="str">
        <f>IF('Census Block Input'!J2640="","",UPPER('Census Block Input'!J2640))</f>
        <v/>
      </c>
      <c r="E2676" s="26" t="str">
        <f>IF('Census Block Input'!J2640="","",'Census Block Input'!I2640)</f>
        <v/>
      </c>
      <c r="F2676" s="27" t="str">
        <f>IF('Census Block Input'!J2640="","",'Census Block Input'!C2640)</f>
        <v/>
      </c>
      <c r="G2676" s="29" t="str">
        <f>IF('Census Block Input'!J2640="","",'Census Block Input'!D2640)</f>
        <v/>
      </c>
      <c r="H2676" s="30" t="str">
        <f>IF('Census Block Input'!J2640="","",'Census Block Input'!G2640)</f>
        <v/>
      </c>
      <c r="I2676" s="30" t="str">
        <f>IF('Census Block Input'!J2640="","",'Census Block Input'!F2640)</f>
        <v/>
      </c>
      <c r="J2676" s="32" t="str">
        <f t="shared" si="84"/>
        <v/>
      </c>
      <c r="K2676" s="105" t="str">
        <f>IF('Census Block Input'!J2640="","",'Census Block Input'!D2640)</f>
        <v/>
      </c>
      <c r="L2676" s="106" t="str">
        <f>IF('Census Block Input'!J2640="","",'Census Block Input'!G2640)</f>
        <v/>
      </c>
      <c r="M2676" s="106" t="str">
        <f>IF('Census Block Input'!J2640="","",'Census Block Input'!F2640)</f>
        <v/>
      </c>
      <c r="N2676" s="32" t="str">
        <f t="shared" si="85"/>
        <v/>
      </c>
      <c r="O2676" s="124" t="s">
        <v>10</v>
      </c>
      <c r="P2676" s="123" t="s">
        <v>10</v>
      </c>
      <c r="Q2676" s="1"/>
    </row>
    <row r="2677" spans="1:17" ht="15.75" hidden="1" customHeight="1">
      <c r="A2677" s="1" t="str">
        <f t="shared" si="1"/>
        <v/>
      </c>
      <c r="B2677" s="1"/>
      <c r="C2677" s="25" t="str">
        <f>IF('Census Block Input'!J2641="","",'Census Block Input'!B2641)</f>
        <v/>
      </c>
      <c r="D2677" s="184" t="str">
        <f>IF('Census Block Input'!J2641="","",UPPER('Census Block Input'!J2641))</f>
        <v/>
      </c>
      <c r="E2677" s="26" t="str">
        <f>IF('Census Block Input'!J2641="","",'Census Block Input'!I2641)</f>
        <v/>
      </c>
      <c r="F2677" s="27" t="str">
        <f>IF('Census Block Input'!J2641="","",'Census Block Input'!C2641)</f>
        <v/>
      </c>
      <c r="G2677" s="29" t="str">
        <f>IF('Census Block Input'!J2641="","",'Census Block Input'!D2641)</f>
        <v/>
      </c>
      <c r="H2677" s="30" t="str">
        <f>IF('Census Block Input'!J2641="","",'Census Block Input'!G2641)</f>
        <v/>
      </c>
      <c r="I2677" s="30" t="str">
        <f>IF('Census Block Input'!J2641="","",'Census Block Input'!F2641)</f>
        <v/>
      </c>
      <c r="J2677" s="32" t="str">
        <f t="shared" si="84"/>
        <v/>
      </c>
      <c r="K2677" s="105" t="str">
        <f>IF('Census Block Input'!J2641="","",'Census Block Input'!D2641)</f>
        <v/>
      </c>
      <c r="L2677" s="106" t="str">
        <f>IF('Census Block Input'!J2641="","",'Census Block Input'!G2641)</f>
        <v/>
      </c>
      <c r="M2677" s="106" t="str">
        <f>IF('Census Block Input'!J2641="","",'Census Block Input'!F2641)</f>
        <v/>
      </c>
      <c r="N2677" s="32" t="str">
        <f t="shared" si="85"/>
        <v/>
      </c>
      <c r="O2677" s="124" t="s">
        <v>10</v>
      </c>
      <c r="P2677" s="123" t="s">
        <v>10</v>
      </c>
      <c r="Q2677" s="1"/>
    </row>
    <row r="2678" spans="1:17" ht="15.75" hidden="1" customHeight="1">
      <c r="A2678" s="1" t="str">
        <f t="shared" si="1"/>
        <v/>
      </c>
      <c r="B2678" s="1"/>
      <c r="C2678" s="25" t="str">
        <f>IF('Census Block Input'!J2642="","",'Census Block Input'!B2642)</f>
        <v/>
      </c>
      <c r="D2678" s="184" t="str">
        <f>IF('Census Block Input'!J2642="","",UPPER('Census Block Input'!J2642))</f>
        <v/>
      </c>
      <c r="E2678" s="26" t="str">
        <f>IF('Census Block Input'!J2642="","",'Census Block Input'!I2642)</f>
        <v/>
      </c>
      <c r="F2678" s="27" t="str">
        <f>IF('Census Block Input'!J2642="","",'Census Block Input'!C2642)</f>
        <v/>
      </c>
      <c r="G2678" s="29" t="str">
        <f>IF('Census Block Input'!J2642="","",'Census Block Input'!D2642)</f>
        <v/>
      </c>
      <c r="H2678" s="30" t="str">
        <f>IF('Census Block Input'!J2642="","",'Census Block Input'!G2642)</f>
        <v/>
      </c>
      <c r="I2678" s="30" t="str">
        <f>IF('Census Block Input'!J2642="","",'Census Block Input'!F2642)</f>
        <v/>
      </c>
      <c r="J2678" s="32" t="str">
        <f t="shared" si="84"/>
        <v/>
      </c>
      <c r="K2678" s="105" t="str">
        <f>IF('Census Block Input'!J2642="","",'Census Block Input'!D2642)</f>
        <v/>
      </c>
      <c r="L2678" s="106" t="str">
        <f>IF('Census Block Input'!J2642="","",'Census Block Input'!G2642)</f>
        <v/>
      </c>
      <c r="M2678" s="106" t="str">
        <f>IF('Census Block Input'!J2642="","",'Census Block Input'!F2642)</f>
        <v/>
      </c>
      <c r="N2678" s="32" t="str">
        <f t="shared" si="85"/>
        <v/>
      </c>
      <c r="O2678" s="124" t="s">
        <v>10</v>
      </c>
      <c r="P2678" s="123" t="s">
        <v>10</v>
      </c>
      <c r="Q2678" s="1"/>
    </row>
    <row r="2679" spans="1:17" ht="15.75" hidden="1" customHeight="1">
      <c r="A2679" s="1" t="str">
        <f t="shared" si="1"/>
        <v/>
      </c>
      <c r="B2679" s="1"/>
      <c r="C2679" s="25" t="str">
        <f>IF('Census Block Input'!J2643="","",'Census Block Input'!B2643)</f>
        <v/>
      </c>
      <c r="D2679" s="184" t="str">
        <f>IF('Census Block Input'!J2643="","",UPPER('Census Block Input'!J2643))</f>
        <v/>
      </c>
      <c r="E2679" s="26" t="str">
        <f>IF('Census Block Input'!J2643="","",'Census Block Input'!I2643)</f>
        <v/>
      </c>
      <c r="F2679" s="27" t="str">
        <f>IF('Census Block Input'!J2643="","",'Census Block Input'!C2643)</f>
        <v/>
      </c>
      <c r="G2679" s="29" t="str">
        <f>IF('Census Block Input'!J2643="","",'Census Block Input'!D2643)</f>
        <v/>
      </c>
      <c r="H2679" s="30" t="str">
        <f>IF('Census Block Input'!J2643="","",'Census Block Input'!G2643)</f>
        <v/>
      </c>
      <c r="I2679" s="30" t="str">
        <f>IF('Census Block Input'!J2643="","",'Census Block Input'!F2643)</f>
        <v/>
      </c>
      <c r="J2679" s="32" t="str">
        <f t="shared" si="84"/>
        <v/>
      </c>
      <c r="K2679" s="105" t="str">
        <f>IF('Census Block Input'!J2643="","",'Census Block Input'!D2643)</f>
        <v/>
      </c>
      <c r="L2679" s="106" t="str">
        <f>IF('Census Block Input'!J2643="","",'Census Block Input'!G2643)</f>
        <v/>
      </c>
      <c r="M2679" s="106" t="str">
        <f>IF('Census Block Input'!J2643="","",'Census Block Input'!F2643)</f>
        <v/>
      </c>
      <c r="N2679" s="32" t="str">
        <f t="shared" si="85"/>
        <v/>
      </c>
      <c r="O2679" s="124" t="s">
        <v>10</v>
      </c>
      <c r="P2679" s="123" t="s">
        <v>10</v>
      </c>
      <c r="Q2679" s="1"/>
    </row>
    <row r="2680" spans="1:17" ht="15.75" hidden="1" customHeight="1">
      <c r="A2680" s="1" t="str">
        <f t="shared" si="1"/>
        <v/>
      </c>
      <c r="B2680" s="1"/>
      <c r="C2680" s="25" t="str">
        <f>IF('Census Block Input'!J2644="","",'Census Block Input'!B2644)</f>
        <v/>
      </c>
      <c r="D2680" s="184" t="str">
        <f>IF('Census Block Input'!J2644="","",UPPER('Census Block Input'!J2644))</f>
        <v/>
      </c>
      <c r="E2680" s="26" t="str">
        <f>IF('Census Block Input'!J2644="","",'Census Block Input'!I2644)</f>
        <v/>
      </c>
      <c r="F2680" s="27" t="str">
        <f>IF('Census Block Input'!J2644="","",'Census Block Input'!C2644)</f>
        <v/>
      </c>
      <c r="G2680" s="29" t="str">
        <f>IF('Census Block Input'!J2644="","",'Census Block Input'!D2644)</f>
        <v/>
      </c>
      <c r="H2680" s="30" t="str">
        <f>IF('Census Block Input'!J2644="","",'Census Block Input'!G2644)</f>
        <v/>
      </c>
      <c r="I2680" s="30" t="str">
        <f>IF('Census Block Input'!J2644="","",'Census Block Input'!F2644)</f>
        <v/>
      </c>
      <c r="J2680" s="32" t="str">
        <f t="shared" si="84"/>
        <v/>
      </c>
      <c r="K2680" s="105" t="str">
        <f>IF('Census Block Input'!J2644="","",'Census Block Input'!D2644)</f>
        <v/>
      </c>
      <c r="L2680" s="106" t="str">
        <f>IF('Census Block Input'!J2644="","",'Census Block Input'!G2644)</f>
        <v/>
      </c>
      <c r="M2680" s="106" t="str">
        <f>IF('Census Block Input'!J2644="","",'Census Block Input'!F2644)</f>
        <v/>
      </c>
      <c r="N2680" s="32" t="str">
        <f t="shared" si="85"/>
        <v/>
      </c>
      <c r="O2680" s="124" t="s">
        <v>10</v>
      </c>
      <c r="P2680" s="123" t="s">
        <v>10</v>
      </c>
      <c r="Q2680" s="1"/>
    </row>
    <row r="2681" spans="1:17" ht="15.75" hidden="1" customHeight="1">
      <c r="A2681" s="1" t="str">
        <f t="shared" si="1"/>
        <v/>
      </c>
      <c r="B2681" s="1"/>
      <c r="C2681" s="25" t="str">
        <f>IF('Census Block Input'!J2645="","",'Census Block Input'!B2645)</f>
        <v/>
      </c>
      <c r="D2681" s="184" t="str">
        <f>IF('Census Block Input'!J2645="","",UPPER('Census Block Input'!J2645))</f>
        <v/>
      </c>
      <c r="E2681" s="26" t="str">
        <f>IF('Census Block Input'!J2645="","",'Census Block Input'!I2645)</f>
        <v/>
      </c>
      <c r="F2681" s="27" t="str">
        <f>IF('Census Block Input'!J2645="","",'Census Block Input'!C2645)</f>
        <v/>
      </c>
      <c r="G2681" s="29" t="str">
        <f>IF('Census Block Input'!J2645="","",'Census Block Input'!D2645)</f>
        <v/>
      </c>
      <c r="H2681" s="30" t="str">
        <f>IF('Census Block Input'!J2645="","",'Census Block Input'!G2645)</f>
        <v/>
      </c>
      <c r="I2681" s="30" t="str">
        <f>IF('Census Block Input'!J2645="","",'Census Block Input'!F2645)</f>
        <v/>
      </c>
      <c r="J2681" s="32" t="str">
        <f t="shared" si="84"/>
        <v/>
      </c>
      <c r="K2681" s="105" t="str">
        <f>IF('Census Block Input'!J2645="","",'Census Block Input'!D2645)</f>
        <v/>
      </c>
      <c r="L2681" s="106" t="str">
        <f>IF('Census Block Input'!J2645="","",'Census Block Input'!G2645)</f>
        <v/>
      </c>
      <c r="M2681" s="106" t="str">
        <f>IF('Census Block Input'!J2645="","",'Census Block Input'!F2645)</f>
        <v/>
      </c>
      <c r="N2681" s="32" t="str">
        <f t="shared" si="85"/>
        <v/>
      </c>
      <c r="O2681" s="124" t="s">
        <v>10</v>
      </c>
      <c r="P2681" s="123" t="s">
        <v>10</v>
      </c>
      <c r="Q2681" s="1"/>
    </row>
    <row r="2682" spans="1:17" ht="15.75" hidden="1" customHeight="1">
      <c r="A2682" s="1" t="str">
        <f t="shared" si="1"/>
        <v/>
      </c>
      <c r="B2682" s="1"/>
      <c r="C2682" s="25" t="str">
        <f>IF('Census Block Input'!J2646="","",'Census Block Input'!B2646)</f>
        <v/>
      </c>
      <c r="D2682" s="184" t="str">
        <f>IF('Census Block Input'!J2646="","",UPPER('Census Block Input'!J2646))</f>
        <v/>
      </c>
      <c r="E2682" s="26" t="str">
        <f>IF('Census Block Input'!J2646="","",'Census Block Input'!I2646)</f>
        <v/>
      </c>
      <c r="F2682" s="27" t="str">
        <f>IF('Census Block Input'!J2646="","",'Census Block Input'!C2646)</f>
        <v/>
      </c>
      <c r="G2682" s="29" t="str">
        <f>IF('Census Block Input'!J2646="","",'Census Block Input'!D2646)</f>
        <v/>
      </c>
      <c r="H2682" s="30" t="str">
        <f>IF('Census Block Input'!J2646="","",'Census Block Input'!G2646)</f>
        <v/>
      </c>
      <c r="I2682" s="30" t="str">
        <f>IF('Census Block Input'!J2646="","",'Census Block Input'!F2646)</f>
        <v/>
      </c>
      <c r="J2682" s="32" t="str">
        <f t="shared" si="84"/>
        <v/>
      </c>
      <c r="K2682" s="105" t="str">
        <f>IF('Census Block Input'!J2646="","",'Census Block Input'!D2646)</f>
        <v/>
      </c>
      <c r="L2682" s="106" t="str">
        <f>IF('Census Block Input'!J2646="","",'Census Block Input'!G2646)</f>
        <v/>
      </c>
      <c r="M2682" s="106" t="str">
        <f>IF('Census Block Input'!J2646="","",'Census Block Input'!F2646)</f>
        <v/>
      </c>
      <c r="N2682" s="32" t="str">
        <f t="shared" si="85"/>
        <v/>
      </c>
      <c r="O2682" s="124" t="s">
        <v>10</v>
      </c>
      <c r="P2682" s="123" t="s">
        <v>10</v>
      </c>
      <c r="Q2682" s="1"/>
    </row>
    <row r="2683" spans="1:17" ht="15.75" hidden="1" customHeight="1">
      <c r="A2683" s="1" t="str">
        <f t="shared" si="1"/>
        <v/>
      </c>
      <c r="B2683" s="1"/>
      <c r="C2683" s="25" t="str">
        <f>IF('Census Block Input'!J2647="","",'Census Block Input'!B2647)</f>
        <v/>
      </c>
      <c r="D2683" s="184" t="str">
        <f>IF('Census Block Input'!J2647="","",UPPER('Census Block Input'!J2647))</f>
        <v/>
      </c>
      <c r="E2683" s="26" t="str">
        <f>IF('Census Block Input'!J2647="","",'Census Block Input'!I2647)</f>
        <v/>
      </c>
      <c r="F2683" s="27" t="str">
        <f>IF('Census Block Input'!J2647="","",'Census Block Input'!C2647)</f>
        <v/>
      </c>
      <c r="G2683" s="29" t="str">
        <f>IF('Census Block Input'!J2647="","",'Census Block Input'!D2647)</f>
        <v/>
      </c>
      <c r="H2683" s="30" t="str">
        <f>IF('Census Block Input'!J2647="","",'Census Block Input'!G2647)</f>
        <v/>
      </c>
      <c r="I2683" s="30" t="str">
        <f>IF('Census Block Input'!J2647="","",'Census Block Input'!F2647)</f>
        <v/>
      </c>
      <c r="J2683" s="32" t="str">
        <f t="shared" si="84"/>
        <v/>
      </c>
      <c r="K2683" s="105" t="str">
        <f>IF('Census Block Input'!J2647="","",'Census Block Input'!D2647)</f>
        <v/>
      </c>
      <c r="L2683" s="106" t="str">
        <f>IF('Census Block Input'!J2647="","",'Census Block Input'!G2647)</f>
        <v/>
      </c>
      <c r="M2683" s="106" t="str">
        <f>IF('Census Block Input'!J2647="","",'Census Block Input'!F2647)</f>
        <v/>
      </c>
      <c r="N2683" s="32" t="str">
        <f t="shared" si="85"/>
        <v/>
      </c>
      <c r="O2683" s="124" t="s">
        <v>10</v>
      </c>
      <c r="P2683" s="123" t="s">
        <v>10</v>
      </c>
      <c r="Q2683" s="1"/>
    </row>
    <row r="2684" spans="1:17" ht="15.75" hidden="1" customHeight="1">
      <c r="A2684" s="1" t="str">
        <f t="shared" si="1"/>
        <v/>
      </c>
      <c r="B2684" s="1"/>
      <c r="C2684" s="25" t="str">
        <f>IF('Census Block Input'!J2648="","",'Census Block Input'!B2648)</f>
        <v/>
      </c>
      <c r="D2684" s="184" t="str">
        <f>IF('Census Block Input'!J2648="","",UPPER('Census Block Input'!J2648))</f>
        <v/>
      </c>
      <c r="E2684" s="26" t="str">
        <f>IF('Census Block Input'!J2648="","",'Census Block Input'!I2648)</f>
        <v/>
      </c>
      <c r="F2684" s="27" t="str">
        <f>IF('Census Block Input'!J2648="","",'Census Block Input'!C2648)</f>
        <v/>
      </c>
      <c r="G2684" s="29" t="str">
        <f>IF('Census Block Input'!J2648="","",'Census Block Input'!D2648)</f>
        <v/>
      </c>
      <c r="H2684" s="30" t="str">
        <f>IF('Census Block Input'!J2648="","",'Census Block Input'!G2648)</f>
        <v/>
      </c>
      <c r="I2684" s="30" t="str">
        <f>IF('Census Block Input'!J2648="","",'Census Block Input'!F2648)</f>
        <v/>
      </c>
      <c r="J2684" s="32" t="str">
        <f t="shared" si="84"/>
        <v/>
      </c>
      <c r="K2684" s="105" t="str">
        <f>IF('Census Block Input'!J2648="","",'Census Block Input'!D2648)</f>
        <v/>
      </c>
      <c r="L2684" s="106" t="str">
        <f>IF('Census Block Input'!J2648="","",'Census Block Input'!G2648)</f>
        <v/>
      </c>
      <c r="M2684" s="106" t="str">
        <f>IF('Census Block Input'!J2648="","",'Census Block Input'!F2648)</f>
        <v/>
      </c>
      <c r="N2684" s="32" t="str">
        <f t="shared" si="85"/>
        <v/>
      </c>
      <c r="O2684" s="124" t="s">
        <v>10</v>
      </c>
      <c r="P2684" s="123" t="s">
        <v>10</v>
      </c>
      <c r="Q2684" s="1"/>
    </row>
    <row r="2685" spans="1:17" ht="15.75" hidden="1" customHeight="1">
      <c r="A2685" s="1" t="str">
        <f t="shared" si="1"/>
        <v/>
      </c>
      <c r="B2685" s="1"/>
      <c r="C2685" s="25" t="str">
        <f>IF('Census Block Input'!J2649="","",'Census Block Input'!B2649)</f>
        <v/>
      </c>
      <c r="D2685" s="184" t="str">
        <f>IF('Census Block Input'!J2649="","",UPPER('Census Block Input'!J2649))</f>
        <v/>
      </c>
      <c r="E2685" s="26" t="str">
        <f>IF('Census Block Input'!J2649="","",'Census Block Input'!I2649)</f>
        <v/>
      </c>
      <c r="F2685" s="27" t="str">
        <f>IF('Census Block Input'!J2649="","",'Census Block Input'!C2649)</f>
        <v/>
      </c>
      <c r="G2685" s="29" t="str">
        <f>IF('Census Block Input'!J2649="","",'Census Block Input'!D2649)</f>
        <v/>
      </c>
      <c r="H2685" s="30" t="str">
        <f>IF('Census Block Input'!J2649="","",'Census Block Input'!G2649)</f>
        <v/>
      </c>
      <c r="I2685" s="30" t="str">
        <f>IF('Census Block Input'!J2649="","",'Census Block Input'!F2649)</f>
        <v/>
      </c>
      <c r="J2685" s="32" t="str">
        <f t="shared" si="84"/>
        <v/>
      </c>
      <c r="K2685" s="105" t="str">
        <f>IF('Census Block Input'!J2649="","",'Census Block Input'!D2649)</f>
        <v/>
      </c>
      <c r="L2685" s="106" t="str">
        <f>IF('Census Block Input'!J2649="","",'Census Block Input'!G2649)</f>
        <v/>
      </c>
      <c r="M2685" s="106" t="str">
        <f>IF('Census Block Input'!J2649="","",'Census Block Input'!F2649)</f>
        <v/>
      </c>
      <c r="N2685" s="32" t="str">
        <f t="shared" si="85"/>
        <v/>
      </c>
      <c r="O2685" s="124" t="s">
        <v>10</v>
      </c>
      <c r="P2685" s="123" t="s">
        <v>10</v>
      </c>
      <c r="Q2685" s="1"/>
    </row>
    <row r="2686" spans="1:17" ht="15.75" hidden="1" customHeight="1">
      <c r="A2686" s="1" t="str">
        <f t="shared" si="1"/>
        <v/>
      </c>
      <c r="B2686" s="1"/>
      <c r="C2686" s="25" t="str">
        <f>IF('Census Block Input'!J2650="","",'Census Block Input'!B2650)</f>
        <v/>
      </c>
      <c r="D2686" s="184" t="str">
        <f>IF('Census Block Input'!J2650="","",UPPER('Census Block Input'!J2650))</f>
        <v/>
      </c>
      <c r="E2686" s="26" t="str">
        <f>IF('Census Block Input'!J2650="","",'Census Block Input'!I2650)</f>
        <v/>
      </c>
      <c r="F2686" s="27" t="str">
        <f>IF('Census Block Input'!J2650="","",'Census Block Input'!C2650)</f>
        <v/>
      </c>
      <c r="G2686" s="29" t="str">
        <f>IF('Census Block Input'!J2650="","",'Census Block Input'!D2650)</f>
        <v/>
      </c>
      <c r="H2686" s="30" t="str">
        <f>IF('Census Block Input'!J2650="","",'Census Block Input'!G2650)</f>
        <v/>
      </c>
      <c r="I2686" s="30" t="str">
        <f>IF('Census Block Input'!J2650="","",'Census Block Input'!F2650)</f>
        <v/>
      </c>
      <c r="J2686" s="32" t="str">
        <f t="shared" si="84"/>
        <v/>
      </c>
      <c r="K2686" s="105" t="str">
        <f>IF('Census Block Input'!J2650="","",'Census Block Input'!D2650)</f>
        <v/>
      </c>
      <c r="L2686" s="106" t="str">
        <f>IF('Census Block Input'!J2650="","",'Census Block Input'!G2650)</f>
        <v/>
      </c>
      <c r="M2686" s="106" t="str">
        <f>IF('Census Block Input'!J2650="","",'Census Block Input'!F2650)</f>
        <v/>
      </c>
      <c r="N2686" s="32" t="str">
        <f t="shared" si="85"/>
        <v/>
      </c>
      <c r="O2686" s="124" t="s">
        <v>10</v>
      </c>
      <c r="P2686" s="123" t="s">
        <v>10</v>
      </c>
      <c r="Q2686" s="1"/>
    </row>
    <row r="2687" spans="1:17" ht="15.75" hidden="1" customHeight="1">
      <c r="A2687" s="1" t="str">
        <f t="shared" si="1"/>
        <v/>
      </c>
      <c r="B2687" s="1"/>
      <c r="C2687" s="25" t="str">
        <f>IF('Census Block Input'!J2651="","",'Census Block Input'!B2651)</f>
        <v/>
      </c>
      <c r="D2687" s="184" t="str">
        <f>IF('Census Block Input'!J2651="","",UPPER('Census Block Input'!J2651))</f>
        <v/>
      </c>
      <c r="E2687" s="26" t="str">
        <f>IF('Census Block Input'!J2651="","",'Census Block Input'!I2651)</f>
        <v/>
      </c>
      <c r="F2687" s="27" t="str">
        <f>IF('Census Block Input'!J2651="","",'Census Block Input'!C2651)</f>
        <v/>
      </c>
      <c r="G2687" s="29" t="str">
        <f>IF('Census Block Input'!J2651="","",'Census Block Input'!D2651)</f>
        <v/>
      </c>
      <c r="H2687" s="30" t="str">
        <f>IF('Census Block Input'!J2651="","",'Census Block Input'!G2651)</f>
        <v/>
      </c>
      <c r="I2687" s="30" t="str">
        <f>IF('Census Block Input'!J2651="","",'Census Block Input'!F2651)</f>
        <v/>
      </c>
      <c r="J2687" s="32" t="str">
        <f t="shared" si="84"/>
        <v/>
      </c>
      <c r="K2687" s="105" t="str">
        <f>IF('Census Block Input'!J2651="","",'Census Block Input'!D2651)</f>
        <v/>
      </c>
      <c r="L2687" s="106" t="str">
        <f>IF('Census Block Input'!J2651="","",'Census Block Input'!G2651)</f>
        <v/>
      </c>
      <c r="M2687" s="106" t="str">
        <f>IF('Census Block Input'!J2651="","",'Census Block Input'!F2651)</f>
        <v/>
      </c>
      <c r="N2687" s="32" t="str">
        <f t="shared" si="85"/>
        <v/>
      </c>
      <c r="O2687" s="124" t="s">
        <v>10</v>
      </c>
      <c r="P2687" s="123" t="s">
        <v>10</v>
      </c>
      <c r="Q2687" s="1"/>
    </row>
    <row r="2688" spans="1:17" ht="15.75" hidden="1" customHeight="1">
      <c r="A2688" s="1" t="str">
        <f t="shared" si="1"/>
        <v/>
      </c>
      <c r="B2688" s="1"/>
      <c r="C2688" s="25" t="str">
        <f>IF('Census Block Input'!J2652="","",'Census Block Input'!B2652)</f>
        <v/>
      </c>
      <c r="D2688" s="184" t="str">
        <f>IF('Census Block Input'!J2652="","",UPPER('Census Block Input'!J2652))</f>
        <v/>
      </c>
      <c r="E2688" s="26" t="str">
        <f>IF('Census Block Input'!J2652="","",'Census Block Input'!I2652)</f>
        <v/>
      </c>
      <c r="F2688" s="27" t="str">
        <f>IF('Census Block Input'!J2652="","",'Census Block Input'!C2652)</f>
        <v/>
      </c>
      <c r="G2688" s="29" t="str">
        <f>IF('Census Block Input'!J2652="","",'Census Block Input'!D2652)</f>
        <v/>
      </c>
      <c r="H2688" s="30" t="str">
        <f>IF('Census Block Input'!J2652="","",'Census Block Input'!G2652)</f>
        <v/>
      </c>
      <c r="I2688" s="30" t="str">
        <f>IF('Census Block Input'!J2652="","",'Census Block Input'!F2652)</f>
        <v/>
      </c>
      <c r="J2688" s="32" t="str">
        <f t="shared" si="84"/>
        <v/>
      </c>
      <c r="K2688" s="105" t="str">
        <f>IF('Census Block Input'!J2652="","",'Census Block Input'!D2652)</f>
        <v/>
      </c>
      <c r="L2688" s="106" t="str">
        <f>IF('Census Block Input'!J2652="","",'Census Block Input'!G2652)</f>
        <v/>
      </c>
      <c r="M2688" s="106" t="str">
        <f>IF('Census Block Input'!J2652="","",'Census Block Input'!F2652)</f>
        <v/>
      </c>
      <c r="N2688" s="32" t="str">
        <f t="shared" si="85"/>
        <v/>
      </c>
      <c r="O2688" s="124" t="s">
        <v>10</v>
      </c>
      <c r="P2688" s="123" t="s">
        <v>10</v>
      </c>
      <c r="Q2688" s="1"/>
    </row>
    <row r="2689" spans="1:17" ht="15.75" hidden="1" customHeight="1">
      <c r="A2689" s="1" t="str">
        <f t="shared" si="1"/>
        <v/>
      </c>
      <c r="B2689" s="1"/>
      <c r="C2689" s="25" t="str">
        <f>IF('Census Block Input'!J2653="","",'Census Block Input'!B2653)</f>
        <v/>
      </c>
      <c r="D2689" s="184" t="str">
        <f>IF('Census Block Input'!J2653="","",UPPER('Census Block Input'!J2653))</f>
        <v/>
      </c>
      <c r="E2689" s="26" t="str">
        <f>IF('Census Block Input'!J2653="","",'Census Block Input'!I2653)</f>
        <v/>
      </c>
      <c r="F2689" s="27" t="str">
        <f>IF('Census Block Input'!J2653="","",'Census Block Input'!C2653)</f>
        <v/>
      </c>
      <c r="G2689" s="29" t="str">
        <f>IF('Census Block Input'!J2653="","",'Census Block Input'!D2653)</f>
        <v/>
      </c>
      <c r="H2689" s="30" t="str">
        <f>IF('Census Block Input'!J2653="","",'Census Block Input'!G2653)</f>
        <v/>
      </c>
      <c r="I2689" s="30" t="str">
        <f>IF('Census Block Input'!J2653="","",'Census Block Input'!F2653)</f>
        <v/>
      </c>
      <c r="J2689" s="32" t="str">
        <f t="shared" si="84"/>
        <v/>
      </c>
      <c r="K2689" s="105" t="str">
        <f>IF('Census Block Input'!J2653="","",'Census Block Input'!D2653)</f>
        <v/>
      </c>
      <c r="L2689" s="106" t="str">
        <f>IF('Census Block Input'!J2653="","",'Census Block Input'!G2653)</f>
        <v/>
      </c>
      <c r="M2689" s="106" t="str">
        <f>IF('Census Block Input'!J2653="","",'Census Block Input'!F2653)</f>
        <v/>
      </c>
      <c r="N2689" s="32" t="str">
        <f t="shared" si="85"/>
        <v/>
      </c>
      <c r="O2689" s="124" t="s">
        <v>10</v>
      </c>
      <c r="P2689" s="123" t="s">
        <v>10</v>
      </c>
      <c r="Q2689" s="1"/>
    </row>
    <row r="2690" spans="1:17" ht="15.75" hidden="1" customHeight="1">
      <c r="A2690" s="1" t="str">
        <f t="shared" si="1"/>
        <v/>
      </c>
      <c r="B2690" s="1"/>
      <c r="C2690" s="25" t="str">
        <f>IF('Census Block Input'!J2654="","",'Census Block Input'!B2654)</f>
        <v/>
      </c>
      <c r="D2690" s="184" t="str">
        <f>IF('Census Block Input'!J2654="","",UPPER('Census Block Input'!J2654))</f>
        <v/>
      </c>
      <c r="E2690" s="26" t="str">
        <f>IF('Census Block Input'!J2654="","",'Census Block Input'!I2654)</f>
        <v/>
      </c>
      <c r="F2690" s="27" t="str">
        <f>IF('Census Block Input'!J2654="","",'Census Block Input'!C2654)</f>
        <v/>
      </c>
      <c r="G2690" s="29" t="str">
        <f>IF('Census Block Input'!J2654="","",'Census Block Input'!D2654)</f>
        <v/>
      </c>
      <c r="H2690" s="30" t="str">
        <f>IF('Census Block Input'!J2654="","",'Census Block Input'!G2654)</f>
        <v/>
      </c>
      <c r="I2690" s="30" t="str">
        <f>IF('Census Block Input'!J2654="","",'Census Block Input'!F2654)</f>
        <v/>
      </c>
      <c r="J2690" s="32" t="str">
        <f t="shared" si="84"/>
        <v/>
      </c>
      <c r="K2690" s="105" t="str">
        <f>IF('Census Block Input'!J2654="","",'Census Block Input'!D2654)</f>
        <v/>
      </c>
      <c r="L2690" s="106" t="str">
        <f>IF('Census Block Input'!J2654="","",'Census Block Input'!G2654)</f>
        <v/>
      </c>
      <c r="M2690" s="106" t="str">
        <f>IF('Census Block Input'!J2654="","",'Census Block Input'!F2654)</f>
        <v/>
      </c>
      <c r="N2690" s="32" t="str">
        <f t="shared" si="85"/>
        <v/>
      </c>
      <c r="O2690" s="124" t="s">
        <v>10</v>
      </c>
      <c r="P2690" s="123" t="s">
        <v>10</v>
      </c>
      <c r="Q2690" s="1"/>
    </row>
    <row r="2691" spans="1:17" ht="15.75" hidden="1" customHeight="1">
      <c r="A2691" s="1" t="str">
        <f t="shared" si="1"/>
        <v/>
      </c>
      <c r="B2691" s="1"/>
      <c r="C2691" s="25" t="str">
        <f>IF('Census Block Input'!J2655="","",'Census Block Input'!B2655)</f>
        <v/>
      </c>
      <c r="D2691" s="184" t="str">
        <f>IF('Census Block Input'!J2655="","",UPPER('Census Block Input'!J2655))</f>
        <v/>
      </c>
      <c r="E2691" s="26" t="str">
        <f>IF('Census Block Input'!J2655="","",'Census Block Input'!I2655)</f>
        <v/>
      </c>
      <c r="F2691" s="27" t="str">
        <f>IF('Census Block Input'!J2655="","",'Census Block Input'!C2655)</f>
        <v/>
      </c>
      <c r="G2691" s="29" t="str">
        <f>IF('Census Block Input'!J2655="","",'Census Block Input'!D2655)</f>
        <v/>
      </c>
      <c r="H2691" s="30" t="str">
        <f>IF('Census Block Input'!J2655="","",'Census Block Input'!G2655)</f>
        <v/>
      </c>
      <c r="I2691" s="30" t="str">
        <f>IF('Census Block Input'!J2655="","",'Census Block Input'!F2655)</f>
        <v/>
      </c>
      <c r="J2691" s="32" t="str">
        <f t="shared" si="84"/>
        <v/>
      </c>
      <c r="K2691" s="105" t="str">
        <f>IF('Census Block Input'!J2655="","",'Census Block Input'!D2655)</f>
        <v/>
      </c>
      <c r="L2691" s="106" t="str">
        <f>IF('Census Block Input'!J2655="","",'Census Block Input'!G2655)</f>
        <v/>
      </c>
      <c r="M2691" s="106" t="str">
        <f>IF('Census Block Input'!J2655="","",'Census Block Input'!F2655)</f>
        <v/>
      </c>
      <c r="N2691" s="32" t="str">
        <f t="shared" si="85"/>
        <v/>
      </c>
      <c r="O2691" s="124" t="s">
        <v>10</v>
      </c>
      <c r="P2691" s="123" t="s">
        <v>10</v>
      </c>
      <c r="Q2691" s="1"/>
    </row>
    <row r="2692" spans="1:17" ht="15.75" hidden="1" customHeight="1">
      <c r="A2692" s="1" t="str">
        <f t="shared" si="1"/>
        <v/>
      </c>
      <c r="B2692" s="1"/>
      <c r="C2692" s="25" t="str">
        <f>IF('Census Block Input'!J2656="","",'Census Block Input'!B2656)</f>
        <v/>
      </c>
      <c r="D2692" s="184" t="str">
        <f>IF('Census Block Input'!J2656="","",UPPER('Census Block Input'!J2656))</f>
        <v/>
      </c>
      <c r="E2692" s="26" t="str">
        <f>IF('Census Block Input'!J2656="","",'Census Block Input'!I2656)</f>
        <v/>
      </c>
      <c r="F2692" s="27" t="str">
        <f>IF('Census Block Input'!J2656="","",'Census Block Input'!C2656)</f>
        <v/>
      </c>
      <c r="G2692" s="29" t="str">
        <f>IF('Census Block Input'!J2656="","",'Census Block Input'!D2656)</f>
        <v/>
      </c>
      <c r="H2692" s="30" t="str">
        <f>IF('Census Block Input'!J2656="","",'Census Block Input'!G2656)</f>
        <v/>
      </c>
      <c r="I2692" s="30" t="str">
        <f>IF('Census Block Input'!J2656="","",'Census Block Input'!F2656)</f>
        <v/>
      </c>
      <c r="J2692" s="32" t="str">
        <f t="shared" si="84"/>
        <v/>
      </c>
      <c r="K2692" s="105" t="str">
        <f>IF('Census Block Input'!J2656="","",'Census Block Input'!D2656)</f>
        <v/>
      </c>
      <c r="L2692" s="106" t="str">
        <f>IF('Census Block Input'!J2656="","",'Census Block Input'!G2656)</f>
        <v/>
      </c>
      <c r="M2692" s="106" t="str">
        <f>IF('Census Block Input'!J2656="","",'Census Block Input'!F2656)</f>
        <v/>
      </c>
      <c r="N2692" s="32" t="str">
        <f t="shared" si="85"/>
        <v/>
      </c>
      <c r="O2692" s="124" t="s">
        <v>10</v>
      </c>
      <c r="P2692" s="123" t="s">
        <v>10</v>
      </c>
      <c r="Q2692" s="1"/>
    </row>
    <row r="2693" spans="1:17" ht="15.75" hidden="1" customHeight="1">
      <c r="A2693" s="1" t="str">
        <f t="shared" si="1"/>
        <v/>
      </c>
      <c r="B2693" s="1"/>
      <c r="C2693" s="25" t="str">
        <f>IF('Census Block Input'!J2657="","",'Census Block Input'!B2657)</f>
        <v/>
      </c>
      <c r="D2693" s="184" t="str">
        <f>IF('Census Block Input'!J2657="","",UPPER('Census Block Input'!J2657))</f>
        <v/>
      </c>
      <c r="E2693" s="26" t="str">
        <f>IF('Census Block Input'!J2657="","",'Census Block Input'!I2657)</f>
        <v/>
      </c>
      <c r="F2693" s="27" t="str">
        <f>IF('Census Block Input'!J2657="","",'Census Block Input'!C2657)</f>
        <v/>
      </c>
      <c r="G2693" s="29" t="str">
        <f>IF('Census Block Input'!J2657="","",'Census Block Input'!D2657)</f>
        <v/>
      </c>
      <c r="H2693" s="30" t="str">
        <f>IF('Census Block Input'!J2657="","",'Census Block Input'!G2657)</f>
        <v/>
      </c>
      <c r="I2693" s="30" t="str">
        <f>IF('Census Block Input'!J2657="","",'Census Block Input'!F2657)</f>
        <v/>
      </c>
      <c r="J2693" s="32" t="str">
        <f t="shared" si="84"/>
        <v/>
      </c>
      <c r="K2693" s="105" t="str">
        <f>IF('Census Block Input'!J2657="","",'Census Block Input'!D2657)</f>
        <v/>
      </c>
      <c r="L2693" s="106" t="str">
        <f>IF('Census Block Input'!J2657="","",'Census Block Input'!G2657)</f>
        <v/>
      </c>
      <c r="M2693" s="106" t="str">
        <f>IF('Census Block Input'!J2657="","",'Census Block Input'!F2657)</f>
        <v/>
      </c>
      <c r="N2693" s="32" t="str">
        <f t="shared" si="85"/>
        <v/>
      </c>
      <c r="O2693" s="124" t="s">
        <v>10</v>
      </c>
      <c r="P2693" s="123" t="s">
        <v>10</v>
      </c>
      <c r="Q2693" s="1"/>
    </row>
    <row r="2694" spans="1:17" ht="15.75" hidden="1" customHeight="1">
      <c r="A2694" s="1" t="str">
        <f t="shared" si="1"/>
        <v/>
      </c>
      <c r="B2694" s="1"/>
      <c r="C2694" s="25" t="str">
        <f>IF('Census Block Input'!J2658="","",'Census Block Input'!B2658)</f>
        <v/>
      </c>
      <c r="D2694" s="184" t="str">
        <f>IF('Census Block Input'!J2658="","",UPPER('Census Block Input'!J2658))</f>
        <v/>
      </c>
      <c r="E2694" s="26" t="str">
        <f>IF('Census Block Input'!J2658="","",'Census Block Input'!I2658)</f>
        <v/>
      </c>
      <c r="F2694" s="27" t="str">
        <f>IF('Census Block Input'!J2658="","",'Census Block Input'!C2658)</f>
        <v/>
      </c>
      <c r="G2694" s="29" t="str">
        <f>IF('Census Block Input'!J2658="","",'Census Block Input'!D2658)</f>
        <v/>
      </c>
      <c r="H2694" s="30" t="str">
        <f>IF('Census Block Input'!J2658="","",'Census Block Input'!G2658)</f>
        <v/>
      </c>
      <c r="I2694" s="30" t="str">
        <f>IF('Census Block Input'!J2658="","",'Census Block Input'!F2658)</f>
        <v/>
      </c>
      <c r="J2694" s="32" t="str">
        <f t="shared" si="84"/>
        <v/>
      </c>
      <c r="K2694" s="105" t="str">
        <f>IF('Census Block Input'!J2658="","",'Census Block Input'!D2658)</f>
        <v/>
      </c>
      <c r="L2694" s="106" t="str">
        <f>IF('Census Block Input'!J2658="","",'Census Block Input'!G2658)</f>
        <v/>
      </c>
      <c r="M2694" s="106" t="str">
        <f>IF('Census Block Input'!J2658="","",'Census Block Input'!F2658)</f>
        <v/>
      </c>
      <c r="N2694" s="32" t="str">
        <f t="shared" si="85"/>
        <v/>
      </c>
      <c r="O2694" s="124" t="s">
        <v>10</v>
      </c>
      <c r="P2694" s="123" t="s">
        <v>10</v>
      </c>
      <c r="Q2694" s="1"/>
    </row>
    <row r="2695" spans="1:17" ht="15.75" hidden="1" customHeight="1">
      <c r="A2695" s="1" t="str">
        <f t="shared" si="1"/>
        <v/>
      </c>
      <c r="B2695" s="1"/>
      <c r="C2695" s="25" t="str">
        <f>IF('Census Block Input'!J2659="","",'Census Block Input'!B2659)</f>
        <v/>
      </c>
      <c r="D2695" s="184" t="str">
        <f>IF('Census Block Input'!J2659="","",UPPER('Census Block Input'!J2659))</f>
        <v/>
      </c>
      <c r="E2695" s="26" t="str">
        <f>IF('Census Block Input'!J2659="","",'Census Block Input'!I2659)</f>
        <v/>
      </c>
      <c r="F2695" s="27" t="str">
        <f>IF('Census Block Input'!J2659="","",'Census Block Input'!C2659)</f>
        <v/>
      </c>
      <c r="G2695" s="29" t="str">
        <f>IF('Census Block Input'!J2659="","",'Census Block Input'!D2659)</f>
        <v/>
      </c>
      <c r="H2695" s="30" t="str">
        <f>IF('Census Block Input'!J2659="","",'Census Block Input'!G2659)</f>
        <v/>
      </c>
      <c r="I2695" s="30" t="str">
        <f>IF('Census Block Input'!J2659="","",'Census Block Input'!F2659)</f>
        <v/>
      </c>
      <c r="J2695" s="32" t="str">
        <f t="shared" si="84"/>
        <v/>
      </c>
      <c r="K2695" s="105" t="str">
        <f>IF('Census Block Input'!J2659="","",'Census Block Input'!D2659)</f>
        <v/>
      </c>
      <c r="L2695" s="106" t="str">
        <f>IF('Census Block Input'!J2659="","",'Census Block Input'!G2659)</f>
        <v/>
      </c>
      <c r="M2695" s="106" t="str">
        <f>IF('Census Block Input'!J2659="","",'Census Block Input'!F2659)</f>
        <v/>
      </c>
      <c r="N2695" s="32" t="str">
        <f t="shared" si="85"/>
        <v/>
      </c>
      <c r="O2695" s="124" t="s">
        <v>10</v>
      </c>
      <c r="P2695" s="123" t="s">
        <v>10</v>
      </c>
      <c r="Q2695" s="1"/>
    </row>
    <row r="2696" spans="1:17" ht="15.75" hidden="1" customHeight="1">
      <c r="A2696" s="1" t="str">
        <f t="shared" si="1"/>
        <v/>
      </c>
      <c r="B2696" s="1"/>
      <c r="C2696" s="25" t="str">
        <f>IF('Census Block Input'!J2660="","",'Census Block Input'!B2660)</f>
        <v/>
      </c>
      <c r="D2696" s="184" t="str">
        <f>IF('Census Block Input'!J2660="","",UPPER('Census Block Input'!J2660))</f>
        <v/>
      </c>
      <c r="E2696" s="26" t="str">
        <f>IF('Census Block Input'!J2660="","",'Census Block Input'!I2660)</f>
        <v/>
      </c>
      <c r="F2696" s="27" t="str">
        <f>IF('Census Block Input'!J2660="","",'Census Block Input'!C2660)</f>
        <v/>
      </c>
      <c r="G2696" s="29" t="str">
        <f>IF('Census Block Input'!J2660="","",'Census Block Input'!D2660)</f>
        <v/>
      </c>
      <c r="H2696" s="30" t="str">
        <f>IF('Census Block Input'!J2660="","",'Census Block Input'!G2660)</f>
        <v/>
      </c>
      <c r="I2696" s="30" t="str">
        <f>IF('Census Block Input'!J2660="","",'Census Block Input'!F2660)</f>
        <v/>
      </c>
      <c r="J2696" s="32" t="str">
        <f t="shared" si="84"/>
        <v/>
      </c>
      <c r="K2696" s="105" t="str">
        <f>IF('Census Block Input'!J2660="","",'Census Block Input'!D2660)</f>
        <v/>
      </c>
      <c r="L2696" s="106" t="str">
        <f>IF('Census Block Input'!J2660="","",'Census Block Input'!G2660)</f>
        <v/>
      </c>
      <c r="M2696" s="106" t="str">
        <f>IF('Census Block Input'!J2660="","",'Census Block Input'!F2660)</f>
        <v/>
      </c>
      <c r="N2696" s="32" t="str">
        <f t="shared" si="85"/>
        <v/>
      </c>
      <c r="O2696" s="124" t="s">
        <v>10</v>
      </c>
      <c r="P2696" s="123" t="s">
        <v>10</v>
      </c>
      <c r="Q2696" s="1"/>
    </row>
    <row r="2697" spans="1:17" ht="15.75" hidden="1" customHeight="1">
      <c r="A2697" s="1" t="str">
        <f t="shared" si="1"/>
        <v/>
      </c>
      <c r="B2697" s="1"/>
      <c r="C2697" s="25" t="str">
        <f>IF('Census Block Input'!J2661="","",'Census Block Input'!B2661)</f>
        <v/>
      </c>
      <c r="D2697" s="184" t="str">
        <f>IF('Census Block Input'!J2661="","",UPPER('Census Block Input'!J2661))</f>
        <v/>
      </c>
      <c r="E2697" s="26" t="str">
        <f>IF('Census Block Input'!J2661="","",'Census Block Input'!I2661)</f>
        <v/>
      </c>
      <c r="F2697" s="27" t="str">
        <f>IF('Census Block Input'!J2661="","",'Census Block Input'!C2661)</f>
        <v/>
      </c>
      <c r="G2697" s="29" t="str">
        <f>IF('Census Block Input'!J2661="","",'Census Block Input'!D2661)</f>
        <v/>
      </c>
      <c r="H2697" s="30" t="str">
        <f>IF('Census Block Input'!J2661="","",'Census Block Input'!G2661)</f>
        <v/>
      </c>
      <c r="I2697" s="30" t="str">
        <f>IF('Census Block Input'!J2661="","",'Census Block Input'!F2661)</f>
        <v/>
      </c>
      <c r="J2697" s="32" t="str">
        <f t="shared" si="84"/>
        <v/>
      </c>
      <c r="K2697" s="105" t="str">
        <f>IF('Census Block Input'!J2661="","",'Census Block Input'!D2661)</f>
        <v/>
      </c>
      <c r="L2697" s="106" t="str">
        <f>IF('Census Block Input'!J2661="","",'Census Block Input'!G2661)</f>
        <v/>
      </c>
      <c r="M2697" s="106" t="str">
        <f>IF('Census Block Input'!J2661="","",'Census Block Input'!F2661)</f>
        <v/>
      </c>
      <c r="N2697" s="32" t="str">
        <f t="shared" si="85"/>
        <v/>
      </c>
      <c r="O2697" s="124" t="s">
        <v>10</v>
      </c>
      <c r="P2697" s="123" t="s">
        <v>10</v>
      </c>
      <c r="Q2697" s="1"/>
    </row>
    <row r="2698" spans="1:17" ht="15.75" hidden="1" customHeight="1">
      <c r="A2698" s="1" t="str">
        <f t="shared" si="1"/>
        <v/>
      </c>
      <c r="B2698" s="1"/>
      <c r="C2698" s="25" t="str">
        <f>IF('Census Block Input'!J2662="","",'Census Block Input'!B2662)</f>
        <v/>
      </c>
      <c r="D2698" s="184" t="str">
        <f>IF('Census Block Input'!J2662="","",UPPER('Census Block Input'!J2662))</f>
        <v/>
      </c>
      <c r="E2698" s="26" t="str">
        <f>IF('Census Block Input'!J2662="","",'Census Block Input'!I2662)</f>
        <v/>
      </c>
      <c r="F2698" s="27" t="str">
        <f>IF('Census Block Input'!J2662="","",'Census Block Input'!C2662)</f>
        <v/>
      </c>
      <c r="G2698" s="29" t="str">
        <f>IF('Census Block Input'!J2662="","",'Census Block Input'!D2662)</f>
        <v/>
      </c>
      <c r="H2698" s="30" t="str">
        <f>IF('Census Block Input'!J2662="","",'Census Block Input'!G2662)</f>
        <v/>
      </c>
      <c r="I2698" s="30" t="str">
        <f>IF('Census Block Input'!J2662="","",'Census Block Input'!F2662)</f>
        <v/>
      </c>
      <c r="J2698" s="32" t="str">
        <f t="shared" si="84"/>
        <v/>
      </c>
      <c r="K2698" s="105" t="str">
        <f>IF('Census Block Input'!J2662="","",'Census Block Input'!D2662)</f>
        <v/>
      </c>
      <c r="L2698" s="106" t="str">
        <f>IF('Census Block Input'!J2662="","",'Census Block Input'!G2662)</f>
        <v/>
      </c>
      <c r="M2698" s="106" t="str">
        <f>IF('Census Block Input'!J2662="","",'Census Block Input'!F2662)</f>
        <v/>
      </c>
      <c r="N2698" s="32" t="str">
        <f t="shared" si="85"/>
        <v/>
      </c>
      <c r="O2698" s="124" t="s">
        <v>10</v>
      </c>
      <c r="P2698" s="123" t="s">
        <v>10</v>
      </c>
      <c r="Q2698" s="1"/>
    </row>
    <row r="2699" spans="1:17" ht="15.75" hidden="1" customHeight="1">
      <c r="A2699" s="1" t="str">
        <f t="shared" si="1"/>
        <v/>
      </c>
      <c r="B2699" s="1"/>
      <c r="C2699" s="25" t="str">
        <f>IF('Census Block Input'!J2663="","",'Census Block Input'!B2663)</f>
        <v/>
      </c>
      <c r="D2699" s="184" t="str">
        <f>IF('Census Block Input'!J2663="","",UPPER('Census Block Input'!J2663))</f>
        <v/>
      </c>
      <c r="E2699" s="26" t="str">
        <f>IF('Census Block Input'!J2663="","",'Census Block Input'!I2663)</f>
        <v/>
      </c>
      <c r="F2699" s="27" t="str">
        <f>IF('Census Block Input'!J2663="","",'Census Block Input'!C2663)</f>
        <v/>
      </c>
      <c r="G2699" s="29" t="str">
        <f>IF('Census Block Input'!J2663="","",'Census Block Input'!D2663)</f>
        <v/>
      </c>
      <c r="H2699" s="30" t="str">
        <f>IF('Census Block Input'!J2663="","",'Census Block Input'!G2663)</f>
        <v/>
      </c>
      <c r="I2699" s="30" t="str">
        <f>IF('Census Block Input'!J2663="","",'Census Block Input'!F2663)</f>
        <v/>
      </c>
      <c r="J2699" s="32" t="str">
        <f t="shared" si="84"/>
        <v/>
      </c>
      <c r="K2699" s="105" t="str">
        <f>IF('Census Block Input'!J2663="","",'Census Block Input'!D2663)</f>
        <v/>
      </c>
      <c r="L2699" s="106" t="str">
        <f>IF('Census Block Input'!J2663="","",'Census Block Input'!G2663)</f>
        <v/>
      </c>
      <c r="M2699" s="106" t="str">
        <f>IF('Census Block Input'!J2663="","",'Census Block Input'!F2663)</f>
        <v/>
      </c>
      <c r="N2699" s="32" t="str">
        <f t="shared" si="85"/>
        <v/>
      </c>
      <c r="O2699" s="124" t="s">
        <v>10</v>
      </c>
      <c r="P2699" s="123" t="s">
        <v>10</v>
      </c>
      <c r="Q2699" s="1"/>
    </row>
    <row r="2700" spans="1:17" ht="15.75" hidden="1" customHeight="1">
      <c r="A2700" s="1" t="str">
        <f t="shared" si="1"/>
        <v/>
      </c>
      <c r="B2700" s="1"/>
      <c r="C2700" s="25" t="str">
        <f>IF('Census Block Input'!J2664="","",'Census Block Input'!B2664)</f>
        <v/>
      </c>
      <c r="D2700" s="184" t="str">
        <f>IF('Census Block Input'!J2664="","",UPPER('Census Block Input'!J2664))</f>
        <v/>
      </c>
      <c r="E2700" s="26" t="str">
        <f>IF('Census Block Input'!J2664="","",'Census Block Input'!I2664)</f>
        <v/>
      </c>
      <c r="F2700" s="27" t="str">
        <f>IF('Census Block Input'!J2664="","",'Census Block Input'!C2664)</f>
        <v/>
      </c>
      <c r="G2700" s="29" t="str">
        <f>IF('Census Block Input'!J2664="","",'Census Block Input'!D2664)</f>
        <v/>
      </c>
      <c r="H2700" s="30" t="str">
        <f>IF('Census Block Input'!J2664="","",'Census Block Input'!G2664)</f>
        <v/>
      </c>
      <c r="I2700" s="30" t="str">
        <f>IF('Census Block Input'!J2664="","",'Census Block Input'!F2664)</f>
        <v/>
      </c>
      <c r="J2700" s="32" t="str">
        <f t="shared" si="84"/>
        <v/>
      </c>
      <c r="K2700" s="105" t="str">
        <f>IF('Census Block Input'!J2664="","",'Census Block Input'!D2664)</f>
        <v/>
      </c>
      <c r="L2700" s="106" t="str">
        <f>IF('Census Block Input'!J2664="","",'Census Block Input'!G2664)</f>
        <v/>
      </c>
      <c r="M2700" s="106" t="str">
        <f>IF('Census Block Input'!J2664="","",'Census Block Input'!F2664)</f>
        <v/>
      </c>
      <c r="N2700" s="32" t="str">
        <f t="shared" si="85"/>
        <v/>
      </c>
      <c r="O2700" s="124" t="s">
        <v>10</v>
      </c>
      <c r="P2700" s="123" t="s">
        <v>10</v>
      </c>
      <c r="Q2700" s="1"/>
    </row>
    <row r="2701" spans="1:17" ht="15.75" hidden="1" customHeight="1">
      <c r="A2701" s="1" t="str">
        <f t="shared" si="1"/>
        <v/>
      </c>
      <c r="B2701" s="1"/>
      <c r="C2701" s="25" t="str">
        <f>IF('Census Block Input'!J2665="","",'Census Block Input'!B2665)</f>
        <v/>
      </c>
      <c r="D2701" s="184" t="str">
        <f>IF('Census Block Input'!J2665="","",UPPER('Census Block Input'!J2665))</f>
        <v/>
      </c>
      <c r="E2701" s="26" t="str">
        <f>IF('Census Block Input'!J2665="","",'Census Block Input'!I2665)</f>
        <v/>
      </c>
      <c r="F2701" s="27" t="str">
        <f>IF('Census Block Input'!J2665="","",'Census Block Input'!C2665)</f>
        <v/>
      </c>
      <c r="G2701" s="29" t="str">
        <f>IF('Census Block Input'!J2665="","",'Census Block Input'!D2665)</f>
        <v/>
      </c>
      <c r="H2701" s="30" t="str">
        <f>IF('Census Block Input'!J2665="","",'Census Block Input'!G2665)</f>
        <v/>
      </c>
      <c r="I2701" s="30" t="str">
        <f>IF('Census Block Input'!J2665="","",'Census Block Input'!F2665)</f>
        <v/>
      </c>
      <c r="J2701" s="32" t="str">
        <f t="shared" si="84"/>
        <v/>
      </c>
      <c r="K2701" s="105" t="str">
        <f>IF('Census Block Input'!J2665="","",'Census Block Input'!D2665)</f>
        <v/>
      </c>
      <c r="L2701" s="106" t="str">
        <f>IF('Census Block Input'!J2665="","",'Census Block Input'!G2665)</f>
        <v/>
      </c>
      <c r="M2701" s="106" t="str">
        <f>IF('Census Block Input'!J2665="","",'Census Block Input'!F2665)</f>
        <v/>
      </c>
      <c r="N2701" s="32" t="str">
        <f t="shared" si="85"/>
        <v/>
      </c>
      <c r="O2701" s="124" t="s">
        <v>10</v>
      </c>
      <c r="P2701" s="123" t="s">
        <v>10</v>
      </c>
      <c r="Q2701" s="1"/>
    </row>
    <row r="2702" spans="1:17" ht="15.75" hidden="1" customHeight="1">
      <c r="A2702" s="1" t="str">
        <f t="shared" si="1"/>
        <v/>
      </c>
      <c r="B2702" s="1"/>
      <c r="C2702" s="25" t="str">
        <f>IF('Census Block Input'!J2666="","",'Census Block Input'!B2666)</f>
        <v/>
      </c>
      <c r="D2702" s="184" t="str">
        <f>IF('Census Block Input'!J2666="","",UPPER('Census Block Input'!J2666))</f>
        <v/>
      </c>
      <c r="E2702" s="26" t="str">
        <f>IF('Census Block Input'!J2666="","",'Census Block Input'!I2666)</f>
        <v/>
      </c>
      <c r="F2702" s="27" t="str">
        <f>IF('Census Block Input'!J2666="","",'Census Block Input'!C2666)</f>
        <v/>
      </c>
      <c r="G2702" s="29" t="str">
        <f>IF('Census Block Input'!J2666="","",'Census Block Input'!D2666)</f>
        <v/>
      </c>
      <c r="H2702" s="30" t="str">
        <f>IF('Census Block Input'!J2666="","",'Census Block Input'!G2666)</f>
        <v/>
      </c>
      <c r="I2702" s="30" t="str">
        <f>IF('Census Block Input'!J2666="","",'Census Block Input'!F2666)</f>
        <v/>
      </c>
      <c r="J2702" s="32" t="str">
        <f t="shared" si="84"/>
        <v/>
      </c>
      <c r="K2702" s="105" t="str">
        <f>IF('Census Block Input'!J2666="","",'Census Block Input'!D2666)</f>
        <v/>
      </c>
      <c r="L2702" s="106" t="str">
        <f>IF('Census Block Input'!J2666="","",'Census Block Input'!G2666)</f>
        <v/>
      </c>
      <c r="M2702" s="106" t="str">
        <f>IF('Census Block Input'!J2666="","",'Census Block Input'!F2666)</f>
        <v/>
      </c>
      <c r="N2702" s="32" t="str">
        <f t="shared" si="85"/>
        <v/>
      </c>
      <c r="O2702" s="124" t="s">
        <v>10</v>
      </c>
      <c r="P2702" s="123" t="s">
        <v>10</v>
      </c>
      <c r="Q2702" s="1"/>
    </row>
    <row r="2703" spans="1:17" ht="15.75" hidden="1" customHeight="1">
      <c r="A2703" s="1" t="str">
        <f t="shared" si="1"/>
        <v/>
      </c>
      <c r="B2703" s="1"/>
      <c r="C2703" s="25" t="str">
        <f>IF('Census Block Input'!J2667="","",'Census Block Input'!B2667)</f>
        <v/>
      </c>
      <c r="D2703" s="184" t="str">
        <f>IF('Census Block Input'!J2667="","",UPPER('Census Block Input'!J2667))</f>
        <v/>
      </c>
      <c r="E2703" s="26" t="str">
        <f>IF('Census Block Input'!J2667="","",'Census Block Input'!I2667)</f>
        <v/>
      </c>
      <c r="F2703" s="27" t="str">
        <f>IF('Census Block Input'!J2667="","",'Census Block Input'!C2667)</f>
        <v/>
      </c>
      <c r="G2703" s="29" t="str">
        <f>IF('Census Block Input'!J2667="","",'Census Block Input'!D2667)</f>
        <v/>
      </c>
      <c r="H2703" s="30" t="str">
        <f>IF('Census Block Input'!J2667="","",'Census Block Input'!G2667)</f>
        <v/>
      </c>
      <c r="I2703" s="30" t="str">
        <f>IF('Census Block Input'!J2667="","",'Census Block Input'!F2667)</f>
        <v/>
      </c>
      <c r="J2703" s="32" t="str">
        <f t="shared" si="84"/>
        <v/>
      </c>
      <c r="K2703" s="105" t="str">
        <f>IF('Census Block Input'!J2667="","",'Census Block Input'!D2667)</f>
        <v/>
      </c>
      <c r="L2703" s="106" t="str">
        <f>IF('Census Block Input'!J2667="","",'Census Block Input'!G2667)</f>
        <v/>
      </c>
      <c r="M2703" s="106" t="str">
        <f>IF('Census Block Input'!J2667="","",'Census Block Input'!F2667)</f>
        <v/>
      </c>
      <c r="N2703" s="32" t="str">
        <f t="shared" si="85"/>
        <v/>
      </c>
      <c r="O2703" s="124" t="s">
        <v>10</v>
      </c>
      <c r="P2703" s="123" t="s">
        <v>10</v>
      </c>
      <c r="Q2703" s="1"/>
    </row>
    <row r="2704" spans="1:17" ht="15.75" hidden="1" customHeight="1">
      <c r="A2704" s="1" t="str">
        <f t="shared" si="1"/>
        <v/>
      </c>
      <c r="B2704" s="1"/>
      <c r="C2704" s="25" t="str">
        <f>IF('Census Block Input'!J2668="","",'Census Block Input'!B2668)</f>
        <v/>
      </c>
      <c r="D2704" s="184" t="str">
        <f>IF('Census Block Input'!J2668="","",UPPER('Census Block Input'!J2668))</f>
        <v/>
      </c>
      <c r="E2704" s="26" t="str">
        <f>IF('Census Block Input'!J2668="","",'Census Block Input'!I2668)</f>
        <v/>
      </c>
      <c r="F2704" s="27" t="str">
        <f>IF('Census Block Input'!J2668="","",'Census Block Input'!C2668)</f>
        <v/>
      </c>
      <c r="G2704" s="29" t="str">
        <f>IF('Census Block Input'!J2668="","",'Census Block Input'!D2668)</f>
        <v/>
      </c>
      <c r="H2704" s="30" t="str">
        <f>IF('Census Block Input'!J2668="","",'Census Block Input'!G2668)</f>
        <v/>
      </c>
      <c r="I2704" s="30" t="str">
        <f>IF('Census Block Input'!J2668="","",'Census Block Input'!F2668)</f>
        <v/>
      </c>
      <c r="J2704" s="32" t="str">
        <f t="shared" si="84"/>
        <v/>
      </c>
      <c r="K2704" s="105" t="str">
        <f>IF('Census Block Input'!J2668="","",'Census Block Input'!D2668)</f>
        <v/>
      </c>
      <c r="L2704" s="106" t="str">
        <f>IF('Census Block Input'!J2668="","",'Census Block Input'!G2668)</f>
        <v/>
      </c>
      <c r="M2704" s="106" t="str">
        <f>IF('Census Block Input'!J2668="","",'Census Block Input'!F2668)</f>
        <v/>
      </c>
      <c r="N2704" s="32" t="str">
        <f t="shared" si="85"/>
        <v/>
      </c>
      <c r="O2704" s="124" t="s">
        <v>10</v>
      </c>
      <c r="P2704" s="123" t="s">
        <v>10</v>
      </c>
      <c r="Q2704" s="1"/>
    </row>
    <row r="2705" spans="1:17" ht="15.75" hidden="1" customHeight="1">
      <c r="A2705" s="1" t="str">
        <f t="shared" si="1"/>
        <v/>
      </c>
      <c r="B2705" s="1"/>
      <c r="C2705" s="25" t="str">
        <f>IF('Census Block Input'!J2669="","",'Census Block Input'!B2669)</f>
        <v/>
      </c>
      <c r="D2705" s="184" t="str">
        <f>IF('Census Block Input'!J2669="","",UPPER('Census Block Input'!J2669))</f>
        <v/>
      </c>
      <c r="E2705" s="26" t="str">
        <f>IF('Census Block Input'!J2669="","",'Census Block Input'!I2669)</f>
        <v/>
      </c>
      <c r="F2705" s="27" t="str">
        <f>IF('Census Block Input'!J2669="","",'Census Block Input'!C2669)</f>
        <v/>
      </c>
      <c r="G2705" s="29" t="str">
        <f>IF('Census Block Input'!J2669="","",'Census Block Input'!D2669)</f>
        <v/>
      </c>
      <c r="H2705" s="30" t="str">
        <f>IF('Census Block Input'!J2669="","",'Census Block Input'!G2669)</f>
        <v/>
      </c>
      <c r="I2705" s="30" t="str">
        <f>IF('Census Block Input'!J2669="","",'Census Block Input'!F2669)</f>
        <v/>
      </c>
      <c r="J2705" s="32" t="str">
        <f t="shared" si="84"/>
        <v/>
      </c>
      <c r="K2705" s="105" t="str">
        <f>IF('Census Block Input'!J2669="","",'Census Block Input'!D2669)</f>
        <v/>
      </c>
      <c r="L2705" s="106" t="str">
        <f>IF('Census Block Input'!J2669="","",'Census Block Input'!G2669)</f>
        <v/>
      </c>
      <c r="M2705" s="106" t="str">
        <f>IF('Census Block Input'!J2669="","",'Census Block Input'!F2669)</f>
        <v/>
      </c>
      <c r="N2705" s="32" t="str">
        <f t="shared" si="85"/>
        <v/>
      </c>
      <c r="O2705" s="124" t="s">
        <v>10</v>
      </c>
      <c r="P2705" s="123" t="s">
        <v>10</v>
      </c>
      <c r="Q2705" s="1"/>
    </row>
    <row r="2706" spans="1:17" ht="15.75" hidden="1" customHeight="1">
      <c r="A2706" s="1" t="str">
        <f t="shared" si="1"/>
        <v/>
      </c>
      <c r="B2706" s="1"/>
      <c r="C2706" s="25" t="str">
        <f>IF('Census Block Input'!J2670="","",'Census Block Input'!B2670)</f>
        <v/>
      </c>
      <c r="D2706" s="184" t="str">
        <f>IF('Census Block Input'!J2670="","",UPPER('Census Block Input'!J2670))</f>
        <v/>
      </c>
      <c r="E2706" s="26" t="str">
        <f>IF('Census Block Input'!J2670="","",'Census Block Input'!I2670)</f>
        <v/>
      </c>
      <c r="F2706" s="27" t="str">
        <f>IF('Census Block Input'!J2670="","",'Census Block Input'!C2670)</f>
        <v/>
      </c>
      <c r="G2706" s="29" t="str">
        <f>IF('Census Block Input'!J2670="","",'Census Block Input'!D2670)</f>
        <v/>
      </c>
      <c r="H2706" s="30" t="str">
        <f>IF('Census Block Input'!J2670="","",'Census Block Input'!G2670)</f>
        <v/>
      </c>
      <c r="I2706" s="30" t="str">
        <f>IF('Census Block Input'!J2670="","",'Census Block Input'!F2670)</f>
        <v/>
      </c>
      <c r="J2706" s="32" t="str">
        <f t="shared" si="84"/>
        <v/>
      </c>
      <c r="K2706" s="105" t="str">
        <f>IF('Census Block Input'!J2670="","",'Census Block Input'!D2670)</f>
        <v/>
      </c>
      <c r="L2706" s="106" t="str">
        <f>IF('Census Block Input'!J2670="","",'Census Block Input'!G2670)</f>
        <v/>
      </c>
      <c r="M2706" s="106" t="str">
        <f>IF('Census Block Input'!J2670="","",'Census Block Input'!F2670)</f>
        <v/>
      </c>
      <c r="N2706" s="32" t="str">
        <f t="shared" si="85"/>
        <v/>
      </c>
      <c r="O2706" s="124" t="s">
        <v>10</v>
      </c>
      <c r="P2706" s="123" t="s">
        <v>10</v>
      </c>
      <c r="Q2706" s="1"/>
    </row>
    <row r="2707" spans="1:17" ht="15.75" hidden="1" customHeight="1">
      <c r="A2707" s="1" t="str">
        <f t="shared" si="1"/>
        <v/>
      </c>
      <c r="B2707" s="1"/>
      <c r="C2707" s="25" t="str">
        <f>IF('Census Block Input'!J2671="","",'Census Block Input'!B2671)</f>
        <v/>
      </c>
      <c r="D2707" s="184" t="str">
        <f>IF('Census Block Input'!J2671="","",UPPER('Census Block Input'!J2671))</f>
        <v/>
      </c>
      <c r="E2707" s="26" t="str">
        <f>IF('Census Block Input'!J2671="","",'Census Block Input'!I2671)</f>
        <v/>
      </c>
      <c r="F2707" s="27" t="str">
        <f>IF('Census Block Input'!J2671="","",'Census Block Input'!C2671)</f>
        <v/>
      </c>
      <c r="G2707" s="29" t="str">
        <f>IF('Census Block Input'!J2671="","",'Census Block Input'!D2671)</f>
        <v/>
      </c>
      <c r="H2707" s="30" t="str">
        <f>IF('Census Block Input'!J2671="","",'Census Block Input'!G2671)</f>
        <v/>
      </c>
      <c r="I2707" s="30" t="str">
        <f>IF('Census Block Input'!J2671="","",'Census Block Input'!F2671)</f>
        <v/>
      </c>
      <c r="J2707" s="32" t="str">
        <f t="shared" si="84"/>
        <v/>
      </c>
      <c r="K2707" s="105" t="str">
        <f>IF('Census Block Input'!J2671="","",'Census Block Input'!D2671)</f>
        <v/>
      </c>
      <c r="L2707" s="106" t="str">
        <f>IF('Census Block Input'!J2671="","",'Census Block Input'!G2671)</f>
        <v/>
      </c>
      <c r="M2707" s="106" t="str">
        <f>IF('Census Block Input'!J2671="","",'Census Block Input'!F2671)</f>
        <v/>
      </c>
      <c r="N2707" s="32" t="str">
        <f t="shared" si="85"/>
        <v/>
      </c>
      <c r="O2707" s="124" t="s">
        <v>10</v>
      </c>
      <c r="P2707" s="123" t="s">
        <v>10</v>
      </c>
      <c r="Q2707" s="1"/>
    </row>
    <row r="2708" spans="1:17" ht="15.75" hidden="1" customHeight="1">
      <c r="A2708" s="1" t="str">
        <f t="shared" si="1"/>
        <v/>
      </c>
      <c r="B2708" s="1"/>
      <c r="C2708" s="25" t="str">
        <f>IF('Census Block Input'!J2672="","",'Census Block Input'!B2672)</f>
        <v/>
      </c>
      <c r="D2708" s="184" t="str">
        <f>IF('Census Block Input'!J2672="","",UPPER('Census Block Input'!J2672))</f>
        <v/>
      </c>
      <c r="E2708" s="26" t="str">
        <f>IF('Census Block Input'!J2672="","",'Census Block Input'!I2672)</f>
        <v/>
      </c>
      <c r="F2708" s="27" t="str">
        <f>IF('Census Block Input'!J2672="","",'Census Block Input'!C2672)</f>
        <v/>
      </c>
      <c r="G2708" s="29" t="str">
        <f>IF('Census Block Input'!J2672="","",'Census Block Input'!D2672)</f>
        <v/>
      </c>
      <c r="H2708" s="30" t="str">
        <f>IF('Census Block Input'!J2672="","",'Census Block Input'!G2672)</f>
        <v/>
      </c>
      <c r="I2708" s="30" t="str">
        <f>IF('Census Block Input'!J2672="","",'Census Block Input'!F2672)</f>
        <v/>
      </c>
      <c r="J2708" s="32" t="str">
        <f t="shared" si="84"/>
        <v/>
      </c>
      <c r="K2708" s="105" t="str">
        <f>IF('Census Block Input'!J2672="","",'Census Block Input'!D2672)</f>
        <v/>
      </c>
      <c r="L2708" s="106" t="str">
        <f>IF('Census Block Input'!J2672="","",'Census Block Input'!G2672)</f>
        <v/>
      </c>
      <c r="M2708" s="106" t="str">
        <f>IF('Census Block Input'!J2672="","",'Census Block Input'!F2672)</f>
        <v/>
      </c>
      <c r="N2708" s="32" t="str">
        <f t="shared" si="85"/>
        <v/>
      </c>
      <c r="O2708" s="124" t="s">
        <v>10</v>
      </c>
      <c r="P2708" s="123" t="s">
        <v>10</v>
      </c>
      <c r="Q2708" s="1"/>
    </row>
    <row r="2709" spans="1:17" ht="15.75" hidden="1" customHeight="1">
      <c r="A2709" s="1" t="str">
        <f t="shared" si="1"/>
        <v/>
      </c>
      <c r="B2709" s="1"/>
      <c r="C2709" s="25" t="str">
        <f>IF('Census Block Input'!J2673="","",'Census Block Input'!B2673)</f>
        <v/>
      </c>
      <c r="D2709" s="184" t="str">
        <f>IF('Census Block Input'!J2673="","",UPPER('Census Block Input'!J2673))</f>
        <v/>
      </c>
      <c r="E2709" s="26" t="str">
        <f>IF('Census Block Input'!J2673="","",'Census Block Input'!I2673)</f>
        <v/>
      </c>
      <c r="F2709" s="27" t="str">
        <f>IF('Census Block Input'!J2673="","",'Census Block Input'!C2673)</f>
        <v/>
      </c>
      <c r="G2709" s="29" t="str">
        <f>IF('Census Block Input'!J2673="","",'Census Block Input'!D2673)</f>
        <v/>
      </c>
      <c r="H2709" s="30" t="str">
        <f>IF('Census Block Input'!J2673="","",'Census Block Input'!G2673)</f>
        <v/>
      </c>
      <c r="I2709" s="30" t="str">
        <f>IF('Census Block Input'!J2673="","",'Census Block Input'!F2673)</f>
        <v/>
      </c>
      <c r="J2709" s="32" t="str">
        <f t="shared" si="84"/>
        <v/>
      </c>
      <c r="K2709" s="105" t="str">
        <f>IF('Census Block Input'!J2673="","",'Census Block Input'!D2673)</f>
        <v/>
      </c>
      <c r="L2709" s="106" t="str">
        <f>IF('Census Block Input'!J2673="","",'Census Block Input'!G2673)</f>
        <v/>
      </c>
      <c r="M2709" s="106" t="str">
        <f>IF('Census Block Input'!J2673="","",'Census Block Input'!F2673)</f>
        <v/>
      </c>
      <c r="N2709" s="32" t="str">
        <f t="shared" si="85"/>
        <v/>
      </c>
      <c r="O2709" s="124" t="s">
        <v>10</v>
      </c>
      <c r="P2709" s="123" t="s">
        <v>10</v>
      </c>
      <c r="Q2709" s="1"/>
    </row>
    <row r="2710" spans="1:17" ht="15.75" hidden="1" customHeight="1">
      <c r="A2710" s="1" t="str">
        <f t="shared" si="1"/>
        <v/>
      </c>
      <c r="B2710" s="1"/>
      <c r="C2710" s="25" t="str">
        <f>IF('Census Block Input'!J2674="","",'Census Block Input'!B2674)</f>
        <v/>
      </c>
      <c r="D2710" s="184" t="str">
        <f>IF('Census Block Input'!J2674="","",UPPER('Census Block Input'!J2674))</f>
        <v/>
      </c>
      <c r="E2710" s="26" t="str">
        <f>IF('Census Block Input'!J2674="","",'Census Block Input'!I2674)</f>
        <v/>
      </c>
      <c r="F2710" s="27" t="str">
        <f>IF('Census Block Input'!J2674="","",'Census Block Input'!C2674)</f>
        <v/>
      </c>
      <c r="G2710" s="29" t="str">
        <f>IF('Census Block Input'!J2674="","",'Census Block Input'!D2674)</f>
        <v/>
      </c>
      <c r="H2710" s="30" t="str">
        <f>IF('Census Block Input'!J2674="","",'Census Block Input'!G2674)</f>
        <v/>
      </c>
      <c r="I2710" s="30" t="str">
        <f>IF('Census Block Input'!J2674="","",'Census Block Input'!F2674)</f>
        <v/>
      </c>
      <c r="J2710" s="32" t="str">
        <f t="shared" si="84"/>
        <v/>
      </c>
      <c r="K2710" s="105" t="str">
        <f>IF('Census Block Input'!J2674="","",'Census Block Input'!D2674)</f>
        <v/>
      </c>
      <c r="L2710" s="106" t="str">
        <f>IF('Census Block Input'!J2674="","",'Census Block Input'!G2674)</f>
        <v/>
      </c>
      <c r="M2710" s="106" t="str">
        <f>IF('Census Block Input'!J2674="","",'Census Block Input'!F2674)</f>
        <v/>
      </c>
      <c r="N2710" s="32" t="str">
        <f t="shared" si="85"/>
        <v/>
      </c>
      <c r="O2710" s="124" t="s">
        <v>10</v>
      </c>
      <c r="P2710" s="123" t="s">
        <v>10</v>
      </c>
      <c r="Q2710" s="1"/>
    </row>
    <row r="2711" spans="1:17" ht="15.75" hidden="1" customHeight="1">
      <c r="A2711" s="1" t="str">
        <f t="shared" si="1"/>
        <v/>
      </c>
      <c r="B2711" s="1"/>
      <c r="C2711" s="25" t="str">
        <f>IF('Census Block Input'!J2675="","",'Census Block Input'!B2675)</f>
        <v/>
      </c>
      <c r="D2711" s="184" t="str">
        <f>IF('Census Block Input'!J2675="","",UPPER('Census Block Input'!J2675))</f>
        <v/>
      </c>
      <c r="E2711" s="26" t="str">
        <f>IF('Census Block Input'!J2675="","",'Census Block Input'!I2675)</f>
        <v/>
      </c>
      <c r="F2711" s="27" t="str">
        <f>IF('Census Block Input'!J2675="","",'Census Block Input'!C2675)</f>
        <v/>
      </c>
      <c r="G2711" s="29" t="str">
        <f>IF('Census Block Input'!J2675="","",'Census Block Input'!D2675)</f>
        <v/>
      </c>
      <c r="H2711" s="30" t="str">
        <f>IF('Census Block Input'!J2675="","",'Census Block Input'!G2675)</f>
        <v/>
      </c>
      <c r="I2711" s="30" t="str">
        <f>IF('Census Block Input'!J2675="","",'Census Block Input'!F2675)</f>
        <v/>
      </c>
      <c r="J2711" s="32" t="str">
        <f t="shared" si="84"/>
        <v/>
      </c>
      <c r="K2711" s="105" t="str">
        <f>IF('Census Block Input'!J2675="","",'Census Block Input'!D2675)</f>
        <v/>
      </c>
      <c r="L2711" s="106" t="str">
        <f>IF('Census Block Input'!J2675="","",'Census Block Input'!G2675)</f>
        <v/>
      </c>
      <c r="M2711" s="106" t="str">
        <f>IF('Census Block Input'!J2675="","",'Census Block Input'!F2675)</f>
        <v/>
      </c>
      <c r="N2711" s="32" t="str">
        <f t="shared" si="85"/>
        <v/>
      </c>
      <c r="O2711" s="124" t="s">
        <v>10</v>
      </c>
      <c r="P2711" s="123" t="s">
        <v>10</v>
      </c>
      <c r="Q2711" s="1"/>
    </row>
    <row r="2712" spans="1:17" ht="15.75" hidden="1" customHeight="1">
      <c r="A2712" s="1" t="str">
        <f t="shared" si="1"/>
        <v/>
      </c>
      <c r="B2712" s="1"/>
      <c r="C2712" s="25" t="str">
        <f>IF('Census Block Input'!J2676="","",'Census Block Input'!B2676)</f>
        <v/>
      </c>
      <c r="D2712" s="184" t="str">
        <f>IF('Census Block Input'!J2676="","",UPPER('Census Block Input'!J2676))</f>
        <v/>
      </c>
      <c r="E2712" s="26" t="str">
        <f>IF('Census Block Input'!J2676="","",'Census Block Input'!I2676)</f>
        <v/>
      </c>
      <c r="F2712" s="27" t="str">
        <f>IF('Census Block Input'!J2676="","",'Census Block Input'!C2676)</f>
        <v/>
      </c>
      <c r="G2712" s="29" t="str">
        <f>IF('Census Block Input'!J2676="","",'Census Block Input'!D2676)</f>
        <v/>
      </c>
      <c r="H2712" s="30" t="str">
        <f>IF('Census Block Input'!J2676="","",'Census Block Input'!G2676)</f>
        <v/>
      </c>
      <c r="I2712" s="30" t="str">
        <f>IF('Census Block Input'!J2676="","",'Census Block Input'!F2676)</f>
        <v/>
      </c>
      <c r="J2712" s="32" t="str">
        <f t="shared" si="84"/>
        <v/>
      </c>
      <c r="K2712" s="105" t="str">
        <f>IF('Census Block Input'!J2676="","",'Census Block Input'!D2676)</f>
        <v/>
      </c>
      <c r="L2712" s="106" t="str">
        <f>IF('Census Block Input'!J2676="","",'Census Block Input'!G2676)</f>
        <v/>
      </c>
      <c r="M2712" s="106" t="str">
        <f>IF('Census Block Input'!J2676="","",'Census Block Input'!F2676)</f>
        <v/>
      </c>
      <c r="N2712" s="32" t="str">
        <f t="shared" si="85"/>
        <v/>
      </c>
      <c r="O2712" s="124" t="s">
        <v>10</v>
      </c>
      <c r="P2712" s="123" t="s">
        <v>10</v>
      </c>
      <c r="Q2712" s="1"/>
    </row>
    <row r="2713" spans="1:17" ht="15.75" hidden="1" customHeight="1">
      <c r="A2713" s="1" t="str">
        <f t="shared" si="1"/>
        <v/>
      </c>
      <c r="B2713" s="1"/>
      <c r="C2713" s="25" t="str">
        <f>IF('Census Block Input'!J2677="","",'Census Block Input'!B2677)</f>
        <v/>
      </c>
      <c r="D2713" s="184" t="str">
        <f>IF('Census Block Input'!J2677="","",UPPER('Census Block Input'!J2677))</f>
        <v/>
      </c>
      <c r="E2713" s="26" t="str">
        <f>IF('Census Block Input'!J2677="","",'Census Block Input'!I2677)</f>
        <v/>
      </c>
      <c r="F2713" s="27" t="str">
        <f>IF('Census Block Input'!J2677="","",'Census Block Input'!C2677)</f>
        <v/>
      </c>
      <c r="G2713" s="29" t="str">
        <f>IF('Census Block Input'!J2677="","",'Census Block Input'!D2677)</f>
        <v/>
      </c>
      <c r="H2713" s="30" t="str">
        <f>IF('Census Block Input'!J2677="","",'Census Block Input'!G2677)</f>
        <v/>
      </c>
      <c r="I2713" s="30" t="str">
        <f>IF('Census Block Input'!J2677="","",'Census Block Input'!F2677)</f>
        <v/>
      </c>
      <c r="J2713" s="32" t="str">
        <f t="shared" si="84"/>
        <v/>
      </c>
      <c r="K2713" s="105" t="str">
        <f>IF('Census Block Input'!J2677="","",'Census Block Input'!D2677)</f>
        <v/>
      </c>
      <c r="L2713" s="106" t="str">
        <f>IF('Census Block Input'!J2677="","",'Census Block Input'!G2677)</f>
        <v/>
      </c>
      <c r="M2713" s="106" t="str">
        <f>IF('Census Block Input'!J2677="","",'Census Block Input'!F2677)</f>
        <v/>
      </c>
      <c r="N2713" s="32" t="str">
        <f t="shared" si="85"/>
        <v/>
      </c>
      <c r="O2713" s="124" t="s">
        <v>10</v>
      </c>
      <c r="P2713" s="123" t="s">
        <v>10</v>
      </c>
      <c r="Q2713" s="1"/>
    </row>
    <row r="2714" spans="1:17" ht="15.75" hidden="1" customHeight="1">
      <c r="A2714" s="1" t="str">
        <f t="shared" si="1"/>
        <v/>
      </c>
      <c r="B2714" s="1"/>
      <c r="C2714" s="25" t="str">
        <f>IF('Census Block Input'!J2678="","",'Census Block Input'!B2678)</f>
        <v/>
      </c>
      <c r="D2714" s="184" t="str">
        <f>IF('Census Block Input'!J2678="","",UPPER('Census Block Input'!J2678))</f>
        <v/>
      </c>
      <c r="E2714" s="26" t="str">
        <f>IF('Census Block Input'!J2678="","",'Census Block Input'!I2678)</f>
        <v/>
      </c>
      <c r="F2714" s="27" t="str">
        <f>IF('Census Block Input'!J2678="","",'Census Block Input'!C2678)</f>
        <v/>
      </c>
      <c r="G2714" s="29" t="str">
        <f>IF('Census Block Input'!J2678="","",'Census Block Input'!D2678)</f>
        <v/>
      </c>
      <c r="H2714" s="30" t="str">
        <f>IF('Census Block Input'!J2678="","",'Census Block Input'!G2678)</f>
        <v/>
      </c>
      <c r="I2714" s="30" t="str">
        <f>IF('Census Block Input'!J2678="","",'Census Block Input'!F2678)</f>
        <v/>
      </c>
      <c r="J2714" s="32" t="str">
        <f t="shared" si="84"/>
        <v/>
      </c>
      <c r="K2714" s="105" t="str">
        <f>IF('Census Block Input'!J2678="","",'Census Block Input'!D2678)</f>
        <v/>
      </c>
      <c r="L2714" s="106" t="str">
        <f>IF('Census Block Input'!J2678="","",'Census Block Input'!G2678)</f>
        <v/>
      </c>
      <c r="M2714" s="106" t="str">
        <f>IF('Census Block Input'!J2678="","",'Census Block Input'!F2678)</f>
        <v/>
      </c>
      <c r="N2714" s="32" t="str">
        <f t="shared" si="85"/>
        <v/>
      </c>
      <c r="O2714" s="124" t="s">
        <v>10</v>
      </c>
      <c r="P2714" s="123" t="s">
        <v>10</v>
      </c>
      <c r="Q2714" s="1"/>
    </row>
    <row r="2715" spans="1:17" ht="15.75" hidden="1" customHeight="1">
      <c r="A2715" s="1" t="str">
        <f t="shared" si="1"/>
        <v/>
      </c>
      <c r="B2715" s="1"/>
      <c r="C2715" s="25" t="str">
        <f>IF('Census Block Input'!J2679="","",'Census Block Input'!B2679)</f>
        <v/>
      </c>
      <c r="D2715" s="184" t="str">
        <f>IF('Census Block Input'!J2679="","",UPPER('Census Block Input'!J2679))</f>
        <v/>
      </c>
      <c r="E2715" s="26" t="str">
        <f>IF('Census Block Input'!J2679="","",'Census Block Input'!I2679)</f>
        <v/>
      </c>
      <c r="F2715" s="27" t="str">
        <f>IF('Census Block Input'!J2679="","",'Census Block Input'!C2679)</f>
        <v/>
      </c>
      <c r="G2715" s="29" t="str">
        <f>IF('Census Block Input'!J2679="","",'Census Block Input'!D2679)</f>
        <v/>
      </c>
      <c r="H2715" s="30" t="str">
        <f>IF('Census Block Input'!J2679="","",'Census Block Input'!G2679)</f>
        <v/>
      </c>
      <c r="I2715" s="30" t="str">
        <f>IF('Census Block Input'!J2679="","",'Census Block Input'!F2679)</f>
        <v/>
      </c>
      <c r="J2715" s="32" t="str">
        <f t="shared" si="84"/>
        <v/>
      </c>
      <c r="K2715" s="105" t="str">
        <f>IF('Census Block Input'!J2679="","",'Census Block Input'!D2679)</f>
        <v/>
      </c>
      <c r="L2715" s="106" t="str">
        <f>IF('Census Block Input'!J2679="","",'Census Block Input'!G2679)</f>
        <v/>
      </c>
      <c r="M2715" s="106" t="str">
        <f>IF('Census Block Input'!J2679="","",'Census Block Input'!F2679)</f>
        <v/>
      </c>
      <c r="N2715" s="32" t="str">
        <f t="shared" si="85"/>
        <v/>
      </c>
      <c r="O2715" s="124" t="s">
        <v>10</v>
      </c>
      <c r="P2715" s="123" t="s">
        <v>10</v>
      </c>
      <c r="Q2715" s="1"/>
    </row>
    <row r="2716" spans="1:17" ht="15.75" hidden="1" customHeight="1">
      <c r="A2716" s="1" t="str">
        <f t="shared" si="1"/>
        <v/>
      </c>
      <c r="B2716" s="1"/>
      <c r="C2716" s="25" t="str">
        <f>IF('Census Block Input'!J2680="","",'Census Block Input'!B2680)</f>
        <v/>
      </c>
      <c r="D2716" s="184" t="str">
        <f>IF('Census Block Input'!J2680="","",UPPER('Census Block Input'!J2680))</f>
        <v/>
      </c>
      <c r="E2716" s="26" t="str">
        <f>IF('Census Block Input'!J2680="","",'Census Block Input'!I2680)</f>
        <v/>
      </c>
      <c r="F2716" s="27" t="str">
        <f>IF('Census Block Input'!J2680="","",'Census Block Input'!C2680)</f>
        <v/>
      </c>
      <c r="G2716" s="29" t="str">
        <f>IF('Census Block Input'!J2680="","",'Census Block Input'!D2680)</f>
        <v/>
      </c>
      <c r="H2716" s="30" t="str">
        <f>IF('Census Block Input'!J2680="","",'Census Block Input'!G2680)</f>
        <v/>
      </c>
      <c r="I2716" s="30" t="str">
        <f>IF('Census Block Input'!J2680="","",'Census Block Input'!F2680)</f>
        <v/>
      </c>
      <c r="J2716" s="32" t="str">
        <f t="shared" si="84"/>
        <v/>
      </c>
      <c r="K2716" s="105" t="str">
        <f>IF('Census Block Input'!J2680="","",'Census Block Input'!D2680)</f>
        <v/>
      </c>
      <c r="L2716" s="106" t="str">
        <f>IF('Census Block Input'!J2680="","",'Census Block Input'!G2680)</f>
        <v/>
      </c>
      <c r="M2716" s="106" t="str">
        <f>IF('Census Block Input'!J2680="","",'Census Block Input'!F2680)</f>
        <v/>
      </c>
      <c r="N2716" s="32" t="str">
        <f t="shared" si="85"/>
        <v/>
      </c>
      <c r="O2716" s="124" t="s">
        <v>10</v>
      </c>
      <c r="P2716" s="123" t="s">
        <v>10</v>
      </c>
      <c r="Q2716" s="1"/>
    </row>
    <row r="2717" spans="1:17" ht="15.75" hidden="1" customHeight="1">
      <c r="A2717" s="1" t="str">
        <f t="shared" si="1"/>
        <v/>
      </c>
      <c r="B2717" s="1"/>
      <c r="C2717" s="25" t="str">
        <f>IF('Census Block Input'!J2681="","",'Census Block Input'!B2681)</f>
        <v/>
      </c>
      <c r="D2717" s="184" t="str">
        <f>IF('Census Block Input'!J2681="","",UPPER('Census Block Input'!J2681))</f>
        <v/>
      </c>
      <c r="E2717" s="26" t="str">
        <f>IF('Census Block Input'!J2681="","",'Census Block Input'!I2681)</f>
        <v/>
      </c>
      <c r="F2717" s="27" t="str">
        <f>IF('Census Block Input'!J2681="","",'Census Block Input'!C2681)</f>
        <v/>
      </c>
      <c r="G2717" s="29" t="str">
        <f>IF('Census Block Input'!J2681="","",'Census Block Input'!D2681)</f>
        <v/>
      </c>
      <c r="H2717" s="30" t="str">
        <f>IF('Census Block Input'!J2681="","",'Census Block Input'!G2681)</f>
        <v/>
      </c>
      <c r="I2717" s="30" t="str">
        <f>IF('Census Block Input'!J2681="","",'Census Block Input'!F2681)</f>
        <v/>
      </c>
      <c r="J2717" s="32" t="str">
        <f t="shared" si="84"/>
        <v/>
      </c>
      <c r="K2717" s="105" t="str">
        <f>IF('Census Block Input'!J2681="","",'Census Block Input'!D2681)</f>
        <v/>
      </c>
      <c r="L2717" s="106" t="str">
        <f>IF('Census Block Input'!J2681="","",'Census Block Input'!G2681)</f>
        <v/>
      </c>
      <c r="M2717" s="106" t="str">
        <f>IF('Census Block Input'!J2681="","",'Census Block Input'!F2681)</f>
        <v/>
      </c>
      <c r="N2717" s="32" t="str">
        <f t="shared" si="85"/>
        <v/>
      </c>
      <c r="O2717" s="124" t="s">
        <v>10</v>
      </c>
      <c r="P2717" s="123" t="s">
        <v>10</v>
      </c>
      <c r="Q2717" s="1"/>
    </row>
    <row r="2718" spans="1:17" ht="15.75" hidden="1" customHeight="1">
      <c r="A2718" s="1" t="str">
        <f t="shared" si="1"/>
        <v/>
      </c>
      <c r="B2718" s="1"/>
      <c r="C2718" s="25" t="str">
        <f>IF('Census Block Input'!J2682="","",'Census Block Input'!B2682)</f>
        <v/>
      </c>
      <c r="D2718" s="184" t="str">
        <f>IF('Census Block Input'!J2682="","",UPPER('Census Block Input'!J2682))</f>
        <v/>
      </c>
      <c r="E2718" s="26" t="str">
        <f>IF('Census Block Input'!J2682="","",'Census Block Input'!I2682)</f>
        <v/>
      </c>
      <c r="F2718" s="27" t="str">
        <f>IF('Census Block Input'!J2682="","",'Census Block Input'!C2682)</f>
        <v/>
      </c>
      <c r="G2718" s="29" t="str">
        <f>IF('Census Block Input'!J2682="","",'Census Block Input'!D2682)</f>
        <v/>
      </c>
      <c r="H2718" s="30" t="str">
        <f>IF('Census Block Input'!J2682="","",'Census Block Input'!G2682)</f>
        <v/>
      </c>
      <c r="I2718" s="30" t="str">
        <f>IF('Census Block Input'!J2682="","",'Census Block Input'!F2682)</f>
        <v/>
      </c>
      <c r="J2718" s="32" t="str">
        <f t="shared" si="84"/>
        <v/>
      </c>
      <c r="K2718" s="105" t="str">
        <f>IF('Census Block Input'!J2682="","",'Census Block Input'!D2682)</f>
        <v/>
      </c>
      <c r="L2718" s="106" t="str">
        <f>IF('Census Block Input'!J2682="","",'Census Block Input'!G2682)</f>
        <v/>
      </c>
      <c r="M2718" s="106" t="str">
        <f>IF('Census Block Input'!J2682="","",'Census Block Input'!F2682)</f>
        <v/>
      </c>
      <c r="N2718" s="32" t="str">
        <f t="shared" si="85"/>
        <v/>
      </c>
      <c r="O2718" s="124" t="s">
        <v>10</v>
      </c>
      <c r="P2718" s="123" t="s">
        <v>10</v>
      </c>
      <c r="Q2718" s="1"/>
    </row>
    <row r="2719" spans="1:17" ht="15.75" hidden="1" customHeight="1">
      <c r="A2719" s="1" t="str">
        <f t="shared" si="1"/>
        <v/>
      </c>
      <c r="B2719" s="1"/>
      <c r="C2719" s="25" t="str">
        <f>IF('Census Block Input'!J2683="","",'Census Block Input'!B2683)</f>
        <v/>
      </c>
      <c r="D2719" s="184" t="str">
        <f>IF('Census Block Input'!J2683="","",UPPER('Census Block Input'!J2683))</f>
        <v/>
      </c>
      <c r="E2719" s="26" t="str">
        <f>IF('Census Block Input'!J2683="","",'Census Block Input'!I2683)</f>
        <v/>
      </c>
      <c r="F2719" s="27" t="str">
        <f>IF('Census Block Input'!J2683="","",'Census Block Input'!C2683)</f>
        <v/>
      </c>
      <c r="G2719" s="29" t="str">
        <f>IF('Census Block Input'!J2683="","",'Census Block Input'!D2683)</f>
        <v/>
      </c>
      <c r="H2719" s="30" t="str">
        <f>IF('Census Block Input'!J2683="","",'Census Block Input'!G2683)</f>
        <v/>
      </c>
      <c r="I2719" s="30" t="str">
        <f>IF('Census Block Input'!J2683="","",'Census Block Input'!F2683)</f>
        <v/>
      </c>
      <c r="J2719" s="32" t="str">
        <f t="shared" si="84"/>
        <v/>
      </c>
      <c r="K2719" s="105" t="str">
        <f>IF('Census Block Input'!J2683="","",'Census Block Input'!D2683)</f>
        <v/>
      </c>
      <c r="L2719" s="106" t="str">
        <f>IF('Census Block Input'!J2683="","",'Census Block Input'!G2683)</f>
        <v/>
      </c>
      <c r="M2719" s="106" t="str">
        <f>IF('Census Block Input'!J2683="","",'Census Block Input'!F2683)</f>
        <v/>
      </c>
      <c r="N2719" s="32" t="str">
        <f t="shared" si="85"/>
        <v/>
      </c>
      <c r="O2719" s="124" t="s">
        <v>10</v>
      </c>
      <c r="P2719" s="123" t="s">
        <v>10</v>
      </c>
      <c r="Q2719" s="1"/>
    </row>
    <row r="2720" spans="1:17" ht="15.75" hidden="1" customHeight="1">
      <c r="A2720" s="1" t="str">
        <f t="shared" si="1"/>
        <v/>
      </c>
      <c r="B2720" s="1"/>
      <c r="C2720" s="25" t="str">
        <f>IF('Census Block Input'!J2684="","",'Census Block Input'!B2684)</f>
        <v/>
      </c>
      <c r="D2720" s="184" t="str">
        <f>IF('Census Block Input'!J2684="","",UPPER('Census Block Input'!J2684))</f>
        <v/>
      </c>
      <c r="E2720" s="26" t="str">
        <f>IF('Census Block Input'!J2684="","",'Census Block Input'!I2684)</f>
        <v/>
      </c>
      <c r="F2720" s="27" t="str">
        <f>IF('Census Block Input'!J2684="","",'Census Block Input'!C2684)</f>
        <v/>
      </c>
      <c r="G2720" s="29" t="str">
        <f>IF('Census Block Input'!J2684="","",'Census Block Input'!D2684)</f>
        <v/>
      </c>
      <c r="H2720" s="30" t="str">
        <f>IF('Census Block Input'!J2684="","",'Census Block Input'!G2684)</f>
        <v/>
      </c>
      <c r="I2720" s="30" t="str">
        <f>IF('Census Block Input'!J2684="","",'Census Block Input'!F2684)</f>
        <v/>
      </c>
      <c r="J2720" s="32" t="str">
        <f t="shared" si="84"/>
        <v/>
      </c>
      <c r="K2720" s="105" t="str">
        <f>IF('Census Block Input'!J2684="","",'Census Block Input'!D2684)</f>
        <v/>
      </c>
      <c r="L2720" s="106" t="str">
        <f>IF('Census Block Input'!J2684="","",'Census Block Input'!G2684)</f>
        <v/>
      </c>
      <c r="M2720" s="106" t="str">
        <f>IF('Census Block Input'!J2684="","",'Census Block Input'!F2684)</f>
        <v/>
      </c>
      <c r="N2720" s="32" t="str">
        <f t="shared" si="85"/>
        <v/>
      </c>
      <c r="O2720" s="124" t="s">
        <v>10</v>
      </c>
      <c r="P2720" s="123" t="s">
        <v>10</v>
      </c>
      <c r="Q2720" s="1"/>
    </row>
    <row r="2721" spans="1:17" ht="15.75" hidden="1" customHeight="1">
      <c r="A2721" s="1" t="str">
        <f t="shared" si="1"/>
        <v/>
      </c>
      <c r="B2721" s="1"/>
      <c r="C2721" s="25" t="str">
        <f>IF('Census Block Input'!J2685="","",'Census Block Input'!B2685)</f>
        <v/>
      </c>
      <c r="D2721" s="184" t="str">
        <f>IF('Census Block Input'!J2685="","",UPPER('Census Block Input'!J2685))</f>
        <v/>
      </c>
      <c r="E2721" s="26" t="str">
        <f>IF('Census Block Input'!J2685="","",'Census Block Input'!I2685)</f>
        <v/>
      </c>
      <c r="F2721" s="27" t="str">
        <f>IF('Census Block Input'!J2685="","",'Census Block Input'!C2685)</f>
        <v/>
      </c>
      <c r="G2721" s="29" t="str">
        <f>IF('Census Block Input'!J2685="","",'Census Block Input'!D2685)</f>
        <v/>
      </c>
      <c r="H2721" s="30" t="str">
        <f>IF('Census Block Input'!J2685="","",'Census Block Input'!G2685)</f>
        <v/>
      </c>
      <c r="I2721" s="30" t="str">
        <f>IF('Census Block Input'!J2685="","",'Census Block Input'!F2685)</f>
        <v/>
      </c>
      <c r="J2721" s="32" t="str">
        <f t="shared" si="84"/>
        <v/>
      </c>
      <c r="K2721" s="105" t="str">
        <f>IF('Census Block Input'!J2685="","",'Census Block Input'!D2685)</f>
        <v/>
      </c>
      <c r="L2721" s="106" t="str">
        <f>IF('Census Block Input'!J2685="","",'Census Block Input'!G2685)</f>
        <v/>
      </c>
      <c r="M2721" s="106" t="str">
        <f>IF('Census Block Input'!J2685="","",'Census Block Input'!F2685)</f>
        <v/>
      </c>
      <c r="N2721" s="32" t="str">
        <f t="shared" si="85"/>
        <v/>
      </c>
      <c r="O2721" s="124" t="s">
        <v>10</v>
      </c>
      <c r="P2721" s="123" t="s">
        <v>10</v>
      </c>
      <c r="Q2721" s="1"/>
    </row>
    <row r="2722" spans="1:17" ht="15.75" hidden="1" customHeight="1">
      <c r="A2722" s="1" t="str">
        <f t="shared" si="1"/>
        <v/>
      </c>
      <c r="B2722" s="1"/>
      <c r="C2722" s="25" t="str">
        <f>IF('Census Block Input'!J2686="","",'Census Block Input'!B2686)</f>
        <v/>
      </c>
      <c r="D2722" s="184" t="str">
        <f>IF('Census Block Input'!J2686="","",UPPER('Census Block Input'!J2686))</f>
        <v/>
      </c>
      <c r="E2722" s="26" t="str">
        <f>IF('Census Block Input'!J2686="","",'Census Block Input'!I2686)</f>
        <v/>
      </c>
      <c r="F2722" s="27" t="str">
        <f>IF('Census Block Input'!J2686="","",'Census Block Input'!C2686)</f>
        <v/>
      </c>
      <c r="G2722" s="29" t="str">
        <f>IF('Census Block Input'!J2686="","",'Census Block Input'!D2686)</f>
        <v/>
      </c>
      <c r="H2722" s="30" t="str">
        <f>IF('Census Block Input'!J2686="","",'Census Block Input'!G2686)</f>
        <v/>
      </c>
      <c r="I2722" s="30" t="str">
        <f>IF('Census Block Input'!J2686="","",'Census Block Input'!F2686)</f>
        <v/>
      </c>
      <c r="J2722" s="32" t="str">
        <f t="shared" si="84"/>
        <v/>
      </c>
      <c r="K2722" s="105" t="str">
        <f>IF('Census Block Input'!J2686="","",'Census Block Input'!D2686)</f>
        <v/>
      </c>
      <c r="L2722" s="106" t="str">
        <f>IF('Census Block Input'!J2686="","",'Census Block Input'!G2686)</f>
        <v/>
      </c>
      <c r="M2722" s="106" t="str">
        <f>IF('Census Block Input'!J2686="","",'Census Block Input'!F2686)</f>
        <v/>
      </c>
      <c r="N2722" s="32" t="str">
        <f t="shared" si="85"/>
        <v/>
      </c>
      <c r="O2722" s="124" t="s">
        <v>10</v>
      </c>
      <c r="P2722" s="123" t="s">
        <v>10</v>
      </c>
      <c r="Q2722" s="1"/>
    </row>
    <row r="2723" spans="1:17" ht="15.75" hidden="1" customHeight="1">
      <c r="A2723" s="1" t="str">
        <f t="shared" si="1"/>
        <v/>
      </c>
      <c r="B2723" s="1"/>
      <c r="C2723" s="25" t="str">
        <f>IF('Census Block Input'!J2687="","",'Census Block Input'!B2687)</f>
        <v/>
      </c>
      <c r="D2723" s="184" t="str">
        <f>IF('Census Block Input'!J2687="","",UPPER('Census Block Input'!J2687))</f>
        <v/>
      </c>
      <c r="E2723" s="26" t="str">
        <f>IF('Census Block Input'!J2687="","",'Census Block Input'!I2687)</f>
        <v/>
      </c>
      <c r="F2723" s="27" t="str">
        <f>IF('Census Block Input'!J2687="","",'Census Block Input'!C2687)</f>
        <v/>
      </c>
      <c r="G2723" s="29" t="str">
        <f>IF('Census Block Input'!J2687="","",'Census Block Input'!D2687)</f>
        <v/>
      </c>
      <c r="H2723" s="30" t="str">
        <f>IF('Census Block Input'!J2687="","",'Census Block Input'!G2687)</f>
        <v/>
      </c>
      <c r="I2723" s="30" t="str">
        <f>IF('Census Block Input'!J2687="","",'Census Block Input'!F2687)</f>
        <v/>
      </c>
      <c r="J2723" s="32" t="str">
        <f t="shared" si="84"/>
        <v/>
      </c>
      <c r="K2723" s="105" t="str">
        <f>IF('Census Block Input'!J2687="","",'Census Block Input'!D2687)</f>
        <v/>
      </c>
      <c r="L2723" s="106" t="str">
        <f>IF('Census Block Input'!J2687="","",'Census Block Input'!G2687)</f>
        <v/>
      </c>
      <c r="M2723" s="106" t="str">
        <f>IF('Census Block Input'!J2687="","",'Census Block Input'!F2687)</f>
        <v/>
      </c>
      <c r="N2723" s="32" t="str">
        <f t="shared" si="85"/>
        <v/>
      </c>
      <c r="O2723" s="124" t="s">
        <v>10</v>
      </c>
      <c r="P2723" s="123" t="s">
        <v>10</v>
      </c>
      <c r="Q2723" s="1"/>
    </row>
    <row r="2724" spans="1:17" ht="15.75" hidden="1" customHeight="1">
      <c r="A2724" s="1" t="str">
        <f t="shared" si="1"/>
        <v/>
      </c>
      <c r="B2724" s="1"/>
      <c r="C2724" s="25" t="str">
        <f>IF('Census Block Input'!J2688="","",'Census Block Input'!B2688)</f>
        <v/>
      </c>
      <c r="D2724" s="184" t="str">
        <f>IF('Census Block Input'!J2688="","",UPPER('Census Block Input'!J2688))</f>
        <v/>
      </c>
      <c r="E2724" s="26" t="str">
        <f>IF('Census Block Input'!J2688="","",'Census Block Input'!I2688)</f>
        <v/>
      </c>
      <c r="F2724" s="27" t="str">
        <f>IF('Census Block Input'!J2688="","",'Census Block Input'!C2688)</f>
        <v/>
      </c>
      <c r="G2724" s="29" t="str">
        <f>IF('Census Block Input'!J2688="","",'Census Block Input'!D2688)</f>
        <v/>
      </c>
      <c r="H2724" s="30" t="str">
        <f>IF('Census Block Input'!J2688="","",'Census Block Input'!G2688)</f>
        <v/>
      </c>
      <c r="I2724" s="30" t="str">
        <f>IF('Census Block Input'!J2688="","",'Census Block Input'!F2688)</f>
        <v/>
      </c>
      <c r="J2724" s="32" t="str">
        <f t="shared" si="84"/>
        <v/>
      </c>
      <c r="K2724" s="105" t="str">
        <f>IF('Census Block Input'!J2688="","",'Census Block Input'!D2688)</f>
        <v/>
      </c>
      <c r="L2724" s="106" t="str">
        <f>IF('Census Block Input'!J2688="","",'Census Block Input'!G2688)</f>
        <v/>
      </c>
      <c r="M2724" s="106" t="str">
        <f>IF('Census Block Input'!J2688="","",'Census Block Input'!F2688)</f>
        <v/>
      </c>
      <c r="N2724" s="32" t="str">
        <f t="shared" si="85"/>
        <v/>
      </c>
      <c r="O2724" s="124" t="s">
        <v>10</v>
      </c>
      <c r="P2724" s="123" t="s">
        <v>10</v>
      </c>
      <c r="Q2724" s="1"/>
    </row>
    <row r="2725" spans="1:17" ht="15.75" hidden="1" customHeight="1">
      <c r="A2725" s="1" t="str">
        <f t="shared" si="1"/>
        <v/>
      </c>
      <c r="B2725" s="1"/>
      <c r="C2725" s="25" t="str">
        <f>IF('Census Block Input'!J2689="","",'Census Block Input'!B2689)</f>
        <v/>
      </c>
      <c r="D2725" s="184" t="str">
        <f>IF('Census Block Input'!J2689="","",UPPER('Census Block Input'!J2689))</f>
        <v/>
      </c>
      <c r="E2725" s="26" t="str">
        <f>IF('Census Block Input'!J2689="","",'Census Block Input'!I2689)</f>
        <v/>
      </c>
      <c r="F2725" s="27" t="str">
        <f>IF('Census Block Input'!J2689="","",'Census Block Input'!C2689)</f>
        <v/>
      </c>
      <c r="G2725" s="29" t="str">
        <f>IF('Census Block Input'!J2689="","",'Census Block Input'!D2689)</f>
        <v/>
      </c>
      <c r="H2725" s="30" t="str">
        <f>IF('Census Block Input'!J2689="","",'Census Block Input'!G2689)</f>
        <v/>
      </c>
      <c r="I2725" s="30" t="str">
        <f>IF('Census Block Input'!J2689="","",'Census Block Input'!F2689)</f>
        <v/>
      </c>
      <c r="J2725" s="32" t="str">
        <f t="shared" si="84"/>
        <v/>
      </c>
      <c r="K2725" s="105" t="str">
        <f>IF('Census Block Input'!J2689="","",'Census Block Input'!D2689)</f>
        <v/>
      </c>
      <c r="L2725" s="106" t="str">
        <f>IF('Census Block Input'!J2689="","",'Census Block Input'!G2689)</f>
        <v/>
      </c>
      <c r="M2725" s="106" t="str">
        <f>IF('Census Block Input'!J2689="","",'Census Block Input'!F2689)</f>
        <v/>
      </c>
      <c r="N2725" s="32" t="str">
        <f t="shared" si="85"/>
        <v/>
      </c>
      <c r="O2725" s="124" t="s">
        <v>10</v>
      </c>
      <c r="P2725" s="123" t="s">
        <v>10</v>
      </c>
      <c r="Q2725" s="1"/>
    </row>
    <row r="2726" spans="1:17" ht="15.75" hidden="1" customHeight="1">
      <c r="A2726" s="1" t="str">
        <f t="shared" si="1"/>
        <v/>
      </c>
      <c r="B2726" s="1"/>
      <c r="C2726" s="25" t="str">
        <f>IF('Census Block Input'!J2690="","",'Census Block Input'!B2690)</f>
        <v/>
      </c>
      <c r="D2726" s="184" t="str">
        <f>IF('Census Block Input'!J2690="","",UPPER('Census Block Input'!J2690))</f>
        <v/>
      </c>
      <c r="E2726" s="26" t="str">
        <f>IF('Census Block Input'!J2690="","",'Census Block Input'!I2690)</f>
        <v/>
      </c>
      <c r="F2726" s="27" t="str">
        <f>IF('Census Block Input'!J2690="","",'Census Block Input'!C2690)</f>
        <v/>
      </c>
      <c r="G2726" s="29" t="str">
        <f>IF('Census Block Input'!J2690="","",'Census Block Input'!D2690)</f>
        <v/>
      </c>
      <c r="H2726" s="30" t="str">
        <f>IF('Census Block Input'!J2690="","",'Census Block Input'!G2690)</f>
        <v/>
      </c>
      <c r="I2726" s="30" t="str">
        <f>IF('Census Block Input'!J2690="","",'Census Block Input'!F2690)</f>
        <v/>
      </c>
      <c r="J2726" s="32" t="str">
        <f t="shared" si="84"/>
        <v/>
      </c>
      <c r="K2726" s="105" t="str">
        <f>IF('Census Block Input'!J2690="","",'Census Block Input'!D2690)</f>
        <v/>
      </c>
      <c r="L2726" s="106" t="str">
        <f>IF('Census Block Input'!J2690="","",'Census Block Input'!G2690)</f>
        <v/>
      </c>
      <c r="M2726" s="106" t="str">
        <f>IF('Census Block Input'!J2690="","",'Census Block Input'!F2690)</f>
        <v/>
      </c>
      <c r="N2726" s="32" t="str">
        <f t="shared" si="85"/>
        <v/>
      </c>
      <c r="O2726" s="124" t="s">
        <v>10</v>
      </c>
      <c r="P2726" s="123" t="s">
        <v>10</v>
      </c>
      <c r="Q2726" s="1"/>
    </row>
    <row r="2727" spans="1:17" ht="15.75" hidden="1" customHeight="1">
      <c r="A2727" s="1" t="str">
        <f t="shared" si="1"/>
        <v/>
      </c>
      <c r="B2727" s="1"/>
      <c r="C2727" s="25" t="str">
        <f>IF('Census Block Input'!J2691="","",'Census Block Input'!B2691)</f>
        <v/>
      </c>
      <c r="D2727" s="184" t="str">
        <f>IF('Census Block Input'!J2691="","",UPPER('Census Block Input'!J2691))</f>
        <v/>
      </c>
      <c r="E2727" s="26" t="str">
        <f>IF('Census Block Input'!J2691="","",'Census Block Input'!I2691)</f>
        <v/>
      </c>
      <c r="F2727" s="27" t="str">
        <f>IF('Census Block Input'!J2691="","",'Census Block Input'!C2691)</f>
        <v/>
      </c>
      <c r="G2727" s="29" t="str">
        <f>IF('Census Block Input'!J2691="","",'Census Block Input'!D2691)</f>
        <v/>
      </c>
      <c r="H2727" s="30" t="str">
        <f>IF('Census Block Input'!J2691="","",'Census Block Input'!G2691)</f>
        <v/>
      </c>
      <c r="I2727" s="30" t="str">
        <f>IF('Census Block Input'!J2691="","",'Census Block Input'!F2691)</f>
        <v/>
      </c>
      <c r="J2727" s="32" t="str">
        <f t="shared" si="84"/>
        <v/>
      </c>
      <c r="K2727" s="105" t="str">
        <f>IF('Census Block Input'!J2691="","",'Census Block Input'!D2691)</f>
        <v/>
      </c>
      <c r="L2727" s="106" t="str">
        <f>IF('Census Block Input'!J2691="","",'Census Block Input'!G2691)</f>
        <v/>
      </c>
      <c r="M2727" s="106" t="str">
        <f>IF('Census Block Input'!J2691="","",'Census Block Input'!F2691)</f>
        <v/>
      </c>
      <c r="N2727" s="32" t="str">
        <f t="shared" si="85"/>
        <v/>
      </c>
      <c r="O2727" s="124" t="s">
        <v>10</v>
      </c>
      <c r="P2727" s="123" t="s">
        <v>10</v>
      </c>
      <c r="Q2727" s="1"/>
    </row>
    <row r="2728" spans="1:17" ht="15.75" hidden="1" customHeight="1">
      <c r="A2728" s="1" t="str">
        <f t="shared" si="1"/>
        <v/>
      </c>
      <c r="B2728" s="1"/>
      <c r="C2728" s="25" t="str">
        <f>IF('Census Block Input'!J2692="","",'Census Block Input'!B2692)</f>
        <v/>
      </c>
      <c r="D2728" s="184" t="str">
        <f>IF('Census Block Input'!J2692="","",UPPER('Census Block Input'!J2692))</f>
        <v/>
      </c>
      <c r="E2728" s="26" t="str">
        <f>IF('Census Block Input'!J2692="","",'Census Block Input'!I2692)</f>
        <v/>
      </c>
      <c r="F2728" s="27" t="str">
        <f>IF('Census Block Input'!J2692="","",'Census Block Input'!C2692)</f>
        <v/>
      </c>
      <c r="G2728" s="29" t="str">
        <f>IF('Census Block Input'!J2692="","",'Census Block Input'!D2692)</f>
        <v/>
      </c>
      <c r="H2728" s="30" t="str">
        <f>IF('Census Block Input'!J2692="","",'Census Block Input'!G2692)</f>
        <v/>
      </c>
      <c r="I2728" s="30" t="str">
        <f>IF('Census Block Input'!J2692="","",'Census Block Input'!F2692)</f>
        <v/>
      </c>
      <c r="J2728" s="32" t="str">
        <f t="shared" ref="J2728:J2791" si="86">IF($C2728="","",SUM(G2728:I2728))</f>
        <v/>
      </c>
      <c r="K2728" s="105" t="str">
        <f>IF('Census Block Input'!J2692="","",'Census Block Input'!D2692)</f>
        <v/>
      </c>
      <c r="L2728" s="106" t="str">
        <f>IF('Census Block Input'!J2692="","",'Census Block Input'!G2692)</f>
        <v/>
      </c>
      <c r="M2728" s="106" t="str">
        <f>IF('Census Block Input'!J2692="","",'Census Block Input'!F2692)</f>
        <v/>
      </c>
      <c r="N2728" s="32" t="str">
        <f t="shared" ref="N2728:N2791" si="87">IF($C2728="","",SUM(K2728:M2728))</f>
        <v/>
      </c>
      <c r="O2728" s="124" t="s">
        <v>10</v>
      </c>
      <c r="P2728" s="123" t="s">
        <v>10</v>
      </c>
      <c r="Q2728" s="1"/>
    </row>
    <row r="2729" spans="1:17" ht="15.75" hidden="1" customHeight="1">
      <c r="A2729" s="1" t="str">
        <f t="shared" si="1"/>
        <v/>
      </c>
      <c r="B2729" s="1"/>
      <c r="C2729" s="25" t="str">
        <f>IF('Census Block Input'!J2693="","",'Census Block Input'!B2693)</f>
        <v/>
      </c>
      <c r="D2729" s="184" t="str">
        <f>IF('Census Block Input'!J2693="","",UPPER('Census Block Input'!J2693))</f>
        <v/>
      </c>
      <c r="E2729" s="26" t="str">
        <f>IF('Census Block Input'!J2693="","",'Census Block Input'!I2693)</f>
        <v/>
      </c>
      <c r="F2729" s="27" t="str">
        <f>IF('Census Block Input'!J2693="","",'Census Block Input'!C2693)</f>
        <v/>
      </c>
      <c r="G2729" s="29" t="str">
        <f>IF('Census Block Input'!J2693="","",'Census Block Input'!D2693)</f>
        <v/>
      </c>
      <c r="H2729" s="30" t="str">
        <f>IF('Census Block Input'!J2693="","",'Census Block Input'!G2693)</f>
        <v/>
      </c>
      <c r="I2729" s="30" t="str">
        <f>IF('Census Block Input'!J2693="","",'Census Block Input'!F2693)</f>
        <v/>
      </c>
      <c r="J2729" s="32" t="str">
        <f t="shared" si="86"/>
        <v/>
      </c>
      <c r="K2729" s="105" t="str">
        <f>IF('Census Block Input'!J2693="","",'Census Block Input'!D2693)</f>
        <v/>
      </c>
      <c r="L2729" s="106" t="str">
        <f>IF('Census Block Input'!J2693="","",'Census Block Input'!G2693)</f>
        <v/>
      </c>
      <c r="M2729" s="106" t="str">
        <f>IF('Census Block Input'!J2693="","",'Census Block Input'!F2693)</f>
        <v/>
      </c>
      <c r="N2729" s="32" t="str">
        <f t="shared" si="87"/>
        <v/>
      </c>
      <c r="O2729" s="124" t="s">
        <v>10</v>
      </c>
      <c r="P2729" s="123" t="s">
        <v>10</v>
      </c>
      <c r="Q2729" s="1"/>
    </row>
    <row r="2730" spans="1:17" ht="15.75" hidden="1" customHeight="1">
      <c r="A2730" s="1" t="str">
        <f t="shared" si="1"/>
        <v/>
      </c>
      <c r="B2730" s="1"/>
      <c r="C2730" s="25" t="str">
        <f>IF('Census Block Input'!J2694="","",'Census Block Input'!B2694)</f>
        <v/>
      </c>
      <c r="D2730" s="184" t="str">
        <f>IF('Census Block Input'!J2694="","",UPPER('Census Block Input'!J2694))</f>
        <v/>
      </c>
      <c r="E2730" s="26" t="str">
        <f>IF('Census Block Input'!J2694="","",'Census Block Input'!I2694)</f>
        <v/>
      </c>
      <c r="F2730" s="27" t="str">
        <f>IF('Census Block Input'!J2694="","",'Census Block Input'!C2694)</f>
        <v/>
      </c>
      <c r="G2730" s="29" t="str">
        <f>IF('Census Block Input'!J2694="","",'Census Block Input'!D2694)</f>
        <v/>
      </c>
      <c r="H2730" s="30" t="str">
        <f>IF('Census Block Input'!J2694="","",'Census Block Input'!G2694)</f>
        <v/>
      </c>
      <c r="I2730" s="30" t="str">
        <f>IF('Census Block Input'!J2694="","",'Census Block Input'!F2694)</f>
        <v/>
      </c>
      <c r="J2730" s="32" t="str">
        <f t="shared" si="86"/>
        <v/>
      </c>
      <c r="K2730" s="105" t="str">
        <f>IF('Census Block Input'!J2694="","",'Census Block Input'!D2694)</f>
        <v/>
      </c>
      <c r="L2730" s="106" t="str">
        <f>IF('Census Block Input'!J2694="","",'Census Block Input'!G2694)</f>
        <v/>
      </c>
      <c r="M2730" s="106" t="str">
        <f>IF('Census Block Input'!J2694="","",'Census Block Input'!F2694)</f>
        <v/>
      </c>
      <c r="N2730" s="32" t="str">
        <f t="shared" si="87"/>
        <v/>
      </c>
      <c r="O2730" s="124" t="s">
        <v>10</v>
      </c>
      <c r="P2730" s="123" t="s">
        <v>10</v>
      </c>
      <c r="Q2730" s="1"/>
    </row>
    <row r="2731" spans="1:17" ht="15.75" hidden="1" customHeight="1">
      <c r="A2731" s="1" t="str">
        <f t="shared" si="1"/>
        <v/>
      </c>
      <c r="B2731" s="1"/>
      <c r="C2731" s="25" t="str">
        <f>IF('Census Block Input'!J2695="","",'Census Block Input'!B2695)</f>
        <v/>
      </c>
      <c r="D2731" s="184" t="str">
        <f>IF('Census Block Input'!J2695="","",UPPER('Census Block Input'!J2695))</f>
        <v/>
      </c>
      <c r="E2731" s="26" t="str">
        <f>IF('Census Block Input'!J2695="","",'Census Block Input'!I2695)</f>
        <v/>
      </c>
      <c r="F2731" s="27" t="str">
        <f>IF('Census Block Input'!J2695="","",'Census Block Input'!C2695)</f>
        <v/>
      </c>
      <c r="G2731" s="29" t="str">
        <f>IF('Census Block Input'!J2695="","",'Census Block Input'!D2695)</f>
        <v/>
      </c>
      <c r="H2731" s="30" t="str">
        <f>IF('Census Block Input'!J2695="","",'Census Block Input'!G2695)</f>
        <v/>
      </c>
      <c r="I2731" s="30" t="str">
        <f>IF('Census Block Input'!J2695="","",'Census Block Input'!F2695)</f>
        <v/>
      </c>
      <c r="J2731" s="32" t="str">
        <f t="shared" si="86"/>
        <v/>
      </c>
      <c r="K2731" s="105" t="str">
        <f>IF('Census Block Input'!J2695="","",'Census Block Input'!D2695)</f>
        <v/>
      </c>
      <c r="L2731" s="106" t="str">
        <f>IF('Census Block Input'!J2695="","",'Census Block Input'!G2695)</f>
        <v/>
      </c>
      <c r="M2731" s="106" t="str">
        <f>IF('Census Block Input'!J2695="","",'Census Block Input'!F2695)</f>
        <v/>
      </c>
      <c r="N2731" s="32" t="str">
        <f t="shared" si="87"/>
        <v/>
      </c>
      <c r="O2731" s="124" t="s">
        <v>10</v>
      </c>
      <c r="P2731" s="123" t="s">
        <v>10</v>
      </c>
      <c r="Q2731" s="1"/>
    </row>
    <row r="2732" spans="1:17" ht="15.75" hidden="1" customHeight="1">
      <c r="A2732" s="1" t="str">
        <f t="shared" si="1"/>
        <v/>
      </c>
      <c r="B2732" s="1"/>
      <c r="C2732" s="25" t="str">
        <f>IF('Census Block Input'!J2696="","",'Census Block Input'!B2696)</f>
        <v/>
      </c>
      <c r="D2732" s="184" t="str">
        <f>IF('Census Block Input'!J2696="","",UPPER('Census Block Input'!J2696))</f>
        <v/>
      </c>
      <c r="E2732" s="26" t="str">
        <f>IF('Census Block Input'!J2696="","",'Census Block Input'!I2696)</f>
        <v/>
      </c>
      <c r="F2732" s="27" t="str">
        <f>IF('Census Block Input'!J2696="","",'Census Block Input'!C2696)</f>
        <v/>
      </c>
      <c r="G2732" s="29" t="str">
        <f>IF('Census Block Input'!J2696="","",'Census Block Input'!D2696)</f>
        <v/>
      </c>
      <c r="H2732" s="30" t="str">
        <f>IF('Census Block Input'!J2696="","",'Census Block Input'!G2696)</f>
        <v/>
      </c>
      <c r="I2732" s="30" t="str">
        <f>IF('Census Block Input'!J2696="","",'Census Block Input'!F2696)</f>
        <v/>
      </c>
      <c r="J2732" s="32" t="str">
        <f t="shared" si="86"/>
        <v/>
      </c>
      <c r="K2732" s="105" t="str">
        <f>IF('Census Block Input'!J2696="","",'Census Block Input'!D2696)</f>
        <v/>
      </c>
      <c r="L2732" s="106" t="str">
        <f>IF('Census Block Input'!J2696="","",'Census Block Input'!G2696)</f>
        <v/>
      </c>
      <c r="M2732" s="106" t="str">
        <f>IF('Census Block Input'!J2696="","",'Census Block Input'!F2696)</f>
        <v/>
      </c>
      <c r="N2732" s="32" t="str">
        <f t="shared" si="87"/>
        <v/>
      </c>
      <c r="O2732" s="124" t="s">
        <v>10</v>
      </c>
      <c r="P2732" s="123" t="s">
        <v>10</v>
      </c>
      <c r="Q2732" s="1"/>
    </row>
    <row r="2733" spans="1:17" ht="15.75" hidden="1" customHeight="1">
      <c r="A2733" s="1" t="str">
        <f t="shared" si="1"/>
        <v/>
      </c>
      <c r="B2733" s="1"/>
      <c r="C2733" s="25" t="str">
        <f>IF('Census Block Input'!J2697="","",'Census Block Input'!B2697)</f>
        <v/>
      </c>
      <c r="D2733" s="184" t="str">
        <f>IF('Census Block Input'!J2697="","",UPPER('Census Block Input'!J2697))</f>
        <v/>
      </c>
      <c r="E2733" s="26" t="str">
        <f>IF('Census Block Input'!J2697="","",'Census Block Input'!I2697)</f>
        <v/>
      </c>
      <c r="F2733" s="27" t="str">
        <f>IF('Census Block Input'!J2697="","",'Census Block Input'!C2697)</f>
        <v/>
      </c>
      <c r="G2733" s="29" t="str">
        <f>IF('Census Block Input'!J2697="","",'Census Block Input'!D2697)</f>
        <v/>
      </c>
      <c r="H2733" s="30" t="str">
        <f>IF('Census Block Input'!J2697="","",'Census Block Input'!G2697)</f>
        <v/>
      </c>
      <c r="I2733" s="30" t="str">
        <f>IF('Census Block Input'!J2697="","",'Census Block Input'!F2697)</f>
        <v/>
      </c>
      <c r="J2733" s="32" t="str">
        <f t="shared" si="86"/>
        <v/>
      </c>
      <c r="K2733" s="105" t="str">
        <f>IF('Census Block Input'!J2697="","",'Census Block Input'!D2697)</f>
        <v/>
      </c>
      <c r="L2733" s="106" t="str">
        <f>IF('Census Block Input'!J2697="","",'Census Block Input'!G2697)</f>
        <v/>
      </c>
      <c r="M2733" s="106" t="str">
        <f>IF('Census Block Input'!J2697="","",'Census Block Input'!F2697)</f>
        <v/>
      </c>
      <c r="N2733" s="32" t="str">
        <f t="shared" si="87"/>
        <v/>
      </c>
      <c r="O2733" s="124" t="s">
        <v>10</v>
      </c>
      <c r="P2733" s="123" t="s">
        <v>10</v>
      </c>
      <c r="Q2733" s="1"/>
    </row>
    <row r="2734" spans="1:17" ht="15.75" hidden="1" customHeight="1">
      <c r="A2734" s="1" t="str">
        <f t="shared" si="1"/>
        <v/>
      </c>
      <c r="B2734" s="1"/>
      <c r="C2734" s="25" t="str">
        <f>IF('Census Block Input'!J2698="","",'Census Block Input'!B2698)</f>
        <v/>
      </c>
      <c r="D2734" s="184" t="str">
        <f>IF('Census Block Input'!J2698="","",UPPER('Census Block Input'!J2698))</f>
        <v/>
      </c>
      <c r="E2734" s="26" t="str">
        <f>IF('Census Block Input'!J2698="","",'Census Block Input'!I2698)</f>
        <v/>
      </c>
      <c r="F2734" s="27" t="str">
        <f>IF('Census Block Input'!J2698="","",'Census Block Input'!C2698)</f>
        <v/>
      </c>
      <c r="G2734" s="29" t="str">
        <f>IF('Census Block Input'!J2698="","",'Census Block Input'!D2698)</f>
        <v/>
      </c>
      <c r="H2734" s="30" t="str">
        <f>IF('Census Block Input'!J2698="","",'Census Block Input'!G2698)</f>
        <v/>
      </c>
      <c r="I2734" s="30" t="str">
        <f>IF('Census Block Input'!J2698="","",'Census Block Input'!F2698)</f>
        <v/>
      </c>
      <c r="J2734" s="32" t="str">
        <f t="shared" si="86"/>
        <v/>
      </c>
      <c r="K2734" s="105" t="str">
        <f>IF('Census Block Input'!J2698="","",'Census Block Input'!D2698)</f>
        <v/>
      </c>
      <c r="L2734" s="106" t="str">
        <f>IF('Census Block Input'!J2698="","",'Census Block Input'!G2698)</f>
        <v/>
      </c>
      <c r="M2734" s="106" t="str">
        <f>IF('Census Block Input'!J2698="","",'Census Block Input'!F2698)</f>
        <v/>
      </c>
      <c r="N2734" s="32" t="str">
        <f t="shared" si="87"/>
        <v/>
      </c>
      <c r="O2734" s="124" t="s">
        <v>10</v>
      </c>
      <c r="P2734" s="123" t="s">
        <v>10</v>
      </c>
      <c r="Q2734" s="1"/>
    </row>
    <row r="2735" spans="1:17" ht="15.75" hidden="1" customHeight="1">
      <c r="A2735" s="1" t="str">
        <f t="shared" si="1"/>
        <v/>
      </c>
      <c r="B2735" s="1"/>
      <c r="C2735" s="25" t="str">
        <f>IF('Census Block Input'!J2699="","",'Census Block Input'!B2699)</f>
        <v/>
      </c>
      <c r="D2735" s="184" t="str">
        <f>IF('Census Block Input'!J2699="","",UPPER('Census Block Input'!J2699))</f>
        <v/>
      </c>
      <c r="E2735" s="26" t="str">
        <f>IF('Census Block Input'!J2699="","",'Census Block Input'!I2699)</f>
        <v/>
      </c>
      <c r="F2735" s="27" t="str">
        <f>IF('Census Block Input'!J2699="","",'Census Block Input'!C2699)</f>
        <v/>
      </c>
      <c r="G2735" s="29" t="str">
        <f>IF('Census Block Input'!J2699="","",'Census Block Input'!D2699)</f>
        <v/>
      </c>
      <c r="H2735" s="30" t="str">
        <f>IF('Census Block Input'!J2699="","",'Census Block Input'!G2699)</f>
        <v/>
      </c>
      <c r="I2735" s="30" t="str">
        <f>IF('Census Block Input'!J2699="","",'Census Block Input'!F2699)</f>
        <v/>
      </c>
      <c r="J2735" s="32" t="str">
        <f t="shared" si="86"/>
        <v/>
      </c>
      <c r="K2735" s="105" t="str">
        <f>IF('Census Block Input'!J2699="","",'Census Block Input'!D2699)</f>
        <v/>
      </c>
      <c r="L2735" s="106" t="str">
        <f>IF('Census Block Input'!J2699="","",'Census Block Input'!G2699)</f>
        <v/>
      </c>
      <c r="M2735" s="106" t="str">
        <f>IF('Census Block Input'!J2699="","",'Census Block Input'!F2699)</f>
        <v/>
      </c>
      <c r="N2735" s="32" t="str">
        <f t="shared" si="87"/>
        <v/>
      </c>
      <c r="O2735" s="124" t="s">
        <v>10</v>
      </c>
      <c r="P2735" s="123" t="s">
        <v>10</v>
      </c>
      <c r="Q2735" s="1"/>
    </row>
    <row r="2736" spans="1:17" ht="15.75" hidden="1" customHeight="1">
      <c r="A2736" s="1" t="str">
        <f t="shared" si="1"/>
        <v/>
      </c>
      <c r="B2736" s="1"/>
      <c r="C2736" s="25" t="str">
        <f>IF('Census Block Input'!J2700="","",'Census Block Input'!B2700)</f>
        <v/>
      </c>
      <c r="D2736" s="184" t="str">
        <f>IF('Census Block Input'!J2700="","",UPPER('Census Block Input'!J2700))</f>
        <v/>
      </c>
      <c r="E2736" s="26" t="str">
        <f>IF('Census Block Input'!J2700="","",'Census Block Input'!I2700)</f>
        <v/>
      </c>
      <c r="F2736" s="27" t="str">
        <f>IF('Census Block Input'!J2700="","",'Census Block Input'!C2700)</f>
        <v/>
      </c>
      <c r="G2736" s="29" t="str">
        <f>IF('Census Block Input'!J2700="","",'Census Block Input'!D2700)</f>
        <v/>
      </c>
      <c r="H2736" s="30" t="str">
        <f>IF('Census Block Input'!J2700="","",'Census Block Input'!G2700)</f>
        <v/>
      </c>
      <c r="I2736" s="30" t="str">
        <f>IF('Census Block Input'!J2700="","",'Census Block Input'!F2700)</f>
        <v/>
      </c>
      <c r="J2736" s="32" t="str">
        <f t="shared" si="86"/>
        <v/>
      </c>
      <c r="K2736" s="105" t="str">
        <f>IF('Census Block Input'!J2700="","",'Census Block Input'!D2700)</f>
        <v/>
      </c>
      <c r="L2736" s="106" t="str">
        <f>IF('Census Block Input'!J2700="","",'Census Block Input'!G2700)</f>
        <v/>
      </c>
      <c r="M2736" s="106" t="str">
        <f>IF('Census Block Input'!J2700="","",'Census Block Input'!F2700)</f>
        <v/>
      </c>
      <c r="N2736" s="32" t="str">
        <f t="shared" si="87"/>
        <v/>
      </c>
      <c r="O2736" s="124" t="s">
        <v>10</v>
      </c>
      <c r="P2736" s="123" t="s">
        <v>10</v>
      </c>
      <c r="Q2736" s="1"/>
    </row>
    <row r="2737" spans="1:17" ht="15.75" hidden="1" customHeight="1">
      <c r="A2737" s="1" t="str">
        <f t="shared" si="1"/>
        <v/>
      </c>
      <c r="B2737" s="1"/>
      <c r="C2737" s="25" t="str">
        <f>IF('Census Block Input'!J2701="","",'Census Block Input'!B2701)</f>
        <v/>
      </c>
      <c r="D2737" s="184" t="str">
        <f>IF('Census Block Input'!J2701="","",UPPER('Census Block Input'!J2701))</f>
        <v/>
      </c>
      <c r="E2737" s="26" t="str">
        <f>IF('Census Block Input'!J2701="","",'Census Block Input'!I2701)</f>
        <v/>
      </c>
      <c r="F2737" s="27" t="str">
        <f>IF('Census Block Input'!J2701="","",'Census Block Input'!C2701)</f>
        <v/>
      </c>
      <c r="G2737" s="29" t="str">
        <f>IF('Census Block Input'!J2701="","",'Census Block Input'!D2701)</f>
        <v/>
      </c>
      <c r="H2737" s="30" t="str">
        <f>IF('Census Block Input'!J2701="","",'Census Block Input'!G2701)</f>
        <v/>
      </c>
      <c r="I2737" s="30" t="str">
        <f>IF('Census Block Input'!J2701="","",'Census Block Input'!F2701)</f>
        <v/>
      </c>
      <c r="J2737" s="32" t="str">
        <f t="shared" si="86"/>
        <v/>
      </c>
      <c r="K2737" s="105" t="str">
        <f>IF('Census Block Input'!J2701="","",'Census Block Input'!D2701)</f>
        <v/>
      </c>
      <c r="L2737" s="106" t="str">
        <f>IF('Census Block Input'!J2701="","",'Census Block Input'!G2701)</f>
        <v/>
      </c>
      <c r="M2737" s="106" t="str">
        <f>IF('Census Block Input'!J2701="","",'Census Block Input'!F2701)</f>
        <v/>
      </c>
      <c r="N2737" s="32" t="str">
        <f t="shared" si="87"/>
        <v/>
      </c>
      <c r="O2737" s="124" t="s">
        <v>10</v>
      </c>
      <c r="P2737" s="123" t="s">
        <v>10</v>
      </c>
      <c r="Q2737" s="1"/>
    </row>
    <row r="2738" spans="1:17" ht="15.75" hidden="1" customHeight="1">
      <c r="A2738" s="1" t="str">
        <f t="shared" si="1"/>
        <v/>
      </c>
      <c r="B2738" s="1"/>
      <c r="C2738" s="25" t="str">
        <f>IF('Census Block Input'!J2702="","",'Census Block Input'!B2702)</f>
        <v/>
      </c>
      <c r="D2738" s="184" t="str">
        <f>IF('Census Block Input'!J2702="","",UPPER('Census Block Input'!J2702))</f>
        <v/>
      </c>
      <c r="E2738" s="26" t="str">
        <f>IF('Census Block Input'!J2702="","",'Census Block Input'!I2702)</f>
        <v/>
      </c>
      <c r="F2738" s="27" t="str">
        <f>IF('Census Block Input'!J2702="","",'Census Block Input'!C2702)</f>
        <v/>
      </c>
      <c r="G2738" s="29" t="str">
        <f>IF('Census Block Input'!J2702="","",'Census Block Input'!D2702)</f>
        <v/>
      </c>
      <c r="H2738" s="30" t="str">
        <f>IF('Census Block Input'!J2702="","",'Census Block Input'!G2702)</f>
        <v/>
      </c>
      <c r="I2738" s="30" t="str">
        <f>IF('Census Block Input'!J2702="","",'Census Block Input'!F2702)</f>
        <v/>
      </c>
      <c r="J2738" s="32" t="str">
        <f t="shared" si="86"/>
        <v/>
      </c>
      <c r="K2738" s="105" t="str">
        <f>IF('Census Block Input'!J2702="","",'Census Block Input'!D2702)</f>
        <v/>
      </c>
      <c r="L2738" s="106" t="str">
        <f>IF('Census Block Input'!J2702="","",'Census Block Input'!G2702)</f>
        <v/>
      </c>
      <c r="M2738" s="106" t="str">
        <f>IF('Census Block Input'!J2702="","",'Census Block Input'!F2702)</f>
        <v/>
      </c>
      <c r="N2738" s="32" t="str">
        <f t="shared" si="87"/>
        <v/>
      </c>
      <c r="O2738" s="124" t="s">
        <v>10</v>
      </c>
      <c r="P2738" s="123" t="s">
        <v>10</v>
      </c>
      <c r="Q2738" s="1"/>
    </row>
    <row r="2739" spans="1:17" ht="15.75" hidden="1" customHeight="1">
      <c r="A2739" s="1" t="str">
        <f t="shared" si="1"/>
        <v/>
      </c>
      <c r="B2739" s="1"/>
      <c r="C2739" s="25" t="str">
        <f>IF('Census Block Input'!J2703="","",'Census Block Input'!B2703)</f>
        <v/>
      </c>
      <c r="D2739" s="184" t="str">
        <f>IF('Census Block Input'!J2703="","",UPPER('Census Block Input'!J2703))</f>
        <v/>
      </c>
      <c r="E2739" s="26" t="str">
        <f>IF('Census Block Input'!J2703="","",'Census Block Input'!I2703)</f>
        <v/>
      </c>
      <c r="F2739" s="27" t="str">
        <f>IF('Census Block Input'!J2703="","",'Census Block Input'!C2703)</f>
        <v/>
      </c>
      <c r="G2739" s="29" t="str">
        <f>IF('Census Block Input'!J2703="","",'Census Block Input'!D2703)</f>
        <v/>
      </c>
      <c r="H2739" s="30" t="str">
        <f>IF('Census Block Input'!J2703="","",'Census Block Input'!G2703)</f>
        <v/>
      </c>
      <c r="I2739" s="30" t="str">
        <f>IF('Census Block Input'!J2703="","",'Census Block Input'!F2703)</f>
        <v/>
      </c>
      <c r="J2739" s="32" t="str">
        <f t="shared" si="86"/>
        <v/>
      </c>
      <c r="K2739" s="105" t="str">
        <f>IF('Census Block Input'!J2703="","",'Census Block Input'!D2703)</f>
        <v/>
      </c>
      <c r="L2739" s="106" t="str">
        <f>IF('Census Block Input'!J2703="","",'Census Block Input'!G2703)</f>
        <v/>
      </c>
      <c r="M2739" s="106" t="str">
        <f>IF('Census Block Input'!J2703="","",'Census Block Input'!F2703)</f>
        <v/>
      </c>
      <c r="N2739" s="32" t="str">
        <f t="shared" si="87"/>
        <v/>
      </c>
      <c r="O2739" s="124" t="s">
        <v>10</v>
      </c>
      <c r="P2739" s="123" t="s">
        <v>10</v>
      </c>
      <c r="Q2739" s="1"/>
    </row>
    <row r="2740" spans="1:17" ht="15.75" hidden="1" customHeight="1">
      <c r="A2740" s="1" t="str">
        <f t="shared" si="1"/>
        <v/>
      </c>
      <c r="B2740" s="1"/>
      <c r="C2740" s="25" t="str">
        <f>IF('Census Block Input'!J2704="","",'Census Block Input'!B2704)</f>
        <v/>
      </c>
      <c r="D2740" s="184" t="str">
        <f>IF('Census Block Input'!J2704="","",UPPER('Census Block Input'!J2704))</f>
        <v/>
      </c>
      <c r="E2740" s="26" t="str">
        <f>IF('Census Block Input'!J2704="","",'Census Block Input'!I2704)</f>
        <v/>
      </c>
      <c r="F2740" s="27" t="str">
        <f>IF('Census Block Input'!J2704="","",'Census Block Input'!C2704)</f>
        <v/>
      </c>
      <c r="G2740" s="29" t="str">
        <f>IF('Census Block Input'!J2704="","",'Census Block Input'!D2704)</f>
        <v/>
      </c>
      <c r="H2740" s="30" t="str">
        <f>IF('Census Block Input'!J2704="","",'Census Block Input'!G2704)</f>
        <v/>
      </c>
      <c r="I2740" s="30" t="str">
        <f>IF('Census Block Input'!J2704="","",'Census Block Input'!F2704)</f>
        <v/>
      </c>
      <c r="J2740" s="32" t="str">
        <f t="shared" si="86"/>
        <v/>
      </c>
      <c r="K2740" s="105" t="str">
        <f>IF('Census Block Input'!J2704="","",'Census Block Input'!D2704)</f>
        <v/>
      </c>
      <c r="L2740" s="106" t="str">
        <f>IF('Census Block Input'!J2704="","",'Census Block Input'!G2704)</f>
        <v/>
      </c>
      <c r="M2740" s="106" t="str">
        <f>IF('Census Block Input'!J2704="","",'Census Block Input'!F2704)</f>
        <v/>
      </c>
      <c r="N2740" s="32" t="str">
        <f t="shared" si="87"/>
        <v/>
      </c>
      <c r="O2740" s="124" t="s">
        <v>10</v>
      </c>
      <c r="P2740" s="123" t="s">
        <v>10</v>
      </c>
      <c r="Q2740" s="1"/>
    </row>
    <row r="2741" spans="1:17" ht="15.75" hidden="1" customHeight="1">
      <c r="A2741" s="1" t="str">
        <f t="shared" si="1"/>
        <v/>
      </c>
      <c r="B2741" s="1"/>
      <c r="C2741" s="25" t="str">
        <f>IF('Census Block Input'!J2705="","",'Census Block Input'!B2705)</f>
        <v/>
      </c>
      <c r="D2741" s="184" t="str">
        <f>IF('Census Block Input'!J2705="","",UPPER('Census Block Input'!J2705))</f>
        <v/>
      </c>
      <c r="E2741" s="26" t="str">
        <f>IF('Census Block Input'!J2705="","",'Census Block Input'!I2705)</f>
        <v/>
      </c>
      <c r="F2741" s="27" t="str">
        <f>IF('Census Block Input'!J2705="","",'Census Block Input'!C2705)</f>
        <v/>
      </c>
      <c r="G2741" s="29" t="str">
        <f>IF('Census Block Input'!J2705="","",'Census Block Input'!D2705)</f>
        <v/>
      </c>
      <c r="H2741" s="30" t="str">
        <f>IF('Census Block Input'!J2705="","",'Census Block Input'!G2705)</f>
        <v/>
      </c>
      <c r="I2741" s="30" t="str">
        <f>IF('Census Block Input'!J2705="","",'Census Block Input'!F2705)</f>
        <v/>
      </c>
      <c r="J2741" s="32" t="str">
        <f t="shared" si="86"/>
        <v/>
      </c>
      <c r="K2741" s="105" t="str">
        <f>IF('Census Block Input'!J2705="","",'Census Block Input'!D2705)</f>
        <v/>
      </c>
      <c r="L2741" s="106" t="str">
        <f>IF('Census Block Input'!J2705="","",'Census Block Input'!G2705)</f>
        <v/>
      </c>
      <c r="M2741" s="106" t="str">
        <f>IF('Census Block Input'!J2705="","",'Census Block Input'!F2705)</f>
        <v/>
      </c>
      <c r="N2741" s="32" t="str">
        <f t="shared" si="87"/>
        <v/>
      </c>
      <c r="O2741" s="124" t="s">
        <v>10</v>
      </c>
      <c r="P2741" s="123" t="s">
        <v>10</v>
      </c>
      <c r="Q2741" s="1"/>
    </row>
    <row r="2742" spans="1:17" ht="15.75" hidden="1" customHeight="1">
      <c r="A2742" s="1" t="str">
        <f t="shared" si="1"/>
        <v/>
      </c>
      <c r="B2742" s="1"/>
      <c r="C2742" s="25" t="str">
        <f>IF('Census Block Input'!J2706="","",'Census Block Input'!B2706)</f>
        <v/>
      </c>
      <c r="D2742" s="184" t="str">
        <f>IF('Census Block Input'!J2706="","",UPPER('Census Block Input'!J2706))</f>
        <v/>
      </c>
      <c r="E2742" s="26" t="str">
        <f>IF('Census Block Input'!J2706="","",'Census Block Input'!I2706)</f>
        <v/>
      </c>
      <c r="F2742" s="27" t="str">
        <f>IF('Census Block Input'!J2706="","",'Census Block Input'!C2706)</f>
        <v/>
      </c>
      <c r="G2742" s="29" t="str">
        <f>IF('Census Block Input'!J2706="","",'Census Block Input'!D2706)</f>
        <v/>
      </c>
      <c r="H2742" s="30" t="str">
        <f>IF('Census Block Input'!J2706="","",'Census Block Input'!G2706)</f>
        <v/>
      </c>
      <c r="I2742" s="30" t="str">
        <f>IF('Census Block Input'!J2706="","",'Census Block Input'!F2706)</f>
        <v/>
      </c>
      <c r="J2742" s="32" t="str">
        <f t="shared" si="86"/>
        <v/>
      </c>
      <c r="K2742" s="105" t="str">
        <f>IF('Census Block Input'!J2706="","",'Census Block Input'!D2706)</f>
        <v/>
      </c>
      <c r="L2742" s="106" t="str">
        <f>IF('Census Block Input'!J2706="","",'Census Block Input'!G2706)</f>
        <v/>
      </c>
      <c r="M2742" s="106" t="str">
        <f>IF('Census Block Input'!J2706="","",'Census Block Input'!F2706)</f>
        <v/>
      </c>
      <c r="N2742" s="32" t="str">
        <f t="shared" si="87"/>
        <v/>
      </c>
      <c r="O2742" s="124" t="s">
        <v>10</v>
      </c>
      <c r="P2742" s="123" t="s">
        <v>10</v>
      </c>
      <c r="Q2742" s="1"/>
    </row>
    <row r="2743" spans="1:17" ht="15.75" hidden="1" customHeight="1">
      <c r="A2743" s="1" t="str">
        <f t="shared" si="1"/>
        <v/>
      </c>
      <c r="B2743" s="1"/>
      <c r="C2743" s="25" t="str">
        <f>IF('Census Block Input'!J2707="","",'Census Block Input'!B2707)</f>
        <v/>
      </c>
      <c r="D2743" s="184" t="str">
        <f>IF('Census Block Input'!J2707="","",UPPER('Census Block Input'!J2707))</f>
        <v/>
      </c>
      <c r="E2743" s="26" t="str">
        <f>IF('Census Block Input'!J2707="","",'Census Block Input'!I2707)</f>
        <v/>
      </c>
      <c r="F2743" s="27" t="str">
        <f>IF('Census Block Input'!J2707="","",'Census Block Input'!C2707)</f>
        <v/>
      </c>
      <c r="G2743" s="29" t="str">
        <f>IF('Census Block Input'!J2707="","",'Census Block Input'!D2707)</f>
        <v/>
      </c>
      <c r="H2743" s="30" t="str">
        <f>IF('Census Block Input'!J2707="","",'Census Block Input'!G2707)</f>
        <v/>
      </c>
      <c r="I2743" s="30" t="str">
        <f>IF('Census Block Input'!J2707="","",'Census Block Input'!F2707)</f>
        <v/>
      </c>
      <c r="J2743" s="32" t="str">
        <f t="shared" si="86"/>
        <v/>
      </c>
      <c r="K2743" s="105" t="str">
        <f>IF('Census Block Input'!J2707="","",'Census Block Input'!D2707)</f>
        <v/>
      </c>
      <c r="L2743" s="106" t="str">
        <f>IF('Census Block Input'!J2707="","",'Census Block Input'!G2707)</f>
        <v/>
      </c>
      <c r="M2743" s="106" t="str">
        <f>IF('Census Block Input'!J2707="","",'Census Block Input'!F2707)</f>
        <v/>
      </c>
      <c r="N2743" s="32" t="str">
        <f t="shared" si="87"/>
        <v/>
      </c>
      <c r="O2743" s="124" t="s">
        <v>10</v>
      </c>
      <c r="P2743" s="123" t="s">
        <v>10</v>
      </c>
      <c r="Q2743" s="1"/>
    </row>
    <row r="2744" spans="1:17" ht="15.75" hidden="1" customHeight="1">
      <c r="A2744" s="1" t="str">
        <f t="shared" si="1"/>
        <v/>
      </c>
      <c r="B2744" s="1"/>
      <c r="C2744" s="25" t="str">
        <f>IF('Census Block Input'!J2708="","",'Census Block Input'!B2708)</f>
        <v/>
      </c>
      <c r="D2744" s="184" t="str">
        <f>IF('Census Block Input'!J2708="","",UPPER('Census Block Input'!J2708))</f>
        <v/>
      </c>
      <c r="E2744" s="26" t="str">
        <f>IF('Census Block Input'!J2708="","",'Census Block Input'!I2708)</f>
        <v/>
      </c>
      <c r="F2744" s="27" t="str">
        <f>IF('Census Block Input'!J2708="","",'Census Block Input'!C2708)</f>
        <v/>
      </c>
      <c r="G2744" s="29" t="str">
        <f>IF('Census Block Input'!J2708="","",'Census Block Input'!D2708)</f>
        <v/>
      </c>
      <c r="H2744" s="30" t="str">
        <f>IF('Census Block Input'!J2708="","",'Census Block Input'!G2708)</f>
        <v/>
      </c>
      <c r="I2744" s="30" t="str">
        <f>IF('Census Block Input'!J2708="","",'Census Block Input'!F2708)</f>
        <v/>
      </c>
      <c r="J2744" s="32" t="str">
        <f t="shared" si="86"/>
        <v/>
      </c>
      <c r="K2744" s="105" t="str">
        <f>IF('Census Block Input'!J2708="","",'Census Block Input'!D2708)</f>
        <v/>
      </c>
      <c r="L2744" s="106" t="str">
        <f>IF('Census Block Input'!J2708="","",'Census Block Input'!G2708)</f>
        <v/>
      </c>
      <c r="M2744" s="106" t="str">
        <f>IF('Census Block Input'!J2708="","",'Census Block Input'!F2708)</f>
        <v/>
      </c>
      <c r="N2744" s="32" t="str">
        <f t="shared" si="87"/>
        <v/>
      </c>
      <c r="O2744" s="124" t="s">
        <v>10</v>
      </c>
      <c r="P2744" s="123" t="s">
        <v>10</v>
      </c>
      <c r="Q2744" s="1"/>
    </row>
    <row r="2745" spans="1:17" ht="15.75" hidden="1" customHeight="1">
      <c r="A2745" s="1" t="str">
        <f t="shared" si="1"/>
        <v/>
      </c>
      <c r="B2745" s="1"/>
      <c r="C2745" s="25" t="str">
        <f>IF('Census Block Input'!J2709="","",'Census Block Input'!B2709)</f>
        <v/>
      </c>
      <c r="D2745" s="184" t="str">
        <f>IF('Census Block Input'!J2709="","",UPPER('Census Block Input'!J2709))</f>
        <v/>
      </c>
      <c r="E2745" s="26" t="str">
        <f>IF('Census Block Input'!J2709="","",'Census Block Input'!I2709)</f>
        <v/>
      </c>
      <c r="F2745" s="27" t="str">
        <f>IF('Census Block Input'!J2709="","",'Census Block Input'!C2709)</f>
        <v/>
      </c>
      <c r="G2745" s="29" t="str">
        <f>IF('Census Block Input'!J2709="","",'Census Block Input'!D2709)</f>
        <v/>
      </c>
      <c r="H2745" s="30" t="str">
        <f>IF('Census Block Input'!J2709="","",'Census Block Input'!G2709)</f>
        <v/>
      </c>
      <c r="I2745" s="30" t="str">
        <f>IF('Census Block Input'!J2709="","",'Census Block Input'!F2709)</f>
        <v/>
      </c>
      <c r="J2745" s="32" t="str">
        <f t="shared" si="86"/>
        <v/>
      </c>
      <c r="K2745" s="105" t="str">
        <f>IF('Census Block Input'!J2709="","",'Census Block Input'!D2709)</f>
        <v/>
      </c>
      <c r="L2745" s="106" t="str">
        <f>IF('Census Block Input'!J2709="","",'Census Block Input'!G2709)</f>
        <v/>
      </c>
      <c r="M2745" s="106" t="str">
        <f>IF('Census Block Input'!J2709="","",'Census Block Input'!F2709)</f>
        <v/>
      </c>
      <c r="N2745" s="32" t="str">
        <f t="shared" si="87"/>
        <v/>
      </c>
      <c r="O2745" s="124" t="s">
        <v>10</v>
      </c>
      <c r="P2745" s="123" t="s">
        <v>10</v>
      </c>
      <c r="Q2745" s="1"/>
    </row>
    <row r="2746" spans="1:17" ht="15.75" hidden="1" customHeight="1">
      <c r="A2746" s="1" t="str">
        <f t="shared" si="1"/>
        <v/>
      </c>
      <c r="B2746" s="1"/>
      <c r="C2746" s="25" t="str">
        <f>IF('Census Block Input'!J2710="","",'Census Block Input'!B2710)</f>
        <v/>
      </c>
      <c r="D2746" s="184" t="str">
        <f>IF('Census Block Input'!J2710="","",UPPER('Census Block Input'!J2710))</f>
        <v/>
      </c>
      <c r="E2746" s="26" t="str">
        <f>IF('Census Block Input'!J2710="","",'Census Block Input'!I2710)</f>
        <v/>
      </c>
      <c r="F2746" s="27" t="str">
        <f>IF('Census Block Input'!J2710="","",'Census Block Input'!C2710)</f>
        <v/>
      </c>
      <c r="G2746" s="29" t="str">
        <f>IF('Census Block Input'!J2710="","",'Census Block Input'!D2710)</f>
        <v/>
      </c>
      <c r="H2746" s="30" t="str">
        <f>IF('Census Block Input'!J2710="","",'Census Block Input'!G2710)</f>
        <v/>
      </c>
      <c r="I2746" s="30" t="str">
        <f>IF('Census Block Input'!J2710="","",'Census Block Input'!F2710)</f>
        <v/>
      </c>
      <c r="J2746" s="32" t="str">
        <f t="shared" si="86"/>
        <v/>
      </c>
      <c r="K2746" s="105" t="str">
        <f>IF('Census Block Input'!J2710="","",'Census Block Input'!D2710)</f>
        <v/>
      </c>
      <c r="L2746" s="106" t="str">
        <f>IF('Census Block Input'!J2710="","",'Census Block Input'!G2710)</f>
        <v/>
      </c>
      <c r="M2746" s="106" t="str">
        <f>IF('Census Block Input'!J2710="","",'Census Block Input'!F2710)</f>
        <v/>
      </c>
      <c r="N2746" s="32" t="str">
        <f t="shared" si="87"/>
        <v/>
      </c>
      <c r="O2746" s="124" t="s">
        <v>10</v>
      </c>
      <c r="P2746" s="123" t="s">
        <v>10</v>
      </c>
      <c r="Q2746" s="1"/>
    </row>
    <row r="2747" spans="1:17" ht="15.75" hidden="1" customHeight="1">
      <c r="A2747" s="1" t="str">
        <f t="shared" si="1"/>
        <v/>
      </c>
      <c r="B2747" s="1"/>
      <c r="C2747" s="25" t="str">
        <f>IF('Census Block Input'!J2711="","",'Census Block Input'!B2711)</f>
        <v/>
      </c>
      <c r="D2747" s="184" t="str">
        <f>IF('Census Block Input'!J2711="","",UPPER('Census Block Input'!J2711))</f>
        <v/>
      </c>
      <c r="E2747" s="26" t="str">
        <f>IF('Census Block Input'!J2711="","",'Census Block Input'!I2711)</f>
        <v/>
      </c>
      <c r="F2747" s="27" t="str">
        <f>IF('Census Block Input'!J2711="","",'Census Block Input'!C2711)</f>
        <v/>
      </c>
      <c r="G2747" s="29" t="str">
        <f>IF('Census Block Input'!J2711="","",'Census Block Input'!D2711)</f>
        <v/>
      </c>
      <c r="H2747" s="30" t="str">
        <f>IF('Census Block Input'!J2711="","",'Census Block Input'!G2711)</f>
        <v/>
      </c>
      <c r="I2747" s="30" t="str">
        <f>IF('Census Block Input'!J2711="","",'Census Block Input'!F2711)</f>
        <v/>
      </c>
      <c r="J2747" s="32" t="str">
        <f t="shared" si="86"/>
        <v/>
      </c>
      <c r="K2747" s="105" t="str">
        <f>IF('Census Block Input'!J2711="","",'Census Block Input'!D2711)</f>
        <v/>
      </c>
      <c r="L2747" s="106" t="str">
        <f>IF('Census Block Input'!J2711="","",'Census Block Input'!G2711)</f>
        <v/>
      </c>
      <c r="M2747" s="106" t="str">
        <f>IF('Census Block Input'!J2711="","",'Census Block Input'!F2711)</f>
        <v/>
      </c>
      <c r="N2747" s="32" t="str">
        <f t="shared" si="87"/>
        <v/>
      </c>
      <c r="O2747" s="124" t="s">
        <v>10</v>
      </c>
      <c r="P2747" s="123" t="s">
        <v>10</v>
      </c>
      <c r="Q2747" s="1"/>
    </row>
    <row r="2748" spans="1:17" ht="15.75" hidden="1" customHeight="1">
      <c r="A2748" s="1" t="str">
        <f t="shared" si="1"/>
        <v/>
      </c>
      <c r="B2748" s="1"/>
      <c r="C2748" s="25" t="str">
        <f>IF('Census Block Input'!J2712="","",'Census Block Input'!B2712)</f>
        <v/>
      </c>
      <c r="D2748" s="184" t="str">
        <f>IF('Census Block Input'!J2712="","",UPPER('Census Block Input'!J2712))</f>
        <v/>
      </c>
      <c r="E2748" s="26" t="str">
        <f>IF('Census Block Input'!J2712="","",'Census Block Input'!I2712)</f>
        <v/>
      </c>
      <c r="F2748" s="27" t="str">
        <f>IF('Census Block Input'!J2712="","",'Census Block Input'!C2712)</f>
        <v/>
      </c>
      <c r="G2748" s="29" t="str">
        <f>IF('Census Block Input'!J2712="","",'Census Block Input'!D2712)</f>
        <v/>
      </c>
      <c r="H2748" s="30" t="str">
        <f>IF('Census Block Input'!J2712="","",'Census Block Input'!G2712)</f>
        <v/>
      </c>
      <c r="I2748" s="30" t="str">
        <f>IF('Census Block Input'!J2712="","",'Census Block Input'!F2712)</f>
        <v/>
      </c>
      <c r="J2748" s="32" t="str">
        <f t="shared" si="86"/>
        <v/>
      </c>
      <c r="K2748" s="105" t="str">
        <f>IF('Census Block Input'!J2712="","",'Census Block Input'!D2712)</f>
        <v/>
      </c>
      <c r="L2748" s="106" t="str">
        <f>IF('Census Block Input'!J2712="","",'Census Block Input'!G2712)</f>
        <v/>
      </c>
      <c r="M2748" s="106" t="str">
        <f>IF('Census Block Input'!J2712="","",'Census Block Input'!F2712)</f>
        <v/>
      </c>
      <c r="N2748" s="32" t="str">
        <f t="shared" si="87"/>
        <v/>
      </c>
      <c r="O2748" s="124" t="s">
        <v>10</v>
      </c>
      <c r="P2748" s="123" t="s">
        <v>10</v>
      </c>
      <c r="Q2748" s="1"/>
    </row>
    <row r="2749" spans="1:17" ht="15.75" hidden="1" customHeight="1">
      <c r="A2749" s="1" t="str">
        <f t="shared" si="1"/>
        <v/>
      </c>
      <c r="B2749" s="1"/>
      <c r="C2749" s="25" t="str">
        <f>IF('Census Block Input'!J2713="","",'Census Block Input'!B2713)</f>
        <v/>
      </c>
      <c r="D2749" s="184" t="str">
        <f>IF('Census Block Input'!J2713="","",UPPER('Census Block Input'!J2713))</f>
        <v/>
      </c>
      <c r="E2749" s="26" t="str">
        <f>IF('Census Block Input'!J2713="","",'Census Block Input'!I2713)</f>
        <v/>
      </c>
      <c r="F2749" s="27" t="str">
        <f>IF('Census Block Input'!J2713="","",'Census Block Input'!C2713)</f>
        <v/>
      </c>
      <c r="G2749" s="29" t="str">
        <f>IF('Census Block Input'!J2713="","",'Census Block Input'!D2713)</f>
        <v/>
      </c>
      <c r="H2749" s="30" t="str">
        <f>IF('Census Block Input'!J2713="","",'Census Block Input'!G2713)</f>
        <v/>
      </c>
      <c r="I2749" s="30" t="str">
        <f>IF('Census Block Input'!J2713="","",'Census Block Input'!F2713)</f>
        <v/>
      </c>
      <c r="J2749" s="32" t="str">
        <f t="shared" si="86"/>
        <v/>
      </c>
      <c r="K2749" s="105" t="str">
        <f>IF('Census Block Input'!J2713="","",'Census Block Input'!D2713)</f>
        <v/>
      </c>
      <c r="L2749" s="106" t="str">
        <f>IF('Census Block Input'!J2713="","",'Census Block Input'!G2713)</f>
        <v/>
      </c>
      <c r="M2749" s="106" t="str">
        <f>IF('Census Block Input'!J2713="","",'Census Block Input'!F2713)</f>
        <v/>
      </c>
      <c r="N2749" s="32" t="str">
        <f t="shared" si="87"/>
        <v/>
      </c>
      <c r="O2749" s="124" t="s">
        <v>10</v>
      </c>
      <c r="P2749" s="123" t="s">
        <v>10</v>
      </c>
      <c r="Q2749" s="1"/>
    </row>
    <row r="2750" spans="1:17" ht="15.75" hidden="1" customHeight="1">
      <c r="A2750" s="1" t="str">
        <f t="shared" si="1"/>
        <v/>
      </c>
      <c r="B2750" s="1"/>
      <c r="C2750" s="25" t="str">
        <f>IF('Census Block Input'!J2714="","",'Census Block Input'!B2714)</f>
        <v/>
      </c>
      <c r="D2750" s="184" t="str">
        <f>IF('Census Block Input'!J2714="","",UPPER('Census Block Input'!J2714))</f>
        <v/>
      </c>
      <c r="E2750" s="26" t="str">
        <f>IF('Census Block Input'!J2714="","",'Census Block Input'!I2714)</f>
        <v/>
      </c>
      <c r="F2750" s="27" t="str">
        <f>IF('Census Block Input'!J2714="","",'Census Block Input'!C2714)</f>
        <v/>
      </c>
      <c r="G2750" s="29" t="str">
        <f>IF('Census Block Input'!J2714="","",'Census Block Input'!D2714)</f>
        <v/>
      </c>
      <c r="H2750" s="30" t="str">
        <f>IF('Census Block Input'!J2714="","",'Census Block Input'!G2714)</f>
        <v/>
      </c>
      <c r="I2750" s="30" t="str">
        <f>IF('Census Block Input'!J2714="","",'Census Block Input'!F2714)</f>
        <v/>
      </c>
      <c r="J2750" s="32" t="str">
        <f t="shared" si="86"/>
        <v/>
      </c>
      <c r="K2750" s="105" t="str">
        <f>IF('Census Block Input'!J2714="","",'Census Block Input'!D2714)</f>
        <v/>
      </c>
      <c r="L2750" s="106" t="str">
        <f>IF('Census Block Input'!J2714="","",'Census Block Input'!G2714)</f>
        <v/>
      </c>
      <c r="M2750" s="106" t="str">
        <f>IF('Census Block Input'!J2714="","",'Census Block Input'!F2714)</f>
        <v/>
      </c>
      <c r="N2750" s="32" t="str">
        <f t="shared" si="87"/>
        <v/>
      </c>
      <c r="O2750" s="124" t="s">
        <v>10</v>
      </c>
      <c r="P2750" s="123" t="s">
        <v>10</v>
      </c>
      <c r="Q2750" s="1"/>
    </row>
    <row r="2751" spans="1:17" ht="15.75" hidden="1" customHeight="1">
      <c r="A2751" s="1" t="str">
        <f t="shared" si="1"/>
        <v/>
      </c>
      <c r="B2751" s="1"/>
      <c r="C2751" s="25" t="str">
        <f>IF('Census Block Input'!J2715="","",'Census Block Input'!B2715)</f>
        <v/>
      </c>
      <c r="D2751" s="184" t="str">
        <f>IF('Census Block Input'!J2715="","",UPPER('Census Block Input'!J2715))</f>
        <v/>
      </c>
      <c r="E2751" s="26" t="str">
        <f>IF('Census Block Input'!J2715="","",'Census Block Input'!I2715)</f>
        <v/>
      </c>
      <c r="F2751" s="27" t="str">
        <f>IF('Census Block Input'!J2715="","",'Census Block Input'!C2715)</f>
        <v/>
      </c>
      <c r="G2751" s="29" t="str">
        <f>IF('Census Block Input'!J2715="","",'Census Block Input'!D2715)</f>
        <v/>
      </c>
      <c r="H2751" s="30" t="str">
        <f>IF('Census Block Input'!J2715="","",'Census Block Input'!G2715)</f>
        <v/>
      </c>
      <c r="I2751" s="30" t="str">
        <f>IF('Census Block Input'!J2715="","",'Census Block Input'!F2715)</f>
        <v/>
      </c>
      <c r="J2751" s="32" t="str">
        <f t="shared" si="86"/>
        <v/>
      </c>
      <c r="K2751" s="105" t="str">
        <f>IF('Census Block Input'!J2715="","",'Census Block Input'!D2715)</f>
        <v/>
      </c>
      <c r="L2751" s="106" t="str">
        <f>IF('Census Block Input'!J2715="","",'Census Block Input'!G2715)</f>
        <v/>
      </c>
      <c r="M2751" s="106" t="str">
        <f>IF('Census Block Input'!J2715="","",'Census Block Input'!F2715)</f>
        <v/>
      </c>
      <c r="N2751" s="32" t="str">
        <f t="shared" si="87"/>
        <v/>
      </c>
      <c r="O2751" s="124" t="s">
        <v>10</v>
      </c>
      <c r="P2751" s="123" t="s">
        <v>10</v>
      </c>
      <c r="Q2751" s="1"/>
    </row>
    <row r="2752" spans="1:17" ht="15.75" hidden="1" customHeight="1">
      <c r="A2752" s="1" t="str">
        <f t="shared" si="1"/>
        <v/>
      </c>
      <c r="B2752" s="1"/>
      <c r="C2752" s="25" t="str">
        <f>IF('Census Block Input'!J2716="","",'Census Block Input'!B2716)</f>
        <v/>
      </c>
      <c r="D2752" s="184" t="str">
        <f>IF('Census Block Input'!J2716="","",UPPER('Census Block Input'!J2716))</f>
        <v/>
      </c>
      <c r="E2752" s="26" t="str">
        <f>IF('Census Block Input'!J2716="","",'Census Block Input'!I2716)</f>
        <v/>
      </c>
      <c r="F2752" s="27" t="str">
        <f>IF('Census Block Input'!J2716="","",'Census Block Input'!C2716)</f>
        <v/>
      </c>
      <c r="G2752" s="29" t="str">
        <f>IF('Census Block Input'!J2716="","",'Census Block Input'!D2716)</f>
        <v/>
      </c>
      <c r="H2752" s="30" t="str">
        <f>IF('Census Block Input'!J2716="","",'Census Block Input'!G2716)</f>
        <v/>
      </c>
      <c r="I2752" s="30" t="str">
        <f>IF('Census Block Input'!J2716="","",'Census Block Input'!F2716)</f>
        <v/>
      </c>
      <c r="J2752" s="32" t="str">
        <f t="shared" si="86"/>
        <v/>
      </c>
      <c r="K2752" s="105" t="str">
        <f>IF('Census Block Input'!J2716="","",'Census Block Input'!D2716)</f>
        <v/>
      </c>
      <c r="L2752" s="106" t="str">
        <f>IF('Census Block Input'!J2716="","",'Census Block Input'!G2716)</f>
        <v/>
      </c>
      <c r="M2752" s="106" t="str">
        <f>IF('Census Block Input'!J2716="","",'Census Block Input'!F2716)</f>
        <v/>
      </c>
      <c r="N2752" s="32" t="str">
        <f t="shared" si="87"/>
        <v/>
      </c>
      <c r="O2752" s="124" t="s">
        <v>10</v>
      </c>
      <c r="P2752" s="123" t="s">
        <v>10</v>
      </c>
      <c r="Q2752" s="1"/>
    </row>
    <row r="2753" spans="1:17" ht="15.75" hidden="1" customHeight="1">
      <c r="A2753" s="1" t="str">
        <f t="shared" si="1"/>
        <v/>
      </c>
      <c r="B2753" s="1"/>
      <c r="C2753" s="25" t="str">
        <f>IF('Census Block Input'!J2717="","",'Census Block Input'!B2717)</f>
        <v/>
      </c>
      <c r="D2753" s="184" t="str">
        <f>IF('Census Block Input'!J2717="","",UPPER('Census Block Input'!J2717))</f>
        <v/>
      </c>
      <c r="E2753" s="26" t="str">
        <f>IF('Census Block Input'!J2717="","",'Census Block Input'!I2717)</f>
        <v/>
      </c>
      <c r="F2753" s="27" t="str">
        <f>IF('Census Block Input'!J2717="","",'Census Block Input'!C2717)</f>
        <v/>
      </c>
      <c r="G2753" s="29" t="str">
        <f>IF('Census Block Input'!J2717="","",'Census Block Input'!D2717)</f>
        <v/>
      </c>
      <c r="H2753" s="30" t="str">
        <f>IF('Census Block Input'!J2717="","",'Census Block Input'!G2717)</f>
        <v/>
      </c>
      <c r="I2753" s="30" t="str">
        <f>IF('Census Block Input'!J2717="","",'Census Block Input'!F2717)</f>
        <v/>
      </c>
      <c r="J2753" s="32" t="str">
        <f t="shared" si="86"/>
        <v/>
      </c>
      <c r="K2753" s="105" t="str">
        <f>IF('Census Block Input'!J2717="","",'Census Block Input'!D2717)</f>
        <v/>
      </c>
      <c r="L2753" s="106" t="str">
        <f>IF('Census Block Input'!J2717="","",'Census Block Input'!G2717)</f>
        <v/>
      </c>
      <c r="M2753" s="106" t="str">
        <f>IF('Census Block Input'!J2717="","",'Census Block Input'!F2717)</f>
        <v/>
      </c>
      <c r="N2753" s="32" t="str">
        <f t="shared" si="87"/>
        <v/>
      </c>
      <c r="O2753" s="124" t="s">
        <v>10</v>
      </c>
      <c r="P2753" s="123" t="s">
        <v>10</v>
      </c>
      <c r="Q2753" s="1"/>
    </row>
    <row r="2754" spans="1:17" ht="15.75" hidden="1" customHeight="1">
      <c r="A2754" s="1" t="str">
        <f t="shared" si="1"/>
        <v/>
      </c>
      <c r="B2754" s="1"/>
      <c r="C2754" s="25" t="str">
        <f>IF('Census Block Input'!J2718="","",'Census Block Input'!B2718)</f>
        <v/>
      </c>
      <c r="D2754" s="184" t="str">
        <f>IF('Census Block Input'!J2718="","",UPPER('Census Block Input'!J2718))</f>
        <v/>
      </c>
      <c r="E2754" s="26" t="str">
        <f>IF('Census Block Input'!J2718="","",'Census Block Input'!I2718)</f>
        <v/>
      </c>
      <c r="F2754" s="27" t="str">
        <f>IF('Census Block Input'!J2718="","",'Census Block Input'!C2718)</f>
        <v/>
      </c>
      <c r="G2754" s="29" t="str">
        <f>IF('Census Block Input'!J2718="","",'Census Block Input'!D2718)</f>
        <v/>
      </c>
      <c r="H2754" s="30" t="str">
        <f>IF('Census Block Input'!J2718="","",'Census Block Input'!G2718)</f>
        <v/>
      </c>
      <c r="I2754" s="30" t="str">
        <f>IF('Census Block Input'!J2718="","",'Census Block Input'!F2718)</f>
        <v/>
      </c>
      <c r="J2754" s="32" t="str">
        <f t="shared" si="86"/>
        <v/>
      </c>
      <c r="K2754" s="105" t="str">
        <f>IF('Census Block Input'!J2718="","",'Census Block Input'!D2718)</f>
        <v/>
      </c>
      <c r="L2754" s="106" t="str">
        <f>IF('Census Block Input'!J2718="","",'Census Block Input'!G2718)</f>
        <v/>
      </c>
      <c r="M2754" s="106" t="str">
        <f>IF('Census Block Input'!J2718="","",'Census Block Input'!F2718)</f>
        <v/>
      </c>
      <c r="N2754" s="32" t="str">
        <f t="shared" si="87"/>
        <v/>
      </c>
      <c r="O2754" s="124" t="s">
        <v>10</v>
      </c>
      <c r="P2754" s="123" t="s">
        <v>10</v>
      </c>
      <c r="Q2754" s="1"/>
    </row>
    <row r="2755" spans="1:17" ht="15.75" hidden="1" customHeight="1">
      <c r="A2755" s="1" t="str">
        <f t="shared" si="1"/>
        <v/>
      </c>
      <c r="B2755" s="1"/>
      <c r="C2755" s="25" t="str">
        <f>IF('Census Block Input'!J2719="","",'Census Block Input'!B2719)</f>
        <v/>
      </c>
      <c r="D2755" s="184" t="str">
        <f>IF('Census Block Input'!J2719="","",UPPER('Census Block Input'!J2719))</f>
        <v/>
      </c>
      <c r="E2755" s="26" t="str">
        <f>IF('Census Block Input'!J2719="","",'Census Block Input'!I2719)</f>
        <v/>
      </c>
      <c r="F2755" s="27" t="str">
        <f>IF('Census Block Input'!J2719="","",'Census Block Input'!C2719)</f>
        <v/>
      </c>
      <c r="G2755" s="29" t="str">
        <f>IF('Census Block Input'!J2719="","",'Census Block Input'!D2719)</f>
        <v/>
      </c>
      <c r="H2755" s="30" t="str">
        <f>IF('Census Block Input'!J2719="","",'Census Block Input'!G2719)</f>
        <v/>
      </c>
      <c r="I2755" s="30" t="str">
        <f>IF('Census Block Input'!J2719="","",'Census Block Input'!F2719)</f>
        <v/>
      </c>
      <c r="J2755" s="32" t="str">
        <f t="shared" si="86"/>
        <v/>
      </c>
      <c r="K2755" s="105" t="str">
        <f>IF('Census Block Input'!J2719="","",'Census Block Input'!D2719)</f>
        <v/>
      </c>
      <c r="L2755" s="106" t="str">
        <f>IF('Census Block Input'!J2719="","",'Census Block Input'!G2719)</f>
        <v/>
      </c>
      <c r="M2755" s="106" t="str">
        <f>IF('Census Block Input'!J2719="","",'Census Block Input'!F2719)</f>
        <v/>
      </c>
      <c r="N2755" s="32" t="str">
        <f t="shared" si="87"/>
        <v/>
      </c>
      <c r="O2755" s="124" t="s">
        <v>10</v>
      </c>
      <c r="P2755" s="123" t="s">
        <v>10</v>
      </c>
      <c r="Q2755" s="1"/>
    </row>
    <row r="2756" spans="1:17" ht="15.75" hidden="1" customHeight="1">
      <c r="A2756" s="1" t="str">
        <f t="shared" si="1"/>
        <v/>
      </c>
      <c r="B2756" s="1"/>
      <c r="C2756" s="25" t="str">
        <f>IF('Census Block Input'!J2720="","",'Census Block Input'!B2720)</f>
        <v/>
      </c>
      <c r="D2756" s="184" t="str">
        <f>IF('Census Block Input'!J2720="","",UPPER('Census Block Input'!J2720))</f>
        <v/>
      </c>
      <c r="E2756" s="26" t="str">
        <f>IF('Census Block Input'!J2720="","",'Census Block Input'!I2720)</f>
        <v/>
      </c>
      <c r="F2756" s="27" t="str">
        <f>IF('Census Block Input'!J2720="","",'Census Block Input'!C2720)</f>
        <v/>
      </c>
      <c r="G2756" s="29" t="str">
        <f>IF('Census Block Input'!J2720="","",'Census Block Input'!D2720)</f>
        <v/>
      </c>
      <c r="H2756" s="30" t="str">
        <f>IF('Census Block Input'!J2720="","",'Census Block Input'!G2720)</f>
        <v/>
      </c>
      <c r="I2756" s="30" t="str">
        <f>IF('Census Block Input'!J2720="","",'Census Block Input'!F2720)</f>
        <v/>
      </c>
      <c r="J2756" s="32" t="str">
        <f t="shared" si="86"/>
        <v/>
      </c>
      <c r="K2756" s="105" t="str">
        <f>IF('Census Block Input'!J2720="","",'Census Block Input'!D2720)</f>
        <v/>
      </c>
      <c r="L2756" s="106" t="str">
        <f>IF('Census Block Input'!J2720="","",'Census Block Input'!G2720)</f>
        <v/>
      </c>
      <c r="M2756" s="106" t="str">
        <f>IF('Census Block Input'!J2720="","",'Census Block Input'!F2720)</f>
        <v/>
      </c>
      <c r="N2756" s="32" t="str">
        <f t="shared" si="87"/>
        <v/>
      </c>
      <c r="O2756" s="124" t="s">
        <v>10</v>
      </c>
      <c r="P2756" s="123" t="s">
        <v>10</v>
      </c>
      <c r="Q2756" s="1"/>
    </row>
    <row r="2757" spans="1:17" ht="15.75" hidden="1" customHeight="1">
      <c r="A2757" s="1" t="str">
        <f t="shared" si="1"/>
        <v/>
      </c>
      <c r="B2757" s="1"/>
      <c r="C2757" s="25" t="str">
        <f>IF('Census Block Input'!J2721="","",'Census Block Input'!B2721)</f>
        <v/>
      </c>
      <c r="D2757" s="184" t="str">
        <f>IF('Census Block Input'!J2721="","",UPPER('Census Block Input'!J2721))</f>
        <v/>
      </c>
      <c r="E2757" s="26" t="str">
        <f>IF('Census Block Input'!J2721="","",'Census Block Input'!I2721)</f>
        <v/>
      </c>
      <c r="F2757" s="27" t="str">
        <f>IF('Census Block Input'!J2721="","",'Census Block Input'!C2721)</f>
        <v/>
      </c>
      <c r="G2757" s="29" t="str">
        <f>IF('Census Block Input'!J2721="","",'Census Block Input'!D2721)</f>
        <v/>
      </c>
      <c r="H2757" s="30" t="str">
        <f>IF('Census Block Input'!J2721="","",'Census Block Input'!G2721)</f>
        <v/>
      </c>
      <c r="I2757" s="30" t="str">
        <f>IF('Census Block Input'!J2721="","",'Census Block Input'!F2721)</f>
        <v/>
      </c>
      <c r="J2757" s="32" t="str">
        <f t="shared" si="86"/>
        <v/>
      </c>
      <c r="K2757" s="105" t="str">
        <f>IF('Census Block Input'!J2721="","",'Census Block Input'!D2721)</f>
        <v/>
      </c>
      <c r="L2757" s="106" t="str">
        <f>IF('Census Block Input'!J2721="","",'Census Block Input'!G2721)</f>
        <v/>
      </c>
      <c r="M2757" s="106" t="str">
        <f>IF('Census Block Input'!J2721="","",'Census Block Input'!F2721)</f>
        <v/>
      </c>
      <c r="N2757" s="32" t="str">
        <f t="shared" si="87"/>
        <v/>
      </c>
      <c r="O2757" s="124" t="s">
        <v>10</v>
      </c>
      <c r="P2757" s="123" t="s">
        <v>10</v>
      </c>
      <c r="Q2757" s="1"/>
    </row>
    <row r="2758" spans="1:17" ht="15.75" hidden="1" customHeight="1">
      <c r="A2758" s="1" t="str">
        <f t="shared" si="1"/>
        <v/>
      </c>
      <c r="B2758" s="1"/>
      <c r="C2758" s="25" t="str">
        <f>IF('Census Block Input'!J2722="","",'Census Block Input'!B2722)</f>
        <v/>
      </c>
      <c r="D2758" s="184" t="str">
        <f>IF('Census Block Input'!J2722="","",UPPER('Census Block Input'!J2722))</f>
        <v/>
      </c>
      <c r="E2758" s="26" t="str">
        <f>IF('Census Block Input'!J2722="","",'Census Block Input'!I2722)</f>
        <v/>
      </c>
      <c r="F2758" s="27" t="str">
        <f>IF('Census Block Input'!J2722="","",'Census Block Input'!C2722)</f>
        <v/>
      </c>
      <c r="G2758" s="29" t="str">
        <f>IF('Census Block Input'!J2722="","",'Census Block Input'!D2722)</f>
        <v/>
      </c>
      <c r="H2758" s="30" t="str">
        <f>IF('Census Block Input'!J2722="","",'Census Block Input'!G2722)</f>
        <v/>
      </c>
      <c r="I2758" s="30" t="str">
        <f>IF('Census Block Input'!J2722="","",'Census Block Input'!F2722)</f>
        <v/>
      </c>
      <c r="J2758" s="32" t="str">
        <f t="shared" si="86"/>
        <v/>
      </c>
      <c r="K2758" s="105" t="str">
        <f>IF('Census Block Input'!J2722="","",'Census Block Input'!D2722)</f>
        <v/>
      </c>
      <c r="L2758" s="106" t="str">
        <f>IF('Census Block Input'!J2722="","",'Census Block Input'!G2722)</f>
        <v/>
      </c>
      <c r="M2758" s="106" t="str">
        <f>IF('Census Block Input'!J2722="","",'Census Block Input'!F2722)</f>
        <v/>
      </c>
      <c r="N2758" s="32" t="str">
        <f t="shared" si="87"/>
        <v/>
      </c>
      <c r="O2758" s="124" t="s">
        <v>10</v>
      </c>
      <c r="P2758" s="123" t="s">
        <v>10</v>
      </c>
      <c r="Q2758" s="1"/>
    </row>
    <row r="2759" spans="1:17" ht="15.75" hidden="1" customHeight="1">
      <c r="A2759" s="1" t="str">
        <f t="shared" si="1"/>
        <v/>
      </c>
      <c r="B2759" s="1"/>
      <c r="C2759" s="25" t="str">
        <f>IF('Census Block Input'!J2723="","",'Census Block Input'!B2723)</f>
        <v/>
      </c>
      <c r="D2759" s="184" t="str">
        <f>IF('Census Block Input'!J2723="","",UPPER('Census Block Input'!J2723))</f>
        <v/>
      </c>
      <c r="E2759" s="26" t="str">
        <f>IF('Census Block Input'!J2723="","",'Census Block Input'!I2723)</f>
        <v/>
      </c>
      <c r="F2759" s="27" t="str">
        <f>IF('Census Block Input'!J2723="","",'Census Block Input'!C2723)</f>
        <v/>
      </c>
      <c r="G2759" s="29" t="str">
        <f>IF('Census Block Input'!J2723="","",'Census Block Input'!D2723)</f>
        <v/>
      </c>
      <c r="H2759" s="30" t="str">
        <f>IF('Census Block Input'!J2723="","",'Census Block Input'!G2723)</f>
        <v/>
      </c>
      <c r="I2759" s="30" t="str">
        <f>IF('Census Block Input'!J2723="","",'Census Block Input'!F2723)</f>
        <v/>
      </c>
      <c r="J2759" s="32" t="str">
        <f t="shared" si="86"/>
        <v/>
      </c>
      <c r="K2759" s="105" t="str">
        <f>IF('Census Block Input'!J2723="","",'Census Block Input'!D2723)</f>
        <v/>
      </c>
      <c r="L2759" s="106" t="str">
        <f>IF('Census Block Input'!J2723="","",'Census Block Input'!G2723)</f>
        <v/>
      </c>
      <c r="M2759" s="106" t="str">
        <f>IF('Census Block Input'!J2723="","",'Census Block Input'!F2723)</f>
        <v/>
      </c>
      <c r="N2759" s="32" t="str">
        <f t="shared" si="87"/>
        <v/>
      </c>
      <c r="O2759" s="124" t="s">
        <v>10</v>
      </c>
      <c r="P2759" s="123" t="s">
        <v>10</v>
      </c>
      <c r="Q2759" s="1"/>
    </row>
    <row r="2760" spans="1:17" ht="15.75" hidden="1" customHeight="1">
      <c r="A2760" s="1" t="str">
        <f t="shared" si="1"/>
        <v/>
      </c>
      <c r="B2760" s="1"/>
      <c r="C2760" s="25" t="str">
        <f>IF('Census Block Input'!J2724="","",'Census Block Input'!B2724)</f>
        <v/>
      </c>
      <c r="D2760" s="184" t="str">
        <f>IF('Census Block Input'!J2724="","",UPPER('Census Block Input'!J2724))</f>
        <v/>
      </c>
      <c r="E2760" s="26" t="str">
        <f>IF('Census Block Input'!J2724="","",'Census Block Input'!I2724)</f>
        <v/>
      </c>
      <c r="F2760" s="27" t="str">
        <f>IF('Census Block Input'!J2724="","",'Census Block Input'!C2724)</f>
        <v/>
      </c>
      <c r="G2760" s="29" t="str">
        <f>IF('Census Block Input'!J2724="","",'Census Block Input'!D2724)</f>
        <v/>
      </c>
      <c r="H2760" s="30" t="str">
        <f>IF('Census Block Input'!J2724="","",'Census Block Input'!G2724)</f>
        <v/>
      </c>
      <c r="I2760" s="30" t="str">
        <f>IF('Census Block Input'!J2724="","",'Census Block Input'!F2724)</f>
        <v/>
      </c>
      <c r="J2760" s="32" t="str">
        <f t="shared" si="86"/>
        <v/>
      </c>
      <c r="K2760" s="105" t="str">
        <f>IF('Census Block Input'!J2724="","",'Census Block Input'!D2724)</f>
        <v/>
      </c>
      <c r="L2760" s="106" t="str">
        <f>IF('Census Block Input'!J2724="","",'Census Block Input'!G2724)</f>
        <v/>
      </c>
      <c r="M2760" s="106" t="str">
        <f>IF('Census Block Input'!J2724="","",'Census Block Input'!F2724)</f>
        <v/>
      </c>
      <c r="N2760" s="32" t="str">
        <f t="shared" si="87"/>
        <v/>
      </c>
      <c r="O2760" s="124" t="s">
        <v>10</v>
      </c>
      <c r="P2760" s="123" t="s">
        <v>10</v>
      </c>
      <c r="Q2760" s="1"/>
    </row>
    <row r="2761" spans="1:17" ht="15.75" hidden="1" customHeight="1">
      <c r="A2761" s="1" t="str">
        <f t="shared" si="1"/>
        <v/>
      </c>
      <c r="B2761" s="1"/>
      <c r="C2761" s="25" t="str">
        <f>IF('Census Block Input'!J2725="","",'Census Block Input'!B2725)</f>
        <v/>
      </c>
      <c r="D2761" s="184" t="str">
        <f>IF('Census Block Input'!J2725="","",UPPER('Census Block Input'!J2725))</f>
        <v/>
      </c>
      <c r="E2761" s="26" t="str">
        <f>IF('Census Block Input'!J2725="","",'Census Block Input'!I2725)</f>
        <v/>
      </c>
      <c r="F2761" s="27" t="str">
        <f>IF('Census Block Input'!J2725="","",'Census Block Input'!C2725)</f>
        <v/>
      </c>
      <c r="G2761" s="29" t="str">
        <f>IF('Census Block Input'!J2725="","",'Census Block Input'!D2725)</f>
        <v/>
      </c>
      <c r="H2761" s="30" t="str">
        <f>IF('Census Block Input'!J2725="","",'Census Block Input'!G2725)</f>
        <v/>
      </c>
      <c r="I2761" s="30" t="str">
        <f>IF('Census Block Input'!J2725="","",'Census Block Input'!F2725)</f>
        <v/>
      </c>
      <c r="J2761" s="32" t="str">
        <f t="shared" si="86"/>
        <v/>
      </c>
      <c r="K2761" s="105" t="str">
        <f>IF('Census Block Input'!J2725="","",'Census Block Input'!D2725)</f>
        <v/>
      </c>
      <c r="L2761" s="106" t="str">
        <f>IF('Census Block Input'!J2725="","",'Census Block Input'!G2725)</f>
        <v/>
      </c>
      <c r="M2761" s="106" t="str">
        <f>IF('Census Block Input'!J2725="","",'Census Block Input'!F2725)</f>
        <v/>
      </c>
      <c r="N2761" s="32" t="str">
        <f t="shared" si="87"/>
        <v/>
      </c>
      <c r="O2761" s="124" t="s">
        <v>10</v>
      </c>
      <c r="P2761" s="123" t="s">
        <v>10</v>
      </c>
      <c r="Q2761" s="1"/>
    </row>
    <row r="2762" spans="1:17" ht="15.75" hidden="1" customHeight="1">
      <c r="A2762" s="1" t="str">
        <f t="shared" si="1"/>
        <v/>
      </c>
      <c r="B2762" s="1"/>
      <c r="C2762" s="25" t="str">
        <f>IF('Census Block Input'!J2726="","",'Census Block Input'!B2726)</f>
        <v/>
      </c>
      <c r="D2762" s="184" t="str">
        <f>IF('Census Block Input'!J2726="","",UPPER('Census Block Input'!J2726))</f>
        <v/>
      </c>
      <c r="E2762" s="26" t="str">
        <f>IF('Census Block Input'!J2726="","",'Census Block Input'!I2726)</f>
        <v/>
      </c>
      <c r="F2762" s="27" t="str">
        <f>IF('Census Block Input'!J2726="","",'Census Block Input'!C2726)</f>
        <v/>
      </c>
      <c r="G2762" s="29" t="str">
        <f>IF('Census Block Input'!J2726="","",'Census Block Input'!D2726)</f>
        <v/>
      </c>
      <c r="H2762" s="30" t="str">
        <f>IF('Census Block Input'!J2726="","",'Census Block Input'!G2726)</f>
        <v/>
      </c>
      <c r="I2762" s="30" t="str">
        <f>IF('Census Block Input'!J2726="","",'Census Block Input'!F2726)</f>
        <v/>
      </c>
      <c r="J2762" s="32" t="str">
        <f t="shared" si="86"/>
        <v/>
      </c>
      <c r="K2762" s="105" t="str">
        <f>IF('Census Block Input'!J2726="","",'Census Block Input'!D2726)</f>
        <v/>
      </c>
      <c r="L2762" s="106" t="str">
        <f>IF('Census Block Input'!J2726="","",'Census Block Input'!G2726)</f>
        <v/>
      </c>
      <c r="M2762" s="106" t="str">
        <f>IF('Census Block Input'!J2726="","",'Census Block Input'!F2726)</f>
        <v/>
      </c>
      <c r="N2762" s="32" t="str">
        <f t="shared" si="87"/>
        <v/>
      </c>
      <c r="O2762" s="124" t="s">
        <v>10</v>
      </c>
      <c r="P2762" s="123" t="s">
        <v>10</v>
      </c>
      <c r="Q2762" s="1"/>
    </row>
    <row r="2763" spans="1:17" ht="15.75" hidden="1" customHeight="1">
      <c r="A2763" s="1" t="str">
        <f t="shared" si="1"/>
        <v/>
      </c>
      <c r="B2763" s="1"/>
      <c r="C2763" s="25" t="str">
        <f>IF('Census Block Input'!J2727="","",'Census Block Input'!B2727)</f>
        <v/>
      </c>
      <c r="D2763" s="184" t="str">
        <f>IF('Census Block Input'!J2727="","",UPPER('Census Block Input'!J2727))</f>
        <v/>
      </c>
      <c r="E2763" s="26" t="str">
        <f>IF('Census Block Input'!J2727="","",'Census Block Input'!I2727)</f>
        <v/>
      </c>
      <c r="F2763" s="27" t="str">
        <f>IF('Census Block Input'!J2727="","",'Census Block Input'!C2727)</f>
        <v/>
      </c>
      <c r="G2763" s="29" t="str">
        <f>IF('Census Block Input'!J2727="","",'Census Block Input'!D2727)</f>
        <v/>
      </c>
      <c r="H2763" s="30" t="str">
        <f>IF('Census Block Input'!J2727="","",'Census Block Input'!G2727)</f>
        <v/>
      </c>
      <c r="I2763" s="30" t="str">
        <f>IF('Census Block Input'!J2727="","",'Census Block Input'!F2727)</f>
        <v/>
      </c>
      <c r="J2763" s="32" t="str">
        <f t="shared" si="86"/>
        <v/>
      </c>
      <c r="K2763" s="105" t="str">
        <f>IF('Census Block Input'!J2727="","",'Census Block Input'!D2727)</f>
        <v/>
      </c>
      <c r="L2763" s="106" t="str">
        <f>IF('Census Block Input'!J2727="","",'Census Block Input'!G2727)</f>
        <v/>
      </c>
      <c r="M2763" s="106" t="str">
        <f>IF('Census Block Input'!J2727="","",'Census Block Input'!F2727)</f>
        <v/>
      </c>
      <c r="N2763" s="32" t="str">
        <f t="shared" si="87"/>
        <v/>
      </c>
      <c r="O2763" s="124" t="s">
        <v>10</v>
      </c>
      <c r="P2763" s="123" t="s">
        <v>10</v>
      </c>
      <c r="Q2763" s="1"/>
    </row>
    <row r="2764" spans="1:17" ht="15.75" hidden="1" customHeight="1">
      <c r="A2764" s="1" t="str">
        <f t="shared" si="1"/>
        <v/>
      </c>
      <c r="B2764" s="1"/>
      <c r="C2764" s="25" t="str">
        <f>IF('Census Block Input'!J2728="","",'Census Block Input'!B2728)</f>
        <v/>
      </c>
      <c r="D2764" s="184" t="str">
        <f>IF('Census Block Input'!J2728="","",UPPER('Census Block Input'!J2728))</f>
        <v/>
      </c>
      <c r="E2764" s="26" t="str">
        <f>IF('Census Block Input'!J2728="","",'Census Block Input'!I2728)</f>
        <v/>
      </c>
      <c r="F2764" s="27" t="str">
        <f>IF('Census Block Input'!J2728="","",'Census Block Input'!C2728)</f>
        <v/>
      </c>
      <c r="G2764" s="29" t="str">
        <f>IF('Census Block Input'!J2728="","",'Census Block Input'!D2728)</f>
        <v/>
      </c>
      <c r="H2764" s="30" t="str">
        <f>IF('Census Block Input'!J2728="","",'Census Block Input'!G2728)</f>
        <v/>
      </c>
      <c r="I2764" s="30" t="str">
        <f>IF('Census Block Input'!J2728="","",'Census Block Input'!F2728)</f>
        <v/>
      </c>
      <c r="J2764" s="32" t="str">
        <f t="shared" si="86"/>
        <v/>
      </c>
      <c r="K2764" s="105" t="str">
        <f>IF('Census Block Input'!J2728="","",'Census Block Input'!D2728)</f>
        <v/>
      </c>
      <c r="L2764" s="106" t="str">
        <f>IF('Census Block Input'!J2728="","",'Census Block Input'!G2728)</f>
        <v/>
      </c>
      <c r="M2764" s="106" t="str">
        <f>IF('Census Block Input'!J2728="","",'Census Block Input'!F2728)</f>
        <v/>
      </c>
      <c r="N2764" s="32" t="str">
        <f t="shared" si="87"/>
        <v/>
      </c>
      <c r="O2764" s="124" t="s">
        <v>10</v>
      </c>
      <c r="P2764" s="123" t="s">
        <v>10</v>
      </c>
      <c r="Q2764" s="1"/>
    </row>
    <row r="2765" spans="1:17" ht="15.75" hidden="1" customHeight="1">
      <c r="A2765" s="1" t="str">
        <f t="shared" si="1"/>
        <v/>
      </c>
      <c r="B2765" s="1"/>
      <c r="C2765" s="25" t="str">
        <f>IF('Census Block Input'!J2729="","",'Census Block Input'!B2729)</f>
        <v/>
      </c>
      <c r="D2765" s="184" t="str">
        <f>IF('Census Block Input'!J2729="","",UPPER('Census Block Input'!J2729))</f>
        <v/>
      </c>
      <c r="E2765" s="26" t="str">
        <f>IF('Census Block Input'!J2729="","",'Census Block Input'!I2729)</f>
        <v/>
      </c>
      <c r="F2765" s="27" t="str">
        <f>IF('Census Block Input'!J2729="","",'Census Block Input'!C2729)</f>
        <v/>
      </c>
      <c r="G2765" s="29" t="str">
        <f>IF('Census Block Input'!J2729="","",'Census Block Input'!D2729)</f>
        <v/>
      </c>
      <c r="H2765" s="30" t="str">
        <f>IF('Census Block Input'!J2729="","",'Census Block Input'!G2729)</f>
        <v/>
      </c>
      <c r="I2765" s="30" t="str">
        <f>IF('Census Block Input'!J2729="","",'Census Block Input'!F2729)</f>
        <v/>
      </c>
      <c r="J2765" s="32" t="str">
        <f t="shared" si="86"/>
        <v/>
      </c>
      <c r="K2765" s="105" t="str">
        <f>IF('Census Block Input'!J2729="","",'Census Block Input'!D2729)</f>
        <v/>
      </c>
      <c r="L2765" s="106" t="str">
        <f>IF('Census Block Input'!J2729="","",'Census Block Input'!G2729)</f>
        <v/>
      </c>
      <c r="M2765" s="106" t="str">
        <f>IF('Census Block Input'!J2729="","",'Census Block Input'!F2729)</f>
        <v/>
      </c>
      <c r="N2765" s="32" t="str">
        <f t="shared" si="87"/>
        <v/>
      </c>
      <c r="O2765" s="124" t="s">
        <v>10</v>
      </c>
      <c r="P2765" s="123" t="s">
        <v>10</v>
      </c>
      <c r="Q2765" s="1"/>
    </row>
    <row r="2766" spans="1:17" ht="15.75" hidden="1" customHeight="1">
      <c r="A2766" s="1" t="str">
        <f t="shared" si="1"/>
        <v/>
      </c>
      <c r="B2766" s="1"/>
      <c r="C2766" s="25" t="str">
        <f>IF('Census Block Input'!J2730="","",'Census Block Input'!B2730)</f>
        <v/>
      </c>
      <c r="D2766" s="184" t="str">
        <f>IF('Census Block Input'!J2730="","",UPPER('Census Block Input'!J2730))</f>
        <v/>
      </c>
      <c r="E2766" s="26" t="str">
        <f>IF('Census Block Input'!J2730="","",'Census Block Input'!I2730)</f>
        <v/>
      </c>
      <c r="F2766" s="27" t="str">
        <f>IF('Census Block Input'!J2730="","",'Census Block Input'!C2730)</f>
        <v/>
      </c>
      <c r="G2766" s="29" t="str">
        <f>IF('Census Block Input'!J2730="","",'Census Block Input'!D2730)</f>
        <v/>
      </c>
      <c r="H2766" s="30" t="str">
        <f>IF('Census Block Input'!J2730="","",'Census Block Input'!G2730)</f>
        <v/>
      </c>
      <c r="I2766" s="30" t="str">
        <f>IF('Census Block Input'!J2730="","",'Census Block Input'!F2730)</f>
        <v/>
      </c>
      <c r="J2766" s="32" t="str">
        <f t="shared" si="86"/>
        <v/>
      </c>
      <c r="K2766" s="105" t="str">
        <f>IF('Census Block Input'!J2730="","",'Census Block Input'!D2730)</f>
        <v/>
      </c>
      <c r="L2766" s="106" t="str">
        <f>IF('Census Block Input'!J2730="","",'Census Block Input'!G2730)</f>
        <v/>
      </c>
      <c r="M2766" s="106" t="str">
        <f>IF('Census Block Input'!J2730="","",'Census Block Input'!F2730)</f>
        <v/>
      </c>
      <c r="N2766" s="32" t="str">
        <f t="shared" si="87"/>
        <v/>
      </c>
      <c r="O2766" s="124" t="s">
        <v>10</v>
      </c>
      <c r="P2766" s="123" t="s">
        <v>10</v>
      </c>
      <c r="Q2766" s="1"/>
    </row>
    <row r="2767" spans="1:17" ht="15.75" hidden="1" customHeight="1">
      <c r="A2767" s="1" t="str">
        <f t="shared" si="1"/>
        <v/>
      </c>
      <c r="B2767" s="1"/>
      <c r="C2767" s="25" t="str">
        <f>IF('Census Block Input'!J2731="","",'Census Block Input'!B2731)</f>
        <v/>
      </c>
      <c r="D2767" s="184" t="str">
        <f>IF('Census Block Input'!J2731="","",UPPER('Census Block Input'!J2731))</f>
        <v/>
      </c>
      <c r="E2767" s="26" t="str">
        <f>IF('Census Block Input'!J2731="","",'Census Block Input'!I2731)</f>
        <v/>
      </c>
      <c r="F2767" s="27" t="str">
        <f>IF('Census Block Input'!J2731="","",'Census Block Input'!C2731)</f>
        <v/>
      </c>
      <c r="G2767" s="29" t="str">
        <f>IF('Census Block Input'!J2731="","",'Census Block Input'!D2731)</f>
        <v/>
      </c>
      <c r="H2767" s="30" t="str">
        <f>IF('Census Block Input'!J2731="","",'Census Block Input'!G2731)</f>
        <v/>
      </c>
      <c r="I2767" s="30" t="str">
        <f>IF('Census Block Input'!J2731="","",'Census Block Input'!F2731)</f>
        <v/>
      </c>
      <c r="J2767" s="32" t="str">
        <f t="shared" si="86"/>
        <v/>
      </c>
      <c r="K2767" s="105" t="str">
        <f>IF('Census Block Input'!J2731="","",'Census Block Input'!D2731)</f>
        <v/>
      </c>
      <c r="L2767" s="106" t="str">
        <f>IF('Census Block Input'!J2731="","",'Census Block Input'!G2731)</f>
        <v/>
      </c>
      <c r="M2767" s="106" t="str">
        <f>IF('Census Block Input'!J2731="","",'Census Block Input'!F2731)</f>
        <v/>
      </c>
      <c r="N2767" s="32" t="str">
        <f t="shared" si="87"/>
        <v/>
      </c>
      <c r="O2767" s="124" t="s">
        <v>10</v>
      </c>
      <c r="P2767" s="123" t="s">
        <v>10</v>
      </c>
      <c r="Q2767" s="1"/>
    </row>
    <row r="2768" spans="1:17" ht="15.75" hidden="1" customHeight="1">
      <c r="A2768" s="1" t="str">
        <f t="shared" si="1"/>
        <v/>
      </c>
      <c r="B2768" s="1"/>
      <c r="C2768" s="25" t="str">
        <f>IF('Census Block Input'!J2732="","",'Census Block Input'!B2732)</f>
        <v/>
      </c>
      <c r="D2768" s="184" t="str">
        <f>IF('Census Block Input'!J2732="","",UPPER('Census Block Input'!J2732))</f>
        <v/>
      </c>
      <c r="E2768" s="26" t="str">
        <f>IF('Census Block Input'!J2732="","",'Census Block Input'!I2732)</f>
        <v/>
      </c>
      <c r="F2768" s="27" t="str">
        <f>IF('Census Block Input'!J2732="","",'Census Block Input'!C2732)</f>
        <v/>
      </c>
      <c r="G2768" s="29" t="str">
        <f>IF('Census Block Input'!J2732="","",'Census Block Input'!D2732)</f>
        <v/>
      </c>
      <c r="H2768" s="30" t="str">
        <f>IF('Census Block Input'!J2732="","",'Census Block Input'!G2732)</f>
        <v/>
      </c>
      <c r="I2768" s="30" t="str">
        <f>IF('Census Block Input'!J2732="","",'Census Block Input'!F2732)</f>
        <v/>
      </c>
      <c r="J2768" s="32" t="str">
        <f t="shared" si="86"/>
        <v/>
      </c>
      <c r="K2768" s="105" t="str">
        <f>IF('Census Block Input'!J2732="","",'Census Block Input'!D2732)</f>
        <v/>
      </c>
      <c r="L2768" s="106" t="str">
        <f>IF('Census Block Input'!J2732="","",'Census Block Input'!G2732)</f>
        <v/>
      </c>
      <c r="M2768" s="106" t="str">
        <f>IF('Census Block Input'!J2732="","",'Census Block Input'!F2732)</f>
        <v/>
      </c>
      <c r="N2768" s="32" t="str">
        <f t="shared" si="87"/>
        <v/>
      </c>
      <c r="O2768" s="124" t="s">
        <v>10</v>
      </c>
      <c r="P2768" s="123" t="s">
        <v>10</v>
      </c>
      <c r="Q2768" s="1"/>
    </row>
    <row r="2769" spans="1:17" ht="15.75" hidden="1" customHeight="1">
      <c r="A2769" s="1" t="str">
        <f t="shared" si="1"/>
        <v/>
      </c>
      <c r="B2769" s="1"/>
      <c r="C2769" s="25" t="str">
        <f>IF('Census Block Input'!J2733="","",'Census Block Input'!B2733)</f>
        <v/>
      </c>
      <c r="D2769" s="184" t="str">
        <f>IF('Census Block Input'!J2733="","",UPPER('Census Block Input'!J2733))</f>
        <v/>
      </c>
      <c r="E2769" s="26" t="str">
        <f>IF('Census Block Input'!J2733="","",'Census Block Input'!I2733)</f>
        <v/>
      </c>
      <c r="F2769" s="27" t="str">
        <f>IF('Census Block Input'!J2733="","",'Census Block Input'!C2733)</f>
        <v/>
      </c>
      <c r="G2769" s="29" t="str">
        <f>IF('Census Block Input'!J2733="","",'Census Block Input'!D2733)</f>
        <v/>
      </c>
      <c r="H2769" s="30" t="str">
        <f>IF('Census Block Input'!J2733="","",'Census Block Input'!G2733)</f>
        <v/>
      </c>
      <c r="I2769" s="30" t="str">
        <f>IF('Census Block Input'!J2733="","",'Census Block Input'!F2733)</f>
        <v/>
      </c>
      <c r="J2769" s="32" t="str">
        <f t="shared" si="86"/>
        <v/>
      </c>
      <c r="K2769" s="105" t="str">
        <f>IF('Census Block Input'!J2733="","",'Census Block Input'!D2733)</f>
        <v/>
      </c>
      <c r="L2769" s="106" t="str">
        <f>IF('Census Block Input'!J2733="","",'Census Block Input'!G2733)</f>
        <v/>
      </c>
      <c r="M2769" s="106" t="str">
        <f>IF('Census Block Input'!J2733="","",'Census Block Input'!F2733)</f>
        <v/>
      </c>
      <c r="N2769" s="32" t="str">
        <f t="shared" si="87"/>
        <v/>
      </c>
      <c r="O2769" s="124" t="s">
        <v>10</v>
      </c>
      <c r="P2769" s="123" t="s">
        <v>10</v>
      </c>
      <c r="Q2769" s="1"/>
    </row>
    <row r="2770" spans="1:17" ht="15.75" hidden="1" customHeight="1">
      <c r="A2770" s="1" t="str">
        <f t="shared" si="1"/>
        <v/>
      </c>
      <c r="B2770" s="1"/>
      <c r="C2770" s="25" t="str">
        <f>IF('Census Block Input'!J2734="","",'Census Block Input'!B2734)</f>
        <v/>
      </c>
      <c r="D2770" s="184" t="str">
        <f>IF('Census Block Input'!J2734="","",UPPER('Census Block Input'!J2734))</f>
        <v/>
      </c>
      <c r="E2770" s="26" t="str">
        <f>IF('Census Block Input'!J2734="","",'Census Block Input'!I2734)</f>
        <v/>
      </c>
      <c r="F2770" s="27" t="str">
        <f>IF('Census Block Input'!J2734="","",'Census Block Input'!C2734)</f>
        <v/>
      </c>
      <c r="G2770" s="29" t="str">
        <f>IF('Census Block Input'!J2734="","",'Census Block Input'!D2734)</f>
        <v/>
      </c>
      <c r="H2770" s="30" t="str">
        <f>IF('Census Block Input'!J2734="","",'Census Block Input'!G2734)</f>
        <v/>
      </c>
      <c r="I2770" s="30" t="str">
        <f>IF('Census Block Input'!J2734="","",'Census Block Input'!F2734)</f>
        <v/>
      </c>
      <c r="J2770" s="32" t="str">
        <f t="shared" si="86"/>
        <v/>
      </c>
      <c r="K2770" s="105" t="str">
        <f>IF('Census Block Input'!J2734="","",'Census Block Input'!D2734)</f>
        <v/>
      </c>
      <c r="L2770" s="106" t="str">
        <f>IF('Census Block Input'!J2734="","",'Census Block Input'!G2734)</f>
        <v/>
      </c>
      <c r="M2770" s="106" t="str">
        <f>IF('Census Block Input'!J2734="","",'Census Block Input'!F2734)</f>
        <v/>
      </c>
      <c r="N2770" s="32" t="str">
        <f t="shared" si="87"/>
        <v/>
      </c>
      <c r="O2770" s="124" t="s">
        <v>10</v>
      </c>
      <c r="P2770" s="123" t="s">
        <v>10</v>
      </c>
      <c r="Q2770" s="1"/>
    </row>
    <row r="2771" spans="1:17" ht="15.75" hidden="1" customHeight="1">
      <c r="A2771" s="1" t="str">
        <f t="shared" si="1"/>
        <v/>
      </c>
      <c r="B2771" s="1"/>
      <c r="C2771" s="25" t="str">
        <f>IF('Census Block Input'!J2735="","",'Census Block Input'!B2735)</f>
        <v/>
      </c>
      <c r="D2771" s="184" t="str">
        <f>IF('Census Block Input'!J2735="","",UPPER('Census Block Input'!J2735))</f>
        <v/>
      </c>
      <c r="E2771" s="26" t="str">
        <f>IF('Census Block Input'!J2735="","",'Census Block Input'!I2735)</f>
        <v/>
      </c>
      <c r="F2771" s="27" t="str">
        <f>IF('Census Block Input'!J2735="","",'Census Block Input'!C2735)</f>
        <v/>
      </c>
      <c r="G2771" s="29" t="str">
        <f>IF('Census Block Input'!J2735="","",'Census Block Input'!D2735)</f>
        <v/>
      </c>
      <c r="H2771" s="30" t="str">
        <f>IF('Census Block Input'!J2735="","",'Census Block Input'!G2735)</f>
        <v/>
      </c>
      <c r="I2771" s="30" t="str">
        <f>IF('Census Block Input'!J2735="","",'Census Block Input'!F2735)</f>
        <v/>
      </c>
      <c r="J2771" s="32" t="str">
        <f t="shared" si="86"/>
        <v/>
      </c>
      <c r="K2771" s="105" t="str">
        <f>IF('Census Block Input'!J2735="","",'Census Block Input'!D2735)</f>
        <v/>
      </c>
      <c r="L2771" s="106" t="str">
        <f>IF('Census Block Input'!J2735="","",'Census Block Input'!G2735)</f>
        <v/>
      </c>
      <c r="M2771" s="106" t="str">
        <f>IF('Census Block Input'!J2735="","",'Census Block Input'!F2735)</f>
        <v/>
      </c>
      <c r="N2771" s="32" t="str">
        <f t="shared" si="87"/>
        <v/>
      </c>
      <c r="O2771" s="124" t="s">
        <v>10</v>
      </c>
      <c r="P2771" s="123" t="s">
        <v>10</v>
      </c>
      <c r="Q2771" s="1"/>
    </row>
    <row r="2772" spans="1:17" ht="15.75" hidden="1" customHeight="1">
      <c r="A2772" s="1" t="str">
        <f t="shared" si="1"/>
        <v/>
      </c>
      <c r="B2772" s="1"/>
      <c r="C2772" s="25" t="str">
        <f>IF('Census Block Input'!J2736="","",'Census Block Input'!B2736)</f>
        <v/>
      </c>
      <c r="D2772" s="184" t="str">
        <f>IF('Census Block Input'!J2736="","",UPPER('Census Block Input'!J2736))</f>
        <v/>
      </c>
      <c r="E2772" s="26" t="str">
        <f>IF('Census Block Input'!J2736="","",'Census Block Input'!I2736)</f>
        <v/>
      </c>
      <c r="F2772" s="27" t="str">
        <f>IF('Census Block Input'!J2736="","",'Census Block Input'!C2736)</f>
        <v/>
      </c>
      <c r="G2772" s="29" t="str">
        <f>IF('Census Block Input'!J2736="","",'Census Block Input'!D2736)</f>
        <v/>
      </c>
      <c r="H2772" s="30" t="str">
        <f>IF('Census Block Input'!J2736="","",'Census Block Input'!G2736)</f>
        <v/>
      </c>
      <c r="I2772" s="30" t="str">
        <f>IF('Census Block Input'!J2736="","",'Census Block Input'!F2736)</f>
        <v/>
      </c>
      <c r="J2772" s="32" t="str">
        <f t="shared" si="86"/>
        <v/>
      </c>
      <c r="K2772" s="105" t="str">
        <f>IF('Census Block Input'!J2736="","",'Census Block Input'!D2736)</f>
        <v/>
      </c>
      <c r="L2772" s="106" t="str">
        <f>IF('Census Block Input'!J2736="","",'Census Block Input'!G2736)</f>
        <v/>
      </c>
      <c r="M2772" s="106" t="str">
        <f>IF('Census Block Input'!J2736="","",'Census Block Input'!F2736)</f>
        <v/>
      </c>
      <c r="N2772" s="32" t="str">
        <f t="shared" si="87"/>
        <v/>
      </c>
      <c r="O2772" s="124" t="s">
        <v>10</v>
      </c>
      <c r="P2772" s="123" t="s">
        <v>10</v>
      </c>
      <c r="Q2772" s="1"/>
    </row>
    <row r="2773" spans="1:17" ht="15.75" hidden="1" customHeight="1">
      <c r="A2773" s="1" t="str">
        <f t="shared" si="1"/>
        <v/>
      </c>
      <c r="B2773" s="1"/>
      <c r="C2773" s="25" t="str">
        <f>IF('Census Block Input'!J2737="","",'Census Block Input'!B2737)</f>
        <v/>
      </c>
      <c r="D2773" s="184" t="str">
        <f>IF('Census Block Input'!J2737="","",UPPER('Census Block Input'!J2737))</f>
        <v/>
      </c>
      <c r="E2773" s="26" t="str">
        <f>IF('Census Block Input'!J2737="","",'Census Block Input'!I2737)</f>
        <v/>
      </c>
      <c r="F2773" s="27" t="str">
        <f>IF('Census Block Input'!J2737="","",'Census Block Input'!C2737)</f>
        <v/>
      </c>
      <c r="G2773" s="29" t="str">
        <f>IF('Census Block Input'!J2737="","",'Census Block Input'!D2737)</f>
        <v/>
      </c>
      <c r="H2773" s="30" t="str">
        <f>IF('Census Block Input'!J2737="","",'Census Block Input'!G2737)</f>
        <v/>
      </c>
      <c r="I2773" s="30" t="str">
        <f>IF('Census Block Input'!J2737="","",'Census Block Input'!F2737)</f>
        <v/>
      </c>
      <c r="J2773" s="32" t="str">
        <f t="shared" si="86"/>
        <v/>
      </c>
      <c r="K2773" s="105" t="str">
        <f>IF('Census Block Input'!J2737="","",'Census Block Input'!D2737)</f>
        <v/>
      </c>
      <c r="L2773" s="106" t="str">
        <f>IF('Census Block Input'!J2737="","",'Census Block Input'!G2737)</f>
        <v/>
      </c>
      <c r="M2773" s="106" t="str">
        <f>IF('Census Block Input'!J2737="","",'Census Block Input'!F2737)</f>
        <v/>
      </c>
      <c r="N2773" s="32" t="str">
        <f t="shared" si="87"/>
        <v/>
      </c>
      <c r="O2773" s="124" t="s">
        <v>10</v>
      </c>
      <c r="P2773" s="123" t="s">
        <v>10</v>
      </c>
      <c r="Q2773" s="1"/>
    </row>
    <row r="2774" spans="1:17" ht="15.75" hidden="1" customHeight="1">
      <c r="A2774" s="1" t="str">
        <f t="shared" si="1"/>
        <v/>
      </c>
      <c r="B2774" s="1"/>
      <c r="C2774" s="25" t="str">
        <f>IF('Census Block Input'!J2738="","",'Census Block Input'!B2738)</f>
        <v/>
      </c>
      <c r="D2774" s="184" t="str">
        <f>IF('Census Block Input'!J2738="","",UPPER('Census Block Input'!J2738))</f>
        <v/>
      </c>
      <c r="E2774" s="26" t="str">
        <f>IF('Census Block Input'!J2738="","",'Census Block Input'!I2738)</f>
        <v/>
      </c>
      <c r="F2774" s="27" t="str">
        <f>IF('Census Block Input'!J2738="","",'Census Block Input'!C2738)</f>
        <v/>
      </c>
      <c r="G2774" s="29" t="str">
        <f>IF('Census Block Input'!J2738="","",'Census Block Input'!D2738)</f>
        <v/>
      </c>
      <c r="H2774" s="30" t="str">
        <f>IF('Census Block Input'!J2738="","",'Census Block Input'!G2738)</f>
        <v/>
      </c>
      <c r="I2774" s="30" t="str">
        <f>IF('Census Block Input'!J2738="","",'Census Block Input'!F2738)</f>
        <v/>
      </c>
      <c r="J2774" s="32" t="str">
        <f t="shared" si="86"/>
        <v/>
      </c>
      <c r="K2774" s="105" t="str">
        <f>IF('Census Block Input'!J2738="","",'Census Block Input'!D2738)</f>
        <v/>
      </c>
      <c r="L2774" s="106" t="str">
        <f>IF('Census Block Input'!J2738="","",'Census Block Input'!G2738)</f>
        <v/>
      </c>
      <c r="M2774" s="106" t="str">
        <f>IF('Census Block Input'!J2738="","",'Census Block Input'!F2738)</f>
        <v/>
      </c>
      <c r="N2774" s="32" t="str">
        <f t="shared" si="87"/>
        <v/>
      </c>
      <c r="O2774" s="124" t="s">
        <v>10</v>
      </c>
      <c r="P2774" s="123" t="s">
        <v>10</v>
      </c>
      <c r="Q2774" s="1"/>
    </row>
    <row r="2775" spans="1:17" ht="15.75" hidden="1" customHeight="1">
      <c r="A2775" s="1" t="str">
        <f t="shared" si="1"/>
        <v/>
      </c>
      <c r="B2775" s="1"/>
      <c r="C2775" s="25" t="str">
        <f>IF('Census Block Input'!J2739="","",'Census Block Input'!B2739)</f>
        <v/>
      </c>
      <c r="D2775" s="184" t="str">
        <f>IF('Census Block Input'!J2739="","",UPPER('Census Block Input'!J2739))</f>
        <v/>
      </c>
      <c r="E2775" s="26" t="str">
        <f>IF('Census Block Input'!J2739="","",'Census Block Input'!I2739)</f>
        <v/>
      </c>
      <c r="F2775" s="27" t="str">
        <f>IF('Census Block Input'!J2739="","",'Census Block Input'!C2739)</f>
        <v/>
      </c>
      <c r="G2775" s="29" t="str">
        <f>IF('Census Block Input'!J2739="","",'Census Block Input'!D2739)</f>
        <v/>
      </c>
      <c r="H2775" s="30" t="str">
        <f>IF('Census Block Input'!J2739="","",'Census Block Input'!G2739)</f>
        <v/>
      </c>
      <c r="I2775" s="30" t="str">
        <f>IF('Census Block Input'!J2739="","",'Census Block Input'!F2739)</f>
        <v/>
      </c>
      <c r="J2775" s="32" t="str">
        <f t="shared" si="86"/>
        <v/>
      </c>
      <c r="K2775" s="105" t="str">
        <f>IF('Census Block Input'!J2739="","",'Census Block Input'!D2739)</f>
        <v/>
      </c>
      <c r="L2775" s="106" t="str">
        <f>IF('Census Block Input'!J2739="","",'Census Block Input'!G2739)</f>
        <v/>
      </c>
      <c r="M2775" s="106" t="str">
        <f>IF('Census Block Input'!J2739="","",'Census Block Input'!F2739)</f>
        <v/>
      </c>
      <c r="N2775" s="32" t="str">
        <f t="shared" si="87"/>
        <v/>
      </c>
      <c r="O2775" s="124" t="s">
        <v>10</v>
      </c>
      <c r="P2775" s="123" t="s">
        <v>10</v>
      </c>
      <c r="Q2775" s="1"/>
    </row>
    <row r="2776" spans="1:17" ht="15.75" hidden="1" customHeight="1">
      <c r="A2776" s="1" t="str">
        <f t="shared" si="1"/>
        <v/>
      </c>
      <c r="B2776" s="1"/>
      <c r="C2776" s="25" t="str">
        <f>IF('Census Block Input'!J2740="","",'Census Block Input'!B2740)</f>
        <v/>
      </c>
      <c r="D2776" s="184" t="str">
        <f>IF('Census Block Input'!J2740="","",UPPER('Census Block Input'!J2740))</f>
        <v/>
      </c>
      <c r="E2776" s="26" t="str">
        <f>IF('Census Block Input'!J2740="","",'Census Block Input'!I2740)</f>
        <v/>
      </c>
      <c r="F2776" s="27" t="str">
        <f>IF('Census Block Input'!J2740="","",'Census Block Input'!C2740)</f>
        <v/>
      </c>
      <c r="G2776" s="29" t="str">
        <f>IF('Census Block Input'!J2740="","",'Census Block Input'!D2740)</f>
        <v/>
      </c>
      <c r="H2776" s="30" t="str">
        <f>IF('Census Block Input'!J2740="","",'Census Block Input'!G2740)</f>
        <v/>
      </c>
      <c r="I2776" s="30" t="str">
        <f>IF('Census Block Input'!J2740="","",'Census Block Input'!F2740)</f>
        <v/>
      </c>
      <c r="J2776" s="32" t="str">
        <f t="shared" si="86"/>
        <v/>
      </c>
      <c r="K2776" s="105" t="str">
        <f>IF('Census Block Input'!J2740="","",'Census Block Input'!D2740)</f>
        <v/>
      </c>
      <c r="L2776" s="106" t="str">
        <f>IF('Census Block Input'!J2740="","",'Census Block Input'!G2740)</f>
        <v/>
      </c>
      <c r="M2776" s="106" t="str">
        <f>IF('Census Block Input'!J2740="","",'Census Block Input'!F2740)</f>
        <v/>
      </c>
      <c r="N2776" s="32" t="str">
        <f t="shared" si="87"/>
        <v/>
      </c>
      <c r="O2776" s="124" t="s">
        <v>10</v>
      </c>
      <c r="P2776" s="123" t="s">
        <v>10</v>
      </c>
      <c r="Q2776" s="1"/>
    </row>
    <row r="2777" spans="1:17" ht="15.75" hidden="1" customHeight="1">
      <c r="A2777" s="1" t="str">
        <f t="shared" si="1"/>
        <v/>
      </c>
      <c r="B2777" s="1"/>
      <c r="C2777" s="25" t="str">
        <f>IF('Census Block Input'!J2741="","",'Census Block Input'!B2741)</f>
        <v/>
      </c>
      <c r="D2777" s="184" t="str">
        <f>IF('Census Block Input'!J2741="","",UPPER('Census Block Input'!J2741))</f>
        <v/>
      </c>
      <c r="E2777" s="26" t="str">
        <f>IF('Census Block Input'!J2741="","",'Census Block Input'!I2741)</f>
        <v/>
      </c>
      <c r="F2777" s="27" t="str">
        <f>IF('Census Block Input'!J2741="","",'Census Block Input'!C2741)</f>
        <v/>
      </c>
      <c r="G2777" s="29" t="str">
        <f>IF('Census Block Input'!J2741="","",'Census Block Input'!D2741)</f>
        <v/>
      </c>
      <c r="H2777" s="30" t="str">
        <f>IF('Census Block Input'!J2741="","",'Census Block Input'!G2741)</f>
        <v/>
      </c>
      <c r="I2777" s="30" t="str">
        <f>IF('Census Block Input'!J2741="","",'Census Block Input'!F2741)</f>
        <v/>
      </c>
      <c r="J2777" s="32" t="str">
        <f t="shared" si="86"/>
        <v/>
      </c>
      <c r="K2777" s="105" t="str">
        <f>IF('Census Block Input'!J2741="","",'Census Block Input'!D2741)</f>
        <v/>
      </c>
      <c r="L2777" s="106" t="str">
        <f>IF('Census Block Input'!J2741="","",'Census Block Input'!G2741)</f>
        <v/>
      </c>
      <c r="M2777" s="106" t="str">
        <f>IF('Census Block Input'!J2741="","",'Census Block Input'!F2741)</f>
        <v/>
      </c>
      <c r="N2777" s="32" t="str">
        <f t="shared" si="87"/>
        <v/>
      </c>
      <c r="O2777" s="124" t="s">
        <v>10</v>
      </c>
      <c r="P2777" s="123" t="s">
        <v>10</v>
      </c>
      <c r="Q2777" s="1"/>
    </row>
    <row r="2778" spans="1:17" ht="15.75" hidden="1" customHeight="1">
      <c r="A2778" s="1" t="str">
        <f t="shared" si="1"/>
        <v/>
      </c>
      <c r="B2778" s="1"/>
      <c r="C2778" s="25" t="str">
        <f>IF('Census Block Input'!J2742="","",'Census Block Input'!B2742)</f>
        <v/>
      </c>
      <c r="D2778" s="184" t="str">
        <f>IF('Census Block Input'!J2742="","",UPPER('Census Block Input'!J2742))</f>
        <v/>
      </c>
      <c r="E2778" s="26" t="str">
        <f>IF('Census Block Input'!J2742="","",'Census Block Input'!I2742)</f>
        <v/>
      </c>
      <c r="F2778" s="27" t="str">
        <f>IF('Census Block Input'!J2742="","",'Census Block Input'!C2742)</f>
        <v/>
      </c>
      <c r="G2778" s="29" t="str">
        <f>IF('Census Block Input'!J2742="","",'Census Block Input'!D2742)</f>
        <v/>
      </c>
      <c r="H2778" s="30" t="str">
        <f>IF('Census Block Input'!J2742="","",'Census Block Input'!G2742)</f>
        <v/>
      </c>
      <c r="I2778" s="30" t="str">
        <f>IF('Census Block Input'!J2742="","",'Census Block Input'!F2742)</f>
        <v/>
      </c>
      <c r="J2778" s="32" t="str">
        <f t="shared" si="86"/>
        <v/>
      </c>
      <c r="K2778" s="105" t="str">
        <f>IF('Census Block Input'!J2742="","",'Census Block Input'!D2742)</f>
        <v/>
      </c>
      <c r="L2778" s="106" t="str">
        <f>IF('Census Block Input'!J2742="","",'Census Block Input'!G2742)</f>
        <v/>
      </c>
      <c r="M2778" s="106" t="str">
        <f>IF('Census Block Input'!J2742="","",'Census Block Input'!F2742)</f>
        <v/>
      </c>
      <c r="N2778" s="32" t="str">
        <f t="shared" si="87"/>
        <v/>
      </c>
      <c r="O2778" s="124" t="s">
        <v>10</v>
      </c>
      <c r="P2778" s="123" t="s">
        <v>10</v>
      </c>
      <c r="Q2778" s="1"/>
    </row>
    <row r="2779" spans="1:17" ht="15.75" hidden="1" customHeight="1">
      <c r="A2779" s="1" t="str">
        <f t="shared" si="1"/>
        <v/>
      </c>
      <c r="B2779" s="1"/>
      <c r="C2779" s="25" t="str">
        <f>IF('Census Block Input'!J2743="","",'Census Block Input'!B2743)</f>
        <v/>
      </c>
      <c r="D2779" s="184" t="str">
        <f>IF('Census Block Input'!J2743="","",UPPER('Census Block Input'!J2743))</f>
        <v/>
      </c>
      <c r="E2779" s="26" t="str">
        <f>IF('Census Block Input'!J2743="","",'Census Block Input'!I2743)</f>
        <v/>
      </c>
      <c r="F2779" s="27" t="str">
        <f>IF('Census Block Input'!J2743="","",'Census Block Input'!C2743)</f>
        <v/>
      </c>
      <c r="G2779" s="29" t="str">
        <f>IF('Census Block Input'!J2743="","",'Census Block Input'!D2743)</f>
        <v/>
      </c>
      <c r="H2779" s="30" t="str">
        <f>IF('Census Block Input'!J2743="","",'Census Block Input'!G2743)</f>
        <v/>
      </c>
      <c r="I2779" s="30" t="str">
        <f>IF('Census Block Input'!J2743="","",'Census Block Input'!F2743)</f>
        <v/>
      </c>
      <c r="J2779" s="32" t="str">
        <f t="shared" si="86"/>
        <v/>
      </c>
      <c r="K2779" s="105" t="str">
        <f>IF('Census Block Input'!J2743="","",'Census Block Input'!D2743)</f>
        <v/>
      </c>
      <c r="L2779" s="106" t="str">
        <f>IF('Census Block Input'!J2743="","",'Census Block Input'!G2743)</f>
        <v/>
      </c>
      <c r="M2779" s="106" t="str">
        <f>IF('Census Block Input'!J2743="","",'Census Block Input'!F2743)</f>
        <v/>
      </c>
      <c r="N2779" s="32" t="str">
        <f t="shared" si="87"/>
        <v/>
      </c>
      <c r="O2779" s="124" t="s">
        <v>10</v>
      </c>
      <c r="P2779" s="123" t="s">
        <v>10</v>
      </c>
      <c r="Q2779" s="1"/>
    </row>
    <row r="2780" spans="1:17" ht="15.75" hidden="1" customHeight="1">
      <c r="A2780" s="1" t="str">
        <f t="shared" si="1"/>
        <v/>
      </c>
      <c r="B2780" s="1"/>
      <c r="C2780" s="25" t="str">
        <f>IF('Census Block Input'!J2744="","",'Census Block Input'!B2744)</f>
        <v/>
      </c>
      <c r="D2780" s="184" t="str">
        <f>IF('Census Block Input'!J2744="","",UPPER('Census Block Input'!J2744))</f>
        <v/>
      </c>
      <c r="E2780" s="26" t="str">
        <f>IF('Census Block Input'!J2744="","",'Census Block Input'!I2744)</f>
        <v/>
      </c>
      <c r="F2780" s="27" t="str">
        <f>IF('Census Block Input'!J2744="","",'Census Block Input'!C2744)</f>
        <v/>
      </c>
      <c r="G2780" s="29" t="str">
        <f>IF('Census Block Input'!J2744="","",'Census Block Input'!D2744)</f>
        <v/>
      </c>
      <c r="H2780" s="30" t="str">
        <f>IF('Census Block Input'!J2744="","",'Census Block Input'!G2744)</f>
        <v/>
      </c>
      <c r="I2780" s="30" t="str">
        <f>IF('Census Block Input'!J2744="","",'Census Block Input'!F2744)</f>
        <v/>
      </c>
      <c r="J2780" s="32" t="str">
        <f t="shared" si="86"/>
        <v/>
      </c>
      <c r="K2780" s="105" t="str">
        <f>IF('Census Block Input'!J2744="","",'Census Block Input'!D2744)</f>
        <v/>
      </c>
      <c r="L2780" s="106" t="str">
        <f>IF('Census Block Input'!J2744="","",'Census Block Input'!G2744)</f>
        <v/>
      </c>
      <c r="M2780" s="106" t="str">
        <f>IF('Census Block Input'!J2744="","",'Census Block Input'!F2744)</f>
        <v/>
      </c>
      <c r="N2780" s="32" t="str">
        <f t="shared" si="87"/>
        <v/>
      </c>
      <c r="O2780" s="124" t="s">
        <v>10</v>
      </c>
      <c r="P2780" s="123" t="s">
        <v>10</v>
      </c>
      <c r="Q2780" s="1"/>
    </row>
    <row r="2781" spans="1:17" ht="15.75" hidden="1" customHeight="1">
      <c r="A2781" s="1" t="str">
        <f t="shared" si="1"/>
        <v/>
      </c>
      <c r="B2781" s="1"/>
      <c r="C2781" s="25" t="str">
        <f>IF('Census Block Input'!J2745="","",'Census Block Input'!B2745)</f>
        <v/>
      </c>
      <c r="D2781" s="184" t="str">
        <f>IF('Census Block Input'!J2745="","",UPPER('Census Block Input'!J2745))</f>
        <v/>
      </c>
      <c r="E2781" s="26" t="str">
        <f>IF('Census Block Input'!J2745="","",'Census Block Input'!I2745)</f>
        <v/>
      </c>
      <c r="F2781" s="27" t="str">
        <f>IF('Census Block Input'!J2745="","",'Census Block Input'!C2745)</f>
        <v/>
      </c>
      <c r="G2781" s="29" t="str">
        <f>IF('Census Block Input'!J2745="","",'Census Block Input'!D2745)</f>
        <v/>
      </c>
      <c r="H2781" s="30" t="str">
        <f>IF('Census Block Input'!J2745="","",'Census Block Input'!G2745)</f>
        <v/>
      </c>
      <c r="I2781" s="30" t="str">
        <f>IF('Census Block Input'!J2745="","",'Census Block Input'!F2745)</f>
        <v/>
      </c>
      <c r="J2781" s="32" t="str">
        <f t="shared" si="86"/>
        <v/>
      </c>
      <c r="K2781" s="105" t="str">
        <f>IF('Census Block Input'!J2745="","",'Census Block Input'!D2745)</f>
        <v/>
      </c>
      <c r="L2781" s="106" t="str">
        <f>IF('Census Block Input'!J2745="","",'Census Block Input'!G2745)</f>
        <v/>
      </c>
      <c r="M2781" s="106" t="str">
        <f>IF('Census Block Input'!J2745="","",'Census Block Input'!F2745)</f>
        <v/>
      </c>
      <c r="N2781" s="32" t="str">
        <f t="shared" si="87"/>
        <v/>
      </c>
      <c r="O2781" s="124" t="s">
        <v>10</v>
      </c>
      <c r="P2781" s="123" t="s">
        <v>10</v>
      </c>
      <c r="Q2781" s="1"/>
    </row>
    <row r="2782" spans="1:17" ht="15.75" hidden="1" customHeight="1">
      <c r="A2782" s="1" t="str">
        <f t="shared" si="1"/>
        <v/>
      </c>
      <c r="B2782" s="1"/>
      <c r="C2782" s="25" t="str">
        <f>IF('Census Block Input'!J2746="","",'Census Block Input'!B2746)</f>
        <v/>
      </c>
      <c r="D2782" s="184" t="str">
        <f>IF('Census Block Input'!J2746="","",UPPER('Census Block Input'!J2746))</f>
        <v/>
      </c>
      <c r="E2782" s="26" t="str">
        <f>IF('Census Block Input'!J2746="","",'Census Block Input'!I2746)</f>
        <v/>
      </c>
      <c r="F2782" s="27" t="str">
        <f>IF('Census Block Input'!J2746="","",'Census Block Input'!C2746)</f>
        <v/>
      </c>
      <c r="G2782" s="29" t="str">
        <f>IF('Census Block Input'!J2746="","",'Census Block Input'!D2746)</f>
        <v/>
      </c>
      <c r="H2782" s="30" t="str">
        <f>IF('Census Block Input'!J2746="","",'Census Block Input'!G2746)</f>
        <v/>
      </c>
      <c r="I2782" s="30" t="str">
        <f>IF('Census Block Input'!J2746="","",'Census Block Input'!F2746)</f>
        <v/>
      </c>
      <c r="J2782" s="32" t="str">
        <f t="shared" si="86"/>
        <v/>
      </c>
      <c r="K2782" s="105" t="str">
        <f>IF('Census Block Input'!J2746="","",'Census Block Input'!D2746)</f>
        <v/>
      </c>
      <c r="L2782" s="106" t="str">
        <f>IF('Census Block Input'!J2746="","",'Census Block Input'!G2746)</f>
        <v/>
      </c>
      <c r="M2782" s="106" t="str">
        <f>IF('Census Block Input'!J2746="","",'Census Block Input'!F2746)</f>
        <v/>
      </c>
      <c r="N2782" s="32" t="str">
        <f t="shared" si="87"/>
        <v/>
      </c>
      <c r="O2782" s="124" t="s">
        <v>10</v>
      </c>
      <c r="P2782" s="123" t="s">
        <v>10</v>
      </c>
      <c r="Q2782" s="1"/>
    </row>
    <row r="2783" spans="1:17" ht="15.75" hidden="1" customHeight="1">
      <c r="A2783" s="1" t="str">
        <f t="shared" si="1"/>
        <v/>
      </c>
      <c r="B2783" s="1"/>
      <c r="C2783" s="25" t="str">
        <f>IF('Census Block Input'!J2747="","",'Census Block Input'!B2747)</f>
        <v/>
      </c>
      <c r="D2783" s="184" t="str">
        <f>IF('Census Block Input'!J2747="","",UPPER('Census Block Input'!J2747))</f>
        <v/>
      </c>
      <c r="E2783" s="26" t="str">
        <f>IF('Census Block Input'!J2747="","",'Census Block Input'!I2747)</f>
        <v/>
      </c>
      <c r="F2783" s="27" t="str">
        <f>IF('Census Block Input'!J2747="","",'Census Block Input'!C2747)</f>
        <v/>
      </c>
      <c r="G2783" s="29" t="str">
        <f>IF('Census Block Input'!J2747="","",'Census Block Input'!D2747)</f>
        <v/>
      </c>
      <c r="H2783" s="30" t="str">
        <f>IF('Census Block Input'!J2747="","",'Census Block Input'!G2747)</f>
        <v/>
      </c>
      <c r="I2783" s="30" t="str">
        <f>IF('Census Block Input'!J2747="","",'Census Block Input'!F2747)</f>
        <v/>
      </c>
      <c r="J2783" s="32" t="str">
        <f t="shared" si="86"/>
        <v/>
      </c>
      <c r="K2783" s="105" t="str">
        <f>IF('Census Block Input'!J2747="","",'Census Block Input'!D2747)</f>
        <v/>
      </c>
      <c r="L2783" s="106" t="str">
        <f>IF('Census Block Input'!J2747="","",'Census Block Input'!G2747)</f>
        <v/>
      </c>
      <c r="M2783" s="106" t="str">
        <f>IF('Census Block Input'!J2747="","",'Census Block Input'!F2747)</f>
        <v/>
      </c>
      <c r="N2783" s="32" t="str">
        <f t="shared" si="87"/>
        <v/>
      </c>
      <c r="O2783" s="124" t="s">
        <v>10</v>
      </c>
      <c r="P2783" s="123" t="s">
        <v>10</v>
      </c>
      <c r="Q2783" s="1"/>
    </row>
    <row r="2784" spans="1:17" ht="15.75" hidden="1" customHeight="1">
      <c r="A2784" s="1" t="str">
        <f t="shared" si="1"/>
        <v/>
      </c>
      <c r="B2784" s="1"/>
      <c r="C2784" s="25" t="str">
        <f>IF('Census Block Input'!J2748="","",'Census Block Input'!B2748)</f>
        <v/>
      </c>
      <c r="D2784" s="184" t="str">
        <f>IF('Census Block Input'!J2748="","",UPPER('Census Block Input'!J2748))</f>
        <v/>
      </c>
      <c r="E2784" s="26" t="str">
        <f>IF('Census Block Input'!J2748="","",'Census Block Input'!I2748)</f>
        <v/>
      </c>
      <c r="F2784" s="27" t="str">
        <f>IF('Census Block Input'!J2748="","",'Census Block Input'!C2748)</f>
        <v/>
      </c>
      <c r="G2784" s="29" t="str">
        <f>IF('Census Block Input'!J2748="","",'Census Block Input'!D2748)</f>
        <v/>
      </c>
      <c r="H2784" s="30" t="str">
        <f>IF('Census Block Input'!J2748="","",'Census Block Input'!G2748)</f>
        <v/>
      </c>
      <c r="I2784" s="30" t="str">
        <f>IF('Census Block Input'!J2748="","",'Census Block Input'!F2748)</f>
        <v/>
      </c>
      <c r="J2784" s="32" t="str">
        <f t="shared" si="86"/>
        <v/>
      </c>
      <c r="K2784" s="105" t="str">
        <f>IF('Census Block Input'!J2748="","",'Census Block Input'!D2748)</f>
        <v/>
      </c>
      <c r="L2784" s="106" t="str">
        <f>IF('Census Block Input'!J2748="","",'Census Block Input'!G2748)</f>
        <v/>
      </c>
      <c r="M2784" s="106" t="str">
        <f>IF('Census Block Input'!J2748="","",'Census Block Input'!F2748)</f>
        <v/>
      </c>
      <c r="N2784" s="32" t="str">
        <f t="shared" si="87"/>
        <v/>
      </c>
      <c r="O2784" s="124" t="s">
        <v>10</v>
      </c>
      <c r="P2784" s="123" t="s">
        <v>10</v>
      </c>
      <c r="Q2784" s="1"/>
    </row>
    <row r="2785" spans="1:17" ht="15.75" hidden="1" customHeight="1">
      <c r="A2785" s="1" t="str">
        <f t="shared" si="1"/>
        <v/>
      </c>
      <c r="B2785" s="1"/>
      <c r="C2785" s="25" t="str">
        <f>IF('Census Block Input'!J2749="","",'Census Block Input'!B2749)</f>
        <v/>
      </c>
      <c r="D2785" s="184" t="str">
        <f>IF('Census Block Input'!J2749="","",UPPER('Census Block Input'!J2749))</f>
        <v/>
      </c>
      <c r="E2785" s="26" t="str">
        <f>IF('Census Block Input'!J2749="","",'Census Block Input'!I2749)</f>
        <v/>
      </c>
      <c r="F2785" s="27" t="str">
        <f>IF('Census Block Input'!J2749="","",'Census Block Input'!C2749)</f>
        <v/>
      </c>
      <c r="G2785" s="29" t="str">
        <f>IF('Census Block Input'!J2749="","",'Census Block Input'!D2749)</f>
        <v/>
      </c>
      <c r="H2785" s="30" t="str">
        <f>IF('Census Block Input'!J2749="","",'Census Block Input'!G2749)</f>
        <v/>
      </c>
      <c r="I2785" s="30" t="str">
        <f>IF('Census Block Input'!J2749="","",'Census Block Input'!F2749)</f>
        <v/>
      </c>
      <c r="J2785" s="32" t="str">
        <f t="shared" si="86"/>
        <v/>
      </c>
      <c r="K2785" s="105" t="str">
        <f>IF('Census Block Input'!J2749="","",'Census Block Input'!D2749)</f>
        <v/>
      </c>
      <c r="L2785" s="106" t="str">
        <f>IF('Census Block Input'!J2749="","",'Census Block Input'!G2749)</f>
        <v/>
      </c>
      <c r="M2785" s="106" t="str">
        <f>IF('Census Block Input'!J2749="","",'Census Block Input'!F2749)</f>
        <v/>
      </c>
      <c r="N2785" s="32" t="str">
        <f t="shared" si="87"/>
        <v/>
      </c>
      <c r="O2785" s="124" t="s">
        <v>10</v>
      </c>
      <c r="P2785" s="123" t="s">
        <v>10</v>
      </c>
      <c r="Q2785" s="1"/>
    </row>
    <row r="2786" spans="1:17" ht="15.75" hidden="1" customHeight="1">
      <c r="A2786" s="1" t="str">
        <f t="shared" si="1"/>
        <v/>
      </c>
      <c r="B2786" s="1"/>
      <c r="C2786" s="25" t="str">
        <f>IF('Census Block Input'!J2750="","",'Census Block Input'!B2750)</f>
        <v/>
      </c>
      <c r="D2786" s="184" t="str">
        <f>IF('Census Block Input'!J2750="","",UPPER('Census Block Input'!J2750))</f>
        <v/>
      </c>
      <c r="E2786" s="26" t="str">
        <f>IF('Census Block Input'!J2750="","",'Census Block Input'!I2750)</f>
        <v/>
      </c>
      <c r="F2786" s="27" t="str">
        <f>IF('Census Block Input'!J2750="","",'Census Block Input'!C2750)</f>
        <v/>
      </c>
      <c r="G2786" s="29" t="str">
        <f>IF('Census Block Input'!J2750="","",'Census Block Input'!D2750)</f>
        <v/>
      </c>
      <c r="H2786" s="30" t="str">
        <f>IF('Census Block Input'!J2750="","",'Census Block Input'!G2750)</f>
        <v/>
      </c>
      <c r="I2786" s="30" t="str">
        <f>IF('Census Block Input'!J2750="","",'Census Block Input'!F2750)</f>
        <v/>
      </c>
      <c r="J2786" s="32" t="str">
        <f t="shared" si="86"/>
        <v/>
      </c>
      <c r="K2786" s="105" t="str">
        <f>IF('Census Block Input'!J2750="","",'Census Block Input'!D2750)</f>
        <v/>
      </c>
      <c r="L2786" s="106" t="str">
        <f>IF('Census Block Input'!J2750="","",'Census Block Input'!G2750)</f>
        <v/>
      </c>
      <c r="M2786" s="106" t="str">
        <f>IF('Census Block Input'!J2750="","",'Census Block Input'!F2750)</f>
        <v/>
      </c>
      <c r="N2786" s="32" t="str">
        <f t="shared" si="87"/>
        <v/>
      </c>
      <c r="O2786" s="124" t="s">
        <v>10</v>
      </c>
      <c r="P2786" s="123" t="s">
        <v>10</v>
      </c>
      <c r="Q2786" s="1"/>
    </row>
    <row r="2787" spans="1:17" ht="15.75" hidden="1" customHeight="1">
      <c r="A2787" s="1" t="str">
        <f t="shared" si="1"/>
        <v/>
      </c>
      <c r="B2787" s="1"/>
      <c r="C2787" s="25" t="str">
        <f>IF('Census Block Input'!J2751="","",'Census Block Input'!B2751)</f>
        <v/>
      </c>
      <c r="D2787" s="184" t="str">
        <f>IF('Census Block Input'!J2751="","",UPPER('Census Block Input'!J2751))</f>
        <v/>
      </c>
      <c r="E2787" s="26" t="str">
        <f>IF('Census Block Input'!J2751="","",'Census Block Input'!I2751)</f>
        <v/>
      </c>
      <c r="F2787" s="27" t="str">
        <f>IF('Census Block Input'!J2751="","",'Census Block Input'!C2751)</f>
        <v/>
      </c>
      <c r="G2787" s="29" t="str">
        <f>IF('Census Block Input'!J2751="","",'Census Block Input'!D2751)</f>
        <v/>
      </c>
      <c r="H2787" s="30" t="str">
        <f>IF('Census Block Input'!J2751="","",'Census Block Input'!G2751)</f>
        <v/>
      </c>
      <c r="I2787" s="30" t="str">
        <f>IF('Census Block Input'!J2751="","",'Census Block Input'!F2751)</f>
        <v/>
      </c>
      <c r="J2787" s="32" t="str">
        <f t="shared" si="86"/>
        <v/>
      </c>
      <c r="K2787" s="105" t="str">
        <f>IF('Census Block Input'!J2751="","",'Census Block Input'!D2751)</f>
        <v/>
      </c>
      <c r="L2787" s="106" t="str">
        <f>IF('Census Block Input'!J2751="","",'Census Block Input'!G2751)</f>
        <v/>
      </c>
      <c r="M2787" s="106" t="str">
        <f>IF('Census Block Input'!J2751="","",'Census Block Input'!F2751)</f>
        <v/>
      </c>
      <c r="N2787" s="32" t="str">
        <f t="shared" si="87"/>
        <v/>
      </c>
      <c r="O2787" s="124" t="s">
        <v>10</v>
      </c>
      <c r="P2787" s="123" t="s">
        <v>10</v>
      </c>
      <c r="Q2787" s="1"/>
    </row>
    <row r="2788" spans="1:17" ht="15.75" hidden="1" customHeight="1">
      <c r="A2788" s="1" t="str">
        <f t="shared" si="1"/>
        <v/>
      </c>
      <c r="B2788" s="1"/>
      <c r="C2788" s="25" t="str">
        <f>IF('Census Block Input'!J2752="","",'Census Block Input'!B2752)</f>
        <v/>
      </c>
      <c r="D2788" s="184" t="str">
        <f>IF('Census Block Input'!J2752="","",UPPER('Census Block Input'!J2752))</f>
        <v/>
      </c>
      <c r="E2788" s="26" t="str">
        <f>IF('Census Block Input'!J2752="","",'Census Block Input'!I2752)</f>
        <v/>
      </c>
      <c r="F2788" s="27" t="str">
        <f>IF('Census Block Input'!J2752="","",'Census Block Input'!C2752)</f>
        <v/>
      </c>
      <c r="G2788" s="29" t="str">
        <f>IF('Census Block Input'!J2752="","",'Census Block Input'!D2752)</f>
        <v/>
      </c>
      <c r="H2788" s="30" t="str">
        <f>IF('Census Block Input'!J2752="","",'Census Block Input'!G2752)</f>
        <v/>
      </c>
      <c r="I2788" s="30" t="str">
        <f>IF('Census Block Input'!J2752="","",'Census Block Input'!F2752)</f>
        <v/>
      </c>
      <c r="J2788" s="32" t="str">
        <f t="shared" si="86"/>
        <v/>
      </c>
      <c r="K2788" s="105" t="str">
        <f>IF('Census Block Input'!J2752="","",'Census Block Input'!D2752)</f>
        <v/>
      </c>
      <c r="L2788" s="106" t="str">
        <f>IF('Census Block Input'!J2752="","",'Census Block Input'!G2752)</f>
        <v/>
      </c>
      <c r="M2788" s="106" t="str">
        <f>IF('Census Block Input'!J2752="","",'Census Block Input'!F2752)</f>
        <v/>
      </c>
      <c r="N2788" s="32" t="str">
        <f t="shared" si="87"/>
        <v/>
      </c>
      <c r="O2788" s="124" t="s">
        <v>10</v>
      </c>
      <c r="P2788" s="123" t="s">
        <v>10</v>
      </c>
      <c r="Q2788" s="1"/>
    </row>
    <row r="2789" spans="1:17" ht="15.75" hidden="1" customHeight="1">
      <c r="A2789" s="1" t="str">
        <f t="shared" si="1"/>
        <v/>
      </c>
      <c r="B2789" s="1"/>
      <c r="C2789" s="25" t="str">
        <f>IF('Census Block Input'!J2753="","",'Census Block Input'!B2753)</f>
        <v/>
      </c>
      <c r="D2789" s="184" t="str">
        <f>IF('Census Block Input'!J2753="","",UPPER('Census Block Input'!J2753))</f>
        <v/>
      </c>
      <c r="E2789" s="26" t="str">
        <f>IF('Census Block Input'!J2753="","",'Census Block Input'!I2753)</f>
        <v/>
      </c>
      <c r="F2789" s="27" t="str">
        <f>IF('Census Block Input'!J2753="","",'Census Block Input'!C2753)</f>
        <v/>
      </c>
      <c r="G2789" s="29" t="str">
        <f>IF('Census Block Input'!J2753="","",'Census Block Input'!D2753)</f>
        <v/>
      </c>
      <c r="H2789" s="30" t="str">
        <f>IF('Census Block Input'!J2753="","",'Census Block Input'!G2753)</f>
        <v/>
      </c>
      <c r="I2789" s="30" t="str">
        <f>IF('Census Block Input'!J2753="","",'Census Block Input'!F2753)</f>
        <v/>
      </c>
      <c r="J2789" s="32" t="str">
        <f t="shared" si="86"/>
        <v/>
      </c>
      <c r="K2789" s="105" t="str">
        <f>IF('Census Block Input'!J2753="","",'Census Block Input'!D2753)</f>
        <v/>
      </c>
      <c r="L2789" s="106" t="str">
        <f>IF('Census Block Input'!J2753="","",'Census Block Input'!G2753)</f>
        <v/>
      </c>
      <c r="M2789" s="106" t="str">
        <f>IF('Census Block Input'!J2753="","",'Census Block Input'!F2753)</f>
        <v/>
      </c>
      <c r="N2789" s="32" t="str">
        <f t="shared" si="87"/>
        <v/>
      </c>
      <c r="O2789" s="124" t="s">
        <v>10</v>
      </c>
      <c r="P2789" s="123" t="s">
        <v>10</v>
      </c>
      <c r="Q2789" s="1"/>
    </row>
    <row r="2790" spans="1:17" ht="15.75" hidden="1" customHeight="1">
      <c r="A2790" s="1" t="str">
        <f t="shared" si="1"/>
        <v/>
      </c>
      <c r="B2790" s="1"/>
      <c r="C2790" s="25" t="str">
        <f>IF('Census Block Input'!J2754="","",'Census Block Input'!B2754)</f>
        <v/>
      </c>
      <c r="D2790" s="184" t="str">
        <f>IF('Census Block Input'!J2754="","",UPPER('Census Block Input'!J2754))</f>
        <v/>
      </c>
      <c r="E2790" s="26" t="str">
        <f>IF('Census Block Input'!J2754="","",'Census Block Input'!I2754)</f>
        <v/>
      </c>
      <c r="F2790" s="27" t="str">
        <f>IF('Census Block Input'!J2754="","",'Census Block Input'!C2754)</f>
        <v/>
      </c>
      <c r="G2790" s="29" t="str">
        <f>IF('Census Block Input'!J2754="","",'Census Block Input'!D2754)</f>
        <v/>
      </c>
      <c r="H2790" s="30" t="str">
        <f>IF('Census Block Input'!J2754="","",'Census Block Input'!G2754)</f>
        <v/>
      </c>
      <c r="I2790" s="30" t="str">
        <f>IF('Census Block Input'!J2754="","",'Census Block Input'!F2754)</f>
        <v/>
      </c>
      <c r="J2790" s="32" t="str">
        <f t="shared" si="86"/>
        <v/>
      </c>
      <c r="K2790" s="105" t="str">
        <f>IF('Census Block Input'!J2754="","",'Census Block Input'!D2754)</f>
        <v/>
      </c>
      <c r="L2790" s="106" t="str">
        <f>IF('Census Block Input'!J2754="","",'Census Block Input'!G2754)</f>
        <v/>
      </c>
      <c r="M2790" s="106" t="str">
        <f>IF('Census Block Input'!J2754="","",'Census Block Input'!F2754)</f>
        <v/>
      </c>
      <c r="N2790" s="32" t="str">
        <f t="shared" si="87"/>
        <v/>
      </c>
      <c r="O2790" s="124" t="s">
        <v>10</v>
      </c>
      <c r="P2790" s="123" t="s">
        <v>10</v>
      </c>
      <c r="Q2790" s="1"/>
    </row>
    <row r="2791" spans="1:17" ht="15.75" hidden="1" customHeight="1">
      <c r="A2791" s="1" t="str">
        <f t="shared" si="1"/>
        <v/>
      </c>
      <c r="B2791" s="1"/>
      <c r="C2791" s="25" t="str">
        <f>IF('Census Block Input'!J2755="","",'Census Block Input'!B2755)</f>
        <v/>
      </c>
      <c r="D2791" s="184" t="str">
        <f>IF('Census Block Input'!J2755="","",UPPER('Census Block Input'!J2755))</f>
        <v/>
      </c>
      <c r="E2791" s="26" t="str">
        <f>IF('Census Block Input'!J2755="","",'Census Block Input'!I2755)</f>
        <v/>
      </c>
      <c r="F2791" s="27" t="str">
        <f>IF('Census Block Input'!J2755="","",'Census Block Input'!C2755)</f>
        <v/>
      </c>
      <c r="G2791" s="29" t="str">
        <f>IF('Census Block Input'!J2755="","",'Census Block Input'!D2755)</f>
        <v/>
      </c>
      <c r="H2791" s="30" t="str">
        <f>IF('Census Block Input'!J2755="","",'Census Block Input'!G2755)</f>
        <v/>
      </c>
      <c r="I2791" s="30" t="str">
        <f>IF('Census Block Input'!J2755="","",'Census Block Input'!F2755)</f>
        <v/>
      </c>
      <c r="J2791" s="32" t="str">
        <f t="shared" si="86"/>
        <v/>
      </c>
      <c r="K2791" s="105" t="str">
        <f>IF('Census Block Input'!J2755="","",'Census Block Input'!D2755)</f>
        <v/>
      </c>
      <c r="L2791" s="106" t="str">
        <f>IF('Census Block Input'!J2755="","",'Census Block Input'!G2755)</f>
        <v/>
      </c>
      <c r="M2791" s="106" t="str">
        <f>IF('Census Block Input'!J2755="","",'Census Block Input'!F2755)</f>
        <v/>
      </c>
      <c r="N2791" s="32" t="str">
        <f t="shared" si="87"/>
        <v/>
      </c>
      <c r="O2791" s="124" t="s">
        <v>10</v>
      </c>
      <c r="P2791" s="123" t="s">
        <v>10</v>
      </c>
      <c r="Q2791" s="1"/>
    </row>
    <row r="2792" spans="1:17" ht="15.75" hidden="1" customHeight="1">
      <c r="A2792" s="1" t="str">
        <f t="shared" si="1"/>
        <v/>
      </c>
      <c r="B2792" s="1"/>
      <c r="C2792" s="25" t="str">
        <f>IF('Census Block Input'!J2756="","",'Census Block Input'!B2756)</f>
        <v/>
      </c>
      <c r="D2792" s="184" t="str">
        <f>IF('Census Block Input'!J2756="","",UPPER('Census Block Input'!J2756))</f>
        <v/>
      </c>
      <c r="E2792" s="26" t="str">
        <f>IF('Census Block Input'!J2756="","",'Census Block Input'!I2756)</f>
        <v/>
      </c>
      <c r="F2792" s="27" t="str">
        <f>IF('Census Block Input'!J2756="","",'Census Block Input'!C2756)</f>
        <v/>
      </c>
      <c r="G2792" s="29" t="str">
        <f>IF('Census Block Input'!J2756="","",'Census Block Input'!D2756)</f>
        <v/>
      </c>
      <c r="H2792" s="30" t="str">
        <f>IF('Census Block Input'!J2756="","",'Census Block Input'!G2756)</f>
        <v/>
      </c>
      <c r="I2792" s="30" t="str">
        <f>IF('Census Block Input'!J2756="","",'Census Block Input'!F2756)</f>
        <v/>
      </c>
      <c r="J2792" s="32" t="str">
        <f t="shared" ref="J2792:J2855" si="88">IF($C2792="","",SUM(G2792:I2792))</f>
        <v/>
      </c>
      <c r="K2792" s="105" t="str">
        <f>IF('Census Block Input'!J2756="","",'Census Block Input'!D2756)</f>
        <v/>
      </c>
      <c r="L2792" s="106" t="str">
        <f>IF('Census Block Input'!J2756="","",'Census Block Input'!G2756)</f>
        <v/>
      </c>
      <c r="M2792" s="106" t="str">
        <f>IF('Census Block Input'!J2756="","",'Census Block Input'!F2756)</f>
        <v/>
      </c>
      <c r="N2792" s="32" t="str">
        <f t="shared" ref="N2792:N2855" si="89">IF($C2792="","",SUM(K2792:M2792))</f>
        <v/>
      </c>
      <c r="O2792" s="124" t="s">
        <v>10</v>
      </c>
      <c r="P2792" s="123" t="s">
        <v>10</v>
      </c>
      <c r="Q2792" s="1"/>
    </row>
    <row r="2793" spans="1:17" ht="15.75" hidden="1" customHeight="1">
      <c r="A2793" s="1" t="str">
        <f t="shared" si="1"/>
        <v/>
      </c>
      <c r="B2793" s="1"/>
      <c r="C2793" s="25" t="str">
        <f>IF('Census Block Input'!J2757="","",'Census Block Input'!B2757)</f>
        <v/>
      </c>
      <c r="D2793" s="184" t="str">
        <f>IF('Census Block Input'!J2757="","",UPPER('Census Block Input'!J2757))</f>
        <v/>
      </c>
      <c r="E2793" s="26" t="str">
        <f>IF('Census Block Input'!J2757="","",'Census Block Input'!I2757)</f>
        <v/>
      </c>
      <c r="F2793" s="27" t="str">
        <f>IF('Census Block Input'!J2757="","",'Census Block Input'!C2757)</f>
        <v/>
      </c>
      <c r="G2793" s="29" t="str">
        <f>IF('Census Block Input'!J2757="","",'Census Block Input'!D2757)</f>
        <v/>
      </c>
      <c r="H2793" s="30" t="str">
        <f>IF('Census Block Input'!J2757="","",'Census Block Input'!G2757)</f>
        <v/>
      </c>
      <c r="I2793" s="30" t="str">
        <f>IF('Census Block Input'!J2757="","",'Census Block Input'!F2757)</f>
        <v/>
      </c>
      <c r="J2793" s="32" t="str">
        <f t="shared" si="88"/>
        <v/>
      </c>
      <c r="K2793" s="105" t="str">
        <f>IF('Census Block Input'!J2757="","",'Census Block Input'!D2757)</f>
        <v/>
      </c>
      <c r="L2793" s="106" t="str">
        <f>IF('Census Block Input'!J2757="","",'Census Block Input'!G2757)</f>
        <v/>
      </c>
      <c r="M2793" s="106" t="str">
        <f>IF('Census Block Input'!J2757="","",'Census Block Input'!F2757)</f>
        <v/>
      </c>
      <c r="N2793" s="32" t="str">
        <f t="shared" si="89"/>
        <v/>
      </c>
      <c r="O2793" s="124" t="s">
        <v>10</v>
      </c>
      <c r="P2793" s="123" t="s">
        <v>10</v>
      </c>
      <c r="Q2793" s="1"/>
    </row>
    <row r="2794" spans="1:17" ht="15.75" hidden="1" customHeight="1">
      <c r="A2794" s="1" t="str">
        <f t="shared" si="1"/>
        <v/>
      </c>
      <c r="B2794" s="1"/>
      <c r="C2794" s="25" t="str">
        <f>IF('Census Block Input'!J2758="","",'Census Block Input'!B2758)</f>
        <v/>
      </c>
      <c r="D2794" s="184" t="str">
        <f>IF('Census Block Input'!J2758="","",UPPER('Census Block Input'!J2758))</f>
        <v/>
      </c>
      <c r="E2794" s="26" t="str">
        <f>IF('Census Block Input'!J2758="","",'Census Block Input'!I2758)</f>
        <v/>
      </c>
      <c r="F2794" s="27" t="str">
        <f>IF('Census Block Input'!J2758="","",'Census Block Input'!C2758)</f>
        <v/>
      </c>
      <c r="G2794" s="29" t="str">
        <f>IF('Census Block Input'!J2758="","",'Census Block Input'!D2758)</f>
        <v/>
      </c>
      <c r="H2794" s="30" t="str">
        <f>IF('Census Block Input'!J2758="","",'Census Block Input'!G2758)</f>
        <v/>
      </c>
      <c r="I2794" s="30" t="str">
        <f>IF('Census Block Input'!J2758="","",'Census Block Input'!F2758)</f>
        <v/>
      </c>
      <c r="J2794" s="32" t="str">
        <f t="shared" si="88"/>
        <v/>
      </c>
      <c r="K2794" s="105" t="str">
        <f>IF('Census Block Input'!J2758="","",'Census Block Input'!D2758)</f>
        <v/>
      </c>
      <c r="L2794" s="106" t="str">
        <f>IF('Census Block Input'!J2758="","",'Census Block Input'!G2758)</f>
        <v/>
      </c>
      <c r="M2794" s="106" t="str">
        <f>IF('Census Block Input'!J2758="","",'Census Block Input'!F2758)</f>
        <v/>
      </c>
      <c r="N2794" s="32" t="str">
        <f t="shared" si="89"/>
        <v/>
      </c>
      <c r="O2794" s="124" t="s">
        <v>10</v>
      </c>
      <c r="P2794" s="123" t="s">
        <v>10</v>
      </c>
      <c r="Q2794" s="1"/>
    </row>
    <row r="2795" spans="1:17" ht="15.75" hidden="1" customHeight="1">
      <c r="A2795" s="1" t="str">
        <f t="shared" si="1"/>
        <v/>
      </c>
      <c r="B2795" s="1"/>
      <c r="C2795" s="25" t="str">
        <f>IF('Census Block Input'!J2759="","",'Census Block Input'!B2759)</f>
        <v/>
      </c>
      <c r="D2795" s="184" t="str">
        <f>IF('Census Block Input'!J2759="","",UPPER('Census Block Input'!J2759))</f>
        <v/>
      </c>
      <c r="E2795" s="26" t="str">
        <f>IF('Census Block Input'!J2759="","",'Census Block Input'!I2759)</f>
        <v/>
      </c>
      <c r="F2795" s="27" t="str">
        <f>IF('Census Block Input'!J2759="","",'Census Block Input'!C2759)</f>
        <v/>
      </c>
      <c r="G2795" s="29" t="str">
        <f>IF('Census Block Input'!J2759="","",'Census Block Input'!D2759)</f>
        <v/>
      </c>
      <c r="H2795" s="30" t="str">
        <f>IF('Census Block Input'!J2759="","",'Census Block Input'!G2759)</f>
        <v/>
      </c>
      <c r="I2795" s="30" t="str">
        <f>IF('Census Block Input'!J2759="","",'Census Block Input'!F2759)</f>
        <v/>
      </c>
      <c r="J2795" s="32" t="str">
        <f t="shared" si="88"/>
        <v/>
      </c>
      <c r="K2795" s="105" t="str">
        <f>IF('Census Block Input'!J2759="","",'Census Block Input'!D2759)</f>
        <v/>
      </c>
      <c r="L2795" s="106" t="str">
        <f>IF('Census Block Input'!J2759="","",'Census Block Input'!G2759)</f>
        <v/>
      </c>
      <c r="M2795" s="106" t="str">
        <f>IF('Census Block Input'!J2759="","",'Census Block Input'!F2759)</f>
        <v/>
      </c>
      <c r="N2795" s="32" t="str">
        <f t="shared" si="89"/>
        <v/>
      </c>
      <c r="O2795" s="124" t="s">
        <v>10</v>
      </c>
      <c r="P2795" s="123" t="s">
        <v>10</v>
      </c>
      <c r="Q2795" s="1"/>
    </row>
    <row r="2796" spans="1:17" ht="15.75" hidden="1" customHeight="1">
      <c r="A2796" s="1" t="str">
        <f t="shared" si="1"/>
        <v/>
      </c>
      <c r="B2796" s="1"/>
      <c r="C2796" s="25" t="str">
        <f>IF('Census Block Input'!J2760="","",'Census Block Input'!B2760)</f>
        <v/>
      </c>
      <c r="D2796" s="184" t="str">
        <f>IF('Census Block Input'!J2760="","",UPPER('Census Block Input'!J2760))</f>
        <v/>
      </c>
      <c r="E2796" s="26" t="str">
        <f>IF('Census Block Input'!J2760="","",'Census Block Input'!I2760)</f>
        <v/>
      </c>
      <c r="F2796" s="27" t="str">
        <f>IF('Census Block Input'!J2760="","",'Census Block Input'!C2760)</f>
        <v/>
      </c>
      <c r="G2796" s="29" t="str">
        <f>IF('Census Block Input'!J2760="","",'Census Block Input'!D2760)</f>
        <v/>
      </c>
      <c r="H2796" s="30" t="str">
        <f>IF('Census Block Input'!J2760="","",'Census Block Input'!G2760)</f>
        <v/>
      </c>
      <c r="I2796" s="30" t="str">
        <f>IF('Census Block Input'!J2760="","",'Census Block Input'!F2760)</f>
        <v/>
      </c>
      <c r="J2796" s="32" t="str">
        <f t="shared" si="88"/>
        <v/>
      </c>
      <c r="K2796" s="105" t="str">
        <f>IF('Census Block Input'!J2760="","",'Census Block Input'!D2760)</f>
        <v/>
      </c>
      <c r="L2796" s="106" t="str">
        <f>IF('Census Block Input'!J2760="","",'Census Block Input'!G2760)</f>
        <v/>
      </c>
      <c r="M2796" s="106" t="str">
        <f>IF('Census Block Input'!J2760="","",'Census Block Input'!F2760)</f>
        <v/>
      </c>
      <c r="N2796" s="32" t="str">
        <f t="shared" si="89"/>
        <v/>
      </c>
      <c r="O2796" s="124" t="s">
        <v>10</v>
      </c>
      <c r="P2796" s="123" t="s">
        <v>10</v>
      </c>
      <c r="Q2796" s="1"/>
    </row>
    <row r="2797" spans="1:17" ht="15.75" hidden="1" customHeight="1">
      <c r="A2797" s="1" t="str">
        <f t="shared" si="1"/>
        <v/>
      </c>
      <c r="B2797" s="1"/>
      <c r="C2797" s="25" t="str">
        <f>IF('Census Block Input'!J2761="","",'Census Block Input'!B2761)</f>
        <v/>
      </c>
      <c r="D2797" s="184" t="str">
        <f>IF('Census Block Input'!J2761="","",UPPER('Census Block Input'!J2761))</f>
        <v/>
      </c>
      <c r="E2797" s="26" t="str">
        <f>IF('Census Block Input'!J2761="","",'Census Block Input'!I2761)</f>
        <v/>
      </c>
      <c r="F2797" s="27" t="str">
        <f>IF('Census Block Input'!J2761="","",'Census Block Input'!C2761)</f>
        <v/>
      </c>
      <c r="G2797" s="29" t="str">
        <f>IF('Census Block Input'!J2761="","",'Census Block Input'!D2761)</f>
        <v/>
      </c>
      <c r="H2797" s="30" t="str">
        <f>IF('Census Block Input'!J2761="","",'Census Block Input'!G2761)</f>
        <v/>
      </c>
      <c r="I2797" s="30" t="str">
        <f>IF('Census Block Input'!J2761="","",'Census Block Input'!F2761)</f>
        <v/>
      </c>
      <c r="J2797" s="32" t="str">
        <f t="shared" si="88"/>
        <v/>
      </c>
      <c r="K2797" s="105" t="str">
        <f>IF('Census Block Input'!J2761="","",'Census Block Input'!D2761)</f>
        <v/>
      </c>
      <c r="L2797" s="106" t="str">
        <f>IF('Census Block Input'!J2761="","",'Census Block Input'!G2761)</f>
        <v/>
      </c>
      <c r="M2797" s="106" t="str">
        <f>IF('Census Block Input'!J2761="","",'Census Block Input'!F2761)</f>
        <v/>
      </c>
      <c r="N2797" s="32" t="str">
        <f t="shared" si="89"/>
        <v/>
      </c>
      <c r="O2797" s="124" t="s">
        <v>10</v>
      </c>
      <c r="P2797" s="123" t="s">
        <v>10</v>
      </c>
      <c r="Q2797" s="1"/>
    </row>
    <row r="2798" spans="1:17" ht="15.75" hidden="1" customHeight="1">
      <c r="A2798" s="1" t="str">
        <f t="shared" si="1"/>
        <v/>
      </c>
      <c r="B2798" s="1"/>
      <c r="C2798" s="25" t="str">
        <f>IF('Census Block Input'!J2762="","",'Census Block Input'!B2762)</f>
        <v/>
      </c>
      <c r="D2798" s="184" t="str">
        <f>IF('Census Block Input'!J2762="","",UPPER('Census Block Input'!J2762))</f>
        <v/>
      </c>
      <c r="E2798" s="26" t="str">
        <f>IF('Census Block Input'!J2762="","",'Census Block Input'!I2762)</f>
        <v/>
      </c>
      <c r="F2798" s="27" t="str">
        <f>IF('Census Block Input'!J2762="","",'Census Block Input'!C2762)</f>
        <v/>
      </c>
      <c r="G2798" s="29" t="str">
        <f>IF('Census Block Input'!J2762="","",'Census Block Input'!D2762)</f>
        <v/>
      </c>
      <c r="H2798" s="30" t="str">
        <f>IF('Census Block Input'!J2762="","",'Census Block Input'!G2762)</f>
        <v/>
      </c>
      <c r="I2798" s="30" t="str">
        <f>IF('Census Block Input'!J2762="","",'Census Block Input'!F2762)</f>
        <v/>
      </c>
      <c r="J2798" s="32" t="str">
        <f t="shared" si="88"/>
        <v/>
      </c>
      <c r="K2798" s="105" t="str">
        <f>IF('Census Block Input'!J2762="","",'Census Block Input'!D2762)</f>
        <v/>
      </c>
      <c r="L2798" s="106" t="str">
        <f>IF('Census Block Input'!J2762="","",'Census Block Input'!G2762)</f>
        <v/>
      </c>
      <c r="M2798" s="106" t="str">
        <f>IF('Census Block Input'!J2762="","",'Census Block Input'!F2762)</f>
        <v/>
      </c>
      <c r="N2798" s="32" t="str">
        <f t="shared" si="89"/>
        <v/>
      </c>
      <c r="O2798" s="124" t="s">
        <v>10</v>
      </c>
      <c r="P2798" s="123" t="s">
        <v>10</v>
      </c>
      <c r="Q2798" s="1"/>
    </row>
    <row r="2799" spans="1:17" ht="15.75" hidden="1" customHeight="1">
      <c r="A2799" s="1" t="str">
        <f t="shared" si="1"/>
        <v/>
      </c>
      <c r="B2799" s="1"/>
      <c r="C2799" s="25" t="str">
        <f>IF('Census Block Input'!J2763="","",'Census Block Input'!B2763)</f>
        <v/>
      </c>
      <c r="D2799" s="184" t="str">
        <f>IF('Census Block Input'!J2763="","",UPPER('Census Block Input'!J2763))</f>
        <v/>
      </c>
      <c r="E2799" s="26" t="str">
        <f>IF('Census Block Input'!J2763="","",'Census Block Input'!I2763)</f>
        <v/>
      </c>
      <c r="F2799" s="27" t="str">
        <f>IF('Census Block Input'!J2763="","",'Census Block Input'!C2763)</f>
        <v/>
      </c>
      <c r="G2799" s="29" t="str">
        <f>IF('Census Block Input'!J2763="","",'Census Block Input'!D2763)</f>
        <v/>
      </c>
      <c r="H2799" s="30" t="str">
        <f>IF('Census Block Input'!J2763="","",'Census Block Input'!G2763)</f>
        <v/>
      </c>
      <c r="I2799" s="30" t="str">
        <f>IF('Census Block Input'!J2763="","",'Census Block Input'!F2763)</f>
        <v/>
      </c>
      <c r="J2799" s="32" t="str">
        <f t="shared" si="88"/>
        <v/>
      </c>
      <c r="K2799" s="105" t="str">
        <f>IF('Census Block Input'!J2763="","",'Census Block Input'!D2763)</f>
        <v/>
      </c>
      <c r="L2799" s="106" t="str">
        <f>IF('Census Block Input'!J2763="","",'Census Block Input'!G2763)</f>
        <v/>
      </c>
      <c r="M2799" s="106" t="str">
        <f>IF('Census Block Input'!J2763="","",'Census Block Input'!F2763)</f>
        <v/>
      </c>
      <c r="N2799" s="32" t="str">
        <f t="shared" si="89"/>
        <v/>
      </c>
      <c r="O2799" s="124" t="s">
        <v>10</v>
      </c>
      <c r="P2799" s="123" t="s">
        <v>10</v>
      </c>
      <c r="Q2799" s="1"/>
    </row>
    <row r="2800" spans="1:17" ht="15.75" hidden="1" customHeight="1">
      <c r="A2800" s="1" t="str">
        <f t="shared" si="1"/>
        <v/>
      </c>
      <c r="B2800" s="1"/>
      <c r="C2800" s="25" t="str">
        <f>IF('Census Block Input'!J2764="","",'Census Block Input'!B2764)</f>
        <v/>
      </c>
      <c r="D2800" s="184" t="str">
        <f>IF('Census Block Input'!J2764="","",UPPER('Census Block Input'!J2764))</f>
        <v/>
      </c>
      <c r="E2800" s="26" t="str">
        <f>IF('Census Block Input'!J2764="","",'Census Block Input'!I2764)</f>
        <v/>
      </c>
      <c r="F2800" s="27" t="str">
        <f>IF('Census Block Input'!J2764="","",'Census Block Input'!C2764)</f>
        <v/>
      </c>
      <c r="G2800" s="29" t="str">
        <f>IF('Census Block Input'!J2764="","",'Census Block Input'!D2764)</f>
        <v/>
      </c>
      <c r="H2800" s="30" t="str">
        <f>IF('Census Block Input'!J2764="","",'Census Block Input'!G2764)</f>
        <v/>
      </c>
      <c r="I2800" s="30" t="str">
        <f>IF('Census Block Input'!J2764="","",'Census Block Input'!F2764)</f>
        <v/>
      </c>
      <c r="J2800" s="32" t="str">
        <f t="shared" si="88"/>
        <v/>
      </c>
      <c r="K2800" s="105" t="str">
        <f>IF('Census Block Input'!J2764="","",'Census Block Input'!D2764)</f>
        <v/>
      </c>
      <c r="L2800" s="106" t="str">
        <f>IF('Census Block Input'!J2764="","",'Census Block Input'!G2764)</f>
        <v/>
      </c>
      <c r="M2800" s="106" t="str">
        <f>IF('Census Block Input'!J2764="","",'Census Block Input'!F2764)</f>
        <v/>
      </c>
      <c r="N2800" s="32" t="str">
        <f t="shared" si="89"/>
        <v/>
      </c>
      <c r="O2800" s="124" t="s">
        <v>10</v>
      </c>
      <c r="P2800" s="123" t="s">
        <v>10</v>
      </c>
      <c r="Q2800" s="1"/>
    </row>
    <row r="2801" spans="1:17" ht="15.75" hidden="1" customHeight="1">
      <c r="A2801" s="1" t="str">
        <f t="shared" si="1"/>
        <v/>
      </c>
      <c r="B2801" s="1"/>
      <c r="C2801" s="25" t="str">
        <f>IF('Census Block Input'!J2765="","",'Census Block Input'!B2765)</f>
        <v/>
      </c>
      <c r="D2801" s="184" t="str">
        <f>IF('Census Block Input'!J2765="","",UPPER('Census Block Input'!J2765))</f>
        <v/>
      </c>
      <c r="E2801" s="26" t="str">
        <f>IF('Census Block Input'!J2765="","",'Census Block Input'!I2765)</f>
        <v/>
      </c>
      <c r="F2801" s="27" t="str">
        <f>IF('Census Block Input'!J2765="","",'Census Block Input'!C2765)</f>
        <v/>
      </c>
      <c r="G2801" s="29" t="str">
        <f>IF('Census Block Input'!J2765="","",'Census Block Input'!D2765)</f>
        <v/>
      </c>
      <c r="H2801" s="30" t="str">
        <f>IF('Census Block Input'!J2765="","",'Census Block Input'!G2765)</f>
        <v/>
      </c>
      <c r="I2801" s="30" t="str">
        <f>IF('Census Block Input'!J2765="","",'Census Block Input'!F2765)</f>
        <v/>
      </c>
      <c r="J2801" s="32" t="str">
        <f t="shared" si="88"/>
        <v/>
      </c>
      <c r="K2801" s="105" t="str">
        <f>IF('Census Block Input'!J2765="","",'Census Block Input'!D2765)</f>
        <v/>
      </c>
      <c r="L2801" s="106" t="str">
        <f>IF('Census Block Input'!J2765="","",'Census Block Input'!G2765)</f>
        <v/>
      </c>
      <c r="M2801" s="106" t="str">
        <f>IF('Census Block Input'!J2765="","",'Census Block Input'!F2765)</f>
        <v/>
      </c>
      <c r="N2801" s="32" t="str">
        <f t="shared" si="89"/>
        <v/>
      </c>
      <c r="O2801" s="124" t="s">
        <v>10</v>
      </c>
      <c r="P2801" s="123" t="s">
        <v>10</v>
      </c>
      <c r="Q2801" s="1"/>
    </row>
    <row r="2802" spans="1:17" ht="15.75" hidden="1" customHeight="1">
      <c r="A2802" s="1" t="str">
        <f t="shared" si="1"/>
        <v/>
      </c>
      <c r="B2802" s="1"/>
      <c r="C2802" s="25" t="str">
        <f>IF('Census Block Input'!J2766="","",'Census Block Input'!B2766)</f>
        <v/>
      </c>
      <c r="D2802" s="184" t="str">
        <f>IF('Census Block Input'!J2766="","",UPPER('Census Block Input'!J2766))</f>
        <v/>
      </c>
      <c r="E2802" s="26" t="str">
        <f>IF('Census Block Input'!J2766="","",'Census Block Input'!I2766)</f>
        <v/>
      </c>
      <c r="F2802" s="27" t="str">
        <f>IF('Census Block Input'!J2766="","",'Census Block Input'!C2766)</f>
        <v/>
      </c>
      <c r="G2802" s="29" t="str">
        <f>IF('Census Block Input'!J2766="","",'Census Block Input'!D2766)</f>
        <v/>
      </c>
      <c r="H2802" s="30" t="str">
        <f>IF('Census Block Input'!J2766="","",'Census Block Input'!G2766)</f>
        <v/>
      </c>
      <c r="I2802" s="30" t="str">
        <f>IF('Census Block Input'!J2766="","",'Census Block Input'!F2766)</f>
        <v/>
      </c>
      <c r="J2802" s="32" t="str">
        <f t="shared" si="88"/>
        <v/>
      </c>
      <c r="K2802" s="105" t="str">
        <f>IF('Census Block Input'!J2766="","",'Census Block Input'!D2766)</f>
        <v/>
      </c>
      <c r="L2802" s="106" t="str">
        <f>IF('Census Block Input'!J2766="","",'Census Block Input'!G2766)</f>
        <v/>
      </c>
      <c r="M2802" s="106" t="str">
        <f>IF('Census Block Input'!J2766="","",'Census Block Input'!F2766)</f>
        <v/>
      </c>
      <c r="N2802" s="32" t="str">
        <f t="shared" si="89"/>
        <v/>
      </c>
      <c r="O2802" s="124" t="s">
        <v>10</v>
      </c>
      <c r="P2802" s="123" t="s">
        <v>10</v>
      </c>
      <c r="Q2802" s="1"/>
    </row>
    <row r="2803" spans="1:17" ht="15.75" hidden="1" customHeight="1">
      <c r="A2803" s="1" t="str">
        <f t="shared" si="1"/>
        <v/>
      </c>
      <c r="B2803" s="1"/>
      <c r="C2803" s="25" t="str">
        <f>IF('Census Block Input'!J2767="","",'Census Block Input'!B2767)</f>
        <v/>
      </c>
      <c r="D2803" s="184" t="str">
        <f>IF('Census Block Input'!J2767="","",UPPER('Census Block Input'!J2767))</f>
        <v/>
      </c>
      <c r="E2803" s="26" t="str">
        <f>IF('Census Block Input'!J2767="","",'Census Block Input'!I2767)</f>
        <v/>
      </c>
      <c r="F2803" s="27" t="str">
        <f>IF('Census Block Input'!J2767="","",'Census Block Input'!C2767)</f>
        <v/>
      </c>
      <c r="G2803" s="29" t="str">
        <f>IF('Census Block Input'!J2767="","",'Census Block Input'!D2767)</f>
        <v/>
      </c>
      <c r="H2803" s="30" t="str">
        <f>IF('Census Block Input'!J2767="","",'Census Block Input'!G2767)</f>
        <v/>
      </c>
      <c r="I2803" s="30" t="str">
        <f>IF('Census Block Input'!J2767="","",'Census Block Input'!F2767)</f>
        <v/>
      </c>
      <c r="J2803" s="32" t="str">
        <f t="shared" si="88"/>
        <v/>
      </c>
      <c r="K2803" s="105" t="str">
        <f>IF('Census Block Input'!J2767="","",'Census Block Input'!D2767)</f>
        <v/>
      </c>
      <c r="L2803" s="106" t="str">
        <f>IF('Census Block Input'!J2767="","",'Census Block Input'!G2767)</f>
        <v/>
      </c>
      <c r="M2803" s="106" t="str">
        <f>IF('Census Block Input'!J2767="","",'Census Block Input'!F2767)</f>
        <v/>
      </c>
      <c r="N2803" s="32" t="str">
        <f t="shared" si="89"/>
        <v/>
      </c>
      <c r="O2803" s="124" t="s">
        <v>10</v>
      </c>
      <c r="P2803" s="123" t="s">
        <v>10</v>
      </c>
      <c r="Q2803" s="1"/>
    </row>
    <row r="2804" spans="1:17" ht="15.75" hidden="1" customHeight="1">
      <c r="A2804" s="1" t="str">
        <f t="shared" si="1"/>
        <v/>
      </c>
      <c r="B2804" s="1"/>
      <c r="C2804" s="25" t="str">
        <f>IF('Census Block Input'!J2768="","",'Census Block Input'!B2768)</f>
        <v/>
      </c>
      <c r="D2804" s="184" t="str">
        <f>IF('Census Block Input'!J2768="","",UPPER('Census Block Input'!J2768))</f>
        <v/>
      </c>
      <c r="E2804" s="26" t="str">
        <f>IF('Census Block Input'!J2768="","",'Census Block Input'!I2768)</f>
        <v/>
      </c>
      <c r="F2804" s="27" t="str">
        <f>IF('Census Block Input'!J2768="","",'Census Block Input'!C2768)</f>
        <v/>
      </c>
      <c r="G2804" s="29" t="str">
        <f>IF('Census Block Input'!J2768="","",'Census Block Input'!D2768)</f>
        <v/>
      </c>
      <c r="H2804" s="30" t="str">
        <f>IF('Census Block Input'!J2768="","",'Census Block Input'!G2768)</f>
        <v/>
      </c>
      <c r="I2804" s="30" t="str">
        <f>IF('Census Block Input'!J2768="","",'Census Block Input'!F2768)</f>
        <v/>
      </c>
      <c r="J2804" s="32" t="str">
        <f t="shared" si="88"/>
        <v/>
      </c>
      <c r="K2804" s="105" t="str">
        <f>IF('Census Block Input'!J2768="","",'Census Block Input'!D2768)</f>
        <v/>
      </c>
      <c r="L2804" s="106" t="str">
        <f>IF('Census Block Input'!J2768="","",'Census Block Input'!G2768)</f>
        <v/>
      </c>
      <c r="M2804" s="106" t="str">
        <f>IF('Census Block Input'!J2768="","",'Census Block Input'!F2768)</f>
        <v/>
      </c>
      <c r="N2804" s="32" t="str">
        <f t="shared" si="89"/>
        <v/>
      </c>
      <c r="O2804" s="124" t="s">
        <v>10</v>
      </c>
      <c r="P2804" s="123" t="s">
        <v>10</v>
      </c>
      <c r="Q2804" s="1"/>
    </row>
    <row r="2805" spans="1:17" ht="15.75" hidden="1" customHeight="1">
      <c r="A2805" s="1" t="str">
        <f t="shared" si="1"/>
        <v/>
      </c>
      <c r="B2805" s="1"/>
      <c r="C2805" s="25" t="str">
        <f>IF('Census Block Input'!J2769="","",'Census Block Input'!B2769)</f>
        <v/>
      </c>
      <c r="D2805" s="184" t="str">
        <f>IF('Census Block Input'!J2769="","",UPPER('Census Block Input'!J2769))</f>
        <v/>
      </c>
      <c r="E2805" s="26" t="str">
        <f>IF('Census Block Input'!J2769="","",'Census Block Input'!I2769)</f>
        <v/>
      </c>
      <c r="F2805" s="27" t="str">
        <f>IF('Census Block Input'!J2769="","",'Census Block Input'!C2769)</f>
        <v/>
      </c>
      <c r="G2805" s="29" t="str">
        <f>IF('Census Block Input'!J2769="","",'Census Block Input'!D2769)</f>
        <v/>
      </c>
      <c r="H2805" s="30" t="str">
        <f>IF('Census Block Input'!J2769="","",'Census Block Input'!G2769)</f>
        <v/>
      </c>
      <c r="I2805" s="30" t="str">
        <f>IF('Census Block Input'!J2769="","",'Census Block Input'!F2769)</f>
        <v/>
      </c>
      <c r="J2805" s="32" t="str">
        <f t="shared" si="88"/>
        <v/>
      </c>
      <c r="K2805" s="105" t="str">
        <f>IF('Census Block Input'!J2769="","",'Census Block Input'!D2769)</f>
        <v/>
      </c>
      <c r="L2805" s="106" t="str">
        <f>IF('Census Block Input'!J2769="","",'Census Block Input'!G2769)</f>
        <v/>
      </c>
      <c r="M2805" s="106" t="str">
        <f>IF('Census Block Input'!J2769="","",'Census Block Input'!F2769)</f>
        <v/>
      </c>
      <c r="N2805" s="32" t="str">
        <f t="shared" si="89"/>
        <v/>
      </c>
      <c r="O2805" s="124" t="s">
        <v>10</v>
      </c>
      <c r="P2805" s="123" t="s">
        <v>10</v>
      </c>
      <c r="Q2805" s="1"/>
    </row>
    <row r="2806" spans="1:17" ht="15.75" hidden="1" customHeight="1">
      <c r="A2806" s="1" t="str">
        <f t="shared" si="1"/>
        <v/>
      </c>
      <c r="B2806" s="1"/>
      <c r="C2806" s="25" t="str">
        <f>IF('Census Block Input'!J2770="","",'Census Block Input'!B2770)</f>
        <v/>
      </c>
      <c r="D2806" s="184" t="str">
        <f>IF('Census Block Input'!J2770="","",UPPER('Census Block Input'!J2770))</f>
        <v/>
      </c>
      <c r="E2806" s="26" t="str">
        <f>IF('Census Block Input'!J2770="","",'Census Block Input'!I2770)</f>
        <v/>
      </c>
      <c r="F2806" s="27" t="str">
        <f>IF('Census Block Input'!J2770="","",'Census Block Input'!C2770)</f>
        <v/>
      </c>
      <c r="G2806" s="29" t="str">
        <f>IF('Census Block Input'!J2770="","",'Census Block Input'!D2770)</f>
        <v/>
      </c>
      <c r="H2806" s="30" t="str">
        <f>IF('Census Block Input'!J2770="","",'Census Block Input'!G2770)</f>
        <v/>
      </c>
      <c r="I2806" s="30" t="str">
        <f>IF('Census Block Input'!J2770="","",'Census Block Input'!F2770)</f>
        <v/>
      </c>
      <c r="J2806" s="32" t="str">
        <f t="shared" si="88"/>
        <v/>
      </c>
      <c r="K2806" s="105" t="str">
        <f>IF('Census Block Input'!J2770="","",'Census Block Input'!D2770)</f>
        <v/>
      </c>
      <c r="L2806" s="106" t="str">
        <f>IF('Census Block Input'!J2770="","",'Census Block Input'!G2770)</f>
        <v/>
      </c>
      <c r="M2806" s="106" t="str">
        <f>IF('Census Block Input'!J2770="","",'Census Block Input'!F2770)</f>
        <v/>
      </c>
      <c r="N2806" s="32" t="str">
        <f t="shared" si="89"/>
        <v/>
      </c>
      <c r="O2806" s="124" t="s">
        <v>10</v>
      </c>
      <c r="P2806" s="123" t="s">
        <v>10</v>
      </c>
      <c r="Q2806" s="1"/>
    </row>
    <row r="2807" spans="1:17" ht="15.75" hidden="1" customHeight="1">
      <c r="A2807" s="1" t="str">
        <f t="shared" si="1"/>
        <v/>
      </c>
      <c r="B2807" s="1"/>
      <c r="C2807" s="25" t="str">
        <f>IF('Census Block Input'!J2771="","",'Census Block Input'!B2771)</f>
        <v/>
      </c>
      <c r="D2807" s="184" t="str">
        <f>IF('Census Block Input'!J2771="","",UPPER('Census Block Input'!J2771))</f>
        <v/>
      </c>
      <c r="E2807" s="26" t="str">
        <f>IF('Census Block Input'!J2771="","",'Census Block Input'!I2771)</f>
        <v/>
      </c>
      <c r="F2807" s="27" t="str">
        <f>IF('Census Block Input'!J2771="","",'Census Block Input'!C2771)</f>
        <v/>
      </c>
      <c r="G2807" s="29" t="str">
        <f>IF('Census Block Input'!J2771="","",'Census Block Input'!D2771)</f>
        <v/>
      </c>
      <c r="H2807" s="30" t="str">
        <f>IF('Census Block Input'!J2771="","",'Census Block Input'!G2771)</f>
        <v/>
      </c>
      <c r="I2807" s="30" t="str">
        <f>IF('Census Block Input'!J2771="","",'Census Block Input'!F2771)</f>
        <v/>
      </c>
      <c r="J2807" s="32" t="str">
        <f t="shared" si="88"/>
        <v/>
      </c>
      <c r="K2807" s="105" t="str">
        <f>IF('Census Block Input'!J2771="","",'Census Block Input'!D2771)</f>
        <v/>
      </c>
      <c r="L2807" s="106" t="str">
        <f>IF('Census Block Input'!J2771="","",'Census Block Input'!G2771)</f>
        <v/>
      </c>
      <c r="M2807" s="106" t="str">
        <f>IF('Census Block Input'!J2771="","",'Census Block Input'!F2771)</f>
        <v/>
      </c>
      <c r="N2807" s="32" t="str">
        <f t="shared" si="89"/>
        <v/>
      </c>
      <c r="O2807" s="124" t="s">
        <v>10</v>
      </c>
      <c r="P2807" s="123" t="s">
        <v>10</v>
      </c>
      <c r="Q2807" s="1"/>
    </row>
    <row r="2808" spans="1:17" ht="15.75" hidden="1" customHeight="1">
      <c r="A2808" s="1" t="str">
        <f t="shared" si="1"/>
        <v/>
      </c>
      <c r="B2808" s="1"/>
      <c r="C2808" s="25" t="str">
        <f>IF('Census Block Input'!J2772="","",'Census Block Input'!B2772)</f>
        <v/>
      </c>
      <c r="D2808" s="184" t="str">
        <f>IF('Census Block Input'!J2772="","",UPPER('Census Block Input'!J2772))</f>
        <v/>
      </c>
      <c r="E2808" s="26" t="str">
        <f>IF('Census Block Input'!J2772="","",'Census Block Input'!I2772)</f>
        <v/>
      </c>
      <c r="F2808" s="27" t="str">
        <f>IF('Census Block Input'!J2772="","",'Census Block Input'!C2772)</f>
        <v/>
      </c>
      <c r="G2808" s="29" t="str">
        <f>IF('Census Block Input'!J2772="","",'Census Block Input'!D2772)</f>
        <v/>
      </c>
      <c r="H2808" s="30" t="str">
        <f>IF('Census Block Input'!J2772="","",'Census Block Input'!G2772)</f>
        <v/>
      </c>
      <c r="I2808" s="30" t="str">
        <f>IF('Census Block Input'!J2772="","",'Census Block Input'!F2772)</f>
        <v/>
      </c>
      <c r="J2808" s="32" t="str">
        <f t="shared" si="88"/>
        <v/>
      </c>
      <c r="K2808" s="105" t="str">
        <f>IF('Census Block Input'!J2772="","",'Census Block Input'!D2772)</f>
        <v/>
      </c>
      <c r="L2808" s="106" t="str">
        <f>IF('Census Block Input'!J2772="","",'Census Block Input'!G2772)</f>
        <v/>
      </c>
      <c r="M2808" s="106" t="str">
        <f>IF('Census Block Input'!J2772="","",'Census Block Input'!F2772)</f>
        <v/>
      </c>
      <c r="N2808" s="32" t="str">
        <f t="shared" si="89"/>
        <v/>
      </c>
      <c r="O2808" s="124" t="s">
        <v>10</v>
      </c>
      <c r="P2808" s="123" t="s">
        <v>10</v>
      </c>
      <c r="Q2808" s="1"/>
    </row>
    <row r="2809" spans="1:17" ht="15.75" hidden="1" customHeight="1">
      <c r="A2809" s="1" t="str">
        <f t="shared" si="1"/>
        <v/>
      </c>
      <c r="B2809" s="1"/>
      <c r="C2809" s="25" t="str">
        <f>IF('Census Block Input'!J2773="","",'Census Block Input'!B2773)</f>
        <v/>
      </c>
      <c r="D2809" s="184" t="str">
        <f>IF('Census Block Input'!J2773="","",UPPER('Census Block Input'!J2773))</f>
        <v/>
      </c>
      <c r="E2809" s="26" t="str">
        <f>IF('Census Block Input'!J2773="","",'Census Block Input'!I2773)</f>
        <v/>
      </c>
      <c r="F2809" s="27" t="str">
        <f>IF('Census Block Input'!J2773="","",'Census Block Input'!C2773)</f>
        <v/>
      </c>
      <c r="G2809" s="29" t="str">
        <f>IF('Census Block Input'!J2773="","",'Census Block Input'!D2773)</f>
        <v/>
      </c>
      <c r="H2809" s="30" t="str">
        <f>IF('Census Block Input'!J2773="","",'Census Block Input'!G2773)</f>
        <v/>
      </c>
      <c r="I2809" s="30" t="str">
        <f>IF('Census Block Input'!J2773="","",'Census Block Input'!F2773)</f>
        <v/>
      </c>
      <c r="J2809" s="32" t="str">
        <f t="shared" si="88"/>
        <v/>
      </c>
      <c r="K2809" s="105" t="str">
        <f>IF('Census Block Input'!J2773="","",'Census Block Input'!D2773)</f>
        <v/>
      </c>
      <c r="L2809" s="106" t="str">
        <f>IF('Census Block Input'!J2773="","",'Census Block Input'!G2773)</f>
        <v/>
      </c>
      <c r="M2809" s="106" t="str">
        <f>IF('Census Block Input'!J2773="","",'Census Block Input'!F2773)</f>
        <v/>
      </c>
      <c r="N2809" s="32" t="str">
        <f t="shared" si="89"/>
        <v/>
      </c>
      <c r="O2809" s="124" t="s">
        <v>10</v>
      </c>
      <c r="P2809" s="123" t="s">
        <v>10</v>
      </c>
      <c r="Q2809" s="1"/>
    </row>
    <row r="2810" spans="1:17" ht="15.75" hidden="1" customHeight="1">
      <c r="A2810" s="1" t="str">
        <f t="shared" si="1"/>
        <v/>
      </c>
      <c r="B2810" s="1"/>
      <c r="C2810" s="25" t="str">
        <f>IF('Census Block Input'!J2774="","",'Census Block Input'!B2774)</f>
        <v/>
      </c>
      <c r="D2810" s="184" t="str">
        <f>IF('Census Block Input'!J2774="","",UPPER('Census Block Input'!J2774))</f>
        <v/>
      </c>
      <c r="E2810" s="26" t="str">
        <f>IF('Census Block Input'!J2774="","",'Census Block Input'!I2774)</f>
        <v/>
      </c>
      <c r="F2810" s="27" t="str">
        <f>IF('Census Block Input'!J2774="","",'Census Block Input'!C2774)</f>
        <v/>
      </c>
      <c r="G2810" s="29" t="str">
        <f>IF('Census Block Input'!J2774="","",'Census Block Input'!D2774)</f>
        <v/>
      </c>
      <c r="H2810" s="30" t="str">
        <f>IF('Census Block Input'!J2774="","",'Census Block Input'!G2774)</f>
        <v/>
      </c>
      <c r="I2810" s="30" t="str">
        <f>IF('Census Block Input'!J2774="","",'Census Block Input'!F2774)</f>
        <v/>
      </c>
      <c r="J2810" s="32" t="str">
        <f t="shared" si="88"/>
        <v/>
      </c>
      <c r="K2810" s="105" t="str">
        <f>IF('Census Block Input'!J2774="","",'Census Block Input'!D2774)</f>
        <v/>
      </c>
      <c r="L2810" s="106" t="str">
        <f>IF('Census Block Input'!J2774="","",'Census Block Input'!G2774)</f>
        <v/>
      </c>
      <c r="M2810" s="106" t="str">
        <f>IF('Census Block Input'!J2774="","",'Census Block Input'!F2774)</f>
        <v/>
      </c>
      <c r="N2810" s="32" t="str">
        <f t="shared" si="89"/>
        <v/>
      </c>
      <c r="O2810" s="124" t="s">
        <v>10</v>
      </c>
      <c r="P2810" s="123" t="s">
        <v>10</v>
      </c>
      <c r="Q2810" s="1"/>
    </row>
    <row r="2811" spans="1:17" ht="15.75" hidden="1" customHeight="1">
      <c r="A2811" s="1" t="str">
        <f t="shared" si="1"/>
        <v/>
      </c>
      <c r="B2811" s="1"/>
      <c r="C2811" s="25" t="str">
        <f>IF('Census Block Input'!J2775="","",'Census Block Input'!B2775)</f>
        <v/>
      </c>
      <c r="D2811" s="184" t="str">
        <f>IF('Census Block Input'!J2775="","",UPPER('Census Block Input'!J2775))</f>
        <v/>
      </c>
      <c r="E2811" s="26" t="str">
        <f>IF('Census Block Input'!J2775="","",'Census Block Input'!I2775)</f>
        <v/>
      </c>
      <c r="F2811" s="27" t="str">
        <f>IF('Census Block Input'!J2775="","",'Census Block Input'!C2775)</f>
        <v/>
      </c>
      <c r="G2811" s="29" t="str">
        <f>IF('Census Block Input'!J2775="","",'Census Block Input'!D2775)</f>
        <v/>
      </c>
      <c r="H2811" s="30" t="str">
        <f>IF('Census Block Input'!J2775="","",'Census Block Input'!G2775)</f>
        <v/>
      </c>
      <c r="I2811" s="30" t="str">
        <f>IF('Census Block Input'!J2775="","",'Census Block Input'!F2775)</f>
        <v/>
      </c>
      <c r="J2811" s="32" t="str">
        <f t="shared" si="88"/>
        <v/>
      </c>
      <c r="K2811" s="105" t="str">
        <f>IF('Census Block Input'!J2775="","",'Census Block Input'!D2775)</f>
        <v/>
      </c>
      <c r="L2811" s="106" t="str">
        <f>IF('Census Block Input'!J2775="","",'Census Block Input'!G2775)</f>
        <v/>
      </c>
      <c r="M2811" s="106" t="str">
        <f>IF('Census Block Input'!J2775="","",'Census Block Input'!F2775)</f>
        <v/>
      </c>
      <c r="N2811" s="32" t="str">
        <f t="shared" si="89"/>
        <v/>
      </c>
      <c r="O2811" s="124" t="s">
        <v>10</v>
      </c>
      <c r="P2811" s="123" t="s">
        <v>10</v>
      </c>
      <c r="Q2811" s="1"/>
    </row>
    <row r="2812" spans="1:17" ht="15.75" hidden="1" customHeight="1">
      <c r="A2812" s="1" t="str">
        <f t="shared" si="1"/>
        <v/>
      </c>
      <c r="B2812" s="1"/>
      <c r="C2812" s="25" t="str">
        <f>IF('Census Block Input'!J2776="","",'Census Block Input'!B2776)</f>
        <v/>
      </c>
      <c r="D2812" s="184" t="str">
        <f>IF('Census Block Input'!J2776="","",UPPER('Census Block Input'!J2776))</f>
        <v/>
      </c>
      <c r="E2812" s="26" t="str">
        <f>IF('Census Block Input'!J2776="","",'Census Block Input'!I2776)</f>
        <v/>
      </c>
      <c r="F2812" s="27" t="str">
        <f>IF('Census Block Input'!J2776="","",'Census Block Input'!C2776)</f>
        <v/>
      </c>
      <c r="G2812" s="29" t="str">
        <f>IF('Census Block Input'!J2776="","",'Census Block Input'!D2776)</f>
        <v/>
      </c>
      <c r="H2812" s="30" t="str">
        <f>IF('Census Block Input'!J2776="","",'Census Block Input'!G2776)</f>
        <v/>
      </c>
      <c r="I2812" s="30" t="str">
        <f>IF('Census Block Input'!J2776="","",'Census Block Input'!F2776)</f>
        <v/>
      </c>
      <c r="J2812" s="32" t="str">
        <f t="shared" si="88"/>
        <v/>
      </c>
      <c r="K2812" s="105" t="str">
        <f>IF('Census Block Input'!J2776="","",'Census Block Input'!D2776)</f>
        <v/>
      </c>
      <c r="L2812" s="106" t="str">
        <f>IF('Census Block Input'!J2776="","",'Census Block Input'!G2776)</f>
        <v/>
      </c>
      <c r="M2812" s="106" t="str">
        <f>IF('Census Block Input'!J2776="","",'Census Block Input'!F2776)</f>
        <v/>
      </c>
      <c r="N2812" s="32" t="str">
        <f t="shared" si="89"/>
        <v/>
      </c>
      <c r="O2812" s="124" t="s">
        <v>10</v>
      </c>
      <c r="P2812" s="123" t="s">
        <v>10</v>
      </c>
      <c r="Q2812" s="1"/>
    </row>
    <row r="2813" spans="1:17" ht="15.75" hidden="1" customHeight="1">
      <c r="A2813" s="1" t="str">
        <f t="shared" si="1"/>
        <v/>
      </c>
      <c r="B2813" s="1"/>
      <c r="C2813" s="25" t="str">
        <f>IF('Census Block Input'!J2777="","",'Census Block Input'!B2777)</f>
        <v/>
      </c>
      <c r="D2813" s="184" t="str">
        <f>IF('Census Block Input'!J2777="","",UPPER('Census Block Input'!J2777))</f>
        <v/>
      </c>
      <c r="E2813" s="26" t="str">
        <f>IF('Census Block Input'!J2777="","",'Census Block Input'!I2777)</f>
        <v/>
      </c>
      <c r="F2813" s="27" t="str">
        <f>IF('Census Block Input'!J2777="","",'Census Block Input'!C2777)</f>
        <v/>
      </c>
      <c r="G2813" s="29" t="str">
        <f>IF('Census Block Input'!J2777="","",'Census Block Input'!D2777)</f>
        <v/>
      </c>
      <c r="H2813" s="30" t="str">
        <f>IF('Census Block Input'!J2777="","",'Census Block Input'!G2777)</f>
        <v/>
      </c>
      <c r="I2813" s="30" t="str">
        <f>IF('Census Block Input'!J2777="","",'Census Block Input'!F2777)</f>
        <v/>
      </c>
      <c r="J2813" s="32" t="str">
        <f t="shared" si="88"/>
        <v/>
      </c>
      <c r="K2813" s="105" t="str">
        <f>IF('Census Block Input'!J2777="","",'Census Block Input'!D2777)</f>
        <v/>
      </c>
      <c r="L2813" s="106" t="str">
        <f>IF('Census Block Input'!J2777="","",'Census Block Input'!G2777)</f>
        <v/>
      </c>
      <c r="M2813" s="106" t="str">
        <f>IF('Census Block Input'!J2777="","",'Census Block Input'!F2777)</f>
        <v/>
      </c>
      <c r="N2813" s="32" t="str">
        <f t="shared" si="89"/>
        <v/>
      </c>
      <c r="O2813" s="124" t="s">
        <v>10</v>
      </c>
      <c r="P2813" s="123" t="s">
        <v>10</v>
      </c>
      <c r="Q2813" s="1"/>
    </row>
    <row r="2814" spans="1:17" ht="15.75" hidden="1" customHeight="1">
      <c r="A2814" s="1" t="str">
        <f t="shared" si="1"/>
        <v/>
      </c>
      <c r="B2814" s="1"/>
      <c r="C2814" s="25" t="str">
        <f>IF('Census Block Input'!J2778="","",'Census Block Input'!B2778)</f>
        <v/>
      </c>
      <c r="D2814" s="184" t="str">
        <f>IF('Census Block Input'!J2778="","",UPPER('Census Block Input'!J2778))</f>
        <v/>
      </c>
      <c r="E2814" s="26" t="str">
        <f>IF('Census Block Input'!J2778="","",'Census Block Input'!I2778)</f>
        <v/>
      </c>
      <c r="F2814" s="27" t="str">
        <f>IF('Census Block Input'!J2778="","",'Census Block Input'!C2778)</f>
        <v/>
      </c>
      <c r="G2814" s="29" t="str">
        <f>IF('Census Block Input'!J2778="","",'Census Block Input'!D2778)</f>
        <v/>
      </c>
      <c r="H2814" s="30" t="str">
        <f>IF('Census Block Input'!J2778="","",'Census Block Input'!G2778)</f>
        <v/>
      </c>
      <c r="I2814" s="30" t="str">
        <f>IF('Census Block Input'!J2778="","",'Census Block Input'!F2778)</f>
        <v/>
      </c>
      <c r="J2814" s="32" t="str">
        <f t="shared" si="88"/>
        <v/>
      </c>
      <c r="K2814" s="105" t="str">
        <f>IF('Census Block Input'!J2778="","",'Census Block Input'!D2778)</f>
        <v/>
      </c>
      <c r="L2814" s="106" t="str">
        <f>IF('Census Block Input'!J2778="","",'Census Block Input'!G2778)</f>
        <v/>
      </c>
      <c r="M2814" s="106" t="str">
        <f>IF('Census Block Input'!J2778="","",'Census Block Input'!F2778)</f>
        <v/>
      </c>
      <c r="N2814" s="32" t="str">
        <f t="shared" si="89"/>
        <v/>
      </c>
      <c r="O2814" s="124" t="s">
        <v>10</v>
      </c>
      <c r="P2814" s="123" t="s">
        <v>10</v>
      </c>
      <c r="Q2814" s="1"/>
    </row>
    <row r="2815" spans="1:17" ht="15.75" hidden="1" customHeight="1">
      <c r="A2815" s="1" t="str">
        <f t="shared" si="1"/>
        <v/>
      </c>
      <c r="B2815" s="1"/>
      <c r="C2815" s="25" t="str">
        <f>IF('Census Block Input'!J2779="","",'Census Block Input'!B2779)</f>
        <v/>
      </c>
      <c r="D2815" s="184" t="str">
        <f>IF('Census Block Input'!J2779="","",UPPER('Census Block Input'!J2779))</f>
        <v/>
      </c>
      <c r="E2815" s="26" t="str">
        <f>IF('Census Block Input'!J2779="","",'Census Block Input'!I2779)</f>
        <v/>
      </c>
      <c r="F2815" s="27" t="str">
        <f>IF('Census Block Input'!J2779="","",'Census Block Input'!C2779)</f>
        <v/>
      </c>
      <c r="G2815" s="29" t="str">
        <f>IF('Census Block Input'!J2779="","",'Census Block Input'!D2779)</f>
        <v/>
      </c>
      <c r="H2815" s="30" t="str">
        <f>IF('Census Block Input'!J2779="","",'Census Block Input'!G2779)</f>
        <v/>
      </c>
      <c r="I2815" s="30" t="str">
        <f>IF('Census Block Input'!J2779="","",'Census Block Input'!F2779)</f>
        <v/>
      </c>
      <c r="J2815" s="32" t="str">
        <f t="shared" si="88"/>
        <v/>
      </c>
      <c r="K2815" s="105" t="str">
        <f>IF('Census Block Input'!J2779="","",'Census Block Input'!D2779)</f>
        <v/>
      </c>
      <c r="L2815" s="106" t="str">
        <f>IF('Census Block Input'!J2779="","",'Census Block Input'!G2779)</f>
        <v/>
      </c>
      <c r="M2815" s="106" t="str">
        <f>IF('Census Block Input'!J2779="","",'Census Block Input'!F2779)</f>
        <v/>
      </c>
      <c r="N2815" s="32" t="str">
        <f t="shared" si="89"/>
        <v/>
      </c>
      <c r="O2815" s="124" t="s">
        <v>10</v>
      </c>
      <c r="P2815" s="123" t="s">
        <v>10</v>
      </c>
      <c r="Q2815" s="1"/>
    </row>
    <row r="2816" spans="1:17" ht="15.75" hidden="1" customHeight="1">
      <c r="A2816" s="1" t="str">
        <f t="shared" si="1"/>
        <v/>
      </c>
      <c r="B2816" s="1"/>
      <c r="C2816" s="25" t="str">
        <f>IF('Census Block Input'!J2780="","",'Census Block Input'!B2780)</f>
        <v/>
      </c>
      <c r="D2816" s="184" t="str">
        <f>IF('Census Block Input'!J2780="","",UPPER('Census Block Input'!J2780))</f>
        <v/>
      </c>
      <c r="E2816" s="26" t="str">
        <f>IF('Census Block Input'!J2780="","",'Census Block Input'!I2780)</f>
        <v/>
      </c>
      <c r="F2816" s="27" t="str">
        <f>IF('Census Block Input'!J2780="","",'Census Block Input'!C2780)</f>
        <v/>
      </c>
      <c r="G2816" s="29" t="str">
        <f>IF('Census Block Input'!J2780="","",'Census Block Input'!D2780)</f>
        <v/>
      </c>
      <c r="H2816" s="30" t="str">
        <f>IF('Census Block Input'!J2780="","",'Census Block Input'!G2780)</f>
        <v/>
      </c>
      <c r="I2816" s="30" t="str">
        <f>IF('Census Block Input'!J2780="","",'Census Block Input'!F2780)</f>
        <v/>
      </c>
      <c r="J2816" s="32" t="str">
        <f t="shared" si="88"/>
        <v/>
      </c>
      <c r="K2816" s="105" t="str">
        <f>IF('Census Block Input'!J2780="","",'Census Block Input'!D2780)</f>
        <v/>
      </c>
      <c r="L2816" s="106" t="str">
        <f>IF('Census Block Input'!J2780="","",'Census Block Input'!G2780)</f>
        <v/>
      </c>
      <c r="M2816" s="106" t="str">
        <f>IF('Census Block Input'!J2780="","",'Census Block Input'!F2780)</f>
        <v/>
      </c>
      <c r="N2816" s="32" t="str">
        <f t="shared" si="89"/>
        <v/>
      </c>
      <c r="O2816" s="124" t="s">
        <v>10</v>
      </c>
      <c r="P2816" s="123" t="s">
        <v>10</v>
      </c>
      <c r="Q2816" s="1"/>
    </row>
    <row r="2817" spans="1:17" ht="15.75" hidden="1" customHeight="1">
      <c r="A2817" s="1" t="str">
        <f t="shared" si="1"/>
        <v/>
      </c>
      <c r="B2817" s="1"/>
      <c r="C2817" s="25" t="str">
        <f>IF('Census Block Input'!J2781="","",'Census Block Input'!B2781)</f>
        <v/>
      </c>
      <c r="D2817" s="184" t="str">
        <f>IF('Census Block Input'!J2781="","",UPPER('Census Block Input'!J2781))</f>
        <v/>
      </c>
      <c r="E2817" s="26" t="str">
        <f>IF('Census Block Input'!J2781="","",'Census Block Input'!I2781)</f>
        <v/>
      </c>
      <c r="F2817" s="27" t="str">
        <f>IF('Census Block Input'!J2781="","",'Census Block Input'!C2781)</f>
        <v/>
      </c>
      <c r="G2817" s="29" t="str">
        <f>IF('Census Block Input'!J2781="","",'Census Block Input'!D2781)</f>
        <v/>
      </c>
      <c r="H2817" s="30" t="str">
        <f>IF('Census Block Input'!J2781="","",'Census Block Input'!G2781)</f>
        <v/>
      </c>
      <c r="I2817" s="30" t="str">
        <f>IF('Census Block Input'!J2781="","",'Census Block Input'!F2781)</f>
        <v/>
      </c>
      <c r="J2817" s="32" t="str">
        <f t="shared" si="88"/>
        <v/>
      </c>
      <c r="K2817" s="105" t="str">
        <f>IF('Census Block Input'!J2781="","",'Census Block Input'!D2781)</f>
        <v/>
      </c>
      <c r="L2817" s="106" t="str">
        <f>IF('Census Block Input'!J2781="","",'Census Block Input'!G2781)</f>
        <v/>
      </c>
      <c r="M2817" s="106" t="str">
        <f>IF('Census Block Input'!J2781="","",'Census Block Input'!F2781)</f>
        <v/>
      </c>
      <c r="N2817" s="32" t="str">
        <f t="shared" si="89"/>
        <v/>
      </c>
      <c r="O2817" s="124" t="s">
        <v>10</v>
      </c>
      <c r="P2817" s="123" t="s">
        <v>10</v>
      </c>
      <c r="Q2817" s="1"/>
    </row>
    <row r="2818" spans="1:17" ht="15.75" hidden="1" customHeight="1">
      <c r="A2818" s="1" t="str">
        <f t="shared" si="1"/>
        <v/>
      </c>
      <c r="B2818" s="1"/>
      <c r="C2818" s="25" t="str">
        <f>IF('Census Block Input'!J2782="","",'Census Block Input'!B2782)</f>
        <v/>
      </c>
      <c r="D2818" s="184" t="str">
        <f>IF('Census Block Input'!J2782="","",UPPER('Census Block Input'!J2782))</f>
        <v/>
      </c>
      <c r="E2818" s="26" t="str">
        <f>IF('Census Block Input'!J2782="","",'Census Block Input'!I2782)</f>
        <v/>
      </c>
      <c r="F2818" s="27" t="str">
        <f>IF('Census Block Input'!J2782="","",'Census Block Input'!C2782)</f>
        <v/>
      </c>
      <c r="G2818" s="29" t="str">
        <f>IF('Census Block Input'!J2782="","",'Census Block Input'!D2782)</f>
        <v/>
      </c>
      <c r="H2818" s="30" t="str">
        <f>IF('Census Block Input'!J2782="","",'Census Block Input'!G2782)</f>
        <v/>
      </c>
      <c r="I2818" s="30" t="str">
        <f>IF('Census Block Input'!J2782="","",'Census Block Input'!F2782)</f>
        <v/>
      </c>
      <c r="J2818" s="32" t="str">
        <f t="shared" si="88"/>
        <v/>
      </c>
      <c r="K2818" s="105" t="str">
        <f>IF('Census Block Input'!J2782="","",'Census Block Input'!D2782)</f>
        <v/>
      </c>
      <c r="L2818" s="106" t="str">
        <f>IF('Census Block Input'!J2782="","",'Census Block Input'!G2782)</f>
        <v/>
      </c>
      <c r="M2818" s="106" t="str">
        <f>IF('Census Block Input'!J2782="","",'Census Block Input'!F2782)</f>
        <v/>
      </c>
      <c r="N2818" s="32" t="str">
        <f t="shared" si="89"/>
        <v/>
      </c>
      <c r="O2818" s="124" t="s">
        <v>10</v>
      </c>
      <c r="P2818" s="123" t="s">
        <v>10</v>
      </c>
      <c r="Q2818" s="1"/>
    </row>
    <row r="2819" spans="1:17" ht="15.75" hidden="1" customHeight="1">
      <c r="A2819" s="1" t="str">
        <f t="shared" si="1"/>
        <v/>
      </c>
      <c r="B2819" s="1"/>
      <c r="C2819" s="25" t="str">
        <f>IF('Census Block Input'!J2783="","",'Census Block Input'!B2783)</f>
        <v/>
      </c>
      <c r="D2819" s="184" t="str">
        <f>IF('Census Block Input'!J2783="","",UPPER('Census Block Input'!J2783))</f>
        <v/>
      </c>
      <c r="E2819" s="26" t="str">
        <f>IF('Census Block Input'!J2783="","",'Census Block Input'!I2783)</f>
        <v/>
      </c>
      <c r="F2819" s="27" t="str">
        <f>IF('Census Block Input'!J2783="","",'Census Block Input'!C2783)</f>
        <v/>
      </c>
      <c r="G2819" s="29" t="str">
        <f>IF('Census Block Input'!J2783="","",'Census Block Input'!D2783)</f>
        <v/>
      </c>
      <c r="H2819" s="30" t="str">
        <f>IF('Census Block Input'!J2783="","",'Census Block Input'!G2783)</f>
        <v/>
      </c>
      <c r="I2819" s="30" t="str">
        <f>IF('Census Block Input'!J2783="","",'Census Block Input'!F2783)</f>
        <v/>
      </c>
      <c r="J2819" s="32" t="str">
        <f t="shared" si="88"/>
        <v/>
      </c>
      <c r="K2819" s="105" t="str">
        <f>IF('Census Block Input'!J2783="","",'Census Block Input'!D2783)</f>
        <v/>
      </c>
      <c r="L2819" s="106" t="str">
        <f>IF('Census Block Input'!J2783="","",'Census Block Input'!G2783)</f>
        <v/>
      </c>
      <c r="M2819" s="106" t="str">
        <f>IF('Census Block Input'!J2783="","",'Census Block Input'!F2783)</f>
        <v/>
      </c>
      <c r="N2819" s="32" t="str">
        <f t="shared" si="89"/>
        <v/>
      </c>
      <c r="O2819" s="124" t="s">
        <v>10</v>
      </c>
      <c r="P2819" s="123" t="s">
        <v>10</v>
      </c>
      <c r="Q2819" s="1"/>
    </row>
    <row r="2820" spans="1:17" ht="15.75" hidden="1" customHeight="1">
      <c r="A2820" s="1" t="str">
        <f t="shared" si="1"/>
        <v/>
      </c>
      <c r="B2820" s="1"/>
      <c r="C2820" s="25" t="str">
        <f>IF('Census Block Input'!J2784="","",'Census Block Input'!B2784)</f>
        <v/>
      </c>
      <c r="D2820" s="184" t="str">
        <f>IF('Census Block Input'!J2784="","",UPPER('Census Block Input'!J2784))</f>
        <v/>
      </c>
      <c r="E2820" s="26" t="str">
        <f>IF('Census Block Input'!J2784="","",'Census Block Input'!I2784)</f>
        <v/>
      </c>
      <c r="F2820" s="27" t="str">
        <f>IF('Census Block Input'!J2784="","",'Census Block Input'!C2784)</f>
        <v/>
      </c>
      <c r="G2820" s="29" t="str">
        <f>IF('Census Block Input'!J2784="","",'Census Block Input'!D2784)</f>
        <v/>
      </c>
      <c r="H2820" s="30" t="str">
        <f>IF('Census Block Input'!J2784="","",'Census Block Input'!G2784)</f>
        <v/>
      </c>
      <c r="I2820" s="30" t="str">
        <f>IF('Census Block Input'!J2784="","",'Census Block Input'!F2784)</f>
        <v/>
      </c>
      <c r="J2820" s="32" t="str">
        <f t="shared" si="88"/>
        <v/>
      </c>
      <c r="K2820" s="105" t="str">
        <f>IF('Census Block Input'!J2784="","",'Census Block Input'!D2784)</f>
        <v/>
      </c>
      <c r="L2820" s="106" t="str">
        <f>IF('Census Block Input'!J2784="","",'Census Block Input'!G2784)</f>
        <v/>
      </c>
      <c r="M2820" s="106" t="str">
        <f>IF('Census Block Input'!J2784="","",'Census Block Input'!F2784)</f>
        <v/>
      </c>
      <c r="N2820" s="32" t="str">
        <f t="shared" si="89"/>
        <v/>
      </c>
      <c r="O2820" s="124" t="s">
        <v>10</v>
      </c>
      <c r="P2820" s="123" t="s">
        <v>10</v>
      </c>
      <c r="Q2820" s="1"/>
    </row>
    <row r="2821" spans="1:17" ht="15.75" hidden="1" customHeight="1">
      <c r="A2821" s="1" t="str">
        <f t="shared" si="1"/>
        <v/>
      </c>
      <c r="B2821" s="1"/>
      <c r="C2821" s="25" t="str">
        <f>IF('Census Block Input'!J2785="","",'Census Block Input'!B2785)</f>
        <v/>
      </c>
      <c r="D2821" s="184" t="str">
        <f>IF('Census Block Input'!J2785="","",UPPER('Census Block Input'!J2785))</f>
        <v/>
      </c>
      <c r="E2821" s="26" t="str">
        <f>IF('Census Block Input'!J2785="","",'Census Block Input'!I2785)</f>
        <v/>
      </c>
      <c r="F2821" s="27" t="str">
        <f>IF('Census Block Input'!J2785="","",'Census Block Input'!C2785)</f>
        <v/>
      </c>
      <c r="G2821" s="29" t="str">
        <f>IF('Census Block Input'!J2785="","",'Census Block Input'!D2785)</f>
        <v/>
      </c>
      <c r="H2821" s="30" t="str">
        <f>IF('Census Block Input'!J2785="","",'Census Block Input'!G2785)</f>
        <v/>
      </c>
      <c r="I2821" s="30" t="str">
        <f>IF('Census Block Input'!J2785="","",'Census Block Input'!F2785)</f>
        <v/>
      </c>
      <c r="J2821" s="32" t="str">
        <f t="shared" si="88"/>
        <v/>
      </c>
      <c r="K2821" s="105" t="str">
        <f>IF('Census Block Input'!J2785="","",'Census Block Input'!D2785)</f>
        <v/>
      </c>
      <c r="L2821" s="106" t="str">
        <f>IF('Census Block Input'!J2785="","",'Census Block Input'!G2785)</f>
        <v/>
      </c>
      <c r="M2821" s="106" t="str">
        <f>IF('Census Block Input'!J2785="","",'Census Block Input'!F2785)</f>
        <v/>
      </c>
      <c r="N2821" s="32" t="str">
        <f t="shared" si="89"/>
        <v/>
      </c>
      <c r="O2821" s="124" t="s">
        <v>10</v>
      </c>
      <c r="P2821" s="123" t="s">
        <v>10</v>
      </c>
      <c r="Q2821" s="1"/>
    </row>
    <row r="2822" spans="1:17" ht="15.75" hidden="1" customHeight="1">
      <c r="A2822" s="1" t="str">
        <f t="shared" si="1"/>
        <v/>
      </c>
      <c r="B2822" s="1"/>
      <c r="C2822" s="25" t="str">
        <f>IF('Census Block Input'!J2786="","",'Census Block Input'!B2786)</f>
        <v/>
      </c>
      <c r="D2822" s="184" t="str">
        <f>IF('Census Block Input'!J2786="","",UPPER('Census Block Input'!J2786))</f>
        <v/>
      </c>
      <c r="E2822" s="26" t="str">
        <f>IF('Census Block Input'!J2786="","",'Census Block Input'!I2786)</f>
        <v/>
      </c>
      <c r="F2822" s="27" t="str">
        <f>IF('Census Block Input'!J2786="","",'Census Block Input'!C2786)</f>
        <v/>
      </c>
      <c r="G2822" s="29" t="str">
        <f>IF('Census Block Input'!J2786="","",'Census Block Input'!D2786)</f>
        <v/>
      </c>
      <c r="H2822" s="30" t="str">
        <f>IF('Census Block Input'!J2786="","",'Census Block Input'!G2786)</f>
        <v/>
      </c>
      <c r="I2822" s="30" t="str">
        <f>IF('Census Block Input'!J2786="","",'Census Block Input'!F2786)</f>
        <v/>
      </c>
      <c r="J2822" s="32" t="str">
        <f t="shared" si="88"/>
        <v/>
      </c>
      <c r="K2822" s="105" t="str">
        <f>IF('Census Block Input'!J2786="","",'Census Block Input'!D2786)</f>
        <v/>
      </c>
      <c r="L2822" s="106" t="str">
        <f>IF('Census Block Input'!J2786="","",'Census Block Input'!G2786)</f>
        <v/>
      </c>
      <c r="M2822" s="106" t="str">
        <f>IF('Census Block Input'!J2786="","",'Census Block Input'!F2786)</f>
        <v/>
      </c>
      <c r="N2822" s="32" t="str">
        <f t="shared" si="89"/>
        <v/>
      </c>
      <c r="O2822" s="124" t="s">
        <v>10</v>
      </c>
      <c r="P2822" s="123" t="s">
        <v>10</v>
      </c>
      <c r="Q2822" s="1"/>
    </row>
    <row r="2823" spans="1:17" ht="15.75" hidden="1" customHeight="1">
      <c r="A2823" s="1" t="str">
        <f t="shared" si="1"/>
        <v/>
      </c>
      <c r="B2823" s="1"/>
      <c r="C2823" s="25" t="str">
        <f>IF('Census Block Input'!J2787="","",'Census Block Input'!B2787)</f>
        <v/>
      </c>
      <c r="D2823" s="184" t="str">
        <f>IF('Census Block Input'!J2787="","",UPPER('Census Block Input'!J2787))</f>
        <v/>
      </c>
      <c r="E2823" s="26" t="str">
        <f>IF('Census Block Input'!J2787="","",'Census Block Input'!I2787)</f>
        <v/>
      </c>
      <c r="F2823" s="27" t="str">
        <f>IF('Census Block Input'!J2787="","",'Census Block Input'!C2787)</f>
        <v/>
      </c>
      <c r="G2823" s="29" t="str">
        <f>IF('Census Block Input'!J2787="","",'Census Block Input'!D2787)</f>
        <v/>
      </c>
      <c r="H2823" s="30" t="str">
        <f>IF('Census Block Input'!J2787="","",'Census Block Input'!G2787)</f>
        <v/>
      </c>
      <c r="I2823" s="30" t="str">
        <f>IF('Census Block Input'!J2787="","",'Census Block Input'!F2787)</f>
        <v/>
      </c>
      <c r="J2823" s="32" t="str">
        <f t="shared" si="88"/>
        <v/>
      </c>
      <c r="K2823" s="105" t="str">
        <f>IF('Census Block Input'!J2787="","",'Census Block Input'!D2787)</f>
        <v/>
      </c>
      <c r="L2823" s="106" t="str">
        <f>IF('Census Block Input'!J2787="","",'Census Block Input'!G2787)</f>
        <v/>
      </c>
      <c r="M2823" s="106" t="str">
        <f>IF('Census Block Input'!J2787="","",'Census Block Input'!F2787)</f>
        <v/>
      </c>
      <c r="N2823" s="32" t="str">
        <f t="shared" si="89"/>
        <v/>
      </c>
      <c r="O2823" s="124" t="s">
        <v>10</v>
      </c>
      <c r="P2823" s="123" t="s">
        <v>10</v>
      </c>
      <c r="Q2823" s="1"/>
    </row>
    <row r="2824" spans="1:17" ht="15.75" hidden="1" customHeight="1">
      <c r="A2824" s="1" t="str">
        <f t="shared" si="1"/>
        <v/>
      </c>
      <c r="B2824" s="1"/>
      <c r="C2824" s="25" t="str">
        <f>IF('Census Block Input'!J2788="","",'Census Block Input'!B2788)</f>
        <v/>
      </c>
      <c r="D2824" s="184" t="str">
        <f>IF('Census Block Input'!J2788="","",UPPER('Census Block Input'!J2788))</f>
        <v/>
      </c>
      <c r="E2824" s="26" t="str">
        <f>IF('Census Block Input'!J2788="","",'Census Block Input'!I2788)</f>
        <v/>
      </c>
      <c r="F2824" s="27" t="str">
        <f>IF('Census Block Input'!J2788="","",'Census Block Input'!C2788)</f>
        <v/>
      </c>
      <c r="G2824" s="29" t="str">
        <f>IF('Census Block Input'!J2788="","",'Census Block Input'!D2788)</f>
        <v/>
      </c>
      <c r="H2824" s="30" t="str">
        <f>IF('Census Block Input'!J2788="","",'Census Block Input'!G2788)</f>
        <v/>
      </c>
      <c r="I2824" s="30" t="str">
        <f>IF('Census Block Input'!J2788="","",'Census Block Input'!F2788)</f>
        <v/>
      </c>
      <c r="J2824" s="32" t="str">
        <f t="shared" si="88"/>
        <v/>
      </c>
      <c r="K2824" s="105" t="str">
        <f>IF('Census Block Input'!J2788="","",'Census Block Input'!D2788)</f>
        <v/>
      </c>
      <c r="L2824" s="106" t="str">
        <f>IF('Census Block Input'!J2788="","",'Census Block Input'!G2788)</f>
        <v/>
      </c>
      <c r="M2824" s="106" t="str">
        <f>IF('Census Block Input'!J2788="","",'Census Block Input'!F2788)</f>
        <v/>
      </c>
      <c r="N2824" s="32" t="str">
        <f t="shared" si="89"/>
        <v/>
      </c>
      <c r="O2824" s="124" t="s">
        <v>10</v>
      </c>
      <c r="P2824" s="123" t="s">
        <v>10</v>
      </c>
      <c r="Q2824" s="1"/>
    </row>
    <row r="2825" spans="1:17" ht="15.75" hidden="1" customHeight="1">
      <c r="A2825" s="1" t="str">
        <f t="shared" si="1"/>
        <v/>
      </c>
      <c r="B2825" s="1"/>
      <c r="C2825" s="25" t="str">
        <f>IF('Census Block Input'!J2789="","",'Census Block Input'!B2789)</f>
        <v/>
      </c>
      <c r="D2825" s="184" t="str">
        <f>IF('Census Block Input'!J2789="","",UPPER('Census Block Input'!J2789))</f>
        <v/>
      </c>
      <c r="E2825" s="26" t="str">
        <f>IF('Census Block Input'!J2789="","",'Census Block Input'!I2789)</f>
        <v/>
      </c>
      <c r="F2825" s="27" t="str">
        <f>IF('Census Block Input'!J2789="","",'Census Block Input'!C2789)</f>
        <v/>
      </c>
      <c r="G2825" s="29" t="str">
        <f>IF('Census Block Input'!J2789="","",'Census Block Input'!D2789)</f>
        <v/>
      </c>
      <c r="H2825" s="30" t="str">
        <f>IF('Census Block Input'!J2789="","",'Census Block Input'!G2789)</f>
        <v/>
      </c>
      <c r="I2825" s="30" t="str">
        <f>IF('Census Block Input'!J2789="","",'Census Block Input'!F2789)</f>
        <v/>
      </c>
      <c r="J2825" s="32" t="str">
        <f t="shared" si="88"/>
        <v/>
      </c>
      <c r="K2825" s="105" t="str">
        <f>IF('Census Block Input'!J2789="","",'Census Block Input'!D2789)</f>
        <v/>
      </c>
      <c r="L2825" s="106" t="str">
        <f>IF('Census Block Input'!J2789="","",'Census Block Input'!G2789)</f>
        <v/>
      </c>
      <c r="M2825" s="106" t="str">
        <f>IF('Census Block Input'!J2789="","",'Census Block Input'!F2789)</f>
        <v/>
      </c>
      <c r="N2825" s="32" t="str">
        <f t="shared" si="89"/>
        <v/>
      </c>
      <c r="O2825" s="124" t="s">
        <v>10</v>
      </c>
      <c r="P2825" s="123" t="s">
        <v>10</v>
      </c>
      <c r="Q2825" s="1"/>
    </row>
    <row r="2826" spans="1:17" ht="15.75" hidden="1" customHeight="1">
      <c r="A2826" s="1" t="str">
        <f t="shared" si="1"/>
        <v/>
      </c>
      <c r="B2826" s="1"/>
      <c r="C2826" s="25" t="str">
        <f>IF('Census Block Input'!J2790="","",'Census Block Input'!B2790)</f>
        <v/>
      </c>
      <c r="D2826" s="184" t="str">
        <f>IF('Census Block Input'!J2790="","",UPPER('Census Block Input'!J2790))</f>
        <v/>
      </c>
      <c r="E2826" s="26" t="str">
        <f>IF('Census Block Input'!J2790="","",'Census Block Input'!I2790)</f>
        <v/>
      </c>
      <c r="F2826" s="27" t="str">
        <f>IF('Census Block Input'!J2790="","",'Census Block Input'!C2790)</f>
        <v/>
      </c>
      <c r="G2826" s="29" t="str">
        <f>IF('Census Block Input'!J2790="","",'Census Block Input'!D2790)</f>
        <v/>
      </c>
      <c r="H2826" s="30" t="str">
        <f>IF('Census Block Input'!J2790="","",'Census Block Input'!G2790)</f>
        <v/>
      </c>
      <c r="I2826" s="30" t="str">
        <f>IF('Census Block Input'!J2790="","",'Census Block Input'!F2790)</f>
        <v/>
      </c>
      <c r="J2826" s="32" t="str">
        <f t="shared" si="88"/>
        <v/>
      </c>
      <c r="K2826" s="105" t="str">
        <f>IF('Census Block Input'!J2790="","",'Census Block Input'!D2790)</f>
        <v/>
      </c>
      <c r="L2826" s="106" t="str">
        <f>IF('Census Block Input'!J2790="","",'Census Block Input'!G2790)</f>
        <v/>
      </c>
      <c r="M2826" s="106" t="str">
        <f>IF('Census Block Input'!J2790="","",'Census Block Input'!F2790)</f>
        <v/>
      </c>
      <c r="N2826" s="32" t="str">
        <f t="shared" si="89"/>
        <v/>
      </c>
      <c r="O2826" s="124" t="s">
        <v>10</v>
      </c>
      <c r="P2826" s="123" t="s">
        <v>10</v>
      </c>
      <c r="Q2826" s="1"/>
    </row>
    <row r="2827" spans="1:17" ht="15.75" hidden="1" customHeight="1">
      <c r="A2827" s="1" t="str">
        <f t="shared" si="1"/>
        <v/>
      </c>
      <c r="B2827" s="1"/>
      <c r="C2827" s="25" t="str">
        <f>IF('Census Block Input'!J2791="","",'Census Block Input'!B2791)</f>
        <v/>
      </c>
      <c r="D2827" s="184" t="str">
        <f>IF('Census Block Input'!J2791="","",UPPER('Census Block Input'!J2791))</f>
        <v/>
      </c>
      <c r="E2827" s="26" t="str">
        <f>IF('Census Block Input'!J2791="","",'Census Block Input'!I2791)</f>
        <v/>
      </c>
      <c r="F2827" s="27" t="str">
        <f>IF('Census Block Input'!J2791="","",'Census Block Input'!C2791)</f>
        <v/>
      </c>
      <c r="G2827" s="29" t="str">
        <f>IF('Census Block Input'!J2791="","",'Census Block Input'!D2791)</f>
        <v/>
      </c>
      <c r="H2827" s="30" t="str">
        <f>IF('Census Block Input'!J2791="","",'Census Block Input'!G2791)</f>
        <v/>
      </c>
      <c r="I2827" s="30" t="str">
        <f>IF('Census Block Input'!J2791="","",'Census Block Input'!F2791)</f>
        <v/>
      </c>
      <c r="J2827" s="32" t="str">
        <f t="shared" si="88"/>
        <v/>
      </c>
      <c r="K2827" s="105" t="str">
        <f>IF('Census Block Input'!J2791="","",'Census Block Input'!D2791)</f>
        <v/>
      </c>
      <c r="L2827" s="106" t="str">
        <f>IF('Census Block Input'!J2791="","",'Census Block Input'!G2791)</f>
        <v/>
      </c>
      <c r="M2827" s="106" t="str">
        <f>IF('Census Block Input'!J2791="","",'Census Block Input'!F2791)</f>
        <v/>
      </c>
      <c r="N2827" s="32" t="str">
        <f t="shared" si="89"/>
        <v/>
      </c>
      <c r="O2827" s="124" t="s">
        <v>10</v>
      </c>
      <c r="P2827" s="123" t="s">
        <v>10</v>
      </c>
      <c r="Q2827" s="1"/>
    </row>
    <row r="2828" spans="1:17" ht="15.75" hidden="1" customHeight="1">
      <c r="A2828" s="1" t="str">
        <f t="shared" si="1"/>
        <v/>
      </c>
      <c r="B2828" s="1"/>
      <c r="C2828" s="25" t="str">
        <f>IF('Census Block Input'!J2792="","",'Census Block Input'!B2792)</f>
        <v/>
      </c>
      <c r="D2828" s="184" t="str">
        <f>IF('Census Block Input'!J2792="","",UPPER('Census Block Input'!J2792))</f>
        <v/>
      </c>
      <c r="E2828" s="26" t="str">
        <f>IF('Census Block Input'!J2792="","",'Census Block Input'!I2792)</f>
        <v/>
      </c>
      <c r="F2828" s="27" t="str">
        <f>IF('Census Block Input'!J2792="","",'Census Block Input'!C2792)</f>
        <v/>
      </c>
      <c r="G2828" s="29" t="str">
        <f>IF('Census Block Input'!J2792="","",'Census Block Input'!D2792)</f>
        <v/>
      </c>
      <c r="H2828" s="30" t="str">
        <f>IF('Census Block Input'!J2792="","",'Census Block Input'!G2792)</f>
        <v/>
      </c>
      <c r="I2828" s="30" t="str">
        <f>IF('Census Block Input'!J2792="","",'Census Block Input'!F2792)</f>
        <v/>
      </c>
      <c r="J2828" s="32" t="str">
        <f t="shared" si="88"/>
        <v/>
      </c>
      <c r="K2828" s="105" t="str">
        <f>IF('Census Block Input'!J2792="","",'Census Block Input'!D2792)</f>
        <v/>
      </c>
      <c r="L2828" s="106" t="str">
        <f>IF('Census Block Input'!J2792="","",'Census Block Input'!G2792)</f>
        <v/>
      </c>
      <c r="M2828" s="106" t="str">
        <f>IF('Census Block Input'!J2792="","",'Census Block Input'!F2792)</f>
        <v/>
      </c>
      <c r="N2828" s="32" t="str">
        <f t="shared" si="89"/>
        <v/>
      </c>
      <c r="O2828" s="124" t="s">
        <v>10</v>
      </c>
      <c r="P2828" s="123" t="s">
        <v>10</v>
      </c>
      <c r="Q2828" s="1"/>
    </row>
    <row r="2829" spans="1:17" ht="15.75" hidden="1" customHeight="1">
      <c r="A2829" s="1" t="str">
        <f t="shared" si="1"/>
        <v/>
      </c>
      <c r="B2829" s="1"/>
      <c r="C2829" s="25" t="str">
        <f>IF('Census Block Input'!J2793="","",'Census Block Input'!B2793)</f>
        <v/>
      </c>
      <c r="D2829" s="184" t="str">
        <f>IF('Census Block Input'!J2793="","",UPPER('Census Block Input'!J2793))</f>
        <v/>
      </c>
      <c r="E2829" s="26" t="str">
        <f>IF('Census Block Input'!J2793="","",'Census Block Input'!I2793)</f>
        <v/>
      </c>
      <c r="F2829" s="27" t="str">
        <f>IF('Census Block Input'!J2793="","",'Census Block Input'!C2793)</f>
        <v/>
      </c>
      <c r="G2829" s="29" t="str">
        <f>IF('Census Block Input'!J2793="","",'Census Block Input'!D2793)</f>
        <v/>
      </c>
      <c r="H2829" s="30" t="str">
        <f>IF('Census Block Input'!J2793="","",'Census Block Input'!G2793)</f>
        <v/>
      </c>
      <c r="I2829" s="30" t="str">
        <f>IF('Census Block Input'!J2793="","",'Census Block Input'!F2793)</f>
        <v/>
      </c>
      <c r="J2829" s="32" t="str">
        <f t="shared" si="88"/>
        <v/>
      </c>
      <c r="K2829" s="105" t="str">
        <f>IF('Census Block Input'!J2793="","",'Census Block Input'!D2793)</f>
        <v/>
      </c>
      <c r="L2829" s="106" t="str">
        <f>IF('Census Block Input'!J2793="","",'Census Block Input'!G2793)</f>
        <v/>
      </c>
      <c r="M2829" s="106" t="str">
        <f>IF('Census Block Input'!J2793="","",'Census Block Input'!F2793)</f>
        <v/>
      </c>
      <c r="N2829" s="32" t="str">
        <f t="shared" si="89"/>
        <v/>
      </c>
      <c r="O2829" s="124" t="s">
        <v>10</v>
      </c>
      <c r="P2829" s="123" t="s">
        <v>10</v>
      </c>
      <c r="Q2829" s="1"/>
    </row>
    <row r="2830" spans="1:17" ht="15.75" hidden="1" customHeight="1">
      <c r="A2830" s="1" t="str">
        <f t="shared" si="1"/>
        <v/>
      </c>
      <c r="B2830" s="1"/>
      <c r="C2830" s="25" t="str">
        <f>IF('Census Block Input'!J2794="","",'Census Block Input'!B2794)</f>
        <v/>
      </c>
      <c r="D2830" s="184" t="str">
        <f>IF('Census Block Input'!J2794="","",UPPER('Census Block Input'!J2794))</f>
        <v/>
      </c>
      <c r="E2830" s="26" t="str">
        <f>IF('Census Block Input'!J2794="","",'Census Block Input'!I2794)</f>
        <v/>
      </c>
      <c r="F2830" s="27" t="str">
        <f>IF('Census Block Input'!J2794="","",'Census Block Input'!C2794)</f>
        <v/>
      </c>
      <c r="G2830" s="29" t="str">
        <f>IF('Census Block Input'!J2794="","",'Census Block Input'!D2794)</f>
        <v/>
      </c>
      <c r="H2830" s="30" t="str">
        <f>IF('Census Block Input'!J2794="","",'Census Block Input'!G2794)</f>
        <v/>
      </c>
      <c r="I2830" s="30" t="str">
        <f>IF('Census Block Input'!J2794="","",'Census Block Input'!F2794)</f>
        <v/>
      </c>
      <c r="J2830" s="32" t="str">
        <f t="shared" si="88"/>
        <v/>
      </c>
      <c r="K2830" s="105" t="str">
        <f>IF('Census Block Input'!J2794="","",'Census Block Input'!D2794)</f>
        <v/>
      </c>
      <c r="L2830" s="106" t="str">
        <f>IF('Census Block Input'!J2794="","",'Census Block Input'!G2794)</f>
        <v/>
      </c>
      <c r="M2830" s="106" t="str">
        <f>IF('Census Block Input'!J2794="","",'Census Block Input'!F2794)</f>
        <v/>
      </c>
      <c r="N2830" s="32" t="str">
        <f t="shared" si="89"/>
        <v/>
      </c>
      <c r="O2830" s="124" t="s">
        <v>10</v>
      </c>
      <c r="P2830" s="123" t="s">
        <v>10</v>
      </c>
      <c r="Q2830" s="1"/>
    </row>
    <row r="2831" spans="1:17" ht="15.75" hidden="1" customHeight="1">
      <c r="A2831" s="1" t="str">
        <f t="shared" si="1"/>
        <v/>
      </c>
      <c r="B2831" s="1"/>
      <c r="C2831" s="25" t="str">
        <f>IF('Census Block Input'!J2795="","",'Census Block Input'!B2795)</f>
        <v/>
      </c>
      <c r="D2831" s="184" t="str">
        <f>IF('Census Block Input'!J2795="","",UPPER('Census Block Input'!J2795))</f>
        <v/>
      </c>
      <c r="E2831" s="26" t="str">
        <f>IF('Census Block Input'!J2795="","",'Census Block Input'!I2795)</f>
        <v/>
      </c>
      <c r="F2831" s="27" t="str">
        <f>IF('Census Block Input'!J2795="","",'Census Block Input'!C2795)</f>
        <v/>
      </c>
      <c r="G2831" s="29" t="str">
        <f>IF('Census Block Input'!J2795="","",'Census Block Input'!D2795)</f>
        <v/>
      </c>
      <c r="H2831" s="30" t="str">
        <f>IF('Census Block Input'!J2795="","",'Census Block Input'!G2795)</f>
        <v/>
      </c>
      <c r="I2831" s="30" t="str">
        <f>IF('Census Block Input'!J2795="","",'Census Block Input'!F2795)</f>
        <v/>
      </c>
      <c r="J2831" s="32" t="str">
        <f t="shared" si="88"/>
        <v/>
      </c>
      <c r="K2831" s="105" t="str">
        <f>IF('Census Block Input'!J2795="","",'Census Block Input'!D2795)</f>
        <v/>
      </c>
      <c r="L2831" s="106" t="str">
        <f>IF('Census Block Input'!J2795="","",'Census Block Input'!G2795)</f>
        <v/>
      </c>
      <c r="M2831" s="106" t="str">
        <f>IF('Census Block Input'!J2795="","",'Census Block Input'!F2795)</f>
        <v/>
      </c>
      <c r="N2831" s="32" t="str">
        <f t="shared" si="89"/>
        <v/>
      </c>
      <c r="O2831" s="124" t="s">
        <v>10</v>
      </c>
      <c r="P2831" s="123" t="s">
        <v>10</v>
      </c>
      <c r="Q2831" s="1"/>
    </row>
    <row r="2832" spans="1:17" ht="15.75" hidden="1" customHeight="1">
      <c r="A2832" s="1" t="str">
        <f t="shared" si="1"/>
        <v/>
      </c>
      <c r="B2832" s="1"/>
      <c r="C2832" s="25" t="str">
        <f>IF('Census Block Input'!J2796="","",'Census Block Input'!B2796)</f>
        <v/>
      </c>
      <c r="D2832" s="184" t="str">
        <f>IF('Census Block Input'!J2796="","",UPPER('Census Block Input'!J2796))</f>
        <v/>
      </c>
      <c r="E2832" s="26" t="str">
        <f>IF('Census Block Input'!J2796="","",'Census Block Input'!I2796)</f>
        <v/>
      </c>
      <c r="F2832" s="27" t="str">
        <f>IF('Census Block Input'!J2796="","",'Census Block Input'!C2796)</f>
        <v/>
      </c>
      <c r="G2832" s="29" t="str">
        <f>IF('Census Block Input'!J2796="","",'Census Block Input'!D2796)</f>
        <v/>
      </c>
      <c r="H2832" s="30" t="str">
        <f>IF('Census Block Input'!J2796="","",'Census Block Input'!G2796)</f>
        <v/>
      </c>
      <c r="I2832" s="30" t="str">
        <f>IF('Census Block Input'!J2796="","",'Census Block Input'!F2796)</f>
        <v/>
      </c>
      <c r="J2832" s="32" t="str">
        <f t="shared" si="88"/>
        <v/>
      </c>
      <c r="K2832" s="105" t="str">
        <f>IF('Census Block Input'!J2796="","",'Census Block Input'!D2796)</f>
        <v/>
      </c>
      <c r="L2832" s="106" t="str">
        <f>IF('Census Block Input'!J2796="","",'Census Block Input'!G2796)</f>
        <v/>
      </c>
      <c r="M2832" s="106" t="str">
        <f>IF('Census Block Input'!J2796="","",'Census Block Input'!F2796)</f>
        <v/>
      </c>
      <c r="N2832" s="32" t="str">
        <f t="shared" si="89"/>
        <v/>
      </c>
      <c r="O2832" s="124" t="s">
        <v>10</v>
      </c>
      <c r="P2832" s="123" t="s">
        <v>10</v>
      </c>
      <c r="Q2832" s="1"/>
    </row>
    <row r="2833" spans="1:17" ht="15.75" hidden="1" customHeight="1">
      <c r="A2833" s="1" t="str">
        <f t="shared" si="1"/>
        <v/>
      </c>
      <c r="B2833" s="1"/>
      <c r="C2833" s="25" t="str">
        <f>IF('Census Block Input'!J2797="","",'Census Block Input'!B2797)</f>
        <v/>
      </c>
      <c r="D2833" s="184" t="str">
        <f>IF('Census Block Input'!J2797="","",UPPER('Census Block Input'!J2797))</f>
        <v/>
      </c>
      <c r="E2833" s="26" t="str">
        <f>IF('Census Block Input'!J2797="","",'Census Block Input'!I2797)</f>
        <v/>
      </c>
      <c r="F2833" s="27" t="str">
        <f>IF('Census Block Input'!J2797="","",'Census Block Input'!C2797)</f>
        <v/>
      </c>
      <c r="G2833" s="29" t="str">
        <f>IF('Census Block Input'!J2797="","",'Census Block Input'!D2797)</f>
        <v/>
      </c>
      <c r="H2833" s="30" t="str">
        <f>IF('Census Block Input'!J2797="","",'Census Block Input'!G2797)</f>
        <v/>
      </c>
      <c r="I2833" s="30" t="str">
        <f>IF('Census Block Input'!J2797="","",'Census Block Input'!F2797)</f>
        <v/>
      </c>
      <c r="J2833" s="32" t="str">
        <f t="shared" si="88"/>
        <v/>
      </c>
      <c r="K2833" s="105" t="str">
        <f>IF('Census Block Input'!J2797="","",'Census Block Input'!D2797)</f>
        <v/>
      </c>
      <c r="L2833" s="106" t="str">
        <f>IF('Census Block Input'!J2797="","",'Census Block Input'!G2797)</f>
        <v/>
      </c>
      <c r="M2833" s="106" t="str">
        <f>IF('Census Block Input'!J2797="","",'Census Block Input'!F2797)</f>
        <v/>
      </c>
      <c r="N2833" s="32" t="str">
        <f t="shared" si="89"/>
        <v/>
      </c>
      <c r="O2833" s="124" t="s">
        <v>10</v>
      </c>
      <c r="P2833" s="123" t="s">
        <v>10</v>
      </c>
      <c r="Q2833" s="1"/>
    </row>
    <row r="2834" spans="1:17" ht="15.75" hidden="1" customHeight="1">
      <c r="A2834" s="1" t="str">
        <f t="shared" si="1"/>
        <v/>
      </c>
      <c r="B2834" s="1"/>
      <c r="C2834" s="25" t="str">
        <f>IF('Census Block Input'!J2798="","",'Census Block Input'!B2798)</f>
        <v/>
      </c>
      <c r="D2834" s="184" t="str">
        <f>IF('Census Block Input'!J2798="","",UPPER('Census Block Input'!J2798))</f>
        <v/>
      </c>
      <c r="E2834" s="26" t="str">
        <f>IF('Census Block Input'!J2798="","",'Census Block Input'!I2798)</f>
        <v/>
      </c>
      <c r="F2834" s="27" t="str">
        <f>IF('Census Block Input'!J2798="","",'Census Block Input'!C2798)</f>
        <v/>
      </c>
      <c r="G2834" s="29" t="str">
        <f>IF('Census Block Input'!J2798="","",'Census Block Input'!D2798)</f>
        <v/>
      </c>
      <c r="H2834" s="30" t="str">
        <f>IF('Census Block Input'!J2798="","",'Census Block Input'!G2798)</f>
        <v/>
      </c>
      <c r="I2834" s="30" t="str">
        <f>IF('Census Block Input'!J2798="","",'Census Block Input'!F2798)</f>
        <v/>
      </c>
      <c r="J2834" s="32" t="str">
        <f t="shared" si="88"/>
        <v/>
      </c>
      <c r="K2834" s="105" t="str">
        <f>IF('Census Block Input'!J2798="","",'Census Block Input'!D2798)</f>
        <v/>
      </c>
      <c r="L2834" s="106" t="str">
        <f>IF('Census Block Input'!J2798="","",'Census Block Input'!G2798)</f>
        <v/>
      </c>
      <c r="M2834" s="106" t="str">
        <f>IF('Census Block Input'!J2798="","",'Census Block Input'!F2798)</f>
        <v/>
      </c>
      <c r="N2834" s="32" t="str">
        <f t="shared" si="89"/>
        <v/>
      </c>
      <c r="O2834" s="124" t="s">
        <v>10</v>
      </c>
      <c r="P2834" s="123" t="s">
        <v>10</v>
      </c>
      <c r="Q2834" s="1"/>
    </row>
    <row r="2835" spans="1:17" ht="15.75" hidden="1" customHeight="1">
      <c r="A2835" s="1" t="str">
        <f t="shared" si="1"/>
        <v/>
      </c>
      <c r="B2835" s="1"/>
      <c r="C2835" s="25" t="str">
        <f>IF('Census Block Input'!J2799="","",'Census Block Input'!B2799)</f>
        <v/>
      </c>
      <c r="D2835" s="184" t="str">
        <f>IF('Census Block Input'!J2799="","",UPPER('Census Block Input'!J2799))</f>
        <v/>
      </c>
      <c r="E2835" s="26" t="str">
        <f>IF('Census Block Input'!J2799="","",'Census Block Input'!I2799)</f>
        <v/>
      </c>
      <c r="F2835" s="27" t="str">
        <f>IF('Census Block Input'!J2799="","",'Census Block Input'!C2799)</f>
        <v/>
      </c>
      <c r="G2835" s="29" t="str">
        <f>IF('Census Block Input'!J2799="","",'Census Block Input'!D2799)</f>
        <v/>
      </c>
      <c r="H2835" s="30" t="str">
        <f>IF('Census Block Input'!J2799="","",'Census Block Input'!G2799)</f>
        <v/>
      </c>
      <c r="I2835" s="30" t="str">
        <f>IF('Census Block Input'!J2799="","",'Census Block Input'!F2799)</f>
        <v/>
      </c>
      <c r="J2835" s="32" t="str">
        <f t="shared" si="88"/>
        <v/>
      </c>
      <c r="K2835" s="105" t="str">
        <f>IF('Census Block Input'!J2799="","",'Census Block Input'!D2799)</f>
        <v/>
      </c>
      <c r="L2835" s="106" t="str">
        <f>IF('Census Block Input'!J2799="","",'Census Block Input'!G2799)</f>
        <v/>
      </c>
      <c r="M2835" s="106" t="str">
        <f>IF('Census Block Input'!J2799="","",'Census Block Input'!F2799)</f>
        <v/>
      </c>
      <c r="N2835" s="32" t="str">
        <f t="shared" si="89"/>
        <v/>
      </c>
      <c r="O2835" s="124" t="s">
        <v>10</v>
      </c>
      <c r="P2835" s="123" t="s">
        <v>10</v>
      </c>
      <c r="Q2835" s="1"/>
    </row>
    <row r="2836" spans="1:17" ht="15.75" hidden="1" customHeight="1">
      <c r="A2836" s="1" t="str">
        <f t="shared" si="1"/>
        <v/>
      </c>
      <c r="B2836" s="1"/>
      <c r="C2836" s="25" t="str">
        <f>IF('Census Block Input'!J2800="","",'Census Block Input'!B2800)</f>
        <v/>
      </c>
      <c r="D2836" s="184" t="str">
        <f>IF('Census Block Input'!J2800="","",UPPER('Census Block Input'!J2800))</f>
        <v/>
      </c>
      <c r="E2836" s="26" t="str">
        <f>IF('Census Block Input'!J2800="","",'Census Block Input'!I2800)</f>
        <v/>
      </c>
      <c r="F2836" s="27" t="str">
        <f>IF('Census Block Input'!J2800="","",'Census Block Input'!C2800)</f>
        <v/>
      </c>
      <c r="G2836" s="29" t="str">
        <f>IF('Census Block Input'!J2800="","",'Census Block Input'!D2800)</f>
        <v/>
      </c>
      <c r="H2836" s="30" t="str">
        <f>IF('Census Block Input'!J2800="","",'Census Block Input'!G2800)</f>
        <v/>
      </c>
      <c r="I2836" s="30" t="str">
        <f>IF('Census Block Input'!J2800="","",'Census Block Input'!F2800)</f>
        <v/>
      </c>
      <c r="J2836" s="32" t="str">
        <f t="shared" si="88"/>
        <v/>
      </c>
      <c r="K2836" s="105" t="str">
        <f>IF('Census Block Input'!J2800="","",'Census Block Input'!D2800)</f>
        <v/>
      </c>
      <c r="L2836" s="106" t="str">
        <f>IF('Census Block Input'!J2800="","",'Census Block Input'!G2800)</f>
        <v/>
      </c>
      <c r="M2836" s="106" t="str">
        <f>IF('Census Block Input'!J2800="","",'Census Block Input'!F2800)</f>
        <v/>
      </c>
      <c r="N2836" s="32" t="str">
        <f t="shared" si="89"/>
        <v/>
      </c>
      <c r="O2836" s="124" t="s">
        <v>10</v>
      </c>
      <c r="P2836" s="123" t="s">
        <v>10</v>
      </c>
      <c r="Q2836" s="1"/>
    </row>
    <row r="2837" spans="1:17" ht="15.75" hidden="1" customHeight="1">
      <c r="A2837" s="1" t="str">
        <f t="shared" si="1"/>
        <v/>
      </c>
      <c r="B2837" s="1"/>
      <c r="C2837" s="25" t="str">
        <f>IF('Census Block Input'!J2801="","",'Census Block Input'!B2801)</f>
        <v/>
      </c>
      <c r="D2837" s="184" t="str">
        <f>IF('Census Block Input'!J2801="","",UPPER('Census Block Input'!J2801))</f>
        <v/>
      </c>
      <c r="E2837" s="26" t="str">
        <f>IF('Census Block Input'!J2801="","",'Census Block Input'!I2801)</f>
        <v/>
      </c>
      <c r="F2837" s="27" t="str">
        <f>IF('Census Block Input'!J2801="","",'Census Block Input'!C2801)</f>
        <v/>
      </c>
      <c r="G2837" s="29" t="str">
        <f>IF('Census Block Input'!J2801="","",'Census Block Input'!D2801)</f>
        <v/>
      </c>
      <c r="H2837" s="30" t="str">
        <f>IF('Census Block Input'!J2801="","",'Census Block Input'!G2801)</f>
        <v/>
      </c>
      <c r="I2837" s="30" t="str">
        <f>IF('Census Block Input'!J2801="","",'Census Block Input'!F2801)</f>
        <v/>
      </c>
      <c r="J2837" s="32" t="str">
        <f t="shared" si="88"/>
        <v/>
      </c>
      <c r="K2837" s="105" t="str">
        <f>IF('Census Block Input'!J2801="","",'Census Block Input'!D2801)</f>
        <v/>
      </c>
      <c r="L2837" s="106" t="str">
        <f>IF('Census Block Input'!J2801="","",'Census Block Input'!G2801)</f>
        <v/>
      </c>
      <c r="M2837" s="106" t="str">
        <f>IF('Census Block Input'!J2801="","",'Census Block Input'!F2801)</f>
        <v/>
      </c>
      <c r="N2837" s="32" t="str">
        <f t="shared" si="89"/>
        <v/>
      </c>
      <c r="O2837" s="124" t="s">
        <v>10</v>
      </c>
      <c r="P2837" s="123" t="s">
        <v>10</v>
      </c>
      <c r="Q2837" s="1"/>
    </row>
    <row r="2838" spans="1:17" ht="15.75" hidden="1" customHeight="1">
      <c r="A2838" s="1" t="str">
        <f t="shared" si="1"/>
        <v/>
      </c>
      <c r="B2838" s="1"/>
      <c r="C2838" s="25" t="str">
        <f>IF('Census Block Input'!J2802="","",'Census Block Input'!B2802)</f>
        <v/>
      </c>
      <c r="D2838" s="184" t="str">
        <f>IF('Census Block Input'!J2802="","",UPPER('Census Block Input'!J2802))</f>
        <v/>
      </c>
      <c r="E2838" s="26" t="str">
        <f>IF('Census Block Input'!J2802="","",'Census Block Input'!I2802)</f>
        <v/>
      </c>
      <c r="F2838" s="27" t="str">
        <f>IF('Census Block Input'!J2802="","",'Census Block Input'!C2802)</f>
        <v/>
      </c>
      <c r="G2838" s="29" t="str">
        <f>IF('Census Block Input'!J2802="","",'Census Block Input'!D2802)</f>
        <v/>
      </c>
      <c r="H2838" s="30" t="str">
        <f>IF('Census Block Input'!J2802="","",'Census Block Input'!G2802)</f>
        <v/>
      </c>
      <c r="I2838" s="30" t="str">
        <f>IF('Census Block Input'!J2802="","",'Census Block Input'!F2802)</f>
        <v/>
      </c>
      <c r="J2838" s="32" t="str">
        <f t="shared" si="88"/>
        <v/>
      </c>
      <c r="K2838" s="105" t="str">
        <f>IF('Census Block Input'!J2802="","",'Census Block Input'!D2802)</f>
        <v/>
      </c>
      <c r="L2838" s="106" t="str">
        <f>IF('Census Block Input'!J2802="","",'Census Block Input'!G2802)</f>
        <v/>
      </c>
      <c r="M2838" s="106" t="str">
        <f>IF('Census Block Input'!J2802="","",'Census Block Input'!F2802)</f>
        <v/>
      </c>
      <c r="N2838" s="32" t="str">
        <f t="shared" si="89"/>
        <v/>
      </c>
      <c r="O2838" s="124" t="s">
        <v>10</v>
      </c>
      <c r="P2838" s="123" t="s">
        <v>10</v>
      </c>
      <c r="Q2838" s="1"/>
    </row>
    <row r="2839" spans="1:17" ht="15.75" hidden="1" customHeight="1">
      <c r="A2839" s="1" t="str">
        <f t="shared" si="1"/>
        <v/>
      </c>
      <c r="B2839" s="1"/>
      <c r="C2839" s="25" t="str">
        <f>IF('Census Block Input'!J2803="","",'Census Block Input'!B2803)</f>
        <v/>
      </c>
      <c r="D2839" s="184" t="str">
        <f>IF('Census Block Input'!J2803="","",UPPER('Census Block Input'!J2803))</f>
        <v/>
      </c>
      <c r="E2839" s="26" t="str">
        <f>IF('Census Block Input'!J2803="","",'Census Block Input'!I2803)</f>
        <v/>
      </c>
      <c r="F2839" s="27" t="str">
        <f>IF('Census Block Input'!J2803="","",'Census Block Input'!C2803)</f>
        <v/>
      </c>
      <c r="G2839" s="29" t="str">
        <f>IF('Census Block Input'!J2803="","",'Census Block Input'!D2803)</f>
        <v/>
      </c>
      <c r="H2839" s="30" t="str">
        <f>IF('Census Block Input'!J2803="","",'Census Block Input'!G2803)</f>
        <v/>
      </c>
      <c r="I2839" s="30" t="str">
        <f>IF('Census Block Input'!J2803="","",'Census Block Input'!F2803)</f>
        <v/>
      </c>
      <c r="J2839" s="32" t="str">
        <f t="shared" si="88"/>
        <v/>
      </c>
      <c r="K2839" s="105" t="str">
        <f>IF('Census Block Input'!J2803="","",'Census Block Input'!D2803)</f>
        <v/>
      </c>
      <c r="L2839" s="106" t="str">
        <f>IF('Census Block Input'!J2803="","",'Census Block Input'!G2803)</f>
        <v/>
      </c>
      <c r="M2839" s="106" t="str">
        <f>IF('Census Block Input'!J2803="","",'Census Block Input'!F2803)</f>
        <v/>
      </c>
      <c r="N2839" s="32" t="str">
        <f t="shared" si="89"/>
        <v/>
      </c>
      <c r="O2839" s="124" t="s">
        <v>10</v>
      </c>
      <c r="P2839" s="123" t="s">
        <v>10</v>
      </c>
      <c r="Q2839" s="1"/>
    </row>
    <row r="2840" spans="1:17" ht="15.75" hidden="1" customHeight="1">
      <c r="A2840" s="1" t="str">
        <f t="shared" si="1"/>
        <v/>
      </c>
      <c r="B2840" s="1"/>
      <c r="C2840" s="25" t="str">
        <f>IF('Census Block Input'!J2804="","",'Census Block Input'!B2804)</f>
        <v/>
      </c>
      <c r="D2840" s="184" t="str">
        <f>IF('Census Block Input'!J2804="","",UPPER('Census Block Input'!J2804))</f>
        <v/>
      </c>
      <c r="E2840" s="26" t="str">
        <f>IF('Census Block Input'!J2804="","",'Census Block Input'!I2804)</f>
        <v/>
      </c>
      <c r="F2840" s="27" t="str">
        <f>IF('Census Block Input'!J2804="","",'Census Block Input'!C2804)</f>
        <v/>
      </c>
      <c r="G2840" s="29" t="str">
        <f>IF('Census Block Input'!J2804="","",'Census Block Input'!D2804)</f>
        <v/>
      </c>
      <c r="H2840" s="30" t="str">
        <f>IF('Census Block Input'!J2804="","",'Census Block Input'!G2804)</f>
        <v/>
      </c>
      <c r="I2840" s="30" t="str">
        <f>IF('Census Block Input'!J2804="","",'Census Block Input'!F2804)</f>
        <v/>
      </c>
      <c r="J2840" s="32" t="str">
        <f t="shared" si="88"/>
        <v/>
      </c>
      <c r="K2840" s="105" t="str">
        <f>IF('Census Block Input'!J2804="","",'Census Block Input'!D2804)</f>
        <v/>
      </c>
      <c r="L2840" s="106" t="str">
        <f>IF('Census Block Input'!J2804="","",'Census Block Input'!G2804)</f>
        <v/>
      </c>
      <c r="M2840" s="106" t="str">
        <f>IF('Census Block Input'!J2804="","",'Census Block Input'!F2804)</f>
        <v/>
      </c>
      <c r="N2840" s="32" t="str">
        <f t="shared" si="89"/>
        <v/>
      </c>
      <c r="O2840" s="124" t="s">
        <v>10</v>
      </c>
      <c r="P2840" s="123" t="s">
        <v>10</v>
      </c>
      <c r="Q2840" s="1"/>
    </row>
    <row r="2841" spans="1:17" ht="15.75" hidden="1" customHeight="1">
      <c r="A2841" s="1" t="str">
        <f t="shared" si="1"/>
        <v/>
      </c>
      <c r="B2841" s="1"/>
      <c r="C2841" s="25" t="str">
        <f>IF('Census Block Input'!J2805="","",'Census Block Input'!B2805)</f>
        <v/>
      </c>
      <c r="D2841" s="184" t="str">
        <f>IF('Census Block Input'!J2805="","",UPPER('Census Block Input'!J2805))</f>
        <v/>
      </c>
      <c r="E2841" s="26" t="str">
        <f>IF('Census Block Input'!J2805="","",'Census Block Input'!I2805)</f>
        <v/>
      </c>
      <c r="F2841" s="27" t="str">
        <f>IF('Census Block Input'!J2805="","",'Census Block Input'!C2805)</f>
        <v/>
      </c>
      <c r="G2841" s="29" t="str">
        <f>IF('Census Block Input'!J2805="","",'Census Block Input'!D2805)</f>
        <v/>
      </c>
      <c r="H2841" s="30" t="str">
        <f>IF('Census Block Input'!J2805="","",'Census Block Input'!G2805)</f>
        <v/>
      </c>
      <c r="I2841" s="30" t="str">
        <f>IF('Census Block Input'!J2805="","",'Census Block Input'!F2805)</f>
        <v/>
      </c>
      <c r="J2841" s="32" t="str">
        <f t="shared" si="88"/>
        <v/>
      </c>
      <c r="K2841" s="105" t="str">
        <f>IF('Census Block Input'!J2805="","",'Census Block Input'!D2805)</f>
        <v/>
      </c>
      <c r="L2841" s="106" t="str">
        <f>IF('Census Block Input'!J2805="","",'Census Block Input'!G2805)</f>
        <v/>
      </c>
      <c r="M2841" s="106" t="str">
        <f>IF('Census Block Input'!J2805="","",'Census Block Input'!F2805)</f>
        <v/>
      </c>
      <c r="N2841" s="32" t="str">
        <f t="shared" si="89"/>
        <v/>
      </c>
      <c r="O2841" s="124" t="s">
        <v>10</v>
      </c>
      <c r="P2841" s="123" t="s">
        <v>10</v>
      </c>
      <c r="Q2841" s="1"/>
    </row>
    <row r="2842" spans="1:17" ht="15.75" hidden="1" customHeight="1">
      <c r="A2842" s="1" t="str">
        <f t="shared" si="1"/>
        <v/>
      </c>
      <c r="B2842" s="1"/>
      <c r="C2842" s="25" t="str">
        <f>IF('Census Block Input'!J2806="","",'Census Block Input'!B2806)</f>
        <v/>
      </c>
      <c r="D2842" s="184" t="str">
        <f>IF('Census Block Input'!J2806="","",UPPER('Census Block Input'!J2806))</f>
        <v/>
      </c>
      <c r="E2842" s="26" t="str">
        <f>IF('Census Block Input'!J2806="","",'Census Block Input'!I2806)</f>
        <v/>
      </c>
      <c r="F2842" s="27" t="str">
        <f>IF('Census Block Input'!J2806="","",'Census Block Input'!C2806)</f>
        <v/>
      </c>
      <c r="G2842" s="29" t="str">
        <f>IF('Census Block Input'!J2806="","",'Census Block Input'!D2806)</f>
        <v/>
      </c>
      <c r="H2842" s="30" t="str">
        <f>IF('Census Block Input'!J2806="","",'Census Block Input'!G2806)</f>
        <v/>
      </c>
      <c r="I2842" s="30" t="str">
        <f>IF('Census Block Input'!J2806="","",'Census Block Input'!F2806)</f>
        <v/>
      </c>
      <c r="J2842" s="32" t="str">
        <f t="shared" si="88"/>
        <v/>
      </c>
      <c r="K2842" s="105" t="str">
        <f>IF('Census Block Input'!J2806="","",'Census Block Input'!D2806)</f>
        <v/>
      </c>
      <c r="L2842" s="106" t="str">
        <f>IF('Census Block Input'!J2806="","",'Census Block Input'!G2806)</f>
        <v/>
      </c>
      <c r="M2842" s="106" t="str">
        <f>IF('Census Block Input'!J2806="","",'Census Block Input'!F2806)</f>
        <v/>
      </c>
      <c r="N2842" s="32" t="str">
        <f t="shared" si="89"/>
        <v/>
      </c>
      <c r="O2842" s="124" t="s">
        <v>10</v>
      </c>
      <c r="P2842" s="123" t="s">
        <v>10</v>
      </c>
      <c r="Q2842" s="1"/>
    </row>
    <row r="2843" spans="1:17" ht="15.75" hidden="1" customHeight="1">
      <c r="A2843" s="1" t="str">
        <f t="shared" si="1"/>
        <v/>
      </c>
      <c r="B2843" s="1"/>
      <c r="C2843" s="25" t="str">
        <f>IF('Census Block Input'!J2807="","",'Census Block Input'!B2807)</f>
        <v/>
      </c>
      <c r="D2843" s="184" t="str">
        <f>IF('Census Block Input'!J2807="","",UPPER('Census Block Input'!J2807))</f>
        <v/>
      </c>
      <c r="E2843" s="26" t="str">
        <f>IF('Census Block Input'!J2807="","",'Census Block Input'!I2807)</f>
        <v/>
      </c>
      <c r="F2843" s="27" t="str">
        <f>IF('Census Block Input'!J2807="","",'Census Block Input'!C2807)</f>
        <v/>
      </c>
      <c r="G2843" s="29" t="str">
        <f>IF('Census Block Input'!J2807="","",'Census Block Input'!D2807)</f>
        <v/>
      </c>
      <c r="H2843" s="30" t="str">
        <f>IF('Census Block Input'!J2807="","",'Census Block Input'!G2807)</f>
        <v/>
      </c>
      <c r="I2843" s="30" t="str">
        <f>IF('Census Block Input'!J2807="","",'Census Block Input'!F2807)</f>
        <v/>
      </c>
      <c r="J2843" s="32" t="str">
        <f t="shared" si="88"/>
        <v/>
      </c>
      <c r="K2843" s="105" t="str">
        <f>IF('Census Block Input'!J2807="","",'Census Block Input'!D2807)</f>
        <v/>
      </c>
      <c r="L2843" s="106" t="str">
        <f>IF('Census Block Input'!J2807="","",'Census Block Input'!G2807)</f>
        <v/>
      </c>
      <c r="M2843" s="106" t="str">
        <f>IF('Census Block Input'!J2807="","",'Census Block Input'!F2807)</f>
        <v/>
      </c>
      <c r="N2843" s="32" t="str">
        <f t="shared" si="89"/>
        <v/>
      </c>
      <c r="O2843" s="124" t="s">
        <v>10</v>
      </c>
      <c r="P2843" s="123" t="s">
        <v>10</v>
      </c>
      <c r="Q2843" s="1"/>
    </row>
    <row r="2844" spans="1:17" ht="15.75" hidden="1" customHeight="1">
      <c r="A2844" s="1" t="str">
        <f t="shared" si="1"/>
        <v/>
      </c>
      <c r="B2844" s="1"/>
      <c r="C2844" s="25" t="str">
        <f>IF('Census Block Input'!J2808="","",'Census Block Input'!B2808)</f>
        <v/>
      </c>
      <c r="D2844" s="184" t="str">
        <f>IF('Census Block Input'!J2808="","",UPPER('Census Block Input'!J2808))</f>
        <v/>
      </c>
      <c r="E2844" s="26" t="str">
        <f>IF('Census Block Input'!J2808="","",'Census Block Input'!I2808)</f>
        <v/>
      </c>
      <c r="F2844" s="27" t="str">
        <f>IF('Census Block Input'!J2808="","",'Census Block Input'!C2808)</f>
        <v/>
      </c>
      <c r="G2844" s="29" t="str">
        <f>IF('Census Block Input'!J2808="","",'Census Block Input'!D2808)</f>
        <v/>
      </c>
      <c r="H2844" s="30" t="str">
        <f>IF('Census Block Input'!J2808="","",'Census Block Input'!G2808)</f>
        <v/>
      </c>
      <c r="I2844" s="30" t="str">
        <f>IF('Census Block Input'!J2808="","",'Census Block Input'!F2808)</f>
        <v/>
      </c>
      <c r="J2844" s="32" t="str">
        <f t="shared" si="88"/>
        <v/>
      </c>
      <c r="K2844" s="105" t="str">
        <f>IF('Census Block Input'!J2808="","",'Census Block Input'!D2808)</f>
        <v/>
      </c>
      <c r="L2844" s="106" t="str">
        <f>IF('Census Block Input'!J2808="","",'Census Block Input'!G2808)</f>
        <v/>
      </c>
      <c r="M2844" s="106" t="str">
        <f>IF('Census Block Input'!J2808="","",'Census Block Input'!F2808)</f>
        <v/>
      </c>
      <c r="N2844" s="32" t="str">
        <f t="shared" si="89"/>
        <v/>
      </c>
      <c r="O2844" s="124" t="s">
        <v>10</v>
      </c>
      <c r="P2844" s="123" t="s">
        <v>10</v>
      </c>
      <c r="Q2844" s="1"/>
    </row>
    <row r="2845" spans="1:17" ht="15.75" hidden="1" customHeight="1">
      <c r="A2845" s="1" t="str">
        <f t="shared" si="1"/>
        <v/>
      </c>
      <c r="B2845" s="1"/>
      <c r="C2845" s="25" t="str">
        <f>IF('Census Block Input'!J2809="","",'Census Block Input'!B2809)</f>
        <v/>
      </c>
      <c r="D2845" s="184" t="str">
        <f>IF('Census Block Input'!J2809="","",UPPER('Census Block Input'!J2809))</f>
        <v/>
      </c>
      <c r="E2845" s="26" t="str">
        <f>IF('Census Block Input'!J2809="","",'Census Block Input'!I2809)</f>
        <v/>
      </c>
      <c r="F2845" s="27" t="str">
        <f>IF('Census Block Input'!J2809="","",'Census Block Input'!C2809)</f>
        <v/>
      </c>
      <c r="G2845" s="29" t="str">
        <f>IF('Census Block Input'!J2809="","",'Census Block Input'!D2809)</f>
        <v/>
      </c>
      <c r="H2845" s="30" t="str">
        <f>IF('Census Block Input'!J2809="","",'Census Block Input'!G2809)</f>
        <v/>
      </c>
      <c r="I2845" s="30" t="str">
        <f>IF('Census Block Input'!J2809="","",'Census Block Input'!F2809)</f>
        <v/>
      </c>
      <c r="J2845" s="32" t="str">
        <f t="shared" si="88"/>
        <v/>
      </c>
      <c r="K2845" s="105" t="str">
        <f>IF('Census Block Input'!J2809="","",'Census Block Input'!D2809)</f>
        <v/>
      </c>
      <c r="L2845" s="106" t="str">
        <f>IF('Census Block Input'!J2809="","",'Census Block Input'!G2809)</f>
        <v/>
      </c>
      <c r="M2845" s="106" t="str">
        <f>IF('Census Block Input'!J2809="","",'Census Block Input'!F2809)</f>
        <v/>
      </c>
      <c r="N2845" s="32" t="str">
        <f t="shared" si="89"/>
        <v/>
      </c>
      <c r="O2845" s="124" t="s">
        <v>10</v>
      </c>
      <c r="P2845" s="123" t="s">
        <v>10</v>
      </c>
      <c r="Q2845" s="1"/>
    </row>
    <row r="2846" spans="1:17" ht="15.75" hidden="1" customHeight="1">
      <c r="A2846" s="1" t="str">
        <f t="shared" si="1"/>
        <v/>
      </c>
      <c r="B2846" s="1"/>
      <c r="C2846" s="25" t="str">
        <f>IF('Census Block Input'!J2810="","",'Census Block Input'!B2810)</f>
        <v/>
      </c>
      <c r="D2846" s="184" t="str">
        <f>IF('Census Block Input'!J2810="","",UPPER('Census Block Input'!J2810))</f>
        <v/>
      </c>
      <c r="E2846" s="26" t="str">
        <f>IF('Census Block Input'!J2810="","",'Census Block Input'!I2810)</f>
        <v/>
      </c>
      <c r="F2846" s="27" t="str">
        <f>IF('Census Block Input'!J2810="","",'Census Block Input'!C2810)</f>
        <v/>
      </c>
      <c r="G2846" s="29" t="str">
        <f>IF('Census Block Input'!J2810="","",'Census Block Input'!D2810)</f>
        <v/>
      </c>
      <c r="H2846" s="30" t="str">
        <f>IF('Census Block Input'!J2810="","",'Census Block Input'!G2810)</f>
        <v/>
      </c>
      <c r="I2846" s="30" t="str">
        <f>IF('Census Block Input'!J2810="","",'Census Block Input'!F2810)</f>
        <v/>
      </c>
      <c r="J2846" s="32" t="str">
        <f t="shared" si="88"/>
        <v/>
      </c>
      <c r="K2846" s="105" t="str">
        <f>IF('Census Block Input'!J2810="","",'Census Block Input'!D2810)</f>
        <v/>
      </c>
      <c r="L2846" s="106" t="str">
        <f>IF('Census Block Input'!J2810="","",'Census Block Input'!G2810)</f>
        <v/>
      </c>
      <c r="M2846" s="106" t="str">
        <f>IF('Census Block Input'!J2810="","",'Census Block Input'!F2810)</f>
        <v/>
      </c>
      <c r="N2846" s="32" t="str">
        <f t="shared" si="89"/>
        <v/>
      </c>
      <c r="O2846" s="124" t="s">
        <v>10</v>
      </c>
      <c r="P2846" s="123" t="s">
        <v>10</v>
      </c>
      <c r="Q2846" s="1"/>
    </row>
    <row r="2847" spans="1:17" ht="15.75" hidden="1" customHeight="1">
      <c r="A2847" s="1" t="str">
        <f t="shared" si="1"/>
        <v/>
      </c>
      <c r="B2847" s="1"/>
      <c r="C2847" s="25" t="str">
        <f>IF('Census Block Input'!J2811="","",'Census Block Input'!B2811)</f>
        <v/>
      </c>
      <c r="D2847" s="184" t="str">
        <f>IF('Census Block Input'!J2811="","",UPPER('Census Block Input'!J2811))</f>
        <v/>
      </c>
      <c r="E2847" s="26" t="str">
        <f>IF('Census Block Input'!J2811="","",'Census Block Input'!I2811)</f>
        <v/>
      </c>
      <c r="F2847" s="27" t="str">
        <f>IF('Census Block Input'!J2811="","",'Census Block Input'!C2811)</f>
        <v/>
      </c>
      <c r="G2847" s="29" t="str">
        <f>IF('Census Block Input'!J2811="","",'Census Block Input'!D2811)</f>
        <v/>
      </c>
      <c r="H2847" s="30" t="str">
        <f>IF('Census Block Input'!J2811="","",'Census Block Input'!G2811)</f>
        <v/>
      </c>
      <c r="I2847" s="30" t="str">
        <f>IF('Census Block Input'!J2811="","",'Census Block Input'!F2811)</f>
        <v/>
      </c>
      <c r="J2847" s="32" t="str">
        <f t="shared" si="88"/>
        <v/>
      </c>
      <c r="K2847" s="105" t="str">
        <f>IF('Census Block Input'!J2811="","",'Census Block Input'!D2811)</f>
        <v/>
      </c>
      <c r="L2847" s="106" t="str">
        <f>IF('Census Block Input'!J2811="","",'Census Block Input'!G2811)</f>
        <v/>
      </c>
      <c r="M2847" s="106" t="str">
        <f>IF('Census Block Input'!J2811="","",'Census Block Input'!F2811)</f>
        <v/>
      </c>
      <c r="N2847" s="32" t="str">
        <f t="shared" si="89"/>
        <v/>
      </c>
      <c r="O2847" s="124" t="s">
        <v>10</v>
      </c>
      <c r="P2847" s="123" t="s">
        <v>10</v>
      </c>
      <c r="Q2847" s="1"/>
    </row>
    <row r="2848" spans="1:17" ht="15.75" hidden="1" customHeight="1">
      <c r="A2848" s="1" t="str">
        <f t="shared" si="1"/>
        <v/>
      </c>
      <c r="B2848" s="1"/>
      <c r="C2848" s="25" t="str">
        <f>IF('Census Block Input'!J2812="","",'Census Block Input'!B2812)</f>
        <v/>
      </c>
      <c r="D2848" s="184" t="str">
        <f>IF('Census Block Input'!J2812="","",UPPER('Census Block Input'!J2812))</f>
        <v/>
      </c>
      <c r="E2848" s="26" t="str">
        <f>IF('Census Block Input'!J2812="","",'Census Block Input'!I2812)</f>
        <v/>
      </c>
      <c r="F2848" s="27" t="str">
        <f>IF('Census Block Input'!J2812="","",'Census Block Input'!C2812)</f>
        <v/>
      </c>
      <c r="G2848" s="29" t="str">
        <f>IF('Census Block Input'!J2812="","",'Census Block Input'!D2812)</f>
        <v/>
      </c>
      <c r="H2848" s="30" t="str">
        <f>IF('Census Block Input'!J2812="","",'Census Block Input'!G2812)</f>
        <v/>
      </c>
      <c r="I2848" s="30" t="str">
        <f>IF('Census Block Input'!J2812="","",'Census Block Input'!F2812)</f>
        <v/>
      </c>
      <c r="J2848" s="32" t="str">
        <f t="shared" si="88"/>
        <v/>
      </c>
      <c r="K2848" s="105" t="str">
        <f>IF('Census Block Input'!J2812="","",'Census Block Input'!D2812)</f>
        <v/>
      </c>
      <c r="L2848" s="106" t="str">
        <f>IF('Census Block Input'!J2812="","",'Census Block Input'!G2812)</f>
        <v/>
      </c>
      <c r="M2848" s="106" t="str">
        <f>IF('Census Block Input'!J2812="","",'Census Block Input'!F2812)</f>
        <v/>
      </c>
      <c r="N2848" s="32" t="str">
        <f t="shared" si="89"/>
        <v/>
      </c>
      <c r="O2848" s="124" t="s">
        <v>10</v>
      </c>
      <c r="P2848" s="123" t="s">
        <v>10</v>
      </c>
      <c r="Q2848" s="1"/>
    </row>
    <row r="2849" spans="1:17" ht="15.75" hidden="1" customHeight="1">
      <c r="A2849" s="1" t="str">
        <f t="shared" si="1"/>
        <v/>
      </c>
      <c r="B2849" s="1"/>
      <c r="C2849" s="25" t="str">
        <f>IF('Census Block Input'!J2813="","",'Census Block Input'!B2813)</f>
        <v/>
      </c>
      <c r="D2849" s="184" t="str">
        <f>IF('Census Block Input'!J2813="","",UPPER('Census Block Input'!J2813))</f>
        <v/>
      </c>
      <c r="E2849" s="26" t="str">
        <f>IF('Census Block Input'!J2813="","",'Census Block Input'!I2813)</f>
        <v/>
      </c>
      <c r="F2849" s="27" t="str">
        <f>IF('Census Block Input'!J2813="","",'Census Block Input'!C2813)</f>
        <v/>
      </c>
      <c r="G2849" s="29" t="str">
        <f>IF('Census Block Input'!J2813="","",'Census Block Input'!D2813)</f>
        <v/>
      </c>
      <c r="H2849" s="30" t="str">
        <f>IF('Census Block Input'!J2813="","",'Census Block Input'!G2813)</f>
        <v/>
      </c>
      <c r="I2849" s="30" t="str">
        <f>IF('Census Block Input'!J2813="","",'Census Block Input'!F2813)</f>
        <v/>
      </c>
      <c r="J2849" s="32" t="str">
        <f t="shared" si="88"/>
        <v/>
      </c>
      <c r="K2849" s="105" t="str">
        <f>IF('Census Block Input'!J2813="","",'Census Block Input'!D2813)</f>
        <v/>
      </c>
      <c r="L2849" s="106" t="str">
        <f>IF('Census Block Input'!J2813="","",'Census Block Input'!G2813)</f>
        <v/>
      </c>
      <c r="M2849" s="106" t="str">
        <f>IF('Census Block Input'!J2813="","",'Census Block Input'!F2813)</f>
        <v/>
      </c>
      <c r="N2849" s="32" t="str">
        <f t="shared" si="89"/>
        <v/>
      </c>
      <c r="O2849" s="124" t="s">
        <v>10</v>
      </c>
      <c r="P2849" s="123" t="s">
        <v>10</v>
      </c>
      <c r="Q2849" s="1"/>
    </row>
    <row r="2850" spans="1:17" ht="15.75" hidden="1" customHeight="1">
      <c r="A2850" s="1" t="str">
        <f t="shared" si="1"/>
        <v/>
      </c>
      <c r="B2850" s="1"/>
      <c r="C2850" s="25" t="str">
        <f>IF('Census Block Input'!J2814="","",'Census Block Input'!B2814)</f>
        <v/>
      </c>
      <c r="D2850" s="184" t="str">
        <f>IF('Census Block Input'!J2814="","",UPPER('Census Block Input'!J2814))</f>
        <v/>
      </c>
      <c r="E2850" s="26" t="str">
        <f>IF('Census Block Input'!J2814="","",'Census Block Input'!I2814)</f>
        <v/>
      </c>
      <c r="F2850" s="27" t="str">
        <f>IF('Census Block Input'!J2814="","",'Census Block Input'!C2814)</f>
        <v/>
      </c>
      <c r="G2850" s="29" t="str">
        <f>IF('Census Block Input'!J2814="","",'Census Block Input'!D2814)</f>
        <v/>
      </c>
      <c r="H2850" s="30" t="str">
        <f>IF('Census Block Input'!J2814="","",'Census Block Input'!G2814)</f>
        <v/>
      </c>
      <c r="I2850" s="30" t="str">
        <f>IF('Census Block Input'!J2814="","",'Census Block Input'!F2814)</f>
        <v/>
      </c>
      <c r="J2850" s="32" t="str">
        <f t="shared" si="88"/>
        <v/>
      </c>
      <c r="K2850" s="105" t="str">
        <f>IF('Census Block Input'!J2814="","",'Census Block Input'!D2814)</f>
        <v/>
      </c>
      <c r="L2850" s="106" t="str">
        <f>IF('Census Block Input'!J2814="","",'Census Block Input'!G2814)</f>
        <v/>
      </c>
      <c r="M2850" s="106" t="str">
        <f>IF('Census Block Input'!J2814="","",'Census Block Input'!F2814)</f>
        <v/>
      </c>
      <c r="N2850" s="32" t="str">
        <f t="shared" si="89"/>
        <v/>
      </c>
      <c r="O2850" s="124" t="s">
        <v>10</v>
      </c>
      <c r="P2850" s="123" t="s">
        <v>10</v>
      </c>
      <c r="Q2850" s="1"/>
    </row>
    <row r="2851" spans="1:17" ht="15.75" hidden="1" customHeight="1">
      <c r="A2851" s="1" t="str">
        <f t="shared" si="1"/>
        <v/>
      </c>
      <c r="B2851" s="1"/>
      <c r="C2851" s="25" t="str">
        <f>IF('Census Block Input'!J2815="","",'Census Block Input'!B2815)</f>
        <v/>
      </c>
      <c r="D2851" s="184" t="str">
        <f>IF('Census Block Input'!J2815="","",UPPER('Census Block Input'!J2815))</f>
        <v/>
      </c>
      <c r="E2851" s="26" t="str">
        <f>IF('Census Block Input'!J2815="","",'Census Block Input'!I2815)</f>
        <v/>
      </c>
      <c r="F2851" s="27" t="str">
        <f>IF('Census Block Input'!J2815="","",'Census Block Input'!C2815)</f>
        <v/>
      </c>
      <c r="G2851" s="29" t="str">
        <f>IF('Census Block Input'!J2815="","",'Census Block Input'!D2815)</f>
        <v/>
      </c>
      <c r="H2851" s="30" t="str">
        <f>IF('Census Block Input'!J2815="","",'Census Block Input'!G2815)</f>
        <v/>
      </c>
      <c r="I2851" s="30" t="str">
        <f>IF('Census Block Input'!J2815="","",'Census Block Input'!F2815)</f>
        <v/>
      </c>
      <c r="J2851" s="32" t="str">
        <f t="shared" si="88"/>
        <v/>
      </c>
      <c r="K2851" s="105" t="str">
        <f>IF('Census Block Input'!J2815="","",'Census Block Input'!D2815)</f>
        <v/>
      </c>
      <c r="L2851" s="106" t="str">
        <f>IF('Census Block Input'!J2815="","",'Census Block Input'!G2815)</f>
        <v/>
      </c>
      <c r="M2851" s="106" t="str">
        <f>IF('Census Block Input'!J2815="","",'Census Block Input'!F2815)</f>
        <v/>
      </c>
      <c r="N2851" s="32" t="str">
        <f t="shared" si="89"/>
        <v/>
      </c>
      <c r="O2851" s="124" t="s">
        <v>10</v>
      </c>
      <c r="P2851" s="123" t="s">
        <v>10</v>
      </c>
      <c r="Q2851" s="1"/>
    </row>
    <row r="2852" spans="1:17" ht="15.75" hidden="1" customHeight="1">
      <c r="A2852" s="1" t="str">
        <f t="shared" si="1"/>
        <v/>
      </c>
      <c r="B2852" s="1"/>
      <c r="C2852" s="25" t="str">
        <f>IF('Census Block Input'!J2816="","",'Census Block Input'!B2816)</f>
        <v/>
      </c>
      <c r="D2852" s="184" t="str">
        <f>IF('Census Block Input'!J2816="","",UPPER('Census Block Input'!J2816))</f>
        <v/>
      </c>
      <c r="E2852" s="26" t="str">
        <f>IF('Census Block Input'!J2816="","",'Census Block Input'!I2816)</f>
        <v/>
      </c>
      <c r="F2852" s="27" t="str">
        <f>IF('Census Block Input'!J2816="","",'Census Block Input'!C2816)</f>
        <v/>
      </c>
      <c r="G2852" s="29" t="str">
        <f>IF('Census Block Input'!J2816="","",'Census Block Input'!D2816)</f>
        <v/>
      </c>
      <c r="H2852" s="30" t="str">
        <f>IF('Census Block Input'!J2816="","",'Census Block Input'!G2816)</f>
        <v/>
      </c>
      <c r="I2852" s="30" t="str">
        <f>IF('Census Block Input'!J2816="","",'Census Block Input'!F2816)</f>
        <v/>
      </c>
      <c r="J2852" s="32" t="str">
        <f t="shared" si="88"/>
        <v/>
      </c>
      <c r="K2852" s="105" t="str">
        <f>IF('Census Block Input'!J2816="","",'Census Block Input'!D2816)</f>
        <v/>
      </c>
      <c r="L2852" s="106" t="str">
        <f>IF('Census Block Input'!J2816="","",'Census Block Input'!G2816)</f>
        <v/>
      </c>
      <c r="M2852" s="106" t="str">
        <f>IF('Census Block Input'!J2816="","",'Census Block Input'!F2816)</f>
        <v/>
      </c>
      <c r="N2852" s="32" t="str">
        <f t="shared" si="89"/>
        <v/>
      </c>
      <c r="O2852" s="124" t="s">
        <v>10</v>
      </c>
      <c r="P2852" s="123" t="s">
        <v>10</v>
      </c>
      <c r="Q2852" s="1"/>
    </row>
    <row r="2853" spans="1:17" ht="15.75" hidden="1" customHeight="1">
      <c r="A2853" s="1" t="str">
        <f t="shared" si="1"/>
        <v/>
      </c>
      <c r="B2853" s="1"/>
      <c r="C2853" s="25" t="str">
        <f>IF('Census Block Input'!J2817="","",'Census Block Input'!B2817)</f>
        <v/>
      </c>
      <c r="D2853" s="184" t="str">
        <f>IF('Census Block Input'!J2817="","",UPPER('Census Block Input'!J2817))</f>
        <v/>
      </c>
      <c r="E2853" s="26" t="str">
        <f>IF('Census Block Input'!J2817="","",'Census Block Input'!I2817)</f>
        <v/>
      </c>
      <c r="F2853" s="27" t="str">
        <f>IF('Census Block Input'!J2817="","",'Census Block Input'!C2817)</f>
        <v/>
      </c>
      <c r="G2853" s="29" t="str">
        <f>IF('Census Block Input'!J2817="","",'Census Block Input'!D2817)</f>
        <v/>
      </c>
      <c r="H2853" s="30" t="str">
        <f>IF('Census Block Input'!J2817="","",'Census Block Input'!G2817)</f>
        <v/>
      </c>
      <c r="I2853" s="30" t="str">
        <f>IF('Census Block Input'!J2817="","",'Census Block Input'!F2817)</f>
        <v/>
      </c>
      <c r="J2853" s="32" t="str">
        <f t="shared" si="88"/>
        <v/>
      </c>
      <c r="K2853" s="105" t="str">
        <f>IF('Census Block Input'!J2817="","",'Census Block Input'!D2817)</f>
        <v/>
      </c>
      <c r="L2853" s="106" t="str">
        <f>IF('Census Block Input'!J2817="","",'Census Block Input'!G2817)</f>
        <v/>
      </c>
      <c r="M2853" s="106" t="str">
        <f>IF('Census Block Input'!J2817="","",'Census Block Input'!F2817)</f>
        <v/>
      </c>
      <c r="N2853" s="32" t="str">
        <f t="shared" si="89"/>
        <v/>
      </c>
      <c r="O2853" s="124" t="s">
        <v>10</v>
      </c>
      <c r="P2853" s="123" t="s">
        <v>10</v>
      </c>
      <c r="Q2853" s="1"/>
    </row>
    <row r="2854" spans="1:17" ht="15.75" hidden="1" customHeight="1">
      <c r="A2854" s="1" t="str">
        <f t="shared" si="1"/>
        <v/>
      </c>
      <c r="B2854" s="1"/>
      <c r="C2854" s="25" t="str">
        <f>IF('Census Block Input'!J2818="","",'Census Block Input'!B2818)</f>
        <v/>
      </c>
      <c r="D2854" s="184" t="str">
        <f>IF('Census Block Input'!J2818="","",UPPER('Census Block Input'!J2818))</f>
        <v/>
      </c>
      <c r="E2854" s="26" t="str">
        <f>IF('Census Block Input'!J2818="","",'Census Block Input'!I2818)</f>
        <v/>
      </c>
      <c r="F2854" s="27" t="str">
        <f>IF('Census Block Input'!J2818="","",'Census Block Input'!C2818)</f>
        <v/>
      </c>
      <c r="G2854" s="29" t="str">
        <f>IF('Census Block Input'!J2818="","",'Census Block Input'!D2818)</f>
        <v/>
      </c>
      <c r="H2854" s="30" t="str">
        <f>IF('Census Block Input'!J2818="","",'Census Block Input'!G2818)</f>
        <v/>
      </c>
      <c r="I2854" s="30" t="str">
        <f>IF('Census Block Input'!J2818="","",'Census Block Input'!F2818)</f>
        <v/>
      </c>
      <c r="J2854" s="32" t="str">
        <f t="shared" si="88"/>
        <v/>
      </c>
      <c r="K2854" s="105" t="str">
        <f>IF('Census Block Input'!J2818="","",'Census Block Input'!D2818)</f>
        <v/>
      </c>
      <c r="L2854" s="106" t="str">
        <f>IF('Census Block Input'!J2818="","",'Census Block Input'!G2818)</f>
        <v/>
      </c>
      <c r="M2854" s="106" t="str">
        <f>IF('Census Block Input'!J2818="","",'Census Block Input'!F2818)</f>
        <v/>
      </c>
      <c r="N2854" s="32" t="str">
        <f t="shared" si="89"/>
        <v/>
      </c>
      <c r="O2854" s="124" t="s">
        <v>10</v>
      </c>
      <c r="P2854" s="123" t="s">
        <v>10</v>
      </c>
      <c r="Q2854" s="1"/>
    </row>
    <row r="2855" spans="1:17" ht="15.75" hidden="1" customHeight="1">
      <c r="A2855" s="1" t="str">
        <f t="shared" si="1"/>
        <v/>
      </c>
      <c r="B2855" s="1"/>
      <c r="C2855" s="25" t="str">
        <f>IF('Census Block Input'!J2819="","",'Census Block Input'!B2819)</f>
        <v/>
      </c>
      <c r="D2855" s="184" t="str">
        <f>IF('Census Block Input'!J2819="","",UPPER('Census Block Input'!J2819))</f>
        <v/>
      </c>
      <c r="E2855" s="26" t="str">
        <f>IF('Census Block Input'!J2819="","",'Census Block Input'!I2819)</f>
        <v/>
      </c>
      <c r="F2855" s="27" t="str">
        <f>IF('Census Block Input'!J2819="","",'Census Block Input'!C2819)</f>
        <v/>
      </c>
      <c r="G2855" s="29" t="str">
        <f>IF('Census Block Input'!J2819="","",'Census Block Input'!D2819)</f>
        <v/>
      </c>
      <c r="H2855" s="30" t="str">
        <f>IF('Census Block Input'!J2819="","",'Census Block Input'!G2819)</f>
        <v/>
      </c>
      <c r="I2855" s="30" t="str">
        <f>IF('Census Block Input'!J2819="","",'Census Block Input'!F2819)</f>
        <v/>
      </c>
      <c r="J2855" s="32" t="str">
        <f t="shared" si="88"/>
        <v/>
      </c>
      <c r="K2855" s="105" t="str">
        <f>IF('Census Block Input'!J2819="","",'Census Block Input'!D2819)</f>
        <v/>
      </c>
      <c r="L2855" s="106" t="str">
        <f>IF('Census Block Input'!J2819="","",'Census Block Input'!G2819)</f>
        <v/>
      </c>
      <c r="M2855" s="106" t="str">
        <f>IF('Census Block Input'!J2819="","",'Census Block Input'!F2819)</f>
        <v/>
      </c>
      <c r="N2855" s="32" t="str">
        <f t="shared" si="89"/>
        <v/>
      </c>
      <c r="O2855" s="124" t="s">
        <v>10</v>
      </c>
      <c r="P2855" s="123" t="s">
        <v>10</v>
      </c>
      <c r="Q2855" s="1"/>
    </row>
    <row r="2856" spans="1:17" ht="15.75" hidden="1" customHeight="1">
      <c r="A2856" s="1" t="str">
        <f t="shared" si="1"/>
        <v/>
      </c>
      <c r="B2856" s="1"/>
      <c r="C2856" s="25" t="str">
        <f>IF('Census Block Input'!J2820="","",'Census Block Input'!B2820)</f>
        <v/>
      </c>
      <c r="D2856" s="184" t="str">
        <f>IF('Census Block Input'!J2820="","",UPPER('Census Block Input'!J2820))</f>
        <v/>
      </c>
      <c r="E2856" s="26" t="str">
        <f>IF('Census Block Input'!J2820="","",'Census Block Input'!I2820)</f>
        <v/>
      </c>
      <c r="F2856" s="27" t="str">
        <f>IF('Census Block Input'!J2820="","",'Census Block Input'!C2820)</f>
        <v/>
      </c>
      <c r="G2856" s="29" t="str">
        <f>IF('Census Block Input'!J2820="","",'Census Block Input'!D2820)</f>
        <v/>
      </c>
      <c r="H2856" s="30" t="str">
        <f>IF('Census Block Input'!J2820="","",'Census Block Input'!G2820)</f>
        <v/>
      </c>
      <c r="I2856" s="30" t="str">
        <f>IF('Census Block Input'!J2820="","",'Census Block Input'!F2820)</f>
        <v/>
      </c>
      <c r="J2856" s="32" t="str">
        <f t="shared" ref="J2856:J2919" si="90">IF($C2856="","",SUM(G2856:I2856))</f>
        <v/>
      </c>
      <c r="K2856" s="105" t="str">
        <f>IF('Census Block Input'!J2820="","",'Census Block Input'!D2820)</f>
        <v/>
      </c>
      <c r="L2856" s="106" t="str">
        <f>IF('Census Block Input'!J2820="","",'Census Block Input'!G2820)</f>
        <v/>
      </c>
      <c r="M2856" s="106" t="str">
        <f>IF('Census Block Input'!J2820="","",'Census Block Input'!F2820)</f>
        <v/>
      </c>
      <c r="N2856" s="32" t="str">
        <f t="shared" ref="N2856:N2919" si="91">IF($C2856="","",SUM(K2856:M2856))</f>
        <v/>
      </c>
      <c r="O2856" s="124" t="s">
        <v>10</v>
      </c>
      <c r="P2856" s="123" t="s">
        <v>10</v>
      </c>
      <c r="Q2856" s="1"/>
    </row>
    <row r="2857" spans="1:17" ht="15.75" hidden="1" customHeight="1">
      <c r="A2857" s="1" t="str">
        <f t="shared" si="1"/>
        <v/>
      </c>
      <c r="B2857" s="1"/>
      <c r="C2857" s="25" t="str">
        <f>IF('Census Block Input'!J2821="","",'Census Block Input'!B2821)</f>
        <v/>
      </c>
      <c r="D2857" s="184" t="str">
        <f>IF('Census Block Input'!J2821="","",UPPER('Census Block Input'!J2821))</f>
        <v/>
      </c>
      <c r="E2857" s="26" t="str">
        <f>IF('Census Block Input'!J2821="","",'Census Block Input'!I2821)</f>
        <v/>
      </c>
      <c r="F2857" s="27" t="str">
        <f>IF('Census Block Input'!J2821="","",'Census Block Input'!C2821)</f>
        <v/>
      </c>
      <c r="G2857" s="29" t="str">
        <f>IF('Census Block Input'!J2821="","",'Census Block Input'!D2821)</f>
        <v/>
      </c>
      <c r="H2857" s="30" t="str">
        <f>IF('Census Block Input'!J2821="","",'Census Block Input'!G2821)</f>
        <v/>
      </c>
      <c r="I2857" s="30" t="str">
        <f>IF('Census Block Input'!J2821="","",'Census Block Input'!F2821)</f>
        <v/>
      </c>
      <c r="J2857" s="32" t="str">
        <f t="shared" si="90"/>
        <v/>
      </c>
      <c r="K2857" s="105" t="str">
        <f>IF('Census Block Input'!J2821="","",'Census Block Input'!D2821)</f>
        <v/>
      </c>
      <c r="L2857" s="106" t="str">
        <f>IF('Census Block Input'!J2821="","",'Census Block Input'!G2821)</f>
        <v/>
      </c>
      <c r="M2857" s="106" t="str">
        <f>IF('Census Block Input'!J2821="","",'Census Block Input'!F2821)</f>
        <v/>
      </c>
      <c r="N2857" s="32" t="str">
        <f t="shared" si="91"/>
        <v/>
      </c>
      <c r="O2857" s="124" t="s">
        <v>10</v>
      </c>
      <c r="P2857" s="123" t="s">
        <v>10</v>
      </c>
      <c r="Q2857" s="1"/>
    </row>
    <row r="2858" spans="1:17" ht="15.75" hidden="1" customHeight="1">
      <c r="A2858" s="1" t="str">
        <f t="shared" si="1"/>
        <v/>
      </c>
      <c r="B2858" s="1"/>
      <c r="C2858" s="25" t="str">
        <f>IF('Census Block Input'!J2822="","",'Census Block Input'!B2822)</f>
        <v/>
      </c>
      <c r="D2858" s="184" t="str">
        <f>IF('Census Block Input'!J2822="","",UPPER('Census Block Input'!J2822))</f>
        <v/>
      </c>
      <c r="E2858" s="26" t="str">
        <f>IF('Census Block Input'!J2822="","",'Census Block Input'!I2822)</f>
        <v/>
      </c>
      <c r="F2858" s="27" t="str">
        <f>IF('Census Block Input'!J2822="","",'Census Block Input'!C2822)</f>
        <v/>
      </c>
      <c r="G2858" s="29" t="str">
        <f>IF('Census Block Input'!J2822="","",'Census Block Input'!D2822)</f>
        <v/>
      </c>
      <c r="H2858" s="30" t="str">
        <f>IF('Census Block Input'!J2822="","",'Census Block Input'!G2822)</f>
        <v/>
      </c>
      <c r="I2858" s="30" t="str">
        <f>IF('Census Block Input'!J2822="","",'Census Block Input'!F2822)</f>
        <v/>
      </c>
      <c r="J2858" s="32" t="str">
        <f t="shared" si="90"/>
        <v/>
      </c>
      <c r="K2858" s="105" t="str">
        <f>IF('Census Block Input'!J2822="","",'Census Block Input'!D2822)</f>
        <v/>
      </c>
      <c r="L2858" s="106" t="str">
        <f>IF('Census Block Input'!J2822="","",'Census Block Input'!G2822)</f>
        <v/>
      </c>
      <c r="M2858" s="106" t="str">
        <f>IF('Census Block Input'!J2822="","",'Census Block Input'!F2822)</f>
        <v/>
      </c>
      <c r="N2858" s="32" t="str">
        <f t="shared" si="91"/>
        <v/>
      </c>
      <c r="O2858" s="124" t="s">
        <v>10</v>
      </c>
      <c r="P2858" s="123" t="s">
        <v>10</v>
      </c>
      <c r="Q2858" s="1"/>
    </row>
    <row r="2859" spans="1:17" ht="15.75" hidden="1" customHeight="1">
      <c r="A2859" s="1" t="str">
        <f t="shared" si="1"/>
        <v/>
      </c>
      <c r="B2859" s="1"/>
      <c r="C2859" s="25" t="str">
        <f>IF('Census Block Input'!J2823="","",'Census Block Input'!B2823)</f>
        <v/>
      </c>
      <c r="D2859" s="184" t="str">
        <f>IF('Census Block Input'!J2823="","",UPPER('Census Block Input'!J2823))</f>
        <v/>
      </c>
      <c r="E2859" s="26" t="str">
        <f>IF('Census Block Input'!J2823="","",'Census Block Input'!I2823)</f>
        <v/>
      </c>
      <c r="F2859" s="27" t="str">
        <f>IF('Census Block Input'!J2823="","",'Census Block Input'!C2823)</f>
        <v/>
      </c>
      <c r="G2859" s="29" t="str">
        <f>IF('Census Block Input'!J2823="","",'Census Block Input'!D2823)</f>
        <v/>
      </c>
      <c r="H2859" s="30" t="str">
        <f>IF('Census Block Input'!J2823="","",'Census Block Input'!G2823)</f>
        <v/>
      </c>
      <c r="I2859" s="30" t="str">
        <f>IF('Census Block Input'!J2823="","",'Census Block Input'!F2823)</f>
        <v/>
      </c>
      <c r="J2859" s="32" t="str">
        <f t="shared" si="90"/>
        <v/>
      </c>
      <c r="K2859" s="105" t="str">
        <f>IF('Census Block Input'!J2823="","",'Census Block Input'!D2823)</f>
        <v/>
      </c>
      <c r="L2859" s="106" t="str">
        <f>IF('Census Block Input'!J2823="","",'Census Block Input'!G2823)</f>
        <v/>
      </c>
      <c r="M2859" s="106" t="str">
        <f>IF('Census Block Input'!J2823="","",'Census Block Input'!F2823)</f>
        <v/>
      </c>
      <c r="N2859" s="32" t="str">
        <f t="shared" si="91"/>
        <v/>
      </c>
      <c r="O2859" s="124" t="s">
        <v>10</v>
      </c>
      <c r="P2859" s="123" t="s">
        <v>10</v>
      </c>
      <c r="Q2859" s="1"/>
    </row>
    <row r="2860" spans="1:17" ht="15.75" hidden="1" customHeight="1">
      <c r="A2860" s="1" t="str">
        <f t="shared" si="1"/>
        <v/>
      </c>
      <c r="B2860" s="1"/>
      <c r="C2860" s="25" t="str">
        <f>IF('Census Block Input'!J2824="","",'Census Block Input'!B2824)</f>
        <v/>
      </c>
      <c r="D2860" s="184" t="str">
        <f>IF('Census Block Input'!J2824="","",UPPER('Census Block Input'!J2824))</f>
        <v/>
      </c>
      <c r="E2860" s="26" t="str">
        <f>IF('Census Block Input'!J2824="","",'Census Block Input'!I2824)</f>
        <v/>
      </c>
      <c r="F2860" s="27" t="str">
        <f>IF('Census Block Input'!J2824="","",'Census Block Input'!C2824)</f>
        <v/>
      </c>
      <c r="G2860" s="29" t="str">
        <f>IF('Census Block Input'!J2824="","",'Census Block Input'!D2824)</f>
        <v/>
      </c>
      <c r="H2860" s="30" t="str">
        <f>IF('Census Block Input'!J2824="","",'Census Block Input'!G2824)</f>
        <v/>
      </c>
      <c r="I2860" s="30" t="str">
        <f>IF('Census Block Input'!J2824="","",'Census Block Input'!F2824)</f>
        <v/>
      </c>
      <c r="J2860" s="32" t="str">
        <f t="shared" si="90"/>
        <v/>
      </c>
      <c r="K2860" s="105" t="str">
        <f>IF('Census Block Input'!J2824="","",'Census Block Input'!D2824)</f>
        <v/>
      </c>
      <c r="L2860" s="106" t="str">
        <f>IF('Census Block Input'!J2824="","",'Census Block Input'!G2824)</f>
        <v/>
      </c>
      <c r="M2860" s="106" t="str">
        <f>IF('Census Block Input'!J2824="","",'Census Block Input'!F2824)</f>
        <v/>
      </c>
      <c r="N2860" s="32" t="str">
        <f t="shared" si="91"/>
        <v/>
      </c>
      <c r="O2860" s="124" t="s">
        <v>10</v>
      </c>
      <c r="P2860" s="123" t="s">
        <v>10</v>
      </c>
      <c r="Q2860" s="1"/>
    </row>
    <row r="2861" spans="1:17" ht="15.75" hidden="1" customHeight="1">
      <c r="A2861" s="1" t="str">
        <f t="shared" si="1"/>
        <v/>
      </c>
      <c r="B2861" s="1"/>
      <c r="C2861" s="25" t="str">
        <f>IF('Census Block Input'!J2825="","",'Census Block Input'!B2825)</f>
        <v/>
      </c>
      <c r="D2861" s="184" t="str">
        <f>IF('Census Block Input'!J2825="","",UPPER('Census Block Input'!J2825))</f>
        <v/>
      </c>
      <c r="E2861" s="26" t="str">
        <f>IF('Census Block Input'!J2825="","",'Census Block Input'!I2825)</f>
        <v/>
      </c>
      <c r="F2861" s="27" t="str">
        <f>IF('Census Block Input'!J2825="","",'Census Block Input'!C2825)</f>
        <v/>
      </c>
      <c r="G2861" s="29" t="str">
        <f>IF('Census Block Input'!J2825="","",'Census Block Input'!D2825)</f>
        <v/>
      </c>
      <c r="H2861" s="30" t="str">
        <f>IF('Census Block Input'!J2825="","",'Census Block Input'!G2825)</f>
        <v/>
      </c>
      <c r="I2861" s="30" t="str">
        <f>IF('Census Block Input'!J2825="","",'Census Block Input'!F2825)</f>
        <v/>
      </c>
      <c r="J2861" s="32" t="str">
        <f t="shared" si="90"/>
        <v/>
      </c>
      <c r="K2861" s="105" t="str">
        <f>IF('Census Block Input'!J2825="","",'Census Block Input'!D2825)</f>
        <v/>
      </c>
      <c r="L2861" s="106" t="str">
        <f>IF('Census Block Input'!J2825="","",'Census Block Input'!G2825)</f>
        <v/>
      </c>
      <c r="M2861" s="106" t="str">
        <f>IF('Census Block Input'!J2825="","",'Census Block Input'!F2825)</f>
        <v/>
      </c>
      <c r="N2861" s="32" t="str">
        <f t="shared" si="91"/>
        <v/>
      </c>
      <c r="O2861" s="124" t="s">
        <v>10</v>
      </c>
      <c r="P2861" s="123" t="s">
        <v>10</v>
      </c>
      <c r="Q2861" s="1"/>
    </row>
    <row r="2862" spans="1:17" ht="15.75" hidden="1" customHeight="1">
      <c r="A2862" s="1" t="str">
        <f t="shared" si="1"/>
        <v/>
      </c>
      <c r="B2862" s="1"/>
      <c r="C2862" s="25" t="str">
        <f>IF('Census Block Input'!J2826="","",'Census Block Input'!B2826)</f>
        <v/>
      </c>
      <c r="D2862" s="184" t="str">
        <f>IF('Census Block Input'!J2826="","",UPPER('Census Block Input'!J2826))</f>
        <v/>
      </c>
      <c r="E2862" s="26" t="str">
        <f>IF('Census Block Input'!J2826="","",'Census Block Input'!I2826)</f>
        <v/>
      </c>
      <c r="F2862" s="27" t="str">
        <f>IF('Census Block Input'!J2826="","",'Census Block Input'!C2826)</f>
        <v/>
      </c>
      <c r="G2862" s="29" t="str">
        <f>IF('Census Block Input'!J2826="","",'Census Block Input'!D2826)</f>
        <v/>
      </c>
      <c r="H2862" s="30" t="str">
        <f>IF('Census Block Input'!J2826="","",'Census Block Input'!G2826)</f>
        <v/>
      </c>
      <c r="I2862" s="30" t="str">
        <f>IF('Census Block Input'!J2826="","",'Census Block Input'!F2826)</f>
        <v/>
      </c>
      <c r="J2862" s="32" t="str">
        <f t="shared" si="90"/>
        <v/>
      </c>
      <c r="K2862" s="105" t="str">
        <f>IF('Census Block Input'!J2826="","",'Census Block Input'!D2826)</f>
        <v/>
      </c>
      <c r="L2862" s="106" t="str">
        <f>IF('Census Block Input'!J2826="","",'Census Block Input'!G2826)</f>
        <v/>
      </c>
      <c r="M2862" s="106" t="str">
        <f>IF('Census Block Input'!J2826="","",'Census Block Input'!F2826)</f>
        <v/>
      </c>
      <c r="N2862" s="32" t="str">
        <f t="shared" si="91"/>
        <v/>
      </c>
      <c r="O2862" s="124" t="s">
        <v>10</v>
      </c>
      <c r="P2862" s="123" t="s">
        <v>10</v>
      </c>
      <c r="Q2862" s="1"/>
    </row>
    <row r="2863" spans="1:17" ht="15.75" hidden="1" customHeight="1">
      <c r="A2863" s="1" t="str">
        <f t="shared" si="1"/>
        <v/>
      </c>
      <c r="B2863" s="1"/>
      <c r="C2863" s="25" t="str">
        <f>IF('Census Block Input'!J2827="","",'Census Block Input'!B2827)</f>
        <v/>
      </c>
      <c r="D2863" s="184" t="str">
        <f>IF('Census Block Input'!J2827="","",UPPER('Census Block Input'!J2827))</f>
        <v/>
      </c>
      <c r="E2863" s="26" t="str">
        <f>IF('Census Block Input'!J2827="","",'Census Block Input'!I2827)</f>
        <v/>
      </c>
      <c r="F2863" s="27" t="str">
        <f>IF('Census Block Input'!J2827="","",'Census Block Input'!C2827)</f>
        <v/>
      </c>
      <c r="G2863" s="29" t="str">
        <f>IF('Census Block Input'!J2827="","",'Census Block Input'!D2827)</f>
        <v/>
      </c>
      <c r="H2863" s="30" t="str">
        <f>IF('Census Block Input'!J2827="","",'Census Block Input'!G2827)</f>
        <v/>
      </c>
      <c r="I2863" s="30" t="str">
        <f>IF('Census Block Input'!J2827="","",'Census Block Input'!F2827)</f>
        <v/>
      </c>
      <c r="J2863" s="32" t="str">
        <f t="shared" si="90"/>
        <v/>
      </c>
      <c r="K2863" s="105" t="str">
        <f>IF('Census Block Input'!J2827="","",'Census Block Input'!D2827)</f>
        <v/>
      </c>
      <c r="L2863" s="106" t="str">
        <f>IF('Census Block Input'!J2827="","",'Census Block Input'!G2827)</f>
        <v/>
      </c>
      <c r="M2863" s="106" t="str">
        <f>IF('Census Block Input'!J2827="","",'Census Block Input'!F2827)</f>
        <v/>
      </c>
      <c r="N2863" s="32" t="str">
        <f t="shared" si="91"/>
        <v/>
      </c>
      <c r="O2863" s="124" t="s">
        <v>10</v>
      </c>
      <c r="P2863" s="123" t="s">
        <v>10</v>
      </c>
      <c r="Q2863" s="1"/>
    </row>
    <row r="2864" spans="1:17" ht="15.75" hidden="1" customHeight="1">
      <c r="A2864" s="1" t="str">
        <f t="shared" si="1"/>
        <v/>
      </c>
      <c r="B2864" s="1"/>
      <c r="C2864" s="25" t="str">
        <f>IF('Census Block Input'!J2828="","",'Census Block Input'!B2828)</f>
        <v/>
      </c>
      <c r="D2864" s="184" t="str">
        <f>IF('Census Block Input'!J2828="","",UPPER('Census Block Input'!J2828))</f>
        <v/>
      </c>
      <c r="E2864" s="26" t="str">
        <f>IF('Census Block Input'!J2828="","",'Census Block Input'!I2828)</f>
        <v/>
      </c>
      <c r="F2864" s="27" t="str">
        <f>IF('Census Block Input'!J2828="","",'Census Block Input'!C2828)</f>
        <v/>
      </c>
      <c r="G2864" s="29" t="str">
        <f>IF('Census Block Input'!J2828="","",'Census Block Input'!D2828)</f>
        <v/>
      </c>
      <c r="H2864" s="30" t="str">
        <f>IF('Census Block Input'!J2828="","",'Census Block Input'!G2828)</f>
        <v/>
      </c>
      <c r="I2864" s="30" t="str">
        <f>IF('Census Block Input'!J2828="","",'Census Block Input'!F2828)</f>
        <v/>
      </c>
      <c r="J2864" s="32" t="str">
        <f t="shared" si="90"/>
        <v/>
      </c>
      <c r="K2864" s="105" t="str">
        <f>IF('Census Block Input'!J2828="","",'Census Block Input'!D2828)</f>
        <v/>
      </c>
      <c r="L2864" s="106" t="str">
        <f>IF('Census Block Input'!J2828="","",'Census Block Input'!G2828)</f>
        <v/>
      </c>
      <c r="M2864" s="106" t="str">
        <f>IF('Census Block Input'!J2828="","",'Census Block Input'!F2828)</f>
        <v/>
      </c>
      <c r="N2864" s="32" t="str">
        <f t="shared" si="91"/>
        <v/>
      </c>
      <c r="O2864" s="124" t="s">
        <v>10</v>
      </c>
      <c r="P2864" s="123" t="s">
        <v>10</v>
      </c>
      <c r="Q2864" s="1"/>
    </row>
    <row r="2865" spans="1:17" ht="15.75" hidden="1" customHeight="1">
      <c r="A2865" s="1" t="str">
        <f t="shared" si="1"/>
        <v/>
      </c>
      <c r="B2865" s="1"/>
      <c r="C2865" s="25" t="str">
        <f>IF('Census Block Input'!J2829="","",'Census Block Input'!B2829)</f>
        <v/>
      </c>
      <c r="D2865" s="184" t="str">
        <f>IF('Census Block Input'!J2829="","",UPPER('Census Block Input'!J2829))</f>
        <v/>
      </c>
      <c r="E2865" s="26" t="str">
        <f>IF('Census Block Input'!J2829="","",'Census Block Input'!I2829)</f>
        <v/>
      </c>
      <c r="F2865" s="27" t="str">
        <f>IF('Census Block Input'!J2829="","",'Census Block Input'!C2829)</f>
        <v/>
      </c>
      <c r="G2865" s="29" t="str">
        <f>IF('Census Block Input'!J2829="","",'Census Block Input'!D2829)</f>
        <v/>
      </c>
      <c r="H2865" s="30" t="str">
        <f>IF('Census Block Input'!J2829="","",'Census Block Input'!G2829)</f>
        <v/>
      </c>
      <c r="I2865" s="30" t="str">
        <f>IF('Census Block Input'!J2829="","",'Census Block Input'!F2829)</f>
        <v/>
      </c>
      <c r="J2865" s="32" t="str">
        <f t="shared" si="90"/>
        <v/>
      </c>
      <c r="K2865" s="105" t="str">
        <f>IF('Census Block Input'!J2829="","",'Census Block Input'!D2829)</f>
        <v/>
      </c>
      <c r="L2865" s="106" t="str">
        <f>IF('Census Block Input'!J2829="","",'Census Block Input'!G2829)</f>
        <v/>
      </c>
      <c r="M2865" s="106" t="str">
        <f>IF('Census Block Input'!J2829="","",'Census Block Input'!F2829)</f>
        <v/>
      </c>
      <c r="N2865" s="32" t="str">
        <f t="shared" si="91"/>
        <v/>
      </c>
      <c r="O2865" s="124" t="s">
        <v>10</v>
      </c>
      <c r="P2865" s="123" t="s">
        <v>10</v>
      </c>
      <c r="Q2865" s="1"/>
    </row>
    <row r="2866" spans="1:17" ht="15.75" hidden="1" customHeight="1">
      <c r="A2866" s="1" t="str">
        <f t="shared" si="1"/>
        <v/>
      </c>
      <c r="B2866" s="1"/>
      <c r="C2866" s="25" t="str">
        <f>IF('Census Block Input'!J2830="","",'Census Block Input'!B2830)</f>
        <v/>
      </c>
      <c r="D2866" s="184" t="str">
        <f>IF('Census Block Input'!J2830="","",UPPER('Census Block Input'!J2830))</f>
        <v/>
      </c>
      <c r="E2866" s="26" t="str">
        <f>IF('Census Block Input'!J2830="","",'Census Block Input'!I2830)</f>
        <v/>
      </c>
      <c r="F2866" s="27" t="str">
        <f>IF('Census Block Input'!J2830="","",'Census Block Input'!C2830)</f>
        <v/>
      </c>
      <c r="G2866" s="29" t="str">
        <f>IF('Census Block Input'!J2830="","",'Census Block Input'!D2830)</f>
        <v/>
      </c>
      <c r="H2866" s="30" t="str">
        <f>IF('Census Block Input'!J2830="","",'Census Block Input'!G2830)</f>
        <v/>
      </c>
      <c r="I2866" s="30" t="str">
        <f>IF('Census Block Input'!J2830="","",'Census Block Input'!F2830)</f>
        <v/>
      </c>
      <c r="J2866" s="32" t="str">
        <f t="shared" si="90"/>
        <v/>
      </c>
      <c r="K2866" s="105" t="str">
        <f>IF('Census Block Input'!J2830="","",'Census Block Input'!D2830)</f>
        <v/>
      </c>
      <c r="L2866" s="106" t="str">
        <f>IF('Census Block Input'!J2830="","",'Census Block Input'!G2830)</f>
        <v/>
      </c>
      <c r="M2866" s="106" t="str">
        <f>IF('Census Block Input'!J2830="","",'Census Block Input'!F2830)</f>
        <v/>
      </c>
      <c r="N2866" s="32" t="str">
        <f t="shared" si="91"/>
        <v/>
      </c>
      <c r="O2866" s="124" t="s">
        <v>10</v>
      </c>
      <c r="P2866" s="123" t="s">
        <v>10</v>
      </c>
      <c r="Q2866" s="1"/>
    </row>
    <row r="2867" spans="1:17" ht="15.75" hidden="1" customHeight="1">
      <c r="A2867" s="1" t="str">
        <f t="shared" si="1"/>
        <v/>
      </c>
      <c r="B2867" s="1"/>
      <c r="C2867" s="25" t="str">
        <f>IF('Census Block Input'!J2831="","",'Census Block Input'!B2831)</f>
        <v/>
      </c>
      <c r="D2867" s="184" t="str">
        <f>IF('Census Block Input'!J2831="","",UPPER('Census Block Input'!J2831))</f>
        <v/>
      </c>
      <c r="E2867" s="26" t="str">
        <f>IF('Census Block Input'!J2831="","",'Census Block Input'!I2831)</f>
        <v/>
      </c>
      <c r="F2867" s="27" t="str">
        <f>IF('Census Block Input'!J2831="","",'Census Block Input'!C2831)</f>
        <v/>
      </c>
      <c r="G2867" s="29" t="str">
        <f>IF('Census Block Input'!J2831="","",'Census Block Input'!D2831)</f>
        <v/>
      </c>
      <c r="H2867" s="30" t="str">
        <f>IF('Census Block Input'!J2831="","",'Census Block Input'!G2831)</f>
        <v/>
      </c>
      <c r="I2867" s="30" t="str">
        <f>IF('Census Block Input'!J2831="","",'Census Block Input'!F2831)</f>
        <v/>
      </c>
      <c r="J2867" s="32" t="str">
        <f t="shared" si="90"/>
        <v/>
      </c>
      <c r="K2867" s="105" t="str">
        <f>IF('Census Block Input'!J2831="","",'Census Block Input'!D2831)</f>
        <v/>
      </c>
      <c r="L2867" s="106" t="str">
        <f>IF('Census Block Input'!J2831="","",'Census Block Input'!G2831)</f>
        <v/>
      </c>
      <c r="M2867" s="106" t="str">
        <f>IF('Census Block Input'!J2831="","",'Census Block Input'!F2831)</f>
        <v/>
      </c>
      <c r="N2867" s="32" t="str">
        <f t="shared" si="91"/>
        <v/>
      </c>
      <c r="O2867" s="124" t="s">
        <v>10</v>
      </c>
      <c r="P2867" s="123" t="s">
        <v>10</v>
      </c>
      <c r="Q2867" s="1"/>
    </row>
    <row r="2868" spans="1:17" ht="15.75" hidden="1" customHeight="1">
      <c r="A2868" s="1" t="str">
        <f t="shared" si="1"/>
        <v/>
      </c>
      <c r="B2868" s="1"/>
      <c r="C2868" s="25" t="str">
        <f>IF('Census Block Input'!J2832="","",'Census Block Input'!B2832)</f>
        <v/>
      </c>
      <c r="D2868" s="184" t="str">
        <f>IF('Census Block Input'!J2832="","",UPPER('Census Block Input'!J2832))</f>
        <v/>
      </c>
      <c r="E2868" s="26" t="str">
        <f>IF('Census Block Input'!J2832="","",'Census Block Input'!I2832)</f>
        <v/>
      </c>
      <c r="F2868" s="27" t="str">
        <f>IF('Census Block Input'!J2832="","",'Census Block Input'!C2832)</f>
        <v/>
      </c>
      <c r="G2868" s="29" t="str">
        <f>IF('Census Block Input'!J2832="","",'Census Block Input'!D2832)</f>
        <v/>
      </c>
      <c r="H2868" s="30" t="str">
        <f>IF('Census Block Input'!J2832="","",'Census Block Input'!G2832)</f>
        <v/>
      </c>
      <c r="I2868" s="30" t="str">
        <f>IF('Census Block Input'!J2832="","",'Census Block Input'!F2832)</f>
        <v/>
      </c>
      <c r="J2868" s="32" t="str">
        <f t="shared" si="90"/>
        <v/>
      </c>
      <c r="K2868" s="105" t="str">
        <f>IF('Census Block Input'!J2832="","",'Census Block Input'!D2832)</f>
        <v/>
      </c>
      <c r="L2868" s="106" t="str">
        <f>IF('Census Block Input'!J2832="","",'Census Block Input'!G2832)</f>
        <v/>
      </c>
      <c r="M2868" s="106" t="str">
        <f>IF('Census Block Input'!J2832="","",'Census Block Input'!F2832)</f>
        <v/>
      </c>
      <c r="N2868" s="32" t="str">
        <f t="shared" si="91"/>
        <v/>
      </c>
      <c r="O2868" s="124" t="s">
        <v>10</v>
      </c>
      <c r="P2868" s="123" t="s">
        <v>10</v>
      </c>
      <c r="Q2868" s="1"/>
    </row>
    <row r="2869" spans="1:17" ht="15.75" hidden="1" customHeight="1">
      <c r="A2869" s="1" t="str">
        <f t="shared" si="1"/>
        <v/>
      </c>
      <c r="B2869" s="1"/>
      <c r="C2869" s="25" t="str">
        <f>IF('Census Block Input'!J2833="","",'Census Block Input'!B2833)</f>
        <v/>
      </c>
      <c r="D2869" s="184" t="str">
        <f>IF('Census Block Input'!J2833="","",UPPER('Census Block Input'!J2833))</f>
        <v/>
      </c>
      <c r="E2869" s="26" t="str">
        <f>IF('Census Block Input'!J2833="","",'Census Block Input'!I2833)</f>
        <v/>
      </c>
      <c r="F2869" s="27" t="str">
        <f>IF('Census Block Input'!J2833="","",'Census Block Input'!C2833)</f>
        <v/>
      </c>
      <c r="G2869" s="29" t="str">
        <f>IF('Census Block Input'!J2833="","",'Census Block Input'!D2833)</f>
        <v/>
      </c>
      <c r="H2869" s="30" t="str">
        <f>IF('Census Block Input'!J2833="","",'Census Block Input'!G2833)</f>
        <v/>
      </c>
      <c r="I2869" s="30" t="str">
        <f>IF('Census Block Input'!J2833="","",'Census Block Input'!F2833)</f>
        <v/>
      </c>
      <c r="J2869" s="32" t="str">
        <f t="shared" si="90"/>
        <v/>
      </c>
      <c r="K2869" s="105" t="str">
        <f>IF('Census Block Input'!J2833="","",'Census Block Input'!D2833)</f>
        <v/>
      </c>
      <c r="L2869" s="106" t="str">
        <f>IF('Census Block Input'!J2833="","",'Census Block Input'!G2833)</f>
        <v/>
      </c>
      <c r="M2869" s="106" t="str">
        <f>IF('Census Block Input'!J2833="","",'Census Block Input'!F2833)</f>
        <v/>
      </c>
      <c r="N2869" s="32" t="str">
        <f t="shared" si="91"/>
        <v/>
      </c>
      <c r="O2869" s="124" t="s">
        <v>10</v>
      </c>
      <c r="P2869" s="123" t="s">
        <v>10</v>
      </c>
      <c r="Q2869" s="1"/>
    </row>
    <row r="2870" spans="1:17" ht="15.75" hidden="1" customHeight="1">
      <c r="A2870" s="1" t="str">
        <f t="shared" si="1"/>
        <v/>
      </c>
      <c r="B2870" s="1"/>
      <c r="C2870" s="25" t="str">
        <f>IF('Census Block Input'!J2834="","",'Census Block Input'!B2834)</f>
        <v/>
      </c>
      <c r="D2870" s="184" t="str">
        <f>IF('Census Block Input'!J2834="","",UPPER('Census Block Input'!J2834))</f>
        <v/>
      </c>
      <c r="E2870" s="26" t="str">
        <f>IF('Census Block Input'!J2834="","",'Census Block Input'!I2834)</f>
        <v/>
      </c>
      <c r="F2870" s="27" t="str">
        <f>IF('Census Block Input'!J2834="","",'Census Block Input'!C2834)</f>
        <v/>
      </c>
      <c r="G2870" s="29" t="str">
        <f>IF('Census Block Input'!J2834="","",'Census Block Input'!D2834)</f>
        <v/>
      </c>
      <c r="H2870" s="30" t="str">
        <f>IF('Census Block Input'!J2834="","",'Census Block Input'!G2834)</f>
        <v/>
      </c>
      <c r="I2870" s="30" t="str">
        <f>IF('Census Block Input'!J2834="","",'Census Block Input'!F2834)</f>
        <v/>
      </c>
      <c r="J2870" s="32" t="str">
        <f t="shared" si="90"/>
        <v/>
      </c>
      <c r="K2870" s="105" t="str">
        <f>IF('Census Block Input'!J2834="","",'Census Block Input'!D2834)</f>
        <v/>
      </c>
      <c r="L2870" s="106" t="str">
        <f>IF('Census Block Input'!J2834="","",'Census Block Input'!G2834)</f>
        <v/>
      </c>
      <c r="M2870" s="106" t="str">
        <f>IF('Census Block Input'!J2834="","",'Census Block Input'!F2834)</f>
        <v/>
      </c>
      <c r="N2870" s="32" t="str">
        <f t="shared" si="91"/>
        <v/>
      </c>
      <c r="O2870" s="124" t="s">
        <v>10</v>
      </c>
      <c r="P2870" s="123" t="s">
        <v>10</v>
      </c>
      <c r="Q2870" s="1"/>
    </row>
    <row r="2871" spans="1:17" ht="15.75" hidden="1" customHeight="1">
      <c r="A2871" s="1" t="str">
        <f t="shared" si="1"/>
        <v/>
      </c>
      <c r="B2871" s="1"/>
      <c r="C2871" s="25" t="str">
        <f>IF('Census Block Input'!J2835="","",'Census Block Input'!B2835)</f>
        <v/>
      </c>
      <c r="D2871" s="184" t="str">
        <f>IF('Census Block Input'!J2835="","",UPPER('Census Block Input'!J2835))</f>
        <v/>
      </c>
      <c r="E2871" s="26" t="str">
        <f>IF('Census Block Input'!J2835="","",'Census Block Input'!I2835)</f>
        <v/>
      </c>
      <c r="F2871" s="27" t="str">
        <f>IF('Census Block Input'!J2835="","",'Census Block Input'!C2835)</f>
        <v/>
      </c>
      <c r="G2871" s="29" t="str">
        <f>IF('Census Block Input'!J2835="","",'Census Block Input'!D2835)</f>
        <v/>
      </c>
      <c r="H2871" s="30" t="str">
        <f>IF('Census Block Input'!J2835="","",'Census Block Input'!G2835)</f>
        <v/>
      </c>
      <c r="I2871" s="30" t="str">
        <f>IF('Census Block Input'!J2835="","",'Census Block Input'!F2835)</f>
        <v/>
      </c>
      <c r="J2871" s="32" t="str">
        <f t="shared" si="90"/>
        <v/>
      </c>
      <c r="K2871" s="105" t="str">
        <f>IF('Census Block Input'!J2835="","",'Census Block Input'!D2835)</f>
        <v/>
      </c>
      <c r="L2871" s="106" t="str">
        <f>IF('Census Block Input'!J2835="","",'Census Block Input'!G2835)</f>
        <v/>
      </c>
      <c r="M2871" s="106" t="str">
        <f>IF('Census Block Input'!J2835="","",'Census Block Input'!F2835)</f>
        <v/>
      </c>
      <c r="N2871" s="32" t="str">
        <f t="shared" si="91"/>
        <v/>
      </c>
      <c r="O2871" s="124" t="s">
        <v>10</v>
      </c>
      <c r="P2871" s="123" t="s">
        <v>10</v>
      </c>
      <c r="Q2871" s="1"/>
    </row>
    <row r="2872" spans="1:17" ht="15.75" hidden="1" customHeight="1">
      <c r="A2872" s="1" t="str">
        <f t="shared" si="1"/>
        <v/>
      </c>
      <c r="B2872" s="1"/>
      <c r="C2872" s="25" t="str">
        <f>IF('Census Block Input'!J2836="","",'Census Block Input'!B2836)</f>
        <v/>
      </c>
      <c r="D2872" s="184" t="str">
        <f>IF('Census Block Input'!J2836="","",UPPER('Census Block Input'!J2836))</f>
        <v/>
      </c>
      <c r="E2872" s="26" t="str">
        <f>IF('Census Block Input'!J2836="","",'Census Block Input'!I2836)</f>
        <v/>
      </c>
      <c r="F2872" s="27" t="str">
        <f>IF('Census Block Input'!J2836="","",'Census Block Input'!C2836)</f>
        <v/>
      </c>
      <c r="G2872" s="29" t="str">
        <f>IF('Census Block Input'!J2836="","",'Census Block Input'!D2836)</f>
        <v/>
      </c>
      <c r="H2872" s="30" t="str">
        <f>IF('Census Block Input'!J2836="","",'Census Block Input'!G2836)</f>
        <v/>
      </c>
      <c r="I2872" s="30" t="str">
        <f>IF('Census Block Input'!J2836="","",'Census Block Input'!F2836)</f>
        <v/>
      </c>
      <c r="J2872" s="32" t="str">
        <f t="shared" si="90"/>
        <v/>
      </c>
      <c r="K2872" s="105" t="str">
        <f>IF('Census Block Input'!J2836="","",'Census Block Input'!D2836)</f>
        <v/>
      </c>
      <c r="L2872" s="106" t="str">
        <f>IF('Census Block Input'!J2836="","",'Census Block Input'!G2836)</f>
        <v/>
      </c>
      <c r="M2872" s="106" t="str">
        <f>IF('Census Block Input'!J2836="","",'Census Block Input'!F2836)</f>
        <v/>
      </c>
      <c r="N2872" s="32" t="str">
        <f t="shared" si="91"/>
        <v/>
      </c>
      <c r="O2872" s="124" t="s">
        <v>10</v>
      </c>
      <c r="P2872" s="123" t="s">
        <v>10</v>
      </c>
      <c r="Q2872" s="1"/>
    </row>
    <row r="2873" spans="1:17" ht="15.75" hidden="1" customHeight="1">
      <c r="A2873" s="1" t="str">
        <f t="shared" si="1"/>
        <v/>
      </c>
      <c r="B2873" s="1"/>
      <c r="C2873" s="25" t="str">
        <f>IF('Census Block Input'!J2837="","",'Census Block Input'!B2837)</f>
        <v/>
      </c>
      <c r="D2873" s="184" t="str">
        <f>IF('Census Block Input'!J2837="","",UPPER('Census Block Input'!J2837))</f>
        <v/>
      </c>
      <c r="E2873" s="26" t="str">
        <f>IF('Census Block Input'!J2837="","",'Census Block Input'!I2837)</f>
        <v/>
      </c>
      <c r="F2873" s="27" t="str">
        <f>IF('Census Block Input'!J2837="","",'Census Block Input'!C2837)</f>
        <v/>
      </c>
      <c r="G2873" s="29" t="str">
        <f>IF('Census Block Input'!J2837="","",'Census Block Input'!D2837)</f>
        <v/>
      </c>
      <c r="H2873" s="30" t="str">
        <f>IF('Census Block Input'!J2837="","",'Census Block Input'!G2837)</f>
        <v/>
      </c>
      <c r="I2873" s="30" t="str">
        <f>IF('Census Block Input'!J2837="","",'Census Block Input'!F2837)</f>
        <v/>
      </c>
      <c r="J2873" s="32" t="str">
        <f t="shared" si="90"/>
        <v/>
      </c>
      <c r="K2873" s="105" t="str">
        <f>IF('Census Block Input'!J2837="","",'Census Block Input'!D2837)</f>
        <v/>
      </c>
      <c r="L2873" s="106" t="str">
        <f>IF('Census Block Input'!J2837="","",'Census Block Input'!G2837)</f>
        <v/>
      </c>
      <c r="M2873" s="106" t="str">
        <f>IF('Census Block Input'!J2837="","",'Census Block Input'!F2837)</f>
        <v/>
      </c>
      <c r="N2873" s="32" t="str">
        <f t="shared" si="91"/>
        <v/>
      </c>
      <c r="O2873" s="124" t="s">
        <v>10</v>
      </c>
      <c r="P2873" s="123" t="s">
        <v>10</v>
      </c>
      <c r="Q2873" s="1"/>
    </row>
    <row r="2874" spans="1:17" ht="15.75" hidden="1" customHeight="1">
      <c r="A2874" s="1" t="str">
        <f t="shared" si="1"/>
        <v/>
      </c>
      <c r="B2874" s="1"/>
      <c r="C2874" s="25" t="str">
        <f>IF('Census Block Input'!J2838="","",'Census Block Input'!B2838)</f>
        <v/>
      </c>
      <c r="D2874" s="184" t="str">
        <f>IF('Census Block Input'!J2838="","",UPPER('Census Block Input'!J2838))</f>
        <v/>
      </c>
      <c r="E2874" s="26" t="str">
        <f>IF('Census Block Input'!J2838="","",'Census Block Input'!I2838)</f>
        <v/>
      </c>
      <c r="F2874" s="27" t="str">
        <f>IF('Census Block Input'!J2838="","",'Census Block Input'!C2838)</f>
        <v/>
      </c>
      <c r="G2874" s="29" t="str">
        <f>IF('Census Block Input'!J2838="","",'Census Block Input'!D2838)</f>
        <v/>
      </c>
      <c r="H2874" s="30" t="str">
        <f>IF('Census Block Input'!J2838="","",'Census Block Input'!G2838)</f>
        <v/>
      </c>
      <c r="I2874" s="30" t="str">
        <f>IF('Census Block Input'!J2838="","",'Census Block Input'!F2838)</f>
        <v/>
      </c>
      <c r="J2874" s="32" t="str">
        <f t="shared" si="90"/>
        <v/>
      </c>
      <c r="K2874" s="105" t="str">
        <f>IF('Census Block Input'!J2838="","",'Census Block Input'!D2838)</f>
        <v/>
      </c>
      <c r="L2874" s="106" t="str">
        <f>IF('Census Block Input'!J2838="","",'Census Block Input'!G2838)</f>
        <v/>
      </c>
      <c r="M2874" s="106" t="str">
        <f>IF('Census Block Input'!J2838="","",'Census Block Input'!F2838)</f>
        <v/>
      </c>
      <c r="N2874" s="32" t="str">
        <f t="shared" si="91"/>
        <v/>
      </c>
      <c r="O2874" s="124" t="s">
        <v>10</v>
      </c>
      <c r="P2874" s="123" t="s">
        <v>10</v>
      </c>
      <c r="Q2874" s="1"/>
    </row>
    <row r="2875" spans="1:17" ht="15.75" hidden="1" customHeight="1">
      <c r="A2875" s="1" t="str">
        <f t="shared" si="1"/>
        <v/>
      </c>
      <c r="B2875" s="1"/>
      <c r="C2875" s="25" t="str">
        <f>IF('Census Block Input'!J2839="","",'Census Block Input'!B2839)</f>
        <v/>
      </c>
      <c r="D2875" s="184" t="str">
        <f>IF('Census Block Input'!J2839="","",UPPER('Census Block Input'!J2839))</f>
        <v/>
      </c>
      <c r="E2875" s="26" t="str">
        <f>IF('Census Block Input'!J2839="","",'Census Block Input'!I2839)</f>
        <v/>
      </c>
      <c r="F2875" s="27" t="str">
        <f>IF('Census Block Input'!J2839="","",'Census Block Input'!C2839)</f>
        <v/>
      </c>
      <c r="G2875" s="29" t="str">
        <f>IF('Census Block Input'!J2839="","",'Census Block Input'!D2839)</f>
        <v/>
      </c>
      <c r="H2875" s="30" t="str">
        <f>IF('Census Block Input'!J2839="","",'Census Block Input'!G2839)</f>
        <v/>
      </c>
      <c r="I2875" s="30" t="str">
        <f>IF('Census Block Input'!J2839="","",'Census Block Input'!F2839)</f>
        <v/>
      </c>
      <c r="J2875" s="32" t="str">
        <f t="shared" si="90"/>
        <v/>
      </c>
      <c r="K2875" s="105" t="str">
        <f>IF('Census Block Input'!J2839="","",'Census Block Input'!D2839)</f>
        <v/>
      </c>
      <c r="L2875" s="106" t="str">
        <f>IF('Census Block Input'!J2839="","",'Census Block Input'!G2839)</f>
        <v/>
      </c>
      <c r="M2875" s="106" t="str">
        <f>IF('Census Block Input'!J2839="","",'Census Block Input'!F2839)</f>
        <v/>
      </c>
      <c r="N2875" s="32" t="str">
        <f t="shared" si="91"/>
        <v/>
      </c>
      <c r="O2875" s="124" t="s">
        <v>10</v>
      </c>
      <c r="P2875" s="123" t="s">
        <v>10</v>
      </c>
      <c r="Q2875" s="1"/>
    </row>
    <row r="2876" spans="1:17" ht="15.75" hidden="1" customHeight="1">
      <c r="A2876" s="1" t="str">
        <f t="shared" si="1"/>
        <v/>
      </c>
      <c r="B2876" s="1"/>
      <c r="C2876" s="25" t="str">
        <f>IF('Census Block Input'!J2840="","",'Census Block Input'!B2840)</f>
        <v/>
      </c>
      <c r="D2876" s="184" t="str">
        <f>IF('Census Block Input'!J2840="","",UPPER('Census Block Input'!J2840))</f>
        <v/>
      </c>
      <c r="E2876" s="26" t="str">
        <f>IF('Census Block Input'!J2840="","",'Census Block Input'!I2840)</f>
        <v/>
      </c>
      <c r="F2876" s="27" t="str">
        <f>IF('Census Block Input'!J2840="","",'Census Block Input'!C2840)</f>
        <v/>
      </c>
      <c r="G2876" s="29" t="str">
        <f>IF('Census Block Input'!J2840="","",'Census Block Input'!D2840)</f>
        <v/>
      </c>
      <c r="H2876" s="30" t="str">
        <f>IF('Census Block Input'!J2840="","",'Census Block Input'!G2840)</f>
        <v/>
      </c>
      <c r="I2876" s="30" t="str">
        <f>IF('Census Block Input'!J2840="","",'Census Block Input'!F2840)</f>
        <v/>
      </c>
      <c r="J2876" s="32" t="str">
        <f t="shared" si="90"/>
        <v/>
      </c>
      <c r="K2876" s="105" t="str">
        <f>IF('Census Block Input'!J2840="","",'Census Block Input'!D2840)</f>
        <v/>
      </c>
      <c r="L2876" s="106" t="str">
        <f>IF('Census Block Input'!J2840="","",'Census Block Input'!G2840)</f>
        <v/>
      </c>
      <c r="M2876" s="106" t="str">
        <f>IF('Census Block Input'!J2840="","",'Census Block Input'!F2840)</f>
        <v/>
      </c>
      <c r="N2876" s="32" t="str">
        <f t="shared" si="91"/>
        <v/>
      </c>
      <c r="O2876" s="124" t="s">
        <v>10</v>
      </c>
      <c r="P2876" s="123" t="s">
        <v>10</v>
      </c>
      <c r="Q2876" s="1"/>
    </row>
    <row r="2877" spans="1:17" ht="15.75" hidden="1" customHeight="1">
      <c r="A2877" s="1" t="str">
        <f t="shared" si="1"/>
        <v/>
      </c>
      <c r="B2877" s="1"/>
      <c r="C2877" s="25" t="str">
        <f>IF('Census Block Input'!J2841="","",'Census Block Input'!B2841)</f>
        <v/>
      </c>
      <c r="D2877" s="184" t="str">
        <f>IF('Census Block Input'!J2841="","",UPPER('Census Block Input'!J2841))</f>
        <v/>
      </c>
      <c r="E2877" s="26" t="str">
        <f>IF('Census Block Input'!J2841="","",'Census Block Input'!I2841)</f>
        <v/>
      </c>
      <c r="F2877" s="27" t="str">
        <f>IF('Census Block Input'!J2841="","",'Census Block Input'!C2841)</f>
        <v/>
      </c>
      <c r="G2877" s="29" t="str">
        <f>IF('Census Block Input'!J2841="","",'Census Block Input'!D2841)</f>
        <v/>
      </c>
      <c r="H2877" s="30" t="str">
        <f>IF('Census Block Input'!J2841="","",'Census Block Input'!G2841)</f>
        <v/>
      </c>
      <c r="I2877" s="30" t="str">
        <f>IF('Census Block Input'!J2841="","",'Census Block Input'!F2841)</f>
        <v/>
      </c>
      <c r="J2877" s="32" t="str">
        <f t="shared" si="90"/>
        <v/>
      </c>
      <c r="K2877" s="105" t="str">
        <f>IF('Census Block Input'!J2841="","",'Census Block Input'!D2841)</f>
        <v/>
      </c>
      <c r="L2877" s="106" t="str">
        <f>IF('Census Block Input'!J2841="","",'Census Block Input'!G2841)</f>
        <v/>
      </c>
      <c r="M2877" s="106" t="str">
        <f>IF('Census Block Input'!J2841="","",'Census Block Input'!F2841)</f>
        <v/>
      </c>
      <c r="N2877" s="32" t="str">
        <f t="shared" si="91"/>
        <v/>
      </c>
      <c r="O2877" s="124" t="s">
        <v>10</v>
      </c>
      <c r="P2877" s="123" t="s">
        <v>10</v>
      </c>
      <c r="Q2877" s="1"/>
    </row>
    <row r="2878" spans="1:17" ht="15.75" hidden="1" customHeight="1">
      <c r="A2878" s="1" t="str">
        <f t="shared" si="1"/>
        <v/>
      </c>
      <c r="B2878" s="1"/>
      <c r="C2878" s="25" t="str">
        <f>IF('Census Block Input'!J2842="","",'Census Block Input'!B2842)</f>
        <v/>
      </c>
      <c r="D2878" s="184" t="str">
        <f>IF('Census Block Input'!J2842="","",UPPER('Census Block Input'!J2842))</f>
        <v/>
      </c>
      <c r="E2878" s="26" t="str">
        <f>IF('Census Block Input'!J2842="","",'Census Block Input'!I2842)</f>
        <v/>
      </c>
      <c r="F2878" s="27" t="str">
        <f>IF('Census Block Input'!J2842="","",'Census Block Input'!C2842)</f>
        <v/>
      </c>
      <c r="G2878" s="29" t="str">
        <f>IF('Census Block Input'!J2842="","",'Census Block Input'!D2842)</f>
        <v/>
      </c>
      <c r="H2878" s="30" t="str">
        <f>IF('Census Block Input'!J2842="","",'Census Block Input'!G2842)</f>
        <v/>
      </c>
      <c r="I2878" s="30" t="str">
        <f>IF('Census Block Input'!J2842="","",'Census Block Input'!F2842)</f>
        <v/>
      </c>
      <c r="J2878" s="32" t="str">
        <f t="shared" si="90"/>
        <v/>
      </c>
      <c r="K2878" s="105" t="str">
        <f>IF('Census Block Input'!J2842="","",'Census Block Input'!D2842)</f>
        <v/>
      </c>
      <c r="L2878" s="106" t="str">
        <f>IF('Census Block Input'!J2842="","",'Census Block Input'!G2842)</f>
        <v/>
      </c>
      <c r="M2878" s="106" t="str">
        <f>IF('Census Block Input'!J2842="","",'Census Block Input'!F2842)</f>
        <v/>
      </c>
      <c r="N2878" s="32" t="str">
        <f t="shared" si="91"/>
        <v/>
      </c>
      <c r="O2878" s="124" t="s">
        <v>10</v>
      </c>
      <c r="P2878" s="123" t="s">
        <v>10</v>
      </c>
      <c r="Q2878" s="1"/>
    </row>
    <row r="2879" spans="1:17" ht="15.75" hidden="1" customHeight="1">
      <c r="A2879" s="1" t="str">
        <f t="shared" si="1"/>
        <v/>
      </c>
      <c r="B2879" s="1"/>
      <c r="C2879" s="25" t="str">
        <f>IF('Census Block Input'!J2843="","",'Census Block Input'!B2843)</f>
        <v/>
      </c>
      <c r="D2879" s="184" t="str">
        <f>IF('Census Block Input'!J2843="","",UPPER('Census Block Input'!J2843))</f>
        <v/>
      </c>
      <c r="E2879" s="26" t="str">
        <f>IF('Census Block Input'!J2843="","",'Census Block Input'!I2843)</f>
        <v/>
      </c>
      <c r="F2879" s="27" t="str">
        <f>IF('Census Block Input'!J2843="","",'Census Block Input'!C2843)</f>
        <v/>
      </c>
      <c r="G2879" s="29" t="str">
        <f>IF('Census Block Input'!J2843="","",'Census Block Input'!D2843)</f>
        <v/>
      </c>
      <c r="H2879" s="30" t="str">
        <f>IF('Census Block Input'!J2843="","",'Census Block Input'!G2843)</f>
        <v/>
      </c>
      <c r="I2879" s="30" t="str">
        <f>IF('Census Block Input'!J2843="","",'Census Block Input'!F2843)</f>
        <v/>
      </c>
      <c r="J2879" s="32" t="str">
        <f t="shared" si="90"/>
        <v/>
      </c>
      <c r="K2879" s="105" t="str">
        <f>IF('Census Block Input'!J2843="","",'Census Block Input'!D2843)</f>
        <v/>
      </c>
      <c r="L2879" s="106" t="str">
        <f>IF('Census Block Input'!J2843="","",'Census Block Input'!G2843)</f>
        <v/>
      </c>
      <c r="M2879" s="106" t="str">
        <f>IF('Census Block Input'!J2843="","",'Census Block Input'!F2843)</f>
        <v/>
      </c>
      <c r="N2879" s="32" t="str">
        <f t="shared" si="91"/>
        <v/>
      </c>
      <c r="O2879" s="124" t="s">
        <v>10</v>
      </c>
      <c r="P2879" s="123" t="s">
        <v>10</v>
      </c>
      <c r="Q2879" s="1"/>
    </row>
    <row r="2880" spans="1:17" ht="15.75" hidden="1" customHeight="1">
      <c r="A2880" s="1" t="str">
        <f t="shared" si="1"/>
        <v/>
      </c>
      <c r="B2880" s="1"/>
      <c r="C2880" s="25" t="str">
        <f>IF('Census Block Input'!J2844="","",'Census Block Input'!B2844)</f>
        <v/>
      </c>
      <c r="D2880" s="184" t="str">
        <f>IF('Census Block Input'!J2844="","",UPPER('Census Block Input'!J2844))</f>
        <v/>
      </c>
      <c r="E2880" s="26" t="str">
        <f>IF('Census Block Input'!J2844="","",'Census Block Input'!I2844)</f>
        <v/>
      </c>
      <c r="F2880" s="27" t="str">
        <f>IF('Census Block Input'!J2844="","",'Census Block Input'!C2844)</f>
        <v/>
      </c>
      <c r="G2880" s="29" t="str">
        <f>IF('Census Block Input'!J2844="","",'Census Block Input'!D2844)</f>
        <v/>
      </c>
      <c r="H2880" s="30" t="str">
        <f>IF('Census Block Input'!J2844="","",'Census Block Input'!G2844)</f>
        <v/>
      </c>
      <c r="I2880" s="30" t="str">
        <f>IF('Census Block Input'!J2844="","",'Census Block Input'!F2844)</f>
        <v/>
      </c>
      <c r="J2880" s="32" t="str">
        <f t="shared" si="90"/>
        <v/>
      </c>
      <c r="K2880" s="105" t="str">
        <f>IF('Census Block Input'!J2844="","",'Census Block Input'!D2844)</f>
        <v/>
      </c>
      <c r="L2880" s="106" t="str">
        <f>IF('Census Block Input'!J2844="","",'Census Block Input'!G2844)</f>
        <v/>
      </c>
      <c r="M2880" s="106" t="str">
        <f>IF('Census Block Input'!J2844="","",'Census Block Input'!F2844)</f>
        <v/>
      </c>
      <c r="N2880" s="32" t="str">
        <f t="shared" si="91"/>
        <v/>
      </c>
      <c r="O2880" s="124" t="s">
        <v>10</v>
      </c>
      <c r="P2880" s="123" t="s">
        <v>10</v>
      </c>
      <c r="Q2880" s="1"/>
    </row>
    <row r="2881" spans="1:17" ht="15.75" hidden="1" customHeight="1">
      <c r="A2881" s="1" t="str">
        <f t="shared" si="1"/>
        <v/>
      </c>
      <c r="B2881" s="1"/>
      <c r="C2881" s="25" t="str">
        <f>IF('Census Block Input'!J2845="","",'Census Block Input'!B2845)</f>
        <v/>
      </c>
      <c r="D2881" s="184" t="str">
        <f>IF('Census Block Input'!J2845="","",UPPER('Census Block Input'!J2845))</f>
        <v/>
      </c>
      <c r="E2881" s="26" t="str">
        <f>IF('Census Block Input'!J2845="","",'Census Block Input'!I2845)</f>
        <v/>
      </c>
      <c r="F2881" s="27" t="str">
        <f>IF('Census Block Input'!J2845="","",'Census Block Input'!C2845)</f>
        <v/>
      </c>
      <c r="G2881" s="29" t="str">
        <f>IF('Census Block Input'!J2845="","",'Census Block Input'!D2845)</f>
        <v/>
      </c>
      <c r="H2881" s="30" t="str">
        <f>IF('Census Block Input'!J2845="","",'Census Block Input'!G2845)</f>
        <v/>
      </c>
      <c r="I2881" s="30" t="str">
        <f>IF('Census Block Input'!J2845="","",'Census Block Input'!F2845)</f>
        <v/>
      </c>
      <c r="J2881" s="32" t="str">
        <f t="shared" si="90"/>
        <v/>
      </c>
      <c r="K2881" s="105" t="str">
        <f>IF('Census Block Input'!J2845="","",'Census Block Input'!D2845)</f>
        <v/>
      </c>
      <c r="L2881" s="106" t="str">
        <f>IF('Census Block Input'!J2845="","",'Census Block Input'!G2845)</f>
        <v/>
      </c>
      <c r="M2881" s="106" t="str">
        <f>IF('Census Block Input'!J2845="","",'Census Block Input'!F2845)</f>
        <v/>
      </c>
      <c r="N2881" s="32" t="str">
        <f t="shared" si="91"/>
        <v/>
      </c>
      <c r="O2881" s="124" t="s">
        <v>10</v>
      </c>
      <c r="P2881" s="123" t="s">
        <v>10</v>
      </c>
      <c r="Q2881" s="1"/>
    </row>
    <row r="2882" spans="1:17" ht="15.75" hidden="1" customHeight="1">
      <c r="A2882" s="1" t="str">
        <f t="shared" si="1"/>
        <v/>
      </c>
      <c r="B2882" s="1"/>
      <c r="C2882" s="25" t="str">
        <f>IF('Census Block Input'!J2846="","",'Census Block Input'!B2846)</f>
        <v/>
      </c>
      <c r="D2882" s="184" t="str">
        <f>IF('Census Block Input'!J2846="","",UPPER('Census Block Input'!J2846))</f>
        <v/>
      </c>
      <c r="E2882" s="26" t="str">
        <f>IF('Census Block Input'!J2846="","",'Census Block Input'!I2846)</f>
        <v/>
      </c>
      <c r="F2882" s="27" t="str">
        <f>IF('Census Block Input'!J2846="","",'Census Block Input'!C2846)</f>
        <v/>
      </c>
      <c r="G2882" s="29" t="str">
        <f>IF('Census Block Input'!J2846="","",'Census Block Input'!D2846)</f>
        <v/>
      </c>
      <c r="H2882" s="30" t="str">
        <f>IF('Census Block Input'!J2846="","",'Census Block Input'!G2846)</f>
        <v/>
      </c>
      <c r="I2882" s="30" t="str">
        <f>IF('Census Block Input'!J2846="","",'Census Block Input'!F2846)</f>
        <v/>
      </c>
      <c r="J2882" s="32" t="str">
        <f t="shared" si="90"/>
        <v/>
      </c>
      <c r="K2882" s="105" t="str">
        <f>IF('Census Block Input'!J2846="","",'Census Block Input'!D2846)</f>
        <v/>
      </c>
      <c r="L2882" s="106" t="str">
        <f>IF('Census Block Input'!J2846="","",'Census Block Input'!G2846)</f>
        <v/>
      </c>
      <c r="M2882" s="106" t="str">
        <f>IF('Census Block Input'!J2846="","",'Census Block Input'!F2846)</f>
        <v/>
      </c>
      <c r="N2882" s="32" t="str">
        <f t="shared" si="91"/>
        <v/>
      </c>
      <c r="O2882" s="124" t="s">
        <v>10</v>
      </c>
      <c r="P2882" s="123" t="s">
        <v>10</v>
      </c>
      <c r="Q2882" s="1"/>
    </row>
    <row r="2883" spans="1:17" ht="15.75" hidden="1" customHeight="1">
      <c r="A2883" s="1" t="str">
        <f t="shared" si="1"/>
        <v/>
      </c>
      <c r="B2883" s="1"/>
      <c r="C2883" s="25" t="str">
        <f>IF('Census Block Input'!J2847="","",'Census Block Input'!B2847)</f>
        <v/>
      </c>
      <c r="D2883" s="184" t="str">
        <f>IF('Census Block Input'!J2847="","",UPPER('Census Block Input'!J2847))</f>
        <v/>
      </c>
      <c r="E2883" s="26" t="str">
        <f>IF('Census Block Input'!J2847="","",'Census Block Input'!I2847)</f>
        <v/>
      </c>
      <c r="F2883" s="27" t="str">
        <f>IF('Census Block Input'!J2847="","",'Census Block Input'!C2847)</f>
        <v/>
      </c>
      <c r="G2883" s="29" t="str">
        <f>IF('Census Block Input'!J2847="","",'Census Block Input'!D2847)</f>
        <v/>
      </c>
      <c r="H2883" s="30" t="str">
        <f>IF('Census Block Input'!J2847="","",'Census Block Input'!G2847)</f>
        <v/>
      </c>
      <c r="I2883" s="30" t="str">
        <f>IF('Census Block Input'!J2847="","",'Census Block Input'!F2847)</f>
        <v/>
      </c>
      <c r="J2883" s="32" t="str">
        <f t="shared" si="90"/>
        <v/>
      </c>
      <c r="K2883" s="105" t="str">
        <f>IF('Census Block Input'!J2847="","",'Census Block Input'!D2847)</f>
        <v/>
      </c>
      <c r="L2883" s="106" t="str">
        <f>IF('Census Block Input'!J2847="","",'Census Block Input'!G2847)</f>
        <v/>
      </c>
      <c r="M2883" s="106" t="str">
        <f>IF('Census Block Input'!J2847="","",'Census Block Input'!F2847)</f>
        <v/>
      </c>
      <c r="N2883" s="32" t="str">
        <f t="shared" si="91"/>
        <v/>
      </c>
      <c r="O2883" s="124" t="s">
        <v>10</v>
      </c>
      <c r="P2883" s="123" t="s">
        <v>10</v>
      </c>
      <c r="Q2883" s="1"/>
    </row>
    <row r="2884" spans="1:17" ht="15.75" hidden="1" customHeight="1">
      <c r="A2884" s="1" t="str">
        <f t="shared" si="1"/>
        <v/>
      </c>
      <c r="B2884" s="1"/>
      <c r="C2884" s="25" t="str">
        <f>IF('Census Block Input'!J2848="","",'Census Block Input'!B2848)</f>
        <v/>
      </c>
      <c r="D2884" s="184" t="str">
        <f>IF('Census Block Input'!J2848="","",UPPER('Census Block Input'!J2848))</f>
        <v/>
      </c>
      <c r="E2884" s="26" t="str">
        <f>IF('Census Block Input'!J2848="","",'Census Block Input'!I2848)</f>
        <v/>
      </c>
      <c r="F2884" s="27" t="str">
        <f>IF('Census Block Input'!J2848="","",'Census Block Input'!C2848)</f>
        <v/>
      </c>
      <c r="G2884" s="29" t="str">
        <f>IF('Census Block Input'!J2848="","",'Census Block Input'!D2848)</f>
        <v/>
      </c>
      <c r="H2884" s="30" t="str">
        <f>IF('Census Block Input'!J2848="","",'Census Block Input'!G2848)</f>
        <v/>
      </c>
      <c r="I2884" s="30" t="str">
        <f>IF('Census Block Input'!J2848="","",'Census Block Input'!F2848)</f>
        <v/>
      </c>
      <c r="J2884" s="32" t="str">
        <f t="shared" si="90"/>
        <v/>
      </c>
      <c r="K2884" s="105" t="str">
        <f>IF('Census Block Input'!J2848="","",'Census Block Input'!D2848)</f>
        <v/>
      </c>
      <c r="L2884" s="106" t="str">
        <f>IF('Census Block Input'!J2848="","",'Census Block Input'!G2848)</f>
        <v/>
      </c>
      <c r="M2884" s="106" t="str">
        <f>IF('Census Block Input'!J2848="","",'Census Block Input'!F2848)</f>
        <v/>
      </c>
      <c r="N2884" s="32" t="str">
        <f t="shared" si="91"/>
        <v/>
      </c>
      <c r="O2884" s="124" t="s">
        <v>10</v>
      </c>
      <c r="P2884" s="123" t="s">
        <v>10</v>
      </c>
      <c r="Q2884" s="1"/>
    </row>
    <row r="2885" spans="1:17" ht="15.75" hidden="1" customHeight="1">
      <c r="A2885" s="1" t="str">
        <f t="shared" si="1"/>
        <v/>
      </c>
      <c r="B2885" s="1"/>
      <c r="C2885" s="25" t="str">
        <f>IF('Census Block Input'!J2849="","",'Census Block Input'!B2849)</f>
        <v/>
      </c>
      <c r="D2885" s="184" t="str">
        <f>IF('Census Block Input'!J2849="","",UPPER('Census Block Input'!J2849))</f>
        <v/>
      </c>
      <c r="E2885" s="26" t="str">
        <f>IF('Census Block Input'!J2849="","",'Census Block Input'!I2849)</f>
        <v/>
      </c>
      <c r="F2885" s="27" t="str">
        <f>IF('Census Block Input'!J2849="","",'Census Block Input'!C2849)</f>
        <v/>
      </c>
      <c r="G2885" s="29" t="str">
        <f>IF('Census Block Input'!J2849="","",'Census Block Input'!D2849)</f>
        <v/>
      </c>
      <c r="H2885" s="30" t="str">
        <f>IF('Census Block Input'!J2849="","",'Census Block Input'!G2849)</f>
        <v/>
      </c>
      <c r="I2885" s="30" t="str">
        <f>IF('Census Block Input'!J2849="","",'Census Block Input'!F2849)</f>
        <v/>
      </c>
      <c r="J2885" s="32" t="str">
        <f t="shared" si="90"/>
        <v/>
      </c>
      <c r="K2885" s="105" t="str">
        <f>IF('Census Block Input'!J2849="","",'Census Block Input'!D2849)</f>
        <v/>
      </c>
      <c r="L2885" s="106" t="str">
        <f>IF('Census Block Input'!J2849="","",'Census Block Input'!G2849)</f>
        <v/>
      </c>
      <c r="M2885" s="106" t="str">
        <f>IF('Census Block Input'!J2849="","",'Census Block Input'!F2849)</f>
        <v/>
      </c>
      <c r="N2885" s="32" t="str">
        <f t="shared" si="91"/>
        <v/>
      </c>
      <c r="O2885" s="124" t="s">
        <v>10</v>
      </c>
      <c r="P2885" s="123" t="s">
        <v>10</v>
      </c>
      <c r="Q2885" s="1"/>
    </row>
    <row r="2886" spans="1:17" ht="15.75" hidden="1" customHeight="1">
      <c r="A2886" s="1" t="str">
        <f t="shared" si="1"/>
        <v/>
      </c>
      <c r="B2886" s="1"/>
      <c r="C2886" s="25" t="str">
        <f>IF('Census Block Input'!J2850="","",'Census Block Input'!B2850)</f>
        <v/>
      </c>
      <c r="D2886" s="184" t="str">
        <f>IF('Census Block Input'!J2850="","",UPPER('Census Block Input'!J2850))</f>
        <v/>
      </c>
      <c r="E2886" s="26" t="str">
        <f>IF('Census Block Input'!J2850="","",'Census Block Input'!I2850)</f>
        <v/>
      </c>
      <c r="F2886" s="27" t="str">
        <f>IF('Census Block Input'!J2850="","",'Census Block Input'!C2850)</f>
        <v/>
      </c>
      <c r="G2886" s="29" t="str">
        <f>IF('Census Block Input'!J2850="","",'Census Block Input'!D2850)</f>
        <v/>
      </c>
      <c r="H2886" s="30" t="str">
        <f>IF('Census Block Input'!J2850="","",'Census Block Input'!G2850)</f>
        <v/>
      </c>
      <c r="I2886" s="30" t="str">
        <f>IF('Census Block Input'!J2850="","",'Census Block Input'!F2850)</f>
        <v/>
      </c>
      <c r="J2886" s="32" t="str">
        <f t="shared" si="90"/>
        <v/>
      </c>
      <c r="K2886" s="105" t="str">
        <f>IF('Census Block Input'!J2850="","",'Census Block Input'!D2850)</f>
        <v/>
      </c>
      <c r="L2886" s="106" t="str">
        <f>IF('Census Block Input'!J2850="","",'Census Block Input'!G2850)</f>
        <v/>
      </c>
      <c r="M2886" s="106" t="str">
        <f>IF('Census Block Input'!J2850="","",'Census Block Input'!F2850)</f>
        <v/>
      </c>
      <c r="N2886" s="32" t="str">
        <f t="shared" si="91"/>
        <v/>
      </c>
      <c r="O2886" s="124" t="s">
        <v>10</v>
      </c>
      <c r="P2886" s="123" t="s">
        <v>10</v>
      </c>
      <c r="Q2886" s="1"/>
    </row>
    <row r="2887" spans="1:17" ht="15.75" hidden="1" customHeight="1">
      <c r="A2887" s="1" t="str">
        <f t="shared" si="1"/>
        <v/>
      </c>
      <c r="B2887" s="1"/>
      <c r="C2887" s="25" t="str">
        <f>IF('Census Block Input'!J2851="","",'Census Block Input'!B2851)</f>
        <v/>
      </c>
      <c r="D2887" s="184" t="str">
        <f>IF('Census Block Input'!J2851="","",UPPER('Census Block Input'!J2851))</f>
        <v/>
      </c>
      <c r="E2887" s="26" t="str">
        <f>IF('Census Block Input'!J2851="","",'Census Block Input'!I2851)</f>
        <v/>
      </c>
      <c r="F2887" s="27" t="str">
        <f>IF('Census Block Input'!J2851="","",'Census Block Input'!C2851)</f>
        <v/>
      </c>
      <c r="G2887" s="29" t="str">
        <f>IF('Census Block Input'!J2851="","",'Census Block Input'!D2851)</f>
        <v/>
      </c>
      <c r="H2887" s="30" t="str">
        <f>IF('Census Block Input'!J2851="","",'Census Block Input'!G2851)</f>
        <v/>
      </c>
      <c r="I2887" s="30" t="str">
        <f>IF('Census Block Input'!J2851="","",'Census Block Input'!F2851)</f>
        <v/>
      </c>
      <c r="J2887" s="32" t="str">
        <f t="shared" si="90"/>
        <v/>
      </c>
      <c r="K2887" s="105" t="str">
        <f>IF('Census Block Input'!J2851="","",'Census Block Input'!D2851)</f>
        <v/>
      </c>
      <c r="L2887" s="106" t="str">
        <f>IF('Census Block Input'!J2851="","",'Census Block Input'!G2851)</f>
        <v/>
      </c>
      <c r="M2887" s="106" t="str">
        <f>IF('Census Block Input'!J2851="","",'Census Block Input'!F2851)</f>
        <v/>
      </c>
      <c r="N2887" s="32" t="str">
        <f t="shared" si="91"/>
        <v/>
      </c>
      <c r="O2887" s="124" t="s">
        <v>10</v>
      </c>
      <c r="P2887" s="123" t="s">
        <v>10</v>
      </c>
      <c r="Q2887" s="1"/>
    </row>
    <row r="2888" spans="1:17" ht="15.75" hidden="1" customHeight="1">
      <c r="A2888" s="1" t="str">
        <f t="shared" si="1"/>
        <v/>
      </c>
      <c r="B2888" s="1"/>
      <c r="C2888" s="25" t="str">
        <f>IF('Census Block Input'!J2852="","",'Census Block Input'!B2852)</f>
        <v/>
      </c>
      <c r="D2888" s="184" t="str">
        <f>IF('Census Block Input'!J2852="","",UPPER('Census Block Input'!J2852))</f>
        <v/>
      </c>
      <c r="E2888" s="26" t="str">
        <f>IF('Census Block Input'!J2852="","",'Census Block Input'!I2852)</f>
        <v/>
      </c>
      <c r="F2888" s="27" t="str">
        <f>IF('Census Block Input'!J2852="","",'Census Block Input'!C2852)</f>
        <v/>
      </c>
      <c r="G2888" s="29" t="str">
        <f>IF('Census Block Input'!J2852="","",'Census Block Input'!D2852)</f>
        <v/>
      </c>
      <c r="H2888" s="30" t="str">
        <f>IF('Census Block Input'!J2852="","",'Census Block Input'!G2852)</f>
        <v/>
      </c>
      <c r="I2888" s="30" t="str">
        <f>IF('Census Block Input'!J2852="","",'Census Block Input'!F2852)</f>
        <v/>
      </c>
      <c r="J2888" s="32" t="str">
        <f t="shared" si="90"/>
        <v/>
      </c>
      <c r="K2888" s="105" t="str">
        <f>IF('Census Block Input'!J2852="","",'Census Block Input'!D2852)</f>
        <v/>
      </c>
      <c r="L2888" s="106" t="str">
        <f>IF('Census Block Input'!J2852="","",'Census Block Input'!G2852)</f>
        <v/>
      </c>
      <c r="M2888" s="106" t="str">
        <f>IF('Census Block Input'!J2852="","",'Census Block Input'!F2852)</f>
        <v/>
      </c>
      <c r="N2888" s="32" t="str">
        <f t="shared" si="91"/>
        <v/>
      </c>
      <c r="O2888" s="124" t="s">
        <v>10</v>
      </c>
      <c r="P2888" s="123" t="s">
        <v>10</v>
      </c>
      <c r="Q2888" s="1"/>
    </row>
    <row r="2889" spans="1:17" ht="15.75" hidden="1" customHeight="1">
      <c r="A2889" s="1" t="str">
        <f t="shared" si="1"/>
        <v/>
      </c>
      <c r="B2889" s="1"/>
      <c r="C2889" s="25" t="str">
        <f>IF('Census Block Input'!J2853="","",'Census Block Input'!B2853)</f>
        <v/>
      </c>
      <c r="D2889" s="184" t="str">
        <f>IF('Census Block Input'!J2853="","",UPPER('Census Block Input'!J2853))</f>
        <v/>
      </c>
      <c r="E2889" s="26" t="str">
        <f>IF('Census Block Input'!J2853="","",'Census Block Input'!I2853)</f>
        <v/>
      </c>
      <c r="F2889" s="27" t="str">
        <f>IF('Census Block Input'!J2853="","",'Census Block Input'!C2853)</f>
        <v/>
      </c>
      <c r="G2889" s="29" t="str">
        <f>IF('Census Block Input'!J2853="","",'Census Block Input'!D2853)</f>
        <v/>
      </c>
      <c r="H2889" s="30" t="str">
        <f>IF('Census Block Input'!J2853="","",'Census Block Input'!G2853)</f>
        <v/>
      </c>
      <c r="I2889" s="30" t="str">
        <f>IF('Census Block Input'!J2853="","",'Census Block Input'!F2853)</f>
        <v/>
      </c>
      <c r="J2889" s="32" t="str">
        <f t="shared" si="90"/>
        <v/>
      </c>
      <c r="K2889" s="105" t="str">
        <f>IF('Census Block Input'!J2853="","",'Census Block Input'!D2853)</f>
        <v/>
      </c>
      <c r="L2889" s="106" t="str">
        <f>IF('Census Block Input'!J2853="","",'Census Block Input'!G2853)</f>
        <v/>
      </c>
      <c r="M2889" s="106" t="str">
        <f>IF('Census Block Input'!J2853="","",'Census Block Input'!F2853)</f>
        <v/>
      </c>
      <c r="N2889" s="32" t="str">
        <f t="shared" si="91"/>
        <v/>
      </c>
      <c r="O2889" s="124" t="s">
        <v>10</v>
      </c>
      <c r="P2889" s="123" t="s">
        <v>10</v>
      </c>
      <c r="Q2889" s="1"/>
    </row>
    <row r="2890" spans="1:17" ht="15.75" hidden="1" customHeight="1">
      <c r="A2890" s="1" t="str">
        <f t="shared" si="1"/>
        <v/>
      </c>
      <c r="B2890" s="1"/>
      <c r="C2890" s="25" t="str">
        <f>IF('Census Block Input'!J2854="","",'Census Block Input'!B2854)</f>
        <v/>
      </c>
      <c r="D2890" s="184" t="str">
        <f>IF('Census Block Input'!J2854="","",UPPER('Census Block Input'!J2854))</f>
        <v/>
      </c>
      <c r="E2890" s="26" t="str">
        <f>IF('Census Block Input'!J2854="","",'Census Block Input'!I2854)</f>
        <v/>
      </c>
      <c r="F2890" s="27" t="str">
        <f>IF('Census Block Input'!J2854="","",'Census Block Input'!C2854)</f>
        <v/>
      </c>
      <c r="G2890" s="29" t="str">
        <f>IF('Census Block Input'!J2854="","",'Census Block Input'!D2854)</f>
        <v/>
      </c>
      <c r="H2890" s="30" t="str">
        <f>IF('Census Block Input'!J2854="","",'Census Block Input'!G2854)</f>
        <v/>
      </c>
      <c r="I2890" s="30" t="str">
        <f>IF('Census Block Input'!J2854="","",'Census Block Input'!F2854)</f>
        <v/>
      </c>
      <c r="J2890" s="32" t="str">
        <f t="shared" si="90"/>
        <v/>
      </c>
      <c r="K2890" s="105" t="str">
        <f>IF('Census Block Input'!J2854="","",'Census Block Input'!D2854)</f>
        <v/>
      </c>
      <c r="L2890" s="106" t="str">
        <f>IF('Census Block Input'!J2854="","",'Census Block Input'!G2854)</f>
        <v/>
      </c>
      <c r="M2890" s="106" t="str">
        <f>IF('Census Block Input'!J2854="","",'Census Block Input'!F2854)</f>
        <v/>
      </c>
      <c r="N2890" s="32" t="str">
        <f t="shared" si="91"/>
        <v/>
      </c>
      <c r="O2890" s="124" t="s">
        <v>10</v>
      </c>
      <c r="P2890" s="123" t="s">
        <v>10</v>
      </c>
      <c r="Q2890" s="1"/>
    </row>
    <row r="2891" spans="1:17" ht="15.75" hidden="1" customHeight="1">
      <c r="A2891" s="1" t="str">
        <f t="shared" si="1"/>
        <v/>
      </c>
      <c r="B2891" s="1"/>
      <c r="C2891" s="25" t="str">
        <f>IF('Census Block Input'!J2855="","",'Census Block Input'!B2855)</f>
        <v/>
      </c>
      <c r="D2891" s="184" t="str">
        <f>IF('Census Block Input'!J2855="","",UPPER('Census Block Input'!J2855))</f>
        <v/>
      </c>
      <c r="E2891" s="26" t="str">
        <f>IF('Census Block Input'!J2855="","",'Census Block Input'!I2855)</f>
        <v/>
      </c>
      <c r="F2891" s="27" t="str">
        <f>IF('Census Block Input'!J2855="","",'Census Block Input'!C2855)</f>
        <v/>
      </c>
      <c r="G2891" s="29" t="str">
        <f>IF('Census Block Input'!J2855="","",'Census Block Input'!D2855)</f>
        <v/>
      </c>
      <c r="H2891" s="30" t="str">
        <f>IF('Census Block Input'!J2855="","",'Census Block Input'!G2855)</f>
        <v/>
      </c>
      <c r="I2891" s="30" t="str">
        <f>IF('Census Block Input'!J2855="","",'Census Block Input'!F2855)</f>
        <v/>
      </c>
      <c r="J2891" s="32" t="str">
        <f t="shared" si="90"/>
        <v/>
      </c>
      <c r="K2891" s="105" t="str">
        <f>IF('Census Block Input'!J2855="","",'Census Block Input'!D2855)</f>
        <v/>
      </c>
      <c r="L2891" s="106" t="str">
        <f>IF('Census Block Input'!J2855="","",'Census Block Input'!G2855)</f>
        <v/>
      </c>
      <c r="M2891" s="106" t="str">
        <f>IF('Census Block Input'!J2855="","",'Census Block Input'!F2855)</f>
        <v/>
      </c>
      <c r="N2891" s="32" t="str">
        <f t="shared" si="91"/>
        <v/>
      </c>
      <c r="O2891" s="124" t="s">
        <v>10</v>
      </c>
      <c r="P2891" s="123" t="s">
        <v>10</v>
      </c>
      <c r="Q2891" s="1"/>
    </row>
    <row r="2892" spans="1:17" ht="15.75" hidden="1" customHeight="1">
      <c r="A2892" s="1" t="str">
        <f t="shared" si="1"/>
        <v/>
      </c>
      <c r="B2892" s="1"/>
      <c r="C2892" s="25" t="str">
        <f>IF('Census Block Input'!J2856="","",'Census Block Input'!B2856)</f>
        <v/>
      </c>
      <c r="D2892" s="184" t="str">
        <f>IF('Census Block Input'!J2856="","",UPPER('Census Block Input'!J2856))</f>
        <v/>
      </c>
      <c r="E2892" s="26" t="str">
        <f>IF('Census Block Input'!J2856="","",'Census Block Input'!I2856)</f>
        <v/>
      </c>
      <c r="F2892" s="27" t="str">
        <f>IF('Census Block Input'!J2856="","",'Census Block Input'!C2856)</f>
        <v/>
      </c>
      <c r="G2892" s="29" t="str">
        <f>IF('Census Block Input'!J2856="","",'Census Block Input'!D2856)</f>
        <v/>
      </c>
      <c r="H2892" s="30" t="str">
        <f>IF('Census Block Input'!J2856="","",'Census Block Input'!G2856)</f>
        <v/>
      </c>
      <c r="I2892" s="30" t="str">
        <f>IF('Census Block Input'!J2856="","",'Census Block Input'!F2856)</f>
        <v/>
      </c>
      <c r="J2892" s="32" t="str">
        <f t="shared" si="90"/>
        <v/>
      </c>
      <c r="K2892" s="105" t="str">
        <f>IF('Census Block Input'!J2856="","",'Census Block Input'!D2856)</f>
        <v/>
      </c>
      <c r="L2892" s="106" t="str">
        <f>IF('Census Block Input'!J2856="","",'Census Block Input'!G2856)</f>
        <v/>
      </c>
      <c r="M2892" s="106" t="str">
        <f>IF('Census Block Input'!J2856="","",'Census Block Input'!F2856)</f>
        <v/>
      </c>
      <c r="N2892" s="32" t="str">
        <f t="shared" si="91"/>
        <v/>
      </c>
      <c r="O2892" s="124" t="s">
        <v>10</v>
      </c>
      <c r="P2892" s="123" t="s">
        <v>10</v>
      </c>
      <c r="Q2892" s="1"/>
    </row>
    <row r="2893" spans="1:17" ht="15.75" hidden="1" customHeight="1">
      <c r="A2893" s="1" t="str">
        <f t="shared" si="1"/>
        <v/>
      </c>
      <c r="B2893" s="1"/>
      <c r="C2893" s="25" t="str">
        <f>IF('Census Block Input'!J2857="","",'Census Block Input'!B2857)</f>
        <v/>
      </c>
      <c r="D2893" s="184" t="str">
        <f>IF('Census Block Input'!J2857="","",UPPER('Census Block Input'!J2857))</f>
        <v/>
      </c>
      <c r="E2893" s="26" t="str">
        <f>IF('Census Block Input'!J2857="","",'Census Block Input'!I2857)</f>
        <v/>
      </c>
      <c r="F2893" s="27" t="str">
        <f>IF('Census Block Input'!J2857="","",'Census Block Input'!C2857)</f>
        <v/>
      </c>
      <c r="G2893" s="29" t="str">
        <f>IF('Census Block Input'!J2857="","",'Census Block Input'!D2857)</f>
        <v/>
      </c>
      <c r="H2893" s="30" t="str">
        <f>IF('Census Block Input'!J2857="","",'Census Block Input'!G2857)</f>
        <v/>
      </c>
      <c r="I2893" s="30" t="str">
        <f>IF('Census Block Input'!J2857="","",'Census Block Input'!F2857)</f>
        <v/>
      </c>
      <c r="J2893" s="32" t="str">
        <f t="shared" si="90"/>
        <v/>
      </c>
      <c r="K2893" s="105" t="str">
        <f>IF('Census Block Input'!J2857="","",'Census Block Input'!D2857)</f>
        <v/>
      </c>
      <c r="L2893" s="106" t="str">
        <f>IF('Census Block Input'!J2857="","",'Census Block Input'!G2857)</f>
        <v/>
      </c>
      <c r="M2893" s="106" t="str">
        <f>IF('Census Block Input'!J2857="","",'Census Block Input'!F2857)</f>
        <v/>
      </c>
      <c r="N2893" s="32" t="str">
        <f t="shared" si="91"/>
        <v/>
      </c>
      <c r="O2893" s="124" t="s">
        <v>10</v>
      </c>
      <c r="P2893" s="123" t="s">
        <v>10</v>
      </c>
      <c r="Q2893" s="1"/>
    </row>
    <row r="2894" spans="1:17" ht="15.75" hidden="1" customHeight="1">
      <c r="A2894" s="1" t="str">
        <f t="shared" si="1"/>
        <v/>
      </c>
      <c r="B2894" s="1"/>
      <c r="C2894" s="25" t="str">
        <f>IF('Census Block Input'!J2858="","",'Census Block Input'!B2858)</f>
        <v/>
      </c>
      <c r="D2894" s="184" t="str">
        <f>IF('Census Block Input'!J2858="","",UPPER('Census Block Input'!J2858))</f>
        <v/>
      </c>
      <c r="E2894" s="26" t="str">
        <f>IF('Census Block Input'!J2858="","",'Census Block Input'!I2858)</f>
        <v/>
      </c>
      <c r="F2894" s="27" t="str">
        <f>IF('Census Block Input'!J2858="","",'Census Block Input'!C2858)</f>
        <v/>
      </c>
      <c r="G2894" s="29" t="str">
        <f>IF('Census Block Input'!J2858="","",'Census Block Input'!D2858)</f>
        <v/>
      </c>
      <c r="H2894" s="30" t="str">
        <f>IF('Census Block Input'!J2858="","",'Census Block Input'!G2858)</f>
        <v/>
      </c>
      <c r="I2894" s="30" t="str">
        <f>IF('Census Block Input'!J2858="","",'Census Block Input'!F2858)</f>
        <v/>
      </c>
      <c r="J2894" s="32" t="str">
        <f t="shared" si="90"/>
        <v/>
      </c>
      <c r="K2894" s="105" t="str">
        <f>IF('Census Block Input'!J2858="","",'Census Block Input'!D2858)</f>
        <v/>
      </c>
      <c r="L2894" s="106" t="str">
        <f>IF('Census Block Input'!J2858="","",'Census Block Input'!G2858)</f>
        <v/>
      </c>
      <c r="M2894" s="106" t="str">
        <f>IF('Census Block Input'!J2858="","",'Census Block Input'!F2858)</f>
        <v/>
      </c>
      <c r="N2894" s="32" t="str">
        <f t="shared" si="91"/>
        <v/>
      </c>
      <c r="O2894" s="124" t="s">
        <v>10</v>
      </c>
      <c r="P2894" s="123" t="s">
        <v>10</v>
      </c>
      <c r="Q2894" s="1"/>
    </row>
    <row r="2895" spans="1:17" ht="15.75" hidden="1" customHeight="1">
      <c r="A2895" s="1" t="str">
        <f t="shared" si="1"/>
        <v/>
      </c>
      <c r="B2895" s="1"/>
      <c r="C2895" s="25" t="str">
        <f>IF('Census Block Input'!J2859="","",'Census Block Input'!B2859)</f>
        <v/>
      </c>
      <c r="D2895" s="184" t="str">
        <f>IF('Census Block Input'!J2859="","",UPPER('Census Block Input'!J2859))</f>
        <v/>
      </c>
      <c r="E2895" s="26" t="str">
        <f>IF('Census Block Input'!J2859="","",'Census Block Input'!I2859)</f>
        <v/>
      </c>
      <c r="F2895" s="27" t="str">
        <f>IF('Census Block Input'!J2859="","",'Census Block Input'!C2859)</f>
        <v/>
      </c>
      <c r="G2895" s="29" t="str">
        <f>IF('Census Block Input'!J2859="","",'Census Block Input'!D2859)</f>
        <v/>
      </c>
      <c r="H2895" s="30" t="str">
        <f>IF('Census Block Input'!J2859="","",'Census Block Input'!G2859)</f>
        <v/>
      </c>
      <c r="I2895" s="30" t="str">
        <f>IF('Census Block Input'!J2859="","",'Census Block Input'!F2859)</f>
        <v/>
      </c>
      <c r="J2895" s="32" t="str">
        <f t="shared" si="90"/>
        <v/>
      </c>
      <c r="K2895" s="105" t="str">
        <f>IF('Census Block Input'!J2859="","",'Census Block Input'!D2859)</f>
        <v/>
      </c>
      <c r="L2895" s="106" t="str">
        <f>IF('Census Block Input'!J2859="","",'Census Block Input'!G2859)</f>
        <v/>
      </c>
      <c r="M2895" s="106" t="str">
        <f>IF('Census Block Input'!J2859="","",'Census Block Input'!F2859)</f>
        <v/>
      </c>
      <c r="N2895" s="32" t="str">
        <f t="shared" si="91"/>
        <v/>
      </c>
      <c r="O2895" s="124" t="s">
        <v>10</v>
      </c>
      <c r="P2895" s="123" t="s">
        <v>10</v>
      </c>
      <c r="Q2895" s="1"/>
    </row>
    <row r="2896" spans="1:17" ht="15.75" hidden="1" customHeight="1">
      <c r="A2896" s="1" t="str">
        <f t="shared" si="1"/>
        <v/>
      </c>
      <c r="B2896" s="1"/>
      <c r="C2896" s="25" t="str">
        <f>IF('Census Block Input'!J2860="","",'Census Block Input'!B2860)</f>
        <v/>
      </c>
      <c r="D2896" s="184" t="str">
        <f>IF('Census Block Input'!J2860="","",UPPER('Census Block Input'!J2860))</f>
        <v/>
      </c>
      <c r="E2896" s="26" t="str">
        <f>IF('Census Block Input'!J2860="","",'Census Block Input'!I2860)</f>
        <v/>
      </c>
      <c r="F2896" s="27" t="str">
        <f>IF('Census Block Input'!J2860="","",'Census Block Input'!C2860)</f>
        <v/>
      </c>
      <c r="G2896" s="29" t="str">
        <f>IF('Census Block Input'!J2860="","",'Census Block Input'!D2860)</f>
        <v/>
      </c>
      <c r="H2896" s="30" t="str">
        <f>IF('Census Block Input'!J2860="","",'Census Block Input'!G2860)</f>
        <v/>
      </c>
      <c r="I2896" s="30" t="str">
        <f>IF('Census Block Input'!J2860="","",'Census Block Input'!F2860)</f>
        <v/>
      </c>
      <c r="J2896" s="32" t="str">
        <f t="shared" si="90"/>
        <v/>
      </c>
      <c r="K2896" s="105" t="str">
        <f>IF('Census Block Input'!J2860="","",'Census Block Input'!D2860)</f>
        <v/>
      </c>
      <c r="L2896" s="106" t="str">
        <f>IF('Census Block Input'!J2860="","",'Census Block Input'!G2860)</f>
        <v/>
      </c>
      <c r="M2896" s="106" t="str">
        <f>IF('Census Block Input'!J2860="","",'Census Block Input'!F2860)</f>
        <v/>
      </c>
      <c r="N2896" s="32" t="str">
        <f t="shared" si="91"/>
        <v/>
      </c>
      <c r="O2896" s="124" t="s">
        <v>10</v>
      </c>
      <c r="P2896" s="123" t="s">
        <v>10</v>
      </c>
      <c r="Q2896" s="1"/>
    </row>
    <row r="2897" spans="1:17" ht="15.75" hidden="1" customHeight="1">
      <c r="A2897" s="1" t="str">
        <f t="shared" si="1"/>
        <v/>
      </c>
      <c r="B2897" s="1"/>
      <c r="C2897" s="25" t="str">
        <f>IF('Census Block Input'!J2861="","",'Census Block Input'!B2861)</f>
        <v/>
      </c>
      <c r="D2897" s="184" t="str">
        <f>IF('Census Block Input'!J2861="","",UPPER('Census Block Input'!J2861))</f>
        <v/>
      </c>
      <c r="E2897" s="26" t="str">
        <f>IF('Census Block Input'!J2861="","",'Census Block Input'!I2861)</f>
        <v/>
      </c>
      <c r="F2897" s="27" t="str">
        <f>IF('Census Block Input'!J2861="","",'Census Block Input'!C2861)</f>
        <v/>
      </c>
      <c r="G2897" s="29" t="str">
        <f>IF('Census Block Input'!J2861="","",'Census Block Input'!D2861)</f>
        <v/>
      </c>
      <c r="H2897" s="30" t="str">
        <f>IF('Census Block Input'!J2861="","",'Census Block Input'!G2861)</f>
        <v/>
      </c>
      <c r="I2897" s="30" t="str">
        <f>IF('Census Block Input'!J2861="","",'Census Block Input'!F2861)</f>
        <v/>
      </c>
      <c r="J2897" s="32" t="str">
        <f t="shared" si="90"/>
        <v/>
      </c>
      <c r="K2897" s="105" t="str">
        <f>IF('Census Block Input'!J2861="","",'Census Block Input'!D2861)</f>
        <v/>
      </c>
      <c r="L2897" s="106" t="str">
        <f>IF('Census Block Input'!J2861="","",'Census Block Input'!G2861)</f>
        <v/>
      </c>
      <c r="M2897" s="106" t="str">
        <f>IF('Census Block Input'!J2861="","",'Census Block Input'!F2861)</f>
        <v/>
      </c>
      <c r="N2897" s="32" t="str">
        <f t="shared" si="91"/>
        <v/>
      </c>
      <c r="O2897" s="124" t="s">
        <v>10</v>
      </c>
      <c r="P2897" s="123" t="s">
        <v>10</v>
      </c>
      <c r="Q2897" s="1"/>
    </row>
    <row r="2898" spans="1:17" ht="15.75" hidden="1" customHeight="1">
      <c r="A2898" s="1" t="str">
        <f t="shared" si="1"/>
        <v/>
      </c>
      <c r="B2898" s="1"/>
      <c r="C2898" s="25" t="str">
        <f>IF('Census Block Input'!J2862="","",'Census Block Input'!B2862)</f>
        <v/>
      </c>
      <c r="D2898" s="184" t="str">
        <f>IF('Census Block Input'!J2862="","",UPPER('Census Block Input'!J2862))</f>
        <v/>
      </c>
      <c r="E2898" s="26" t="str">
        <f>IF('Census Block Input'!J2862="","",'Census Block Input'!I2862)</f>
        <v/>
      </c>
      <c r="F2898" s="27" t="str">
        <f>IF('Census Block Input'!J2862="","",'Census Block Input'!C2862)</f>
        <v/>
      </c>
      <c r="G2898" s="29" t="str">
        <f>IF('Census Block Input'!J2862="","",'Census Block Input'!D2862)</f>
        <v/>
      </c>
      <c r="H2898" s="30" t="str">
        <f>IF('Census Block Input'!J2862="","",'Census Block Input'!G2862)</f>
        <v/>
      </c>
      <c r="I2898" s="30" t="str">
        <f>IF('Census Block Input'!J2862="","",'Census Block Input'!F2862)</f>
        <v/>
      </c>
      <c r="J2898" s="32" t="str">
        <f t="shared" si="90"/>
        <v/>
      </c>
      <c r="K2898" s="105" t="str">
        <f>IF('Census Block Input'!J2862="","",'Census Block Input'!D2862)</f>
        <v/>
      </c>
      <c r="L2898" s="106" t="str">
        <f>IF('Census Block Input'!J2862="","",'Census Block Input'!G2862)</f>
        <v/>
      </c>
      <c r="M2898" s="106" t="str">
        <f>IF('Census Block Input'!J2862="","",'Census Block Input'!F2862)</f>
        <v/>
      </c>
      <c r="N2898" s="32" t="str">
        <f t="shared" si="91"/>
        <v/>
      </c>
      <c r="O2898" s="124" t="s">
        <v>10</v>
      </c>
      <c r="P2898" s="123" t="s">
        <v>10</v>
      </c>
      <c r="Q2898" s="1"/>
    </row>
    <row r="2899" spans="1:17" ht="15.75" hidden="1" customHeight="1">
      <c r="A2899" s="1" t="str">
        <f t="shared" si="1"/>
        <v/>
      </c>
      <c r="B2899" s="1"/>
      <c r="C2899" s="25" t="str">
        <f>IF('Census Block Input'!J2863="","",'Census Block Input'!B2863)</f>
        <v/>
      </c>
      <c r="D2899" s="184" t="str">
        <f>IF('Census Block Input'!J2863="","",UPPER('Census Block Input'!J2863))</f>
        <v/>
      </c>
      <c r="E2899" s="26" t="str">
        <f>IF('Census Block Input'!J2863="","",'Census Block Input'!I2863)</f>
        <v/>
      </c>
      <c r="F2899" s="27" t="str">
        <f>IF('Census Block Input'!J2863="","",'Census Block Input'!C2863)</f>
        <v/>
      </c>
      <c r="G2899" s="29" t="str">
        <f>IF('Census Block Input'!J2863="","",'Census Block Input'!D2863)</f>
        <v/>
      </c>
      <c r="H2899" s="30" t="str">
        <f>IF('Census Block Input'!J2863="","",'Census Block Input'!G2863)</f>
        <v/>
      </c>
      <c r="I2899" s="30" t="str">
        <f>IF('Census Block Input'!J2863="","",'Census Block Input'!F2863)</f>
        <v/>
      </c>
      <c r="J2899" s="32" t="str">
        <f t="shared" si="90"/>
        <v/>
      </c>
      <c r="K2899" s="105" t="str">
        <f>IF('Census Block Input'!J2863="","",'Census Block Input'!D2863)</f>
        <v/>
      </c>
      <c r="L2899" s="106" t="str">
        <f>IF('Census Block Input'!J2863="","",'Census Block Input'!G2863)</f>
        <v/>
      </c>
      <c r="M2899" s="106" t="str">
        <f>IF('Census Block Input'!J2863="","",'Census Block Input'!F2863)</f>
        <v/>
      </c>
      <c r="N2899" s="32" t="str">
        <f t="shared" si="91"/>
        <v/>
      </c>
      <c r="O2899" s="124" t="s">
        <v>10</v>
      </c>
      <c r="P2899" s="123" t="s">
        <v>10</v>
      </c>
      <c r="Q2899" s="1"/>
    </row>
    <row r="2900" spans="1:17" ht="15.75" hidden="1" customHeight="1">
      <c r="A2900" s="1" t="str">
        <f t="shared" si="1"/>
        <v/>
      </c>
      <c r="B2900" s="1"/>
      <c r="C2900" s="25" t="str">
        <f>IF('Census Block Input'!J2864="","",'Census Block Input'!B2864)</f>
        <v/>
      </c>
      <c r="D2900" s="184" t="str">
        <f>IF('Census Block Input'!J2864="","",UPPER('Census Block Input'!J2864))</f>
        <v/>
      </c>
      <c r="E2900" s="26" t="str">
        <f>IF('Census Block Input'!J2864="","",'Census Block Input'!I2864)</f>
        <v/>
      </c>
      <c r="F2900" s="27" t="str">
        <f>IF('Census Block Input'!J2864="","",'Census Block Input'!C2864)</f>
        <v/>
      </c>
      <c r="G2900" s="29" t="str">
        <f>IF('Census Block Input'!J2864="","",'Census Block Input'!D2864)</f>
        <v/>
      </c>
      <c r="H2900" s="30" t="str">
        <f>IF('Census Block Input'!J2864="","",'Census Block Input'!G2864)</f>
        <v/>
      </c>
      <c r="I2900" s="30" t="str">
        <f>IF('Census Block Input'!J2864="","",'Census Block Input'!F2864)</f>
        <v/>
      </c>
      <c r="J2900" s="32" t="str">
        <f t="shared" si="90"/>
        <v/>
      </c>
      <c r="K2900" s="105" t="str">
        <f>IF('Census Block Input'!J2864="","",'Census Block Input'!D2864)</f>
        <v/>
      </c>
      <c r="L2900" s="106" t="str">
        <f>IF('Census Block Input'!J2864="","",'Census Block Input'!G2864)</f>
        <v/>
      </c>
      <c r="M2900" s="106" t="str">
        <f>IF('Census Block Input'!J2864="","",'Census Block Input'!F2864)</f>
        <v/>
      </c>
      <c r="N2900" s="32" t="str">
        <f t="shared" si="91"/>
        <v/>
      </c>
      <c r="O2900" s="124" t="s">
        <v>10</v>
      </c>
      <c r="P2900" s="123" t="s">
        <v>10</v>
      </c>
      <c r="Q2900" s="1"/>
    </row>
    <row r="2901" spans="1:17" ht="15.75" hidden="1" customHeight="1">
      <c r="A2901" s="1" t="str">
        <f t="shared" si="1"/>
        <v/>
      </c>
      <c r="B2901" s="1"/>
      <c r="C2901" s="25" t="str">
        <f>IF('Census Block Input'!J2865="","",'Census Block Input'!B2865)</f>
        <v/>
      </c>
      <c r="D2901" s="184" t="str">
        <f>IF('Census Block Input'!J2865="","",UPPER('Census Block Input'!J2865))</f>
        <v/>
      </c>
      <c r="E2901" s="26" t="str">
        <f>IF('Census Block Input'!J2865="","",'Census Block Input'!I2865)</f>
        <v/>
      </c>
      <c r="F2901" s="27" t="str">
        <f>IF('Census Block Input'!J2865="","",'Census Block Input'!C2865)</f>
        <v/>
      </c>
      <c r="G2901" s="29" t="str">
        <f>IF('Census Block Input'!J2865="","",'Census Block Input'!D2865)</f>
        <v/>
      </c>
      <c r="H2901" s="30" t="str">
        <f>IF('Census Block Input'!J2865="","",'Census Block Input'!G2865)</f>
        <v/>
      </c>
      <c r="I2901" s="30" t="str">
        <f>IF('Census Block Input'!J2865="","",'Census Block Input'!F2865)</f>
        <v/>
      </c>
      <c r="J2901" s="32" t="str">
        <f t="shared" si="90"/>
        <v/>
      </c>
      <c r="K2901" s="105" t="str">
        <f>IF('Census Block Input'!J2865="","",'Census Block Input'!D2865)</f>
        <v/>
      </c>
      <c r="L2901" s="106" t="str">
        <f>IF('Census Block Input'!J2865="","",'Census Block Input'!G2865)</f>
        <v/>
      </c>
      <c r="M2901" s="106" t="str">
        <f>IF('Census Block Input'!J2865="","",'Census Block Input'!F2865)</f>
        <v/>
      </c>
      <c r="N2901" s="32" t="str">
        <f t="shared" si="91"/>
        <v/>
      </c>
      <c r="O2901" s="124" t="s">
        <v>10</v>
      </c>
      <c r="P2901" s="123" t="s">
        <v>10</v>
      </c>
      <c r="Q2901" s="1"/>
    </row>
    <row r="2902" spans="1:17" ht="15.75" hidden="1" customHeight="1">
      <c r="A2902" s="1" t="str">
        <f t="shared" si="1"/>
        <v/>
      </c>
      <c r="B2902" s="1"/>
      <c r="C2902" s="25" t="str">
        <f>IF('Census Block Input'!J2866="","",'Census Block Input'!B2866)</f>
        <v/>
      </c>
      <c r="D2902" s="184" t="str">
        <f>IF('Census Block Input'!J2866="","",UPPER('Census Block Input'!J2866))</f>
        <v/>
      </c>
      <c r="E2902" s="26" t="str">
        <f>IF('Census Block Input'!J2866="","",'Census Block Input'!I2866)</f>
        <v/>
      </c>
      <c r="F2902" s="27" t="str">
        <f>IF('Census Block Input'!J2866="","",'Census Block Input'!C2866)</f>
        <v/>
      </c>
      <c r="G2902" s="29" t="str">
        <f>IF('Census Block Input'!J2866="","",'Census Block Input'!D2866)</f>
        <v/>
      </c>
      <c r="H2902" s="30" t="str">
        <f>IF('Census Block Input'!J2866="","",'Census Block Input'!G2866)</f>
        <v/>
      </c>
      <c r="I2902" s="30" t="str">
        <f>IF('Census Block Input'!J2866="","",'Census Block Input'!F2866)</f>
        <v/>
      </c>
      <c r="J2902" s="32" t="str">
        <f t="shared" si="90"/>
        <v/>
      </c>
      <c r="K2902" s="105" t="str">
        <f>IF('Census Block Input'!J2866="","",'Census Block Input'!D2866)</f>
        <v/>
      </c>
      <c r="L2902" s="106" t="str">
        <f>IF('Census Block Input'!J2866="","",'Census Block Input'!G2866)</f>
        <v/>
      </c>
      <c r="M2902" s="106" t="str">
        <f>IF('Census Block Input'!J2866="","",'Census Block Input'!F2866)</f>
        <v/>
      </c>
      <c r="N2902" s="32" t="str">
        <f t="shared" si="91"/>
        <v/>
      </c>
      <c r="O2902" s="124" t="s">
        <v>10</v>
      </c>
      <c r="P2902" s="123" t="s">
        <v>10</v>
      </c>
      <c r="Q2902" s="1"/>
    </row>
    <row r="2903" spans="1:17" ht="15.75" hidden="1" customHeight="1">
      <c r="A2903" s="1" t="str">
        <f t="shared" si="1"/>
        <v/>
      </c>
      <c r="B2903" s="1"/>
      <c r="C2903" s="25" t="str">
        <f>IF('Census Block Input'!J2867="","",'Census Block Input'!B2867)</f>
        <v/>
      </c>
      <c r="D2903" s="184" t="str">
        <f>IF('Census Block Input'!J2867="","",UPPER('Census Block Input'!J2867))</f>
        <v/>
      </c>
      <c r="E2903" s="26" t="str">
        <f>IF('Census Block Input'!J2867="","",'Census Block Input'!I2867)</f>
        <v/>
      </c>
      <c r="F2903" s="27" t="str">
        <f>IF('Census Block Input'!J2867="","",'Census Block Input'!C2867)</f>
        <v/>
      </c>
      <c r="G2903" s="29" t="str">
        <f>IF('Census Block Input'!J2867="","",'Census Block Input'!D2867)</f>
        <v/>
      </c>
      <c r="H2903" s="30" t="str">
        <f>IF('Census Block Input'!J2867="","",'Census Block Input'!G2867)</f>
        <v/>
      </c>
      <c r="I2903" s="30" t="str">
        <f>IF('Census Block Input'!J2867="","",'Census Block Input'!F2867)</f>
        <v/>
      </c>
      <c r="J2903" s="32" t="str">
        <f t="shared" si="90"/>
        <v/>
      </c>
      <c r="K2903" s="105" t="str">
        <f>IF('Census Block Input'!J2867="","",'Census Block Input'!D2867)</f>
        <v/>
      </c>
      <c r="L2903" s="106" t="str">
        <f>IF('Census Block Input'!J2867="","",'Census Block Input'!G2867)</f>
        <v/>
      </c>
      <c r="M2903" s="106" t="str">
        <f>IF('Census Block Input'!J2867="","",'Census Block Input'!F2867)</f>
        <v/>
      </c>
      <c r="N2903" s="32" t="str">
        <f t="shared" si="91"/>
        <v/>
      </c>
      <c r="O2903" s="124" t="s">
        <v>10</v>
      </c>
      <c r="P2903" s="123" t="s">
        <v>10</v>
      </c>
      <c r="Q2903" s="1"/>
    </row>
    <row r="2904" spans="1:17" ht="15.75" hidden="1" customHeight="1">
      <c r="A2904" s="1" t="str">
        <f t="shared" si="1"/>
        <v/>
      </c>
      <c r="B2904" s="1"/>
      <c r="C2904" s="25" t="str">
        <f>IF('Census Block Input'!J2868="","",'Census Block Input'!B2868)</f>
        <v/>
      </c>
      <c r="D2904" s="184" t="str">
        <f>IF('Census Block Input'!J2868="","",UPPER('Census Block Input'!J2868))</f>
        <v/>
      </c>
      <c r="E2904" s="26" t="str">
        <f>IF('Census Block Input'!J2868="","",'Census Block Input'!I2868)</f>
        <v/>
      </c>
      <c r="F2904" s="27" t="str">
        <f>IF('Census Block Input'!J2868="","",'Census Block Input'!C2868)</f>
        <v/>
      </c>
      <c r="G2904" s="29" t="str">
        <f>IF('Census Block Input'!J2868="","",'Census Block Input'!D2868)</f>
        <v/>
      </c>
      <c r="H2904" s="30" t="str">
        <f>IF('Census Block Input'!J2868="","",'Census Block Input'!G2868)</f>
        <v/>
      </c>
      <c r="I2904" s="30" t="str">
        <f>IF('Census Block Input'!J2868="","",'Census Block Input'!F2868)</f>
        <v/>
      </c>
      <c r="J2904" s="32" t="str">
        <f t="shared" si="90"/>
        <v/>
      </c>
      <c r="K2904" s="105" t="str">
        <f>IF('Census Block Input'!J2868="","",'Census Block Input'!D2868)</f>
        <v/>
      </c>
      <c r="L2904" s="106" t="str">
        <f>IF('Census Block Input'!J2868="","",'Census Block Input'!G2868)</f>
        <v/>
      </c>
      <c r="M2904" s="106" t="str">
        <f>IF('Census Block Input'!J2868="","",'Census Block Input'!F2868)</f>
        <v/>
      </c>
      <c r="N2904" s="32" t="str">
        <f t="shared" si="91"/>
        <v/>
      </c>
      <c r="O2904" s="124" t="s">
        <v>10</v>
      </c>
      <c r="P2904" s="123" t="s">
        <v>10</v>
      </c>
      <c r="Q2904" s="1"/>
    </row>
    <row r="2905" spans="1:17" ht="15.75" hidden="1" customHeight="1">
      <c r="A2905" s="1" t="str">
        <f t="shared" si="1"/>
        <v/>
      </c>
      <c r="B2905" s="1"/>
      <c r="C2905" s="25" t="str">
        <f>IF('Census Block Input'!J2869="","",'Census Block Input'!B2869)</f>
        <v/>
      </c>
      <c r="D2905" s="184" t="str">
        <f>IF('Census Block Input'!J2869="","",UPPER('Census Block Input'!J2869))</f>
        <v/>
      </c>
      <c r="E2905" s="26" t="str">
        <f>IF('Census Block Input'!J2869="","",'Census Block Input'!I2869)</f>
        <v/>
      </c>
      <c r="F2905" s="27" t="str">
        <f>IF('Census Block Input'!J2869="","",'Census Block Input'!C2869)</f>
        <v/>
      </c>
      <c r="G2905" s="29" t="str">
        <f>IF('Census Block Input'!J2869="","",'Census Block Input'!D2869)</f>
        <v/>
      </c>
      <c r="H2905" s="30" t="str">
        <f>IF('Census Block Input'!J2869="","",'Census Block Input'!G2869)</f>
        <v/>
      </c>
      <c r="I2905" s="30" t="str">
        <f>IF('Census Block Input'!J2869="","",'Census Block Input'!F2869)</f>
        <v/>
      </c>
      <c r="J2905" s="32" t="str">
        <f t="shared" si="90"/>
        <v/>
      </c>
      <c r="K2905" s="105" t="str">
        <f>IF('Census Block Input'!J2869="","",'Census Block Input'!D2869)</f>
        <v/>
      </c>
      <c r="L2905" s="106" t="str">
        <f>IF('Census Block Input'!J2869="","",'Census Block Input'!G2869)</f>
        <v/>
      </c>
      <c r="M2905" s="106" t="str">
        <f>IF('Census Block Input'!J2869="","",'Census Block Input'!F2869)</f>
        <v/>
      </c>
      <c r="N2905" s="32" t="str">
        <f t="shared" si="91"/>
        <v/>
      </c>
      <c r="O2905" s="124" t="s">
        <v>10</v>
      </c>
      <c r="P2905" s="123" t="s">
        <v>10</v>
      </c>
      <c r="Q2905" s="1"/>
    </row>
    <row r="2906" spans="1:17" ht="15.75" hidden="1" customHeight="1">
      <c r="A2906" s="1" t="str">
        <f t="shared" si="1"/>
        <v/>
      </c>
      <c r="B2906" s="1"/>
      <c r="C2906" s="25" t="str">
        <f>IF('Census Block Input'!J2870="","",'Census Block Input'!B2870)</f>
        <v/>
      </c>
      <c r="D2906" s="184" t="str">
        <f>IF('Census Block Input'!J2870="","",UPPER('Census Block Input'!J2870))</f>
        <v/>
      </c>
      <c r="E2906" s="26" t="str">
        <f>IF('Census Block Input'!J2870="","",'Census Block Input'!I2870)</f>
        <v/>
      </c>
      <c r="F2906" s="27" t="str">
        <f>IF('Census Block Input'!J2870="","",'Census Block Input'!C2870)</f>
        <v/>
      </c>
      <c r="G2906" s="29" t="str">
        <f>IF('Census Block Input'!J2870="","",'Census Block Input'!D2870)</f>
        <v/>
      </c>
      <c r="H2906" s="30" t="str">
        <f>IF('Census Block Input'!J2870="","",'Census Block Input'!G2870)</f>
        <v/>
      </c>
      <c r="I2906" s="30" t="str">
        <f>IF('Census Block Input'!J2870="","",'Census Block Input'!F2870)</f>
        <v/>
      </c>
      <c r="J2906" s="32" t="str">
        <f t="shared" si="90"/>
        <v/>
      </c>
      <c r="K2906" s="105" t="str">
        <f>IF('Census Block Input'!J2870="","",'Census Block Input'!D2870)</f>
        <v/>
      </c>
      <c r="L2906" s="106" t="str">
        <f>IF('Census Block Input'!J2870="","",'Census Block Input'!G2870)</f>
        <v/>
      </c>
      <c r="M2906" s="106" t="str">
        <f>IF('Census Block Input'!J2870="","",'Census Block Input'!F2870)</f>
        <v/>
      </c>
      <c r="N2906" s="32" t="str">
        <f t="shared" si="91"/>
        <v/>
      </c>
      <c r="O2906" s="124" t="s">
        <v>10</v>
      </c>
      <c r="P2906" s="123" t="s">
        <v>10</v>
      </c>
      <c r="Q2906" s="1"/>
    </row>
    <row r="2907" spans="1:17" ht="15.75" hidden="1" customHeight="1">
      <c r="A2907" s="1" t="str">
        <f t="shared" si="1"/>
        <v/>
      </c>
      <c r="B2907" s="1"/>
      <c r="C2907" s="25" t="str">
        <f>IF('Census Block Input'!J2871="","",'Census Block Input'!B2871)</f>
        <v/>
      </c>
      <c r="D2907" s="184" t="str">
        <f>IF('Census Block Input'!J2871="","",UPPER('Census Block Input'!J2871))</f>
        <v/>
      </c>
      <c r="E2907" s="26" t="str">
        <f>IF('Census Block Input'!J2871="","",'Census Block Input'!I2871)</f>
        <v/>
      </c>
      <c r="F2907" s="27" t="str">
        <f>IF('Census Block Input'!J2871="","",'Census Block Input'!C2871)</f>
        <v/>
      </c>
      <c r="G2907" s="29" t="str">
        <f>IF('Census Block Input'!J2871="","",'Census Block Input'!D2871)</f>
        <v/>
      </c>
      <c r="H2907" s="30" t="str">
        <f>IF('Census Block Input'!J2871="","",'Census Block Input'!G2871)</f>
        <v/>
      </c>
      <c r="I2907" s="30" t="str">
        <f>IF('Census Block Input'!J2871="","",'Census Block Input'!F2871)</f>
        <v/>
      </c>
      <c r="J2907" s="32" t="str">
        <f t="shared" si="90"/>
        <v/>
      </c>
      <c r="K2907" s="105" t="str">
        <f>IF('Census Block Input'!J2871="","",'Census Block Input'!D2871)</f>
        <v/>
      </c>
      <c r="L2907" s="106" t="str">
        <f>IF('Census Block Input'!J2871="","",'Census Block Input'!G2871)</f>
        <v/>
      </c>
      <c r="M2907" s="106" t="str">
        <f>IF('Census Block Input'!J2871="","",'Census Block Input'!F2871)</f>
        <v/>
      </c>
      <c r="N2907" s="32" t="str">
        <f t="shared" si="91"/>
        <v/>
      </c>
      <c r="O2907" s="124" t="s">
        <v>10</v>
      </c>
      <c r="P2907" s="123" t="s">
        <v>10</v>
      </c>
      <c r="Q2907" s="1"/>
    </row>
    <row r="2908" spans="1:17" ht="15.75" hidden="1" customHeight="1">
      <c r="A2908" s="1" t="str">
        <f t="shared" si="1"/>
        <v/>
      </c>
      <c r="B2908" s="1"/>
      <c r="C2908" s="25" t="str">
        <f>IF('Census Block Input'!J2872="","",'Census Block Input'!B2872)</f>
        <v/>
      </c>
      <c r="D2908" s="184" t="str">
        <f>IF('Census Block Input'!J2872="","",UPPER('Census Block Input'!J2872))</f>
        <v/>
      </c>
      <c r="E2908" s="26" t="str">
        <f>IF('Census Block Input'!J2872="","",'Census Block Input'!I2872)</f>
        <v/>
      </c>
      <c r="F2908" s="27" t="str">
        <f>IF('Census Block Input'!J2872="","",'Census Block Input'!C2872)</f>
        <v/>
      </c>
      <c r="G2908" s="29" t="str">
        <f>IF('Census Block Input'!J2872="","",'Census Block Input'!D2872)</f>
        <v/>
      </c>
      <c r="H2908" s="30" t="str">
        <f>IF('Census Block Input'!J2872="","",'Census Block Input'!G2872)</f>
        <v/>
      </c>
      <c r="I2908" s="30" t="str">
        <f>IF('Census Block Input'!J2872="","",'Census Block Input'!F2872)</f>
        <v/>
      </c>
      <c r="J2908" s="32" t="str">
        <f t="shared" si="90"/>
        <v/>
      </c>
      <c r="K2908" s="105" t="str">
        <f>IF('Census Block Input'!J2872="","",'Census Block Input'!D2872)</f>
        <v/>
      </c>
      <c r="L2908" s="106" t="str">
        <f>IF('Census Block Input'!J2872="","",'Census Block Input'!G2872)</f>
        <v/>
      </c>
      <c r="M2908" s="106" t="str">
        <f>IF('Census Block Input'!J2872="","",'Census Block Input'!F2872)</f>
        <v/>
      </c>
      <c r="N2908" s="32" t="str">
        <f t="shared" si="91"/>
        <v/>
      </c>
      <c r="O2908" s="124" t="s">
        <v>10</v>
      </c>
      <c r="P2908" s="123" t="s">
        <v>10</v>
      </c>
      <c r="Q2908" s="1"/>
    </row>
    <row r="2909" spans="1:17" ht="15.75" hidden="1" customHeight="1">
      <c r="A2909" s="1" t="str">
        <f t="shared" si="1"/>
        <v/>
      </c>
      <c r="B2909" s="1"/>
      <c r="C2909" s="25" t="str">
        <f>IF('Census Block Input'!J2873="","",'Census Block Input'!B2873)</f>
        <v/>
      </c>
      <c r="D2909" s="184" t="str">
        <f>IF('Census Block Input'!J2873="","",UPPER('Census Block Input'!J2873))</f>
        <v/>
      </c>
      <c r="E2909" s="26" t="str">
        <f>IF('Census Block Input'!J2873="","",'Census Block Input'!I2873)</f>
        <v/>
      </c>
      <c r="F2909" s="27" t="str">
        <f>IF('Census Block Input'!J2873="","",'Census Block Input'!C2873)</f>
        <v/>
      </c>
      <c r="G2909" s="29" t="str">
        <f>IF('Census Block Input'!J2873="","",'Census Block Input'!D2873)</f>
        <v/>
      </c>
      <c r="H2909" s="30" t="str">
        <f>IF('Census Block Input'!J2873="","",'Census Block Input'!G2873)</f>
        <v/>
      </c>
      <c r="I2909" s="30" t="str">
        <f>IF('Census Block Input'!J2873="","",'Census Block Input'!F2873)</f>
        <v/>
      </c>
      <c r="J2909" s="32" t="str">
        <f t="shared" si="90"/>
        <v/>
      </c>
      <c r="K2909" s="105" t="str">
        <f>IF('Census Block Input'!J2873="","",'Census Block Input'!D2873)</f>
        <v/>
      </c>
      <c r="L2909" s="106" t="str">
        <f>IF('Census Block Input'!J2873="","",'Census Block Input'!G2873)</f>
        <v/>
      </c>
      <c r="M2909" s="106" t="str">
        <f>IF('Census Block Input'!J2873="","",'Census Block Input'!F2873)</f>
        <v/>
      </c>
      <c r="N2909" s="32" t="str">
        <f t="shared" si="91"/>
        <v/>
      </c>
      <c r="O2909" s="124" t="s">
        <v>10</v>
      </c>
      <c r="P2909" s="123" t="s">
        <v>10</v>
      </c>
      <c r="Q2909" s="1"/>
    </row>
    <row r="2910" spans="1:17" ht="15.75" hidden="1" customHeight="1">
      <c r="A2910" s="1" t="str">
        <f t="shared" si="1"/>
        <v/>
      </c>
      <c r="B2910" s="1"/>
      <c r="C2910" s="25" t="str">
        <f>IF('Census Block Input'!J2874="","",'Census Block Input'!B2874)</f>
        <v/>
      </c>
      <c r="D2910" s="184" t="str">
        <f>IF('Census Block Input'!J2874="","",UPPER('Census Block Input'!J2874))</f>
        <v/>
      </c>
      <c r="E2910" s="26" t="str">
        <f>IF('Census Block Input'!J2874="","",'Census Block Input'!I2874)</f>
        <v/>
      </c>
      <c r="F2910" s="27" t="str">
        <f>IF('Census Block Input'!J2874="","",'Census Block Input'!C2874)</f>
        <v/>
      </c>
      <c r="G2910" s="29" t="str">
        <f>IF('Census Block Input'!J2874="","",'Census Block Input'!D2874)</f>
        <v/>
      </c>
      <c r="H2910" s="30" t="str">
        <f>IF('Census Block Input'!J2874="","",'Census Block Input'!G2874)</f>
        <v/>
      </c>
      <c r="I2910" s="30" t="str">
        <f>IF('Census Block Input'!J2874="","",'Census Block Input'!F2874)</f>
        <v/>
      </c>
      <c r="J2910" s="32" t="str">
        <f t="shared" si="90"/>
        <v/>
      </c>
      <c r="K2910" s="105" t="str">
        <f>IF('Census Block Input'!J2874="","",'Census Block Input'!D2874)</f>
        <v/>
      </c>
      <c r="L2910" s="106" t="str">
        <f>IF('Census Block Input'!J2874="","",'Census Block Input'!G2874)</f>
        <v/>
      </c>
      <c r="M2910" s="106" t="str">
        <f>IF('Census Block Input'!J2874="","",'Census Block Input'!F2874)</f>
        <v/>
      </c>
      <c r="N2910" s="32" t="str">
        <f t="shared" si="91"/>
        <v/>
      </c>
      <c r="O2910" s="124" t="s">
        <v>10</v>
      </c>
      <c r="P2910" s="123" t="s">
        <v>10</v>
      </c>
      <c r="Q2910" s="1"/>
    </row>
    <row r="2911" spans="1:17" ht="15.75" hidden="1" customHeight="1">
      <c r="A2911" s="1" t="str">
        <f t="shared" si="1"/>
        <v/>
      </c>
      <c r="B2911" s="1"/>
      <c r="C2911" s="25" t="str">
        <f>IF('Census Block Input'!J2875="","",'Census Block Input'!B2875)</f>
        <v/>
      </c>
      <c r="D2911" s="184" t="str">
        <f>IF('Census Block Input'!J2875="","",UPPER('Census Block Input'!J2875))</f>
        <v/>
      </c>
      <c r="E2911" s="26" t="str">
        <f>IF('Census Block Input'!J2875="","",'Census Block Input'!I2875)</f>
        <v/>
      </c>
      <c r="F2911" s="27" t="str">
        <f>IF('Census Block Input'!J2875="","",'Census Block Input'!C2875)</f>
        <v/>
      </c>
      <c r="G2911" s="29" t="str">
        <f>IF('Census Block Input'!J2875="","",'Census Block Input'!D2875)</f>
        <v/>
      </c>
      <c r="H2911" s="30" t="str">
        <f>IF('Census Block Input'!J2875="","",'Census Block Input'!G2875)</f>
        <v/>
      </c>
      <c r="I2911" s="30" t="str">
        <f>IF('Census Block Input'!J2875="","",'Census Block Input'!F2875)</f>
        <v/>
      </c>
      <c r="J2911" s="32" t="str">
        <f t="shared" si="90"/>
        <v/>
      </c>
      <c r="K2911" s="105" t="str">
        <f>IF('Census Block Input'!J2875="","",'Census Block Input'!D2875)</f>
        <v/>
      </c>
      <c r="L2911" s="106" t="str">
        <f>IF('Census Block Input'!J2875="","",'Census Block Input'!G2875)</f>
        <v/>
      </c>
      <c r="M2911" s="106" t="str">
        <f>IF('Census Block Input'!J2875="","",'Census Block Input'!F2875)</f>
        <v/>
      </c>
      <c r="N2911" s="32" t="str">
        <f t="shared" si="91"/>
        <v/>
      </c>
      <c r="O2911" s="124" t="s">
        <v>10</v>
      </c>
      <c r="P2911" s="123" t="s">
        <v>10</v>
      </c>
      <c r="Q2911" s="1"/>
    </row>
    <row r="2912" spans="1:17" ht="15.75" hidden="1" customHeight="1">
      <c r="A2912" s="1" t="str">
        <f t="shared" si="1"/>
        <v/>
      </c>
      <c r="B2912" s="1"/>
      <c r="C2912" s="25" t="str">
        <f>IF('Census Block Input'!J2876="","",'Census Block Input'!B2876)</f>
        <v/>
      </c>
      <c r="D2912" s="184" t="str">
        <f>IF('Census Block Input'!J2876="","",UPPER('Census Block Input'!J2876))</f>
        <v/>
      </c>
      <c r="E2912" s="26" t="str">
        <f>IF('Census Block Input'!J2876="","",'Census Block Input'!I2876)</f>
        <v/>
      </c>
      <c r="F2912" s="27" t="str">
        <f>IF('Census Block Input'!J2876="","",'Census Block Input'!C2876)</f>
        <v/>
      </c>
      <c r="G2912" s="29" t="str">
        <f>IF('Census Block Input'!J2876="","",'Census Block Input'!D2876)</f>
        <v/>
      </c>
      <c r="H2912" s="30" t="str">
        <f>IF('Census Block Input'!J2876="","",'Census Block Input'!G2876)</f>
        <v/>
      </c>
      <c r="I2912" s="30" t="str">
        <f>IF('Census Block Input'!J2876="","",'Census Block Input'!F2876)</f>
        <v/>
      </c>
      <c r="J2912" s="32" t="str">
        <f t="shared" si="90"/>
        <v/>
      </c>
      <c r="K2912" s="105" t="str">
        <f>IF('Census Block Input'!J2876="","",'Census Block Input'!D2876)</f>
        <v/>
      </c>
      <c r="L2912" s="106" t="str">
        <f>IF('Census Block Input'!J2876="","",'Census Block Input'!G2876)</f>
        <v/>
      </c>
      <c r="M2912" s="106" t="str">
        <f>IF('Census Block Input'!J2876="","",'Census Block Input'!F2876)</f>
        <v/>
      </c>
      <c r="N2912" s="32" t="str">
        <f t="shared" si="91"/>
        <v/>
      </c>
      <c r="O2912" s="124" t="s">
        <v>10</v>
      </c>
      <c r="P2912" s="123" t="s">
        <v>10</v>
      </c>
      <c r="Q2912" s="1"/>
    </row>
    <row r="2913" spans="1:17" ht="15.75" hidden="1" customHeight="1">
      <c r="A2913" s="1" t="str">
        <f t="shared" si="1"/>
        <v/>
      </c>
      <c r="B2913" s="1"/>
      <c r="C2913" s="25" t="str">
        <f>IF('Census Block Input'!J2877="","",'Census Block Input'!B2877)</f>
        <v/>
      </c>
      <c r="D2913" s="184" t="str">
        <f>IF('Census Block Input'!J2877="","",UPPER('Census Block Input'!J2877))</f>
        <v/>
      </c>
      <c r="E2913" s="26" t="str">
        <f>IF('Census Block Input'!J2877="","",'Census Block Input'!I2877)</f>
        <v/>
      </c>
      <c r="F2913" s="27" t="str">
        <f>IF('Census Block Input'!J2877="","",'Census Block Input'!C2877)</f>
        <v/>
      </c>
      <c r="G2913" s="29" t="str">
        <f>IF('Census Block Input'!J2877="","",'Census Block Input'!D2877)</f>
        <v/>
      </c>
      <c r="H2913" s="30" t="str">
        <f>IF('Census Block Input'!J2877="","",'Census Block Input'!G2877)</f>
        <v/>
      </c>
      <c r="I2913" s="30" t="str">
        <f>IF('Census Block Input'!J2877="","",'Census Block Input'!F2877)</f>
        <v/>
      </c>
      <c r="J2913" s="32" t="str">
        <f t="shared" si="90"/>
        <v/>
      </c>
      <c r="K2913" s="105" t="str">
        <f>IF('Census Block Input'!J2877="","",'Census Block Input'!D2877)</f>
        <v/>
      </c>
      <c r="L2913" s="106" t="str">
        <f>IF('Census Block Input'!J2877="","",'Census Block Input'!G2877)</f>
        <v/>
      </c>
      <c r="M2913" s="106" t="str">
        <f>IF('Census Block Input'!J2877="","",'Census Block Input'!F2877)</f>
        <v/>
      </c>
      <c r="N2913" s="32" t="str">
        <f t="shared" si="91"/>
        <v/>
      </c>
      <c r="O2913" s="124" t="s">
        <v>10</v>
      </c>
      <c r="P2913" s="123" t="s">
        <v>10</v>
      </c>
      <c r="Q2913" s="1"/>
    </row>
    <row r="2914" spans="1:17" ht="15.75" hidden="1" customHeight="1">
      <c r="A2914" s="1" t="str">
        <f t="shared" si="1"/>
        <v/>
      </c>
      <c r="B2914" s="1"/>
      <c r="C2914" s="25" t="str">
        <f>IF('Census Block Input'!J2878="","",'Census Block Input'!B2878)</f>
        <v/>
      </c>
      <c r="D2914" s="184" t="str">
        <f>IF('Census Block Input'!J2878="","",UPPER('Census Block Input'!J2878))</f>
        <v/>
      </c>
      <c r="E2914" s="26" t="str">
        <f>IF('Census Block Input'!J2878="","",'Census Block Input'!I2878)</f>
        <v/>
      </c>
      <c r="F2914" s="27" t="str">
        <f>IF('Census Block Input'!J2878="","",'Census Block Input'!C2878)</f>
        <v/>
      </c>
      <c r="G2914" s="29" t="str">
        <f>IF('Census Block Input'!J2878="","",'Census Block Input'!D2878)</f>
        <v/>
      </c>
      <c r="H2914" s="30" t="str">
        <f>IF('Census Block Input'!J2878="","",'Census Block Input'!G2878)</f>
        <v/>
      </c>
      <c r="I2914" s="30" t="str">
        <f>IF('Census Block Input'!J2878="","",'Census Block Input'!F2878)</f>
        <v/>
      </c>
      <c r="J2914" s="32" t="str">
        <f t="shared" si="90"/>
        <v/>
      </c>
      <c r="K2914" s="105" t="str">
        <f>IF('Census Block Input'!J2878="","",'Census Block Input'!D2878)</f>
        <v/>
      </c>
      <c r="L2914" s="106" t="str">
        <f>IF('Census Block Input'!J2878="","",'Census Block Input'!G2878)</f>
        <v/>
      </c>
      <c r="M2914" s="106" t="str">
        <f>IF('Census Block Input'!J2878="","",'Census Block Input'!F2878)</f>
        <v/>
      </c>
      <c r="N2914" s="32" t="str">
        <f t="shared" si="91"/>
        <v/>
      </c>
      <c r="O2914" s="124" t="s">
        <v>10</v>
      </c>
      <c r="P2914" s="123" t="s">
        <v>10</v>
      </c>
      <c r="Q2914" s="1"/>
    </row>
    <row r="2915" spans="1:17" ht="15.75" hidden="1" customHeight="1">
      <c r="A2915" s="1" t="str">
        <f t="shared" si="1"/>
        <v/>
      </c>
      <c r="B2915" s="1"/>
      <c r="C2915" s="25" t="str">
        <f>IF('Census Block Input'!J2879="","",'Census Block Input'!B2879)</f>
        <v/>
      </c>
      <c r="D2915" s="184" t="str">
        <f>IF('Census Block Input'!J2879="","",UPPER('Census Block Input'!J2879))</f>
        <v/>
      </c>
      <c r="E2915" s="26" t="str">
        <f>IF('Census Block Input'!J2879="","",'Census Block Input'!I2879)</f>
        <v/>
      </c>
      <c r="F2915" s="27" t="str">
        <f>IF('Census Block Input'!J2879="","",'Census Block Input'!C2879)</f>
        <v/>
      </c>
      <c r="G2915" s="29" t="str">
        <f>IF('Census Block Input'!J2879="","",'Census Block Input'!D2879)</f>
        <v/>
      </c>
      <c r="H2915" s="30" t="str">
        <f>IF('Census Block Input'!J2879="","",'Census Block Input'!G2879)</f>
        <v/>
      </c>
      <c r="I2915" s="30" t="str">
        <f>IF('Census Block Input'!J2879="","",'Census Block Input'!F2879)</f>
        <v/>
      </c>
      <c r="J2915" s="32" t="str">
        <f t="shared" si="90"/>
        <v/>
      </c>
      <c r="K2915" s="105" t="str">
        <f>IF('Census Block Input'!J2879="","",'Census Block Input'!D2879)</f>
        <v/>
      </c>
      <c r="L2915" s="106" t="str">
        <f>IF('Census Block Input'!J2879="","",'Census Block Input'!G2879)</f>
        <v/>
      </c>
      <c r="M2915" s="106" t="str">
        <f>IF('Census Block Input'!J2879="","",'Census Block Input'!F2879)</f>
        <v/>
      </c>
      <c r="N2915" s="32" t="str">
        <f t="shared" si="91"/>
        <v/>
      </c>
      <c r="O2915" s="124" t="s">
        <v>10</v>
      </c>
      <c r="P2915" s="123" t="s">
        <v>10</v>
      </c>
      <c r="Q2915" s="1"/>
    </row>
    <row r="2916" spans="1:17" ht="15.75" hidden="1" customHeight="1">
      <c r="A2916" s="1" t="str">
        <f t="shared" si="1"/>
        <v/>
      </c>
      <c r="B2916" s="1"/>
      <c r="C2916" s="25" t="str">
        <f>IF('Census Block Input'!J2880="","",'Census Block Input'!B2880)</f>
        <v/>
      </c>
      <c r="D2916" s="184" t="str">
        <f>IF('Census Block Input'!J2880="","",UPPER('Census Block Input'!J2880))</f>
        <v/>
      </c>
      <c r="E2916" s="26" t="str">
        <f>IF('Census Block Input'!J2880="","",'Census Block Input'!I2880)</f>
        <v/>
      </c>
      <c r="F2916" s="27" t="str">
        <f>IF('Census Block Input'!J2880="","",'Census Block Input'!C2880)</f>
        <v/>
      </c>
      <c r="G2916" s="29" t="str">
        <f>IF('Census Block Input'!J2880="","",'Census Block Input'!D2880)</f>
        <v/>
      </c>
      <c r="H2916" s="30" t="str">
        <f>IF('Census Block Input'!J2880="","",'Census Block Input'!G2880)</f>
        <v/>
      </c>
      <c r="I2916" s="30" t="str">
        <f>IF('Census Block Input'!J2880="","",'Census Block Input'!F2880)</f>
        <v/>
      </c>
      <c r="J2916" s="32" t="str">
        <f t="shared" si="90"/>
        <v/>
      </c>
      <c r="K2916" s="105" t="str">
        <f>IF('Census Block Input'!J2880="","",'Census Block Input'!D2880)</f>
        <v/>
      </c>
      <c r="L2916" s="106" t="str">
        <f>IF('Census Block Input'!J2880="","",'Census Block Input'!G2880)</f>
        <v/>
      </c>
      <c r="M2916" s="106" t="str">
        <f>IF('Census Block Input'!J2880="","",'Census Block Input'!F2880)</f>
        <v/>
      </c>
      <c r="N2916" s="32" t="str">
        <f t="shared" si="91"/>
        <v/>
      </c>
      <c r="O2916" s="124" t="s">
        <v>10</v>
      </c>
      <c r="P2916" s="123" t="s">
        <v>10</v>
      </c>
      <c r="Q2916" s="1"/>
    </row>
    <row r="2917" spans="1:17" ht="15.75" hidden="1" customHeight="1">
      <c r="A2917" s="1" t="str">
        <f t="shared" si="1"/>
        <v/>
      </c>
      <c r="B2917" s="1"/>
      <c r="C2917" s="25" t="str">
        <f>IF('Census Block Input'!J2881="","",'Census Block Input'!B2881)</f>
        <v/>
      </c>
      <c r="D2917" s="184" t="str">
        <f>IF('Census Block Input'!J2881="","",UPPER('Census Block Input'!J2881))</f>
        <v/>
      </c>
      <c r="E2917" s="26" t="str">
        <f>IF('Census Block Input'!J2881="","",'Census Block Input'!I2881)</f>
        <v/>
      </c>
      <c r="F2917" s="27" t="str">
        <f>IF('Census Block Input'!J2881="","",'Census Block Input'!C2881)</f>
        <v/>
      </c>
      <c r="G2917" s="29" t="str">
        <f>IF('Census Block Input'!J2881="","",'Census Block Input'!D2881)</f>
        <v/>
      </c>
      <c r="H2917" s="30" t="str">
        <f>IF('Census Block Input'!J2881="","",'Census Block Input'!G2881)</f>
        <v/>
      </c>
      <c r="I2917" s="30" t="str">
        <f>IF('Census Block Input'!J2881="","",'Census Block Input'!F2881)</f>
        <v/>
      </c>
      <c r="J2917" s="32" t="str">
        <f t="shared" si="90"/>
        <v/>
      </c>
      <c r="K2917" s="105" t="str">
        <f>IF('Census Block Input'!J2881="","",'Census Block Input'!D2881)</f>
        <v/>
      </c>
      <c r="L2917" s="106" t="str">
        <f>IF('Census Block Input'!J2881="","",'Census Block Input'!G2881)</f>
        <v/>
      </c>
      <c r="M2917" s="106" t="str">
        <f>IF('Census Block Input'!J2881="","",'Census Block Input'!F2881)</f>
        <v/>
      </c>
      <c r="N2917" s="32" t="str">
        <f t="shared" si="91"/>
        <v/>
      </c>
      <c r="O2917" s="124" t="s">
        <v>10</v>
      </c>
      <c r="P2917" s="123" t="s">
        <v>10</v>
      </c>
      <c r="Q2917" s="1"/>
    </row>
    <row r="2918" spans="1:17" ht="15.75" hidden="1" customHeight="1">
      <c r="A2918" s="1" t="str">
        <f t="shared" si="1"/>
        <v/>
      </c>
      <c r="B2918" s="1"/>
      <c r="C2918" s="25" t="str">
        <f>IF('Census Block Input'!J2882="","",'Census Block Input'!B2882)</f>
        <v/>
      </c>
      <c r="D2918" s="184" t="str">
        <f>IF('Census Block Input'!J2882="","",UPPER('Census Block Input'!J2882))</f>
        <v/>
      </c>
      <c r="E2918" s="26" t="str">
        <f>IF('Census Block Input'!J2882="","",'Census Block Input'!I2882)</f>
        <v/>
      </c>
      <c r="F2918" s="27" t="str">
        <f>IF('Census Block Input'!J2882="","",'Census Block Input'!C2882)</f>
        <v/>
      </c>
      <c r="G2918" s="29" t="str">
        <f>IF('Census Block Input'!J2882="","",'Census Block Input'!D2882)</f>
        <v/>
      </c>
      <c r="H2918" s="30" t="str">
        <f>IF('Census Block Input'!J2882="","",'Census Block Input'!G2882)</f>
        <v/>
      </c>
      <c r="I2918" s="30" t="str">
        <f>IF('Census Block Input'!J2882="","",'Census Block Input'!F2882)</f>
        <v/>
      </c>
      <c r="J2918" s="32" t="str">
        <f t="shared" si="90"/>
        <v/>
      </c>
      <c r="K2918" s="105" t="str">
        <f>IF('Census Block Input'!J2882="","",'Census Block Input'!D2882)</f>
        <v/>
      </c>
      <c r="L2918" s="106" t="str">
        <f>IF('Census Block Input'!J2882="","",'Census Block Input'!G2882)</f>
        <v/>
      </c>
      <c r="M2918" s="106" t="str">
        <f>IF('Census Block Input'!J2882="","",'Census Block Input'!F2882)</f>
        <v/>
      </c>
      <c r="N2918" s="32" t="str">
        <f t="shared" si="91"/>
        <v/>
      </c>
      <c r="O2918" s="124" t="s">
        <v>10</v>
      </c>
      <c r="P2918" s="123" t="s">
        <v>10</v>
      </c>
      <c r="Q2918" s="1"/>
    </row>
    <row r="2919" spans="1:17" ht="15.75" hidden="1" customHeight="1">
      <c r="A2919" s="1" t="str">
        <f t="shared" si="1"/>
        <v/>
      </c>
      <c r="B2919" s="1"/>
      <c r="C2919" s="25" t="str">
        <f>IF('Census Block Input'!J2883="","",'Census Block Input'!B2883)</f>
        <v/>
      </c>
      <c r="D2919" s="184" t="str">
        <f>IF('Census Block Input'!J2883="","",UPPER('Census Block Input'!J2883))</f>
        <v/>
      </c>
      <c r="E2919" s="26" t="str">
        <f>IF('Census Block Input'!J2883="","",'Census Block Input'!I2883)</f>
        <v/>
      </c>
      <c r="F2919" s="27" t="str">
        <f>IF('Census Block Input'!J2883="","",'Census Block Input'!C2883)</f>
        <v/>
      </c>
      <c r="G2919" s="29" t="str">
        <f>IF('Census Block Input'!J2883="","",'Census Block Input'!D2883)</f>
        <v/>
      </c>
      <c r="H2919" s="30" t="str">
        <f>IF('Census Block Input'!J2883="","",'Census Block Input'!G2883)</f>
        <v/>
      </c>
      <c r="I2919" s="30" t="str">
        <f>IF('Census Block Input'!J2883="","",'Census Block Input'!F2883)</f>
        <v/>
      </c>
      <c r="J2919" s="32" t="str">
        <f t="shared" si="90"/>
        <v/>
      </c>
      <c r="K2919" s="105" t="str">
        <f>IF('Census Block Input'!J2883="","",'Census Block Input'!D2883)</f>
        <v/>
      </c>
      <c r="L2919" s="106" t="str">
        <f>IF('Census Block Input'!J2883="","",'Census Block Input'!G2883)</f>
        <v/>
      </c>
      <c r="M2919" s="106" t="str">
        <f>IF('Census Block Input'!J2883="","",'Census Block Input'!F2883)</f>
        <v/>
      </c>
      <c r="N2919" s="32" t="str">
        <f t="shared" si="91"/>
        <v/>
      </c>
      <c r="O2919" s="124" t="s">
        <v>10</v>
      </c>
      <c r="P2919" s="123" t="s">
        <v>10</v>
      </c>
      <c r="Q2919" s="1"/>
    </row>
    <row r="2920" spans="1:17" ht="15.75" hidden="1" customHeight="1">
      <c r="A2920" s="1" t="str">
        <f t="shared" si="1"/>
        <v/>
      </c>
      <c r="B2920" s="1"/>
      <c r="C2920" s="25" t="str">
        <f>IF('Census Block Input'!J2884="","",'Census Block Input'!B2884)</f>
        <v/>
      </c>
      <c r="D2920" s="184" t="str">
        <f>IF('Census Block Input'!J2884="","",UPPER('Census Block Input'!J2884))</f>
        <v/>
      </c>
      <c r="E2920" s="26" t="str">
        <f>IF('Census Block Input'!J2884="","",'Census Block Input'!I2884)</f>
        <v/>
      </c>
      <c r="F2920" s="27" t="str">
        <f>IF('Census Block Input'!J2884="","",'Census Block Input'!C2884)</f>
        <v/>
      </c>
      <c r="G2920" s="29" t="str">
        <f>IF('Census Block Input'!J2884="","",'Census Block Input'!D2884)</f>
        <v/>
      </c>
      <c r="H2920" s="30" t="str">
        <f>IF('Census Block Input'!J2884="","",'Census Block Input'!G2884)</f>
        <v/>
      </c>
      <c r="I2920" s="30" t="str">
        <f>IF('Census Block Input'!J2884="","",'Census Block Input'!F2884)</f>
        <v/>
      </c>
      <c r="J2920" s="32" t="str">
        <f t="shared" ref="J2920:J2983" si="92">IF($C2920="","",SUM(G2920:I2920))</f>
        <v/>
      </c>
      <c r="K2920" s="105" t="str">
        <f>IF('Census Block Input'!J2884="","",'Census Block Input'!D2884)</f>
        <v/>
      </c>
      <c r="L2920" s="106" t="str">
        <f>IF('Census Block Input'!J2884="","",'Census Block Input'!G2884)</f>
        <v/>
      </c>
      <c r="M2920" s="106" t="str">
        <f>IF('Census Block Input'!J2884="","",'Census Block Input'!F2884)</f>
        <v/>
      </c>
      <c r="N2920" s="32" t="str">
        <f t="shared" ref="N2920:N2983" si="93">IF($C2920="","",SUM(K2920:M2920))</f>
        <v/>
      </c>
      <c r="O2920" s="124" t="s">
        <v>10</v>
      </c>
      <c r="P2920" s="123" t="s">
        <v>10</v>
      </c>
      <c r="Q2920" s="1"/>
    </row>
    <row r="2921" spans="1:17" ht="15.75" hidden="1" customHeight="1">
      <c r="A2921" s="1" t="str">
        <f t="shared" si="1"/>
        <v/>
      </c>
      <c r="B2921" s="1"/>
      <c r="C2921" s="25" t="str">
        <f>IF('Census Block Input'!J2885="","",'Census Block Input'!B2885)</f>
        <v/>
      </c>
      <c r="D2921" s="184" t="str">
        <f>IF('Census Block Input'!J2885="","",UPPER('Census Block Input'!J2885))</f>
        <v/>
      </c>
      <c r="E2921" s="26" t="str">
        <f>IF('Census Block Input'!J2885="","",'Census Block Input'!I2885)</f>
        <v/>
      </c>
      <c r="F2921" s="27" t="str">
        <f>IF('Census Block Input'!J2885="","",'Census Block Input'!C2885)</f>
        <v/>
      </c>
      <c r="G2921" s="29" t="str">
        <f>IF('Census Block Input'!J2885="","",'Census Block Input'!D2885)</f>
        <v/>
      </c>
      <c r="H2921" s="30" t="str">
        <f>IF('Census Block Input'!J2885="","",'Census Block Input'!G2885)</f>
        <v/>
      </c>
      <c r="I2921" s="30" t="str">
        <f>IF('Census Block Input'!J2885="","",'Census Block Input'!F2885)</f>
        <v/>
      </c>
      <c r="J2921" s="32" t="str">
        <f t="shared" si="92"/>
        <v/>
      </c>
      <c r="K2921" s="105" t="str">
        <f>IF('Census Block Input'!J2885="","",'Census Block Input'!D2885)</f>
        <v/>
      </c>
      <c r="L2921" s="106" t="str">
        <f>IF('Census Block Input'!J2885="","",'Census Block Input'!G2885)</f>
        <v/>
      </c>
      <c r="M2921" s="106" t="str">
        <f>IF('Census Block Input'!J2885="","",'Census Block Input'!F2885)</f>
        <v/>
      </c>
      <c r="N2921" s="32" t="str">
        <f t="shared" si="93"/>
        <v/>
      </c>
      <c r="O2921" s="124" t="s">
        <v>10</v>
      </c>
      <c r="P2921" s="123" t="s">
        <v>10</v>
      </c>
      <c r="Q2921" s="1"/>
    </row>
    <row r="2922" spans="1:17" ht="15.75" hidden="1" customHeight="1">
      <c r="A2922" s="1" t="str">
        <f t="shared" si="1"/>
        <v/>
      </c>
      <c r="B2922" s="1"/>
      <c r="C2922" s="25" t="str">
        <f>IF('Census Block Input'!J2886="","",'Census Block Input'!B2886)</f>
        <v/>
      </c>
      <c r="D2922" s="184" t="str">
        <f>IF('Census Block Input'!J2886="","",UPPER('Census Block Input'!J2886))</f>
        <v/>
      </c>
      <c r="E2922" s="26" t="str">
        <f>IF('Census Block Input'!J2886="","",'Census Block Input'!I2886)</f>
        <v/>
      </c>
      <c r="F2922" s="27" t="str">
        <f>IF('Census Block Input'!J2886="","",'Census Block Input'!C2886)</f>
        <v/>
      </c>
      <c r="G2922" s="29" t="str">
        <f>IF('Census Block Input'!J2886="","",'Census Block Input'!D2886)</f>
        <v/>
      </c>
      <c r="H2922" s="30" t="str">
        <f>IF('Census Block Input'!J2886="","",'Census Block Input'!G2886)</f>
        <v/>
      </c>
      <c r="I2922" s="30" t="str">
        <f>IF('Census Block Input'!J2886="","",'Census Block Input'!F2886)</f>
        <v/>
      </c>
      <c r="J2922" s="32" t="str">
        <f t="shared" si="92"/>
        <v/>
      </c>
      <c r="K2922" s="105" t="str">
        <f>IF('Census Block Input'!J2886="","",'Census Block Input'!D2886)</f>
        <v/>
      </c>
      <c r="L2922" s="106" t="str">
        <f>IF('Census Block Input'!J2886="","",'Census Block Input'!G2886)</f>
        <v/>
      </c>
      <c r="M2922" s="106" t="str">
        <f>IF('Census Block Input'!J2886="","",'Census Block Input'!F2886)</f>
        <v/>
      </c>
      <c r="N2922" s="32" t="str">
        <f t="shared" si="93"/>
        <v/>
      </c>
      <c r="O2922" s="124" t="s">
        <v>10</v>
      </c>
      <c r="P2922" s="123" t="s">
        <v>10</v>
      </c>
      <c r="Q2922" s="1"/>
    </row>
    <row r="2923" spans="1:17" ht="15.75" hidden="1" customHeight="1">
      <c r="A2923" s="1" t="str">
        <f t="shared" si="1"/>
        <v/>
      </c>
      <c r="B2923" s="1"/>
      <c r="C2923" s="25" t="str">
        <f>IF('Census Block Input'!J2887="","",'Census Block Input'!B2887)</f>
        <v/>
      </c>
      <c r="D2923" s="184" t="str">
        <f>IF('Census Block Input'!J2887="","",UPPER('Census Block Input'!J2887))</f>
        <v/>
      </c>
      <c r="E2923" s="26" t="str">
        <f>IF('Census Block Input'!J2887="","",'Census Block Input'!I2887)</f>
        <v/>
      </c>
      <c r="F2923" s="27" t="str">
        <f>IF('Census Block Input'!J2887="","",'Census Block Input'!C2887)</f>
        <v/>
      </c>
      <c r="G2923" s="29" t="str">
        <f>IF('Census Block Input'!J2887="","",'Census Block Input'!D2887)</f>
        <v/>
      </c>
      <c r="H2923" s="30" t="str">
        <f>IF('Census Block Input'!J2887="","",'Census Block Input'!G2887)</f>
        <v/>
      </c>
      <c r="I2923" s="30" t="str">
        <f>IF('Census Block Input'!J2887="","",'Census Block Input'!F2887)</f>
        <v/>
      </c>
      <c r="J2923" s="32" t="str">
        <f t="shared" si="92"/>
        <v/>
      </c>
      <c r="K2923" s="105" t="str">
        <f>IF('Census Block Input'!J2887="","",'Census Block Input'!D2887)</f>
        <v/>
      </c>
      <c r="L2923" s="106" t="str">
        <f>IF('Census Block Input'!J2887="","",'Census Block Input'!G2887)</f>
        <v/>
      </c>
      <c r="M2923" s="106" t="str">
        <f>IF('Census Block Input'!J2887="","",'Census Block Input'!F2887)</f>
        <v/>
      </c>
      <c r="N2923" s="32" t="str">
        <f t="shared" si="93"/>
        <v/>
      </c>
      <c r="O2923" s="124" t="s">
        <v>10</v>
      </c>
      <c r="P2923" s="123" t="s">
        <v>10</v>
      </c>
      <c r="Q2923" s="1"/>
    </row>
    <row r="2924" spans="1:17" ht="15.75" hidden="1" customHeight="1">
      <c r="A2924" s="1" t="str">
        <f t="shared" si="1"/>
        <v/>
      </c>
      <c r="B2924" s="1"/>
      <c r="C2924" s="25" t="str">
        <f>IF('Census Block Input'!J2888="","",'Census Block Input'!B2888)</f>
        <v/>
      </c>
      <c r="D2924" s="184" t="str">
        <f>IF('Census Block Input'!J2888="","",UPPER('Census Block Input'!J2888))</f>
        <v/>
      </c>
      <c r="E2924" s="26" t="str">
        <f>IF('Census Block Input'!J2888="","",'Census Block Input'!I2888)</f>
        <v/>
      </c>
      <c r="F2924" s="27" t="str">
        <f>IF('Census Block Input'!J2888="","",'Census Block Input'!C2888)</f>
        <v/>
      </c>
      <c r="G2924" s="29" t="str">
        <f>IF('Census Block Input'!J2888="","",'Census Block Input'!D2888)</f>
        <v/>
      </c>
      <c r="H2924" s="30" t="str">
        <f>IF('Census Block Input'!J2888="","",'Census Block Input'!G2888)</f>
        <v/>
      </c>
      <c r="I2924" s="30" t="str">
        <f>IF('Census Block Input'!J2888="","",'Census Block Input'!F2888)</f>
        <v/>
      </c>
      <c r="J2924" s="32" t="str">
        <f t="shared" si="92"/>
        <v/>
      </c>
      <c r="K2924" s="105" t="str">
        <f>IF('Census Block Input'!J2888="","",'Census Block Input'!D2888)</f>
        <v/>
      </c>
      <c r="L2924" s="106" t="str">
        <f>IF('Census Block Input'!J2888="","",'Census Block Input'!G2888)</f>
        <v/>
      </c>
      <c r="M2924" s="106" t="str">
        <f>IF('Census Block Input'!J2888="","",'Census Block Input'!F2888)</f>
        <v/>
      </c>
      <c r="N2924" s="32" t="str">
        <f t="shared" si="93"/>
        <v/>
      </c>
      <c r="O2924" s="124" t="s">
        <v>10</v>
      </c>
      <c r="P2924" s="123" t="s">
        <v>10</v>
      </c>
      <c r="Q2924" s="1"/>
    </row>
    <row r="2925" spans="1:17" ht="15.75" hidden="1" customHeight="1">
      <c r="A2925" s="1" t="str">
        <f t="shared" si="1"/>
        <v/>
      </c>
      <c r="B2925" s="1"/>
      <c r="C2925" s="25" t="str">
        <f>IF('Census Block Input'!J2889="","",'Census Block Input'!B2889)</f>
        <v/>
      </c>
      <c r="D2925" s="184" t="str">
        <f>IF('Census Block Input'!J2889="","",UPPER('Census Block Input'!J2889))</f>
        <v/>
      </c>
      <c r="E2925" s="26" t="str">
        <f>IF('Census Block Input'!J2889="","",'Census Block Input'!I2889)</f>
        <v/>
      </c>
      <c r="F2925" s="27" t="str">
        <f>IF('Census Block Input'!J2889="","",'Census Block Input'!C2889)</f>
        <v/>
      </c>
      <c r="G2925" s="29" t="str">
        <f>IF('Census Block Input'!J2889="","",'Census Block Input'!D2889)</f>
        <v/>
      </c>
      <c r="H2925" s="30" t="str">
        <f>IF('Census Block Input'!J2889="","",'Census Block Input'!G2889)</f>
        <v/>
      </c>
      <c r="I2925" s="30" t="str">
        <f>IF('Census Block Input'!J2889="","",'Census Block Input'!F2889)</f>
        <v/>
      </c>
      <c r="J2925" s="32" t="str">
        <f t="shared" si="92"/>
        <v/>
      </c>
      <c r="K2925" s="105" t="str">
        <f>IF('Census Block Input'!J2889="","",'Census Block Input'!D2889)</f>
        <v/>
      </c>
      <c r="L2925" s="106" t="str">
        <f>IF('Census Block Input'!J2889="","",'Census Block Input'!G2889)</f>
        <v/>
      </c>
      <c r="M2925" s="106" t="str">
        <f>IF('Census Block Input'!J2889="","",'Census Block Input'!F2889)</f>
        <v/>
      </c>
      <c r="N2925" s="32" t="str">
        <f t="shared" si="93"/>
        <v/>
      </c>
      <c r="O2925" s="124" t="s">
        <v>10</v>
      </c>
      <c r="P2925" s="123" t="s">
        <v>10</v>
      </c>
      <c r="Q2925" s="1"/>
    </row>
    <row r="2926" spans="1:17" ht="15.75" hidden="1" customHeight="1">
      <c r="A2926" s="1" t="str">
        <f t="shared" si="1"/>
        <v/>
      </c>
      <c r="B2926" s="1"/>
      <c r="C2926" s="25" t="str">
        <f>IF('Census Block Input'!J2890="","",'Census Block Input'!B2890)</f>
        <v/>
      </c>
      <c r="D2926" s="184" t="str">
        <f>IF('Census Block Input'!J2890="","",UPPER('Census Block Input'!J2890))</f>
        <v/>
      </c>
      <c r="E2926" s="26" t="str">
        <f>IF('Census Block Input'!J2890="","",'Census Block Input'!I2890)</f>
        <v/>
      </c>
      <c r="F2926" s="27" t="str">
        <f>IF('Census Block Input'!J2890="","",'Census Block Input'!C2890)</f>
        <v/>
      </c>
      <c r="G2926" s="29" t="str">
        <f>IF('Census Block Input'!J2890="","",'Census Block Input'!D2890)</f>
        <v/>
      </c>
      <c r="H2926" s="30" t="str">
        <f>IF('Census Block Input'!J2890="","",'Census Block Input'!G2890)</f>
        <v/>
      </c>
      <c r="I2926" s="30" t="str">
        <f>IF('Census Block Input'!J2890="","",'Census Block Input'!F2890)</f>
        <v/>
      </c>
      <c r="J2926" s="32" t="str">
        <f t="shared" si="92"/>
        <v/>
      </c>
      <c r="K2926" s="105" t="str">
        <f>IF('Census Block Input'!J2890="","",'Census Block Input'!D2890)</f>
        <v/>
      </c>
      <c r="L2926" s="106" t="str">
        <f>IF('Census Block Input'!J2890="","",'Census Block Input'!G2890)</f>
        <v/>
      </c>
      <c r="M2926" s="106" t="str">
        <f>IF('Census Block Input'!J2890="","",'Census Block Input'!F2890)</f>
        <v/>
      </c>
      <c r="N2926" s="32" t="str">
        <f t="shared" si="93"/>
        <v/>
      </c>
      <c r="O2926" s="124" t="s">
        <v>10</v>
      </c>
      <c r="P2926" s="123" t="s">
        <v>10</v>
      </c>
      <c r="Q2926" s="1"/>
    </row>
    <row r="2927" spans="1:17" ht="15.75" hidden="1" customHeight="1">
      <c r="A2927" s="1" t="str">
        <f t="shared" si="1"/>
        <v/>
      </c>
      <c r="B2927" s="1"/>
      <c r="C2927" s="25" t="str">
        <f>IF('Census Block Input'!J2891="","",'Census Block Input'!B2891)</f>
        <v/>
      </c>
      <c r="D2927" s="184" t="str">
        <f>IF('Census Block Input'!J2891="","",UPPER('Census Block Input'!J2891))</f>
        <v/>
      </c>
      <c r="E2927" s="26" t="str">
        <f>IF('Census Block Input'!J2891="","",'Census Block Input'!I2891)</f>
        <v/>
      </c>
      <c r="F2927" s="27" t="str">
        <f>IF('Census Block Input'!J2891="","",'Census Block Input'!C2891)</f>
        <v/>
      </c>
      <c r="G2927" s="29" t="str">
        <f>IF('Census Block Input'!J2891="","",'Census Block Input'!D2891)</f>
        <v/>
      </c>
      <c r="H2927" s="30" t="str">
        <f>IF('Census Block Input'!J2891="","",'Census Block Input'!G2891)</f>
        <v/>
      </c>
      <c r="I2927" s="30" t="str">
        <f>IF('Census Block Input'!J2891="","",'Census Block Input'!F2891)</f>
        <v/>
      </c>
      <c r="J2927" s="32" t="str">
        <f t="shared" si="92"/>
        <v/>
      </c>
      <c r="K2927" s="105" t="str">
        <f>IF('Census Block Input'!J2891="","",'Census Block Input'!D2891)</f>
        <v/>
      </c>
      <c r="L2927" s="106" t="str">
        <f>IF('Census Block Input'!J2891="","",'Census Block Input'!G2891)</f>
        <v/>
      </c>
      <c r="M2927" s="106" t="str">
        <f>IF('Census Block Input'!J2891="","",'Census Block Input'!F2891)</f>
        <v/>
      </c>
      <c r="N2927" s="32" t="str">
        <f t="shared" si="93"/>
        <v/>
      </c>
      <c r="O2927" s="124" t="s">
        <v>10</v>
      </c>
      <c r="P2927" s="123" t="s">
        <v>10</v>
      </c>
      <c r="Q2927" s="1"/>
    </row>
    <row r="2928" spans="1:17" ht="15.75" hidden="1" customHeight="1">
      <c r="A2928" s="1" t="str">
        <f t="shared" si="1"/>
        <v/>
      </c>
      <c r="B2928" s="1"/>
      <c r="C2928" s="25" t="str">
        <f>IF('Census Block Input'!J2892="","",'Census Block Input'!B2892)</f>
        <v/>
      </c>
      <c r="D2928" s="184" t="str">
        <f>IF('Census Block Input'!J2892="","",UPPER('Census Block Input'!J2892))</f>
        <v/>
      </c>
      <c r="E2928" s="26" t="str">
        <f>IF('Census Block Input'!J2892="","",'Census Block Input'!I2892)</f>
        <v/>
      </c>
      <c r="F2928" s="27" t="str">
        <f>IF('Census Block Input'!J2892="","",'Census Block Input'!C2892)</f>
        <v/>
      </c>
      <c r="G2928" s="29" t="str">
        <f>IF('Census Block Input'!J2892="","",'Census Block Input'!D2892)</f>
        <v/>
      </c>
      <c r="H2928" s="30" t="str">
        <f>IF('Census Block Input'!J2892="","",'Census Block Input'!G2892)</f>
        <v/>
      </c>
      <c r="I2928" s="30" t="str">
        <f>IF('Census Block Input'!J2892="","",'Census Block Input'!F2892)</f>
        <v/>
      </c>
      <c r="J2928" s="32" t="str">
        <f t="shared" si="92"/>
        <v/>
      </c>
      <c r="K2928" s="105" t="str">
        <f>IF('Census Block Input'!J2892="","",'Census Block Input'!D2892)</f>
        <v/>
      </c>
      <c r="L2928" s="106" t="str">
        <f>IF('Census Block Input'!J2892="","",'Census Block Input'!G2892)</f>
        <v/>
      </c>
      <c r="M2928" s="106" t="str">
        <f>IF('Census Block Input'!J2892="","",'Census Block Input'!F2892)</f>
        <v/>
      </c>
      <c r="N2928" s="32" t="str">
        <f t="shared" si="93"/>
        <v/>
      </c>
      <c r="O2928" s="124" t="s">
        <v>10</v>
      </c>
      <c r="P2928" s="123" t="s">
        <v>10</v>
      </c>
      <c r="Q2928" s="1"/>
    </row>
    <row r="2929" spans="1:17" ht="15.75" hidden="1" customHeight="1">
      <c r="A2929" s="1" t="str">
        <f t="shared" si="1"/>
        <v/>
      </c>
      <c r="B2929" s="1"/>
      <c r="C2929" s="25" t="str">
        <f>IF('Census Block Input'!J2893="","",'Census Block Input'!B2893)</f>
        <v/>
      </c>
      <c r="D2929" s="184" t="str">
        <f>IF('Census Block Input'!J2893="","",UPPER('Census Block Input'!J2893))</f>
        <v/>
      </c>
      <c r="E2929" s="26" t="str">
        <f>IF('Census Block Input'!J2893="","",'Census Block Input'!I2893)</f>
        <v/>
      </c>
      <c r="F2929" s="27" t="str">
        <f>IF('Census Block Input'!J2893="","",'Census Block Input'!C2893)</f>
        <v/>
      </c>
      <c r="G2929" s="29" t="str">
        <f>IF('Census Block Input'!J2893="","",'Census Block Input'!D2893)</f>
        <v/>
      </c>
      <c r="H2929" s="30" t="str">
        <f>IF('Census Block Input'!J2893="","",'Census Block Input'!G2893)</f>
        <v/>
      </c>
      <c r="I2929" s="30" t="str">
        <f>IF('Census Block Input'!J2893="","",'Census Block Input'!F2893)</f>
        <v/>
      </c>
      <c r="J2929" s="32" t="str">
        <f t="shared" si="92"/>
        <v/>
      </c>
      <c r="K2929" s="105" t="str">
        <f>IF('Census Block Input'!J2893="","",'Census Block Input'!D2893)</f>
        <v/>
      </c>
      <c r="L2929" s="106" t="str">
        <f>IF('Census Block Input'!J2893="","",'Census Block Input'!G2893)</f>
        <v/>
      </c>
      <c r="M2929" s="106" t="str">
        <f>IF('Census Block Input'!J2893="","",'Census Block Input'!F2893)</f>
        <v/>
      </c>
      <c r="N2929" s="32" t="str">
        <f t="shared" si="93"/>
        <v/>
      </c>
      <c r="O2929" s="124" t="s">
        <v>10</v>
      </c>
      <c r="P2929" s="123" t="s">
        <v>10</v>
      </c>
      <c r="Q2929" s="1"/>
    </row>
    <row r="2930" spans="1:17" ht="15.75" hidden="1" customHeight="1">
      <c r="A2930" s="1" t="str">
        <f t="shared" si="1"/>
        <v/>
      </c>
      <c r="B2930" s="1"/>
      <c r="C2930" s="25" t="str">
        <f>IF('Census Block Input'!J2894="","",'Census Block Input'!B2894)</f>
        <v/>
      </c>
      <c r="D2930" s="184" t="str">
        <f>IF('Census Block Input'!J2894="","",UPPER('Census Block Input'!J2894))</f>
        <v/>
      </c>
      <c r="E2930" s="26" t="str">
        <f>IF('Census Block Input'!J2894="","",'Census Block Input'!I2894)</f>
        <v/>
      </c>
      <c r="F2930" s="27" t="str">
        <f>IF('Census Block Input'!J2894="","",'Census Block Input'!C2894)</f>
        <v/>
      </c>
      <c r="G2930" s="29" t="str">
        <f>IF('Census Block Input'!J2894="","",'Census Block Input'!D2894)</f>
        <v/>
      </c>
      <c r="H2930" s="30" t="str">
        <f>IF('Census Block Input'!J2894="","",'Census Block Input'!G2894)</f>
        <v/>
      </c>
      <c r="I2930" s="30" t="str">
        <f>IF('Census Block Input'!J2894="","",'Census Block Input'!F2894)</f>
        <v/>
      </c>
      <c r="J2930" s="32" t="str">
        <f t="shared" si="92"/>
        <v/>
      </c>
      <c r="K2930" s="105" t="str">
        <f>IF('Census Block Input'!J2894="","",'Census Block Input'!D2894)</f>
        <v/>
      </c>
      <c r="L2930" s="106" t="str">
        <f>IF('Census Block Input'!J2894="","",'Census Block Input'!G2894)</f>
        <v/>
      </c>
      <c r="M2930" s="106" t="str">
        <f>IF('Census Block Input'!J2894="","",'Census Block Input'!F2894)</f>
        <v/>
      </c>
      <c r="N2930" s="32" t="str">
        <f t="shared" si="93"/>
        <v/>
      </c>
      <c r="O2930" s="124" t="s">
        <v>10</v>
      </c>
      <c r="P2930" s="123" t="s">
        <v>10</v>
      </c>
      <c r="Q2930" s="1"/>
    </row>
    <row r="2931" spans="1:17" ht="15.75" hidden="1" customHeight="1">
      <c r="A2931" s="1" t="str">
        <f t="shared" si="1"/>
        <v/>
      </c>
      <c r="B2931" s="1"/>
      <c r="C2931" s="25" t="str">
        <f>IF('Census Block Input'!J2895="","",'Census Block Input'!B2895)</f>
        <v/>
      </c>
      <c r="D2931" s="184" t="str">
        <f>IF('Census Block Input'!J2895="","",UPPER('Census Block Input'!J2895))</f>
        <v/>
      </c>
      <c r="E2931" s="26" t="str">
        <f>IF('Census Block Input'!J2895="","",'Census Block Input'!I2895)</f>
        <v/>
      </c>
      <c r="F2931" s="27" t="str">
        <f>IF('Census Block Input'!J2895="","",'Census Block Input'!C2895)</f>
        <v/>
      </c>
      <c r="G2931" s="29" t="str">
        <f>IF('Census Block Input'!J2895="","",'Census Block Input'!D2895)</f>
        <v/>
      </c>
      <c r="H2931" s="30" t="str">
        <f>IF('Census Block Input'!J2895="","",'Census Block Input'!G2895)</f>
        <v/>
      </c>
      <c r="I2931" s="30" t="str">
        <f>IF('Census Block Input'!J2895="","",'Census Block Input'!F2895)</f>
        <v/>
      </c>
      <c r="J2931" s="32" t="str">
        <f t="shared" si="92"/>
        <v/>
      </c>
      <c r="K2931" s="105" t="str">
        <f>IF('Census Block Input'!J2895="","",'Census Block Input'!D2895)</f>
        <v/>
      </c>
      <c r="L2931" s="106" t="str">
        <f>IF('Census Block Input'!J2895="","",'Census Block Input'!G2895)</f>
        <v/>
      </c>
      <c r="M2931" s="106" t="str">
        <f>IF('Census Block Input'!J2895="","",'Census Block Input'!F2895)</f>
        <v/>
      </c>
      <c r="N2931" s="32" t="str">
        <f t="shared" si="93"/>
        <v/>
      </c>
      <c r="O2931" s="124" t="s">
        <v>10</v>
      </c>
      <c r="P2931" s="123" t="s">
        <v>10</v>
      </c>
      <c r="Q2931" s="1"/>
    </row>
    <row r="2932" spans="1:17" ht="15.75" hidden="1" customHeight="1">
      <c r="A2932" s="1" t="str">
        <f t="shared" si="1"/>
        <v/>
      </c>
      <c r="B2932" s="1"/>
      <c r="C2932" s="25" t="str">
        <f>IF('Census Block Input'!J2896="","",'Census Block Input'!B2896)</f>
        <v/>
      </c>
      <c r="D2932" s="184" t="str">
        <f>IF('Census Block Input'!J2896="","",UPPER('Census Block Input'!J2896))</f>
        <v/>
      </c>
      <c r="E2932" s="26" t="str">
        <f>IF('Census Block Input'!J2896="","",'Census Block Input'!I2896)</f>
        <v/>
      </c>
      <c r="F2932" s="27" t="str">
        <f>IF('Census Block Input'!J2896="","",'Census Block Input'!C2896)</f>
        <v/>
      </c>
      <c r="G2932" s="29" t="str">
        <f>IF('Census Block Input'!J2896="","",'Census Block Input'!D2896)</f>
        <v/>
      </c>
      <c r="H2932" s="30" t="str">
        <f>IF('Census Block Input'!J2896="","",'Census Block Input'!G2896)</f>
        <v/>
      </c>
      <c r="I2932" s="30" t="str">
        <f>IF('Census Block Input'!J2896="","",'Census Block Input'!F2896)</f>
        <v/>
      </c>
      <c r="J2932" s="32" t="str">
        <f t="shared" si="92"/>
        <v/>
      </c>
      <c r="K2932" s="105" t="str">
        <f>IF('Census Block Input'!J2896="","",'Census Block Input'!D2896)</f>
        <v/>
      </c>
      <c r="L2932" s="106" t="str">
        <f>IF('Census Block Input'!J2896="","",'Census Block Input'!G2896)</f>
        <v/>
      </c>
      <c r="M2932" s="106" t="str">
        <f>IF('Census Block Input'!J2896="","",'Census Block Input'!F2896)</f>
        <v/>
      </c>
      <c r="N2932" s="32" t="str">
        <f t="shared" si="93"/>
        <v/>
      </c>
      <c r="O2932" s="124" t="s">
        <v>10</v>
      </c>
      <c r="P2932" s="123" t="s">
        <v>10</v>
      </c>
      <c r="Q2932" s="1"/>
    </row>
    <row r="2933" spans="1:17" ht="15.75" hidden="1" customHeight="1">
      <c r="A2933" s="1" t="str">
        <f t="shared" si="1"/>
        <v/>
      </c>
      <c r="B2933" s="1"/>
      <c r="C2933" s="25" t="str">
        <f>IF('Census Block Input'!J2897="","",'Census Block Input'!B2897)</f>
        <v/>
      </c>
      <c r="D2933" s="184" t="str">
        <f>IF('Census Block Input'!J2897="","",UPPER('Census Block Input'!J2897))</f>
        <v/>
      </c>
      <c r="E2933" s="26" t="str">
        <f>IF('Census Block Input'!J2897="","",'Census Block Input'!I2897)</f>
        <v/>
      </c>
      <c r="F2933" s="27" t="str">
        <f>IF('Census Block Input'!J2897="","",'Census Block Input'!C2897)</f>
        <v/>
      </c>
      <c r="G2933" s="29" t="str">
        <f>IF('Census Block Input'!J2897="","",'Census Block Input'!D2897)</f>
        <v/>
      </c>
      <c r="H2933" s="30" t="str">
        <f>IF('Census Block Input'!J2897="","",'Census Block Input'!G2897)</f>
        <v/>
      </c>
      <c r="I2933" s="30" t="str">
        <f>IF('Census Block Input'!J2897="","",'Census Block Input'!F2897)</f>
        <v/>
      </c>
      <c r="J2933" s="32" t="str">
        <f t="shared" si="92"/>
        <v/>
      </c>
      <c r="K2933" s="105" t="str">
        <f>IF('Census Block Input'!J2897="","",'Census Block Input'!D2897)</f>
        <v/>
      </c>
      <c r="L2933" s="106" t="str">
        <f>IF('Census Block Input'!J2897="","",'Census Block Input'!G2897)</f>
        <v/>
      </c>
      <c r="M2933" s="106" t="str">
        <f>IF('Census Block Input'!J2897="","",'Census Block Input'!F2897)</f>
        <v/>
      </c>
      <c r="N2933" s="32" t="str">
        <f t="shared" si="93"/>
        <v/>
      </c>
      <c r="O2933" s="124" t="s">
        <v>10</v>
      </c>
      <c r="P2933" s="123" t="s">
        <v>10</v>
      </c>
      <c r="Q2933" s="1"/>
    </row>
    <row r="2934" spans="1:17" ht="15.75" hidden="1" customHeight="1">
      <c r="A2934" s="1" t="str">
        <f t="shared" si="1"/>
        <v/>
      </c>
      <c r="B2934" s="1"/>
      <c r="C2934" s="25" t="str">
        <f>IF('Census Block Input'!J2898="","",'Census Block Input'!B2898)</f>
        <v/>
      </c>
      <c r="D2934" s="184" t="str">
        <f>IF('Census Block Input'!J2898="","",UPPER('Census Block Input'!J2898))</f>
        <v/>
      </c>
      <c r="E2934" s="26" t="str">
        <f>IF('Census Block Input'!J2898="","",'Census Block Input'!I2898)</f>
        <v/>
      </c>
      <c r="F2934" s="27" t="str">
        <f>IF('Census Block Input'!J2898="","",'Census Block Input'!C2898)</f>
        <v/>
      </c>
      <c r="G2934" s="29" t="str">
        <f>IF('Census Block Input'!J2898="","",'Census Block Input'!D2898)</f>
        <v/>
      </c>
      <c r="H2934" s="30" t="str">
        <f>IF('Census Block Input'!J2898="","",'Census Block Input'!G2898)</f>
        <v/>
      </c>
      <c r="I2934" s="30" t="str">
        <f>IF('Census Block Input'!J2898="","",'Census Block Input'!F2898)</f>
        <v/>
      </c>
      <c r="J2934" s="32" t="str">
        <f t="shared" si="92"/>
        <v/>
      </c>
      <c r="K2934" s="105" t="str">
        <f>IF('Census Block Input'!J2898="","",'Census Block Input'!D2898)</f>
        <v/>
      </c>
      <c r="L2934" s="106" t="str">
        <f>IF('Census Block Input'!J2898="","",'Census Block Input'!G2898)</f>
        <v/>
      </c>
      <c r="M2934" s="106" t="str">
        <f>IF('Census Block Input'!J2898="","",'Census Block Input'!F2898)</f>
        <v/>
      </c>
      <c r="N2934" s="32" t="str">
        <f t="shared" si="93"/>
        <v/>
      </c>
      <c r="O2934" s="124" t="s">
        <v>10</v>
      </c>
      <c r="P2934" s="123" t="s">
        <v>10</v>
      </c>
      <c r="Q2934" s="1"/>
    </row>
    <row r="2935" spans="1:17" ht="15.75" hidden="1" customHeight="1">
      <c r="A2935" s="1" t="str">
        <f t="shared" si="1"/>
        <v/>
      </c>
      <c r="B2935" s="1"/>
      <c r="C2935" s="25" t="str">
        <f>IF('Census Block Input'!J2899="","",'Census Block Input'!B2899)</f>
        <v/>
      </c>
      <c r="D2935" s="184" t="str">
        <f>IF('Census Block Input'!J2899="","",UPPER('Census Block Input'!J2899))</f>
        <v/>
      </c>
      <c r="E2935" s="26" t="str">
        <f>IF('Census Block Input'!J2899="","",'Census Block Input'!I2899)</f>
        <v/>
      </c>
      <c r="F2935" s="27" t="str">
        <f>IF('Census Block Input'!J2899="","",'Census Block Input'!C2899)</f>
        <v/>
      </c>
      <c r="G2935" s="29" t="str">
        <f>IF('Census Block Input'!J2899="","",'Census Block Input'!D2899)</f>
        <v/>
      </c>
      <c r="H2935" s="30" t="str">
        <f>IF('Census Block Input'!J2899="","",'Census Block Input'!G2899)</f>
        <v/>
      </c>
      <c r="I2935" s="30" t="str">
        <f>IF('Census Block Input'!J2899="","",'Census Block Input'!F2899)</f>
        <v/>
      </c>
      <c r="J2935" s="32" t="str">
        <f t="shared" si="92"/>
        <v/>
      </c>
      <c r="K2935" s="105" t="str">
        <f>IF('Census Block Input'!J2899="","",'Census Block Input'!D2899)</f>
        <v/>
      </c>
      <c r="L2935" s="106" t="str">
        <f>IF('Census Block Input'!J2899="","",'Census Block Input'!G2899)</f>
        <v/>
      </c>
      <c r="M2935" s="106" t="str">
        <f>IF('Census Block Input'!J2899="","",'Census Block Input'!F2899)</f>
        <v/>
      </c>
      <c r="N2935" s="32" t="str">
        <f t="shared" si="93"/>
        <v/>
      </c>
      <c r="O2935" s="124" t="s">
        <v>10</v>
      </c>
      <c r="P2935" s="123" t="s">
        <v>10</v>
      </c>
      <c r="Q2935" s="1"/>
    </row>
    <row r="2936" spans="1:17" ht="15.75" hidden="1" customHeight="1">
      <c r="A2936" s="1" t="str">
        <f t="shared" si="1"/>
        <v/>
      </c>
      <c r="B2936" s="1"/>
      <c r="C2936" s="25" t="str">
        <f>IF('Census Block Input'!J2900="","",'Census Block Input'!B2900)</f>
        <v/>
      </c>
      <c r="D2936" s="184" t="str">
        <f>IF('Census Block Input'!J2900="","",UPPER('Census Block Input'!J2900))</f>
        <v/>
      </c>
      <c r="E2936" s="26" t="str">
        <f>IF('Census Block Input'!J2900="","",'Census Block Input'!I2900)</f>
        <v/>
      </c>
      <c r="F2936" s="27" t="str">
        <f>IF('Census Block Input'!J2900="","",'Census Block Input'!C2900)</f>
        <v/>
      </c>
      <c r="G2936" s="29" t="str">
        <f>IF('Census Block Input'!J2900="","",'Census Block Input'!D2900)</f>
        <v/>
      </c>
      <c r="H2936" s="30" t="str">
        <f>IF('Census Block Input'!J2900="","",'Census Block Input'!G2900)</f>
        <v/>
      </c>
      <c r="I2936" s="30" t="str">
        <f>IF('Census Block Input'!J2900="","",'Census Block Input'!F2900)</f>
        <v/>
      </c>
      <c r="J2936" s="32" t="str">
        <f t="shared" si="92"/>
        <v/>
      </c>
      <c r="K2936" s="105" t="str">
        <f>IF('Census Block Input'!J2900="","",'Census Block Input'!D2900)</f>
        <v/>
      </c>
      <c r="L2936" s="106" t="str">
        <f>IF('Census Block Input'!J2900="","",'Census Block Input'!G2900)</f>
        <v/>
      </c>
      <c r="M2936" s="106" t="str">
        <f>IF('Census Block Input'!J2900="","",'Census Block Input'!F2900)</f>
        <v/>
      </c>
      <c r="N2936" s="32" t="str">
        <f t="shared" si="93"/>
        <v/>
      </c>
      <c r="O2936" s="124" t="s">
        <v>10</v>
      </c>
      <c r="P2936" s="123" t="s">
        <v>10</v>
      </c>
      <c r="Q2936" s="1"/>
    </row>
    <row r="2937" spans="1:17" ht="15.75" hidden="1" customHeight="1">
      <c r="A2937" s="1" t="str">
        <f t="shared" si="1"/>
        <v/>
      </c>
      <c r="B2937" s="1"/>
      <c r="C2937" s="25" t="str">
        <f>IF('Census Block Input'!J2901="","",'Census Block Input'!B2901)</f>
        <v/>
      </c>
      <c r="D2937" s="184" t="str">
        <f>IF('Census Block Input'!J2901="","",UPPER('Census Block Input'!J2901))</f>
        <v/>
      </c>
      <c r="E2937" s="26" t="str">
        <f>IF('Census Block Input'!J2901="","",'Census Block Input'!I2901)</f>
        <v/>
      </c>
      <c r="F2937" s="27" t="str">
        <f>IF('Census Block Input'!J2901="","",'Census Block Input'!C2901)</f>
        <v/>
      </c>
      <c r="G2937" s="29" t="str">
        <f>IF('Census Block Input'!J2901="","",'Census Block Input'!D2901)</f>
        <v/>
      </c>
      <c r="H2937" s="30" t="str">
        <f>IF('Census Block Input'!J2901="","",'Census Block Input'!G2901)</f>
        <v/>
      </c>
      <c r="I2937" s="30" t="str">
        <f>IF('Census Block Input'!J2901="","",'Census Block Input'!F2901)</f>
        <v/>
      </c>
      <c r="J2937" s="32" t="str">
        <f t="shared" si="92"/>
        <v/>
      </c>
      <c r="K2937" s="105" t="str">
        <f>IF('Census Block Input'!J2901="","",'Census Block Input'!D2901)</f>
        <v/>
      </c>
      <c r="L2937" s="106" t="str">
        <f>IF('Census Block Input'!J2901="","",'Census Block Input'!G2901)</f>
        <v/>
      </c>
      <c r="M2937" s="106" t="str">
        <f>IF('Census Block Input'!J2901="","",'Census Block Input'!F2901)</f>
        <v/>
      </c>
      <c r="N2937" s="32" t="str">
        <f t="shared" si="93"/>
        <v/>
      </c>
      <c r="O2937" s="124" t="s">
        <v>10</v>
      </c>
      <c r="P2937" s="123" t="s">
        <v>10</v>
      </c>
      <c r="Q2937" s="1"/>
    </row>
    <row r="2938" spans="1:17" ht="15.75" hidden="1" customHeight="1">
      <c r="A2938" s="1" t="str">
        <f t="shared" si="1"/>
        <v/>
      </c>
      <c r="B2938" s="1"/>
      <c r="C2938" s="25" t="str">
        <f>IF('Census Block Input'!J2902="","",'Census Block Input'!B2902)</f>
        <v/>
      </c>
      <c r="D2938" s="184" t="str">
        <f>IF('Census Block Input'!J2902="","",UPPER('Census Block Input'!J2902))</f>
        <v/>
      </c>
      <c r="E2938" s="26" t="str">
        <f>IF('Census Block Input'!J2902="","",'Census Block Input'!I2902)</f>
        <v/>
      </c>
      <c r="F2938" s="27" t="str">
        <f>IF('Census Block Input'!J2902="","",'Census Block Input'!C2902)</f>
        <v/>
      </c>
      <c r="G2938" s="29" t="str">
        <f>IF('Census Block Input'!J2902="","",'Census Block Input'!D2902)</f>
        <v/>
      </c>
      <c r="H2938" s="30" t="str">
        <f>IF('Census Block Input'!J2902="","",'Census Block Input'!G2902)</f>
        <v/>
      </c>
      <c r="I2938" s="30" t="str">
        <f>IF('Census Block Input'!J2902="","",'Census Block Input'!F2902)</f>
        <v/>
      </c>
      <c r="J2938" s="32" t="str">
        <f t="shared" si="92"/>
        <v/>
      </c>
      <c r="K2938" s="105" t="str">
        <f>IF('Census Block Input'!J2902="","",'Census Block Input'!D2902)</f>
        <v/>
      </c>
      <c r="L2938" s="106" t="str">
        <f>IF('Census Block Input'!J2902="","",'Census Block Input'!G2902)</f>
        <v/>
      </c>
      <c r="M2938" s="106" t="str">
        <f>IF('Census Block Input'!J2902="","",'Census Block Input'!F2902)</f>
        <v/>
      </c>
      <c r="N2938" s="32" t="str">
        <f t="shared" si="93"/>
        <v/>
      </c>
      <c r="O2938" s="124" t="s">
        <v>10</v>
      </c>
      <c r="P2938" s="123" t="s">
        <v>10</v>
      </c>
      <c r="Q2938" s="1"/>
    </row>
    <row r="2939" spans="1:17" ht="15.75" hidden="1" customHeight="1">
      <c r="A2939" s="1" t="str">
        <f t="shared" si="1"/>
        <v/>
      </c>
      <c r="B2939" s="1"/>
      <c r="C2939" s="25" t="str">
        <f>IF('Census Block Input'!J2903="","",'Census Block Input'!B2903)</f>
        <v/>
      </c>
      <c r="D2939" s="184" t="str">
        <f>IF('Census Block Input'!J2903="","",UPPER('Census Block Input'!J2903))</f>
        <v/>
      </c>
      <c r="E2939" s="26" t="str">
        <f>IF('Census Block Input'!J2903="","",'Census Block Input'!I2903)</f>
        <v/>
      </c>
      <c r="F2939" s="27" t="str">
        <f>IF('Census Block Input'!J2903="","",'Census Block Input'!C2903)</f>
        <v/>
      </c>
      <c r="G2939" s="29" t="str">
        <f>IF('Census Block Input'!J2903="","",'Census Block Input'!D2903)</f>
        <v/>
      </c>
      <c r="H2939" s="30" t="str">
        <f>IF('Census Block Input'!J2903="","",'Census Block Input'!G2903)</f>
        <v/>
      </c>
      <c r="I2939" s="30" t="str">
        <f>IF('Census Block Input'!J2903="","",'Census Block Input'!F2903)</f>
        <v/>
      </c>
      <c r="J2939" s="32" t="str">
        <f t="shared" si="92"/>
        <v/>
      </c>
      <c r="K2939" s="105" t="str">
        <f>IF('Census Block Input'!J2903="","",'Census Block Input'!D2903)</f>
        <v/>
      </c>
      <c r="L2939" s="106" t="str">
        <f>IF('Census Block Input'!J2903="","",'Census Block Input'!G2903)</f>
        <v/>
      </c>
      <c r="M2939" s="106" t="str">
        <f>IF('Census Block Input'!J2903="","",'Census Block Input'!F2903)</f>
        <v/>
      </c>
      <c r="N2939" s="32" t="str">
        <f t="shared" si="93"/>
        <v/>
      </c>
      <c r="O2939" s="124" t="s">
        <v>10</v>
      </c>
      <c r="P2939" s="123" t="s">
        <v>10</v>
      </c>
      <c r="Q2939" s="1"/>
    </row>
    <row r="2940" spans="1:17" ht="15.75" hidden="1" customHeight="1">
      <c r="A2940" s="1" t="str">
        <f t="shared" si="1"/>
        <v/>
      </c>
      <c r="B2940" s="1"/>
      <c r="C2940" s="25" t="str">
        <f>IF('Census Block Input'!J2904="","",'Census Block Input'!B2904)</f>
        <v/>
      </c>
      <c r="D2940" s="184" t="str">
        <f>IF('Census Block Input'!J2904="","",UPPER('Census Block Input'!J2904))</f>
        <v/>
      </c>
      <c r="E2940" s="26" t="str">
        <f>IF('Census Block Input'!J2904="","",'Census Block Input'!I2904)</f>
        <v/>
      </c>
      <c r="F2940" s="27" t="str">
        <f>IF('Census Block Input'!J2904="","",'Census Block Input'!C2904)</f>
        <v/>
      </c>
      <c r="G2940" s="29" t="str">
        <f>IF('Census Block Input'!J2904="","",'Census Block Input'!D2904)</f>
        <v/>
      </c>
      <c r="H2940" s="30" t="str">
        <f>IF('Census Block Input'!J2904="","",'Census Block Input'!G2904)</f>
        <v/>
      </c>
      <c r="I2940" s="30" t="str">
        <f>IF('Census Block Input'!J2904="","",'Census Block Input'!F2904)</f>
        <v/>
      </c>
      <c r="J2940" s="32" t="str">
        <f t="shared" si="92"/>
        <v/>
      </c>
      <c r="K2940" s="105" t="str">
        <f>IF('Census Block Input'!J2904="","",'Census Block Input'!D2904)</f>
        <v/>
      </c>
      <c r="L2940" s="106" t="str">
        <f>IF('Census Block Input'!J2904="","",'Census Block Input'!G2904)</f>
        <v/>
      </c>
      <c r="M2940" s="106" t="str">
        <f>IF('Census Block Input'!J2904="","",'Census Block Input'!F2904)</f>
        <v/>
      </c>
      <c r="N2940" s="32" t="str">
        <f t="shared" si="93"/>
        <v/>
      </c>
      <c r="O2940" s="124" t="s">
        <v>10</v>
      </c>
      <c r="P2940" s="123" t="s">
        <v>10</v>
      </c>
      <c r="Q2940" s="1"/>
    </row>
    <row r="2941" spans="1:17" ht="15.75" hidden="1" customHeight="1">
      <c r="A2941" s="1" t="str">
        <f t="shared" si="1"/>
        <v/>
      </c>
      <c r="B2941" s="1"/>
      <c r="C2941" s="25" t="str">
        <f>IF('Census Block Input'!J2905="","",'Census Block Input'!B2905)</f>
        <v/>
      </c>
      <c r="D2941" s="184" t="str">
        <f>IF('Census Block Input'!J2905="","",UPPER('Census Block Input'!J2905))</f>
        <v/>
      </c>
      <c r="E2941" s="26" t="str">
        <f>IF('Census Block Input'!J2905="","",'Census Block Input'!I2905)</f>
        <v/>
      </c>
      <c r="F2941" s="27" t="str">
        <f>IF('Census Block Input'!J2905="","",'Census Block Input'!C2905)</f>
        <v/>
      </c>
      <c r="G2941" s="29" t="str">
        <f>IF('Census Block Input'!J2905="","",'Census Block Input'!D2905)</f>
        <v/>
      </c>
      <c r="H2941" s="30" t="str">
        <f>IF('Census Block Input'!J2905="","",'Census Block Input'!G2905)</f>
        <v/>
      </c>
      <c r="I2941" s="30" t="str">
        <f>IF('Census Block Input'!J2905="","",'Census Block Input'!F2905)</f>
        <v/>
      </c>
      <c r="J2941" s="32" t="str">
        <f t="shared" si="92"/>
        <v/>
      </c>
      <c r="K2941" s="105" t="str">
        <f>IF('Census Block Input'!J2905="","",'Census Block Input'!D2905)</f>
        <v/>
      </c>
      <c r="L2941" s="106" t="str">
        <f>IF('Census Block Input'!J2905="","",'Census Block Input'!G2905)</f>
        <v/>
      </c>
      <c r="M2941" s="106" t="str">
        <f>IF('Census Block Input'!J2905="","",'Census Block Input'!F2905)</f>
        <v/>
      </c>
      <c r="N2941" s="32" t="str">
        <f t="shared" si="93"/>
        <v/>
      </c>
      <c r="O2941" s="124" t="s">
        <v>10</v>
      </c>
      <c r="P2941" s="123" t="s">
        <v>10</v>
      </c>
      <c r="Q2941" s="1"/>
    </row>
    <row r="2942" spans="1:17" ht="15.75" hidden="1" customHeight="1">
      <c r="A2942" s="1" t="str">
        <f t="shared" si="1"/>
        <v/>
      </c>
      <c r="B2942" s="1"/>
      <c r="C2942" s="25" t="str">
        <f>IF('Census Block Input'!J2906="","",'Census Block Input'!B2906)</f>
        <v/>
      </c>
      <c r="D2942" s="184" t="str">
        <f>IF('Census Block Input'!J2906="","",UPPER('Census Block Input'!J2906))</f>
        <v/>
      </c>
      <c r="E2942" s="26" t="str">
        <f>IF('Census Block Input'!J2906="","",'Census Block Input'!I2906)</f>
        <v/>
      </c>
      <c r="F2942" s="27" t="str">
        <f>IF('Census Block Input'!J2906="","",'Census Block Input'!C2906)</f>
        <v/>
      </c>
      <c r="G2942" s="29" t="str">
        <f>IF('Census Block Input'!J2906="","",'Census Block Input'!D2906)</f>
        <v/>
      </c>
      <c r="H2942" s="30" t="str">
        <f>IF('Census Block Input'!J2906="","",'Census Block Input'!G2906)</f>
        <v/>
      </c>
      <c r="I2942" s="30" t="str">
        <f>IF('Census Block Input'!J2906="","",'Census Block Input'!F2906)</f>
        <v/>
      </c>
      <c r="J2942" s="32" t="str">
        <f t="shared" si="92"/>
        <v/>
      </c>
      <c r="K2942" s="105" t="str">
        <f>IF('Census Block Input'!J2906="","",'Census Block Input'!D2906)</f>
        <v/>
      </c>
      <c r="L2942" s="106" t="str">
        <f>IF('Census Block Input'!J2906="","",'Census Block Input'!G2906)</f>
        <v/>
      </c>
      <c r="M2942" s="106" t="str">
        <f>IF('Census Block Input'!J2906="","",'Census Block Input'!F2906)</f>
        <v/>
      </c>
      <c r="N2942" s="32" t="str">
        <f t="shared" si="93"/>
        <v/>
      </c>
      <c r="O2942" s="124" t="s">
        <v>10</v>
      </c>
      <c r="P2942" s="123" t="s">
        <v>10</v>
      </c>
      <c r="Q2942" s="1"/>
    </row>
    <row r="2943" spans="1:17" ht="15.75" hidden="1" customHeight="1">
      <c r="A2943" s="1" t="str">
        <f t="shared" si="1"/>
        <v/>
      </c>
      <c r="B2943" s="1"/>
      <c r="C2943" s="25" t="str">
        <f>IF('Census Block Input'!J2907="","",'Census Block Input'!B2907)</f>
        <v/>
      </c>
      <c r="D2943" s="184" t="str">
        <f>IF('Census Block Input'!J2907="","",UPPER('Census Block Input'!J2907))</f>
        <v/>
      </c>
      <c r="E2943" s="26" t="str">
        <f>IF('Census Block Input'!J2907="","",'Census Block Input'!I2907)</f>
        <v/>
      </c>
      <c r="F2943" s="27" t="str">
        <f>IF('Census Block Input'!J2907="","",'Census Block Input'!C2907)</f>
        <v/>
      </c>
      <c r="G2943" s="29" t="str">
        <f>IF('Census Block Input'!J2907="","",'Census Block Input'!D2907)</f>
        <v/>
      </c>
      <c r="H2943" s="30" t="str">
        <f>IF('Census Block Input'!J2907="","",'Census Block Input'!G2907)</f>
        <v/>
      </c>
      <c r="I2943" s="30" t="str">
        <f>IF('Census Block Input'!J2907="","",'Census Block Input'!F2907)</f>
        <v/>
      </c>
      <c r="J2943" s="32" t="str">
        <f t="shared" si="92"/>
        <v/>
      </c>
      <c r="K2943" s="105" t="str">
        <f>IF('Census Block Input'!J2907="","",'Census Block Input'!D2907)</f>
        <v/>
      </c>
      <c r="L2943" s="106" t="str">
        <f>IF('Census Block Input'!J2907="","",'Census Block Input'!G2907)</f>
        <v/>
      </c>
      <c r="M2943" s="106" t="str">
        <f>IF('Census Block Input'!J2907="","",'Census Block Input'!F2907)</f>
        <v/>
      </c>
      <c r="N2943" s="32" t="str">
        <f t="shared" si="93"/>
        <v/>
      </c>
      <c r="O2943" s="124" t="s">
        <v>10</v>
      </c>
      <c r="P2943" s="123" t="s">
        <v>10</v>
      </c>
      <c r="Q2943" s="1"/>
    </row>
    <row r="2944" spans="1:17" ht="15.75" hidden="1" customHeight="1">
      <c r="A2944" s="1" t="str">
        <f t="shared" si="1"/>
        <v/>
      </c>
      <c r="B2944" s="1"/>
      <c r="C2944" s="25" t="str">
        <f>IF('Census Block Input'!J2908="","",'Census Block Input'!B2908)</f>
        <v/>
      </c>
      <c r="D2944" s="184" t="str">
        <f>IF('Census Block Input'!J2908="","",UPPER('Census Block Input'!J2908))</f>
        <v/>
      </c>
      <c r="E2944" s="26" t="str">
        <f>IF('Census Block Input'!J2908="","",'Census Block Input'!I2908)</f>
        <v/>
      </c>
      <c r="F2944" s="27" t="str">
        <f>IF('Census Block Input'!J2908="","",'Census Block Input'!C2908)</f>
        <v/>
      </c>
      <c r="G2944" s="29" t="str">
        <f>IF('Census Block Input'!J2908="","",'Census Block Input'!D2908)</f>
        <v/>
      </c>
      <c r="H2944" s="30" t="str">
        <f>IF('Census Block Input'!J2908="","",'Census Block Input'!G2908)</f>
        <v/>
      </c>
      <c r="I2944" s="30" t="str">
        <f>IF('Census Block Input'!J2908="","",'Census Block Input'!F2908)</f>
        <v/>
      </c>
      <c r="J2944" s="32" t="str">
        <f t="shared" si="92"/>
        <v/>
      </c>
      <c r="K2944" s="105" t="str">
        <f>IF('Census Block Input'!J2908="","",'Census Block Input'!D2908)</f>
        <v/>
      </c>
      <c r="L2944" s="106" t="str">
        <f>IF('Census Block Input'!J2908="","",'Census Block Input'!G2908)</f>
        <v/>
      </c>
      <c r="M2944" s="106" t="str">
        <f>IF('Census Block Input'!J2908="","",'Census Block Input'!F2908)</f>
        <v/>
      </c>
      <c r="N2944" s="32" t="str">
        <f t="shared" si="93"/>
        <v/>
      </c>
      <c r="O2944" s="124" t="s">
        <v>10</v>
      </c>
      <c r="P2944" s="123" t="s">
        <v>10</v>
      </c>
      <c r="Q2944" s="1"/>
    </row>
    <row r="2945" spans="1:17" ht="15.75" hidden="1" customHeight="1">
      <c r="A2945" s="1" t="str">
        <f t="shared" si="1"/>
        <v/>
      </c>
      <c r="B2945" s="1"/>
      <c r="C2945" s="25" t="str">
        <f>IF('Census Block Input'!J2909="","",'Census Block Input'!B2909)</f>
        <v/>
      </c>
      <c r="D2945" s="184" t="str">
        <f>IF('Census Block Input'!J2909="","",UPPER('Census Block Input'!J2909))</f>
        <v/>
      </c>
      <c r="E2945" s="26" t="str">
        <f>IF('Census Block Input'!J2909="","",'Census Block Input'!I2909)</f>
        <v/>
      </c>
      <c r="F2945" s="27" t="str">
        <f>IF('Census Block Input'!J2909="","",'Census Block Input'!C2909)</f>
        <v/>
      </c>
      <c r="G2945" s="29" t="str">
        <f>IF('Census Block Input'!J2909="","",'Census Block Input'!D2909)</f>
        <v/>
      </c>
      <c r="H2945" s="30" t="str">
        <f>IF('Census Block Input'!J2909="","",'Census Block Input'!G2909)</f>
        <v/>
      </c>
      <c r="I2945" s="30" t="str">
        <f>IF('Census Block Input'!J2909="","",'Census Block Input'!F2909)</f>
        <v/>
      </c>
      <c r="J2945" s="32" t="str">
        <f t="shared" si="92"/>
        <v/>
      </c>
      <c r="K2945" s="105" t="str">
        <f>IF('Census Block Input'!J2909="","",'Census Block Input'!D2909)</f>
        <v/>
      </c>
      <c r="L2945" s="106" t="str">
        <f>IF('Census Block Input'!J2909="","",'Census Block Input'!G2909)</f>
        <v/>
      </c>
      <c r="M2945" s="106" t="str">
        <f>IF('Census Block Input'!J2909="","",'Census Block Input'!F2909)</f>
        <v/>
      </c>
      <c r="N2945" s="32" t="str">
        <f t="shared" si="93"/>
        <v/>
      </c>
      <c r="O2945" s="124" t="s">
        <v>10</v>
      </c>
      <c r="P2945" s="123" t="s">
        <v>10</v>
      </c>
      <c r="Q2945" s="1"/>
    </row>
    <row r="2946" spans="1:17" ht="15.75" hidden="1" customHeight="1">
      <c r="A2946" s="1" t="str">
        <f t="shared" si="1"/>
        <v/>
      </c>
      <c r="B2946" s="1"/>
      <c r="C2946" s="25" t="str">
        <f>IF('Census Block Input'!J2910="","",'Census Block Input'!B2910)</f>
        <v/>
      </c>
      <c r="D2946" s="184" t="str">
        <f>IF('Census Block Input'!J2910="","",UPPER('Census Block Input'!J2910))</f>
        <v/>
      </c>
      <c r="E2946" s="26" t="str">
        <f>IF('Census Block Input'!J2910="","",'Census Block Input'!I2910)</f>
        <v/>
      </c>
      <c r="F2946" s="27" t="str">
        <f>IF('Census Block Input'!J2910="","",'Census Block Input'!C2910)</f>
        <v/>
      </c>
      <c r="G2946" s="29" t="str">
        <f>IF('Census Block Input'!J2910="","",'Census Block Input'!D2910)</f>
        <v/>
      </c>
      <c r="H2946" s="30" t="str">
        <f>IF('Census Block Input'!J2910="","",'Census Block Input'!G2910)</f>
        <v/>
      </c>
      <c r="I2946" s="30" t="str">
        <f>IF('Census Block Input'!J2910="","",'Census Block Input'!F2910)</f>
        <v/>
      </c>
      <c r="J2946" s="32" t="str">
        <f t="shared" si="92"/>
        <v/>
      </c>
      <c r="K2946" s="105" t="str">
        <f>IF('Census Block Input'!J2910="","",'Census Block Input'!D2910)</f>
        <v/>
      </c>
      <c r="L2946" s="106" t="str">
        <f>IF('Census Block Input'!J2910="","",'Census Block Input'!G2910)</f>
        <v/>
      </c>
      <c r="M2946" s="106" t="str">
        <f>IF('Census Block Input'!J2910="","",'Census Block Input'!F2910)</f>
        <v/>
      </c>
      <c r="N2946" s="32" t="str">
        <f t="shared" si="93"/>
        <v/>
      </c>
      <c r="O2946" s="124" t="s">
        <v>10</v>
      </c>
      <c r="P2946" s="123" t="s">
        <v>10</v>
      </c>
      <c r="Q2946" s="1"/>
    </row>
    <row r="2947" spans="1:17" ht="15.75" hidden="1" customHeight="1">
      <c r="A2947" s="1" t="str">
        <f t="shared" si="1"/>
        <v/>
      </c>
      <c r="B2947" s="1"/>
      <c r="C2947" s="25" t="str">
        <f>IF('Census Block Input'!J2911="","",'Census Block Input'!B2911)</f>
        <v/>
      </c>
      <c r="D2947" s="184" t="str">
        <f>IF('Census Block Input'!J2911="","",UPPER('Census Block Input'!J2911))</f>
        <v/>
      </c>
      <c r="E2947" s="26" t="str">
        <f>IF('Census Block Input'!J2911="","",'Census Block Input'!I2911)</f>
        <v/>
      </c>
      <c r="F2947" s="27" t="str">
        <f>IF('Census Block Input'!J2911="","",'Census Block Input'!C2911)</f>
        <v/>
      </c>
      <c r="G2947" s="29" t="str">
        <f>IF('Census Block Input'!J2911="","",'Census Block Input'!D2911)</f>
        <v/>
      </c>
      <c r="H2947" s="30" t="str">
        <f>IF('Census Block Input'!J2911="","",'Census Block Input'!G2911)</f>
        <v/>
      </c>
      <c r="I2947" s="30" t="str">
        <f>IF('Census Block Input'!J2911="","",'Census Block Input'!F2911)</f>
        <v/>
      </c>
      <c r="J2947" s="32" t="str">
        <f t="shared" si="92"/>
        <v/>
      </c>
      <c r="K2947" s="105" t="str">
        <f>IF('Census Block Input'!J2911="","",'Census Block Input'!D2911)</f>
        <v/>
      </c>
      <c r="L2947" s="106" t="str">
        <f>IF('Census Block Input'!J2911="","",'Census Block Input'!G2911)</f>
        <v/>
      </c>
      <c r="M2947" s="106" t="str">
        <f>IF('Census Block Input'!J2911="","",'Census Block Input'!F2911)</f>
        <v/>
      </c>
      <c r="N2947" s="32" t="str">
        <f t="shared" si="93"/>
        <v/>
      </c>
      <c r="O2947" s="124" t="s">
        <v>10</v>
      </c>
      <c r="P2947" s="123" t="s">
        <v>10</v>
      </c>
      <c r="Q2947" s="1"/>
    </row>
    <row r="2948" spans="1:17" ht="15.75" hidden="1" customHeight="1">
      <c r="A2948" s="1" t="str">
        <f t="shared" si="1"/>
        <v/>
      </c>
      <c r="B2948" s="1"/>
      <c r="C2948" s="25" t="str">
        <f>IF('Census Block Input'!J2912="","",'Census Block Input'!B2912)</f>
        <v/>
      </c>
      <c r="D2948" s="184" t="str">
        <f>IF('Census Block Input'!J2912="","",UPPER('Census Block Input'!J2912))</f>
        <v/>
      </c>
      <c r="E2948" s="26" t="str">
        <f>IF('Census Block Input'!J2912="","",'Census Block Input'!I2912)</f>
        <v/>
      </c>
      <c r="F2948" s="27" t="str">
        <f>IF('Census Block Input'!J2912="","",'Census Block Input'!C2912)</f>
        <v/>
      </c>
      <c r="G2948" s="29" t="str">
        <f>IF('Census Block Input'!J2912="","",'Census Block Input'!D2912)</f>
        <v/>
      </c>
      <c r="H2948" s="30" t="str">
        <f>IF('Census Block Input'!J2912="","",'Census Block Input'!G2912)</f>
        <v/>
      </c>
      <c r="I2948" s="30" t="str">
        <f>IF('Census Block Input'!J2912="","",'Census Block Input'!F2912)</f>
        <v/>
      </c>
      <c r="J2948" s="32" t="str">
        <f t="shared" si="92"/>
        <v/>
      </c>
      <c r="K2948" s="105" t="str">
        <f>IF('Census Block Input'!J2912="","",'Census Block Input'!D2912)</f>
        <v/>
      </c>
      <c r="L2948" s="106" t="str">
        <f>IF('Census Block Input'!J2912="","",'Census Block Input'!G2912)</f>
        <v/>
      </c>
      <c r="M2948" s="106" t="str">
        <f>IF('Census Block Input'!J2912="","",'Census Block Input'!F2912)</f>
        <v/>
      </c>
      <c r="N2948" s="32" t="str">
        <f t="shared" si="93"/>
        <v/>
      </c>
      <c r="O2948" s="124" t="s">
        <v>10</v>
      </c>
      <c r="P2948" s="123" t="s">
        <v>10</v>
      </c>
      <c r="Q2948" s="1"/>
    </row>
    <row r="2949" spans="1:17" ht="15.75" hidden="1" customHeight="1">
      <c r="A2949" s="1" t="str">
        <f t="shared" si="1"/>
        <v/>
      </c>
      <c r="B2949" s="1"/>
      <c r="C2949" s="25" t="str">
        <f>IF('Census Block Input'!J2913="","",'Census Block Input'!B2913)</f>
        <v/>
      </c>
      <c r="D2949" s="184" t="str">
        <f>IF('Census Block Input'!J2913="","",UPPER('Census Block Input'!J2913))</f>
        <v/>
      </c>
      <c r="E2949" s="26" t="str">
        <f>IF('Census Block Input'!J2913="","",'Census Block Input'!I2913)</f>
        <v/>
      </c>
      <c r="F2949" s="27" t="str">
        <f>IF('Census Block Input'!J2913="","",'Census Block Input'!C2913)</f>
        <v/>
      </c>
      <c r="G2949" s="29" t="str">
        <f>IF('Census Block Input'!J2913="","",'Census Block Input'!D2913)</f>
        <v/>
      </c>
      <c r="H2949" s="30" t="str">
        <f>IF('Census Block Input'!J2913="","",'Census Block Input'!G2913)</f>
        <v/>
      </c>
      <c r="I2949" s="30" t="str">
        <f>IF('Census Block Input'!J2913="","",'Census Block Input'!F2913)</f>
        <v/>
      </c>
      <c r="J2949" s="32" t="str">
        <f t="shared" si="92"/>
        <v/>
      </c>
      <c r="K2949" s="105" t="str">
        <f>IF('Census Block Input'!J2913="","",'Census Block Input'!D2913)</f>
        <v/>
      </c>
      <c r="L2949" s="106" t="str">
        <f>IF('Census Block Input'!J2913="","",'Census Block Input'!G2913)</f>
        <v/>
      </c>
      <c r="M2949" s="106" t="str">
        <f>IF('Census Block Input'!J2913="","",'Census Block Input'!F2913)</f>
        <v/>
      </c>
      <c r="N2949" s="32" t="str">
        <f t="shared" si="93"/>
        <v/>
      </c>
      <c r="O2949" s="124" t="s">
        <v>10</v>
      </c>
      <c r="P2949" s="123" t="s">
        <v>10</v>
      </c>
      <c r="Q2949" s="1"/>
    </row>
    <row r="2950" spans="1:17" ht="15.75" hidden="1" customHeight="1">
      <c r="A2950" s="1" t="str">
        <f t="shared" si="1"/>
        <v/>
      </c>
      <c r="B2950" s="1"/>
      <c r="C2950" s="25" t="str">
        <f>IF('Census Block Input'!J2914="","",'Census Block Input'!B2914)</f>
        <v/>
      </c>
      <c r="D2950" s="184" t="str">
        <f>IF('Census Block Input'!J2914="","",UPPER('Census Block Input'!J2914))</f>
        <v/>
      </c>
      <c r="E2950" s="26" t="str">
        <f>IF('Census Block Input'!J2914="","",'Census Block Input'!I2914)</f>
        <v/>
      </c>
      <c r="F2950" s="27" t="str">
        <f>IF('Census Block Input'!J2914="","",'Census Block Input'!C2914)</f>
        <v/>
      </c>
      <c r="G2950" s="29" t="str">
        <f>IF('Census Block Input'!J2914="","",'Census Block Input'!D2914)</f>
        <v/>
      </c>
      <c r="H2950" s="30" t="str">
        <f>IF('Census Block Input'!J2914="","",'Census Block Input'!G2914)</f>
        <v/>
      </c>
      <c r="I2950" s="30" t="str">
        <f>IF('Census Block Input'!J2914="","",'Census Block Input'!F2914)</f>
        <v/>
      </c>
      <c r="J2950" s="32" t="str">
        <f t="shared" si="92"/>
        <v/>
      </c>
      <c r="K2950" s="105" t="str">
        <f>IF('Census Block Input'!J2914="","",'Census Block Input'!D2914)</f>
        <v/>
      </c>
      <c r="L2950" s="106" t="str">
        <f>IF('Census Block Input'!J2914="","",'Census Block Input'!G2914)</f>
        <v/>
      </c>
      <c r="M2950" s="106" t="str">
        <f>IF('Census Block Input'!J2914="","",'Census Block Input'!F2914)</f>
        <v/>
      </c>
      <c r="N2950" s="32" t="str">
        <f t="shared" si="93"/>
        <v/>
      </c>
      <c r="O2950" s="124" t="s">
        <v>10</v>
      </c>
      <c r="P2950" s="123" t="s">
        <v>10</v>
      </c>
      <c r="Q2950" s="1"/>
    </row>
    <row r="2951" spans="1:17" ht="15.75" hidden="1" customHeight="1">
      <c r="A2951" s="1" t="str">
        <f t="shared" si="1"/>
        <v/>
      </c>
      <c r="B2951" s="1"/>
      <c r="C2951" s="25" t="str">
        <f>IF('Census Block Input'!J2915="","",'Census Block Input'!B2915)</f>
        <v/>
      </c>
      <c r="D2951" s="184" t="str">
        <f>IF('Census Block Input'!J2915="","",UPPER('Census Block Input'!J2915))</f>
        <v/>
      </c>
      <c r="E2951" s="26" t="str">
        <f>IF('Census Block Input'!J2915="","",'Census Block Input'!I2915)</f>
        <v/>
      </c>
      <c r="F2951" s="27" t="str">
        <f>IF('Census Block Input'!J2915="","",'Census Block Input'!C2915)</f>
        <v/>
      </c>
      <c r="G2951" s="29" t="str">
        <f>IF('Census Block Input'!J2915="","",'Census Block Input'!D2915)</f>
        <v/>
      </c>
      <c r="H2951" s="30" t="str">
        <f>IF('Census Block Input'!J2915="","",'Census Block Input'!G2915)</f>
        <v/>
      </c>
      <c r="I2951" s="30" t="str">
        <f>IF('Census Block Input'!J2915="","",'Census Block Input'!F2915)</f>
        <v/>
      </c>
      <c r="J2951" s="32" t="str">
        <f t="shared" si="92"/>
        <v/>
      </c>
      <c r="K2951" s="105" t="str">
        <f>IF('Census Block Input'!J2915="","",'Census Block Input'!D2915)</f>
        <v/>
      </c>
      <c r="L2951" s="106" t="str">
        <f>IF('Census Block Input'!J2915="","",'Census Block Input'!G2915)</f>
        <v/>
      </c>
      <c r="M2951" s="106" t="str">
        <f>IF('Census Block Input'!J2915="","",'Census Block Input'!F2915)</f>
        <v/>
      </c>
      <c r="N2951" s="32" t="str">
        <f t="shared" si="93"/>
        <v/>
      </c>
      <c r="O2951" s="124" t="s">
        <v>10</v>
      </c>
      <c r="P2951" s="123" t="s">
        <v>10</v>
      </c>
      <c r="Q2951" s="1"/>
    </row>
    <row r="2952" spans="1:17" ht="15.75" hidden="1" customHeight="1">
      <c r="A2952" s="1" t="str">
        <f t="shared" si="1"/>
        <v/>
      </c>
      <c r="B2952" s="1"/>
      <c r="C2952" s="25" t="str">
        <f>IF('Census Block Input'!J2916="","",'Census Block Input'!B2916)</f>
        <v/>
      </c>
      <c r="D2952" s="184" t="str">
        <f>IF('Census Block Input'!J2916="","",UPPER('Census Block Input'!J2916))</f>
        <v/>
      </c>
      <c r="E2952" s="26" t="str">
        <f>IF('Census Block Input'!J2916="","",'Census Block Input'!I2916)</f>
        <v/>
      </c>
      <c r="F2952" s="27" t="str">
        <f>IF('Census Block Input'!J2916="","",'Census Block Input'!C2916)</f>
        <v/>
      </c>
      <c r="G2952" s="29" t="str">
        <f>IF('Census Block Input'!J2916="","",'Census Block Input'!D2916)</f>
        <v/>
      </c>
      <c r="H2952" s="30" t="str">
        <f>IF('Census Block Input'!J2916="","",'Census Block Input'!G2916)</f>
        <v/>
      </c>
      <c r="I2952" s="30" t="str">
        <f>IF('Census Block Input'!J2916="","",'Census Block Input'!F2916)</f>
        <v/>
      </c>
      <c r="J2952" s="32" t="str">
        <f t="shared" si="92"/>
        <v/>
      </c>
      <c r="K2952" s="105" t="str">
        <f>IF('Census Block Input'!J2916="","",'Census Block Input'!D2916)</f>
        <v/>
      </c>
      <c r="L2952" s="106" t="str">
        <f>IF('Census Block Input'!J2916="","",'Census Block Input'!G2916)</f>
        <v/>
      </c>
      <c r="M2952" s="106" t="str">
        <f>IF('Census Block Input'!J2916="","",'Census Block Input'!F2916)</f>
        <v/>
      </c>
      <c r="N2952" s="32" t="str">
        <f t="shared" si="93"/>
        <v/>
      </c>
      <c r="O2952" s="124" t="s">
        <v>10</v>
      </c>
      <c r="P2952" s="123" t="s">
        <v>10</v>
      </c>
      <c r="Q2952" s="1"/>
    </row>
    <row r="2953" spans="1:17" ht="15.75" hidden="1" customHeight="1">
      <c r="A2953" s="1" t="str">
        <f t="shared" si="1"/>
        <v/>
      </c>
      <c r="B2953" s="1"/>
      <c r="C2953" s="25" t="str">
        <f>IF('Census Block Input'!J2917="","",'Census Block Input'!B2917)</f>
        <v/>
      </c>
      <c r="D2953" s="184" t="str">
        <f>IF('Census Block Input'!J2917="","",UPPER('Census Block Input'!J2917))</f>
        <v/>
      </c>
      <c r="E2953" s="26" t="str">
        <f>IF('Census Block Input'!J2917="","",'Census Block Input'!I2917)</f>
        <v/>
      </c>
      <c r="F2953" s="27" t="str">
        <f>IF('Census Block Input'!J2917="","",'Census Block Input'!C2917)</f>
        <v/>
      </c>
      <c r="G2953" s="29" t="str">
        <f>IF('Census Block Input'!J2917="","",'Census Block Input'!D2917)</f>
        <v/>
      </c>
      <c r="H2953" s="30" t="str">
        <f>IF('Census Block Input'!J2917="","",'Census Block Input'!G2917)</f>
        <v/>
      </c>
      <c r="I2953" s="30" t="str">
        <f>IF('Census Block Input'!J2917="","",'Census Block Input'!F2917)</f>
        <v/>
      </c>
      <c r="J2953" s="32" t="str">
        <f t="shared" si="92"/>
        <v/>
      </c>
      <c r="K2953" s="105" t="str">
        <f>IF('Census Block Input'!J2917="","",'Census Block Input'!D2917)</f>
        <v/>
      </c>
      <c r="L2953" s="106" t="str">
        <f>IF('Census Block Input'!J2917="","",'Census Block Input'!G2917)</f>
        <v/>
      </c>
      <c r="M2953" s="106" t="str">
        <f>IF('Census Block Input'!J2917="","",'Census Block Input'!F2917)</f>
        <v/>
      </c>
      <c r="N2953" s="32" t="str">
        <f t="shared" si="93"/>
        <v/>
      </c>
      <c r="O2953" s="124" t="s">
        <v>10</v>
      </c>
      <c r="P2953" s="123" t="s">
        <v>10</v>
      </c>
      <c r="Q2953" s="1"/>
    </row>
    <row r="2954" spans="1:17" ht="15.75" hidden="1" customHeight="1">
      <c r="A2954" s="1" t="str">
        <f t="shared" si="1"/>
        <v/>
      </c>
      <c r="B2954" s="1"/>
      <c r="C2954" s="25" t="str">
        <f>IF('Census Block Input'!J2918="","",'Census Block Input'!B2918)</f>
        <v/>
      </c>
      <c r="D2954" s="184" t="str">
        <f>IF('Census Block Input'!J2918="","",UPPER('Census Block Input'!J2918))</f>
        <v/>
      </c>
      <c r="E2954" s="26" t="str">
        <f>IF('Census Block Input'!J2918="","",'Census Block Input'!I2918)</f>
        <v/>
      </c>
      <c r="F2954" s="27" t="str">
        <f>IF('Census Block Input'!J2918="","",'Census Block Input'!C2918)</f>
        <v/>
      </c>
      <c r="G2954" s="29" t="str">
        <f>IF('Census Block Input'!J2918="","",'Census Block Input'!D2918)</f>
        <v/>
      </c>
      <c r="H2954" s="30" t="str">
        <f>IF('Census Block Input'!J2918="","",'Census Block Input'!G2918)</f>
        <v/>
      </c>
      <c r="I2954" s="30" t="str">
        <f>IF('Census Block Input'!J2918="","",'Census Block Input'!F2918)</f>
        <v/>
      </c>
      <c r="J2954" s="32" t="str">
        <f t="shared" si="92"/>
        <v/>
      </c>
      <c r="K2954" s="105" t="str">
        <f>IF('Census Block Input'!J2918="","",'Census Block Input'!D2918)</f>
        <v/>
      </c>
      <c r="L2954" s="106" t="str">
        <f>IF('Census Block Input'!J2918="","",'Census Block Input'!G2918)</f>
        <v/>
      </c>
      <c r="M2954" s="106" t="str">
        <f>IF('Census Block Input'!J2918="","",'Census Block Input'!F2918)</f>
        <v/>
      </c>
      <c r="N2954" s="32" t="str">
        <f t="shared" si="93"/>
        <v/>
      </c>
      <c r="O2954" s="124" t="s">
        <v>10</v>
      </c>
      <c r="P2954" s="123" t="s">
        <v>10</v>
      </c>
      <c r="Q2954" s="1"/>
    </row>
    <row r="2955" spans="1:17" ht="15.75" hidden="1" customHeight="1">
      <c r="A2955" s="1" t="str">
        <f t="shared" si="1"/>
        <v/>
      </c>
      <c r="B2955" s="1"/>
      <c r="C2955" s="25" t="str">
        <f>IF('Census Block Input'!J2919="","",'Census Block Input'!B2919)</f>
        <v/>
      </c>
      <c r="D2955" s="184" t="str">
        <f>IF('Census Block Input'!J2919="","",UPPER('Census Block Input'!J2919))</f>
        <v/>
      </c>
      <c r="E2955" s="26" t="str">
        <f>IF('Census Block Input'!J2919="","",'Census Block Input'!I2919)</f>
        <v/>
      </c>
      <c r="F2955" s="27" t="str">
        <f>IF('Census Block Input'!J2919="","",'Census Block Input'!C2919)</f>
        <v/>
      </c>
      <c r="G2955" s="29" t="str">
        <f>IF('Census Block Input'!J2919="","",'Census Block Input'!D2919)</f>
        <v/>
      </c>
      <c r="H2955" s="30" t="str">
        <f>IF('Census Block Input'!J2919="","",'Census Block Input'!G2919)</f>
        <v/>
      </c>
      <c r="I2955" s="30" t="str">
        <f>IF('Census Block Input'!J2919="","",'Census Block Input'!F2919)</f>
        <v/>
      </c>
      <c r="J2955" s="32" t="str">
        <f t="shared" si="92"/>
        <v/>
      </c>
      <c r="K2955" s="105" t="str">
        <f>IF('Census Block Input'!J2919="","",'Census Block Input'!D2919)</f>
        <v/>
      </c>
      <c r="L2955" s="106" t="str">
        <f>IF('Census Block Input'!J2919="","",'Census Block Input'!G2919)</f>
        <v/>
      </c>
      <c r="M2955" s="106" t="str">
        <f>IF('Census Block Input'!J2919="","",'Census Block Input'!F2919)</f>
        <v/>
      </c>
      <c r="N2955" s="32" t="str">
        <f t="shared" si="93"/>
        <v/>
      </c>
      <c r="O2955" s="124" t="s">
        <v>10</v>
      </c>
      <c r="P2955" s="123" t="s">
        <v>10</v>
      </c>
      <c r="Q2955" s="1"/>
    </row>
    <row r="2956" spans="1:17" ht="15.75" hidden="1" customHeight="1">
      <c r="A2956" s="1" t="str">
        <f t="shared" si="1"/>
        <v/>
      </c>
      <c r="B2956" s="1"/>
      <c r="C2956" s="25" t="str">
        <f>IF('Census Block Input'!J2920="","",'Census Block Input'!B2920)</f>
        <v/>
      </c>
      <c r="D2956" s="184" t="str">
        <f>IF('Census Block Input'!J2920="","",UPPER('Census Block Input'!J2920))</f>
        <v/>
      </c>
      <c r="E2956" s="26" t="str">
        <f>IF('Census Block Input'!J2920="","",'Census Block Input'!I2920)</f>
        <v/>
      </c>
      <c r="F2956" s="27" t="str">
        <f>IF('Census Block Input'!J2920="","",'Census Block Input'!C2920)</f>
        <v/>
      </c>
      <c r="G2956" s="29" t="str">
        <f>IF('Census Block Input'!J2920="","",'Census Block Input'!D2920)</f>
        <v/>
      </c>
      <c r="H2956" s="30" t="str">
        <f>IF('Census Block Input'!J2920="","",'Census Block Input'!G2920)</f>
        <v/>
      </c>
      <c r="I2956" s="30" t="str">
        <f>IF('Census Block Input'!J2920="","",'Census Block Input'!F2920)</f>
        <v/>
      </c>
      <c r="J2956" s="32" t="str">
        <f t="shared" si="92"/>
        <v/>
      </c>
      <c r="K2956" s="105" t="str">
        <f>IF('Census Block Input'!J2920="","",'Census Block Input'!D2920)</f>
        <v/>
      </c>
      <c r="L2956" s="106" t="str">
        <f>IF('Census Block Input'!J2920="","",'Census Block Input'!G2920)</f>
        <v/>
      </c>
      <c r="M2956" s="106" t="str">
        <f>IF('Census Block Input'!J2920="","",'Census Block Input'!F2920)</f>
        <v/>
      </c>
      <c r="N2956" s="32" t="str">
        <f t="shared" si="93"/>
        <v/>
      </c>
      <c r="O2956" s="124" t="s">
        <v>10</v>
      </c>
      <c r="P2956" s="123" t="s">
        <v>10</v>
      </c>
      <c r="Q2956" s="1"/>
    </row>
    <row r="2957" spans="1:17" ht="15.75" hidden="1" customHeight="1">
      <c r="A2957" s="1" t="str">
        <f t="shared" si="1"/>
        <v/>
      </c>
      <c r="B2957" s="1"/>
      <c r="C2957" s="25" t="str">
        <f>IF('Census Block Input'!J2921="","",'Census Block Input'!B2921)</f>
        <v/>
      </c>
      <c r="D2957" s="184" t="str">
        <f>IF('Census Block Input'!J2921="","",UPPER('Census Block Input'!J2921))</f>
        <v/>
      </c>
      <c r="E2957" s="26" t="str">
        <f>IF('Census Block Input'!J2921="","",'Census Block Input'!I2921)</f>
        <v/>
      </c>
      <c r="F2957" s="27" t="str">
        <f>IF('Census Block Input'!J2921="","",'Census Block Input'!C2921)</f>
        <v/>
      </c>
      <c r="G2957" s="29" t="str">
        <f>IF('Census Block Input'!J2921="","",'Census Block Input'!D2921)</f>
        <v/>
      </c>
      <c r="H2957" s="30" t="str">
        <f>IF('Census Block Input'!J2921="","",'Census Block Input'!G2921)</f>
        <v/>
      </c>
      <c r="I2957" s="30" t="str">
        <f>IF('Census Block Input'!J2921="","",'Census Block Input'!F2921)</f>
        <v/>
      </c>
      <c r="J2957" s="32" t="str">
        <f t="shared" si="92"/>
        <v/>
      </c>
      <c r="K2957" s="105" t="str">
        <f>IF('Census Block Input'!J2921="","",'Census Block Input'!D2921)</f>
        <v/>
      </c>
      <c r="L2957" s="106" t="str">
        <f>IF('Census Block Input'!J2921="","",'Census Block Input'!G2921)</f>
        <v/>
      </c>
      <c r="M2957" s="106" t="str">
        <f>IF('Census Block Input'!J2921="","",'Census Block Input'!F2921)</f>
        <v/>
      </c>
      <c r="N2957" s="32" t="str">
        <f t="shared" si="93"/>
        <v/>
      </c>
      <c r="O2957" s="124" t="s">
        <v>10</v>
      </c>
      <c r="P2957" s="123" t="s">
        <v>10</v>
      </c>
      <c r="Q2957" s="1"/>
    </row>
    <row r="2958" spans="1:17" ht="15.75" hidden="1" customHeight="1">
      <c r="A2958" s="1" t="str">
        <f t="shared" si="1"/>
        <v/>
      </c>
      <c r="B2958" s="1"/>
      <c r="C2958" s="25" t="str">
        <f>IF('Census Block Input'!J2922="","",'Census Block Input'!B2922)</f>
        <v/>
      </c>
      <c r="D2958" s="184" t="str">
        <f>IF('Census Block Input'!J2922="","",UPPER('Census Block Input'!J2922))</f>
        <v/>
      </c>
      <c r="E2958" s="26" t="str">
        <f>IF('Census Block Input'!J2922="","",'Census Block Input'!I2922)</f>
        <v/>
      </c>
      <c r="F2958" s="27" t="str">
        <f>IF('Census Block Input'!J2922="","",'Census Block Input'!C2922)</f>
        <v/>
      </c>
      <c r="G2958" s="29" t="str">
        <f>IF('Census Block Input'!J2922="","",'Census Block Input'!D2922)</f>
        <v/>
      </c>
      <c r="H2958" s="30" t="str">
        <f>IF('Census Block Input'!J2922="","",'Census Block Input'!G2922)</f>
        <v/>
      </c>
      <c r="I2958" s="30" t="str">
        <f>IF('Census Block Input'!J2922="","",'Census Block Input'!F2922)</f>
        <v/>
      </c>
      <c r="J2958" s="32" t="str">
        <f t="shared" si="92"/>
        <v/>
      </c>
      <c r="K2958" s="105" t="str">
        <f>IF('Census Block Input'!J2922="","",'Census Block Input'!D2922)</f>
        <v/>
      </c>
      <c r="L2958" s="106" t="str">
        <f>IF('Census Block Input'!J2922="","",'Census Block Input'!G2922)</f>
        <v/>
      </c>
      <c r="M2958" s="106" t="str">
        <f>IF('Census Block Input'!J2922="","",'Census Block Input'!F2922)</f>
        <v/>
      </c>
      <c r="N2958" s="32" t="str">
        <f t="shared" si="93"/>
        <v/>
      </c>
      <c r="O2958" s="124" t="s">
        <v>10</v>
      </c>
      <c r="P2958" s="123" t="s">
        <v>10</v>
      </c>
      <c r="Q2958" s="1"/>
    </row>
    <row r="2959" spans="1:17" ht="15.75" hidden="1" customHeight="1">
      <c r="A2959" s="1" t="str">
        <f t="shared" si="1"/>
        <v/>
      </c>
      <c r="B2959" s="1"/>
      <c r="C2959" s="25" t="str">
        <f>IF('Census Block Input'!J2923="","",'Census Block Input'!B2923)</f>
        <v/>
      </c>
      <c r="D2959" s="184" t="str">
        <f>IF('Census Block Input'!J2923="","",UPPER('Census Block Input'!J2923))</f>
        <v/>
      </c>
      <c r="E2959" s="26" t="str">
        <f>IF('Census Block Input'!J2923="","",'Census Block Input'!I2923)</f>
        <v/>
      </c>
      <c r="F2959" s="27" t="str">
        <f>IF('Census Block Input'!J2923="","",'Census Block Input'!C2923)</f>
        <v/>
      </c>
      <c r="G2959" s="29" t="str">
        <f>IF('Census Block Input'!J2923="","",'Census Block Input'!D2923)</f>
        <v/>
      </c>
      <c r="H2959" s="30" t="str">
        <f>IF('Census Block Input'!J2923="","",'Census Block Input'!G2923)</f>
        <v/>
      </c>
      <c r="I2959" s="30" t="str">
        <f>IF('Census Block Input'!J2923="","",'Census Block Input'!F2923)</f>
        <v/>
      </c>
      <c r="J2959" s="32" t="str">
        <f t="shared" si="92"/>
        <v/>
      </c>
      <c r="K2959" s="105" t="str">
        <f>IF('Census Block Input'!J2923="","",'Census Block Input'!D2923)</f>
        <v/>
      </c>
      <c r="L2959" s="106" t="str">
        <f>IF('Census Block Input'!J2923="","",'Census Block Input'!G2923)</f>
        <v/>
      </c>
      <c r="M2959" s="106" t="str">
        <f>IF('Census Block Input'!J2923="","",'Census Block Input'!F2923)</f>
        <v/>
      </c>
      <c r="N2959" s="32" t="str">
        <f t="shared" si="93"/>
        <v/>
      </c>
      <c r="O2959" s="124" t="s">
        <v>10</v>
      </c>
      <c r="P2959" s="123" t="s">
        <v>10</v>
      </c>
      <c r="Q2959" s="1"/>
    </row>
    <row r="2960" spans="1:17" ht="15.75" hidden="1" customHeight="1">
      <c r="A2960" s="1" t="str">
        <f t="shared" si="1"/>
        <v/>
      </c>
      <c r="B2960" s="1"/>
      <c r="C2960" s="25" t="str">
        <f>IF('Census Block Input'!J2924="","",'Census Block Input'!B2924)</f>
        <v/>
      </c>
      <c r="D2960" s="184" t="str">
        <f>IF('Census Block Input'!J2924="","",UPPER('Census Block Input'!J2924))</f>
        <v/>
      </c>
      <c r="E2960" s="26" t="str">
        <f>IF('Census Block Input'!J2924="","",'Census Block Input'!I2924)</f>
        <v/>
      </c>
      <c r="F2960" s="27" t="str">
        <f>IF('Census Block Input'!J2924="","",'Census Block Input'!C2924)</f>
        <v/>
      </c>
      <c r="G2960" s="29" t="str">
        <f>IF('Census Block Input'!J2924="","",'Census Block Input'!D2924)</f>
        <v/>
      </c>
      <c r="H2960" s="30" t="str">
        <f>IF('Census Block Input'!J2924="","",'Census Block Input'!G2924)</f>
        <v/>
      </c>
      <c r="I2960" s="30" t="str">
        <f>IF('Census Block Input'!J2924="","",'Census Block Input'!F2924)</f>
        <v/>
      </c>
      <c r="J2960" s="32" t="str">
        <f t="shared" si="92"/>
        <v/>
      </c>
      <c r="K2960" s="105" t="str">
        <f>IF('Census Block Input'!J2924="","",'Census Block Input'!D2924)</f>
        <v/>
      </c>
      <c r="L2960" s="106" t="str">
        <f>IF('Census Block Input'!J2924="","",'Census Block Input'!G2924)</f>
        <v/>
      </c>
      <c r="M2960" s="106" t="str">
        <f>IF('Census Block Input'!J2924="","",'Census Block Input'!F2924)</f>
        <v/>
      </c>
      <c r="N2960" s="32" t="str">
        <f t="shared" si="93"/>
        <v/>
      </c>
      <c r="O2960" s="124" t="s">
        <v>10</v>
      </c>
      <c r="P2960" s="123" t="s">
        <v>10</v>
      </c>
      <c r="Q2960" s="1"/>
    </row>
    <row r="2961" spans="1:17" ht="15.75" hidden="1" customHeight="1">
      <c r="A2961" s="1" t="str">
        <f t="shared" si="1"/>
        <v/>
      </c>
      <c r="B2961" s="1"/>
      <c r="C2961" s="25" t="str">
        <f>IF('Census Block Input'!J2925="","",'Census Block Input'!B2925)</f>
        <v/>
      </c>
      <c r="D2961" s="184" t="str">
        <f>IF('Census Block Input'!J2925="","",UPPER('Census Block Input'!J2925))</f>
        <v/>
      </c>
      <c r="E2961" s="26" t="str">
        <f>IF('Census Block Input'!J2925="","",'Census Block Input'!I2925)</f>
        <v/>
      </c>
      <c r="F2961" s="27" t="str">
        <f>IF('Census Block Input'!J2925="","",'Census Block Input'!C2925)</f>
        <v/>
      </c>
      <c r="G2961" s="29" t="str">
        <f>IF('Census Block Input'!J2925="","",'Census Block Input'!D2925)</f>
        <v/>
      </c>
      <c r="H2961" s="30" t="str">
        <f>IF('Census Block Input'!J2925="","",'Census Block Input'!G2925)</f>
        <v/>
      </c>
      <c r="I2961" s="30" t="str">
        <f>IF('Census Block Input'!J2925="","",'Census Block Input'!F2925)</f>
        <v/>
      </c>
      <c r="J2961" s="32" t="str">
        <f t="shared" si="92"/>
        <v/>
      </c>
      <c r="K2961" s="105" t="str">
        <f>IF('Census Block Input'!J2925="","",'Census Block Input'!D2925)</f>
        <v/>
      </c>
      <c r="L2961" s="106" t="str">
        <f>IF('Census Block Input'!J2925="","",'Census Block Input'!G2925)</f>
        <v/>
      </c>
      <c r="M2961" s="106" t="str">
        <f>IF('Census Block Input'!J2925="","",'Census Block Input'!F2925)</f>
        <v/>
      </c>
      <c r="N2961" s="32" t="str">
        <f t="shared" si="93"/>
        <v/>
      </c>
      <c r="O2961" s="124" t="s">
        <v>10</v>
      </c>
      <c r="P2961" s="123" t="s">
        <v>10</v>
      </c>
      <c r="Q2961" s="1"/>
    </row>
    <row r="2962" spans="1:17" ht="15.75" hidden="1" customHeight="1">
      <c r="A2962" s="1" t="str">
        <f t="shared" si="1"/>
        <v/>
      </c>
      <c r="B2962" s="1"/>
      <c r="C2962" s="25" t="str">
        <f>IF('Census Block Input'!J2926="","",'Census Block Input'!B2926)</f>
        <v/>
      </c>
      <c r="D2962" s="184" t="str">
        <f>IF('Census Block Input'!J2926="","",UPPER('Census Block Input'!J2926))</f>
        <v/>
      </c>
      <c r="E2962" s="26" t="str">
        <f>IF('Census Block Input'!J2926="","",'Census Block Input'!I2926)</f>
        <v/>
      </c>
      <c r="F2962" s="27" t="str">
        <f>IF('Census Block Input'!J2926="","",'Census Block Input'!C2926)</f>
        <v/>
      </c>
      <c r="G2962" s="29" t="str">
        <f>IF('Census Block Input'!J2926="","",'Census Block Input'!D2926)</f>
        <v/>
      </c>
      <c r="H2962" s="30" t="str">
        <f>IF('Census Block Input'!J2926="","",'Census Block Input'!G2926)</f>
        <v/>
      </c>
      <c r="I2962" s="30" t="str">
        <f>IF('Census Block Input'!J2926="","",'Census Block Input'!F2926)</f>
        <v/>
      </c>
      <c r="J2962" s="32" t="str">
        <f t="shared" si="92"/>
        <v/>
      </c>
      <c r="K2962" s="105" t="str">
        <f>IF('Census Block Input'!J2926="","",'Census Block Input'!D2926)</f>
        <v/>
      </c>
      <c r="L2962" s="106" t="str">
        <f>IF('Census Block Input'!J2926="","",'Census Block Input'!G2926)</f>
        <v/>
      </c>
      <c r="M2962" s="106" t="str">
        <f>IF('Census Block Input'!J2926="","",'Census Block Input'!F2926)</f>
        <v/>
      </c>
      <c r="N2962" s="32" t="str">
        <f t="shared" si="93"/>
        <v/>
      </c>
      <c r="O2962" s="124" t="s">
        <v>10</v>
      </c>
      <c r="P2962" s="123" t="s">
        <v>10</v>
      </c>
      <c r="Q2962" s="1"/>
    </row>
    <row r="2963" spans="1:17" ht="15.75" hidden="1" customHeight="1">
      <c r="A2963" s="1" t="str">
        <f t="shared" si="1"/>
        <v/>
      </c>
      <c r="B2963" s="1"/>
      <c r="C2963" s="25" t="str">
        <f>IF('Census Block Input'!J2927="","",'Census Block Input'!B2927)</f>
        <v/>
      </c>
      <c r="D2963" s="184" t="str">
        <f>IF('Census Block Input'!J2927="","",UPPER('Census Block Input'!J2927))</f>
        <v/>
      </c>
      <c r="E2963" s="26" t="str">
        <f>IF('Census Block Input'!J2927="","",'Census Block Input'!I2927)</f>
        <v/>
      </c>
      <c r="F2963" s="27" t="str">
        <f>IF('Census Block Input'!J2927="","",'Census Block Input'!C2927)</f>
        <v/>
      </c>
      <c r="G2963" s="29" t="str">
        <f>IF('Census Block Input'!J2927="","",'Census Block Input'!D2927)</f>
        <v/>
      </c>
      <c r="H2963" s="30" t="str">
        <f>IF('Census Block Input'!J2927="","",'Census Block Input'!G2927)</f>
        <v/>
      </c>
      <c r="I2963" s="30" t="str">
        <f>IF('Census Block Input'!J2927="","",'Census Block Input'!F2927)</f>
        <v/>
      </c>
      <c r="J2963" s="32" t="str">
        <f t="shared" si="92"/>
        <v/>
      </c>
      <c r="K2963" s="105" t="str">
        <f>IF('Census Block Input'!J2927="","",'Census Block Input'!D2927)</f>
        <v/>
      </c>
      <c r="L2963" s="106" t="str">
        <f>IF('Census Block Input'!J2927="","",'Census Block Input'!G2927)</f>
        <v/>
      </c>
      <c r="M2963" s="106" t="str">
        <f>IF('Census Block Input'!J2927="","",'Census Block Input'!F2927)</f>
        <v/>
      </c>
      <c r="N2963" s="32" t="str">
        <f t="shared" si="93"/>
        <v/>
      </c>
      <c r="O2963" s="124" t="s">
        <v>10</v>
      </c>
      <c r="P2963" s="123" t="s">
        <v>10</v>
      </c>
      <c r="Q2963" s="1"/>
    </row>
    <row r="2964" spans="1:17" ht="15.75" hidden="1" customHeight="1">
      <c r="A2964" s="1" t="str">
        <f t="shared" si="1"/>
        <v/>
      </c>
      <c r="B2964" s="1"/>
      <c r="C2964" s="25" t="str">
        <f>IF('Census Block Input'!J2928="","",'Census Block Input'!B2928)</f>
        <v/>
      </c>
      <c r="D2964" s="184" t="str">
        <f>IF('Census Block Input'!J2928="","",UPPER('Census Block Input'!J2928))</f>
        <v/>
      </c>
      <c r="E2964" s="26" t="str">
        <f>IF('Census Block Input'!J2928="","",'Census Block Input'!I2928)</f>
        <v/>
      </c>
      <c r="F2964" s="27" t="str">
        <f>IF('Census Block Input'!J2928="","",'Census Block Input'!C2928)</f>
        <v/>
      </c>
      <c r="G2964" s="29" t="str">
        <f>IF('Census Block Input'!J2928="","",'Census Block Input'!D2928)</f>
        <v/>
      </c>
      <c r="H2964" s="30" t="str">
        <f>IF('Census Block Input'!J2928="","",'Census Block Input'!G2928)</f>
        <v/>
      </c>
      <c r="I2964" s="30" t="str">
        <f>IF('Census Block Input'!J2928="","",'Census Block Input'!F2928)</f>
        <v/>
      </c>
      <c r="J2964" s="32" t="str">
        <f t="shared" si="92"/>
        <v/>
      </c>
      <c r="K2964" s="105" t="str">
        <f>IF('Census Block Input'!J2928="","",'Census Block Input'!D2928)</f>
        <v/>
      </c>
      <c r="L2964" s="106" t="str">
        <f>IF('Census Block Input'!J2928="","",'Census Block Input'!G2928)</f>
        <v/>
      </c>
      <c r="M2964" s="106" t="str">
        <f>IF('Census Block Input'!J2928="","",'Census Block Input'!F2928)</f>
        <v/>
      </c>
      <c r="N2964" s="32" t="str">
        <f t="shared" si="93"/>
        <v/>
      </c>
      <c r="O2964" s="124" t="s">
        <v>10</v>
      </c>
      <c r="P2964" s="123" t="s">
        <v>10</v>
      </c>
      <c r="Q2964" s="1"/>
    </row>
    <row r="2965" spans="1:17" ht="15.75" hidden="1" customHeight="1">
      <c r="A2965" s="1" t="str">
        <f t="shared" si="1"/>
        <v/>
      </c>
      <c r="B2965" s="1"/>
      <c r="C2965" s="25" t="str">
        <f>IF('Census Block Input'!J2929="","",'Census Block Input'!B2929)</f>
        <v/>
      </c>
      <c r="D2965" s="184" t="str">
        <f>IF('Census Block Input'!J2929="","",UPPER('Census Block Input'!J2929))</f>
        <v/>
      </c>
      <c r="E2965" s="26" t="str">
        <f>IF('Census Block Input'!J2929="","",'Census Block Input'!I2929)</f>
        <v/>
      </c>
      <c r="F2965" s="27" t="str">
        <f>IF('Census Block Input'!J2929="","",'Census Block Input'!C2929)</f>
        <v/>
      </c>
      <c r="G2965" s="29" t="str">
        <f>IF('Census Block Input'!J2929="","",'Census Block Input'!D2929)</f>
        <v/>
      </c>
      <c r="H2965" s="30" t="str">
        <f>IF('Census Block Input'!J2929="","",'Census Block Input'!G2929)</f>
        <v/>
      </c>
      <c r="I2965" s="30" t="str">
        <f>IF('Census Block Input'!J2929="","",'Census Block Input'!F2929)</f>
        <v/>
      </c>
      <c r="J2965" s="32" t="str">
        <f t="shared" si="92"/>
        <v/>
      </c>
      <c r="K2965" s="105" t="str">
        <f>IF('Census Block Input'!J2929="","",'Census Block Input'!D2929)</f>
        <v/>
      </c>
      <c r="L2965" s="106" t="str">
        <f>IF('Census Block Input'!J2929="","",'Census Block Input'!G2929)</f>
        <v/>
      </c>
      <c r="M2965" s="106" t="str">
        <f>IF('Census Block Input'!J2929="","",'Census Block Input'!F2929)</f>
        <v/>
      </c>
      <c r="N2965" s="32" t="str">
        <f t="shared" si="93"/>
        <v/>
      </c>
      <c r="O2965" s="124" t="s">
        <v>10</v>
      </c>
      <c r="P2965" s="123" t="s">
        <v>10</v>
      </c>
      <c r="Q2965" s="1"/>
    </row>
    <row r="2966" spans="1:17" ht="15.75" hidden="1" customHeight="1">
      <c r="A2966" s="1" t="str">
        <f t="shared" si="1"/>
        <v/>
      </c>
      <c r="B2966" s="1"/>
      <c r="C2966" s="25" t="str">
        <f>IF('Census Block Input'!J2930="","",'Census Block Input'!B2930)</f>
        <v/>
      </c>
      <c r="D2966" s="184" t="str">
        <f>IF('Census Block Input'!J2930="","",UPPER('Census Block Input'!J2930))</f>
        <v/>
      </c>
      <c r="E2966" s="26" t="str">
        <f>IF('Census Block Input'!J2930="","",'Census Block Input'!I2930)</f>
        <v/>
      </c>
      <c r="F2966" s="27" t="str">
        <f>IF('Census Block Input'!J2930="","",'Census Block Input'!C2930)</f>
        <v/>
      </c>
      <c r="G2966" s="29" t="str">
        <f>IF('Census Block Input'!J2930="","",'Census Block Input'!D2930)</f>
        <v/>
      </c>
      <c r="H2966" s="30" t="str">
        <f>IF('Census Block Input'!J2930="","",'Census Block Input'!G2930)</f>
        <v/>
      </c>
      <c r="I2966" s="30" t="str">
        <f>IF('Census Block Input'!J2930="","",'Census Block Input'!F2930)</f>
        <v/>
      </c>
      <c r="J2966" s="32" t="str">
        <f t="shared" si="92"/>
        <v/>
      </c>
      <c r="K2966" s="105" t="str">
        <f>IF('Census Block Input'!J2930="","",'Census Block Input'!D2930)</f>
        <v/>
      </c>
      <c r="L2966" s="106" t="str">
        <f>IF('Census Block Input'!J2930="","",'Census Block Input'!G2930)</f>
        <v/>
      </c>
      <c r="M2966" s="106" t="str">
        <f>IF('Census Block Input'!J2930="","",'Census Block Input'!F2930)</f>
        <v/>
      </c>
      <c r="N2966" s="32" t="str">
        <f t="shared" si="93"/>
        <v/>
      </c>
      <c r="O2966" s="124" t="s">
        <v>10</v>
      </c>
      <c r="P2966" s="123" t="s">
        <v>10</v>
      </c>
      <c r="Q2966" s="1"/>
    </row>
    <row r="2967" spans="1:17" ht="15.75" hidden="1" customHeight="1">
      <c r="A2967" s="1" t="str">
        <f t="shared" si="1"/>
        <v/>
      </c>
      <c r="B2967" s="1"/>
      <c r="C2967" s="25" t="str">
        <f>IF('Census Block Input'!J2931="","",'Census Block Input'!B2931)</f>
        <v/>
      </c>
      <c r="D2967" s="184" t="str">
        <f>IF('Census Block Input'!J2931="","",UPPER('Census Block Input'!J2931))</f>
        <v/>
      </c>
      <c r="E2967" s="26" t="str">
        <f>IF('Census Block Input'!J2931="","",'Census Block Input'!I2931)</f>
        <v/>
      </c>
      <c r="F2967" s="27" t="str">
        <f>IF('Census Block Input'!J2931="","",'Census Block Input'!C2931)</f>
        <v/>
      </c>
      <c r="G2967" s="29" t="str">
        <f>IF('Census Block Input'!J2931="","",'Census Block Input'!D2931)</f>
        <v/>
      </c>
      <c r="H2967" s="30" t="str">
        <f>IF('Census Block Input'!J2931="","",'Census Block Input'!G2931)</f>
        <v/>
      </c>
      <c r="I2967" s="30" t="str">
        <f>IF('Census Block Input'!J2931="","",'Census Block Input'!F2931)</f>
        <v/>
      </c>
      <c r="J2967" s="32" t="str">
        <f t="shared" si="92"/>
        <v/>
      </c>
      <c r="K2967" s="105" t="str">
        <f>IF('Census Block Input'!J2931="","",'Census Block Input'!D2931)</f>
        <v/>
      </c>
      <c r="L2967" s="106" t="str">
        <f>IF('Census Block Input'!J2931="","",'Census Block Input'!G2931)</f>
        <v/>
      </c>
      <c r="M2967" s="106" t="str">
        <f>IF('Census Block Input'!J2931="","",'Census Block Input'!F2931)</f>
        <v/>
      </c>
      <c r="N2967" s="32" t="str">
        <f t="shared" si="93"/>
        <v/>
      </c>
      <c r="O2967" s="124" t="s">
        <v>10</v>
      </c>
      <c r="P2967" s="123" t="s">
        <v>10</v>
      </c>
      <c r="Q2967" s="1"/>
    </row>
    <row r="2968" spans="1:17" ht="15.75" hidden="1" customHeight="1">
      <c r="A2968" s="1" t="str">
        <f t="shared" si="1"/>
        <v/>
      </c>
      <c r="B2968" s="1"/>
      <c r="C2968" s="25" t="str">
        <f>IF('Census Block Input'!J2932="","",'Census Block Input'!B2932)</f>
        <v/>
      </c>
      <c r="D2968" s="184" t="str">
        <f>IF('Census Block Input'!J2932="","",UPPER('Census Block Input'!J2932))</f>
        <v/>
      </c>
      <c r="E2968" s="26" t="str">
        <f>IF('Census Block Input'!J2932="","",'Census Block Input'!I2932)</f>
        <v/>
      </c>
      <c r="F2968" s="27" t="str">
        <f>IF('Census Block Input'!J2932="","",'Census Block Input'!C2932)</f>
        <v/>
      </c>
      <c r="G2968" s="29" t="str">
        <f>IF('Census Block Input'!J2932="","",'Census Block Input'!D2932)</f>
        <v/>
      </c>
      <c r="H2968" s="30" t="str">
        <f>IF('Census Block Input'!J2932="","",'Census Block Input'!G2932)</f>
        <v/>
      </c>
      <c r="I2968" s="30" t="str">
        <f>IF('Census Block Input'!J2932="","",'Census Block Input'!F2932)</f>
        <v/>
      </c>
      <c r="J2968" s="32" t="str">
        <f t="shared" si="92"/>
        <v/>
      </c>
      <c r="K2968" s="105" t="str">
        <f>IF('Census Block Input'!J2932="","",'Census Block Input'!D2932)</f>
        <v/>
      </c>
      <c r="L2968" s="106" t="str">
        <f>IF('Census Block Input'!J2932="","",'Census Block Input'!G2932)</f>
        <v/>
      </c>
      <c r="M2968" s="106" t="str">
        <f>IF('Census Block Input'!J2932="","",'Census Block Input'!F2932)</f>
        <v/>
      </c>
      <c r="N2968" s="32" t="str">
        <f t="shared" si="93"/>
        <v/>
      </c>
      <c r="O2968" s="124" t="s">
        <v>10</v>
      </c>
      <c r="P2968" s="123" t="s">
        <v>10</v>
      </c>
      <c r="Q2968" s="1"/>
    </row>
    <row r="2969" spans="1:17" ht="15.75" hidden="1" customHeight="1">
      <c r="A2969" s="1" t="str">
        <f t="shared" si="1"/>
        <v/>
      </c>
      <c r="B2969" s="1"/>
      <c r="C2969" s="25" t="str">
        <f>IF('Census Block Input'!J2933="","",'Census Block Input'!B2933)</f>
        <v/>
      </c>
      <c r="D2969" s="184" t="str">
        <f>IF('Census Block Input'!J2933="","",UPPER('Census Block Input'!J2933))</f>
        <v/>
      </c>
      <c r="E2969" s="26" t="str">
        <f>IF('Census Block Input'!J2933="","",'Census Block Input'!I2933)</f>
        <v/>
      </c>
      <c r="F2969" s="27" t="str">
        <f>IF('Census Block Input'!J2933="","",'Census Block Input'!C2933)</f>
        <v/>
      </c>
      <c r="G2969" s="29" t="str">
        <f>IF('Census Block Input'!J2933="","",'Census Block Input'!D2933)</f>
        <v/>
      </c>
      <c r="H2969" s="30" t="str">
        <f>IF('Census Block Input'!J2933="","",'Census Block Input'!G2933)</f>
        <v/>
      </c>
      <c r="I2969" s="30" t="str">
        <f>IF('Census Block Input'!J2933="","",'Census Block Input'!F2933)</f>
        <v/>
      </c>
      <c r="J2969" s="32" t="str">
        <f t="shared" si="92"/>
        <v/>
      </c>
      <c r="K2969" s="105" t="str">
        <f>IF('Census Block Input'!J2933="","",'Census Block Input'!D2933)</f>
        <v/>
      </c>
      <c r="L2969" s="106" t="str">
        <f>IF('Census Block Input'!J2933="","",'Census Block Input'!G2933)</f>
        <v/>
      </c>
      <c r="M2969" s="106" t="str">
        <f>IF('Census Block Input'!J2933="","",'Census Block Input'!F2933)</f>
        <v/>
      </c>
      <c r="N2969" s="32" t="str">
        <f t="shared" si="93"/>
        <v/>
      </c>
      <c r="O2969" s="124" t="s">
        <v>10</v>
      </c>
      <c r="P2969" s="123" t="s">
        <v>10</v>
      </c>
      <c r="Q2969" s="1"/>
    </row>
    <row r="2970" spans="1:17" ht="15.75" hidden="1" customHeight="1">
      <c r="A2970" s="1" t="str">
        <f t="shared" si="1"/>
        <v/>
      </c>
      <c r="B2970" s="1"/>
      <c r="C2970" s="25" t="str">
        <f>IF('Census Block Input'!J2934="","",'Census Block Input'!B2934)</f>
        <v/>
      </c>
      <c r="D2970" s="184" t="str">
        <f>IF('Census Block Input'!J2934="","",UPPER('Census Block Input'!J2934))</f>
        <v/>
      </c>
      <c r="E2970" s="26" t="str">
        <f>IF('Census Block Input'!J2934="","",'Census Block Input'!I2934)</f>
        <v/>
      </c>
      <c r="F2970" s="27" t="str">
        <f>IF('Census Block Input'!J2934="","",'Census Block Input'!C2934)</f>
        <v/>
      </c>
      <c r="G2970" s="29" t="str">
        <f>IF('Census Block Input'!J2934="","",'Census Block Input'!D2934)</f>
        <v/>
      </c>
      <c r="H2970" s="30" t="str">
        <f>IF('Census Block Input'!J2934="","",'Census Block Input'!G2934)</f>
        <v/>
      </c>
      <c r="I2970" s="30" t="str">
        <f>IF('Census Block Input'!J2934="","",'Census Block Input'!F2934)</f>
        <v/>
      </c>
      <c r="J2970" s="32" t="str">
        <f t="shared" si="92"/>
        <v/>
      </c>
      <c r="K2970" s="105" t="str">
        <f>IF('Census Block Input'!J2934="","",'Census Block Input'!D2934)</f>
        <v/>
      </c>
      <c r="L2970" s="106" t="str">
        <f>IF('Census Block Input'!J2934="","",'Census Block Input'!G2934)</f>
        <v/>
      </c>
      <c r="M2970" s="106" t="str">
        <f>IF('Census Block Input'!J2934="","",'Census Block Input'!F2934)</f>
        <v/>
      </c>
      <c r="N2970" s="32" t="str">
        <f t="shared" si="93"/>
        <v/>
      </c>
      <c r="O2970" s="124" t="s">
        <v>10</v>
      </c>
      <c r="P2970" s="123" t="s">
        <v>10</v>
      </c>
      <c r="Q2970" s="1"/>
    </row>
    <row r="2971" spans="1:17" ht="15.75" hidden="1" customHeight="1">
      <c r="A2971" s="1" t="str">
        <f t="shared" si="1"/>
        <v/>
      </c>
      <c r="B2971" s="1"/>
      <c r="C2971" s="25" t="str">
        <f>IF('Census Block Input'!J2935="","",'Census Block Input'!B2935)</f>
        <v/>
      </c>
      <c r="D2971" s="184" t="str">
        <f>IF('Census Block Input'!J2935="","",UPPER('Census Block Input'!J2935))</f>
        <v/>
      </c>
      <c r="E2971" s="26" t="str">
        <f>IF('Census Block Input'!J2935="","",'Census Block Input'!I2935)</f>
        <v/>
      </c>
      <c r="F2971" s="27" t="str">
        <f>IF('Census Block Input'!J2935="","",'Census Block Input'!C2935)</f>
        <v/>
      </c>
      <c r="G2971" s="29" t="str">
        <f>IF('Census Block Input'!J2935="","",'Census Block Input'!D2935)</f>
        <v/>
      </c>
      <c r="H2971" s="30" t="str">
        <f>IF('Census Block Input'!J2935="","",'Census Block Input'!G2935)</f>
        <v/>
      </c>
      <c r="I2971" s="30" t="str">
        <f>IF('Census Block Input'!J2935="","",'Census Block Input'!F2935)</f>
        <v/>
      </c>
      <c r="J2971" s="32" t="str">
        <f t="shared" si="92"/>
        <v/>
      </c>
      <c r="K2971" s="105" t="str">
        <f>IF('Census Block Input'!J2935="","",'Census Block Input'!D2935)</f>
        <v/>
      </c>
      <c r="L2971" s="106" t="str">
        <f>IF('Census Block Input'!J2935="","",'Census Block Input'!G2935)</f>
        <v/>
      </c>
      <c r="M2971" s="106" t="str">
        <f>IF('Census Block Input'!J2935="","",'Census Block Input'!F2935)</f>
        <v/>
      </c>
      <c r="N2971" s="32" t="str">
        <f t="shared" si="93"/>
        <v/>
      </c>
      <c r="O2971" s="124" t="s">
        <v>10</v>
      </c>
      <c r="P2971" s="123" t="s">
        <v>10</v>
      </c>
      <c r="Q2971" s="1"/>
    </row>
    <row r="2972" spans="1:17" ht="15.75" hidden="1" customHeight="1">
      <c r="A2972" s="1" t="str">
        <f t="shared" si="1"/>
        <v/>
      </c>
      <c r="B2972" s="1"/>
      <c r="C2972" s="25" t="str">
        <f>IF('Census Block Input'!J2936="","",'Census Block Input'!B2936)</f>
        <v/>
      </c>
      <c r="D2972" s="184" t="str">
        <f>IF('Census Block Input'!J2936="","",UPPER('Census Block Input'!J2936))</f>
        <v/>
      </c>
      <c r="E2972" s="26" t="str">
        <f>IF('Census Block Input'!J2936="","",'Census Block Input'!I2936)</f>
        <v/>
      </c>
      <c r="F2972" s="27" t="str">
        <f>IF('Census Block Input'!J2936="","",'Census Block Input'!C2936)</f>
        <v/>
      </c>
      <c r="G2972" s="29" t="str">
        <f>IF('Census Block Input'!J2936="","",'Census Block Input'!D2936)</f>
        <v/>
      </c>
      <c r="H2972" s="30" t="str">
        <f>IF('Census Block Input'!J2936="","",'Census Block Input'!G2936)</f>
        <v/>
      </c>
      <c r="I2972" s="30" t="str">
        <f>IF('Census Block Input'!J2936="","",'Census Block Input'!F2936)</f>
        <v/>
      </c>
      <c r="J2972" s="32" t="str">
        <f t="shared" si="92"/>
        <v/>
      </c>
      <c r="K2972" s="105" t="str">
        <f>IF('Census Block Input'!J2936="","",'Census Block Input'!D2936)</f>
        <v/>
      </c>
      <c r="L2972" s="106" t="str">
        <f>IF('Census Block Input'!J2936="","",'Census Block Input'!G2936)</f>
        <v/>
      </c>
      <c r="M2972" s="106" t="str">
        <f>IF('Census Block Input'!J2936="","",'Census Block Input'!F2936)</f>
        <v/>
      </c>
      <c r="N2972" s="32" t="str">
        <f t="shared" si="93"/>
        <v/>
      </c>
      <c r="O2972" s="124" t="s">
        <v>10</v>
      </c>
      <c r="P2972" s="123" t="s">
        <v>10</v>
      </c>
      <c r="Q2972" s="1"/>
    </row>
    <row r="2973" spans="1:17" ht="15.75" hidden="1" customHeight="1">
      <c r="A2973" s="1" t="str">
        <f t="shared" si="1"/>
        <v/>
      </c>
      <c r="B2973" s="1"/>
      <c r="C2973" s="25" t="str">
        <f>IF('Census Block Input'!J2937="","",'Census Block Input'!B2937)</f>
        <v/>
      </c>
      <c r="D2973" s="184" t="str">
        <f>IF('Census Block Input'!J2937="","",UPPER('Census Block Input'!J2937))</f>
        <v/>
      </c>
      <c r="E2973" s="26" t="str">
        <f>IF('Census Block Input'!J2937="","",'Census Block Input'!I2937)</f>
        <v/>
      </c>
      <c r="F2973" s="27" t="str">
        <f>IF('Census Block Input'!J2937="","",'Census Block Input'!C2937)</f>
        <v/>
      </c>
      <c r="G2973" s="29" t="str">
        <f>IF('Census Block Input'!J2937="","",'Census Block Input'!D2937)</f>
        <v/>
      </c>
      <c r="H2973" s="30" t="str">
        <f>IF('Census Block Input'!J2937="","",'Census Block Input'!G2937)</f>
        <v/>
      </c>
      <c r="I2973" s="30" t="str">
        <f>IF('Census Block Input'!J2937="","",'Census Block Input'!F2937)</f>
        <v/>
      </c>
      <c r="J2973" s="32" t="str">
        <f t="shared" si="92"/>
        <v/>
      </c>
      <c r="K2973" s="105" t="str">
        <f>IF('Census Block Input'!J2937="","",'Census Block Input'!D2937)</f>
        <v/>
      </c>
      <c r="L2973" s="106" t="str">
        <f>IF('Census Block Input'!J2937="","",'Census Block Input'!G2937)</f>
        <v/>
      </c>
      <c r="M2973" s="106" t="str">
        <f>IF('Census Block Input'!J2937="","",'Census Block Input'!F2937)</f>
        <v/>
      </c>
      <c r="N2973" s="32" t="str">
        <f t="shared" si="93"/>
        <v/>
      </c>
      <c r="O2973" s="124" t="s">
        <v>10</v>
      </c>
      <c r="P2973" s="123" t="s">
        <v>10</v>
      </c>
      <c r="Q2973" s="1"/>
    </row>
    <row r="2974" spans="1:17" ht="15.75" hidden="1" customHeight="1">
      <c r="A2974" s="1" t="str">
        <f t="shared" si="1"/>
        <v/>
      </c>
      <c r="B2974" s="1"/>
      <c r="C2974" s="25" t="str">
        <f>IF('Census Block Input'!J2938="","",'Census Block Input'!B2938)</f>
        <v/>
      </c>
      <c r="D2974" s="184" t="str">
        <f>IF('Census Block Input'!J2938="","",UPPER('Census Block Input'!J2938))</f>
        <v/>
      </c>
      <c r="E2974" s="26" t="str">
        <f>IF('Census Block Input'!J2938="","",'Census Block Input'!I2938)</f>
        <v/>
      </c>
      <c r="F2974" s="27" t="str">
        <f>IF('Census Block Input'!J2938="","",'Census Block Input'!C2938)</f>
        <v/>
      </c>
      <c r="G2974" s="29" t="str">
        <f>IF('Census Block Input'!J2938="","",'Census Block Input'!D2938)</f>
        <v/>
      </c>
      <c r="H2974" s="30" t="str">
        <f>IF('Census Block Input'!J2938="","",'Census Block Input'!G2938)</f>
        <v/>
      </c>
      <c r="I2974" s="30" t="str">
        <f>IF('Census Block Input'!J2938="","",'Census Block Input'!F2938)</f>
        <v/>
      </c>
      <c r="J2974" s="32" t="str">
        <f t="shared" si="92"/>
        <v/>
      </c>
      <c r="K2974" s="105" t="str">
        <f>IF('Census Block Input'!J2938="","",'Census Block Input'!D2938)</f>
        <v/>
      </c>
      <c r="L2974" s="106" t="str">
        <f>IF('Census Block Input'!J2938="","",'Census Block Input'!G2938)</f>
        <v/>
      </c>
      <c r="M2974" s="106" t="str">
        <f>IF('Census Block Input'!J2938="","",'Census Block Input'!F2938)</f>
        <v/>
      </c>
      <c r="N2974" s="32" t="str">
        <f t="shared" si="93"/>
        <v/>
      </c>
      <c r="O2974" s="124" t="s">
        <v>10</v>
      </c>
      <c r="P2974" s="123" t="s">
        <v>10</v>
      </c>
      <c r="Q2974" s="1"/>
    </row>
    <row r="2975" spans="1:17" ht="15.75" hidden="1" customHeight="1">
      <c r="A2975" s="1" t="str">
        <f t="shared" si="1"/>
        <v/>
      </c>
      <c r="B2975" s="1"/>
      <c r="C2975" s="25" t="str">
        <f>IF('Census Block Input'!J2939="","",'Census Block Input'!B2939)</f>
        <v/>
      </c>
      <c r="D2975" s="184" t="str">
        <f>IF('Census Block Input'!J2939="","",UPPER('Census Block Input'!J2939))</f>
        <v/>
      </c>
      <c r="E2975" s="26" t="str">
        <f>IF('Census Block Input'!J2939="","",'Census Block Input'!I2939)</f>
        <v/>
      </c>
      <c r="F2975" s="27" t="str">
        <f>IF('Census Block Input'!J2939="","",'Census Block Input'!C2939)</f>
        <v/>
      </c>
      <c r="G2975" s="29" t="str">
        <f>IF('Census Block Input'!J2939="","",'Census Block Input'!D2939)</f>
        <v/>
      </c>
      <c r="H2975" s="30" t="str">
        <f>IF('Census Block Input'!J2939="","",'Census Block Input'!G2939)</f>
        <v/>
      </c>
      <c r="I2975" s="30" t="str">
        <f>IF('Census Block Input'!J2939="","",'Census Block Input'!F2939)</f>
        <v/>
      </c>
      <c r="J2975" s="32" t="str">
        <f t="shared" si="92"/>
        <v/>
      </c>
      <c r="K2975" s="105" t="str">
        <f>IF('Census Block Input'!J2939="","",'Census Block Input'!D2939)</f>
        <v/>
      </c>
      <c r="L2975" s="106" t="str">
        <f>IF('Census Block Input'!J2939="","",'Census Block Input'!G2939)</f>
        <v/>
      </c>
      <c r="M2975" s="106" t="str">
        <f>IF('Census Block Input'!J2939="","",'Census Block Input'!F2939)</f>
        <v/>
      </c>
      <c r="N2975" s="32" t="str">
        <f t="shared" si="93"/>
        <v/>
      </c>
      <c r="O2975" s="124" t="s">
        <v>10</v>
      </c>
      <c r="P2975" s="123" t="s">
        <v>10</v>
      </c>
      <c r="Q2975" s="1"/>
    </row>
    <row r="2976" spans="1:17" ht="15.75" hidden="1" customHeight="1">
      <c r="A2976" s="1" t="str">
        <f t="shared" si="1"/>
        <v/>
      </c>
      <c r="B2976" s="1"/>
      <c r="C2976" s="25" t="str">
        <f>IF('Census Block Input'!J2940="","",'Census Block Input'!B2940)</f>
        <v/>
      </c>
      <c r="D2976" s="184" t="str">
        <f>IF('Census Block Input'!J2940="","",UPPER('Census Block Input'!J2940))</f>
        <v/>
      </c>
      <c r="E2976" s="26" t="str">
        <f>IF('Census Block Input'!J2940="","",'Census Block Input'!I2940)</f>
        <v/>
      </c>
      <c r="F2976" s="27" t="str">
        <f>IF('Census Block Input'!J2940="","",'Census Block Input'!C2940)</f>
        <v/>
      </c>
      <c r="G2976" s="29" t="str">
        <f>IF('Census Block Input'!J2940="","",'Census Block Input'!D2940)</f>
        <v/>
      </c>
      <c r="H2976" s="30" t="str">
        <f>IF('Census Block Input'!J2940="","",'Census Block Input'!G2940)</f>
        <v/>
      </c>
      <c r="I2976" s="30" t="str">
        <f>IF('Census Block Input'!J2940="","",'Census Block Input'!F2940)</f>
        <v/>
      </c>
      <c r="J2976" s="32" t="str">
        <f t="shared" si="92"/>
        <v/>
      </c>
      <c r="K2976" s="105" t="str">
        <f>IF('Census Block Input'!J2940="","",'Census Block Input'!D2940)</f>
        <v/>
      </c>
      <c r="L2976" s="106" t="str">
        <f>IF('Census Block Input'!J2940="","",'Census Block Input'!G2940)</f>
        <v/>
      </c>
      <c r="M2976" s="106" t="str">
        <f>IF('Census Block Input'!J2940="","",'Census Block Input'!F2940)</f>
        <v/>
      </c>
      <c r="N2976" s="32" t="str">
        <f t="shared" si="93"/>
        <v/>
      </c>
      <c r="O2976" s="124" t="s">
        <v>10</v>
      </c>
      <c r="P2976" s="123" t="s">
        <v>10</v>
      </c>
      <c r="Q2976" s="1"/>
    </row>
    <row r="2977" spans="1:17" ht="15.75" hidden="1" customHeight="1">
      <c r="A2977" s="1" t="str">
        <f t="shared" si="1"/>
        <v/>
      </c>
      <c r="B2977" s="1"/>
      <c r="C2977" s="25" t="str">
        <f>IF('Census Block Input'!J2941="","",'Census Block Input'!B2941)</f>
        <v/>
      </c>
      <c r="D2977" s="184" t="str">
        <f>IF('Census Block Input'!J2941="","",UPPER('Census Block Input'!J2941))</f>
        <v/>
      </c>
      <c r="E2977" s="26" t="str">
        <f>IF('Census Block Input'!J2941="","",'Census Block Input'!I2941)</f>
        <v/>
      </c>
      <c r="F2977" s="27" t="str">
        <f>IF('Census Block Input'!J2941="","",'Census Block Input'!C2941)</f>
        <v/>
      </c>
      <c r="G2977" s="29" t="str">
        <f>IF('Census Block Input'!J2941="","",'Census Block Input'!D2941)</f>
        <v/>
      </c>
      <c r="H2977" s="30" t="str">
        <f>IF('Census Block Input'!J2941="","",'Census Block Input'!G2941)</f>
        <v/>
      </c>
      <c r="I2977" s="30" t="str">
        <f>IF('Census Block Input'!J2941="","",'Census Block Input'!F2941)</f>
        <v/>
      </c>
      <c r="J2977" s="32" t="str">
        <f t="shared" si="92"/>
        <v/>
      </c>
      <c r="K2977" s="105" t="str">
        <f>IF('Census Block Input'!J2941="","",'Census Block Input'!D2941)</f>
        <v/>
      </c>
      <c r="L2977" s="106" t="str">
        <f>IF('Census Block Input'!J2941="","",'Census Block Input'!G2941)</f>
        <v/>
      </c>
      <c r="M2977" s="106" t="str">
        <f>IF('Census Block Input'!J2941="","",'Census Block Input'!F2941)</f>
        <v/>
      </c>
      <c r="N2977" s="32" t="str">
        <f t="shared" si="93"/>
        <v/>
      </c>
      <c r="O2977" s="124" t="s">
        <v>10</v>
      </c>
      <c r="P2977" s="123" t="s">
        <v>10</v>
      </c>
      <c r="Q2977" s="1"/>
    </row>
    <row r="2978" spans="1:17" ht="15.75" hidden="1" customHeight="1">
      <c r="A2978" s="1" t="str">
        <f t="shared" si="1"/>
        <v/>
      </c>
      <c r="B2978" s="1"/>
      <c r="C2978" s="25" t="str">
        <f>IF('Census Block Input'!J2942="","",'Census Block Input'!B2942)</f>
        <v/>
      </c>
      <c r="D2978" s="184" t="str">
        <f>IF('Census Block Input'!J2942="","",UPPER('Census Block Input'!J2942))</f>
        <v/>
      </c>
      <c r="E2978" s="26" t="str">
        <f>IF('Census Block Input'!J2942="","",'Census Block Input'!I2942)</f>
        <v/>
      </c>
      <c r="F2978" s="27" t="str">
        <f>IF('Census Block Input'!J2942="","",'Census Block Input'!C2942)</f>
        <v/>
      </c>
      <c r="G2978" s="29" t="str">
        <f>IF('Census Block Input'!J2942="","",'Census Block Input'!D2942)</f>
        <v/>
      </c>
      <c r="H2978" s="30" t="str">
        <f>IF('Census Block Input'!J2942="","",'Census Block Input'!G2942)</f>
        <v/>
      </c>
      <c r="I2978" s="30" t="str">
        <f>IF('Census Block Input'!J2942="","",'Census Block Input'!F2942)</f>
        <v/>
      </c>
      <c r="J2978" s="32" t="str">
        <f t="shared" si="92"/>
        <v/>
      </c>
      <c r="K2978" s="105" t="str">
        <f>IF('Census Block Input'!J2942="","",'Census Block Input'!D2942)</f>
        <v/>
      </c>
      <c r="L2978" s="106" t="str">
        <f>IF('Census Block Input'!J2942="","",'Census Block Input'!G2942)</f>
        <v/>
      </c>
      <c r="M2978" s="106" t="str">
        <f>IF('Census Block Input'!J2942="","",'Census Block Input'!F2942)</f>
        <v/>
      </c>
      <c r="N2978" s="32" t="str">
        <f t="shared" si="93"/>
        <v/>
      </c>
      <c r="O2978" s="124" t="s">
        <v>10</v>
      </c>
      <c r="P2978" s="123" t="s">
        <v>10</v>
      </c>
      <c r="Q2978" s="1"/>
    </row>
    <row r="2979" spans="1:17" ht="15.75" hidden="1" customHeight="1">
      <c r="A2979" s="1" t="str">
        <f t="shared" si="1"/>
        <v/>
      </c>
      <c r="B2979" s="1"/>
      <c r="C2979" s="25" t="str">
        <f>IF('Census Block Input'!J2943="","",'Census Block Input'!B2943)</f>
        <v/>
      </c>
      <c r="D2979" s="184" t="str">
        <f>IF('Census Block Input'!J2943="","",UPPER('Census Block Input'!J2943))</f>
        <v/>
      </c>
      <c r="E2979" s="26" t="str">
        <f>IF('Census Block Input'!J2943="","",'Census Block Input'!I2943)</f>
        <v/>
      </c>
      <c r="F2979" s="27" t="str">
        <f>IF('Census Block Input'!J2943="","",'Census Block Input'!C2943)</f>
        <v/>
      </c>
      <c r="G2979" s="29" t="str">
        <f>IF('Census Block Input'!J2943="","",'Census Block Input'!D2943)</f>
        <v/>
      </c>
      <c r="H2979" s="30" t="str">
        <f>IF('Census Block Input'!J2943="","",'Census Block Input'!G2943)</f>
        <v/>
      </c>
      <c r="I2979" s="30" t="str">
        <f>IF('Census Block Input'!J2943="","",'Census Block Input'!F2943)</f>
        <v/>
      </c>
      <c r="J2979" s="32" t="str">
        <f t="shared" si="92"/>
        <v/>
      </c>
      <c r="K2979" s="105" t="str">
        <f>IF('Census Block Input'!J2943="","",'Census Block Input'!D2943)</f>
        <v/>
      </c>
      <c r="L2979" s="106" t="str">
        <f>IF('Census Block Input'!J2943="","",'Census Block Input'!G2943)</f>
        <v/>
      </c>
      <c r="M2979" s="106" t="str">
        <f>IF('Census Block Input'!J2943="","",'Census Block Input'!F2943)</f>
        <v/>
      </c>
      <c r="N2979" s="32" t="str">
        <f t="shared" si="93"/>
        <v/>
      </c>
      <c r="O2979" s="124" t="s">
        <v>10</v>
      </c>
      <c r="P2979" s="123" t="s">
        <v>10</v>
      </c>
      <c r="Q2979" s="1"/>
    </row>
    <row r="2980" spans="1:17" ht="15.75" hidden="1" customHeight="1">
      <c r="A2980" s="1" t="str">
        <f t="shared" si="1"/>
        <v/>
      </c>
      <c r="B2980" s="1"/>
      <c r="C2980" s="25" t="str">
        <f>IF('Census Block Input'!J2944="","",'Census Block Input'!B2944)</f>
        <v/>
      </c>
      <c r="D2980" s="184" t="str">
        <f>IF('Census Block Input'!J2944="","",UPPER('Census Block Input'!J2944))</f>
        <v/>
      </c>
      <c r="E2980" s="26" t="str">
        <f>IF('Census Block Input'!J2944="","",'Census Block Input'!I2944)</f>
        <v/>
      </c>
      <c r="F2980" s="27" t="str">
        <f>IF('Census Block Input'!J2944="","",'Census Block Input'!C2944)</f>
        <v/>
      </c>
      <c r="G2980" s="29" t="str">
        <f>IF('Census Block Input'!J2944="","",'Census Block Input'!D2944)</f>
        <v/>
      </c>
      <c r="H2980" s="30" t="str">
        <f>IF('Census Block Input'!J2944="","",'Census Block Input'!G2944)</f>
        <v/>
      </c>
      <c r="I2980" s="30" t="str">
        <f>IF('Census Block Input'!J2944="","",'Census Block Input'!F2944)</f>
        <v/>
      </c>
      <c r="J2980" s="32" t="str">
        <f t="shared" si="92"/>
        <v/>
      </c>
      <c r="K2980" s="105" t="str">
        <f>IF('Census Block Input'!J2944="","",'Census Block Input'!D2944)</f>
        <v/>
      </c>
      <c r="L2980" s="106" t="str">
        <f>IF('Census Block Input'!J2944="","",'Census Block Input'!G2944)</f>
        <v/>
      </c>
      <c r="M2980" s="106" t="str">
        <f>IF('Census Block Input'!J2944="","",'Census Block Input'!F2944)</f>
        <v/>
      </c>
      <c r="N2980" s="32" t="str">
        <f t="shared" si="93"/>
        <v/>
      </c>
      <c r="O2980" s="124" t="s">
        <v>10</v>
      </c>
      <c r="P2980" s="123" t="s">
        <v>10</v>
      </c>
      <c r="Q2980" s="1"/>
    </row>
    <row r="2981" spans="1:17" ht="15.75" hidden="1" customHeight="1">
      <c r="A2981" s="1" t="str">
        <f t="shared" si="1"/>
        <v/>
      </c>
      <c r="B2981" s="1"/>
      <c r="C2981" s="25" t="str">
        <f>IF('Census Block Input'!J2945="","",'Census Block Input'!B2945)</f>
        <v/>
      </c>
      <c r="D2981" s="184" t="str">
        <f>IF('Census Block Input'!J2945="","",UPPER('Census Block Input'!J2945))</f>
        <v/>
      </c>
      <c r="E2981" s="26" t="str">
        <f>IF('Census Block Input'!J2945="","",'Census Block Input'!I2945)</f>
        <v/>
      </c>
      <c r="F2981" s="27" t="str">
        <f>IF('Census Block Input'!J2945="","",'Census Block Input'!C2945)</f>
        <v/>
      </c>
      <c r="G2981" s="29" t="str">
        <f>IF('Census Block Input'!J2945="","",'Census Block Input'!D2945)</f>
        <v/>
      </c>
      <c r="H2981" s="30" t="str">
        <f>IF('Census Block Input'!J2945="","",'Census Block Input'!G2945)</f>
        <v/>
      </c>
      <c r="I2981" s="30" t="str">
        <f>IF('Census Block Input'!J2945="","",'Census Block Input'!F2945)</f>
        <v/>
      </c>
      <c r="J2981" s="32" t="str">
        <f t="shared" si="92"/>
        <v/>
      </c>
      <c r="K2981" s="105" t="str">
        <f>IF('Census Block Input'!J2945="","",'Census Block Input'!D2945)</f>
        <v/>
      </c>
      <c r="L2981" s="106" t="str">
        <f>IF('Census Block Input'!J2945="","",'Census Block Input'!G2945)</f>
        <v/>
      </c>
      <c r="M2981" s="106" t="str">
        <f>IF('Census Block Input'!J2945="","",'Census Block Input'!F2945)</f>
        <v/>
      </c>
      <c r="N2981" s="32" t="str">
        <f t="shared" si="93"/>
        <v/>
      </c>
      <c r="O2981" s="124" t="s">
        <v>10</v>
      </c>
      <c r="P2981" s="123" t="s">
        <v>10</v>
      </c>
      <c r="Q2981" s="1"/>
    </row>
    <row r="2982" spans="1:17" ht="15.75" hidden="1" customHeight="1">
      <c r="A2982" s="1" t="str">
        <f t="shared" si="1"/>
        <v/>
      </c>
      <c r="B2982" s="1"/>
      <c r="C2982" s="25" t="str">
        <f>IF('Census Block Input'!J2946="","",'Census Block Input'!B2946)</f>
        <v/>
      </c>
      <c r="D2982" s="184" t="str">
        <f>IF('Census Block Input'!J2946="","",UPPER('Census Block Input'!J2946))</f>
        <v/>
      </c>
      <c r="E2982" s="26" t="str">
        <f>IF('Census Block Input'!J2946="","",'Census Block Input'!I2946)</f>
        <v/>
      </c>
      <c r="F2982" s="27" t="str">
        <f>IF('Census Block Input'!J2946="","",'Census Block Input'!C2946)</f>
        <v/>
      </c>
      <c r="G2982" s="29" t="str">
        <f>IF('Census Block Input'!J2946="","",'Census Block Input'!D2946)</f>
        <v/>
      </c>
      <c r="H2982" s="30" t="str">
        <f>IF('Census Block Input'!J2946="","",'Census Block Input'!G2946)</f>
        <v/>
      </c>
      <c r="I2982" s="30" t="str">
        <f>IF('Census Block Input'!J2946="","",'Census Block Input'!F2946)</f>
        <v/>
      </c>
      <c r="J2982" s="32" t="str">
        <f t="shared" si="92"/>
        <v/>
      </c>
      <c r="K2982" s="105" t="str">
        <f>IF('Census Block Input'!J2946="","",'Census Block Input'!D2946)</f>
        <v/>
      </c>
      <c r="L2982" s="106" t="str">
        <f>IF('Census Block Input'!J2946="","",'Census Block Input'!G2946)</f>
        <v/>
      </c>
      <c r="M2982" s="106" t="str">
        <f>IF('Census Block Input'!J2946="","",'Census Block Input'!F2946)</f>
        <v/>
      </c>
      <c r="N2982" s="32" t="str">
        <f t="shared" si="93"/>
        <v/>
      </c>
      <c r="O2982" s="124" t="s">
        <v>10</v>
      </c>
      <c r="P2982" s="123" t="s">
        <v>10</v>
      </c>
      <c r="Q2982" s="1"/>
    </row>
    <row r="2983" spans="1:17" ht="15.75" hidden="1" customHeight="1">
      <c r="A2983" s="1" t="str">
        <f t="shared" si="1"/>
        <v/>
      </c>
      <c r="B2983" s="1"/>
      <c r="C2983" s="25" t="str">
        <f>IF('Census Block Input'!J2947="","",'Census Block Input'!B2947)</f>
        <v/>
      </c>
      <c r="D2983" s="184" t="str">
        <f>IF('Census Block Input'!J2947="","",UPPER('Census Block Input'!J2947))</f>
        <v/>
      </c>
      <c r="E2983" s="26" t="str">
        <f>IF('Census Block Input'!J2947="","",'Census Block Input'!I2947)</f>
        <v/>
      </c>
      <c r="F2983" s="27" t="str">
        <f>IF('Census Block Input'!J2947="","",'Census Block Input'!C2947)</f>
        <v/>
      </c>
      <c r="G2983" s="29" t="str">
        <f>IF('Census Block Input'!J2947="","",'Census Block Input'!D2947)</f>
        <v/>
      </c>
      <c r="H2983" s="30" t="str">
        <f>IF('Census Block Input'!J2947="","",'Census Block Input'!G2947)</f>
        <v/>
      </c>
      <c r="I2983" s="30" t="str">
        <f>IF('Census Block Input'!J2947="","",'Census Block Input'!F2947)</f>
        <v/>
      </c>
      <c r="J2983" s="32" t="str">
        <f t="shared" si="92"/>
        <v/>
      </c>
      <c r="K2983" s="105" t="str">
        <f>IF('Census Block Input'!J2947="","",'Census Block Input'!D2947)</f>
        <v/>
      </c>
      <c r="L2983" s="106" t="str">
        <f>IF('Census Block Input'!J2947="","",'Census Block Input'!G2947)</f>
        <v/>
      </c>
      <c r="M2983" s="106" t="str">
        <f>IF('Census Block Input'!J2947="","",'Census Block Input'!F2947)</f>
        <v/>
      </c>
      <c r="N2983" s="32" t="str">
        <f t="shared" si="93"/>
        <v/>
      </c>
      <c r="O2983" s="124" t="s">
        <v>10</v>
      </c>
      <c r="P2983" s="123" t="s">
        <v>10</v>
      </c>
      <c r="Q2983" s="1"/>
    </row>
    <row r="2984" spans="1:17" ht="15.75" hidden="1" customHeight="1">
      <c r="A2984" s="1" t="str">
        <f t="shared" si="1"/>
        <v/>
      </c>
      <c r="B2984" s="1"/>
      <c r="C2984" s="25" t="str">
        <f>IF('Census Block Input'!J2948="","",'Census Block Input'!B2948)</f>
        <v/>
      </c>
      <c r="D2984" s="184" t="str">
        <f>IF('Census Block Input'!J2948="","",UPPER('Census Block Input'!J2948))</f>
        <v/>
      </c>
      <c r="E2984" s="26" t="str">
        <f>IF('Census Block Input'!J2948="","",'Census Block Input'!I2948)</f>
        <v/>
      </c>
      <c r="F2984" s="27" t="str">
        <f>IF('Census Block Input'!J2948="","",'Census Block Input'!C2948)</f>
        <v/>
      </c>
      <c r="G2984" s="29" t="str">
        <f>IF('Census Block Input'!J2948="","",'Census Block Input'!D2948)</f>
        <v/>
      </c>
      <c r="H2984" s="30" t="str">
        <f>IF('Census Block Input'!J2948="","",'Census Block Input'!G2948)</f>
        <v/>
      </c>
      <c r="I2984" s="30" t="str">
        <f>IF('Census Block Input'!J2948="","",'Census Block Input'!F2948)</f>
        <v/>
      </c>
      <c r="J2984" s="32" t="str">
        <f t="shared" ref="J2984:J3047" si="94">IF($C2984="","",SUM(G2984:I2984))</f>
        <v/>
      </c>
      <c r="K2984" s="105" t="str">
        <f>IF('Census Block Input'!J2948="","",'Census Block Input'!D2948)</f>
        <v/>
      </c>
      <c r="L2984" s="106" t="str">
        <f>IF('Census Block Input'!J2948="","",'Census Block Input'!G2948)</f>
        <v/>
      </c>
      <c r="M2984" s="106" t="str">
        <f>IF('Census Block Input'!J2948="","",'Census Block Input'!F2948)</f>
        <v/>
      </c>
      <c r="N2984" s="32" t="str">
        <f t="shared" ref="N2984:N3047" si="95">IF($C2984="","",SUM(K2984:M2984))</f>
        <v/>
      </c>
      <c r="O2984" s="124" t="s">
        <v>10</v>
      </c>
      <c r="P2984" s="123" t="s">
        <v>10</v>
      </c>
      <c r="Q2984" s="1"/>
    </row>
    <row r="2985" spans="1:17" ht="15.75" hidden="1" customHeight="1">
      <c r="A2985" s="1" t="str">
        <f t="shared" si="1"/>
        <v/>
      </c>
      <c r="B2985" s="1"/>
      <c r="C2985" s="25" t="str">
        <f>IF('Census Block Input'!J2949="","",'Census Block Input'!B2949)</f>
        <v/>
      </c>
      <c r="D2985" s="184" t="str">
        <f>IF('Census Block Input'!J2949="","",UPPER('Census Block Input'!J2949))</f>
        <v/>
      </c>
      <c r="E2985" s="26" t="str">
        <f>IF('Census Block Input'!J2949="","",'Census Block Input'!I2949)</f>
        <v/>
      </c>
      <c r="F2985" s="27" t="str">
        <f>IF('Census Block Input'!J2949="","",'Census Block Input'!C2949)</f>
        <v/>
      </c>
      <c r="G2985" s="29" t="str">
        <f>IF('Census Block Input'!J2949="","",'Census Block Input'!D2949)</f>
        <v/>
      </c>
      <c r="H2985" s="30" t="str">
        <f>IF('Census Block Input'!J2949="","",'Census Block Input'!G2949)</f>
        <v/>
      </c>
      <c r="I2985" s="30" t="str">
        <f>IF('Census Block Input'!J2949="","",'Census Block Input'!F2949)</f>
        <v/>
      </c>
      <c r="J2985" s="32" t="str">
        <f t="shared" si="94"/>
        <v/>
      </c>
      <c r="K2985" s="105" t="str">
        <f>IF('Census Block Input'!J2949="","",'Census Block Input'!D2949)</f>
        <v/>
      </c>
      <c r="L2985" s="106" t="str">
        <f>IF('Census Block Input'!J2949="","",'Census Block Input'!G2949)</f>
        <v/>
      </c>
      <c r="M2985" s="106" t="str">
        <f>IF('Census Block Input'!J2949="","",'Census Block Input'!F2949)</f>
        <v/>
      </c>
      <c r="N2985" s="32" t="str">
        <f t="shared" si="95"/>
        <v/>
      </c>
      <c r="O2985" s="124" t="s">
        <v>10</v>
      </c>
      <c r="P2985" s="123" t="s">
        <v>10</v>
      </c>
      <c r="Q2985" s="1"/>
    </row>
    <row r="2986" spans="1:17" ht="15.75" hidden="1" customHeight="1">
      <c r="A2986" s="1" t="str">
        <f t="shared" si="1"/>
        <v/>
      </c>
      <c r="B2986" s="1"/>
      <c r="C2986" s="25" t="str">
        <f>IF('Census Block Input'!J2950="","",'Census Block Input'!B2950)</f>
        <v/>
      </c>
      <c r="D2986" s="184" t="str">
        <f>IF('Census Block Input'!J2950="","",UPPER('Census Block Input'!J2950))</f>
        <v/>
      </c>
      <c r="E2986" s="26" t="str">
        <f>IF('Census Block Input'!J2950="","",'Census Block Input'!I2950)</f>
        <v/>
      </c>
      <c r="F2986" s="27" t="str">
        <f>IF('Census Block Input'!J2950="","",'Census Block Input'!C2950)</f>
        <v/>
      </c>
      <c r="G2986" s="29" t="str">
        <f>IF('Census Block Input'!J2950="","",'Census Block Input'!D2950)</f>
        <v/>
      </c>
      <c r="H2986" s="30" t="str">
        <f>IF('Census Block Input'!J2950="","",'Census Block Input'!G2950)</f>
        <v/>
      </c>
      <c r="I2986" s="30" t="str">
        <f>IF('Census Block Input'!J2950="","",'Census Block Input'!F2950)</f>
        <v/>
      </c>
      <c r="J2986" s="32" t="str">
        <f t="shared" si="94"/>
        <v/>
      </c>
      <c r="K2986" s="105" t="str">
        <f>IF('Census Block Input'!J2950="","",'Census Block Input'!D2950)</f>
        <v/>
      </c>
      <c r="L2986" s="106" t="str">
        <f>IF('Census Block Input'!J2950="","",'Census Block Input'!G2950)</f>
        <v/>
      </c>
      <c r="M2986" s="106" t="str">
        <f>IF('Census Block Input'!J2950="","",'Census Block Input'!F2950)</f>
        <v/>
      </c>
      <c r="N2986" s="32" t="str">
        <f t="shared" si="95"/>
        <v/>
      </c>
      <c r="O2986" s="124" t="s">
        <v>10</v>
      </c>
      <c r="P2986" s="123" t="s">
        <v>10</v>
      </c>
      <c r="Q2986" s="1"/>
    </row>
    <row r="2987" spans="1:17" ht="15.75" hidden="1" customHeight="1">
      <c r="A2987" s="1" t="str">
        <f t="shared" si="1"/>
        <v/>
      </c>
      <c r="B2987" s="1"/>
      <c r="C2987" s="25" t="str">
        <f>IF('Census Block Input'!J2951="","",'Census Block Input'!B2951)</f>
        <v/>
      </c>
      <c r="D2987" s="184" t="str">
        <f>IF('Census Block Input'!J2951="","",UPPER('Census Block Input'!J2951))</f>
        <v/>
      </c>
      <c r="E2987" s="26" t="str">
        <f>IF('Census Block Input'!J2951="","",'Census Block Input'!I2951)</f>
        <v/>
      </c>
      <c r="F2987" s="27" t="str">
        <f>IF('Census Block Input'!J2951="","",'Census Block Input'!C2951)</f>
        <v/>
      </c>
      <c r="G2987" s="29" t="str">
        <f>IF('Census Block Input'!J2951="","",'Census Block Input'!D2951)</f>
        <v/>
      </c>
      <c r="H2987" s="30" t="str">
        <f>IF('Census Block Input'!J2951="","",'Census Block Input'!G2951)</f>
        <v/>
      </c>
      <c r="I2987" s="30" t="str">
        <f>IF('Census Block Input'!J2951="","",'Census Block Input'!F2951)</f>
        <v/>
      </c>
      <c r="J2987" s="32" t="str">
        <f t="shared" si="94"/>
        <v/>
      </c>
      <c r="K2987" s="105" t="str">
        <f>IF('Census Block Input'!J2951="","",'Census Block Input'!D2951)</f>
        <v/>
      </c>
      <c r="L2987" s="106" t="str">
        <f>IF('Census Block Input'!J2951="","",'Census Block Input'!G2951)</f>
        <v/>
      </c>
      <c r="M2987" s="106" t="str">
        <f>IF('Census Block Input'!J2951="","",'Census Block Input'!F2951)</f>
        <v/>
      </c>
      <c r="N2987" s="32" t="str">
        <f t="shared" si="95"/>
        <v/>
      </c>
      <c r="O2987" s="124" t="s">
        <v>10</v>
      </c>
      <c r="P2987" s="123" t="s">
        <v>10</v>
      </c>
      <c r="Q2987" s="1"/>
    </row>
    <row r="2988" spans="1:17" ht="15.75" hidden="1" customHeight="1">
      <c r="A2988" s="1" t="str">
        <f t="shared" si="1"/>
        <v/>
      </c>
      <c r="B2988" s="1"/>
      <c r="C2988" s="25" t="str">
        <f>IF('Census Block Input'!J2952="","",'Census Block Input'!B2952)</f>
        <v/>
      </c>
      <c r="D2988" s="184" t="str">
        <f>IF('Census Block Input'!J2952="","",UPPER('Census Block Input'!J2952))</f>
        <v/>
      </c>
      <c r="E2988" s="26" t="str">
        <f>IF('Census Block Input'!J2952="","",'Census Block Input'!I2952)</f>
        <v/>
      </c>
      <c r="F2988" s="27" t="str">
        <f>IF('Census Block Input'!J2952="","",'Census Block Input'!C2952)</f>
        <v/>
      </c>
      <c r="G2988" s="29" t="str">
        <f>IF('Census Block Input'!J2952="","",'Census Block Input'!D2952)</f>
        <v/>
      </c>
      <c r="H2988" s="30" t="str">
        <f>IF('Census Block Input'!J2952="","",'Census Block Input'!G2952)</f>
        <v/>
      </c>
      <c r="I2988" s="30" t="str">
        <f>IF('Census Block Input'!J2952="","",'Census Block Input'!F2952)</f>
        <v/>
      </c>
      <c r="J2988" s="32" t="str">
        <f t="shared" si="94"/>
        <v/>
      </c>
      <c r="K2988" s="105" t="str">
        <f>IF('Census Block Input'!J2952="","",'Census Block Input'!D2952)</f>
        <v/>
      </c>
      <c r="L2988" s="106" t="str">
        <f>IF('Census Block Input'!J2952="","",'Census Block Input'!G2952)</f>
        <v/>
      </c>
      <c r="M2988" s="106" t="str">
        <f>IF('Census Block Input'!J2952="","",'Census Block Input'!F2952)</f>
        <v/>
      </c>
      <c r="N2988" s="32" t="str">
        <f t="shared" si="95"/>
        <v/>
      </c>
      <c r="O2988" s="124" t="s">
        <v>10</v>
      </c>
      <c r="P2988" s="123" t="s">
        <v>10</v>
      </c>
      <c r="Q2988" s="1"/>
    </row>
    <row r="2989" spans="1:17" ht="15.75" hidden="1" customHeight="1">
      <c r="A2989" s="1" t="str">
        <f t="shared" si="1"/>
        <v/>
      </c>
      <c r="B2989" s="1"/>
      <c r="C2989" s="25" t="str">
        <f>IF('Census Block Input'!J2953="","",'Census Block Input'!B2953)</f>
        <v/>
      </c>
      <c r="D2989" s="184" t="str">
        <f>IF('Census Block Input'!J2953="","",UPPER('Census Block Input'!J2953))</f>
        <v/>
      </c>
      <c r="E2989" s="26" t="str">
        <f>IF('Census Block Input'!J2953="","",'Census Block Input'!I2953)</f>
        <v/>
      </c>
      <c r="F2989" s="27" t="str">
        <f>IF('Census Block Input'!J2953="","",'Census Block Input'!C2953)</f>
        <v/>
      </c>
      <c r="G2989" s="29" t="str">
        <f>IF('Census Block Input'!J2953="","",'Census Block Input'!D2953)</f>
        <v/>
      </c>
      <c r="H2989" s="30" t="str">
        <f>IF('Census Block Input'!J2953="","",'Census Block Input'!G2953)</f>
        <v/>
      </c>
      <c r="I2989" s="30" t="str">
        <f>IF('Census Block Input'!J2953="","",'Census Block Input'!F2953)</f>
        <v/>
      </c>
      <c r="J2989" s="32" t="str">
        <f t="shared" si="94"/>
        <v/>
      </c>
      <c r="K2989" s="105" t="str">
        <f>IF('Census Block Input'!J2953="","",'Census Block Input'!D2953)</f>
        <v/>
      </c>
      <c r="L2989" s="106" t="str">
        <f>IF('Census Block Input'!J2953="","",'Census Block Input'!G2953)</f>
        <v/>
      </c>
      <c r="M2989" s="106" t="str">
        <f>IF('Census Block Input'!J2953="","",'Census Block Input'!F2953)</f>
        <v/>
      </c>
      <c r="N2989" s="32" t="str">
        <f t="shared" si="95"/>
        <v/>
      </c>
      <c r="O2989" s="124" t="s">
        <v>10</v>
      </c>
      <c r="P2989" s="123" t="s">
        <v>10</v>
      </c>
      <c r="Q2989" s="1"/>
    </row>
    <row r="2990" spans="1:17" ht="15.75" hidden="1" customHeight="1">
      <c r="A2990" s="1" t="str">
        <f t="shared" si="1"/>
        <v/>
      </c>
      <c r="B2990" s="1"/>
      <c r="C2990" s="25" t="str">
        <f>IF('Census Block Input'!J2954="","",'Census Block Input'!B2954)</f>
        <v/>
      </c>
      <c r="D2990" s="184" t="str">
        <f>IF('Census Block Input'!J2954="","",UPPER('Census Block Input'!J2954))</f>
        <v/>
      </c>
      <c r="E2990" s="26" t="str">
        <f>IF('Census Block Input'!J2954="","",'Census Block Input'!I2954)</f>
        <v/>
      </c>
      <c r="F2990" s="27" t="str">
        <f>IF('Census Block Input'!J2954="","",'Census Block Input'!C2954)</f>
        <v/>
      </c>
      <c r="G2990" s="29" t="str">
        <f>IF('Census Block Input'!J2954="","",'Census Block Input'!D2954)</f>
        <v/>
      </c>
      <c r="H2990" s="30" t="str">
        <f>IF('Census Block Input'!J2954="","",'Census Block Input'!G2954)</f>
        <v/>
      </c>
      <c r="I2990" s="30" t="str">
        <f>IF('Census Block Input'!J2954="","",'Census Block Input'!F2954)</f>
        <v/>
      </c>
      <c r="J2990" s="32" t="str">
        <f t="shared" si="94"/>
        <v/>
      </c>
      <c r="K2990" s="105" t="str">
        <f>IF('Census Block Input'!J2954="","",'Census Block Input'!D2954)</f>
        <v/>
      </c>
      <c r="L2990" s="106" t="str">
        <f>IF('Census Block Input'!J2954="","",'Census Block Input'!G2954)</f>
        <v/>
      </c>
      <c r="M2990" s="106" t="str">
        <f>IF('Census Block Input'!J2954="","",'Census Block Input'!F2954)</f>
        <v/>
      </c>
      <c r="N2990" s="32" t="str">
        <f t="shared" si="95"/>
        <v/>
      </c>
      <c r="O2990" s="124" t="s">
        <v>10</v>
      </c>
      <c r="P2990" s="123" t="s">
        <v>10</v>
      </c>
      <c r="Q2990" s="1"/>
    </row>
    <row r="2991" spans="1:17" ht="15.75" hidden="1" customHeight="1">
      <c r="A2991" s="1" t="str">
        <f t="shared" si="1"/>
        <v/>
      </c>
      <c r="B2991" s="1"/>
      <c r="C2991" s="25" t="str">
        <f>IF('Census Block Input'!J2955="","",'Census Block Input'!B2955)</f>
        <v/>
      </c>
      <c r="D2991" s="184" t="str">
        <f>IF('Census Block Input'!J2955="","",UPPER('Census Block Input'!J2955))</f>
        <v/>
      </c>
      <c r="E2991" s="26" t="str">
        <f>IF('Census Block Input'!J2955="","",'Census Block Input'!I2955)</f>
        <v/>
      </c>
      <c r="F2991" s="27" t="str">
        <f>IF('Census Block Input'!J2955="","",'Census Block Input'!C2955)</f>
        <v/>
      </c>
      <c r="G2991" s="29" t="str">
        <f>IF('Census Block Input'!J2955="","",'Census Block Input'!D2955)</f>
        <v/>
      </c>
      <c r="H2991" s="30" t="str">
        <f>IF('Census Block Input'!J2955="","",'Census Block Input'!G2955)</f>
        <v/>
      </c>
      <c r="I2991" s="30" t="str">
        <f>IF('Census Block Input'!J2955="","",'Census Block Input'!F2955)</f>
        <v/>
      </c>
      <c r="J2991" s="32" t="str">
        <f t="shared" si="94"/>
        <v/>
      </c>
      <c r="K2991" s="105" t="str">
        <f>IF('Census Block Input'!J2955="","",'Census Block Input'!D2955)</f>
        <v/>
      </c>
      <c r="L2991" s="106" t="str">
        <f>IF('Census Block Input'!J2955="","",'Census Block Input'!G2955)</f>
        <v/>
      </c>
      <c r="M2991" s="106" t="str">
        <f>IF('Census Block Input'!J2955="","",'Census Block Input'!F2955)</f>
        <v/>
      </c>
      <c r="N2991" s="32" t="str">
        <f t="shared" si="95"/>
        <v/>
      </c>
      <c r="O2991" s="124" t="s">
        <v>10</v>
      </c>
      <c r="P2991" s="123" t="s">
        <v>10</v>
      </c>
      <c r="Q2991" s="1"/>
    </row>
    <row r="2992" spans="1:17" ht="15.75" hidden="1" customHeight="1">
      <c r="A2992" s="1" t="str">
        <f t="shared" si="1"/>
        <v/>
      </c>
      <c r="B2992" s="1"/>
      <c r="C2992" s="25" t="str">
        <f>IF('Census Block Input'!J2956="","",'Census Block Input'!B2956)</f>
        <v/>
      </c>
      <c r="D2992" s="184" t="str">
        <f>IF('Census Block Input'!J2956="","",UPPER('Census Block Input'!J2956))</f>
        <v/>
      </c>
      <c r="E2992" s="26" t="str">
        <f>IF('Census Block Input'!J2956="","",'Census Block Input'!I2956)</f>
        <v/>
      </c>
      <c r="F2992" s="27" t="str">
        <f>IF('Census Block Input'!J2956="","",'Census Block Input'!C2956)</f>
        <v/>
      </c>
      <c r="G2992" s="29" t="str">
        <f>IF('Census Block Input'!J2956="","",'Census Block Input'!D2956)</f>
        <v/>
      </c>
      <c r="H2992" s="30" t="str">
        <f>IF('Census Block Input'!J2956="","",'Census Block Input'!G2956)</f>
        <v/>
      </c>
      <c r="I2992" s="30" t="str">
        <f>IF('Census Block Input'!J2956="","",'Census Block Input'!F2956)</f>
        <v/>
      </c>
      <c r="J2992" s="32" t="str">
        <f t="shared" si="94"/>
        <v/>
      </c>
      <c r="K2992" s="105" t="str">
        <f>IF('Census Block Input'!J2956="","",'Census Block Input'!D2956)</f>
        <v/>
      </c>
      <c r="L2992" s="106" t="str">
        <f>IF('Census Block Input'!J2956="","",'Census Block Input'!G2956)</f>
        <v/>
      </c>
      <c r="M2992" s="106" t="str">
        <f>IF('Census Block Input'!J2956="","",'Census Block Input'!F2956)</f>
        <v/>
      </c>
      <c r="N2992" s="32" t="str">
        <f t="shared" si="95"/>
        <v/>
      </c>
      <c r="O2992" s="124" t="s">
        <v>10</v>
      </c>
      <c r="P2992" s="123" t="s">
        <v>10</v>
      </c>
      <c r="Q2992" s="1"/>
    </row>
    <row r="2993" spans="1:17" ht="15.75" hidden="1" customHeight="1">
      <c r="A2993" s="1" t="str">
        <f t="shared" si="1"/>
        <v/>
      </c>
      <c r="B2993" s="1"/>
      <c r="C2993" s="25" t="str">
        <f>IF('Census Block Input'!J2957="","",'Census Block Input'!B2957)</f>
        <v/>
      </c>
      <c r="D2993" s="184" t="str">
        <f>IF('Census Block Input'!J2957="","",UPPER('Census Block Input'!J2957))</f>
        <v/>
      </c>
      <c r="E2993" s="26" t="str">
        <f>IF('Census Block Input'!J2957="","",'Census Block Input'!I2957)</f>
        <v/>
      </c>
      <c r="F2993" s="27" t="str">
        <f>IF('Census Block Input'!J2957="","",'Census Block Input'!C2957)</f>
        <v/>
      </c>
      <c r="G2993" s="29" t="str">
        <f>IF('Census Block Input'!J2957="","",'Census Block Input'!D2957)</f>
        <v/>
      </c>
      <c r="H2993" s="30" t="str">
        <f>IF('Census Block Input'!J2957="","",'Census Block Input'!G2957)</f>
        <v/>
      </c>
      <c r="I2993" s="30" t="str">
        <f>IF('Census Block Input'!J2957="","",'Census Block Input'!F2957)</f>
        <v/>
      </c>
      <c r="J2993" s="32" t="str">
        <f t="shared" si="94"/>
        <v/>
      </c>
      <c r="K2993" s="105" t="str">
        <f>IF('Census Block Input'!J2957="","",'Census Block Input'!D2957)</f>
        <v/>
      </c>
      <c r="L2993" s="106" t="str">
        <f>IF('Census Block Input'!J2957="","",'Census Block Input'!G2957)</f>
        <v/>
      </c>
      <c r="M2993" s="106" t="str">
        <f>IF('Census Block Input'!J2957="","",'Census Block Input'!F2957)</f>
        <v/>
      </c>
      <c r="N2993" s="32" t="str">
        <f t="shared" si="95"/>
        <v/>
      </c>
      <c r="O2993" s="124" t="s">
        <v>10</v>
      </c>
      <c r="P2993" s="123" t="s">
        <v>10</v>
      </c>
      <c r="Q2993" s="1"/>
    </row>
    <row r="2994" spans="1:17" ht="15.75" hidden="1" customHeight="1">
      <c r="A2994" s="1" t="str">
        <f t="shared" si="1"/>
        <v/>
      </c>
      <c r="B2994" s="1"/>
      <c r="C2994" s="25" t="str">
        <f>IF('Census Block Input'!J2958="","",'Census Block Input'!B2958)</f>
        <v/>
      </c>
      <c r="D2994" s="184" t="str">
        <f>IF('Census Block Input'!J2958="","",UPPER('Census Block Input'!J2958))</f>
        <v/>
      </c>
      <c r="E2994" s="26" t="str">
        <f>IF('Census Block Input'!J2958="","",'Census Block Input'!I2958)</f>
        <v/>
      </c>
      <c r="F2994" s="27" t="str">
        <f>IF('Census Block Input'!J2958="","",'Census Block Input'!C2958)</f>
        <v/>
      </c>
      <c r="G2994" s="29" t="str">
        <f>IF('Census Block Input'!J2958="","",'Census Block Input'!D2958)</f>
        <v/>
      </c>
      <c r="H2994" s="30" t="str">
        <f>IF('Census Block Input'!J2958="","",'Census Block Input'!G2958)</f>
        <v/>
      </c>
      <c r="I2994" s="30" t="str">
        <f>IF('Census Block Input'!J2958="","",'Census Block Input'!F2958)</f>
        <v/>
      </c>
      <c r="J2994" s="32" t="str">
        <f t="shared" si="94"/>
        <v/>
      </c>
      <c r="K2994" s="105" t="str">
        <f>IF('Census Block Input'!J2958="","",'Census Block Input'!D2958)</f>
        <v/>
      </c>
      <c r="L2994" s="106" t="str">
        <f>IF('Census Block Input'!J2958="","",'Census Block Input'!G2958)</f>
        <v/>
      </c>
      <c r="M2994" s="106" t="str">
        <f>IF('Census Block Input'!J2958="","",'Census Block Input'!F2958)</f>
        <v/>
      </c>
      <c r="N2994" s="32" t="str">
        <f t="shared" si="95"/>
        <v/>
      </c>
      <c r="O2994" s="124" t="s">
        <v>10</v>
      </c>
      <c r="P2994" s="123" t="s">
        <v>10</v>
      </c>
      <c r="Q2994" s="1"/>
    </row>
    <row r="2995" spans="1:17" ht="15.75" hidden="1" customHeight="1">
      <c r="A2995" s="1" t="str">
        <f t="shared" si="1"/>
        <v/>
      </c>
      <c r="B2995" s="1"/>
      <c r="C2995" s="25" t="str">
        <f>IF('Census Block Input'!J2959="","",'Census Block Input'!B2959)</f>
        <v/>
      </c>
      <c r="D2995" s="184" t="str">
        <f>IF('Census Block Input'!J2959="","",UPPER('Census Block Input'!J2959))</f>
        <v/>
      </c>
      <c r="E2995" s="26" t="str">
        <f>IF('Census Block Input'!J2959="","",'Census Block Input'!I2959)</f>
        <v/>
      </c>
      <c r="F2995" s="27" t="str">
        <f>IF('Census Block Input'!J2959="","",'Census Block Input'!C2959)</f>
        <v/>
      </c>
      <c r="G2995" s="29" t="str">
        <f>IF('Census Block Input'!J2959="","",'Census Block Input'!D2959)</f>
        <v/>
      </c>
      <c r="H2995" s="30" t="str">
        <f>IF('Census Block Input'!J2959="","",'Census Block Input'!G2959)</f>
        <v/>
      </c>
      <c r="I2995" s="30" t="str">
        <f>IF('Census Block Input'!J2959="","",'Census Block Input'!F2959)</f>
        <v/>
      </c>
      <c r="J2995" s="32" t="str">
        <f t="shared" si="94"/>
        <v/>
      </c>
      <c r="K2995" s="105" t="str">
        <f>IF('Census Block Input'!J2959="","",'Census Block Input'!D2959)</f>
        <v/>
      </c>
      <c r="L2995" s="106" t="str">
        <f>IF('Census Block Input'!J2959="","",'Census Block Input'!G2959)</f>
        <v/>
      </c>
      <c r="M2995" s="106" t="str">
        <f>IF('Census Block Input'!J2959="","",'Census Block Input'!F2959)</f>
        <v/>
      </c>
      <c r="N2995" s="32" t="str">
        <f t="shared" si="95"/>
        <v/>
      </c>
      <c r="O2995" s="124" t="s">
        <v>10</v>
      </c>
      <c r="P2995" s="123" t="s">
        <v>10</v>
      </c>
      <c r="Q2995" s="1"/>
    </row>
    <row r="2996" spans="1:17" ht="15.75" hidden="1" customHeight="1">
      <c r="A2996" s="1" t="str">
        <f t="shared" si="1"/>
        <v/>
      </c>
      <c r="B2996" s="1"/>
      <c r="C2996" s="25" t="str">
        <f>IF('Census Block Input'!J2960="","",'Census Block Input'!B2960)</f>
        <v/>
      </c>
      <c r="D2996" s="184" t="str">
        <f>IF('Census Block Input'!J2960="","",UPPER('Census Block Input'!J2960))</f>
        <v/>
      </c>
      <c r="E2996" s="26" t="str">
        <f>IF('Census Block Input'!J2960="","",'Census Block Input'!I2960)</f>
        <v/>
      </c>
      <c r="F2996" s="27" t="str">
        <f>IF('Census Block Input'!J2960="","",'Census Block Input'!C2960)</f>
        <v/>
      </c>
      <c r="G2996" s="29" t="str">
        <f>IF('Census Block Input'!J2960="","",'Census Block Input'!D2960)</f>
        <v/>
      </c>
      <c r="H2996" s="30" t="str">
        <f>IF('Census Block Input'!J2960="","",'Census Block Input'!G2960)</f>
        <v/>
      </c>
      <c r="I2996" s="30" t="str">
        <f>IF('Census Block Input'!J2960="","",'Census Block Input'!F2960)</f>
        <v/>
      </c>
      <c r="J2996" s="32" t="str">
        <f t="shared" si="94"/>
        <v/>
      </c>
      <c r="K2996" s="105" t="str">
        <f>IF('Census Block Input'!J2960="","",'Census Block Input'!D2960)</f>
        <v/>
      </c>
      <c r="L2996" s="106" t="str">
        <f>IF('Census Block Input'!J2960="","",'Census Block Input'!G2960)</f>
        <v/>
      </c>
      <c r="M2996" s="106" t="str">
        <f>IF('Census Block Input'!J2960="","",'Census Block Input'!F2960)</f>
        <v/>
      </c>
      <c r="N2996" s="32" t="str">
        <f t="shared" si="95"/>
        <v/>
      </c>
      <c r="O2996" s="124" t="s">
        <v>10</v>
      </c>
      <c r="P2996" s="123" t="s">
        <v>10</v>
      </c>
      <c r="Q2996" s="1"/>
    </row>
    <row r="2997" spans="1:17" ht="15.75" hidden="1" customHeight="1">
      <c r="A2997" s="1" t="str">
        <f t="shared" si="1"/>
        <v/>
      </c>
      <c r="B2997" s="1"/>
      <c r="C2997" s="25" t="str">
        <f>IF('Census Block Input'!J2961="","",'Census Block Input'!B2961)</f>
        <v/>
      </c>
      <c r="D2997" s="184" t="str">
        <f>IF('Census Block Input'!J2961="","",UPPER('Census Block Input'!J2961))</f>
        <v/>
      </c>
      <c r="E2997" s="26" t="str">
        <f>IF('Census Block Input'!J2961="","",'Census Block Input'!I2961)</f>
        <v/>
      </c>
      <c r="F2997" s="27" t="str">
        <f>IF('Census Block Input'!J2961="","",'Census Block Input'!C2961)</f>
        <v/>
      </c>
      <c r="G2997" s="29" t="str">
        <f>IF('Census Block Input'!J2961="","",'Census Block Input'!D2961)</f>
        <v/>
      </c>
      <c r="H2997" s="30" t="str">
        <f>IF('Census Block Input'!J2961="","",'Census Block Input'!G2961)</f>
        <v/>
      </c>
      <c r="I2997" s="30" t="str">
        <f>IF('Census Block Input'!J2961="","",'Census Block Input'!F2961)</f>
        <v/>
      </c>
      <c r="J2997" s="32" t="str">
        <f t="shared" si="94"/>
        <v/>
      </c>
      <c r="K2997" s="105" t="str">
        <f>IF('Census Block Input'!J2961="","",'Census Block Input'!D2961)</f>
        <v/>
      </c>
      <c r="L2997" s="106" t="str">
        <f>IF('Census Block Input'!J2961="","",'Census Block Input'!G2961)</f>
        <v/>
      </c>
      <c r="M2997" s="106" t="str">
        <f>IF('Census Block Input'!J2961="","",'Census Block Input'!F2961)</f>
        <v/>
      </c>
      <c r="N2997" s="32" t="str">
        <f t="shared" si="95"/>
        <v/>
      </c>
      <c r="O2997" s="124" t="s">
        <v>10</v>
      </c>
      <c r="P2997" s="123" t="s">
        <v>10</v>
      </c>
      <c r="Q2997" s="1"/>
    </row>
    <row r="2998" spans="1:17" ht="15.75" hidden="1" customHeight="1">
      <c r="A2998" s="1" t="str">
        <f t="shared" si="1"/>
        <v/>
      </c>
      <c r="B2998" s="1"/>
      <c r="C2998" s="25" t="str">
        <f>IF('Census Block Input'!J2962="","",'Census Block Input'!B2962)</f>
        <v/>
      </c>
      <c r="D2998" s="184" t="str">
        <f>IF('Census Block Input'!J2962="","",UPPER('Census Block Input'!J2962))</f>
        <v/>
      </c>
      <c r="E2998" s="26" t="str">
        <f>IF('Census Block Input'!J2962="","",'Census Block Input'!I2962)</f>
        <v/>
      </c>
      <c r="F2998" s="27" t="str">
        <f>IF('Census Block Input'!J2962="","",'Census Block Input'!C2962)</f>
        <v/>
      </c>
      <c r="G2998" s="29" t="str">
        <f>IF('Census Block Input'!J2962="","",'Census Block Input'!D2962)</f>
        <v/>
      </c>
      <c r="H2998" s="30" t="str">
        <f>IF('Census Block Input'!J2962="","",'Census Block Input'!G2962)</f>
        <v/>
      </c>
      <c r="I2998" s="30" t="str">
        <f>IF('Census Block Input'!J2962="","",'Census Block Input'!F2962)</f>
        <v/>
      </c>
      <c r="J2998" s="32" t="str">
        <f t="shared" si="94"/>
        <v/>
      </c>
      <c r="K2998" s="105" t="str">
        <f>IF('Census Block Input'!J2962="","",'Census Block Input'!D2962)</f>
        <v/>
      </c>
      <c r="L2998" s="106" t="str">
        <f>IF('Census Block Input'!J2962="","",'Census Block Input'!G2962)</f>
        <v/>
      </c>
      <c r="M2998" s="106" t="str">
        <f>IF('Census Block Input'!J2962="","",'Census Block Input'!F2962)</f>
        <v/>
      </c>
      <c r="N2998" s="32" t="str">
        <f t="shared" si="95"/>
        <v/>
      </c>
      <c r="O2998" s="124" t="s">
        <v>10</v>
      </c>
      <c r="P2998" s="123" t="s">
        <v>10</v>
      </c>
      <c r="Q2998" s="1"/>
    </row>
    <row r="2999" spans="1:17" ht="15.75" hidden="1" customHeight="1">
      <c r="A2999" s="1" t="str">
        <f t="shared" si="1"/>
        <v/>
      </c>
      <c r="B2999" s="1"/>
      <c r="C2999" s="25" t="str">
        <f>IF('Census Block Input'!J2963="","",'Census Block Input'!B2963)</f>
        <v/>
      </c>
      <c r="D2999" s="184" t="str">
        <f>IF('Census Block Input'!J2963="","",UPPER('Census Block Input'!J2963))</f>
        <v/>
      </c>
      <c r="E2999" s="26" t="str">
        <f>IF('Census Block Input'!J2963="","",'Census Block Input'!I2963)</f>
        <v/>
      </c>
      <c r="F2999" s="27" t="str">
        <f>IF('Census Block Input'!J2963="","",'Census Block Input'!C2963)</f>
        <v/>
      </c>
      <c r="G2999" s="29" t="str">
        <f>IF('Census Block Input'!J2963="","",'Census Block Input'!D2963)</f>
        <v/>
      </c>
      <c r="H2999" s="30" t="str">
        <f>IF('Census Block Input'!J2963="","",'Census Block Input'!G2963)</f>
        <v/>
      </c>
      <c r="I2999" s="30" t="str">
        <f>IF('Census Block Input'!J2963="","",'Census Block Input'!F2963)</f>
        <v/>
      </c>
      <c r="J2999" s="32" t="str">
        <f t="shared" si="94"/>
        <v/>
      </c>
      <c r="K2999" s="105" t="str">
        <f>IF('Census Block Input'!J2963="","",'Census Block Input'!D2963)</f>
        <v/>
      </c>
      <c r="L2999" s="106" t="str">
        <f>IF('Census Block Input'!J2963="","",'Census Block Input'!G2963)</f>
        <v/>
      </c>
      <c r="M2999" s="106" t="str">
        <f>IF('Census Block Input'!J2963="","",'Census Block Input'!F2963)</f>
        <v/>
      </c>
      <c r="N2999" s="32" t="str">
        <f t="shared" si="95"/>
        <v/>
      </c>
      <c r="O2999" s="124" t="s">
        <v>10</v>
      </c>
      <c r="P2999" s="123" t="s">
        <v>10</v>
      </c>
      <c r="Q2999" s="1"/>
    </row>
    <row r="3000" spans="1:17" ht="15.75" hidden="1" customHeight="1">
      <c r="A3000" s="1" t="str">
        <f t="shared" si="1"/>
        <v/>
      </c>
      <c r="B3000" s="1"/>
      <c r="C3000" s="25" t="str">
        <f>IF('Census Block Input'!J2964="","",'Census Block Input'!B2964)</f>
        <v/>
      </c>
      <c r="D3000" s="184" t="str">
        <f>IF('Census Block Input'!J2964="","",UPPER('Census Block Input'!J2964))</f>
        <v/>
      </c>
      <c r="E3000" s="26" t="str">
        <f>IF('Census Block Input'!J2964="","",'Census Block Input'!I2964)</f>
        <v/>
      </c>
      <c r="F3000" s="27" t="str">
        <f>IF('Census Block Input'!J2964="","",'Census Block Input'!C2964)</f>
        <v/>
      </c>
      <c r="G3000" s="29" t="str">
        <f>IF('Census Block Input'!J2964="","",'Census Block Input'!D2964)</f>
        <v/>
      </c>
      <c r="H3000" s="30" t="str">
        <f>IF('Census Block Input'!J2964="","",'Census Block Input'!G2964)</f>
        <v/>
      </c>
      <c r="I3000" s="30" t="str">
        <f>IF('Census Block Input'!J2964="","",'Census Block Input'!F2964)</f>
        <v/>
      </c>
      <c r="J3000" s="32" t="str">
        <f t="shared" si="94"/>
        <v/>
      </c>
      <c r="K3000" s="105" t="str">
        <f>IF('Census Block Input'!J2964="","",'Census Block Input'!D2964)</f>
        <v/>
      </c>
      <c r="L3000" s="106" t="str">
        <f>IF('Census Block Input'!J2964="","",'Census Block Input'!G2964)</f>
        <v/>
      </c>
      <c r="M3000" s="106" t="str">
        <f>IF('Census Block Input'!J2964="","",'Census Block Input'!F2964)</f>
        <v/>
      </c>
      <c r="N3000" s="32" t="str">
        <f t="shared" si="95"/>
        <v/>
      </c>
      <c r="O3000" s="124" t="s">
        <v>10</v>
      </c>
      <c r="P3000" s="123" t="s">
        <v>10</v>
      </c>
      <c r="Q3000" s="1"/>
    </row>
    <row r="3001" spans="1:17" ht="15.75" hidden="1" customHeight="1">
      <c r="A3001" s="1" t="str">
        <f t="shared" si="1"/>
        <v/>
      </c>
      <c r="B3001" s="1"/>
      <c r="C3001" s="25" t="str">
        <f>IF('Census Block Input'!J2965="","",'Census Block Input'!B2965)</f>
        <v/>
      </c>
      <c r="D3001" s="184" t="str">
        <f>IF('Census Block Input'!J2965="","",UPPER('Census Block Input'!J2965))</f>
        <v/>
      </c>
      <c r="E3001" s="26" t="str">
        <f>IF('Census Block Input'!J2965="","",'Census Block Input'!I2965)</f>
        <v/>
      </c>
      <c r="F3001" s="27" t="str">
        <f>IF('Census Block Input'!J2965="","",'Census Block Input'!C2965)</f>
        <v/>
      </c>
      <c r="G3001" s="29" t="str">
        <f>IF('Census Block Input'!J2965="","",'Census Block Input'!D2965)</f>
        <v/>
      </c>
      <c r="H3001" s="30" t="str">
        <f>IF('Census Block Input'!J2965="","",'Census Block Input'!G2965)</f>
        <v/>
      </c>
      <c r="I3001" s="30" t="str">
        <f>IF('Census Block Input'!J2965="","",'Census Block Input'!F2965)</f>
        <v/>
      </c>
      <c r="J3001" s="32" t="str">
        <f t="shared" si="94"/>
        <v/>
      </c>
      <c r="K3001" s="105" t="str">
        <f>IF('Census Block Input'!J2965="","",'Census Block Input'!D2965)</f>
        <v/>
      </c>
      <c r="L3001" s="106" t="str">
        <f>IF('Census Block Input'!J2965="","",'Census Block Input'!G2965)</f>
        <v/>
      </c>
      <c r="M3001" s="106" t="str">
        <f>IF('Census Block Input'!J2965="","",'Census Block Input'!F2965)</f>
        <v/>
      </c>
      <c r="N3001" s="32" t="str">
        <f t="shared" si="95"/>
        <v/>
      </c>
      <c r="O3001" s="124" t="s">
        <v>10</v>
      </c>
      <c r="P3001" s="123" t="s">
        <v>10</v>
      </c>
      <c r="Q3001" s="1"/>
    </row>
    <row r="3002" spans="1:17" ht="15.75" hidden="1" customHeight="1">
      <c r="A3002" s="1" t="str">
        <f t="shared" si="1"/>
        <v/>
      </c>
      <c r="B3002" s="1"/>
      <c r="C3002" s="25" t="str">
        <f>IF('Census Block Input'!J2966="","",'Census Block Input'!B2966)</f>
        <v/>
      </c>
      <c r="D3002" s="184" t="str">
        <f>IF('Census Block Input'!J2966="","",UPPER('Census Block Input'!J2966))</f>
        <v/>
      </c>
      <c r="E3002" s="26" t="str">
        <f>IF('Census Block Input'!J2966="","",'Census Block Input'!I2966)</f>
        <v/>
      </c>
      <c r="F3002" s="27" t="str">
        <f>IF('Census Block Input'!J2966="","",'Census Block Input'!C2966)</f>
        <v/>
      </c>
      <c r="G3002" s="29" t="str">
        <f>IF('Census Block Input'!J2966="","",'Census Block Input'!D2966)</f>
        <v/>
      </c>
      <c r="H3002" s="30" t="str">
        <f>IF('Census Block Input'!J2966="","",'Census Block Input'!G2966)</f>
        <v/>
      </c>
      <c r="I3002" s="30" t="str">
        <f>IF('Census Block Input'!J2966="","",'Census Block Input'!F2966)</f>
        <v/>
      </c>
      <c r="J3002" s="32" t="str">
        <f t="shared" si="94"/>
        <v/>
      </c>
      <c r="K3002" s="105" t="str">
        <f>IF('Census Block Input'!J2966="","",'Census Block Input'!D2966)</f>
        <v/>
      </c>
      <c r="L3002" s="106" t="str">
        <f>IF('Census Block Input'!J2966="","",'Census Block Input'!G2966)</f>
        <v/>
      </c>
      <c r="M3002" s="106" t="str">
        <f>IF('Census Block Input'!J2966="","",'Census Block Input'!F2966)</f>
        <v/>
      </c>
      <c r="N3002" s="32" t="str">
        <f t="shared" si="95"/>
        <v/>
      </c>
      <c r="O3002" s="124" t="s">
        <v>10</v>
      </c>
      <c r="P3002" s="123" t="s">
        <v>10</v>
      </c>
      <c r="Q3002" s="1"/>
    </row>
    <row r="3003" spans="1:17" ht="15.75" hidden="1" customHeight="1">
      <c r="A3003" s="1" t="str">
        <f t="shared" si="1"/>
        <v/>
      </c>
      <c r="B3003" s="1"/>
      <c r="C3003" s="25" t="str">
        <f>IF('Census Block Input'!J2967="","",'Census Block Input'!B2967)</f>
        <v/>
      </c>
      <c r="D3003" s="184" t="str">
        <f>IF('Census Block Input'!J2967="","",UPPER('Census Block Input'!J2967))</f>
        <v/>
      </c>
      <c r="E3003" s="26" t="str">
        <f>IF('Census Block Input'!J2967="","",'Census Block Input'!I2967)</f>
        <v/>
      </c>
      <c r="F3003" s="27" t="str">
        <f>IF('Census Block Input'!J2967="","",'Census Block Input'!C2967)</f>
        <v/>
      </c>
      <c r="G3003" s="29" t="str">
        <f>IF('Census Block Input'!J2967="","",'Census Block Input'!D2967)</f>
        <v/>
      </c>
      <c r="H3003" s="30" t="str">
        <f>IF('Census Block Input'!J2967="","",'Census Block Input'!G2967)</f>
        <v/>
      </c>
      <c r="I3003" s="30" t="str">
        <f>IF('Census Block Input'!J2967="","",'Census Block Input'!F2967)</f>
        <v/>
      </c>
      <c r="J3003" s="32" t="str">
        <f t="shared" si="94"/>
        <v/>
      </c>
      <c r="K3003" s="105" t="str">
        <f>IF('Census Block Input'!J2967="","",'Census Block Input'!D2967)</f>
        <v/>
      </c>
      <c r="L3003" s="106" t="str">
        <f>IF('Census Block Input'!J2967="","",'Census Block Input'!G2967)</f>
        <v/>
      </c>
      <c r="M3003" s="106" t="str">
        <f>IF('Census Block Input'!J2967="","",'Census Block Input'!F2967)</f>
        <v/>
      </c>
      <c r="N3003" s="32" t="str">
        <f t="shared" si="95"/>
        <v/>
      </c>
      <c r="O3003" s="124" t="s">
        <v>10</v>
      </c>
      <c r="P3003" s="123" t="s">
        <v>10</v>
      </c>
      <c r="Q3003" s="1"/>
    </row>
    <row r="3004" spans="1:17" ht="15.75" hidden="1" customHeight="1">
      <c r="A3004" s="1" t="str">
        <f t="shared" si="1"/>
        <v/>
      </c>
      <c r="B3004" s="1"/>
      <c r="C3004" s="25" t="str">
        <f>IF('Census Block Input'!J2968="","",'Census Block Input'!B2968)</f>
        <v/>
      </c>
      <c r="D3004" s="184" t="str">
        <f>IF('Census Block Input'!J2968="","",UPPER('Census Block Input'!J2968))</f>
        <v/>
      </c>
      <c r="E3004" s="26" t="str">
        <f>IF('Census Block Input'!J2968="","",'Census Block Input'!I2968)</f>
        <v/>
      </c>
      <c r="F3004" s="27" t="str">
        <f>IF('Census Block Input'!J2968="","",'Census Block Input'!C2968)</f>
        <v/>
      </c>
      <c r="G3004" s="29" t="str">
        <f>IF('Census Block Input'!J2968="","",'Census Block Input'!D2968)</f>
        <v/>
      </c>
      <c r="H3004" s="30" t="str">
        <f>IF('Census Block Input'!J2968="","",'Census Block Input'!G2968)</f>
        <v/>
      </c>
      <c r="I3004" s="30" t="str">
        <f>IF('Census Block Input'!J2968="","",'Census Block Input'!F2968)</f>
        <v/>
      </c>
      <c r="J3004" s="32" t="str">
        <f t="shared" si="94"/>
        <v/>
      </c>
      <c r="K3004" s="105" t="str">
        <f>IF('Census Block Input'!J2968="","",'Census Block Input'!D2968)</f>
        <v/>
      </c>
      <c r="L3004" s="106" t="str">
        <f>IF('Census Block Input'!J2968="","",'Census Block Input'!G2968)</f>
        <v/>
      </c>
      <c r="M3004" s="106" t="str">
        <f>IF('Census Block Input'!J2968="","",'Census Block Input'!F2968)</f>
        <v/>
      </c>
      <c r="N3004" s="32" t="str">
        <f t="shared" si="95"/>
        <v/>
      </c>
      <c r="O3004" s="124" t="s">
        <v>10</v>
      </c>
      <c r="P3004" s="123" t="s">
        <v>10</v>
      </c>
      <c r="Q3004" s="1"/>
    </row>
    <row r="3005" spans="1:17" ht="15.75" hidden="1" customHeight="1">
      <c r="A3005" s="1" t="str">
        <f t="shared" si="1"/>
        <v/>
      </c>
      <c r="B3005" s="1"/>
      <c r="C3005" s="25" t="str">
        <f>IF('Census Block Input'!J2969="","",'Census Block Input'!B2969)</f>
        <v/>
      </c>
      <c r="D3005" s="184" t="str">
        <f>IF('Census Block Input'!J2969="","",UPPER('Census Block Input'!J2969))</f>
        <v/>
      </c>
      <c r="E3005" s="26" t="str">
        <f>IF('Census Block Input'!J2969="","",'Census Block Input'!I2969)</f>
        <v/>
      </c>
      <c r="F3005" s="27" t="str">
        <f>IF('Census Block Input'!J2969="","",'Census Block Input'!C2969)</f>
        <v/>
      </c>
      <c r="G3005" s="29" t="str">
        <f>IF('Census Block Input'!J2969="","",'Census Block Input'!D2969)</f>
        <v/>
      </c>
      <c r="H3005" s="30" t="str">
        <f>IF('Census Block Input'!J2969="","",'Census Block Input'!G2969)</f>
        <v/>
      </c>
      <c r="I3005" s="30" t="str">
        <f>IF('Census Block Input'!J2969="","",'Census Block Input'!F2969)</f>
        <v/>
      </c>
      <c r="J3005" s="32" t="str">
        <f t="shared" si="94"/>
        <v/>
      </c>
      <c r="K3005" s="105" t="str">
        <f>IF('Census Block Input'!J2969="","",'Census Block Input'!D2969)</f>
        <v/>
      </c>
      <c r="L3005" s="106" t="str">
        <f>IF('Census Block Input'!J2969="","",'Census Block Input'!G2969)</f>
        <v/>
      </c>
      <c r="M3005" s="106" t="str">
        <f>IF('Census Block Input'!J2969="","",'Census Block Input'!F2969)</f>
        <v/>
      </c>
      <c r="N3005" s="32" t="str">
        <f t="shared" si="95"/>
        <v/>
      </c>
      <c r="O3005" s="124" t="s">
        <v>10</v>
      </c>
      <c r="P3005" s="123" t="s">
        <v>10</v>
      </c>
      <c r="Q3005" s="1"/>
    </row>
    <row r="3006" spans="1:17" ht="15.75" hidden="1" customHeight="1">
      <c r="A3006" s="1" t="str">
        <f t="shared" si="1"/>
        <v/>
      </c>
      <c r="B3006" s="1"/>
      <c r="C3006" s="25" t="str">
        <f>IF('Census Block Input'!J2970="","",'Census Block Input'!B2970)</f>
        <v/>
      </c>
      <c r="D3006" s="184" t="str">
        <f>IF('Census Block Input'!J2970="","",UPPER('Census Block Input'!J2970))</f>
        <v/>
      </c>
      <c r="E3006" s="26" t="str">
        <f>IF('Census Block Input'!J2970="","",'Census Block Input'!I2970)</f>
        <v/>
      </c>
      <c r="F3006" s="27" t="str">
        <f>IF('Census Block Input'!J2970="","",'Census Block Input'!C2970)</f>
        <v/>
      </c>
      <c r="G3006" s="29" t="str">
        <f>IF('Census Block Input'!J2970="","",'Census Block Input'!D2970)</f>
        <v/>
      </c>
      <c r="H3006" s="30" t="str">
        <f>IF('Census Block Input'!J2970="","",'Census Block Input'!G2970)</f>
        <v/>
      </c>
      <c r="I3006" s="30" t="str">
        <f>IF('Census Block Input'!J2970="","",'Census Block Input'!F2970)</f>
        <v/>
      </c>
      <c r="J3006" s="32" t="str">
        <f t="shared" si="94"/>
        <v/>
      </c>
      <c r="K3006" s="105" t="str">
        <f>IF('Census Block Input'!J2970="","",'Census Block Input'!D2970)</f>
        <v/>
      </c>
      <c r="L3006" s="106" t="str">
        <f>IF('Census Block Input'!J2970="","",'Census Block Input'!G2970)</f>
        <v/>
      </c>
      <c r="M3006" s="106" t="str">
        <f>IF('Census Block Input'!J2970="","",'Census Block Input'!F2970)</f>
        <v/>
      </c>
      <c r="N3006" s="32" t="str">
        <f t="shared" si="95"/>
        <v/>
      </c>
      <c r="O3006" s="124" t="s">
        <v>10</v>
      </c>
      <c r="P3006" s="123" t="s">
        <v>10</v>
      </c>
      <c r="Q3006" s="1"/>
    </row>
    <row r="3007" spans="1:17" ht="15.75" hidden="1" customHeight="1">
      <c r="A3007" s="1" t="str">
        <f t="shared" si="1"/>
        <v/>
      </c>
      <c r="B3007" s="1"/>
      <c r="C3007" s="25" t="str">
        <f>IF('Census Block Input'!J2971="","",'Census Block Input'!B2971)</f>
        <v/>
      </c>
      <c r="D3007" s="184" t="str">
        <f>IF('Census Block Input'!J2971="","",UPPER('Census Block Input'!J2971))</f>
        <v/>
      </c>
      <c r="E3007" s="26" t="str">
        <f>IF('Census Block Input'!J2971="","",'Census Block Input'!I2971)</f>
        <v/>
      </c>
      <c r="F3007" s="27" t="str">
        <f>IF('Census Block Input'!J2971="","",'Census Block Input'!C2971)</f>
        <v/>
      </c>
      <c r="G3007" s="29" t="str">
        <f>IF('Census Block Input'!J2971="","",'Census Block Input'!D2971)</f>
        <v/>
      </c>
      <c r="H3007" s="30" t="str">
        <f>IF('Census Block Input'!J2971="","",'Census Block Input'!G2971)</f>
        <v/>
      </c>
      <c r="I3007" s="30" t="str">
        <f>IF('Census Block Input'!J2971="","",'Census Block Input'!F2971)</f>
        <v/>
      </c>
      <c r="J3007" s="32" t="str">
        <f t="shared" si="94"/>
        <v/>
      </c>
      <c r="K3007" s="105" t="str">
        <f>IF('Census Block Input'!J2971="","",'Census Block Input'!D2971)</f>
        <v/>
      </c>
      <c r="L3007" s="106" t="str">
        <f>IF('Census Block Input'!J2971="","",'Census Block Input'!G2971)</f>
        <v/>
      </c>
      <c r="M3007" s="106" t="str">
        <f>IF('Census Block Input'!J2971="","",'Census Block Input'!F2971)</f>
        <v/>
      </c>
      <c r="N3007" s="32" t="str">
        <f t="shared" si="95"/>
        <v/>
      </c>
      <c r="O3007" s="124" t="s">
        <v>10</v>
      </c>
      <c r="P3007" s="123" t="s">
        <v>10</v>
      </c>
      <c r="Q3007" s="1"/>
    </row>
    <row r="3008" spans="1:17" ht="15.75" hidden="1" customHeight="1">
      <c r="A3008" s="1" t="str">
        <f t="shared" si="1"/>
        <v/>
      </c>
      <c r="B3008" s="1"/>
      <c r="C3008" s="25" t="str">
        <f>IF('Census Block Input'!J2972="","",'Census Block Input'!B2972)</f>
        <v/>
      </c>
      <c r="D3008" s="184" t="str">
        <f>IF('Census Block Input'!J2972="","",UPPER('Census Block Input'!J2972))</f>
        <v/>
      </c>
      <c r="E3008" s="26" t="str">
        <f>IF('Census Block Input'!J2972="","",'Census Block Input'!I2972)</f>
        <v/>
      </c>
      <c r="F3008" s="27" t="str">
        <f>IF('Census Block Input'!J2972="","",'Census Block Input'!C2972)</f>
        <v/>
      </c>
      <c r="G3008" s="29" t="str">
        <f>IF('Census Block Input'!J2972="","",'Census Block Input'!D2972)</f>
        <v/>
      </c>
      <c r="H3008" s="30" t="str">
        <f>IF('Census Block Input'!J2972="","",'Census Block Input'!G2972)</f>
        <v/>
      </c>
      <c r="I3008" s="30" t="str">
        <f>IF('Census Block Input'!J2972="","",'Census Block Input'!F2972)</f>
        <v/>
      </c>
      <c r="J3008" s="32" t="str">
        <f t="shared" si="94"/>
        <v/>
      </c>
      <c r="K3008" s="105" t="str">
        <f>IF('Census Block Input'!J2972="","",'Census Block Input'!D2972)</f>
        <v/>
      </c>
      <c r="L3008" s="106" t="str">
        <f>IF('Census Block Input'!J2972="","",'Census Block Input'!G2972)</f>
        <v/>
      </c>
      <c r="M3008" s="106" t="str">
        <f>IF('Census Block Input'!J2972="","",'Census Block Input'!F2972)</f>
        <v/>
      </c>
      <c r="N3008" s="32" t="str">
        <f t="shared" si="95"/>
        <v/>
      </c>
      <c r="O3008" s="124" t="s">
        <v>10</v>
      </c>
      <c r="P3008" s="123" t="s">
        <v>10</v>
      </c>
      <c r="Q3008" s="1"/>
    </row>
    <row r="3009" spans="1:17" ht="15.75" hidden="1" customHeight="1">
      <c r="A3009" s="1" t="str">
        <f t="shared" si="1"/>
        <v/>
      </c>
      <c r="B3009" s="1"/>
      <c r="C3009" s="25" t="str">
        <f>IF('Census Block Input'!J2973="","",'Census Block Input'!B2973)</f>
        <v/>
      </c>
      <c r="D3009" s="184" t="str">
        <f>IF('Census Block Input'!J2973="","",UPPER('Census Block Input'!J2973))</f>
        <v/>
      </c>
      <c r="E3009" s="26" t="str">
        <f>IF('Census Block Input'!J2973="","",'Census Block Input'!I2973)</f>
        <v/>
      </c>
      <c r="F3009" s="27" t="str">
        <f>IF('Census Block Input'!J2973="","",'Census Block Input'!C2973)</f>
        <v/>
      </c>
      <c r="G3009" s="29" t="str">
        <f>IF('Census Block Input'!J2973="","",'Census Block Input'!D2973)</f>
        <v/>
      </c>
      <c r="H3009" s="30" t="str">
        <f>IF('Census Block Input'!J2973="","",'Census Block Input'!G2973)</f>
        <v/>
      </c>
      <c r="I3009" s="30" t="str">
        <f>IF('Census Block Input'!J2973="","",'Census Block Input'!F2973)</f>
        <v/>
      </c>
      <c r="J3009" s="32" t="str">
        <f t="shared" si="94"/>
        <v/>
      </c>
      <c r="K3009" s="105" t="str">
        <f>IF('Census Block Input'!J2973="","",'Census Block Input'!D2973)</f>
        <v/>
      </c>
      <c r="L3009" s="106" t="str">
        <f>IF('Census Block Input'!J2973="","",'Census Block Input'!G2973)</f>
        <v/>
      </c>
      <c r="M3009" s="106" t="str">
        <f>IF('Census Block Input'!J2973="","",'Census Block Input'!F2973)</f>
        <v/>
      </c>
      <c r="N3009" s="32" t="str">
        <f t="shared" si="95"/>
        <v/>
      </c>
      <c r="O3009" s="124" t="s">
        <v>10</v>
      </c>
      <c r="P3009" s="123" t="s">
        <v>10</v>
      </c>
      <c r="Q3009" s="1"/>
    </row>
    <row r="3010" spans="1:17" ht="15.75" hidden="1" customHeight="1">
      <c r="A3010" s="1" t="str">
        <f t="shared" si="1"/>
        <v/>
      </c>
      <c r="B3010" s="1"/>
      <c r="C3010" s="25" t="str">
        <f>IF('Census Block Input'!J2974="","",'Census Block Input'!B2974)</f>
        <v/>
      </c>
      <c r="D3010" s="184" t="str">
        <f>IF('Census Block Input'!J2974="","",UPPER('Census Block Input'!J2974))</f>
        <v/>
      </c>
      <c r="E3010" s="26" t="str">
        <f>IF('Census Block Input'!J2974="","",'Census Block Input'!I2974)</f>
        <v/>
      </c>
      <c r="F3010" s="27" t="str">
        <f>IF('Census Block Input'!J2974="","",'Census Block Input'!C2974)</f>
        <v/>
      </c>
      <c r="G3010" s="29" t="str">
        <f>IF('Census Block Input'!J2974="","",'Census Block Input'!D2974)</f>
        <v/>
      </c>
      <c r="H3010" s="30" t="str">
        <f>IF('Census Block Input'!J2974="","",'Census Block Input'!G2974)</f>
        <v/>
      </c>
      <c r="I3010" s="30" t="str">
        <f>IF('Census Block Input'!J2974="","",'Census Block Input'!F2974)</f>
        <v/>
      </c>
      <c r="J3010" s="32" t="str">
        <f t="shared" si="94"/>
        <v/>
      </c>
      <c r="K3010" s="105" t="str">
        <f>IF('Census Block Input'!J2974="","",'Census Block Input'!D2974)</f>
        <v/>
      </c>
      <c r="L3010" s="106" t="str">
        <f>IF('Census Block Input'!J2974="","",'Census Block Input'!G2974)</f>
        <v/>
      </c>
      <c r="M3010" s="106" t="str">
        <f>IF('Census Block Input'!J2974="","",'Census Block Input'!F2974)</f>
        <v/>
      </c>
      <c r="N3010" s="32" t="str">
        <f t="shared" si="95"/>
        <v/>
      </c>
      <c r="O3010" s="124" t="s">
        <v>10</v>
      </c>
      <c r="P3010" s="123" t="s">
        <v>10</v>
      </c>
      <c r="Q3010" s="1"/>
    </row>
    <row r="3011" spans="1:17" ht="15.75" hidden="1" customHeight="1">
      <c r="A3011" s="1" t="str">
        <f t="shared" si="1"/>
        <v/>
      </c>
      <c r="B3011" s="1"/>
      <c r="C3011" s="25" t="str">
        <f>IF('Census Block Input'!J2975="","",'Census Block Input'!B2975)</f>
        <v/>
      </c>
      <c r="D3011" s="184" t="str">
        <f>IF('Census Block Input'!J2975="","",UPPER('Census Block Input'!J2975))</f>
        <v/>
      </c>
      <c r="E3011" s="26" t="str">
        <f>IF('Census Block Input'!J2975="","",'Census Block Input'!I2975)</f>
        <v/>
      </c>
      <c r="F3011" s="27" t="str">
        <f>IF('Census Block Input'!J2975="","",'Census Block Input'!C2975)</f>
        <v/>
      </c>
      <c r="G3011" s="29" t="str">
        <f>IF('Census Block Input'!J2975="","",'Census Block Input'!D2975)</f>
        <v/>
      </c>
      <c r="H3011" s="30" t="str">
        <f>IF('Census Block Input'!J2975="","",'Census Block Input'!G2975)</f>
        <v/>
      </c>
      <c r="I3011" s="30" t="str">
        <f>IF('Census Block Input'!J2975="","",'Census Block Input'!F2975)</f>
        <v/>
      </c>
      <c r="J3011" s="32" t="str">
        <f t="shared" si="94"/>
        <v/>
      </c>
      <c r="K3011" s="105" t="str">
        <f>IF('Census Block Input'!J2975="","",'Census Block Input'!D2975)</f>
        <v/>
      </c>
      <c r="L3011" s="106" t="str">
        <f>IF('Census Block Input'!J2975="","",'Census Block Input'!G2975)</f>
        <v/>
      </c>
      <c r="M3011" s="106" t="str">
        <f>IF('Census Block Input'!J2975="","",'Census Block Input'!F2975)</f>
        <v/>
      </c>
      <c r="N3011" s="32" t="str">
        <f t="shared" si="95"/>
        <v/>
      </c>
      <c r="O3011" s="124" t="s">
        <v>10</v>
      </c>
      <c r="P3011" s="123" t="s">
        <v>10</v>
      </c>
      <c r="Q3011" s="1"/>
    </row>
    <row r="3012" spans="1:17" ht="15.75" hidden="1" customHeight="1">
      <c r="A3012" s="1" t="str">
        <f t="shared" si="1"/>
        <v/>
      </c>
      <c r="B3012" s="1"/>
      <c r="C3012" s="25" t="str">
        <f>IF('Census Block Input'!J2976="","",'Census Block Input'!B2976)</f>
        <v/>
      </c>
      <c r="D3012" s="184" t="str">
        <f>IF('Census Block Input'!J2976="","",UPPER('Census Block Input'!J2976))</f>
        <v/>
      </c>
      <c r="E3012" s="26" t="str">
        <f>IF('Census Block Input'!J2976="","",'Census Block Input'!I2976)</f>
        <v/>
      </c>
      <c r="F3012" s="27" t="str">
        <f>IF('Census Block Input'!J2976="","",'Census Block Input'!C2976)</f>
        <v/>
      </c>
      <c r="G3012" s="29" t="str">
        <f>IF('Census Block Input'!J2976="","",'Census Block Input'!D2976)</f>
        <v/>
      </c>
      <c r="H3012" s="30" t="str">
        <f>IF('Census Block Input'!J2976="","",'Census Block Input'!G2976)</f>
        <v/>
      </c>
      <c r="I3012" s="30" t="str">
        <f>IF('Census Block Input'!J2976="","",'Census Block Input'!F2976)</f>
        <v/>
      </c>
      <c r="J3012" s="32" t="str">
        <f t="shared" si="94"/>
        <v/>
      </c>
      <c r="K3012" s="105" t="str">
        <f>IF('Census Block Input'!J2976="","",'Census Block Input'!D2976)</f>
        <v/>
      </c>
      <c r="L3012" s="106" t="str">
        <f>IF('Census Block Input'!J2976="","",'Census Block Input'!G2976)</f>
        <v/>
      </c>
      <c r="M3012" s="106" t="str">
        <f>IF('Census Block Input'!J2976="","",'Census Block Input'!F2976)</f>
        <v/>
      </c>
      <c r="N3012" s="32" t="str">
        <f t="shared" si="95"/>
        <v/>
      </c>
      <c r="O3012" s="124" t="s">
        <v>10</v>
      </c>
      <c r="P3012" s="123" t="s">
        <v>10</v>
      </c>
      <c r="Q3012" s="1"/>
    </row>
    <row r="3013" spans="1:17" ht="15.75" hidden="1" customHeight="1">
      <c r="A3013" s="1" t="str">
        <f t="shared" si="1"/>
        <v/>
      </c>
      <c r="B3013" s="1"/>
      <c r="C3013" s="25" t="str">
        <f>IF('Census Block Input'!J2977="","",'Census Block Input'!B2977)</f>
        <v/>
      </c>
      <c r="D3013" s="184" t="str">
        <f>IF('Census Block Input'!J2977="","",UPPER('Census Block Input'!J2977))</f>
        <v/>
      </c>
      <c r="E3013" s="26" t="str">
        <f>IF('Census Block Input'!J2977="","",'Census Block Input'!I2977)</f>
        <v/>
      </c>
      <c r="F3013" s="27" t="str">
        <f>IF('Census Block Input'!J2977="","",'Census Block Input'!C2977)</f>
        <v/>
      </c>
      <c r="G3013" s="29" t="str">
        <f>IF('Census Block Input'!J2977="","",'Census Block Input'!D2977)</f>
        <v/>
      </c>
      <c r="H3013" s="30" t="str">
        <f>IF('Census Block Input'!J2977="","",'Census Block Input'!G2977)</f>
        <v/>
      </c>
      <c r="I3013" s="30" t="str">
        <f>IF('Census Block Input'!J2977="","",'Census Block Input'!F2977)</f>
        <v/>
      </c>
      <c r="J3013" s="32" t="str">
        <f t="shared" si="94"/>
        <v/>
      </c>
      <c r="K3013" s="105" t="str">
        <f>IF('Census Block Input'!J2977="","",'Census Block Input'!D2977)</f>
        <v/>
      </c>
      <c r="L3013" s="106" t="str">
        <f>IF('Census Block Input'!J2977="","",'Census Block Input'!G2977)</f>
        <v/>
      </c>
      <c r="M3013" s="106" t="str">
        <f>IF('Census Block Input'!J2977="","",'Census Block Input'!F2977)</f>
        <v/>
      </c>
      <c r="N3013" s="32" t="str">
        <f t="shared" si="95"/>
        <v/>
      </c>
      <c r="O3013" s="124" t="s">
        <v>10</v>
      </c>
      <c r="P3013" s="123" t="s">
        <v>10</v>
      </c>
      <c r="Q3013" s="1"/>
    </row>
    <row r="3014" spans="1:17" ht="15.75" hidden="1" customHeight="1">
      <c r="A3014" s="1" t="str">
        <f t="shared" si="1"/>
        <v/>
      </c>
      <c r="B3014" s="1"/>
      <c r="C3014" s="25" t="str">
        <f>IF('Census Block Input'!J2978="","",'Census Block Input'!B2978)</f>
        <v/>
      </c>
      <c r="D3014" s="184" t="str">
        <f>IF('Census Block Input'!J2978="","",UPPER('Census Block Input'!J2978))</f>
        <v/>
      </c>
      <c r="E3014" s="26" t="str">
        <f>IF('Census Block Input'!J2978="","",'Census Block Input'!I2978)</f>
        <v/>
      </c>
      <c r="F3014" s="27" t="str">
        <f>IF('Census Block Input'!J2978="","",'Census Block Input'!C2978)</f>
        <v/>
      </c>
      <c r="G3014" s="29" t="str">
        <f>IF('Census Block Input'!J2978="","",'Census Block Input'!D2978)</f>
        <v/>
      </c>
      <c r="H3014" s="30" t="str">
        <f>IF('Census Block Input'!J2978="","",'Census Block Input'!G2978)</f>
        <v/>
      </c>
      <c r="I3014" s="30" t="str">
        <f>IF('Census Block Input'!J2978="","",'Census Block Input'!F2978)</f>
        <v/>
      </c>
      <c r="J3014" s="32" t="str">
        <f t="shared" si="94"/>
        <v/>
      </c>
      <c r="K3014" s="105" t="str">
        <f>IF('Census Block Input'!J2978="","",'Census Block Input'!D2978)</f>
        <v/>
      </c>
      <c r="L3014" s="106" t="str">
        <f>IF('Census Block Input'!J2978="","",'Census Block Input'!G2978)</f>
        <v/>
      </c>
      <c r="M3014" s="106" t="str">
        <f>IF('Census Block Input'!J2978="","",'Census Block Input'!F2978)</f>
        <v/>
      </c>
      <c r="N3014" s="32" t="str">
        <f t="shared" si="95"/>
        <v/>
      </c>
      <c r="O3014" s="124" t="s">
        <v>10</v>
      </c>
      <c r="P3014" s="123" t="s">
        <v>10</v>
      </c>
      <c r="Q3014" s="1"/>
    </row>
    <row r="3015" spans="1:17" ht="15.75" hidden="1" customHeight="1">
      <c r="A3015" s="1" t="str">
        <f t="shared" si="1"/>
        <v/>
      </c>
      <c r="B3015" s="1"/>
      <c r="C3015" s="25" t="str">
        <f>IF('Census Block Input'!J2979="","",'Census Block Input'!B2979)</f>
        <v/>
      </c>
      <c r="D3015" s="184" t="str">
        <f>IF('Census Block Input'!J2979="","",UPPER('Census Block Input'!J2979))</f>
        <v/>
      </c>
      <c r="E3015" s="26" t="str">
        <f>IF('Census Block Input'!J2979="","",'Census Block Input'!I2979)</f>
        <v/>
      </c>
      <c r="F3015" s="27" t="str">
        <f>IF('Census Block Input'!J2979="","",'Census Block Input'!C2979)</f>
        <v/>
      </c>
      <c r="G3015" s="29" t="str">
        <f>IF('Census Block Input'!J2979="","",'Census Block Input'!D2979)</f>
        <v/>
      </c>
      <c r="H3015" s="30" t="str">
        <f>IF('Census Block Input'!J2979="","",'Census Block Input'!G2979)</f>
        <v/>
      </c>
      <c r="I3015" s="30" t="str">
        <f>IF('Census Block Input'!J2979="","",'Census Block Input'!F2979)</f>
        <v/>
      </c>
      <c r="J3015" s="32" t="str">
        <f t="shared" si="94"/>
        <v/>
      </c>
      <c r="K3015" s="105" t="str">
        <f>IF('Census Block Input'!J2979="","",'Census Block Input'!D2979)</f>
        <v/>
      </c>
      <c r="L3015" s="106" t="str">
        <f>IF('Census Block Input'!J2979="","",'Census Block Input'!G2979)</f>
        <v/>
      </c>
      <c r="M3015" s="106" t="str">
        <f>IF('Census Block Input'!J2979="","",'Census Block Input'!F2979)</f>
        <v/>
      </c>
      <c r="N3015" s="32" t="str">
        <f t="shared" si="95"/>
        <v/>
      </c>
      <c r="O3015" s="124" t="s">
        <v>10</v>
      </c>
      <c r="P3015" s="123" t="s">
        <v>10</v>
      </c>
      <c r="Q3015" s="1"/>
    </row>
    <row r="3016" spans="1:17" ht="15.75" hidden="1" customHeight="1">
      <c r="A3016" s="1" t="str">
        <f t="shared" si="1"/>
        <v/>
      </c>
      <c r="B3016" s="1"/>
      <c r="C3016" s="25" t="str">
        <f>IF('Census Block Input'!J2980="","",'Census Block Input'!B2980)</f>
        <v/>
      </c>
      <c r="D3016" s="184" t="str">
        <f>IF('Census Block Input'!J2980="","",UPPER('Census Block Input'!J2980))</f>
        <v/>
      </c>
      <c r="E3016" s="26" t="str">
        <f>IF('Census Block Input'!J2980="","",'Census Block Input'!I2980)</f>
        <v/>
      </c>
      <c r="F3016" s="27" t="str">
        <f>IF('Census Block Input'!J2980="","",'Census Block Input'!C2980)</f>
        <v/>
      </c>
      <c r="G3016" s="29" t="str">
        <f>IF('Census Block Input'!J2980="","",'Census Block Input'!D2980)</f>
        <v/>
      </c>
      <c r="H3016" s="30" t="str">
        <f>IF('Census Block Input'!J2980="","",'Census Block Input'!G2980)</f>
        <v/>
      </c>
      <c r="I3016" s="30" t="str">
        <f>IF('Census Block Input'!J2980="","",'Census Block Input'!F2980)</f>
        <v/>
      </c>
      <c r="J3016" s="32" t="str">
        <f t="shared" si="94"/>
        <v/>
      </c>
      <c r="K3016" s="105" t="str">
        <f>IF('Census Block Input'!J2980="","",'Census Block Input'!D2980)</f>
        <v/>
      </c>
      <c r="L3016" s="106" t="str">
        <f>IF('Census Block Input'!J2980="","",'Census Block Input'!G2980)</f>
        <v/>
      </c>
      <c r="M3016" s="106" t="str">
        <f>IF('Census Block Input'!J2980="","",'Census Block Input'!F2980)</f>
        <v/>
      </c>
      <c r="N3016" s="32" t="str">
        <f t="shared" si="95"/>
        <v/>
      </c>
      <c r="O3016" s="124" t="s">
        <v>10</v>
      </c>
      <c r="P3016" s="123" t="s">
        <v>10</v>
      </c>
      <c r="Q3016" s="1"/>
    </row>
    <row r="3017" spans="1:17" ht="15.75" hidden="1" customHeight="1">
      <c r="A3017" s="1" t="str">
        <f t="shared" si="1"/>
        <v/>
      </c>
      <c r="B3017" s="1"/>
      <c r="C3017" s="25" t="str">
        <f>IF('Census Block Input'!J2981="","",'Census Block Input'!B2981)</f>
        <v/>
      </c>
      <c r="D3017" s="184" t="str">
        <f>IF('Census Block Input'!J2981="","",UPPER('Census Block Input'!J2981))</f>
        <v/>
      </c>
      <c r="E3017" s="26" t="str">
        <f>IF('Census Block Input'!J2981="","",'Census Block Input'!I2981)</f>
        <v/>
      </c>
      <c r="F3017" s="27" t="str">
        <f>IF('Census Block Input'!J2981="","",'Census Block Input'!C2981)</f>
        <v/>
      </c>
      <c r="G3017" s="29" t="str">
        <f>IF('Census Block Input'!J2981="","",'Census Block Input'!D2981)</f>
        <v/>
      </c>
      <c r="H3017" s="30" t="str">
        <f>IF('Census Block Input'!J2981="","",'Census Block Input'!G2981)</f>
        <v/>
      </c>
      <c r="I3017" s="30" t="str">
        <f>IF('Census Block Input'!J2981="","",'Census Block Input'!F2981)</f>
        <v/>
      </c>
      <c r="J3017" s="32" t="str">
        <f t="shared" si="94"/>
        <v/>
      </c>
      <c r="K3017" s="105" t="str">
        <f>IF('Census Block Input'!J2981="","",'Census Block Input'!D2981)</f>
        <v/>
      </c>
      <c r="L3017" s="106" t="str">
        <f>IF('Census Block Input'!J2981="","",'Census Block Input'!G2981)</f>
        <v/>
      </c>
      <c r="M3017" s="106" t="str">
        <f>IF('Census Block Input'!J2981="","",'Census Block Input'!F2981)</f>
        <v/>
      </c>
      <c r="N3017" s="32" t="str">
        <f t="shared" si="95"/>
        <v/>
      </c>
      <c r="O3017" s="124" t="s">
        <v>10</v>
      </c>
      <c r="P3017" s="123" t="s">
        <v>10</v>
      </c>
      <c r="Q3017" s="1"/>
    </row>
    <row r="3018" spans="1:17" ht="15.75" hidden="1" customHeight="1">
      <c r="A3018" s="1" t="str">
        <f t="shared" si="1"/>
        <v/>
      </c>
      <c r="B3018" s="1"/>
      <c r="C3018" s="25" t="str">
        <f>IF('Census Block Input'!J2982="","",'Census Block Input'!B2982)</f>
        <v/>
      </c>
      <c r="D3018" s="184" t="str">
        <f>IF('Census Block Input'!J2982="","",UPPER('Census Block Input'!J2982))</f>
        <v/>
      </c>
      <c r="E3018" s="26" t="str">
        <f>IF('Census Block Input'!J2982="","",'Census Block Input'!I2982)</f>
        <v/>
      </c>
      <c r="F3018" s="27" t="str">
        <f>IF('Census Block Input'!J2982="","",'Census Block Input'!C2982)</f>
        <v/>
      </c>
      <c r="G3018" s="29" t="str">
        <f>IF('Census Block Input'!J2982="","",'Census Block Input'!D2982)</f>
        <v/>
      </c>
      <c r="H3018" s="30" t="str">
        <f>IF('Census Block Input'!J2982="","",'Census Block Input'!G2982)</f>
        <v/>
      </c>
      <c r="I3018" s="30" t="str">
        <f>IF('Census Block Input'!J2982="","",'Census Block Input'!F2982)</f>
        <v/>
      </c>
      <c r="J3018" s="32" t="str">
        <f t="shared" si="94"/>
        <v/>
      </c>
      <c r="K3018" s="105" t="str">
        <f>IF('Census Block Input'!J2982="","",'Census Block Input'!D2982)</f>
        <v/>
      </c>
      <c r="L3018" s="106" t="str">
        <f>IF('Census Block Input'!J2982="","",'Census Block Input'!G2982)</f>
        <v/>
      </c>
      <c r="M3018" s="106" t="str">
        <f>IF('Census Block Input'!J2982="","",'Census Block Input'!F2982)</f>
        <v/>
      </c>
      <c r="N3018" s="32" t="str">
        <f t="shared" si="95"/>
        <v/>
      </c>
      <c r="O3018" s="124" t="s">
        <v>10</v>
      </c>
      <c r="P3018" s="123" t="s">
        <v>10</v>
      </c>
      <c r="Q3018" s="1"/>
    </row>
    <row r="3019" spans="1:17" ht="15.75" hidden="1" customHeight="1">
      <c r="A3019" s="1" t="str">
        <f t="shared" si="1"/>
        <v/>
      </c>
      <c r="B3019" s="1"/>
      <c r="C3019" s="25" t="str">
        <f>IF('Census Block Input'!J2983="","",'Census Block Input'!B2983)</f>
        <v/>
      </c>
      <c r="D3019" s="184" t="str">
        <f>IF('Census Block Input'!J2983="","",UPPER('Census Block Input'!J2983))</f>
        <v/>
      </c>
      <c r="E3019" s="26" t="str">
        <f>IF('Census Block Input'!J2983="","",'Census Block Input'!I2983)</f>
        <v/>
      </c>
      <c r="F3019" s="27" t="str">
        <f>IF('Census Block Input'!J2983="","",'Census Block Input'!C2983)</f>
        <v/>
      </c>
      <c r="G3019" s="29" t="str">
        <f>IF('Census Block Input'!J2983="","",'Census Block Input'!D2983)</f>
        <v/>
      </c>
      <c r="H3019" s="30" t="str">
        <f>IF('Census Block Input'!J2983="","",'Census Block Input'!G2983)</f>
        <v/>
      </c>
      <c r="I3019" s="30" t="str">
        <f>IF('Census Block Input'!J2983="","",'Census Block Input'!F2983)</f>
        <v/>
      </c>
      <c r="J3019" s="32" t="str">
        <f t="shared" si="94"/>
        <v/>
      </c>
      <c r="K3019" s="105" t="str">
        <f>IF('Census Block Input'!J2983="","",'Census Block Input'!D2983)</f>
        <v/>
      </c>
      <c r="L3019" s="106" t="str">
        <f>IF('Census Block Input'!J2983="","",'Census Block Input'!G2983)</f>
        <v/>
      </c>
      <c r="M3019" s="106" t="str">
        <f>IF('Census Block Input'!J2983="","",'Census Block Input'!F2983)</f>
        <v/>
      </c>
      <c r="N3019" s="32" t="str">
        <f t="shared" si="95"/>
        <v/>
      </c>
      <c r="O3019" s="124" t="s">
        <v>10</v>
      </c>
      <c r="P3019" s="123" t="s">
        <v>10</v>
      </c>
      <c r="Q3019" s="1"/>
    </row>
    <row r="3020" spans="1:17" ht="15.75" hidden="1" customHeight="1">
      <c r="A3020" s="1" t="str">
        <f t="shared" si="1"/>
        <v/>
      </c>
      <c r="B3020" s="1"/>
      <c r="C3020" s="25" t="str">
        <f>IF('Census Block Input'!J2984="","",'Census Block Input'!B2984)</f>
        <v/>
      </c>
      <c r="D3020" s="184" t="str">
        <f>IF('Census Block Input'!J2984="","",UPPER('Census Block Input'!J2984))</f>
        <v/>
      </c>
      <c r="E3020" s="26" t="str">
        <f>IF('Census Block Input'!J2984="","",'Census Block Input'!I2984)</f>
        <v/>
      </c>
      <c r="F3020" s="27" t="str">
        <f>IF('Census Block Input'!J2984="","",'Census Block Input'!C2984)</f>
        <v/>
      </c>
      <c r="G3020" s="29" t="str">
        <f>IF('Census Block Input'!J2984="","",'Census Block Input'!D2984)</f>
        <v/>
      </c>
      <c r="H3020" s="30" t="str">
        <f>IF('Census Block Input'!J2984="","",'Census Block Input'!G2984)</f>
        <v/>
      </c>
      <c r="I3020" s="30" t="str">
        <f>IF('Census Block Input'!J2984="","",'Census Block Input'!F2984)</f>
        <v/>
      </c>
      <c r="J3020" s="32" t="str">
        <f t="shared" si="94"/>
        <v/>
      </c>
      <c r="K3020" s="105" t="str">
        <f>IF('Census Block Input'!J2984="","",'Census Block Input'!D2984)</f>
        <v/>
      </c>
      <c r="L3020" s="106" t="str">
        <f>IF('Census Block Input'!J2984="","",'Census Block Input'!G2984)</f>
        <v/>
      </c>
      <c r="M3020" s="106" t="str">
        <f>IF('Census Block Input'!J2984="","",'Census Block Input'!F2984)</f>
        <v/>
      </c>
      <c r="N3020" s="32" t="str">
        <f t="shared" si="95"/>
        <v/>
      </c>
      <c r="O3020" s="124" t="s">
        <v>10</v>
      </c>
      <c r="P3020" s="123" t="s">
        <v>10</v>
      </c>
      <c r="Q3020" s="1"/>
    </row>
    <row r="3021" spans="1:17" ht="15.75" hidden="1" customHeight="1">
      <c r="A3021" s="1" t="str">
        <f t="shared" si="1"/>
        <v/>
      </c>
      <c r="B3021" s="1"/>
      <c r="C3021" s="25" t="str">
        <f>IF('Census Block Input'!J2985="","",'Census Block Input'!B2985)</f>
        <v/>
      </c>
      <c r="D3021" s="184" t="str">
        <f>IF('Census Block Input'!J2985="","",UPPER('Census Block Input'!J2985))</f>
        <v/>
      </c>
      <c r="E3021" s="26" t="str">
        <f>IF('Census Block Input'!J2985="","",'Census Block Input'!I2985)</f>
        <v/>
      </c>
      <c r="F3021" s="27" t="str">
        <f>IF('Census Block Input'!J2985="","",'Census Block Input'!C2985)</f>
        <v/>
      </c>
      <c r="G3021" s="29" t="str">
        <f>IF('Census Block Input'!J2985="","",'Census Block Input'!D2985)</f>
        <v/>
      </c>
      <c r="H3021" s="30" t="str">
        <f>IF('Census Block Input'!J2985="","",'Census Block Input'!G2985)</f>
        <v/>
      </c>
      <c r="I3021" s="30" t="str">
        <f>IF('Census Block Input'!J2985="","",'Census Block Input'!F2985)</f>
        <v/>
      </c>
      <c r="J3021" s="32" t="str">
        <f t="shared" si="94"/>
        <v/>
      </c>
      <c r="K3021" s="105" t="str">
        <f>IF('Census Block Input'!J2985="","",'Census Block Input'!D2985)</f>
        <v/>
      </c>
      <c r="L3021" s="106" t="str">
        <f>IF('Census Block Input'!J2985="","",'Census Block Input'!G2985)</f>
        <v/>
      </c>
      <c r="M3021" s="106" t="str">
        <f>IF('Census Block Input'!J2985="","",'Census Block Input'!F2985)</f>
        <v/>
      </c>
      <c r="N3021" s="32" t="str">
        <f t="shared" si="95"/>
        <v/>
      </c>
      <c r="O3021" s="124" t="s">
        <v>10</v>
      </c>
      <c r="P3021" s="123" t="s">
        <v>10</v>
      </c>
      <c r="Q3021" s="1"/>
    </row>
    <row r="3022" spans="1:17" ht="15.75" hidden="1" customHeight="1">
      <c r="A3022" s="1" t="str">
        <f t="shared" si="1"/>
        <v/>
      </c>
      <c r="B3022" s="1"/>
      <c r="C3022" s="25" t="str">
        <f>IF('Census Block Input'!J2986="","",'Census Block Input'!B2986)</f>
        <v/>
      </c>
      <c r="D3022" s="184" t="str">
        <f>IF('Census Block Input'!J2986="","",UPPER('Census Block Input'!J2986))</f>
        <v/>
      </c>
      <c r="E3022" s="26" t="str">
        <f>IF('Census Block Input'!J2986="","",'Census Block Input'!I2986)</f>
        <v/>
      </c>
      <c r="F3022" s="27" t="str">
        <f>IF('Census Block Input'!J2986="","",'Census Block Input'!C2986)</f>
        <v/>
      </c>
      <c r="G3022" s="29" t="str">
        <f>IF('Census Block Input'!J2986="","",'Census Block Input'!D2986)</f>
        <v/>
      </c>
      <c r="H3022" s="30" t="str">
        <f>IF('Census Block Input'!J2986="","",'Census Block Input'!G2986)</f>
        <v/>
      </c>
      <c r="I3022" s="30" t="str">
        <f>IF('Census Block Input'!J2986="","",'Census Block Input'!F2986)</f>
        <v/>
      </c>
      <c r="J3022" s="32" t="str">
        <f t="shared" si="94"/>
        <v/>
      </c>
      <c r="K3022" s="105" t="str">
        <f>IF('Census Block Input'!J2986="","",'Census Block Input'!D2986)</f>
        <v/>
      </c>
      <c r="L3022" s="106" t="str">
        <f>IF('Census Block Input'!J2986="","",'Census Block Input'!G2986)</f>
        <v/>
      </c>
      <c r="M3022" s="106" t="str">
        <f>IF('Census Block Input'!J2986="","",'Census Block Input'!F2986)</f>
        <v/>
      </c>
      <c r="N3022" s="32" t="str">
        <f t="shared" si="95"/>
        <v/>
      </c>
      <c r="O3022" s="124" t="s">
        <v>10</v>
      </c>
      <c r="P3022" s="123" t="s">
        <v>10</v>
      </c>
      <c r="Q3022" s="1"/>
    </row>
    <row r="3023" spans="1:17" ht="15.75" hidden="1" customHeight="1">
      <c r="A3023" s="1" t="str">
        <f t="shared" si="1"/>
        <v/>
      </c>
      <c r="B3023" s="1"/>
      <c r="C3023" s="25" t="str">
        <f>IF('Census Block Input'!J2987="","",'Census Block Input'!B2987)</f>
        <v/>
      </c>
      <c r="D3023" s="184" t="str">
        <f>IF('Census Block Input'!J2987="","",UPPER('Census Block Input'!J2987))</f>
        <v/>
      </c>
      <c r="E3023" s="26" t="str">
        <f>IF('Census Block Input'!J2987="","",'Census Block Input'!I2987)</f>
        <v/>
      </c>
      <c r="F3023" s="27" t="str">
        <f>IF('Census Block Input'!J2987="","",'Census Block Input'!C2987)</f>
        <v/>
      </c>
      <c r="G3023" s="29" t="str">
        <f>IF('Census Block Input'!J2987="","",'Census Block Input'!D2987)</f>
        <v/>
      </c>
      <c r="H3023" s="30" t="str">
        <f>IF('Census Block Input'!J2987="","",'Census Block Input'!G2987)</f>
        <v/>
      </c>
      <c r="I3023" s="30" t="str">
        <f>IF('Census Block Input'!J2987="","",'Census Block Input'!F2987)</f>
        <v/>
      </c>
      <c r="J3023" s="32" t="str">
        <f t="shared" si="94"/>
        <v/>
      </c>
      <c r="K3023" s="105" t="str">
        <f>IF('Census Block Input'!J2987="","",'Census Block Input'!D2987)</f>
        <v/>
      </c>
      <c r="L3023" s="106" t="str">
        <f>IF('Census Block Input'!J2987="","",'Census Block Input'!G2987)</f>
        <v/>
      </c>
      <c r="M3023" s="106" t="str">
        <f>IF('Census Block Input'!J2987="","",'Census Block Input'!F2987)</f>
        <v/>
      </c>
      <c r="N3023" s="32" t="str">
        <f t="shared" si="95"/>
        <v/>
      </c>
      <c r="O3023" s="124" t="s">
        <v>10</v>
      </c>
      <c r="P3023" s="123" t="s">
        <v>10</v>
      </c>
      <c r="Q3023" s="1"/>
    </row>
    <row r="3024" spans="1:17" ht="15.75" hidden="1" customHeight="1">
      <c r="A3024" s="1" t="str">
        <f t="shared" si="1"/>
        <v/>
      </c>
      <c r="B3024" s="1"/>
      <c r="C3024" s="25" t="str">
        <f>IF('Census Block Input'!J2988="","",'Census Block Input'!B2988)</f>
        <v/>
      </c>
      <c r="D3024" s="184" t="str">
        <f>IF('Census Block Input'!J2988="","",UPPER('Census Block Input'!J2988))</f>
        <v/>
      </c>
      <c r="E3024" s="26" t="str">
        <f>IF('Census Block Input'!J2988="","",'Census Block Input'!I2988)</f>
        <v/>
      </c>
      <c r="F3024" s="27" t="str">
        <f>IF('Census Block Input'!J2988="","",'Census Block Input'!C2988)</f>
        <v/>
      </c>
      <c r="G3024" s="29" t="str">
        <f>IF('Census Block Input'!J2988="","",'Census Block Input'!D2988)</f>
        <v/>
      </c>
      <c r="H3024" s="30" t="str">
        <f>IF('Census Block Input'!J2988="","",'Census Block Input'!G2988)</f>
        <v/>
      </c>
      <c r="I3024" s="30" t="str">
        <f>IF('Census Block Input'!J2988="","",'Census Block Input'!F2988)</f>
        <v/>
      </c>
      <c r="J3024" s="32" t="str">
        <f t="shared" si="94"/>
        <v/>
      </c>
      <c r="K3024" s="105" t="str">
        <f>IF('Census Block Input'!J2988="","",'Census Block Input'!D2988)</f>
        <v/>
      </c>
      <c r="L3024" s="106" t="str">
        <f>IF('Census Block Input'!J2988="","",'Census Block Input'!G2988)</f>
        <v/>
      </c>
      <c r="M3024" s="106" t="str">
        <f>IF('Census Block Input'!J2988="","",'Census Block Input'!F2988)</f>
        <v/>
      </c>
      <c r="N3024" s="32" t="str">
        <f t="shared" si="95"/>
        <v/>
      </c>
      <c r="O3024" s="124" t="s">
        <v>10</v>
      </c>
      <c r="P3024" s="123" t="s">
        <v>10</v>
      </c>
      <c r="Q3024" s="1"/>
    </row>
    <row r="3025" spans="1:17" ht="15.75" hidden="1" customHeight="1">
      <c r="A3025" s="1" t="str">
        <f t="shared" si="1"/>
        <v/>
      </c>
      <c r="B3025" s="1"/>
      <c r="C3025" s="25" t="str">
        <f>IF('Census Block Input'!J2989="","",'Census Block Input'!B2989)</f>
        <v/>
      </c>
      <c r="D3025" s="184" t="str">
        <f>IF('Census Block Input'!J2989="","",UPPER('Census Block Input'!J2989))</f>
        <v/>
      </c>
      <c r="E3025" s="26" t="str">
        <f>IF('Census Block Input'!J2989="","",'Census Block Input'!I2989)</f>
        <v/>
      </c>
      <c r="F3025" s="27" t="str">
        <f>IF('Census Block Input'!J2989="","",'Census Block Input'!C2989)</f>
        <v/>
      </c>
      <c r="G3025" s="29" t="str">
        <f>IF('Census Block Input'!J2989="","",'Census Block Input'!D2989)</f>
        <v/>
      </c>
      <c r="H3025" s="30" t="str">
        <f>IF('Census Block Input'!J2989="","",'Census Block Input'!G2989)</f>
        <v/>
      </c>
      <c r="I3025" s="30" t="str">
        <f>IF('Census Block Input'!J2989="","",'Census Block Input'!F2989)</f>
        <v/>
      </c>
      <c r="J3025" s="32" t="str">
        <f t="shared" si="94"/>
        <v/>
      </c>
      <c r="K3025" s="105" t="str">
        <f>IF('Census Block Input'!J2989="","",'Census Block Input'!D2989)</f>
        <v/>
      </c>
      <c r="L3025" s="106" t="str">
        <f>IF('Census Block Input'!J2989="","",'Census Block Input'!G2989)</f>
        <v/>
      </c>
      <c r="M3025" s="106" t="str">
        <f>IF('Census Block Input'!J2989="","",'Census Block Input'!F2989)</f>
        <v/>
      </c>
      <c r="N3025" s="32" t="str">
        <f t="shared" si="95"/>
        <v/>
      </c>
      <c r="O3025" s="124" t="s">
        <v>10</v>
      </c>
      <c r="P3025" s="123" t="s">
        <v>10</v>
      </c>
      <c r="Q3025" s="1"/>
    </row>
    <row r="3026" spans="1:17" ht="15.75" hidden="1" customHeight="1">
      <c r="A3026" s="1" t="str">
        <f t="shared" si="1"/>
        <v/>
      </c>
      <c r="B3026" s="1"/>
      <c r="C3026" s="25" t="str">
        <f>IF('Census Block Input'!J2990="","",'Census Block Input'!B2990)</f>
        <v/>
      </c>
      <c r="D3026" s="184" t="str">
        <f>IF('Census Block Input'!J2990="","",UPPER('Census Block Input'!J2990))</f>
        <v/>
      </c>
      <c r="E3026" s="26" t="str">
        <f>IF('Census Block Input'!J2990="","",'Census Block Input'!I2990)</f>
        <v/>
      </c>
      <c r="F3026" s="27" t="str">
        <f>IF('Census Block Input'!J2990="","",'Census Block Input'!C2990)</f>
        <v/>
      </c>
      <c r="G3026" s="29" t="str">
        <f>IF('Census Block Input'!J2990="","",'Census Block Input'!D2990)</f>
        <v/>
      </c>
      <c r="H3026" s="30" t="str">
        <f>IF('Census Block Input'!J2990="","",'Census Block Input'!G2990)</f>
        <v/>
      </c>
      <c r="I3026" s="30" t="str">
        <f>IF('Census Block Input'!J2990="","",'Census Block Input'!F2990)</f>
        <v/>
      </c>
      <c r="J3026" s="32" t="str">
        <f t="shared" si="94"/>
        <v/>
      </c>
      <c r="K3026" s="105" t="str">
        <f>IF('Census Block Input'!J2990="","",'Census Block Input'!D2990)</f>
        <v/>
      </c>
      <c r="L3026" s="106" t="str">
        <f>IF('Census Block Input'!J2990="","",'Census Block Input'!G2990)</f>
        <v/>
      </c>
      <c r="M3026" s="106" t="str">
        <f>IF('Census Block Input'!J2990="","",'Census Block Input'!F2990)</f>
        <v/>
      </c>
      <c r="N3026" s="32" t="str">
        <f t="shared" si="95"/>
        <v/>
      </c>
      <c r="O3026" s="124" t="s">
        <v>10</v>
      </c>
      <c r="P3026" s="123" t="s">
        <v>10</v>
      </c>
      <c r="Q3026" s="1"/>
    </row>
    <row r="3027" spans="1:17" ht="15.75" hidden="1" customHeight="1">
      <c r="A3027" s="1" t="str">
        <f t="shared" si="1"/>
        <v/>
      </c>
      <c r="B3027" s="1"/>
      <c r="C3027" s="25" t="str">
        <f>IF('Census Block Input'!J2991="","",'Census Block Input'!B2991)</f>
        <v/>
      </c>
      <c r="D3027" s="184" t="str">
        <f>IF('Census Block Input'!J2991="","",UPPER('Census Block Input'!J2991))</f>
        <v/>
      </c>
      <c r="E3027" s="26" t="str">
        <f>IF('Census Block Input'!J2991="","",'Census Block Input'!I2991)</f>
        <v/>
      </c>
      <c r="F3027" s="27" t="str">
        <f>IF('Census Block Input'!J2991="","",'Census Block Input'!C2991)</f>
        <v/>
      </c>
      <c r="G3027" s="29" t="str">
        <f>IF('Census Block Input'!J2991="","",'Census Block Input'!D2991)</f>
        <v/>
      </c>
      <c r="H3027" s="30" t="str">
        <f>IF('Census Block Input'!J2991="","",'Census Block Input'!G2991)</f>
        <v/>
      </c>
      <c r="I3027" s="30" t="str">
        <f>IF('Census Block Input'!J2991="","",'Census Block Input'!F2991)</f>
        <v/>
      </c>
      <c r="J3027" s="32" t="str">
        <f t="shared" si="94"/>
        <v/>
      </c>
      <c r="K3027" s="105" t="str">
        <f>IF('Census Block Input'!J2991="","",'Census Block Input'!D2991)</f>
        <v/>
      </c>
      <c r="L3027" s="106" t="str">
        <f>IF('Census Block Input'!J2991="","",'Census Block Input'!G2991)</f>
        <v/>
      </c>
      <c r="M3027" s="106" t="str">
        <f>IF('Census Block Input'!J2991="","",'Census Block Input'!F2991)</f>
        <v/>
      </c>
      <c r="N3027" s="32" t="str">
        <f t="shared" si="95"/>
        <v/>
      </c>
      <c r="O3027" s="124" t="s">
        <v>10</v>
      </c>
      <c r="P3027" s="123" t="s">
        <v>10</v>
      </c>
      <c r="Q3027" s="1"/>
    </row>
    <row r="3028" spans="1:17" ht="15.75" hidden="1" customHeight="1">
      <c r="A3028" s="1" t="str">
        <f t="shared" si="1"/>
        <v/>
      </c>
      <c r="B3028" s="1"/>
      <c r="C3028" s="25" t="str">
        <f>IF('Census Block Input'!J2992="","",'Census Block Input'!B2992)</f>
        <v/>
      </c>
      <c r="D3028" s="184" t="str">
        <f>IF('Census Block Input'!J2992="","",UPPER('Census Block Input'!J2992))</f>
        <v/>
      </c>
      <c r="E3028" s="26" t="str">
        <f>IF('Census Block Input'!J2992="","",'Census Block Input'!I2992)</f>
        <v/>
      </c>
      <c r="F3028" s="27" t="str">
        <f>IF('Census Block Input'!J2992="","",'Census Block Input'!C2992)</f>
        <v/>
      </c>
      <c r="G3028" s="29" t="str">
        <f>IF('Census Block Input'!J2992="","",'Census Block Input'!D2992)</f>
        <v/>
      </c>
      <c r="H3028" s="30" t="str">
        <f>IF('Census Block Input'!J2992="","",'Census Block Input'!G2992)</f>
        <v/>
      </c>
      <c r="I3028" s="30" t="str">
        <f>IF('Census Block Input'!J2992="","",'Census Block Input'!F2992)</f>
        <v/>
      </c>
      <c r="J3028" s="32" t="str">
        <f t="shared" si="94"/>
        <v/>
      </c>
      <c r="K3028" s="105" t="str">
        <f>IF('Census Block Input'!J2992="","",'Census Block Input'!D2992)</f>
        <v/>
      </c>
      <c r="L3028" s="106" t="str">
        <f>IF('Census Block Input'!J2992="","",'Census Block Input'!G2992)</f>
        <v/>
      </c>
      <c r="M3028" s="106" t="str">
        <f>IF('Census Block Input'!J2992="","",'Census Block Input'!F2992)</f>
        <v/>
      </c>
      <c r="N3028" s="32" t="str">
        <f t="shared" si="95"/>
        <v/>
      </c>
      <c r="O3028" s="124" t="s">
        <v>10</v>
      </c>
      <c r="P3028" s="123" t="s">
        <v>10</v>
      </c>
      <c r="Q3028" s="1"/>
    </row>
    <row r="3029" spans="1:17" ht="15.75" hidden="1" customHeight="1">
      <c r="A3029" s="1" t="str">
        <f t="shared" si="1"/>
        <v/>
      </c>
      <c r="B3029" s="1"/>
      <c r="C3029" s="25" t="str">
        <f>IF('Census Block Input'!J2993="","",'Census Block Input'!B2993)</f>
        <v/>
      </c>
      <c r="D3029" s="184" t="str">
        <f>IF('Census Block Input'!J2993="","",UPPER('Census Block Input'!J2993))</f>
        <v/>
      </c>
      <c r="E3029" s="26" t="str">
        <f>IF('Census Block Input'!J2993="","",'Census Block Input'!I2993)</f>
        <v/>
      </c>
      <c r="F3029" s="27" t="str">
        <f>IF('Census Block Input'!J2993="","",'Census Block Input'!C2993)</f>
        <v/>
      </c>
      <c r="G3029" s="29" t="str">
        <f>IF('Census Block Input'!J2993="","",'Census Block Input'!D2993)</f>
        <v/>
      </c>
      <c r="H3029" s="30" t="str">
        <f>IF('Census Block Input'!J2993="","",'Census Block Input'!G2993)</f>
        <v/>
      </c>
      <c r="I3029" s="30" t="str">
        <f>IF('Census Block Input'!J2993="","",'Census Block Input'!F2993)</f>
        <v/>
      </c>
      <c r="J3029" s="32" t="str">
        <f t="shared" si="94"/>
        <v/>
      </c>
      <c r="K3029" s="105" t="str">
        <f>IF('Census Block Input'!J2993="","",'Census Block Input'!D2993)</f>
        <v/>
      </c>
      <c r="L3029" s="106" t="str">
        <f>IF('Census Block Input'!J2993="","",'Census Block Input'!G2993)</f>
        <v/>
      </c>
      <c r="M3029" s="106" t="str">
        <f>IF('Census Block Input'!J2993="","",'Census Block Input'!F2993)</f>
        <v/>
      </c>
      <c r="N3029" s="32" t="str">
        <f t="shared" si="95"/>
        <v/>
      </c>
      <c r="O3029" s="124" t="s">
        <v>10</v>
      </c>
      <c r="P3029" s="123" t="s">
        <v>10</v>
      </c>
      <c r="Q3029" s="1"/>
    </row>
    <row r="3030" spans="1:17" ht="15.75" hidden="1" customHeight="1">
      <c r="A3030" s="1" t="str">
        <f t="shared" si="1"/>
        <v/>
      </c>
      <c r="B3030" s="1"/>
      <c r="C3030" s="25" t="str">
        <f>IF('Census Block Input'!J2994="","",'Census Block Input'!B2994)</f>
        <v/>
      </c>
      <c r="D3030" s="184" t="str">
        <f>IF('Census Block Input'!J2994="","",UPPER('Census Block Input'!J2994))</f>
        <v/>
      </c>
      <c r="E3030" s="26" t="str">
        <f>IF('Census Block Input'!J2994="","",'Census Block Input'!I2994)</f>
        <v/>
      </c>
      <c r="F3030" s="27" t="str">
        <f>IF('Census Block Input'!J2994="","",'Census Block Input'!C2994)</f>
        <v/>
      </c>
      <c r="G3030" s="29" t="str">
        <f>IF('Census Block Input'!J2994="","",'Census Block Input'!D2994)</f>
        <v/>
      </c>
      <c r="H3030" s="30" t="str">
        <f>IF('Census Block Input'!J2994="","",'Census Block Input'!G2994)</f>
        <v/>
      </c>
      <c r="I3030" s="30" t="str">
        <f>IF('Census Block Input'!J2994="","",'Census Block Input'!F2994)</f>
        <v/>
      </c>
      <c r="J3030" s="32" t="str">
        <f t="shared" si="94"/>
        <v/>
      </c>
      <c r="K3030" s="105" t="str">
        <f>IF('Census Block Input'!J2994="","",'Census Block Input'!D2994)</f>
        <v/>
      </c>
      <c r="L3030" s="106" t="str">
        <f>IF('Census Block Input'!J2994="","",'Census Block Input'!G2994)</f>
        <v/>
      </c>
      <c r="M3030" s="106" t="str">
        <f>IF('Census Block Input'!J2994="","",'Census Block Input'!F2994)</f>
        <v/>
      </c>
      <c r="N3030" s="32" t="str">
        <f t="shared" si="95"/>
        <v/>
      </c>
      <c r="O3030" s="124" t="s">
        <v>10</v>
      </c>
      <c r="P3030" s="123" t="s">
        <v>10</v>
      </c>
      <c r="Q3030" s="1"/>
    </row>
    <row r="3031" spans="1:17" ht="15.75" hidden="1" customHeight="1">
      <c r="A3031" s="1" t="str">
        <f t="shared" si="1"/>
        <v/>
      </c>
      <c r="B3031" s="1"/>
      <c r="C3031" s="25" t="str">
        <f>IF('Census Block Input'!J2995="","",'Census Block Input'!B2995)</f>
        <v/>
      </c>
      <c r="D3031" s="184" t="str">
        <f>IF('Census Block Input'!J2995="","",UPPER('Census Block Input'!J2995))</f>
        <v/>
      </c>
      <c r="E3031" s="26" t="str">
        <f>IF('Census Block Input'!J2995="","",'Census Block Input'!I2995)</f>
        <v/>
      </c>
      <c r="F3031" s="27" t="str">
        <f>IF('Census Block Input'!J2995="","",'Census Block Input'!C2995)</f>
        <v/>
      </c>
      <c r="G3031" s="29" t="str">
        <f>IF('Census Block Input'!J2995="","",'Census Block Input'!D2995)</f>
        <v/>
      </c>
      <c r="H3031" s="30" t="str">
        <f>IF('Census Block Input'!J2995="","",'Census Block Input'!G2995)</f>
        <v/>
      </c>
      <c r="I3031" s="30" t="str">
        <f>IF('Census Block Input'!J2995="","",'Census Block Input'!F2995)</f>
        <v/>
      </c>
      <c r="J3031" s="32" t="str">
        <f t="shared" si="94"/>
        <v/>
      </c>
      <c r="K3031" s="105" t="str">
        <f>IF('Census Block Input'!J2995="","",'Census Block Input'!D2995)</f>
        <v/>
      </c>
      <c r="L3031" s="106" t="str">
        <f>IF('Census Block Input'!J2995="","",'Census Block Input'!G2995)</f>
        <v/>
      </c>
      <c r="M3031" s="106" t="str">
        <f>IF('Census Block Input'!J2995="","",'Census Block Input'!F2995)</f>
        <v/>
      </c>
      <c r="N3031" s="32" t="str">
        <f t="shared" si="95"/>
        <v/>
      </c>
      <c r="O3031" s="124" t="s">
        <v>10</v>
      </c>
      <c r="P3031" s="123" t="s">
        <v>10</v>
      </c>
      <c r="Q3031" s="1"/>
    </row>
    <row r="3032" spans="1:17" ht="15.75" hidden="1" customHeight="1">
      <c r="A3032" s="1" t="str">
        <f t="shared" si="1"/>
        <v/>
      </c>
      <c r="B3032" s="1"/>
      <c r="C3032" s="25" t="str">
        <f>IF('Census Block Input'!J2996="","",'Census Block Input'!B2996)</f>
        <v/>
      </c>
      <c r="D3032" s="184" t="str">
        <f>IF('Census Block Input'!J2996="","",UPPER('Census Block Input'!J2996))</f>
        <v/>
      </c>
      <c r="E3032" s="26" t="str">
        <f>IF('Census Block Input'!J2996="","",'Census Block Input'!I2996)</f>
        <v/>
      </c>
      <c r="F3032" s="27" t="str">
        <f>IF('Census Block Input'!J2996="","",'Census Block Input'!C2996)</f>
        <v/>
      </c>
      <c r="G3032" s="29" t="str">
        <f>IF('Census Block Input'!J2996="","",'Census Block Input'!D2996)</f>
        <v/>
      </c>
      <c r="H3032" s="30" t="str">
        <f>IF('Census Block Input'!J2996="","",'Census Block Input'!G2996)</f>
        <v/>
      </c>
      <c r="I3032" s="30" t="str">
        <f>IF('Census Block Input'!J2996="","",'Census Block Input'!F2996)</f>
        <v/>
      </c>
      <c r="J3032" s="32" t="str">
        <f t="shared" si="94"/>
        <v/>
      </c>
      <c r="K3032" s="105" t="str">
        <f>IF('Census Block Input'!J2996="","",'Census Block Input'!D2996)</f>
        <v/>
      </c>
      <c r="L3032" s="106" t="str">
        <f>IF('Census Block Input'!J2996="","",'Census Block Input'!G2996)</f>
        <v/>
      </c>
      <c r="M3032" s="106" t="str">
        <f>IF('Census Block Input'!J2996="","",'Census Block Input'!F2996)</f>
        <v/>
      </c>
      <c r="N3032" s="32" t="str">
        <f t="shared" si="95"/>
        <v/>
      </c>
      <c r="O3032" s="124" t="s">
        <v>10</v>
      </c>
      <c r="P3032" s="123" t="s">
        <v>10</v>
      </c>
      <c r="Q3032" s="1"/>
    </row>
    <row r="3033" spans="1:17" ht="15.75" hidden="1" customHeight="1">
      <c r="A3033" s="1" t="str">
        <f t="shared" si="1"/>
        <v/>
      </c>
      <c r="B3033" s="1"/>
      <c r="C3033" s="25" t="str">
        <f>IF('Census Block Input'!J2997="","",'Census Block Input'!B2997)</f>
        <v/>
      </c>
      <c r="D3033" s="184" t="str">
        <f>IF('Census Block Input'!J2997="","",UPPER('Census Block Input'!J2997))</f>
        <v/>
      </c>
      <c r="E3033" s="26" t="str">
        <f>IF('Census Block Input'!J2997="","",'Census Block Input'!I2997)</f>
        <v/>
      </c>
      <c r="F3033" s="27" t="str">
        <f>IF('Census Block Input'!J2997="","",'Census Block Input'!C2997)</f>
        <v/>
      </c>
      <c r="G3033" s="29" t="str">
        <f>IF('Census Block Input'!J2997="","",'Census Block Input'!D2997)</f>
        <v/>
      </c>
      <c r="H3033" s="30" t="str">
        <f>IF('Census Block Input'!J2997="","",'Census Block Input'!G2997)</f>
        <v/>
      </c>
      <c r="I3033" s="30" t="str">
        <f>IF('Census Block Input'!J2997="","",'Census Block Input'!F2997)</f>
        <v/>
      </c>
      <c r="J3033" s="32" t="str">
        <f t="shared" si="94"/>
        <v/>
      </c>
      <c r="K3033" s="105" t="str">
        <f>IF('Census Block Input'!J2997="","",'Census Block Input'!D2997)</f>
        <v/>
      </c>
      <c r="L3033" s="106" t="str">
        <f>IF('Census Block Input'!J2997="","",'Census Block Input'!G2997)</f>
        <v/>
      </c>
      <c r="M3033" s="106" t="str">
        <f>IF('Census Block Input'!J2997="","",'Census Block Input'!F2997)</f>
        <v/>
      </c>
      <c r="N3033" s="32" t="str">
        <f t="shared" si="95"/>
        <v/>
      </c>
      <c r="O3033" s="124" t="s">
        <v>10</v>
      </c>
      <c r="P3033" s="123" t="s">
        <v>10</v>
      </c>
      <c r="Q3033" s="1"/>
    </row>
    <row r="3034" spans="1:17" ht="15.75" hidden="1" customHeight="1">
      <c r="A3034" s="1" t="str">
        <f t="shared" si="1"/>
        <v/>
      </c>
      <c r="B3034" s="1"/>
      <c r="C3034" s="25" t="str">
        <f>IF('Census Block Input'!J2998="","",'Census Block Input'!B2998)</f>
        <v/>
      </c>
      <c r="D3034" s="184" t="str">
        <f>IF('Census Block Input'!J2998="","",UPPER('Census Block Input'!J2998))</f>
        <v/>
      </c>
      <c r="E3034" s="26" t="str">
        <f>IF('Census Block Input'!J2998="","",'Census Block Input'!I2998)</f>
        <v/>
      </c>
      <c r="F3034" s="27" t="str">
        <f>IF('Census Block Input'!J2998="","",'Census Block Input'!C2998)</f>
        <v/>
      </c>
      <c r="G3034" s="29" t="str">
        <f>IF('Census Block Input'!J2998="","",'Census Block Input'!D2998)</f>
        <v/>
      </c>
      <c r="H3034" s="30" t="str">
        <f>IF('Census Block Input'!J2998="","",'Census Block Input'!G2998)</f>
        <v/>
      </c>
      <c r="I3034" s="30" t="str">
        <f>IF('Census Block Input'!J2998="","",'Census Block Input'!F2998)</f>
        <v/>
      </c>
      <c r="J3034" s="32" t="str">
        <f t="shared" si="94"/>
        <v/>
      </c>
      <c r="K3034" s="105" t="str">
        <f>IF('Census Block Input'!J2998="","",'Census Block Input'!D2998)</f>
        <v/>
      </c>
      <c r="L3034" s="106" t="str">
        <f>IF('Census Block Input'!J2998="","",'Census Block Input'!G2998)</f>
        <v/>
      </c>
      <c r="M3034" s="106" t="str">
        <f>IF('Census Block Input'!J2998="","",'Census Block Input'!F2998)</f>
        <v/>
      </c>
      <c r="N3034" s="32" t="str">
        <f t="shared" si="95"/>
        <v/>
      </c>
      <c r="O3034" s="124" t="s">
        <v>10</v>
      </c>
      <c r="P3034" s="123" t="s">
        <v>10</v>
      </c>
      <c r="Q3034" s="1"/>
    </row>
    <row r="3035" spans="1:17" ht="15.75" hidden="1" customHeight="1">
      <c r="A3035" s="1" t="str">
        <f t="shared" si="1"/>
        <v/>
      </c>
      <c r="B3035" s="1"/>
      <c r="C3035" s="25" t="str">
        <f>IF('Census Block Input'!J2999="","",'Census Block Input'!B2999)</f>
        <v/>
      </c>
      <c r="D3035" s="184" t="str">
        <f>IF('Census Block Input'!J2999="","",UPPER('Census Block Input'!J2999))</f>
        <v/>
      </c>
      <c r="E3035" s="26" t="str">
        <f>IF('Census Block Input'!J2999="","",'Census Block Input'!I2999)</f>
        <v/>
      </c>
      <c r="F3035" s="27" t="str">
        <f>IF('Census Block Input'!J2999="","",'Census Block Input'!C2999)</f>
        <v/>
      </c>
      <c r="G3035" s="29" t="str">
        <f>IF('Census Block Input'!J2999="","",'Census Block Input'!D2999)</f>
        <v/>
      </c>
      <c r="H3035" s="30" t="str">
        <f>IF('Census Block Input'!J2999="","",'Census Block Input'!G2999)</f>
        <v/>
      </c>
      <c r="I3035" s="30" t="str">
        <f>IF('Census Block Input'!J2999="","",'Census Block Input'!F2999)</f>
        <v/>
      </c>
      <c r="J3035" s="32" t="str">
        <f t="shared" si="94"/>
        <v/>
      </c>
      <c r="K3035" s="105" t="str">
        <f>IF('Census Block Input'!J2999="","",'Census Block Input'!D2999)</f>
        <v/>
      </c>
      <c r="L3035" s="106" t="str">
        <f>IF('Census Block Input'!J2999="","",'Census Block Input'!G2999)</f>
        <v/>
      </c>
      <c r="M3035" s="106" t="str">
        <f>IF('Census Block Input'!J2999="","",'Census Block Input'!F2999)</f>
        <v/>
      </c>
      <c r="N3035" s="32" t="str">
        <f t="shared" si="95"/>
        <v/>
      </c>
      <c r="O3035" s="124" t="s">
        <v>10</v>
      </c>
      <c r="P3035" s="123" t="s">
        <v>10</v>
      </c>
      <c r="Q3035" s="1"/>
    </row>
    <row r="3036" spans="1:17" ht="15.75" hidden="1" customHeight="1">
      <c r="A3036" s="1" t="str">
        <f t="shared" si="1"/>
        <v/>
      </c>
      <c r="B3036" s="1"/>
      <c r="C3036" s="25" t="str">
        <f>IF('Census Block Input'!J3000="","",'Census Block Input'!B3000)</f>
        <v/>
      </c>
      <c r="D3036" s="184" t="str">
        <f>IF('Census Block Input'!J3000="","",UPPER('Census Block Input'!J3000))</f>
        <v/>
      </c>
      <c r="E3036" s="26" t="str">
        <f>IF('Census Block Input'!J3000="","",'Census Block Input'!I3000)</f>
        <v/>
      </c>
      <c r="F3036" s="27" t="str">
        <f>IF('Census Block Input'!J3000="","",'Census Block Input'!C3000)</f>
        <v/>
      </c>
      <c r="G3036" s="29" t="str">
        <f>IF('Census Block Input'!J3000="","",'Census Block Input'!D3000)</f>
        <v/>
      </c>
      <c r="H3036" s="30" t="str">
        <f>IF('Census Block Input'!J3000="","",'Census Block Input'!G3000)</f>
        <v/>
      </c>
      <c r="I3036" s="30" t="str">
        <f>IF('Census Block Input'!J3000="","",'Census Block Input'!F3000)</f>
        <v/>
      </c>
      <c r="J3036" s="32" t="str">
        <f t="shared" si="94"/>
        <v/>
      </c>
      <c r="K3036" s="105" t="str">
        <f>IF('Census Block Input'!J3000="","",'Census Block Input'!D3000)</f>
        <v/>
      </c>
      <c r="L3036" s="106" t="str">
        <f>IF('Census Block Input'!J3000="","",'Census Block Input'!G3000)</f>
        <v/>
      </c>
      <c r="M3036" s="106" t="str">
        <f>IF('Census Block Input'!J3000="","",'Census Block Input'!F3000)</f>
        <v/>
      </c>
      <c r="N3036" s="32" t="str">
        <f t="shared" si="95"/>
        <v/>
      </c>
      <c r="O3036" s="124" t="s">
        <v>10</v>
      </c>
      <c r="P3036" s="123" t="s">
        <v>10</v>
      </c>
      <c r="Q3036" s="1"/>
    </row>
    <row r="3037" spans="1:17" ht="15.75" hidden="1" customHeight="1">
      <c r="A3037" s="1" t="str">
        <f t="shared" si="1"/>
        <v/>
      </c>
      <c r="B3037" s="1"/>
      <c r="C3037" s="25" t="str">
        <f>IF('Census Block Input'!J3001="","",'Census Block Input'!B3001)</f>
        <v/>
      </c>
      <c r="D3037" s="184" t="str">
        <f>IF('Census Block Input'!J3001="","",UPPER('Census Block Input'!J3001))</f>
        <v/>
      </c>
      <c r="E3037" s="26" t="str">
        <f>IF('Census Block Input'!J3001="","",'Census Block Input'!I3001)</f>
        <v/>
      </c>
      <c r="F3037" s="27" t="str">
        <f>IF('Census Block Input'!J3001="","",'Census Block Input'!C3001)</f>
        <v/>
      </c>
      <c r="G3037" s="29" t="str">
        <f>IF('Census Block Input'!J3001="","",'Census Block Input'!D3001)</f>
        <v/>
      </c>
      <c r="H3037" s="30" t="str">
        <f>IF('Census Block Input'!J3001="","",'Census Block Input'!G3001)</f>
        <v/>
      </c>
      <c r="I3037" s="30" t="str">
        <f>IF('Census Block Input'!J3001="","",'Census Block Input'!F3001)</f>
        <v/>
      </c>
      <c r="J3037" s="32" t="str">
        <f t="shared" si="94"/>
        <v/>
      </c>
      <c r="K3037" s="105" t="str">
        <f>IF('Census Block Input'!J3001="","",'Census Block Input'!D3001)</f>
        <v/>
      </c>
      <c r="L3037" s="106" t="str">
        <f>IF('Census Block Input'!J3001="","",'Census Block Input'!G3001)</f>
        <v/>
      </c>
      <c r="M3037" s="106" t="str">
        <f>IF('Census Block Input'!J3001="","",'Census Block Input'!F3001)</f>
        <v/>
      </c>
      <c r="N3037" s="32" t="str">
        <f t="shared" si="95"/>
        <v/>
      </c>
      <c r="O3037" s="124" t="s">
        <v>10</v>
      </c>
      <c r="P3037" s="123" t="s">
        <v>10</v>
      </c>
      <c r="Q3037" s="1"/>
    </row>
    <row r="3038" spans="1:17" ht="15.75" hidden="1" customHeight="1">
      <c r="A3038" s="1" t="str">
        <f t="shared" si="1"/>
        <v/>
      </c>
      <c r="B3038" s="1"/>
      <c r="C3038" s="25" t="str">
        <f>IF('Census Block Input'!J3002="","",'Census Block Input'!B3002)</f>
        <v/>
      </c>
      <c r="D3038" s="184" t="str">
        <f>IF('Census Block Input'!J3002="","",UPPER('Census Block Input'!J3002))</f>
        <v/>
      </c>
      <c r="E3038" s="26" t="str">
        <f>IF('Census Block Input'!J3002="","",'Census Block Input'!I3002)</f>
        <v/>
      </c>
      <c r="F3038" s="27" t="str">
        <f>IF('Census Block Input'!J3002="","",'Census Block Input'!C3002)</f>
        <v/>
      </c>
      <c r="G3038" s="29" t="str">
        <f>IF('Census Block Input'!J3002="","",'Census Block Input'!D3002)</f>
        <v/>
      </c>
      <c r="H3038" s="30" t="str">
        <f>IF('Census Block Input'!J3002="","",'Census Block Input'!G3002)</f>
        <v/>
      </c>
      <c r="I3038" s="30" t="str">
        <f>IF('Census Block Input'!J3002="","",'Census Block Input'!F3002)</f>
        <v/>
      </c>
      <c r="J3038" s="32" t="str">
        <f t="shared" si="94"/>
        <v/>
      </c>
      <c r="K3038" s="105" t="str">
        <f>IF('Census Block Input'!J3002="","",'Census Block Input'!D3002)</f>
        <v/>
      </c>
      <c r="L3038" s="106" t="str">
        <f>IF('Census Block Input'!J3002="","",'Census Block Input'!G3002)</f>
        <v/>
      </c>
      <c r="M3038" s="106" t="str">
        <f>IF('Census Block Input'!J3002="","",'Census Block Input'!F3002)</f>
        <v/>
      </c>
      <c r="N3038" s="32" t="str">
        <f t="shared" si="95"/>
        <v/>
      </c>
      <c r="O3038" s="124" t="s">
        <v>10</v>
      </c>
      <c r="P3038" s="123" t="s">
        <v>10</v>
      </c>
      <c r="Q3038" s="1"/>
    </row>
    <row r="3039" spans="1:17" ht="15.75" hidden="1" customHeight="1">
      <c r="A3039" s="1" t="str">
        <f t="shared" si="1"/>
        <v/>
      </c>
      <c r="B3039" s="1"/>
      <c r="C3039" s="25" t="str">
        <f>IF('Census Block Input'!J3003="","",'Census Block Input'!B3003)</f>
        <v/>
      </c>
      <c r="D3039" s="184" t="str">
        <f>IF('Census Block Input'!J3003="","",UPPER('Census Block Input'!J3003))</f>
        <v/>
      </c>
      <c r="E3039" s="26" t="str">
        <f>IF('Census Block Input'!J3003="","",'Census Block Input'!I3003)</f>
        <v/>
      </c>
      <c r="F3039" s="27" t="str">
        <f>IF('Census Block Input'!J3003="","",'Census Block Input'!C3003)</f>
        <v/>
      </c>
      <c r="G3039" s="29" t="str">
        <f>IF('Census Block Input'!J3003="","",'Census Block Input'!D3003)</f>
        <v/>
      </c>
      <c r="H3039" s="30" t="str">
        <f>IF('Census Block Input'!J3003="","",'Census Block Input'!G3003)</f>
        <v/>
      </c>
      <c r="I3039" s="30" t="str">
        <f>IF('Census Block Input'!J3003="","",'Census Block Input'!F3003)</f>
        <v/>
      </c>
      <c r="J3039" s="32" t="str">
        <f t="shared" si="94"/>
        <v/>
      </c>
      <c r="K3039" s="105" t="str">
        <f>IF('Census Block Input'!J3003="","",'Census Block Input'!D3003)</f>
        <v/>
      </c>
      <c r="L3039" s="106" t="str">
        <f>IF('Census Block Input'!J3003="","",'Census Block Input'!G3003)</f>
        <v/>
      </c>
      <c r="M3039" s="106" t="str">
        <f>IF('Census Block Input'!J3003="","",'Census Block Input'!F3003)</f>
        <v/>
      </c>
      <c r="N3039" s="32" t="str">
        <f t="shared" si="95"/>
        <v/>
      </c>
      <c r="O3039" s="124" t="s">
        <v>10</v>
      </c>
      <c r="P3039" s="123" t="s">
        <v>10</v>
      </c>
      <c r="Q3039" s="1"/>
    </row>
    <row r="3040" spans="1:17" ht="15.75" hidden="1" customHeight="1">
      <c r="A3040" s="1" t="str">
        <f t="shared" si="1"/>
        <v/>
      </c>
      <c r="B3040" s="1"/>
      <c r="C3040" s="25" t="str">
        <f>IF('Census Block Input'!J3004="","",'Census Block Input'!B3004)</f>
        <v/>
      </c>
      <c r="D3040" s="184" t="str">
        <f>IF('Census Block Input'!J3004="","",UPPER('Census Block Input'!J3004))</f>
        <v/>
      </c>
      <c r="E3040" s="26" t="str">
        <f>IF('Census Block Input'!J3004="","",'Census Block Input'!I3004)</f>
        <v/>
      </c>
      <c r="F3040" s="27" t="str">
        <f>IF('Census Block Input'!J3004="","",'Census Block Input'!C3004)</f>
        <v/>
      </c>
      <c r="G3040" s="29" t="str">
        <f>IF('Census Block Input'!J3004="","",'Census Block Input'!D3004)</f>
        <v/>
      </c>
      <c r="H3040" s="30" t="str">
        <f>IF('Census Block Input'!J3004="","",'Census Block Input'!G3004)</f>
        <v/>
      </c>
      <c r="I3040" s="30" t="str">
        <f>IF('Census Block Input'!J3004="","",'Census Block Input'!F3004)</f>
        <v/>
      </c>
      <c r="J3040" s="32" t="str">
        <f t="shared" si="94"/>
        <v/>
      </c>
      <c r="K3040" s="105" t="str">
        <f>IF('Census Block Input'!J3004="","",'Census Block Input'!D3004)</f>
        <v/>
      </c>
      <c r="L3040" s="106" t="str">
        <f>IF('Census Block Input'!J3004="","",'Census Block Input'!G3004)</f>
        <v/>
      </c>
      <c r="M3040" s="106" t="str">
        <f>IF('Census Block Input'!J3004="","",'Census Block Input'!F3004)</f>
        <v/>
      </c>
      <c r="N3040" s="32" t="str">
        <f t="shared" si="95"/>
        <v/>
      </c>
      <c r="O3040" s="124" t="s">
        <v>10</v>
      </c>
      <c r="P3040" s="123" t="s">
        <v>10</v>
      </c>
      <c r="Q3040" s="1"/>
    </row>
    <row r="3041" spans="1:17" ht="15.75" hidden="1" customHeight="1">
      <c r="A3041" s="1" t="str">
        <f t="shared" si="1"/>
        <v/>
      </c>
      <c r="B3041" s="1"/>
      <c r="C3041" s="25" t="str">
        <f>IF('Census Block Input'!J3005="","",'Census Block Input'!B3005)</f>
        <v/>
      </c>
      <c r="D3041" s="184" t="str">
        <f>IF('Census Block Input'!J3005="","",UPPER('Census Block Input'!J3005))</f>
        <v/>
      </c>
      <c r="E3041" s="26" t="str">
        <f>IF('Census Block Input'!J3005="","",'Census Block Input'!I3005)</f>
        <v/>
      </c>
      <c r="F3041" s="27" t="str">
        <f>IF('Census Block Input'!J3005="","",'Census Block Input'!C3005)</f>
        <v/>
      </c>
      <c r="G3041" s="29" t="str">
        <f>IF('Census Block Input'!J3005="","",'Census Block Input'!D3005)</f>
        <v/>
      </c>
      <c r="H3041" s="30" t="str">
        <f>IF('Census Block Input'!J3005="","",'Census Block Input'!G3005)</f>
        <v/>
      </c>
      <c r="I3041" s="30" t="str">
        <f>IF('Census Block Input'!J3005="","",'Census Block Input'!F3005)</f>
        <v/>
      </c>
      <c r="J3041" s="32" t="str">
        <f t="shared" si="94"/>
        <v/>
      </c>
      <c r="K3041" s="105" t="str">
        <f>IF('Census Block Input'!J3005="","",'Census Block Input'!D3005)</f>
        <v/>
      </c>
      <c r="L3041" s="106" t="str">
        <f>IF('Census Block Input'!J3005="","",'Census Block Input'!G3005)</f>
        <v/>
      </c>
      <c r="M3041" s="106" t="str">
        <f>IF('Census Block Input'!J3005="","",'Census Block Input'!F3005)</f>
        <v/>
      </c>
      <c r="N3041" s="32" t="str">
        <f t="shared" si="95"/>
        <v/>
      </c>
      <c r="O3041" s="124" t="s">
        <v>10</v>
      </c>
      <c r="P3041" s="123" t="s">
        <v>10</v>
      </c>
      <c r="Q3041" s="1"/>
    </row>
    <row r="3042" spans="1:17" ht="15.75" hidden="1" customHeight="1">
      <c r="A3042" s="1" t="str">
        <f t="shared" si="1"/>
        <v/>
      </c>
      <c r="B3042" s="1"/>
      <c r="C3042" s="25" t="str">
        <f>IF('Census Block Input'!J3006="","",'Census Block Input'!B3006)</f>
        <v/>
      </c>
      <c r="D3042" s="184" t="str">
        <f>IF('Census Block Input'!J3006="","",UPPER('Census Block Input'!J3006))</f>
        <v/>
      </c>
      <c r="E3042" s="26" t="str">
        <f>IF('Census Block Input'!J3006="","",'Census Block Input'!I3006)</f>
        <v/>
      </c>
      <c r="F3042" s="27" t="str">
        <f>IF('Census Block Input'!J3006="","",'Census Block Input'!C3006)</f>
        <v/>
      </c>
      <c r="G3042" s="29" t="str">
        <f>IF('Census Block Input'!J3006="","",'Census Block Input'!D3006)</f>
        <v/>
      </c>
      <c r="H3042" s="30" t="str">
        <f>IF('Census Block Input'!J3006="","",'Census Block Input'!G3006)</f>
        <v/>
      </c>
      <c r="I3042" s="30" t="str">
        <f>IF('Census Block Input'!J3006="","",'Census Block Input'!F3006)</f>
        <v/>
      </c>
      <c r="J3042" s="32" t="str">
        <f t="shared" si="94"/>
        <v/>
      </c>
      <c r="K3042" s="105" t="str">
        <f>IF('Census Block Input'!J3006="","",'Census Block Input'!D3006)</f>
        <v/>
      </c>
      <c r="L3042" s="106" t="str">
        <f>IF('Census Block Input'!J3006="","",'Census Block Input'!G3006)</f>
        <v/>
      </c>
      <c r="M3042" s="106" t="str">
        <f>IF('Census Block Input'!J3006="","",'Census Block Input'!F3006)</f>
        <v/>
      </c>
      <c r="N3042" s="32" t="str">
        <f t="shared" si="95"/>
        <v/>
      </c>
      <c r="O3042" s="124" t="s">
        <v>10</v>
      </c>
      <c r="P3042" s="123" t="s">
        <v>10</v>
      </c>
      <c r="Q3042" s="1"/>
    </row>
    <row r="3043" spans="1:17" ht="15.75" hidden="1" customHeight="1">
      <c r="A3043" s="1" t="str">
        <f t="shared" si="1"/>
        <v/>
      </c>
      <c r="B3043" s="1"/>
      <c r="C3043" s="25" t="str">
        <f>IF('Census Block Input'!J3007="","",'Census Block Input'!B3007)</f>
        <v/>
      </c>
      <c r="D3043" s="184" t="str">
        <f>IF('Census Block Input'!J3007="","",UPPER('Census Block Input'!J3007))</f>
        <v/>
      </c>
      <c r="E3043" s="26" t="str">
        <f>IF('Census Block Input'!J3007="","",'Census Block Input'!I3007)</f>
        <v/>
      </c>
      <c r="F3043" s="27" t="str">
        <f>IF('Census Block Input'!J3007="","",'Census Block Input'!C3007)</f>
        <v/>
      </c>
      <c r="G3043" s="29" t="str">
        <f>IF('Census Block Input'!J3007="","",'Census Block Input'!D3007)</f>
        <v/>
      </c>
      <c r="H3043" s="30" t="str">
        <f>IF('Census Block Input'!J3007="","",'Census Block Input'!G3007)</f>
        <v/>
      </c>
      <c r="I3043" s="30" t="str">
        <f>IF('Census Block Input'!J3007="","",'Census Block Input'!F3007)</f>
        <v/>
      </c>
      <c r="J3043" s="32" t="str">
        <f t="shared" si="94"/>
        <v/>
      </c>
      <c r="K3043" s="105" t="str">
        <f>IF('Census Block Input'!J3007="","",'Census Block Input'!D3007)</f>
        <v/>
      </c>
      <c r="L3043" s="106" t="str">
        <f>IF('Census Block Input'!J3007="","",'Census Block Input'!G3007)</f>
        <v/>
      </c>
      <c r="M3043" s="106" t="str">
        <f>IF('Census Block Input'!J3007="","",'Census Block Input'!F3007)</f>
        <v/>
      </c>
      <c r="N3043" s="32" t="str">
        <f t="shared" si="95"/>
        <v/>
      </c>
      <c r="O3043" s="124" t="s">
        <v>10</v>
      </c>
      <c r="P3043" s="123" t="s">
        <v>10</v>
      </c>
      <c r="Q3043" s="1"/>
    </row>
    <row r="3044" spans="1:17" ht="15.75" hidden="1" customHeight="1">
      <c r="A3044" s="1" t="str">
        <f t="shared" si="1"/>
        <v/>
      </c>
      <c r="B3044" s="1"/>
      <c r="C3044" s="25" t="str">
        <f>IF('Census Block Input'!J3008="","",'Census Block Input'!B3008)</f>
        <v/>
      </c>
      <c r="D3044" s="184" t="str">
        <f>IF('Census Block Input'!J3008="","",UPPER('Census Block Input'!J3008))</f>
        <v/>
      </c>
      <c r="E3044" s="26" t="str">
        <f>IF('Census Block Input'!J3008="","",'Census Block Input'!I3008)</f>
        <v/>
      </c>
      <c r="F3044" s="27" t="str">
        <f>IF('Census Block Input'!J3008="","",'Census Block Input'!C3008)</f>
        <v/>
      </c>
      <c r="G3044" s="29" t="str">
        <f>IF('Census Block Input'!J3008="","",'Census Block Input'!D3008)</f>
        <v/>
      </c>
      <c r="H3044" s="30" t="str">
        <f>IF('Census Block Input'!J3008="","",'Census Block Input'!G3008)</f>
        <v/>
      </c>
      <c r="I3044" s="30" t="str">
        <f>IF('Census Block Input'!J3008="","",'Census Block Input'!F3008)</f>
        <v/>
      </c>
      <c r="J3044" s="32" t="str">
        <f t="shared" si="94"/>
        <v/>
      </c>
      <c r="K3044" s="105" t="str">
        <f>IF('Census Block Input'!J3008="","",'Census Block Input'!D3008)</f>
        <v/>
      </c>
      <c r="L3044" s="106" t="str">
        <f>IF('Census Block Input'!J3008="","",'Census Block Input'!G3008)</f>
        <v/>
      </c>
      <c r="M3044" s="106" t="str">
        <f>IF('Census Block Input'!J3008="","",'Census Block Input'!F3008)</f>
        <v/>
      </c>
      <c r="N3044" s="32" t="str">
        <f t="shared" si="95"/>
        <v/>
      </c>
      <c r="O3044" s="124" t="s">
        <v>10</v>
      </c>
      <c r="P3044" s="123" t="s">
        <v>10</v>
      </c>
      <c r="Q3044" s="1"/>
    </row>
    <row r="3045" spans="1:17" ht="15.75" hidden="1" customHeight="1">
      <c r="A3045" s="1" t="str">
        <f t="shared" si="1"/>
        <v/>
      </c>
      <c r="B3045" s="1"/>
      <c r="C3045" s="25" t="str">
        <f>IF('Census Block Input'!J3009="","",'Census Block Input'!B3009)</f>
        <v/>
      </c>
      <c r="D3045" s="184" t="str">
        <f>IF('Census Block Input'!J3009="","",UPPER('Census Block Input'!J3009))</f>
        <v/>
      </c>
      <c r="E3045" s="26" t="str">
        <f>IF('Census Block Input'!J3009="","",'Census Block Input'!I3009)</f>
        <v/>
      </c>
      <c r="F3045" s="27" t="str">
        <f>IF('Census Block Input'!J3009="","",'Census Block Input'!C3009)</f>
        <v/>
      </c>
      <c r="G3045" s="29" t="str">
        <f>IF('Census Block Input'!J3009="","",'Census Block Input'!D3009)</f>
        <v/>
      </c>
      <c r="H3045" s="30" t="str">
        <f>IF('Census Block Input'!J3009="","",'Census Block Input'!G3009)</f>
        <v/>
      </c>
      <c r="I3045" s="30" t="str">
        <f>IF('Census Block Input'!J3009="","",'Census Block Input'!F3009)</f>
        <v/>
      </c>
      <c r="J3045" s="32" t="str">
        <f t="shared" si="94"/>
        <v/>
      </c>
      <c r="K3045" s="105" t="str">
        <f>IF('Census Block Input'!J3009="","",'Census Block Input'!D3009)</f>
        <v/>
      </c>
      <c r="L3045" s="106" t="str">
        <f>IF('Census Block Input'!J3009="","",'Census Block Input'!G3009)</f>
        <v/>
      </c>
      <c r="M3045" s="106" t="str">
        <f>IF('Census Block Input'!J3009="","",'Census Block Input'!F3009)</f>
        <v/>
      </c>
      <c r="N3045" s="32" t="str">
        <f t="shared" si="95"/>
        <v/>
      </c>
      <c r="O3045" s="124" t="s">
        <v>10</v>
      </c>
      <c r="P3045" s="123" t="s">
        <v>10</v>
      </c>
      <c r="Q3045" s="1"/>
    </row>
    <row r="3046" spans="1:17" ht="15.75" hidden="1" customHeight="1">
      <c r="A3046" s="1" t="str">
        <f t="shared" si="1"/>
        <v/>
      </c>
      <c r="B3046" s="1"/>
      <c r="C3046" s="25" t="str">
        <f>IF('Census Block Input'!J3010="","",'Census Block Input'!B3010)</f>
        <v/>
      </c>
      <c r="D3046" s="184" t="str">
        <f>IF('Census Block Input'!J3010="","",UPPER('Census Block Input'!J3010))</f>
        <v/>
      </c>
      <c r="E3046" s="26" t="str">
        <f>IF('Census Block Input'!J3010="","",'Census Block Input'!I3010)</f>
        <v/>
      </c>
      <c r="F3046" s="27" t="str">
        <f>IF('Census Block Input'!J3010="","",'Census Block Input'!C3010)</f>
        <v/>
      </c>
      <c r="G3046" s="29" t="str">
        <f>IF('Census Block Input'!J3010="","",'Census Block Input'!D3010)</f>
        <v/>
      </c>
      <c r="H3046" s="30" t="str">
        <f>IF('Census Block Input'!J3010="","",'Census Block Input'!G3010)</f>
        <v/>
      </c>
      <c r="I3046" s="30" t="str">
        <f>IF('Census Block Input'!J3010="","",'Census Block Input'!F3010)</f>
        <v/>
      </c>
      <c r="J3046" s="32" t="str">
        <f t="shared" si="94"/>
        <v/>
      </c>
      <c r="K3046" s="105" t="str">
        <f>IF('Census Block Input'!J3010="","",'Census Block Input'!D3010)</f>
        <v/>
      </c>
      <c r="L3046" s="106" t="str">
        <f>IF('Census Block Input'!J3010="","",'Census Block Input'!G3010)</f>
        <v/>
      </c>
      <c r="M3046" s="106" t="str">
        <f>IF('Census Block Input'!J3010="","",'Census Block Input'!F3010)</f>
        <v/>
      </c>
      <c r="N3046" s="32" t="str">
        <f t="shared" si="95"/>
        <v/>
      </c>
      <c r="O3046" s="124" t="s">
        <v>10</v>
      </c>
      <c r="P3046" s="123" t="s">
        <v>10</v>
      </c>
      <c r="Q3046" s="1"/>
    </row>
    <row r="3047" spans="1:17" ht="15.75" hidden="1" customHeight="1">
      <c r="A3047" s="1" t="str">
        <f t="shared" si="1"/>
        <v/>
      </c>
      <c r="B3047" s="1"/>
      <c r="C3047" s="25" t="str">
        <f>IF('Census Block Input'!J3011="","",'Census Block Input'!B3011)</f>
        <v/>
      </c>
      <c r="D3047" s="184" t="str">
        <f>IF('Census Block Input'!J3011="","",UPPER('Census Block Input'!J3011))</f>
        <v/>
      </c>
      <c r="E3047" s="26" t="str">
        <f>IF('Census Block Input'!J3011="","",'Census Block Input'!I3011)</f>
        <v/>
      </c>
      <c r="F3047" s="27" t="str">
        <f>IF('Census Block Input'!J3011="","",'Census Block Input'!C3011)</f>
        <v/>
      </c>
      <c r="G3047" s="29" t="str">
        <f>IF('Census Block Input'!J3011="","",'Census Block Input'!D3011)</f>
        <v/>
      </c>
      <c r="H3047" s="30" t="str">
        <f>IF('Census Block Input'!J3011="","",'Census Block Input'!G3011)</f>
        <v/>
      </c>
      <c r="I3047" s="30" t="str">
        <f>IF('Census Block Input'!J3011="","",'Census Block Input'!F3011)</f>
        <v/>
      </c>
      <c r="J3047" s="32" t="str">
        <f t="shared" si="94"/>
        <v/>
      </c>
      <c r="K3047" s="105" t="str">
        <f>IF('Census Block Input'!J3011="","",'Census Block Input'!D3011)</f>
        <v/>
      </c>
      <c r="L3047" s="106" t="str">
        <f>IF('Census Block Input'!J3011="","",'Census Block Input'!G3011)</f>
        <v/>
      </c>
      <c r="M3047" s="106" t="str">
        <f>IF('Census Block Input'!J3011="","",'Census Block Input'!F3011)</f>
        <v/>
      </c>
      <c r="N3047" s="32" t="str">
        <f t="shared" si="95"/>
        <v/>
      </c>
      <c r="O3047" s="124" t="s">
        <v>10</v>
      </c>
      <c r="P3047" s="123" t="s">
        <v>10</v>
      </c>
      <c r="Q3047" s="1"/>
    </row>
    <row r="3048" spans="1:17" ht="15.75" hidden="1" customHeight="1">
      <c r="A3048" s="1" t="str">
        <f t="shared" si="1"/>
        <v/>
      </c>
      <c r="B3048" s="1"/>
      <c r="C3048" s="25" t="str">
        <f>IF('Census Block Input'!J3012="","",'Census Block Input'!B3012)</f>
        <v/>
      </c>
      <c r="D3048" s="184" t="str">
        <f>IF('Census Block Input'!J3012="","",UPPER('Census Block Input'!J3012))</f>
        <v/>
      </c>
      <c r="E3048" s="26" t="str">
        <f>IF('Census Block Input'!J3012="","",'Census Block Input'!I3012)</f>
        <v/>
      </c>
      <c r="F3048" s="27" t="str">
        <f>IF('Census Block Input'!J3012="","",'Census Block Input'!C3012)</f>
        <v/>
      </c>
      <c r="G3048" s="29" t="str">
        <f>IF('Census Block Input'!J3012="","",'Census Block Input'!D3012)</f>
        <v/>
      </c>
      <c r="H3048" s="30" t="str">
        <f>IF('Census Block Input'!J3012="","",'Census Block Input'!G3012)</f>
        <v/>
      </c>
      <c r="I3048" s="30" t="str">
        <f>IF('Census Block Input'!J3012="","",'Census Block Input'!F3012)</f>
        <v/>
      </c>
      <c r="J3048" s="32" t="str">
        <f t="shared" ref="J3048:J3111" si="96">IF($C3048="","",SUM(G3048:I3048))</f>
        <v/>
      </c>
      <c r="K3048" s="105" t="str">
        <f>IF('Census Block Input'!J3012="","",'Census Block Input'!D3012)</f>
        <v/>
      </c>
      <c r="L3048" s="106" t="str">
        <f>IF('Census Block Input'!J3012="","",'Census Block Input'!G3012)</f>
        <v/>
      </c>
      <c r="M3048" s="106" t="str">
        <f>IF('Census Block Input'!J3012="","",'Census Block Input'!F3012)</f>
        <v/>
      </c>
      <c r="N3048" s="32" t="str">
        <f t="shared" ref="N3048:N3111" si="97">IF($C3048="","",SUM(K3048:M3048))</f>
        <v/>
      </c>
      <c r="O3048" s="124" t="s">
        <v>10</v>
      </c>
      <c r="P3048" s="123" t="s">
        <v>10</v>
      </c>
      <c r="Q3048" s="1"/>
    </row>
    <row r="3049" spans="1:17" ht="15.75" hidden="1" customHeight="1">
      <c r="A3049" s="1" t="str">
        <f t="shared" si="1"/>
        <v/>
      </c>
      <c r="B3049" s="1"/>
      <c r="C3049" s="25" t="str">
        <f>IF('Census Block Input'!J3013="","",'Census Block Input'!B3013)</f>
        <v/>
      </c>
      <c r="D3049" s="184" t="str">
        <f>IF('Census Block Input'!J3013="","",UPPER('Census Block Input'!J3013))</f>
        <v/>
      </c>
      <c r="E3049" s="26" t="str">
        <f>IF('Census Block Input'!J3013="","",'Census Block Input'!I3013)</f>
        <v/>
      </c>
      <c r="F3049" s="27" t="str">
        <f>IF('Census Block Input'!J3013="","",'Census Block Input'!C3013)</f>
        <v/>
      </c>
      <c r="G3049" s="29" t="str">
        <f>IF('Census Block Input'!J3013="","",'Census Block Input'!D3013)</f>
        <v/>
      </c>
      <c r="H3049" s="30" t="str">
        <f>IF('Census Block Input'!J3013="","",'Census Block Input'!G3013)</f>
        <v/>
      </c>
      <c r="I3049" s="30" t="str">
        <f>IF('Census Block Input'!J3013="","",'Census Block Input'!F3013)</f>
        <v/>
      </c>
      <c r="J3049" s="32" t="str">
        <f t="shared" si="96"/>
        <v/>
      </c>
      <c r="K3049" s="105" t="str">
        <f>IF('Census Block Input'!J3013="","",'Census Block Input'!D3013)</f>
        <v/>
      </c>
      <c r="L3049" s="106" t="str">
        <f>IF('Census Block Input'!J3013="","",'Census Block Input'!G3013)</f>
        <v/>
      </c>
      <c r="M3049" s="106" t="str">
        <f>IF('Census Block Input'!J3013="","",'Census Block Input'!F3013)</f>
        <v/>
      </c>
      <c r="N3049" s="32" t="str">
        <f t="shared" si="97"/>
        <v/>
      </c>
      <c r="O3049" s="124" t="s">
        <v>10</v>
      </c>
      <c r="P3049" s="123" t="s">
        <v>10</v>
      </c>
      <c r="Q3049" s="1"/>
    </row>
    <row r="3050" spans="1:17" ht="15.75" hidden="1" customHeight="1">
      <c r="A3050" s="1" t="str">
        <f t="shared" si="1"/>
        <v/>
      </c>
      <c r="B3050" s="1"/>
      <c r="C3050" s="25" t="str">
        <f>IF('Census Block Input'!J3014="","",'Census Block Input'!B3014)</f>
        <v/>
      </c>
      <c r="D3050" s="184" t="str">
        <f>IF('Census Block Input'!J3014="","",UPPER('Census Block Input'!J3014))</f>
        <v/>
      </c>
      <c r="E3050" s="26" t="str">
        <f>IF('Census Block Input'!J3014="","",'Census Block Input'!I3014)</f>
        <v/>
      </c>
      <c r="F3050" s="27" t="str">
        <f>IF('Census Block Input'!J3014="","",'Census Block Input'!C3014)</f>
        <v/>
      </c>
      <c r="G3050" s="29" t="str">
        <f>IF('Census Block Input'!J3014="","",'Census Block Input'!D3014)</f>
        <v/>
      </c>
      <c r="H3050" s="30" t="str">
        <f>IF('Census Block Input'!J3014="","",'Census Block Input'!G3014)</f>
        <v/>
      </c>
      <c r="I3050" s="30" t="str">
        <f>IF('Census Block Input'!J3014="","",'Census Block Input'!F3014)</f>
        <v/>
      </c>
      <c r="J3050" s="32" t="str">
        <f t="shared" si="96"/>
        <v/>
      </c>
      <c r="K3050" s="105" t="str">
        <f>IF('Census Block Input'!J3014="","",'Census Block Input'!D3014)</f>
        <v/>
      </c>
      <c r="L3050" s="106" t="str">
        <f>IF('Census Block Input'!J3014="","",'Census Block Input'!G3014)</f>
        <v/>
      </c>
      <c r="M3050" s="106" t="str">
        <f>IF('Census Block Input'!J3014="","",'Census Block Input'!F3014)</f>
        <v/>
      </c>
      <c r="N3050" s="32" t="str">
        <f t="shared" si="97"/>
        <v/>
      </c>
      <c r="O3050" s="124" t="s">
        <v>10</v>
      </c>
      <c r="P3050" s="123" t="s">
        <v>10</v>
      </c>
      <c r="Q3050" s="1"/>
    </row>
    <row r="3051" spans="1:17" ht="15.75" hidden="1" customHeight="1">
      <c r="A3051" s="1" t="str">
        <f t="shared" si="1"/>
        <v/>
      </c>
      <c r="B3051" s="1"/>
      <c r="C3051" s="25" t="str">
        <f>IF('Census Block Input'!J3015="","",'Census Block Input'!B3015)</f>
        <v/>
      </c>
      <c r="D3051" s="184" t="str">
        <f>IF('Census Block Input'!J3015="","",UPPER('Census Block Input'!J3015))</f>
        <v/>
      </c>
      <c r="E3051" s="26" t="str">
        <f>IF('Census Block Input'!J3015="","",'Census Block Input'!I3015)</f>
        <v/>
      </c>
      <c r="F3051" s="27" t="str">
        <f>IF('Census Block Input'!J3015="","",'Census Block Input'!C3015)</f>
        <v/>
      </c>
      <c r="G3051" s="29" t="str">
        <f>IF('Census Block Input'!J3015="","",'Census Block Input'!D3015)</f>
        <v/>
      </c>
      <c r="H3051" s="30" t="str">
        <f>IF('Census Block Input'!J3015="","",'Census Block Input'!G3015)</f>
        <v/>
      </c>
      <c r="I3051" s="30" t="str">
        <f>IF('Census Block Input'!J3015="","",'Census Block Input'!F3015)</f>
        <v/>
      </c>
      <c r="J3051" s="32" t="str">
        <f t="shared" si="96"/>
        <v/>
      </c>
      <c r="K3051" s="105" t="str">
        <f>IF('Census Block Input'!J3015="","",'Census Block Input'!D3015)</f>
        <v/>
      </c>
      <c r="L3051" s="106" t="str">
        <f>IF('Census Block Input'!J3015="","",'Census Block Input'!G3015)</f>
        <v/>
      </c>
      <c r="M3051" s="106" t="str">
        <f>IF('Census Block Input'!J3015="","",'Census Block Input'!F3015)</f>
        <v/>
      </c>
      <c r="N3051" s="32" t="str">
        <f t="shared" si="97"/>
        <v/>
      </c>
      <c r="O3051" s="124" t="s">
        <v>10</v>
      </c>
      <c r="P3051" s="123" t="s">
        <v>10</v>
      </c>
      <c r="Q3051" s="1"/>
    </row>
    <row r="3052" spans="1:17" ht="15.75" hidden="1" customHeight="1">
      <c r="A3052" s="1" t="str">
        <f t="shared" si="1"/>
        <v/>
      </c>
      <c r="B3052" s="1"/>
      <c r="C3052" s="25" t="str">
        <f>IF('Census Block Input'!J3016="","",'Census Block Input'!B3016)</f>
        <v/>
      </c>
      <c r="D3052" s="184" t="str">
        <f>IF('Census Block Input'!J3016="","",UPPER('Census Block Input'!J3016))</f>
        <v/>
      </c>
      <c r="E3052" s="26" t="str">
        <f>IF('Census Block Input'!J3016="","",'Census Block Input'!I3016)</f>
        <v/>
      </c>
      <c r="F3052" s="27" t="str">
        <f>IF('Census Block Input'!J3016="","",'Census Block Input'!C3016)</f>
        <v/>
      </c>
      <c r="G3052" s="29" t="str">
        <f>IF('Census Block Input'!J3016="","",'Census Block Input'!D3016)</f>
        <v/>
      </c>
      <c r="H3052" s="30" t="str">
        <f>IF('Census Block Input'!J3016="","",'Census Block Input'!G3016)</f>
        <v/>
      </c>
      <c r="I3052" s="30" t="str">
        <f>IF('Census Block Input'!J3016="","",'Census Block Input'!F3016)</f>
        <v/>
      </c>
      <c r="J3052" s="32" t="str">
        <f t="shared" si="96"/>
        <v/>
      </c>
      <c r="K3052" s="105" t="str">
        <f>IF('Census Block Input'!J3016="","",'Census Block Input'!D3016)</f>
        <v/>
      </c>
      <c r="L3052" s="106" t="str">
        <f>IF('Census Block Input'!J3016="","",'Census Block Input'!G3016)</f>
        <v/>
      </c>
      <c r="M3052" s="106" t="str">
        <f>IF('Census Block Input'!J3016="","",'Census Block Input'!F3016)</f>
        <v/>
      </c>
      <c r="N3052" s="32" t="str">
        <f t="shared" si="97"/>
        <v/>
      </c>
      <c r="O3052" s="124" t="s">
        <v>10</v>
      </c>
      <c r="P3052" s="123" t="s">
        <v>10</v>
      </c>
      <c r="Q3052" s="1"/>
    </row>
    <row r="3053" spans="1:17" ht="15.75" hidden="1" customHeight="1">
      <c r="A3053" s="1" t="str">
        <f t="shared" si="1"/>
        <v/>
      </c>
      <c r="B3053" s="1"/>
      <c r="C3053" s="25" t="str">
        <f>IF('Census Block Input'!J3017="","",'Census Block Input'!B3017)</f>
        <v/>
      </c>
      <c r="D3053" s="184" t="str">
        <f>IF('Census Block Input'!J3017="","",UPPER('Census Block Input'!J3017))</f>
        <v/>
      </c>
      <c r="E3053" s="26" t="str">
        <f>IF('Census Block Input'!J3017="","",'Census Block Input'!I3017)</f>
        <v/>
      </c>
      <c r="F3053" s="27" t="str">
        <f>IF('Census Block Input'!J3017="","",'Census Block Input'!C3017)</f>
        <v/>
      </c>
      <c r="G3053" s="29" t="str">
        <f>IF('Census Block Input'!J3017="","",'Census Block Input'!D3017)</f>
        <v/>
      </c>
      <c r="H3053" s="30" t="str">
        <f>IF('Census Block Input'!J3017="","",'Census Block Input'!G3017)</f>
        <v/>
      </c>
      <c r="I3053" s="30" t="str">
        <f>IF('Census Block Input'!J3017="","",'Census Block Input'!F3017)</f>
        <v/>
      </c>
      <c r="J3053" s="32" t="str">
        <f t="shared" si="96"/>
        <v/>
      </c>
      <c r="K3053" s="105" t="str">
        <f>IF('Census Block Input'!J3017="","",'Census Block Input'!D3017)</f>
        <v/>
      </c>
      <c r="L3053" s="106" t="str">
        <f>IF('Census Block Input'!J3017="","",'Census Block Input'!G3017)</f>
        <v/>
      </c>
      <c r="M3053" s="106" t="str">
        <f>IF('Census Block Input'!J3017="","",'Census Block Input'!F3017)</f>
        <v/>
      </c>
      <c r="N3053" s="32" t="str">
        <f t="shared" si="97"/>
        <v/>
      </c>
      <c r="O3053" s="124" t="s">
        <v>10</v>
      </c>
      <c r="P3053" s="123" t="s">
        <v>10</v>
      </c>
      <c r="Q3053" s="1"/>
    </row>
    <row r="3054" spans="1:17" ht="15.75" hidden="1" customHeight="1">
      <c r="A3054" s="1" t="str">
        <f t="shared" si="1"/>
        <v/>
      </c>
      <c r="B3054" s="1"/>
      <c r="C3054" s="25" t="str">
        <f>IF('Census Block Input'!J3018="","",'Census Block Input'!B3018)</f>
        <v/>
      </c>
      <c r="D3054" s="184" t="str">
        <f>IF('Census Block Input'!J3018="","",UPPER('Census Block Input'!J3018))</f>
        <v/>
      </c>
      <c r="E3054" s="26" t="str">
        <f>IF('Census Block Input'!J3018="","",'Census Block Input'!I3018)</f>
        <v/>
      </c>
      <c r="F3054" s="27" t="str">
        <f>IF('Census Block Input'!J3018="","",'Census Block Input'!C3018)</f>
        <v/>
      </c>
      <c r="G3054" s="29" t="str">
        <f>IF('Census Block Input'!J3018="","",'Census Block Input'!D3018)</f>
        <v/>
      </c>
      <c r="H3054" s="30" t="str">
        <f>IF('Census Block Input'!J3018="","",'Census Block Input'!G3018)</f>
        <v/>
      </c>
      <c r="I3054" s="30" t="str">
        <f>IF('Census Block Input'!J3018="","",'Census Block Input'!F3018)</f>
        <v/>
      </c>
      <c r="J3054" s="32" t="str">
        <f t="shared" si="96"/>
        <v/>
      </c>
      <c r="K3054" s="105" t="str">
        <f>IF('Census Block Input'!J3018="","",'Census Block Input'!D3018)</f>
        <v/>
      </c>
      <c r="L3054" s="106" t="str">
        <f>IF('Census Block Input'!J3018="","",'Census Block Input'!G3018)</f>
        <v/>
      </c>
      <c r="M3054" s="106" t="str">
        <f>IF('Census Block Input'!J3018="","",'Census Block Input'!F3018)</f>
        <v/>
      </c>
      <c r="N3054" s="32" t="str">
        <f t="shared" si="97"/>
        <v/>
      </c>
      <c r="O3054" s="124" t="s">
        <v>10</v>
      </c>
      <c r="P3054" s="123" t="s">
        <v>10</v>
      </c>
      <c r="Q3054" s="1"/>
    </row>
    <row r="3055" spans="1:17" ht="15.75" hidden="1" customHeight="1">
      <c r="A3055" s="1" t="str">
        <f t="shared" si="1"/>
        <v/>
      </c>
      <c r="B3055" s="1"/>
      <c r="C3055" s="25" t="str">
        <f>IF('Census Block Input'!J3019="","",'Census Block Input'!B3019)</f>
        <v/>
      </c>
      <c r="D3055" s="184" t="str">
        <f>IF('Census Block Input'!J3019="","",UPPER('Census Block Input'!J3019))</f>
        <v/>
      </c>
      <c r="E3055" s="26" t="str">
        <f>IF('Census Block Input'!J3019="","",'Census Block Input'!I3019)</f>
        <v/>
      </c>
      <c r="F3055" s="27" t="str">
        <f>IF('Census Block Input'!J3019="","",'Census Block Input'!C3019)</f>
        <v/>
      </c>
      <c r="G3055" s="29" t="str">
        <f>IF('Census Block Input'!J3019="","",'Census Block Input'!D3019)</f>
        <v/>
      </c>
      <c r="H3055" s="30" t="str">
        <f>IF('Census Block Input'!J3019="","",'Census Block Input'!G3019)</f>
        <v/>
      </c>
      <c r="I3055" s="30" t="str">
        <f>IF('Census Block Input'!J3019="","",'Census Block Input'!F3019)</f>
        <v/>
      </c>
      <c r="J3055" s="32" t="str">
        <f t="shared" si="96"/>
        <v/>
      </c>
      <c r="K3055" s="105" t="str">
        <f>IF('Census Block Input'!J3019="","",'Census Block Input'!D3019)</f>
        <v/>
      </c>
      <c r="L3055" s="106" t="str">
        <f>IF('Census Block Input'!J3019="","",'Census Block Input'!G3019)</f>
        <v/>
      </c>
      <c r="M3055" s="106" t="str">
        <f>IF('Census Block Input'!J3019="","",'Census Block Input'!F3019)</f>
        <v/>
      </c>
      <c r="N3055" s="32" t="str">
        <f t="shared" si="97"/>
        <v/>
      </c>
      <c r="O3055" s="124" t="s">
        <v>10</v>
      </c>
      <c r="P3055" s="123" t="s">
        <v>10</v>
      </c>
      <c r="Q3055" s="1"/>
    </row>
    <row r="3056" spans="1:17" ht="15.75" hidden="1" customHeight="1">
      <c r="A3056" s="1" t="str">
        <f t="shared" si="1"/>
        <v/>
      </c>
      <c r="B3056" s="1"/>
      <c r="C3056" s="25" t="str">
        <f>IF('Census Block Input'!J3020="","",'Census Block Input'!B3020)</f>
        <v/>
      </c>
      <c r="D3056" s="184" t="str">
        <f>IF('Census Block Input'!J3020="","",UPPER('Census Block Input'!J3020))</f>
        <v/>
      </c>
      <c r="E3056" s="26" t="str">
        <f>IF('Census Block Input'!J3020="","",'Census Block Input'!I3020)</f>
        <v/>
      </c>
      <c r="F3056" s="27" t="str">
        <f>IF('Census Block Input'!J3020="","",'Census Block Input'!C3020)</f>
        <v/>
      </c>
      <c r="G3056" s="29" t="str">
        <f>IF('Census Block Input'!J3020="","",'Census Block Input'!D3020)</f>
        <v/>
      </c>
      <c r="H3056" s="30" t="str">
        <f>IF('Census Block Input'!J3020="","",'Census Block Input'!G3020)</f>
        <v/>
      </c>
      <c r="I3056" s="30" t="str">
        <f>IF('Census Block Input'!J3020="","",'Census Block Input'!F3020)</f>
        <v/>
      </c>
      <c r="J3056" s="32" t="str">
        <f t="shared" si="96"/>
        <v/>
      </c>
      <c r="K3056" s="105" t="str">
        <f>IF('Census Block Input'!J3020="","",'Census Block Input'!D3020)</f>
        <v/>
      </c>
      <c r="L3056" s="106" t="str">
        <f>IF('Census Block Input'!J3020="","",'Census Block Input'!G3020)</f>
        <v/>
      </c>
      <c r="M3056" s="106" t="str">
        <f>IF('Census Block Input'!J3020="","",'Census Block Input'!F3020)</f>
        <v/>
      </c>
      <c r="N3056" s="32" t="str">
        <f t="shared" si="97"/>
        <v/>
      </c>
      <c r="O3056" s="124" t="s">
        <v>10</v>
      </c>
      <c r="P3056" s="123" t="s">
        <v>10</v>
      </c>
      <c r="Q3056" s="1"/>
    </row>
    <row r="3057" spans="1:17" ht="15.75" hidden="1" customHeight="1">
      <c r="A3057" s="1" t="str">
        <f t="shared" si="1"/>
        <v/>
      </c>
      <c r="B3057" s="1"/>
      <c r="C3057" s="25" t="str">
        <f>IF('Census Block Input'!J3021="","",'Census Block Input'!B3021)</f>
        <v/>
      </c>
      <c r="D3057" s="184" t="str">
        <f>IF('Census Block Input'!J3021="","",UPPER('Census Block Input'!J3021))</f>
        <v/>
      </c>
      <c r="E3057" s="26" t="str">
        <f>IF('Census Block Input'!J3021="","",'Census Block Input'!I3021)</f>
        <v/>
      </c>
      <c r="F3057" s="27" t="str">
        <f>IF('Census Block Input'!J3021="","",'Census Block Input'!C3021)</f>
        <v/>
      </c>
      <c r="G3057" s="29" t="str">
        <f>IF('Census Block Input'!J3021="","",'Census Block Input'!D3021)</f>
        <v/>
      </c>
      <c r="H3057" s="30" t="str">
        <f>IF('Census Block Input'!J3021="","",'Census Block Input'!G3021)</f>
        <v/>
      </c>
      <c r="I3057" s="30" t="str">
        <f>IF('Census Block Input'!J3021="","",'Census Block Input'!F3021)</f>
        <v/>
      </c>
      <c r="J3057" s="32" t="str">
        <f t="shared" si="96"/>
        <v/>
      </c>
      <c r="K3057" s="105" t="str">
        <f>IF('Census Block Input'!J3021="","",'Census Block Input'!D3021)</f>
        <v/>
      </c>
      <c r="L3057" s="106" t="str">
        <f>IF('Census Block Input'!J3021="","",'Census Block Input'!G3021)</f>
        <v/>
      </c>
      <c r="M3057" s="106" t="str">
        <f>IF('Census Block Input'!J3021="","",'Census Block Input'!F3021)</f>
        <v/>
      </c>
      <c r="N3057" s="32" t="str">
        <f t="shared" si="97"/>
        <v/>
      </c>
      <c r="O3057" s="124" t="s">
        <v>10</v>
      </c>
      <c r="P3057" s="123" t="s">
        <v>10</v>
      </c>
      <c r="Q3057" s="1"/>
    </row>
    <row r="3058" spans="1:17" ht="15.75" hidden="1" customHeight="1">
      <c r="A3058" s="1" t="str">
        <f t="shared" si="1"/>
        <v/>
      </c>
      <c r="B3058" s="1"/>
      <c r="C3058" s="25" t="str">
        <f>IF('Census Block Input'!J3022="","",'Census Block Input'!B3022)</f>
        <v/>
      </c>
      <c r="D3058" s="184" t="str">
        <f>IF('Census Block Input'!J3022="","",UPPER('Census Block Input'!J3022))</f>
        <v/>
      </c>
      <c r="E3058" s="26" t="str">
        <f>IF('Census Block Input'!J3022="","",'Census Block Input'!I3022)</f>
        <v/>
      </c>
      <c r="F3058" s="27" t="str">
        <f>IF('Census Block Input'!J3022="","",'Census Block Input'!C3022)</f>
        <v/>
      </c>
      <c r="G3058" s="29" t="str">
        <f>IF('Census Block Input'!J3022="","",'Census Block Input'!D3022)</f>
        <v/>
      </c>
      <c r="H3058" s="30" t="str">
        <f>IF('Census Block Input'!J3022="","",'Census Block Input'!G3022)</f>
        <v/>
      </c>
      <c r="I3058" s="30" t="str">
        <f>IF('Census Block Input'!J3022="","",'Census Block Input'!F3022)</f>
        <v/>
      </c>
      <c r="J3058" s="32" t="str">
        <f t="shared" si="96"/>
        <v/>
      </c>
      <c r="K3058" s="105" t="str">
        <f>IF('Census Block Input'!J3022="","",'Census Block Input'!D3022)</f>
        <v/>
      </c>
      <c r="L3058" s="106" t="str">
        <f>IF('Census Block Input'!J3022="","",'Census Block Input'!G3022)</f>
        <v/>
      </c>
      <c r="M3058" s="106" t="str">
        <f>IF('Census Block Input'!J3022="","",'Census Block Input'!F3022)</f>
        <v/>
      </c>
      <c r="N3058" s="32" t="str">
        <f t="shared" si="97"/>
        <v/>
      </c>
      <c r="O3058" s="124" t="s">
        <v>10</v>
      </c>
      <c r="P3058" s="123" t="s">
        <v>10</v>
      </c>
      <c r="Q3058" s="1"/>
    </row>
    <row r="3059" spans="1:17" ht="15.75" hidden="1" customHeight="1">
      <c r="A3059" s="1" t="str">
        <f t="shared" si="1"/>
        <v/>
      </c>
      <c r="B3059" s="1"/>
      <c r="C3059" s="25" t="str">
        <f>IF('Census Block Input'!J3023="","",'Census Block Input'!B3023)</f>
        <v/>
      </c>
      <c r="D3059" s="184" t="str">
        <f>IF('Census Block Input'!J3023="","",UPPER('Census Block Input'!J3023))</f>
        <v/>
      </c>
      <c r="E3059" s="26" t="str">
        <f>IF('Census Block Input'!J3023="","",'Census Block Input'!I3023)</f>
        <v/>
      </c>
      <c r="F3059" s="27" t="str">
        <f>IF('Census Block Input'!J3023="","",'Census Block Input'!C3023)</f>
        <v/>
      </c>
      <c r="G3059" s="29" t="str">
        <f>IF('Census Block Input'!J3023="","",'Census Block Input'!D3023)</f>
        <v/>
      </c>
      <c r="H3059" s="30" t="str">
        <f>IF('Census Block Input'!J3023="","",'Census Block Input'!G3023)</f>
        <v/>
      </c>
      <c r="I3059" s="30" t="str">
        <f>IF('Census Block Input'!J3023="","",'Census Block Input'!F3023)</f>
        <v/>
      </c>
      <c r="J3059" s="32" t="str">
        <f t="shared" si="96"/>
        <v/>
      </c>
      <c r="K3059" s="105" t="str">
        <f>IF('Census Block Input'!J3023="","",'Census Block Input'!D3023)</f>
        <v/>
      </c>
      <c r="L3059" s="106" t="str">
        <f>IF('Census Block Input'!J3023="","",'Census Block Input'!G3023)</f>
        <v/>
      </c>
      <c r="M3059" s="106" t="str">
        <f>IF('Census Block Input'!J3023="","",'Census Block Input'!F3023)</f>
        <v/>
      </c>
      <c r="N3059" s="32" t="str">
        <f t="shared" si="97"/>
        <v/>
      </c>
      <c r="O3059" s="124" t="s">
        <v>10</v>
      </c>
      <c r="P3059" s="123" t="s">
        <v>10</v>
      </c>
      <c r="Q3059" s="1"/>
    </row>
    <row r="3060" spans="1:17" ht="15.75" hidden="1" customHeight="1">
      <c r="A3060" s="1" t="str">
        <f t="shared" si="1"/>
        <v/>
      </c>
      <c r="B3060" s="1"/>
      <c r="C3060" s="25" t="str">
        <f>IF('Census Block Input'!J3024="","",'Census Block Input'!B3024)</f>
        <v/>
      </c>
      <c r="D3060" s="184" t="str">
        <f>IF('Census Block Input'!J3024="","",UPPER('Census Block Input'!J3024))</f>
        <v/>
      </c>
      <c r="E3060" s="26" t="str">
        <f>IF('Census Block Input'!J3024="","",'Census Block Input'!I3024)</f>
        <v/>
      </c>
      <c r="F3060" s="27" t="str">
        <f>IF('Census Block Input'!J3024="","",'Census Block Input'!C3024)</f>
        <v/>
      </c>
      <c r="G3060" s="29" t="str">
        <f>IF('Census Block Input'!J3024="","",'Census Block Input'!D3024)</f>
        <v/>
      </c>
      <c r="H3060" s="30" t="str">
        <f>IF('Census Block Input'!J3024="","",'Census Block Input'!G3024)</f>
        <v/>
      </c>
      <c r="I3060" s="30" t="str">
        <f>IF('Census Block Input'!J3024="","",'Census Block Input'!F3024)</f>
        <v/>
      </c>
      <c r="J3060" s="32" t="str">
        <f t="shared" si="96"/>
        <v/>
      </c>
      <c r="K3060" s="105" t="str">
        <f>IF('Census Block Input'!J3024="","",'Census Block Input'!D3024)</f>
        <v/>
      </c>
      <c r="L3060" s="106" t="str">
        <f>IF('Census Block Input'!J3024="","",'Census Block Input'!G3024)</f>
        <v/>
      </c>
      <c r="M3060" s="106" t="str">
        <f>IF('Census Block Input'!J3024="","",'Census Block Input'!F3024)</f>
        <v/>
      </c>
      <c r="N3060" s="32" t="str">
        <f t="shared" si="97"/>
        <v/>
      </c>
      <c r="O3060" s="124" t="s">
        <v>10</v>
      </c>
      <c r="P3060" s="123" t="s">
        <v>10</v>
      </c>
      <c r="Q3060" s="1"/>
    </row>
    <row r="3061" spans="1:17" ht="15.75" hidden="1" customHeight="1">
      <c r="A3061" s="1" t="str">
        <f t="shared" si="1"/>
        <v/>
      </c>
      <c r="B3061" s="1"/>
      <c r="C3061" s="25" t="str">
        <f>IF('Census Block Input'!J3025="","",'Census Block Input'!B3025)</f>
        <v/>
      </c>
      <c r="D3061" s="184" t="str">
        <f>IF('Census Block Input'!J3025="","",UPPER('Census Block Input'!J3025))</f>
        <v/>
      </c>
      <c r="E3061" s="26" t="str">
        <f>IF('Census Block Input'!J3025="","",'Census Block Input'!I3025)</f>
        <v/>
      </c>
      <c r="F3061" s="27" t="str">
        <f>IF('Census Block Input'!J3025="","",'Census Block Input'!C3025)</f>
        <v/>
      </c>
      <c r="G3061" s="29" t="str">
        <f>IF('Census Block Input'!J3025="","",'Census Block Input'!D3025)</f>
        <v/>
      </c>
      <c r="H3061" s="30" t="str">
        <f>IF('Census Block Input'!J3025="","",'Census Block Input'!G3025)</f>
        <v/>
      </c>
      <c r="I3061" s="30" t="str">
        <f>IF('Census Block Input'!J3025="","",'Census Block Input'!F3025)</f>
        <v/>
      </c>
      <c r="J3061" s="32" t="str">
        <f t="shared" si="96"/>
        <v/>
      </c>
      <c r="K3061" s="105" t="str">
        <f>IF('Census Block Input'!J3025="","",'Census Block Input'!D3025)</f>
        <v/>
      </c>
      <c r="L3061" s="106" t="str">
        <f>IF('Census Block Input'!J3025="","",'Census Block Input'!G3025)</f>
        <v/>
      </c>
      <c r="M3061" s="106" t="str">
        <f>IF('Census Block Input'!J3025="","",'Census Block Input'!F3025)</f>
        <v/>
      </c>
      <c r="N3061" s="32" t="str">
        <f t="shared" si="97"/>
        <v/>
      </c>
      <c r="O3061" s="124" t="s">
        <v>10</v>
      </c>
      <c r="P3061" s="123" t="s">
        <v>10</v>
      </c>
      <c r="Q3061" s="1"/>
    </row>
    <row r="3062" spans="1:17" ht="15.75" hidden="1" customHeight="1">
      <c r="A3062" s="1" t="str">
        <f t="shared" si="1"/>
        <v/>
      </c>
      <c r="B3062" s="1"/>
      <c r="C3062" s="25" t="str">
        <f>IF('Census Block Input'!J3026="","",'Census Block Input'!B3026)</f>
        <v/>
      </c>
      <c r="D3062" s="184" t="str">
        <f>IF('Census Block Input'!J3026="","",UPPER('Census Block Input'!J3026))</f>
        <v/>
      </c>
      <c r="E3062" s="26" t="str">
        <f>IF('Census Block Input'!J3026="","",'Census Block Input'!I3026)</f>
        <v/>
      </c>
      <c r="F3062" s="27" t="str">
        <f>IF('Census Block Input'!J3026="","",'Census Block Input'!C3026)</f>
        <v/>
      </c>
      <c r="G3062" s="29" t="str">
        <f>IF('Census Block Input'!J3026="","",'Census Block Input'!D3026)</f>
        <v/>
      </c>
      <c r="H3062" s="30" t="str">
        <f>IF('Census Block Input'!J3026="","",'Census Block Input'!G3026)</f>
        <v/>
      </c>
      <c r="I3062" s="30" t="str">
        <f>IF('Census Block Input'!J3026="","",'Census Block Input'!F3026)</f>
        <v/>
      </c>
      <c r="J3062" s="32" t="str">
        <f t="shared" si="96"/>
        <v/>
      </c>
      <c r="K3062" s="105" t="str">
        <f>IF('Census Block Input'!J3026="","",'Census Block Input'!D3026)</f>
        <v/>
      </c>
      <c r="L3062" s="106" t="str">
        <f>IF('Census Block Input'!J3026="","",'Census Block Input'!G3026)</f>
        <v/>
      </c>
      <c r="M3062" s="106" t="str">
        <f>IF('Census Block Input'!J3026="","",'Census Block Input'!F3026)</f>
        <v/>
      </c>
      <c r="N3062" s="32" t="str">
        <f t="shared" si="97"/>
        <v/>
      </c>
      <c r="O3062" s="124" t="s">
        <v>10</v>
      </c>
      <c r="P3062" s="123" t="s">
        <v>10</v>
      </c>
      <c r="Q3062" s="1"/>
    </row>
    <row r="3063" spans="1:17" ht="15.75" hidden="1" customHeight="1">
      <c r="A3063" s="1" t="str">
        <f t="shared" si="1"/>
        <v/>
      </c>
      <c r="B3063" s="1"/>
      <c r="C3063" s="25" t="str">
        <f>IF('Census Block Input'!J3027="","",'Census Block Input'!B3027)</f>
        <v/>
      </c>
      <c r="D3063" s="184" t="str">
        <f>IF('Census Block Input'!J3027="","",UPPER('Census Block Input'!J3027))</f>
        <v/>
      </c>
      <c r="E3063" s="26" t="str">
        <f>IF('Census Block Input'!J3027="","",'Census Block Input'!I3027)</f>
        <v/>
      </c>
      <c r="F3063" s="27" t="str">
        <f>IF('Census Block Input'!J3027="","",'Census Block Input'!C3027)</f>
        <v/>
      </c>
      <c r="G3063" s="29" t="str">
        <f>IF('Census Block Input'!J3027="","",'Census Block Input'!D3027)</f>
        <v/>
      </c>
      <c r="H3063" s="30" t="str">
        <f>IF('Census Block Input'!J3027="","",'Census Block Input'!G3027)</f>
        <v/>
      </c>
      <c r="I3063" s="30" t="str">
        <f>IF('Census Block Input'!J3027="","",'Census Block Input'!F3027)</f>
        <v/>
      </c>
      <c r="J3063" s="32" t="str">
        <f t="shared" si="96"/>
        <v/>
      </c>
      <c r="K3063" s="105" t="str">
        <f>IF('Census Block Input'!J3027="","",'Census Block Input'!D3027)</f>
        <v/>
      </c>
      <c r="L3063" s="106" t="str">
        <f>IF('Census Block Input'!J3027="","",'Census Block Input'!G3027)</f>
        <v/>
      </c>
      <c r="M3063" s="106" t="str">
        <f>IF('Census Block Input'!J3027="","",'Census Block Input'!F3027)</f>
        <v/>
      </c>
      <c r="N3063" s="32" t="str">
        <f t="shared" si="97"/>
        <v/>
      </c>
      <c r="O3063" s="124" t="s">
        <v>10</v>
      </c>
      <c r="P3063" s="123" t="s">
        <v>10</v>
      </c>
      <c r="Q3063" s="1"/>
    </row>
    <row r="3064" spans="1:17" ht="15.75" hidden="1" customHeight="1">
      <c r="A3064" s="1" t="str">
        <f t="shared" si="1"/>
        <v/>
      </c>
      <c r="B3064" s="1"/>
      <c r="C3064" s="25" t="str">
        <f>IF('Census Block Input'!J3028="","",'Census Block Input'!B3028)</f>
        <v/>
      </c>
      <c r="D3064" s="184" t="str">
        <f>IF('Census Block Input'!J3028="","",UPPER('Census Block Input'!J3028))</f>
        <v/>
      </c>
      <c r="E3064" s="26" t="str">
        <f>IF('Census Block Input'!J3028="","",'Census Block Input'!I3028)</f>
        <v/>
      </c>
      <c r="F3064" s="27" t="str">
        <f>IF('Census Block Input'!J3028="","",'Census Block Input'!C3028)</f>
        <v/>
      </c>
      <c r="G3064" s="29" t="str">
        <f>IF('Census Block Input'!J3028="","",'Census Block Input'!D3028)</f>
        <v/>
      </c>
      <c r="H3064" s="30" t="str">
        <f>IF('Census Block Input'!J3028="","",'Census Block Input'!G3028)</f>
        <v/>
      </c>
      <c r="I3064" s="30" t="str">
        <f>IF('Census Block Input'!J3028="","",'Census Block Input'!F3028)</f>
        <v/>
      </c>
      <c r="J3064" s="32" t="str">
        <f t="shared" si="96"/>
        <v/>
      </c>
      <c r="K3064" s="105" t="str">
        <f>IF('Census Block Input'!J3028="","",'Census Block Input'!D3028)</f>
        <v/>
      </c>
      <c r="L3064" s="106" t="str">
        <f>IF('Census Block Input'!J3028="","",'Census Block Input'!G3028)</f>
        <v/>
      </c>
      <c r="M3064" s="106" t="str">
        <f>IF('Census Block Input'!J3028="","",'Census Block Input'!F3028)</f>
        <v/>
      </c>
      <c r="N3064" s="32" t="str">
        <f t="shared" si="97"/>
        <v/>
      </c>
      <c r="O3064" s="124" t="s">
        <v>10</v>
      </c>
      <c r="P3064" s="123" t="s">
        <v>10</v>
      </c>
      <c r="Q3064" s="1"/>
    </row>
    <row r="3065" spans="1:17" ht="15.75" hidden="1" customHeight="1">
      <c r="A3065" s="1" t="str">
        <f t="shared" si="1"/>
        <v/>
      </c>
      <c r="B3065" s="1"/>
      <c r="C3065" s="25" t="str">
        <f>IF('Census Block Input'!J3029="","",'Census Block Input'!B3029)</f>
        <v/>
      </c>
      <c r="D3065" s="184" t="str">
        <f>IF('Census Block Input'!J3029="","",UPPER('Census Block Input'!J3029))</f>
        <v/>
      </c>
      <c r="E3065" s="26" t="str">
        <f>IF('Census Block Input'!J3029="","",'Census Block Input'!I3029)</f>
        <v/>
      </c>
      <c r="F3065" s="27" t="str">
        <f>IF('Census Block Input'!J3029="","",'Census Block Input'!C3029)</f>
        <v/>
      </c>
      <c r="G3065" s="29" t="str">
        <f>IF('Census Block Input'!J3029="","",'Census Block Input'!D3029)</f>
        <v/>
      </c>
      <c r="H3065" s="30" t="str">
        <f>IF('Census Block Input'!J3029="","",'Census Block Input'!G3029)</f>
        <v/>
      </c>
      <c r="I3065" s="30" t="str">
        <f>IF('Census Block Input'!J3029="","",'Census Block Input'!F3029)</f>
        <v/>
      </c>
      <c r="J3065" s="32" t="str">
        <f t="shared" si="96"/>
        <v/>
      </c>
      <c r="K3065" s="105" t="str">
        <f>IF('Census Block Input'!J3029="","",'Census Block Input'!D3029)</f>
        <v/>
      </c>
      <c r="L3065" s="106" t="str">
        <f>IF('Census Block Input'!J3029="","",'Census Block Input'!G3029)</f>
        <v/>
      </c>
      <c r="M3065" s="106" t="str">
        <f>IF('Census Block Input'!J3029="","",'Census Block Input'!F3029)</f>
        <v/>
      </c>
      <c r="N3065" s="32" t="str">
        <f t="shared" si="97"/>
        <v/>
      </c>
      <c r="O3065" s="124" t="s">
        <v>10</v>
      </c>
      <c r="P3065" s="123" t="s">
        <v>10</v>
      </c>
      <c r="Q3065" s="1"/>
    </row>
    <row r="3066" spans="1:17" ht="15.75" hidden="1" customHeight="1">
      <c r="A3066" s="1" t="str">
        <f t="shared" si="1"/>
        <v/>
      </c>
      <c r="B3066" s="1"/>
      <c r="C3066" s="25" t="str">
        <f>IF('Census Block Input'!J3030="","",'Census Block Input'!B3030)</f>
        <v/>
      </c>
      <c r="D3066" s="184" t="str">
        <f>IF('Census Block Input'!J3030="","",UPPER('Census Block Input'!J3030))</f>
        <v/>
      </c>
      <c r="E3066" s="26" t="str">
        <f>IF('Census Block Input'!J3030="","",'Census Block Input'!I3030)</f>
        <v/>
      </c>
      <c r="F3066" s="27" t="str">
        <f>IF('Census Block Input'!J3030="","",'Census Block Input'!C3030)</f>
        <v/>
      </c>
      <c r="G3066" s="29" t="str">
        <f>IF('Census Block Input'!J3030="","",'Census Block Input'!D3030)</f>
        <v/>
      </c>
      <c r="H3066" s="30" t="str">
        <f>IF('Census Block Input'!J3030="","",'Census Block Input'!G3030)</f>
        <v/>
      </c>
      <c r="I3066" s="30" t="str">
        <f>IF('Census Block Input'!J3030="","",'Census Block Input'!F3030)</f>
        <v/>
      </c>
      <c r="J3066" s="32" t="str">
        <f t="shared" si="96"/>
        <v/>
      </c>
      <c r="K3066" s="105" t="str">
        <f>IF('Census Block Input'!J3030="","",'Census Block Input'!D3030)</f>
        <v/>
      </c>
      <c r="L3066" s="106" t="str">
        <f>IF('Census Block Input'!J3030="","",'Census Block Input'!G3030)</f>
        <v/>
      </c>
      <c r="M3066" s="106" t="str">
        <f>IF('Census Block Input'!J3030="","",'Census Block Input'!F3030)</f>
        <v/>
      </c>
      <c r="N3066" s="32" t="str">
        <f t="shared" si="97"/>
        <v/>
      </c>
      <c r="O3066" s="124" t="s">
        <v>10</v>
      </c>
      <c r="P3066" s="123" t="s">
        <v>10</v>
      </c>
      <c r="Q3066" s="1"/>
    </row>
    <row r="3067" spans="1:17" ht="15.75" hidden="1" customHeight="1">
      <c r="A3067" s="1" t="str">
        <f t="shared" si="1"/>
        <v/>
      </c>
      <c r="B3067" s="1"/>
      <c r="C3067" s="25" t="str">
        <f>IF('Census Block Input'!J3031="","",'Census Block Input'!B3031)</f>
        <v/>
      </c>
      <c r="D3067" s="184" t="str">
        <f>IF('Census Block Input'!J3031="","",UPPER('Census Block Input'!J3031))</f>
        <v/>
      </c>
      <c r="E3067" s="26" t="str">
        <f>IF('Census Block Input'!J3031="","",'Census Block Input'!I3031)</f>
        <v/>
      </c>
      <c r="F3067" s="27" t="str">
        <f>IF('Census Block Input'!J3031="","",'Census Block Input'!C3031)</f>
        <v/>
      </c>
      <c r="G3067" s="29" t="str">
        <f>IF('Census Block Input'!J3031="","",'Census Block Input'!D3031)</f>
        <v/>
      </c>
      <c r="H3067" s="30" t="str">
        <f>IF('Census Block Input'!J3031="","",'Census Block Input'!G3031)</f>
        <v/>
      </c>
      <c r="I3067" s="30" t="str">
        <f>IF('Census Block Input'!J3031="","",'Census Block Input'!F3031)</f>
        <v/>
      </c>
      <c r="J3067" s="32" t="str">
        <f t="shared" si="96"/>
        <v/>
      </c>
      <c r="K3067" s="105" t="str">
        <f>IF('Census Block Input'!J3031="","",'Census Block Input'!D3031)</f>
        <v/>
      </c>
      <c r="L3067" s="106" t="str">
        <f>IF('Census Block Input'!J3031="","",'Census Block Input'!G3031)</f>
        <v/>
      </c>
      <c r="M3067" s="106" t="str">
        <f>IF('Census Block Input'!J3031="","",'Census Block Input'!F3031)</f>
        <v/>
      </c>
      <c r="N3067" s="32" t="str">
        <f t="shared" si="97"/>
        <v/>
      </c>
      <c r="O3067" s="124" t="s">
        <v>10</v>
      </c>
      <c r="P3067" s="123" t="s">
        <v>10</v>
      </c>
      <c r="Q3067" s="1"/>
    </row>
    <row r="3068" spans="1:17" ht="15.75" hidden="1" customHeight="1">
      <c r="A3068" s="1" t="str">
        <f t="shared" si="1"/>
        <v/>
      </c>
      <c r="B3068" s="1"/>
      <c r="C3068" s="25" t="str">
        <f>IF('Census Block Input'!J3032="","",'Census Block Input'!B3032)</f>
        <v/>
      </c>
      <c r="D3068" s="184" t="str">
        <f>IF('Census Block Input'!J3032="","",UPPER('Census Block Input'!J3032))</f>
        <v/>
      </c>
      <c r="E3068" s="26" t="str">
        <f>IF('Census Block Input'!J3032="","",'Census Block Input'!I3032)</f>
        <v/>
      </c>
      <c r="F3068" s="27" t="str">
        <f>IF('Census Block Input'!J3032="","",'Census Block Input'!C3032)</f>
        <v/>
      </c>
      <c r="G3068" s="29" t="str">
        <f>IF('Census Block Input'!J3032="","",'Census Block Input'!D3032)</f>
        <v/>
      </c>
      <c r="H3068" s="30" t="str">
        <f>IF('Census Block Input'!J3032="","",'Census Block Input'!G3032)</f>
        <v/>
      </c>
      <c r="I3068" s="30" t="str">
        <f>IF('Census Block Input'!J3032="","",'Census Block Input'!F3032)</f>
        <v/>
      </c>
      <c r="J3068" s="32" t="str">
        <f t="shared" si="96"/>
        <v/>
      </c>
      <c r="K3068" s="105" t="str">
        <f>IF('Census Block Input'!J3032="","",'Census Block Input'!D3032)</f>
        <v/>
      </c>
      <c r="L3068" s="106" t="str">
        <f>IF('Census Block Input'!J3032="","",'Census Block Input'!G3032)</f>
        <v/>
      </c>
      <c r="M3068" s="106" t="str">
        <f>IF('Census Block Input'!J3032="","",'Census Block Input'!F3032)</f>
        <v/>
      </c>
      <c r="N3068" s="32" t="str">
        <f t="shared" si="97"/>
        <v/>
      </c>
      <c r="O3068" s="124" t="s">
        <v>10</v>
      </c>
      <c r="P3068" s="123" t="s">
        <v>10</v>
      </c>
      <c r="Q3068" s="1"/>
    </row>
    <row r="3069" spans="1:17" ht="15.75" hidden="1" customHeight="1">
      <c r="A3069" s="1" t="str">
        <f t="shared" si="1"/>
        <v/>
      </c>
      <c r="B3069" s="1"/>
      <c r="C3069" s="25" t="str">
        <f>IF('Census Block Input'!J3033="","",'Census Block Input'!B3033)</f>
        <v/>
      </c>
      <c r="D3069" s="184" t="str">
        <f>IF('Census Block Input'!J3033="","",UPPER('Census Block Input'!J3033))</f>
        <v/>
      </c>
      <c r="E3069" s="26" t="str">
        <f>IF('Census Block Input'!J3033="","",'Census Block Input'!I3033)</f>
        <v/>
      </c>
      <c r="F3069" s="27" t="str">
        <f>IF('Census Block Input'!J3033="","",'Census Block Input'!C3033)</f>
        <v/>
      </c>
      <c r="G3069" s="29" t="str">
        <f>IF('Census Block Input'!J3033="","",'Census Block Input'!D3033)</f>
        <v/>
      </c>
      <c r="H3069" s="30" t="str">
        <f>IF('Census Block Input'!J3033="","",'Census Block Input'!G3033)</f>
        <v/>
      </c>
      <c r="I3069" s="30" t="str">
        <f>IF('Census Block Input'!J3033="","",'Census Block Input'!F3033)</f>
        <v/>
      </c>
      <c r="J3069" s="32" t="str">
        <f t="shared" si="96"/>
        <v/>
      </c>
      <c r="K3069" s="105" t="str">
        <f>IF('Census Block Input'!J3033="","",'Census Block Input'!D3033)</f>
        <v/>
      </c>
      <c r="L3069" s="106" t="str">
        <f>IF('Census Block Input'!J3033="","",'Census Block Input'!G3033)</f>
        <v/>
      </c>
      <c r="M3069" s="106" t="str">
        <f>IF('Census Block Input'!J3033="","",'Census Block Input'!F3033)</f>
        <v/>
      </c>
      <c r="N3069" s="32" t="str">
        <f t="shared" si="97"/>
        <v/>
      </c>
      <c r="O3069" s="124" t="s">
        <v>10</v>
      </c>
      <c r="P3069" s="123" t="s">
        <v>10</v>
      </c>
      <c r="Q3069" s="1"/>
    </row>
    <row r="3070" spans="1:17" ht="15.75" hidden="1" customHeight="1">
      <c r="A3070" s="1" t="str">
        <f t="shared" si="1"/>
        <v/>
      </c>
      <c r="B3070" s="1"/>
      <c r="C3070" s="25" t="str">
        <f>IF('Census Block Input'!J3034="","",'Census Block Input'!B3034)</f>
        <v/>
      </c>
      <c r="D3070" s="184" t="str">
        <f>IF('Census Block Input'!J3034="","",UPPER('Census Block Input'!J3034))</f>
        <v/>
      </c>
      <c r="E3070" s="26" t="str">
        <f>IF('Census Block Input'!J3034="","",'Census Block Input'!I3034)</f>
        <v/>
      </c>
      <c r="F3070" s="27" t="str">
        <f>IF('Census Block Input'!J3034="","",'Census Block Input'!C3034)</f>
        <v/>
      </c>
      <c r="G3070" s="29" t="str">
        <f>IF('Census Block Input'!J3034="","",'Census Block Input'!D3034)</f>
        <v/>
      </c>
      <c r="H3070" s="30" t="str">
        <f>IF('Census Block Input'!J3034="","",'Census Block Input'!G3034)</f>
        <v/>
      </c>
      <c r="I3070" s="30" t="str">
        <f>IF('Census Block Input'!J3034="","",'Census Block Input'!F3034)</f>
        <v/>
      </c>
      <c r="J3070" s="32" t="str">
        <f t="shared" si="96"/>
        <v/>
      </c>
      <c r="K3070" s="105" t="str">
        <f>IF('Census Block Input'!J3034="","",'Census Block Input'!D3034)</f>
        <v/>
      </c>
      <c r="L3070" s="106" t="str">
        <f>IF('Census Block Input'!J3034="","",'Census Block Input'!G3034)</f>
        <v/>
      </c>
      <c r="M3070" s="106" t="str">
        <f>IF('Census Block Input'!J3034="","",'Census Block Input'!F3034)</f>
        <v/>
      </c>
      <c r="N3070" s="32" t="str">
        <f t="shared" si="97"/>
        <v/>
      </c>
      <c r="O3070" s="124" t="s">
        <v>10</v>
      </c>
      <c r="P3070" s="123" t="s">
        <v>10</v>
      </c>
      <c r="Q3070" s="1"/>
    </row>
    <row r="3071" spans="1:17" ht="15.75" hidden="1" customHeight="1">
      <c r="A3071" s="1" t="str">
        <f t="shared" si="1"/>
        <v/>
      </c>
      <c r="B3071" s="1"/>
      <c r="C3071" s="25" t="str">
        <f>IF('Census Block Input'!J3035="","",'Census Block Input'!B3035)</f>
        <v/>
      </c>
      <c r="D3071" s="184" t="str">
        <f>IF('Census Block Input'!J3035="","",UPPER('Census Block Input'!J3035))</f>
        <v/>
      </c>
      <c r="E3071" s="26" t="str">
        <f>IF('Census Block Input'!J3035="","",'Census Block Input'!I3035)</f>
        <v/>
      </c>
      <c r="F3071" s="27" t="str">
        <f>IF('Census Block Input'!J3035="","",'Census Block Input'!C3035)</f>
        <v/>
      </c>
      <c r="G3071" s="29" t="str">
        <f>IF('Census Block Input'!J3035="","",'Census Block Input'!D3035)</f>
        <v/>
      </c>
      <c r="H3071" s="30" t="str">
        <f>IF('Census Block Input'!J3035="","",'Census Block Input'!G3035)</f>
        <v/>
      </c>
      <c r="I3071" s="30" t="str">
        <f>IF('Census Block Input'!J3035="","",'Census Block Input'!F3035)</f>
        <v/>
      </c>
      <c r="J3071" s="32" t="str">
        <f t="shared" si="96"/>
        <v/>
      </c>
      <c r="K3071" s="105" t="str">
        <f>IF('Census Block Input'!J3035="","",'Census Block Input'!D3035)</f>
        <v/>
      </c>
      <c r="L3071" s="106" t="str">
        <f>IF('Census Block Input'!J3035="","",'Census Block Input'!G3035)</f>
        <v/>
      </c>
      <c r="M3071" s="106" t="str">
        <f>IF('Census Block Input'!J3035="","",'Census Block Input'!F3035)</f>
        <v/>
      </c>
      <c r="N3071" s="32" t="str">
        <f t="shared" si="97"/>
        <v/>
      </c>
      <c r="O3071" s="124" t="s">
        <v>10</v>
      </c>
      <c r="P3071" s="123" t="s">
        <v>10</v>
      </c>
      <c r="Q3071" s="1"/>
    </row>
    <row r="3072" spans="1:17" ht="15.75" hidden="1" customHeight="1">
      <c r="A3072" s="1" t="str">
        <f t="shared" si="1"/>
        <v/>
      </c>
      <c r="B3072" s="1"/>
      <c r="C3072" s="25" t="str">
        <f>IF('Census Block Input'!J3036="","",'Census Block Input'!B3036)</f>
        <v/>
      </c>
      <c r="D3072" s="184" t="str">
        <f>IF('Census Block Input'!J3036="","",UPPER('Census Block Input'!J3036))</f>
        <v/>
      </c>
      <c r="E3072" s="26" t="str">
        <f>IF('Census Block Input'!J3036="","",'Census Block Input'!I3036)</f>
        <v/>
      </c>
      <c r="F3072" s="27" t="str">
        <f>IF('Census Block Input'!J3036="","",'Census Block Input'!C3036)</f>
        <v/>
      </c>
      <c r="G3072" s="29" t="str">
        <f>IF('Census Block Input'!J3036="","",'Census Block Input'!D3036)</f>
        <v/>
      </c>
      <c r="H3072" s="30" t="str">
        <f>IF('Census Block Input'!J3036="","",'Census Block Input'!G3036)</f>
        <v/>
      </c>
      <c r="I3072" s="30" t="str">
        <f>IF('Census Block Input'!J3036="","",'Census Block Input'!F3036)</f>
        <v/>
      </c>
      <c r="J3072" s="32" t="str">
        <f t="shared" si="96"/>
        <v/>
      </c>
      <c r="K3072" s="105" t="str">
        <f>IF('Census Block Input'!J3036="","",'Census Block Input'!D3036)</f>
        <v/>
      </c>
      <c r="L3072" s="106" t="str">
        <f>IF('Census Block Input'!J3036="","",'Census Block Input'!G3036)</f>
        <v/>
      </c>
      <c r="M3072" s="106" t="str">
        <f>IF('Census Block Input'!J3036="","",'Census Block Input'!F3036)</f>
        <v/>
      </c>
      <c r="N3072" s="32" t="str">
        <f t="shared" si="97"/>
        <v/>
      </c>
      <c r="O3072" s="124" t="s">
        <v>10</v>
      </c>
      <c r="P3072" s="123" t="s">
        <v>10</v>
      </c>
      <c r="Q3072" s="1"/>
    </row>
    <row r="3073" spans="1:17" ht="15.75" hidden="1" customHeight="1">
      <c r="A3073" s="1" t="str">
        <f t="shared" si="1"/>
        <v/>
      </c>
      <c r="B3073" s="1"/>
      <c r="C3073" s="25" t="str">
        <f>IF('Census Block Input'!J3037="","",'Census Block Input'!B3037)</f>
        <v/>
      </c>
      <c r="D3073" s="184" t="str">
        <f>IF('Census Block Input'!J3037="","",UPPER('Census Block Input'!J3037))</f>
        <v/>
      </c>
      <c r="E3073" s="26" t="str">
        <f>IF('Census Block Input'!J3037="","",'Census Block Input'!I3037)</f>
        <v/>
      </c>
      <c r="F3073" s="27" t="str">
        <f>IF('Census Block Input'!J3037="","",'Census Block Input'!C3037)</f>
        <v/>
      </c>
      <c r="G3073" s="29" t="str">
        <f>IF('Census Block Input'!J3037="","",'Census Block Input'!D3037)</f>
        <v/>
      </c>
      <c r="H3073" s="30" t="str">
        <f>IF('Census Block Input'!J3037="","",'Census Block Input'!G3037)</f>
        <v/>
      </c>
      <c r="I3073" s="30" t="str">
        <f>IF('Census Block Input'!J3037="","",'Census Block Input'!F3037)</f>
        <v/>
      </c>
      <c r="J3073" s="32" t="str">
        <f t="shared" si="96"/>
        <v/>
      </c>
      <c r="K3073" s="105" t="str">
        <f>IF('Census Block Input'!J3037="","",'Census Block Input'!D3037)</f>
        <v/>
      </c>
      <c r="L3073" s="106" t="str">
        <f>IF('Census Block Input'!J3037="","",'Census Block Input'!G3037)</f>
        <v/>
      </c>
      <c r="M3073" s="106" t="str">
        <f>IF('Census Block Input'!J3037="","",'Census Block Input'!F3037)</f>
        <v/>
      </c>
      <c r="N3073" s="32" t="str">
        <f t="shared" si="97"/>
        <v/>
      </c>
      <c r="O3073" s="124" t="s">
        <v>10</v>
      </c>
      <c r="P3073" s="123" t="s">
        <v>10</v>
      </c>
      <c r="Q3073" s="1"/>
    </row>
    <row r="3074" spans="1:17" ht="15.75" hidden="1" customHeight="1">
      <c r="A3074" s="1" t="str">
        <f t="shared" si="1"/>
        <v/>
      </c>
      <c r="B3074" s="1"/>
      <c r="C3074" s="25" t="str">
        <f>IF('Census Block Input'!J3038="","",'Census Block Input'!B3038)</f>
        <v/>
      </c>
      <c r="D3074" s="184" t="str">
        <f>IF('Census Block Input'!J3038="","",UPPER('Census Block Input'!J3038))</f>
        <v/>
      </c>
      <c r="E3074" s="26" t="str">
        <f>IF('Census Block Input'!J3038="","",'Census Block Input'!I3038)</f>
        <v/>
      </c>
      <c r="F3074" s="27" t="str">
        <f>IF('Census Block Input'!J3038="","",'Census Block Input'!C3038)</f>
        <v/>
      </c>
      <c r="G3074" s="29" t="str">
        <f>IF('Census Block Input'!J3038="","",'Census Block Input'!D3038)</f>
        <v/>
      </c>
      <c r="H3074" s="30" t="str">
        <f>IF('Census Block Input'!J3038="","",'Census Block Input'!G3038)</f>
        <v/>
      </c>
      <c r="I3074" s="30" t="str">
        <f>IF('Census Block Input'!J3038="","",'Census Block Input'!F3038)</f>
        <v/>
      </c>
      <c r="J3074" s="32" t="str">
        <f t="shared" si="96"/>
        <v/>
      </c>
      <c r="K3074" s="105" t="str">
        <f>IF('Census Block Input'!J3038="","",'Census Block Input'!D3038)</f>
        <v/>
      </c>
      <c r="L3074" s="106" t="str">
        <f>IF('Census Block Input'!J3038="","",'Census Block Input'!G3038)</f>
        <v/>
      </c>
      <c r="M3074" s="106" t="str">
        <f>IF('Census Block Input'!J3038="","",'Census Block Input'!F3038)</f>
        <v/>
      </c>
      <c r="N3074" s="32" t="str">
        <f t="shared" si="97"/>
        <v/>
      </c>
      <c r="O3074" s="124" t="s">
        <v>10</v>
      </c>
      <c r="P3074" s="123" t="s">
        <v>10</v>
      </c>
      <c r="Q3074" s="1"/>
    </row>
    <row r="3075" spans="1:17" ht="15.75" hidden="1" customHeight="1">
      <c r="A3075" s="1" t="str">
        <f t="shared" si="1"/>
        <v/>
      </c>
      <c r="B3075" s="1"/>
      <c r="C3075" s="25" t="str">
        <f>IF('Census Block Input'!J3039="","",'Census Block Input'!B3039)</f>
        <v/>
      </c>
      <c r="D3075" s="184" t="str">
        <f>IF('Census Block Input'!J3039="","",UPPER('Census Block Input'!J3039))</f>
        <v/>
      </c>
      <c r="E3075" s="26" t="str">
        <f>IF('Census Block Input'!J3039="","",'Census Block Input'!I3039)</f>
        <v/>
      </c>
      <c r="F3075" s="27" t="str">
        <f>IF('Census Block Input'!J3039="","",'Census Block Input'!C3039)</f>
        <v/>
      </c>
      <c r="G3075" s="29" t="str">
        <f>IF('Census Block Input'!J3039="","",'Census Block Input'!D3039)</f>
        <v/>
      </c>
      <c r="H3075" s="30" t="str">
        <f>IF('Census Block Input'!J3039="","",'Census Block Input'!G3039)</f>
        <v/>
      </c>
      <c r="I3075" s="30" t="str">
        <f>IF('Census Block Input'!J3039="","",'Census Block Input'!F3039)</f>
        <v/>
      </c>
      <c r="J3075" s="32" t="str">
        <f t="shared" si="96"/>
        <v/>
      </c>
      <c r="K3075" s="105" t="str">
        <f>IF('Census Block Input'!J3039="","",'Census Block Input'!D3039)</f>
        <v/>
      </c>
      <c r="L3075" s="106" t="str">
        <f>IF('Census Block Input'!J3039="","",'Census Block Input'!G3039)</f>
        <v/>
      </c>
      <c r="M3075" s="106" t="str">
        <f>IF('Census Block Input'!J3039="","",'Census Block Input'!F3039)</f>
        <v/>
      </c>
      <c r="N3075" s="32" t="str">
        <f t="shared" si="97"/>
        <v/>
      </c>
      <c r="O3075" s="124" t="s">
        <v>10</v>
      </c>
      <c r="P3075" s="123" t="s">
        <v>10</v>
      </c>
      <c r="Q3075" s="1"/>
    </row>
    <row r="3076" spans="1:17" ht="15.75" hidden="1" customHeight="1">
      <c r="A3076" s="1" t="str">
        <f t="shared" si="1"/>
        <v/>
      </c>
      <c r="B3076" s="1"/>
      <c r="C3076" s="25" t="str">
        <f>IF('Census Block Input'!J3040="","",'Census Block Input'!B3040)</f>
        <v/>
      </c>
      <c r="D3076" s="184" t="str">
        <f>IF('Census Block Input'!J3040="","",UPPER('Census Block Input'!J3040))</f>
        <v/>
      </c>
      <c r="E3076" s="26" t="str">
        <f>IF('Census Block Input'!J3040="","",'Census Block Input'!I3040)</f>
        <v/>
      </c>
      <c r="F3076" s="27" t="str">
        <f>IF('Census Block Input'!J3040="","",'Census Block Input'!C3040)</f>
        <v/>
      </c>
      <c r="G3076" s="29" t="str">
        <f>IF('Census Block Input'!J3040="","",'Census Block Input'!D3040)</f>
        <v/>
      </c>
      <c r="H3076" s="30" t="str">
        <f>IF('Census Block Input'!J3040="","",'Census Block Input'!G3040)</f>
        <v/>
      </c>
      <c r="I3076" s="30" t="str">
        <f>IF('Census Block Input'!J3040="","",'Census Block Input'!F3040)</f>
        <v/>
      </c>
      <c r="J3076" s="32" t="str">
        <f t="shared" si="96"/>
        <v/>
      </c>
      <c r="K3076" s="105" t="str">
        <f>IF('Census Block Input'!J3040="","",'Census Block Input'!D3040)</f>
        <v/>
      </c>
      <c r="L3076" s="106" t="str">
        <f>IF('Census Block Input'!J3040="","",'Census Block Input'!G3040)</f>
        <v/>
      </c>
      <c r="M3076" s="106" t="str">
        <f>IF('Census Block Input'!J3040="","",'Census Block Input'!F3040)</f>
        <v/>
      </c>
      <c r="N3076" s="32" t="str">
        <f t="shared" si="97"/>
        <v/>
      </c>
      <c r="O3076" s="124" t="s">
        <v>10</v>
      </c>
      <c r="P3076" s="123" t="s">
        <v>10</v>
      </c>
      <c r="Q3076" s="1"/>
    </row>
    <row r="3077" spans="1:17" ht="15.75" hidden="1" customHeight="1">
      <c r="A3077" s="1" t="str">
        <f t="shared" si="1"/>
        <v/>
      </c>
      <c r="B3077" s="1"/>
      <c r="C3077" s="25" t="str">
        <f>IF('Census Block Input'!J3041="","",'Census Block Input'!B3041)</f>
        <v/>
      </c>
      <c r="D3077" s="184" t="str">
        <f>IF('Census Block Input'!J3041="","",UPPER('Census Block Input'!J3041))</f>
        <v/>
      </c>
      <c r="E3077" s="26" t="str">
        <f>IF('Census Block Input'!J3041="","",'Census Block Input'!I3041)</f>
        <v/>
      </c>
      <c r="F3077" s="27" t="str">
        <f>IF('Census Block Input'!J3041="","",'Census Block Input'!C3041)</f>
        <v/>
      </c>
      <c r="G3077" s="29" t="str">
        <f>IF('Census Block Input'!J3041="","",'Census Block Input'!D3041)</f>
        <v/>
      </c>
      <c r="H3077" s="30" t="str">
        <f>IF('Census Block Input'!J3041="","",'Census Block Input'!G3041)</f>
        <v/>
      </c>
      <c r="I3077" s="30" t="str">
        <f>IF('Census Block Input'!J3041="","",'Census Block Input'!F3041)</f>
        <v/>
      </c>
      <c r="J3077" s="32" t="str">
        <f t="shared" si="96"/>
        <v/>
      </c>
      <c r="K3077" s="105" t="str">
        <f>IF('Census Block Input'!J3041="","",'Census Block Input'!D3041)</f>
        <v/>
      </c>
      <c r="L3077" s="106" t="str">
        <f>IF('Census Block Input'!J3041="","",'Census Block Input'!G3041)</f>
        <v/>
      </c>
      <c r="M3077" s="106" t="str">
        <f>IF('Census Block Input'!J3041="","",'Census Block Input'!F3041)</f>
        <v/>
      </c>
      <c r="N3077" s="32" t="str">
        <f t="shared" si="97"/>
        <v/>
      </c>
      <c r="O3077" s="124" t="s">
        <v>10</v>
      </c>
      <c r="P3077" s="123" t="s">
        <v>10</v>
      </c>
      <c r="Q3077" s="1"/>
    </row>
    <row r="3078" spans="1:17" ht="15.75" hidden="1" customHeight="1">
      <c r="A3078" s="1" t="str">
        <f t="shared" si="1"/>
        <v/>
      </c>
      <c r="B3078" s="1"/>
      <c r="C3078" s="25" t="str">
        <f>IF('Census Block Input'!J3042="","",'Census Block Input'!B3042)</f>
        <v/>
      </c>
      <c r="D3078" s="184" t="str">
        <f>IF('Census Block Input'!J3042="","",UPPER('Census Block Input'!J3042))</f>
        <v/>
      </c>
      <c r="E3078" s="26" t="str">
        <f>IF('Census Block Input'!J3042="","",'Census Block Input'!I3042)</f>
        <v/>
      </c>
      <c r="F3078" s="27" t="str">
        <f>IF('Census Block Input'!J3042="","",'Census Block Input'!C3042)</f>
        <v/>
      </c>
      <c r="G3078" s="29" t="str">
        <f>IF('Census Block Input'!J3042="","",'Census Block Input'!D3042)</f>
        <v/>
      </c>
      <c r="H3078" s="30" t="str">
        <f>IF('Census Block Input'!J3042="","",'Census Block Input'!G3042)</f>
        <v/>
      </c>
      <c r="I3078" s="30" t="str">
        <f>IF('Census Block Input'!J3042="","",'Census Block Input'!F3042)</f>
        <v/>
      </c>
      <c r="J3078" s="32" t="str">
        <f t="shared" si="96"/>
        <v/>
      </c>
      <c r="K3078" s="105" t="str">
        <f>IF('Census Block Input'!J3042="","",'Census Block Input'!D3042)</f>
        <v/>
      </c>
      <c r="L3078" s="106" t="str">
        <f>IF('Census Block Input'!J3042="","",'Census Block Input'!G3042)</f>
        <v/>
      </c>
      <c r="M3078" s="106" t="str">
        <f>IF('Census Block Input'!J3042="","",'Census Block Input'!F3042)</f>
        <v/>
      </c>
      <c r="N3078" s="32" t="str">
        <f t="shared" si="97"/>
        <v/>
      </c>
      <c r="O3078" s="124" t="s">
        <v>10</v>
      </c>
      <c r="P3078" s="123" t="s">
        <v>10</v>
      </c>
      <c r="Q3078" s="1"/>
    </row>
    <row r="3079" spans="1:17" ht="15.75" hidden="1" customHeight="1">
      <c r="A3079" s="1" t="str">
        <f t="shared" si="1"/>
        <v/>
      </c>
      <c r="B3079" s="1"/>
      <c r="C3079" s="25" t="str">
        <f>IF('Census Block Input'!J3043="","",'Census Block Input'!B3043)</f>
        <v/>
      </c>
      <c r="D3079" s="184" t="str">
        <f>IF('Census Block Input'!J3043="","",UPPER('Census Block Input'!J3043))</f>
        <v/>
      </c>
      <c r="E3079" s="26" t="str">
        <f>IF('Census Block Input'!J3043="","",'Census Block Input'!I3043)</f>
        <v/>
      </c>
      <c r="F3079" s="27" t="str">
        <f>IF('Census Block Input'!J3043="","",'Census Block Input'!C3043)</f>
        <v/>
      </c>
      <c r="G3079" s="29" t="str">
        <f>IF('Census Block Input'!J3043="","",'Census Block Input'!D3043)</f>
        <v/>
      </c>
      <c r="H3079" s="30" t="str">
        <f>IF('Census Block Input'!J3043="","",'Census Block Input'!G3043)</f>
        <v/>
      </c>
      <c r="I3079" s="30" t="str">
        <f>IF('Census Block Input'!J3043="","",'Census Block Input'!F3043)</f>
        <v/>
      </c>
      <c r="J3079" s="32" t="str">
        <f t="shared" si="96"/>
        <v/>
      </c>
      <c r="K3079" s="105" t="str">
        <f>IF('Census Block Input'!J3043="","",'Census Block Input'!D3043)</f>
        <v/>
      </c>
      <c r="L3079" s="106" t="str">
        <f>IF('Census Block Input'!J3043="","",'Census Block Input'!G3043)</f>
        <v/>
      </c>
      <c r="M3079" s="106" t="str">
        <f>IF('Census Block Input'!J3043="","",'Census Block Input'!F3043)</f>
        <v/>
      </c>
      <c r="N3079" s="32" t="str">
        <f t="shared" si="97"/>
        <v/>
      </c>
      <c r="O3079" s="124" t="s">
        <v>10</v>
      </c>
      <c r="P3079" s="123" t="s">
        <v>10</v>
      </c>
      <c r="Q3079" s="1"/>
    </row>
    <row r="3080" spans="1:17" ht="15.75" hidden="1" customHeight="1">
      <c r="A3080" s="1" t="str">
        <f t="shared" si="1"/>
        <v/>
      </c>
      <c r="B3080" s="1"/>
      <c r="C3080" s="25" t="str">
        <f>IF('Census Block Input'!J3044="","",'Census Block Input'!B3044)</f>
        <v/>
      </c>
      <c r="D3080" s="184" t="str">
        <f>IF('Census Block Input'!J3044="","",UPPER('Census Block Input'!J3044))</f>
        <v/>
      </c>
      <c r="E3080" s="26" t="str">
        <f>IF('Census Block Input'!J3044="","",'Census Block Input'!I3044)</f>
        <v/>
      </c>
      <c r="F3080" s="27" t="str">
        <f>IF('Census Block Input'!J3044="","",'Census Block Input'!C3044)</f>
        <v/>
      </c>
      <c r="G3080" s="29" t="str">
        <f>IF('Census Block Input'!J3044="","",'Census Block Input'!D3044)</f>
        <v/>
      </c>
      <c r="H3080" s="30" t="str">
        <f>IF('Census Block Input'!J3044="","",'Census Block Input'!G3044)</f>
        <v/>
      </c>
      <c r="I3080" s="30" t="str">
        <f>IF('Census Block Input'!J3044="","",'Census Block Input'!F3044)</f>
        <v/>
      </c>
      <c r="J3080" s="32" t="str">
        <f t="shared" si="96"/>
        <v/>
      </c>
      <c r="K3080" s="105" t="str">
        <f>IF('Census Block Input'!J3044="","",'Census Block Input'!D3044)</f>
        <v/>
      </c>
      <c r="L3080" s="106" t="str">
        <f>IF('Census Block Input'!J3044="","",'Census Block Input'!G3044)</f>
        <v/>
      </c>
      <c r="M3080" s="106" t="str">
        <f>IF('Census Block Input'!J3044="","",'Census Block Input'!F3044)</f>
        <v/>
      </c>
      <c r="N3080" s="32" t="str">
        <f t="shared" si="97"/>
        <v/>
      </c>
      <c r="O3080" s="124" t="s">
        <v>10</v>
      </c>
      <c r="P3080" s="123" t="s">
        <v>10</v>
      </c>
      <c r="Q3080" s="1"/>
    </row>
    <row r="3081" spans="1:17" ht="15.75" hidden="1" customHeight="1">
      <c r="A3081" s="1" t="str">
        <f t="shared" si="1"/>
        <v/>
      </c>
      <c r="B3081" s="1"/>
      <c r="C3081" s="25" t="str">
        <f>IF('Census Block Input'!J3045="","",'Census Block Input'!B3045)</f>
        <v/>
      </c>
      <c r="D3081" s="184" t="str">
        <f>IF('Census Block Input'!J3045="","",UPPER('Census Block Input'!J3045))</f>
        <v/>
      </c>
      <c r="E3081" s="26" t="str">
        <f>IF('Census Block Input'!J3045="","",'Census Block Input'!I3045)</f>
        <v/>
      </c>
      <c r="F3081" s="27" t="str">
        <f>IF('Census Block Input'!J3045="","",'Census Block Input'!C3045)</f>
        <v/>
      </c>
      <c r="G3081" s="29" t="str">
        <f>IF('Census Block Input'!J3045="","",'Census Block Input'!D3045)</f>
        <v/>
      </c>
      <c r="H3081" s="30" t="str">
        <f>IF('Census Block Input'!J3045="","",'Census Block Input'!G3045)</f>
        <v/>
      </c>
      <c r="I3081" s="30" t="str">
        <f>IF('Census Block Input'!J3045="","",'Census Block Input'!F3045)</f>
        <v/>
      </c>
      <c r="J3081" s="32" t="str">
        <f t="shared" si="96"/>
        <v/>
      </c>
      <c r="K3081" s="105" t="str">
        <f>IF('Census Block Input'!J3045="","",'Census Block Input'!D3045)</f>
        <v/>
      </c>
      <c r="L3081" s="106" t="str">
        <f>IF('Census Block Input'!J3045="","",'Census Block Input'!G3045)</f>
        <v/>
      </c>
      <c r="M3081" s="106" t="str">
        <f>IF('Census Block Input'!J3045="","",'Census Block Input'!F3045)</f>
        <v/>
      </c>
      <c r="N3081" s="32" t="str">
        <f t="shared" si="97"/>
        <v/>
      </c>
      <c r="O3081" s="124" t="s">
        <v>10</v>
      </c>
      <c r="P3081" s="123" t="s">
        <v>10</v>
      </c>
      <c r="Q3081" s="1"/>
    </row>
    <row r="3082" spans="1:17" ht="15.75" hidden="1" customHeight="1">
      <c r="A3082" s="1" t="str">
        <f t="shared" si="1"/>
        <v/>
      </c>
      <c r="B3082" s="1"/>
      <c r="C3082" s="25" t="str">
        <f>IF('Census Block Input'!J3046="","",'Census Block Input'!B3046)</f>
        <v/>
      </c>
      <c r="D3082" s="184" t="str">
        <f>IF('Census Block Input'!J3046="","",UPPER('Census Block Input'!J3046))</f>
        <v/>
      </c>
      <c r="E3082" s="26" t="str">
        <f>IF('Census Block Input'!J3046="","",'Census Block Input'!I3046)</f>
        <v/>
      </c>
      <c r="F3082" s="27" t="str">
        <f>IF('Census Block Input'!J3046="","",'Census Block Input'!C3046)</f>
        <v/>
      </c>
      <c r="G3082" s="29" t="str">
        <f>IF('Census Block Input'!J3046="","",'Census Block Input'!D3046)</f>
        <v/>
      </c>
      <c r="H3082" s="30" t="str">
        <f>IF('Census Block Input'!J3046="","",'Census Block Input'!G3046)</f>
        <v/>
      </c>
      <c r="I3082" s="30" t="str">
        <f>IF('Census Block Input'!J3046="","",'Census Block Input'!F3046)</f>
        <v/>
      </c>
      <c r="J3082" s="32" t="str">
        <f t="shared" si="96"/>
        <v/>
      </c>
      <c r="K3082" s="105" t="str">
        <f>IF('Census Block Input'!J3046="","",'Census Block Input'!D3046)</f>
        <v/>
      </c>
      <c r="L3082" s="106" t="str">
        <f>IF('Census Block Input'!J3046="","",'Census Block Input'!G3046)</f>
        <v/>
      </c>
      <c r="M3082" s="106" t="str">
        <f>IF('Census Block Input'!J3046="","",'Census Block Input'!F3046)</f>
        <v/>
      </c>
      <c r="N3082" s="32" t="str">
        <f t="shared" si="97"/>
        <v/>
      </c>
      <c r="O3082" s="124" t="s">
        <v>10</v>
      </c>
      <c r="P3082" s="123" t="s">
        <v>10</v>
      </c>
      <c r="Q3082" s="1"/>
    </row>
    <row r="3083" spans="1:17" ht="15.75" hidden="1" customHeight="1">
      <c r="A3083" s="1" t="str">
        <f t="shared" si="1"/>
        <v/>
      </c>
      <c r="B3083" s="1"/>
      <c r="C3083" s="25" t="str">
        <f>IF('Census Block Input'!J3047="","",'Census Block Input'!B3047)</f>
        <v/>
      </c>
      <c r="D3083" s="184" t="str">
        <f>IF('Census Block Input'!J3047="","",UPPER('Census Block Input'!J3047))</f>
        <v/>
      </c>
      <c r="E3083" s="26" t="str">
        <f>IF('Census Block Input'!J3047="","",'Census Block Input'!I3047)</f>
        <v/>
      </c>
      <c r="F3083" s="27" t="str">
        <f>IF('Census Block Input'!J3047="","",'Census Block Input'!C3047)</f>
        <v/>
      </c>
      <c r="G3083" s="29" t="str">
        <f>IF('Census Block Input'!J3047="","",'Census Block Input'!D3047)</f>
        <v/>
      </c>
      <c r="H3083" s="30" t="str">
        <f>IF('Census Block Input'!J3047="","",'Census Block Input'!G3047)</f>
        <v/>
      </c>
      <c r="I3083" s="30" t="str">
        <f>IF('Census Block Input'!J3047="","",'Census Block Input'!F3047)</f>
        <v/>
      </c>
      <c r="J3083" s="32" t="str">
        <f t="shared" si="96"/>
        <v/>
      </c>
      <c r="K3083" s="105" t="str">
        <f>IF('Census Block Input'!J3047="","",'Census Block Input'!D3047)</f>
        <v/>
      </c>
      <c r="L3083" s="106" t="str">
        <f>IF('Census Block Input'!J3047="","",'Census Block Input'!G3047)</f>
        <v/>
      </c>
      <c r="M3083" s="106" t="str">
        <f>IF('Census Block Input'!J3047="","",'Census Block Input'!F3047)</f>
        <v/>
      </c>
      <c r="N3083" s="32" t="str">
        <f t="shared" si="97"/>
        <v/>
      </c>
      <c r="O3083" s="124" t="s">
        <v>10</v>
      </c>
      <c r="P3083" s="123" t="s">
        <v>10</v>
      </c>
      <c r="Q3083" s="1"/>
    </row>
    <row r="3084" spans="1:17" ht="15.75" hidden="1" customHeight="1">
      <c r="A3084" s="1" t="str">
        <f t="shared" si="1"/>
        <v/>
      </c>
      <c r="B3084" s="1"/>
      <c r="C3084" s="25" t="str">
        <f>IF('Census Block Input'!J3048="","",'Census Block Input'!B3048)</f>
        <v/>
      </c>
      <c r="D3084" s="184" t="str">
        <f>IF('Census Block Input'!J3048="","",UPPER('Census Block Input'!J3048))</f>
        <v/>
      </c>
      <c r="E3084" s="26" t="str">
        <f>IF('Census Block Input'!J3048="","",'Census Block Input'!I3048)</f>
        <v/>
      </c>
      <c r="F3084" s="27" t="str">
        <f>IF('Census Block Input'!J3048="","",'Census Block Input'!C3048)</f>
        <v/>
      </c>
      <c r="G3084" s="29" t="str">
        <f>IF('Census Block Input'!J3048="","",'Census Block Input'!D3048)</f>
        <v/>
      </c>
      <c r="H3084" s="30" t="str">
        <f>IF('Census Block Input'!J3048="","",'Census Block Input'!G3048)</f>
        <v/>
      </c>
      <c r="I3084" s="30" t="str">
        <f>IF('Census Block Input'!J3048="","",'Census Block Input'!F3048)</f>
        <v/>
      </c>
      <c r="J3084" s="32" t="str">
        <f t="shared" si="96"/>
        <v/>
      </c>
      <c r="K3084" s="105" t="str">
        <f>IF('Census Block Input'!J3048="","",'Census Block Input'!D3048)</f>
        <v/>
      </c>
      <c r="L3084" s="106" t="str">
        <f>IF('Census Block Input'!J3048="","",'Census Block Input'!G3048)</f>
        <v/>
      </c>
      <c r="M3084" s="106" t="str">
        <f>IF('Census Block Input'!J3048="","",'Census Block Input'!F3048)</f>
        <v/>
      </c>
      <c r="N3084" s="32" t="str">
        <f t="shared" si="97"/>
        <v/>
      </c>
      <c r="O3084" s="124" t="s">
        <v>10</v>
      </c>
      <c r="P3084" s="123" t="s">
        <v>10</v>
      </c>
      <c r="Q3084" s="1"/>
    </row>
    <row r="3085" spans="1:17" ht="15.75" hidden="1" customHeight="1">
      <c r="A3085" s="1" t="str">
        <f t="shared" si="1"/>
        <v/>
      </c>
      <c r="B3085" s="1"/>
      <c r="C3085" s="25" t="str">
        <f>IF('Census Block Input'!J3049="","",'Census Block Input'!B3049)</f>
        <v/>
      </c>
      <c r="D3085" s="184" t="str">
        <f>IF('Census Block Input'!J3049="","",UPPER('Census Block Input'!J3049))</f>
        <v/>
      </c>
      <c r="E3085" s="26" t="str">
        <f>IF('Census Block Input'!J3049="","",'Census Block Input'!I3049)</f>
        <v/>
      </c>
      <c r="F3085" s="27" t="str">
        <f>IF('Census Block Input'!J3049="","",'Census Block Input'!C3049)</f>
        <v/>
      </c>
      <c r="G3085" s="29" t="str">
        <f>IF('Census Block Input'!J3049="","",'Census Block Input'!D3049)</f>
        <v/>
      </c>
      <c r="H3085" s="30" t="str">
        <f>IF('Census Block Input'!J3049="","",'Census Block Input'!G3049)</f>
        <v/>
      </c>
      <c r="I3085" s="30" t="str">
        <f>IF('Census Block Input'!J3049="","",'Census Block Input'!F3049)</f>
        <v/>
      </c>
      <c r="J3085" s="32" t="str">
        <f t="shared" si="96"/>
        <v/>
      </c>
      <c r="K3085" s="105" t="str">
        <f>IF('Census Block Input'!J3049="","",'Census Block Input'!D3049)</f>
        <v/>
      </c>
      <c r="L3085" s="106" t="str">
        <f>IF('Census Block Input'!J3049="","",'Census Block Input'!G3049)</f>
        <v/>
      </c>
      <c r="M3085" s="106" t="str">
        <f>IF('Census Block Input'!J3049="","",'Census Block Input'!F3049)</f>
        <v/>
      </c>
      <c r="N3085" s="32" t="str">
        <f t="shared" si="97"/>
        <v/>
      </c>
      <c r="O3085" s="124" t="s">
        <v>10</v>
      </c>
      <c r="P3085" s="123" t="s">
        <v>10</v>
      </c>
      <c r="Q3085" s="1"/>
    </row>
    <row r="3086" spans="1:17" ht="15.75" hidden="1" customHeight="1">
      <c r="A3086" s="1" t="str">
        <f t="shared" si="1"/>
        <v/>
      </c>
      <c r="B3086" s="1"/>
      <c r="C3086" s="25" t="str">
        <f>IF('Census Block Input'!J3050="","",'Census Block Input'!B3050)</f>
        <v/>
      </c>
      <c r="D3086" s="184" t="str">
        <f>IF('Census Block Input'!J3050="","",UPPER('Census Block Input'!J3050))</f>
        <v/>
      </c>
      <c r="E3086" s="26" t="str">
        <f>IF('Census Block Input'!J3050="","",'Census Block Input'!I3050)</f>
        <v/>
      </c>
      <c r="F3086" s="27" t="str">
        <f>IF('Census Block Input'!J3050="","",'Census Block Input'!C3050)</f>
        <v/>
      </c>
      <c r="G3086" s="29" t="str">
        <f>IF('Census Block Input'!J3050="","",'Census Block Input'!D3050)</f>
        <v/>
      </c>
      <c r="H3086" s="30" t="str">
        <f>IF('Census Block Input'!J3050="","",'Census Block Input'!G3050)</f>
        <v/>
      </c>
      <c r="I3086" s="30" t="str">
        <f>IF('Census Block Input'!J3050="","",'Census Block Input'!F3050)</f>
        <v/>
      </c>
      <c r="J3086" s="32" t="str">
        <f t="shared" si="96"/>
        <v/>
      </c>
      <c r="K3086" s="105" t="str">
        <f>IF('Census Block Input'!J3050="","",'Census Block Input'!D3050)</f>
        <v/>
      </c>
      <c r="L3086" s="106" t="str">
        <f>IF('Census Block Input'!J3050="","",'Census Block Input'!G3050)</f>
        <v/>
      </c>
      <c r="M3086" s="106" t="str">
        <f>IF('Census Block Input'!J3050="","",'Census Block Input'!F3050)</f>
        <v/>
      </c>
      <c r="N3086" s="32" t="str">
        <f t="shared" si="97"/>
        <v/>
      </c>
      <c r="O3086" s="124" t="s">
        <v>10</v>
      </c>
      <c r="P3086" s="123" t="s">
        <v>10</v>
      </c>
      <c r="Q3086" s="1"/>
    </row>
    <row r="3087" spans="1:17" ht="15.75" hidden="1" customHeight="1">
      <c r="A3087" s="1" t="str">
        <f t="shared" si="1"/>
        <v/>
      </c>
      <c r="B3087" s="1"/>
      <c r="C3087" s="25" t="str">
        <f>IF('Census Block Input'!J3051="","",'Census Block Input'!B3051)</f>
        <v/>
      </c>
      <c r="D3087" s="184" t="str">
        <f>IF('Census Block Input'!J3051="","",UPPER('Census Block Input'!J3051))</f>
        <v/>
      </c>
      <c r="E3087" s="26" t="str">
        <f>IF('Census Block Input'!J3051="","",'Census Block Input'!I3051)</f>
        <v/>
      </c>
      <c r="F3087" s="27" t="str">
        <f>IF('Census Block Input'!J3051="","",'Census Block Input'!C3051)</f>
        <v/>
      </c>
      <c r="G3087" s="29" t="str">
        <f>IF('Census Block Input'!J3051="","",'Census Block Input'!D3051)</f>
        <v/>
      </c>
      <c r="H3087" s="30" t="str">
        <f>IF('Census Block Input'!J3051="","",'Census Block Input'!G3051)</f>
        <v/>
      </c>
      <c r="I3087" s="30" t="str">
        <f>IF('Census Block Input'!J3051="","",'Census Block Input'!F3051)</f>
        <v/>
      </c>
      <c r="J3087" s="32" t="str">
        <f t="shared" si="96"/>
        <v/>
      </c>
      <c r="K3087" s="105" t="str">
        <f>IF('Census Block Input'!J3051="","",'Census Block Input'!D3051)</f>
        <v/>
      </c>
      <c r="L3087" s="106" t="str">
        <f>IF('Census Block Input'!J3051="","",'Census Block Input'!G3051)</f>
        <v/>
      </c>
      <c r="M3087" s="106" t="str">
        <f>IF('Census Block Input'!J3051="","",'Census Block Input'!F3051)</f>
        <v/>
      </c>
      <c r="N3087" s="32" t="str">
        <f t="shared" si="97"/>
        <v/>
      </c>
      <c r="O3087" s="124" t="s">
        <v>10</v>
      </c>
      <c r="P3087" s="123" t="s">
        <v>10</v>
      </c>
      <c r="Q3087" s="1"/>
    </row>
    <row r="3088" spans="1:17" ht="15.75" hidden="1" customHeight="1">
      <c r="A3088" s="1" t="str">
        <f t="shared" si="1"/>
        <v/>
      </c>
      <c r="B3088" s="1"/>
      <c r="C3088" s="25" t="str">
        <f>IF('Census Block Input'!J3052="","",'Census Block Input'!B3052)</f>
        <v/>
      </c>
      <c r="D3088" s="184" t="str">
        <f>IF('Census Block Input'!J3052="","",UPPER('Census Block Input'!J3052))</f>
        <v/>
      </c>
      <c r="E3088" s="26" t="str">
        <f>IF('Census Block Input'!J3052="","",'Census Block Input'!I3052)</f>
        <v/>
      </c>
      <c r="F3088" s="27" t="str">
        <f>IF('Census Block Input'!J3052="","",'Census Block Input'!C3052)</f>
        <v/>
      </c>
      <c r="G3088" s="29" t="str">
        <f>IF('Census Block Input'!J3052="","",'Census Block Input'!D3052)</f>
        <v/>
      </c>
      <c r="H3088" s="30" t="str">
        <f>IF('Census Block Input'!J3052="","",'Census Block Input'!G3052)</f>
        <v/>
      </c>
      <c r="I3088" s="30" t="str">
        <f>IF('Census Block Input'!J3052="","",'Census Block Input'!F3052)</f>
        <v/>
      </c>
      <c r="J3088" s="32" t="str">
        <f t="shared" si="96"/>
        <v/>
      </c>
      <c r="K3088" s="105" t="str">
        <f>IF('Census Block Input'!J3052="","",'Census Block Input'!D3052)</f>
        <v/>
      </c>
      <c r="L3088" s="106" t="str">
        <f>IF('Census Block Input'!J3052="","",'Census Block Input'!G3052)</f>
        <v/>
      </c>
      <c r="M3088" s="106" t="str">
        <f>IF('Census Block Input'!J3052="","",'Census Block Input'!F3052)</f>
        <v/>
      </c>
      <c r="N3088" s="32" t="str">
        <f t="shared" si="97"/>
        <v/>
      </c>
      <c r="O3088" s="124" t="s">
        <v>10</v>
      </c>
      <c r="P3088" s="123" t="s">
        <v>10</v>
      </c>
      <c r="Q3088" s="1"/>
    </row>
    <row r="3089" spans="1:17" ht="15.75" hidden="1" customHeight="1">
      <c r="A3089" s="1" t="str">
        <f t="shared" si="1"/>
        <v/>
      </c>
      <c r="B3089" s="1"/>
      <c r="C3089" s="25" t="str">
        <f>IF('Census Block Input'!J3053="","",'Census Block Input'!B3053)</f>
        <v/>
      </c>
      <c r="D3089" s="184" t="str">
        <f>IF('Census Block Input'!J3053="","",UPPER('Census Block Input'!J3053))</f>
        <v/>
      </c>
      <c r="E3089" s="26" t="str">
        <f>IF('Census Block Input'!J3053="","",'Census Block Input'!I3053)</f>
        <v/>
      </c>
      <c r="F3089" s="27" t="str">
        <f>IF('Census Block Input'!J3053="","",'Census Block Input'!C3053)</f>
        <v/>
      </c>
      <c r="G3089" s="29" t="str">
        <f>IF('Census Block Input'!J3053="","",'Census Block Input'!D3053)</f>
        <v/>
      </c>
      <c r="H3089" s="30" t="str">
        <f>IF('Census Block Input'!J3053="","",'Census Block Input'!G3053)</f>
        <v/>
      </c>
      <c r="I3089" s="30" t="str">
        <f>IF('Census Block Input'!J3053="","",'Census Block Input'!F3053)</f>
        <v/>
      </c>
      <c r="J3089" s="32" t="str">
        <f t="shared" si="96"/>
        <v/>
      </c>
      <c r="K3089" s="105" t="str">
        <f>IF('Census Block Input'!J3053="","",'Census Block Input'!D3053)</f>
        <v/>
      </c>
      <c r="L3089" s="106" t="str">
        <f>IF('Census Block Input'!J3053="","",'Census Block Input'!G3053)</f>
        <v/>
      </c>
      <c r="M3089" s="106" t="str">
        <f>IF('Census Block Input'!J3053="","",'Census Block Input'!F3053)</f>
        <v/>
      </c>
      <c r="N3089" s="32" t="str">
        <f t="shared" si="97"/>
        <v/>
      </c>
      <c r="O3089" s="124" t="s">
        <v>10</v>
      </c>
      <c r="P3089" s="123" t="s">
        <v>10</v>
      </c>
      <c r="Q3089" s="1"/>
    </row>
    <row r="3090" spans="1:17" ht="15.75" hidden="1" customHeight="1">
      <c r="A3090" s="1" t="str">
        <f t="shared" si="1"/>
        <v/>
      </c>
      <c r="B3090" s="1"/>
      <c r="C3090" s="25" t="str">
        <f>IF('Census Block Input'!J3054="","",'Census Block Input'!B3054)</f>
        <v/>
      </c>
      <c r="D3090" s="184" t="str">
        <f>IF('Census Block Input'!J3054="","",UPPER('Census Block Input'!J3054))</f>
        <v/>
      </c>
      <c r="E3090" s="26" t="str">
        <f>IF('Census Block Input'!J3054="","",'Census Block Input'!I3054)</f>
        <v/>
      </c>
      <c r="F3090" s="27" t="str">
        <f>IF('Census Block Input'!J3054="","",'Census Block Input'!C3054)</f>
        <v/>
      </c>
      <c r="G3090" s="29" t="str">
        <f>IF('Census Block Input'!J3054="","",'Census Block Input'!D3054)</f>
        <v/>
      </c>
      <c r="H3090" s="30" t="str">
        <f>IF('Census Block Input'!J3054="","",'Census Block Input'!G3054)</f>
        <v/>
      </c>
      <c r="I3090" s="30" t="str">
        <f>IF('Census Block Input'!J3054="","",'Census Block Input'!F3054)</f>
        <v/>
      </c>
      <c r="J3090" s="32" t="str">
        <f t="shared" si="96"/>
        <v/>
      </c>
      <c r="K3090" s="105" t="str">
        <f>IF('Census Block Input'!J3054="","",'Census Block Input'!D3054)</f>
        <v/>
      </c>
      <c r="L3090" s="106" t="str">
        <f>IF('Census Block Input'!J3054="","",'Census Block Input'!G3054)</f>
        <v/>
      </c>
      <c r="M3090" s="106" t="str">
        <f>IF('Census Block Input'!J3054="","",'Census Block Input'!F3054)</f>
        <v/>
      </c>
      <c r="N3090" s="32" t="str">
        <f t="shared" si="97"/>
        <v/>
      </c>
      <c r="O3090" s="124" t="s">
        <v>10</v>
      </c>
      <c r="P3090" s="123" t="s">
        <v>10</v>
      </c>
      <c r="Q3090" s="1"/>
    </row>
    <row r="3091" spans="1:17" ht="15.75" hidden="1" customHeight="1">
      <c r="A3091" s="1" t="str">
        <f t="shared" si="1"/>
        <v/>
      </c>
      <c r="B3091" s="1"/>
      <c r="C3091" s="25" t="str">
        <f>IF('Census Block Input'!J3055="","",'Census Block Input'!B3055)</f>
        <v/>
      </c>
      <c r="D3091" s="184" t="str">
        <f>IF('Census Block Input'!J3055="","",UPPER('Census Block Input'!J3055))</f>
        <v/>
      </c>
      <c r="E3091" s="26" t="str">
        <f>IF('Census Block Input'!J3055="","",'Census Block Input'!I3055)</f>
        <v/>
      </c>
      <c r="F3091" s="27" t="str">
        <f>IF('Census Block Input'!J3055="","",'Census Block Input'!C3055)</f>
        <v/>
      </c>
      <c r="G3091" s="29" t="str">
        <f>IF('Census Block Input'!J3055="","",'Census Block Input'!D3055)</f>
        <v/>
      </c>
      <c r="H3091" s="30" t="str">
        <f>IF('Census Block Input'!J3055="","",'Census Block Input'!G3055)</f>
        <v/>
      </c>
      <c r="I3091" s="30" t="str">
        <f>IF('Census Block Input'!J3055="","",'Census Block Input'!F3055)</f>
        <v/>
      </c>
      <c r="J3091" s="32" t="str">
        <f t="shared" si="96"/>
        <v/>
      </c>
      <c r="K3091" s="105" t="str">
        <f>IF('Census Block Input'!J3055="","",'Census Block Input'!D3055)</f>
        <v/>
      </c>
      <c r="L3091" s="106" t="str">
        <f>IF('Census Block Input'!J3055="","",'Census Block Input'!G3055)</f>
        <v/>
      </c>
      <c r="M3091" s="106" t="str">
        <f>IF('Census Block Input'!J3055="","",'Census Block Input'!F3055)</f>
        <v/>
      </c>
      <c r="N3091" s="32" t="str">
        <f t="shared" si="97"/>
        <v/>
      </c>
      <c r="O3091" s="124" t="s">
        <v>10</v>
      </c>
      <c r="P3091" s="123" t="s">
        <v>10</v>
      </c>
      <c r="Q3091" s="1"/>
    </row>
    <row r="3092" spans="1:17" ht="15.75" hidden="1" customHeight="1">
      <c r="A3092" s="1" t="str">
        <f t="shared" si="1"/>
        <v/>
      </c>
      <c r="B3092" s="1"/>
      <c r="C3092" s="25" t="str">
        <f>IF('Census Block Input'!J3056="","",'Census Block Input'!B3056)</f>
        <v/>
      </c>
      <c r="D3092" s="184" t="str">
        <f>IF('Census Block Input'!J3056="","",UPPER('Census Block Input'!J3056))</f>
        <v/>
      </c>
      <c r="E3092" s="26" t="str">
        <f>IF('Census Block Input'!J3056="","",'Census Block Input'!I3056)</f>
        <v/>
      </c>
      <c r="F3092" s="27" t="str">
        <f>IF('Census Block Input'!J3056="","",'Census Block Input'!C3056)</f>
        <v/>
      </c>
      <c r="G3092" s="29" t="str">
        <f>IF('Census Block Input'!J3056="","",'Census Block Input'!D3056)</f>
        <v/>
      </c>
      <c r="H3092" s="30" t="str">
        <f>IF('Census Block Input'!J3056="","",'Census Block Input'!G3056)</f>
        <v/>
      </c>
      <c r="I3092" s="30" t="str">
        <f>IF('Census Block Input'!J3056="","",'Census Block Input'!F3056)</f>
        <v/>
      </c>
      <c r="J3092" s="32" t="str">
        <f t="shared" si="96"/>
        <v/>
      </c>
      <c r="K3092" s="105" t="str">
        <f>IF('Census Block Input'!J3056="","",'Census Block Input'!D3056)</f>
        <v/>
      </c>
      <c r="L3092" s="106" t="str">
        <f>IF('Census Block Input'!J3056="","",'Census Block Input'!G3056)</f>
        <v/>
      </c>
      <c r="M3092" s="106" t="str">
        <f>IF('Census Block Input'!J3056="","",'Census Block Input'!F3056)</f>
        <v/>
      </c>
      <c r="N3092" s="32" t="str">
        <f t="shared" si="97"/>
        <v/>
      </c>
      <c r="O3092" s="124" t="s">
        <v>10</v>
      </c>
      <c r="P3092" s="123" t="s">
        <v>10</v>
      </c>
      <c r="Q3092" s="1"/>
    </row>
    <row r="3093" spans="1:17" ht="15.75" hidden="1" customHeight="1">
      <c r="A3093" s="1" t="str">
        <f t="shared" si="1"/>
        <v/>
      </c>
      <c r="B3093" s="1"/>
      <c r="C3093" s="25" t="str">
        <f>IF('Census Block Input'!J3057="","",'Census Block Input'!B3057)</f>
        <v/>
      </c>
      <c r="D3093" s="184" t="str">
        <f>IF('Census Block Input'!J3057="","",UPPER('Census Block Input'!J3057))</f>
        <v/>
      </c>
      <c r="E3093" s="26" t="str">
        <f>IF('Census Block Input'!J3057="","",'Census Block Input'!I3057)</f>
        <v/>
      </c>
      <c r="F3093" s="27" t="str">
        <f>IF('Census Block Input'!J3057="","",'Census Block Input'!C3057)</f>
        <v/>
      </c>
      <c r="G3093" s="29" t="str">
        <f>IF('Census Block Input'!J3057="","",'Census Block Input'!D3057)</f>
        <v/>
      </c>
      <c r="H3093" s="30" t="str">
        <f>IF('Census Block Input'!J3057="","",'Census Block Input'!G3057)</f>
        <v/>
      </c>
      <c r="I3093" s="30" t="str">
        <f>IF('Census Block Input'!J3057="","",'Census Block Input'!F3057)</f>
        <v/>
      </c>
      <c r="J3093" s="32" t="str">
        <f t="shared" si="96"/>
        <v/>
      </c>
      <c r="K3093" s="105" t="str">
        <f>IF('Census Block Input'!J3057="","",'Census Block Input'!D3057)</f>
        <v/>
      </c>
      <c r="L3093" s="106" t="str">
        <f>IF('Census Block Input'!J3057="","",'Census Block Input'!G3057)</f>
        <v/>
      </c>
      <c r="M3093" s="106" t="str">
        <f>IF('Census Block Input'!J3057="","",'Census Block Input'!F3057)</f>
        <v/>
      </c>
      <c r="N3093" s="32" t="str">
        <f t="shared" si="97"/>
        <v/>
      </c>
      <c r="O3093" s="124" t="s">
        <v>10</v>
      </c>
      <c r="P3093" s="123" t="s">
        <v>10</v>
      </c>
      <c r="Q3093" s="1"/>
    </row>
    <row r="3094" spans="1:17" ht="15.75" hidden="1" customHeight="1">
      <c r="A3094" s="1" t="str">
        <f t="shared" si="1"/>
        <v/>
      </c>
      <c r="B3094" s="1"/>
      <c r="C3094" s="25" t="str">
        <f>IF('Census Block Input'!J3058="","",'Census Block Input'!B3058)</f>
        <v/>
      </c>
      <c r="D3094" s="184" t="str">
        <f>IF('Census Block Input'!J3058="","",UPPER('Census Block Input'!J3058))</f>
        <v/>
      </c>
      <c r="E3094" s="26" t="str">
        <f>IF('Census Block Input'!J3058="","",'Census Block Input'!I3058)</f>
        <v/>
      </c>
      <c r="F3094" s="27" t="str">
        <f>IF('Census Block Input'!J3058="","",'Census Block Input'!C3058)</f>
        <v/>
      </c>
      <c r="G3094" s="29" t="str">
        <f>IF('Census Block Input'!J3058="","",'Census Block Input'!D3058)</f>
        <v/>
      </c>
      <c r="H3094" s="30" t="str">
        <f>IF('Census Block Input'!J3058="","",'Census Block Input'!G3058)</f>
        <v/>
      </c>
      <c r="I3094" s="30" t="str">
        <f>IF('Census Block Input'!J3058="","",'Census Block Input'!F3058)</f>
        <v/>
      </c>
      <c r="J3094" s="32" t="str">
        <f t="shared" si="96"/>
        <v/>
      </c>
      <c r="K3094" s="105" t="str">
        <f>IF('Census Block Input'!J3058="","",'Census Block Input'!D3058)</f>
        <v/>
      </c>
      <c r="L3094" s="106" t="str">
        <f>IF('Census Block Input'!J3058="","",'Census Block Input'!G3058)</f>
        <v/>
      </c>
      <c r="M3094" s="106" t="str">
        <f>IF('Census Block Input'!J3058="","",'Census Block Input'!F3058)</f>
        <v/>
      </c>
      <c r="N3094" s="32" t="str">
        <f t="shared" si="97"/>
        <v/>
      </c>
      <c r="O3094" s="124" t="s">
        <v>10</v>
      </c>
      <c r="P3094" s="123" t="s">
        <v>10</v>
      </c>
      <c r="Q3094" s="1"/>
    </row>
    <row r="3095" spans="1:17" ht="15.75" hidden="1" customHeight="1">
      <c r="A3095" s="1" t="str">
        <f t="shared" si="1"/>
        <v/>
      </c>
      <c r="B3095" s="1"/>
      <c r="C3095" s="25" t="str">
        <f>IF('Census Block Input'!J3059="","",'Census Block Input'!B3059)</f>
        <v/>
      </c>
      <c r="D3095" s="184" t="str">
        <f>IF('Census Block Input'!J3059="","",UPPER('Census Block Input'!J3059))</f>
        <v/>
      </c>
      <c r="E3095" s="26" t="str">
        <f>IF('Census Block Input'!J3059="","",'Census Block Input'!I3059)</f>
        <v/>
      </c>
      <c r="F3095" s="27" t="str">
        <f>IF('Census Block Input'!J3059="","",'Census Block Input'!C3059)</f>
        <v/>
      </c>
      <c r="G3095" s="29" t="str">
        <f>IF('Census Block Input'!J3059="","",'Census Block Input'!D3059)</f>
        <v/>
      </c>
      <c r="H3095" s="30" t="str">
        <f>IF('Census Block Input'!J3059="","",'Census Block Input'!G3059)</f>
        <v/>
      </c>
      <c r="I3095" s="30" t="str">
        <f>IF('Census Block Input'!J3059="","",'Census Block Input'!F3059)</f>
        <v/>
      </c>
      <c r="J3095" s="32" t="str">
        <f t="shared" si="96"/>
        <v/>
      </c>
      <c r="K3095" s="105" t="str">
        <f>IF('Census Block Input'!J3059="","",'Census Block Input'!D3059)</f>
        <v/>
      </c>
      <c r="L3095" s="106" t="str">
        <f>IF('Census Block Input'!J3059="","",'Census Block Input'!G3059)</f>
        <v/>
      </c>
      <c r="M3095" s="106" t="str">
        <f>IF('Census Block Input'!J3059="","",'Census Block Input'!F3059)</f>
        <v/>
      </c>
      <c r="N3095" s="32" t="str">
        <f t="shared" si="97"/>
        <v/>
      </c>
      <c r="O3095" s="124" t="s">
        <v>10</v>
      </c>
      <c r="P3095" s="123" t="s">
        <v>10</v>
      </c>
      <c r="Q3095" s="1"/>
    </row>
    <row r="3096" spans="1:17" ht="15.75" hidden="1" customHeight="1">
      <c r="A3096" s="1" t="str">
        <f t="shared" si="1"/>
        <v/>
      </c>
      <c r="B3096" s="1"/>
      <c r="C3096" s="25" t="str">
        <f>IF('Census Block Input'!J3060="","",'Census Block Input'!B3060)</f>
        <v/>
      </c>
      <c r="D3096" s="184" t="str">
        <f>IF('Census Block Input'!J3060="","",UPPER('Census Block Input'!J3060))</f>
        <v/>
      </c>
      <c r="E3096" s="26" t="str">
        <f>IF('Census Block Input'!J3060="","",'Census Block Input'!I3060)</f>
        <v/>
      </c>
      <c r="F3096" s="27" t="str">
        <f>IF('Census Block Input'!J3060="","",'Census Block Input'!C3060)</f>
        <v/>
      </c>
      <c r="G3096" s="29" t="str">
        <f>IF('Census Block Input'!J3060="","",'Census Block Input'!D3060)</f>
        <v/>
      </c>
      <c r="H3096" s="30" t="str">
        <f>IF('Census Block Input'!J3060="","",'Census Block Input'!G3060)</f>
        <v/>
      </c>
      <c r="I3096" s="30" t="str">
        <f>IF('Census Block Input'!J3060="","",'Census Block Input'!F3060)</f>
        <v/>
      </c>
      <c r="J3096" s="32" t="str">
        <f t="shared" si="96"/>
        <v/>
      </c>
      <c r="K3096" s="105" t="str">
        <f>IF('Census Block Input'!J3060="","",'Census Block Input'!D3060)</f>
        <v/>
      </c>
      <c r="L3096" s="106" t="str">
        <f>IF('Census Block Input'!J3060="","",'Census Block Input'!G3060)</f>
        <v/>
      </c>
      <c r="M3096" s="106" t="str">
        <f>IF('Census Block Input'!J3060="","",'Census Block Input'!F3060)</f>
        <v/>
      </c>
      <c r="N3096" s="32" t="str">
        <f t="shared" si="97"/>
        <v/>
      </c>
      <c r="O3096" s="124" t="s">
        <v>10</v>
      </c>
      <c r="P3096" s="123" t="s">
        <v>10</v>
      </c>
      <c r="Q3096" s="1"/>
    </row>
    <row r="3097" spans="1:17" ht="15.75" hidden="1" customHeight="1">
      <c r="A3097" s="1" t="str">
        <f t="shared" si="1"/>
        <v/>
      </c>
      <c r="B3097" s="1"/>
      <c r="C3097" s="25" t="str">
        <f>IF('Census Block Input'!J3061="","",'Census Block Input'!B3061)</f>
        <v/>
      </c>
      <c r="D3097" s="184" t="str">
        <f>IF('Census Block Input'!J3061="","",UPPER('Census Block Input'!J3061))</f>
        <v/>
      </c>
      <c r="E3097" s="26" t="str">
        <f>IF('Census Block Input'!J3061="","",'Census Block Input'!I3061)</f>
        <v/>
      </c>
      <c r="F3097" s="27" t="str">
        <f>IF('Census Block Input'!J3061="","",'Census Block Input'!C3061)</f>
        <v/>
      </c>
      <c r="G3097" s="29" t="str">
        <f>IF('Census Block Input'!J3061="","",'Census Block Input'!D3061)</f>
        <v/>
      </c>
      <c r="H3097" s="30" t="str">
        <f>IF('Census Block Input'!J3061="","",'Census Block Input'!G3061)</f>
        <v/>
      </c>
      <c r="I3097" s="30" t="str">
        <f>IF('Census Block Input'!J3061="","",'Census Block Input'!F3061)</f>
        <v/>
      </c>
      <c r="J3097" s="32" t="str">
        <f t="shared" si="96"/>
        <v/>
      </c>
      <c r="K3097" s="105" t="str">
        <f>IF('Census Block Input'!J3061="","",'Census Block Input'!D3061)</f>
        <v/>
      </c>
      <c r="L3097" s="106" t="str">
        <f>IF('Census Block Input'!J3061="","",'Census Block Input'!G3061)</f>
        <v/>
      </c>
      <c r="M3097" s="106" t="str">
        <f>IF('Census Block Input'!J3061="","",'Census Block Input'!F3061)</f>
        <v/>
      </c>
      <c r="N3097" s="32" t="str">
        <f t="shared" si="97"/>
        <v/>
      </c>
      <c r="O3097" s="124" t="s">
        <v>10</v>
      </c>
      <c r="P3097" s="123" t="s">
        <v>10</v>
      </c>
      <c r="Q3097" s="1"/>
    </row>
    <row r="3098" spans="1:17" ht="15.75" hidden="1" customHeight="1">
      <c r="A3098" s="1" t="str">
        <f t="shared" si="1"/>
        <v/>
      </c>
      <c r="B3098" s="1"/>
      <c r="C3098" s="25" t="str">
        <f>IF('Census Block Input'!J3062="","",'Census Block Input'!B3062)</f>
        <v/>
      </c>
      <c r="D3098" s="184" t="str">
        <f>IF('Census Block Input'!J3062="","",UPPER('Census Block Input'!J3062))</f>
        <v/>
      </c>
      <c r="E3098" s="26" t="str">
        <f>IF('Census Block Input'!J3062="","",'Census Block Input'!I3062)</f>
        <v/>
      </c>
      <c r="F3098" s="27" t="str">
        <f>IF('Census Block Input'!J3062="","",'Census Block Input'!C3062)</f>
        <v/>
      </c>
      <c r="G3098" s="29" t="str">
        <f>IF('Census Block Input'!J3062="","",'Census Block Input'!D3062)</f>
        <v/>
      </c>
      <c r="H3098" s="30" t="str">
        <f>IF('Census Block Input'!J3062="","",'Census Block Input'!G3062)</f>
        <v/>
      </c>
      <c r="I3098" s="30" t="str">
        <f>IF('Census Block Input'!J3062="","",'Census Block Input'!F3062)</f>
        <v/>
      </c>
      <c r="J3098" s="32" t="str">
        <f t="shared" si="96"/>
        <v/>
      </c>
      <c r="K3098" s="105" t="str">
        <f>IF('Census Block Input'!J3062="","",'Census Block Input'!D3062)</f>
        <v/>
      </c>
      <c r="L3098" s="106" t="str">
        <f>IF('Census Block Input'!J3062="","",'Census Block Input'!G3062)</f>
        <v/>
      </c>
      <c r="M3098" s="106" t="str">
        <f>IF('Census Block Input'!J3062="","",'Census Block Input'!F3062)</f>
        <v/>
      </c>
      <c r="N3098" s="32" t="str">
        <f t="shared" si="97"/>
        <v/>
      </c>
      <c r="O3098" s="124" t="s">
        <v>10</v>
      </c>
      <c r="P3098" s="123" t="s">
        <v>10</v>
      </c>
      <c r="Q3098" s="1"/>
    </row>
    <row r="3099" spans="1:17" ht="15.75" hidden="1" customHeight="1">
      <c r="A3099" s="1" t="str">
        <f t="shared" si="1"/>
        <v/>
      </c>
      <c r="B3099" s="1"/>
      <c r="C3099" s="25" t="str">
        <f>IF('Census Block Input'!J3063="","",'Census Block Input'!B3063)</f>
        <v/>
      </c>
      <c r="D3099" s="184" t="str">
        <f>IF('Census Block Input'!J3063="","",UPPER('Census Block Input'!J3063))</f>
        <v/>
      </c>
      <c r="E3099" s="26" t="str">
        <f>IF('Census Block Input'!J3063="","",'Census Block Input'!I3063)</f>
        <v/>
      </c>
      <c r="F3099" s="27" t="str">
        <f>IF('Census Block Input'!J3063="","",'Census Block Input'!C3063)</f>
        <v/>
      </c>
      <c r="G3099" s="29" t="str">
        <f>IF('Census Block Input'!J3063="","",'Census Block Input'!D3063)</f>
        <v/>
      </c>
      <c r="H3099" s="30" t="str">
        <f>IF('Census Block Input'!J3063="","",'Census Block Input'!G3063)</f>
        <v/>
      </c>
      <c r="I3099" s="30" t="str">
        <f>IF('Census Block Input'!J3063="","",'Census Block Input'!F3063)</f>
        <v/>
      </c>
      <c r="J3099" s="32" t="str">
        <f t="shared" si="96"/>
        <v/>
      </c>
      <c r="K3099" s="105" t="str">
        <f>IF('Census Block Input'!J3063="","",'Census Block Input'!D3063)</f>
        <v/>
      </c>
      <c r="L3099" s="106" t="str">
        <f>IF('Census Block Input'!J3063="","",'Census Block Input'!G3063)</f>
        <v/>
      </c>
      <c r="M3099" s="106" t="str">
        <f>IF('Census Block Input'!J3063="","",'Census Block Input'!F3063)</f>
        <v/>
      </c>
      <c r="N3099" s="32" t="str">
        <f t="shared" si="97"/>
        <v/>
      </c>
      <c r="O3099" s="124" t="s">
        <v>10</v>
      </c>
      <c r="P3099" s="123" t="s">
        <v>10</v>
      </c>
      <c r="Q3099" s="1"/>
    </row>
    <row r="3100" spans="1:17" ht="15.75" hidden="1" customHeight="1">
      <c r="A3100" s="1" t="str">
        <f t="shared" si="1"/>
        <v/>
      </c>
      <c r="B3100" s="1"/>
      <c r="C3100" s="25" t="str">
        <f>IF('Census Block Input'!J3064="","",'Census Block Input'!B3064)</f>
        <v/>
      </c>
      <c r="D3100" s="184" t="str">
        <f>IF('Census Block Input'!J3064="","",UPPER('Census Block Input'!J3064))</f>
        <v/>
      </c>
      <c r="E3100" s="26" t="str">
        <f>IF('Census Block Input'!J3064="","",'Census Block Input'!I3064)</f>
        <v/>
      </c>
      <c r="F3100" s="27" t="str">
        <f>IF('Census Block Input'!J3064="","",'Census Block Input'!C3064)</f>
        <v/>
      </c>
      <c r="G3100" s="29" t="str">
        <f>IF('Census Block Input'!J3064="","",'Census Block Input'!D3064)</f>
        <v/>
      </c>
      <c r="H3100" s="30" t="str">
        <f>IF('Census Block Input'!J3064="","",'Census Block Input'!G3064)</f>
        <v/>
      </c>
      <c r="I3100" s="30" t="str">
        <f>IF('Census Block Input'!J3064="","",'Census Block Input'!F3064)</f>
        <v/>
      </c>
      <c r="J3100" s="32" t="str">
        <f t="shared" si="96"/>
        <v/>
      </c>
      <c r="K3100" s="105" t="str">
        <f>IF('Census Block Input'!J3064="","",'Census Block Input'!D3064)</f>
        <v/>
      </c>
      <c r="L3100" s="106" t="str">
        <f>IF('Census Block Input'!J3064="","",'Census Block Input'!G3064)</f>
        <v/>
      </c>
      <c r="M3100" s="106" t="str">
        <f>IF('Census Block Input'!J3064="","",'Census Block Input'!F3064)</f>
        <v/>
      </c>
      <c r="N3100" s="32" t="str">
        <f t="shared" si="97"/>
        <v/>
      </c>
      <c r="O3100" s="124" t="s">
        <v>10</v>
      </c>
      <c r="P3100" s="123" t="s">
        <v>10</v>
      </c>
      <c r="Q3100" s="1"/>
    </row>
    <row r="3101" spans="1:17" ht="15.75" hidden="1" customHeight="1">
      <c r="A3101" s="1" t="str">
        <f t="shared" si="1"/>
        <v/>
      </c>
      <c r="B3101" s="1"/>
      <c r="C3101" s="25" t="str">
        <f>IF('Census Block Input'!J3065="","",'Census Block Input'!B3065)</f>
        <v/>
      </c>
      <c r="D3101" s="184" t="str">
        <f>IF('Census Block Input'!J3065="","",UPPER('Census Block Input'!J3065))</f>
        <v/>
      </c>
      <c r="E3101" s="26" t="str">
        <f>IF('Census Block Input'!J3065="","",'Census Block Input'!I3065)</f>
        <v/>
      </c>
      <c r="F3101" s="27" t="str">
        <f>IF('Census Block Input'!J3065="","",'Census Block Input'!C3065)</f>
        <v/>
      </c>
      <c r="G3101" s="29" t="str">
        <f>IF('Census Block Input'!J3065="","",'Census Block Input'!D3065)</f>
        <v/>
      </c>
      <c r="H3101" s="30" t="str">
        <f>IF('Census Block Input'!J3065="","",'Census Block Input'!G3065)</f>
        <v/>
      </c>
      <c r="I3101" s="30" t="str">
        <f>IF('Census Block Input'!J3065="","",'Census Block Input'!F3065)</f>
        <v/>
      </c>
      <c r="J3101" s="32" t="str">
        <f t="shared" si="96"/>
        <v/>
      </c>
      <c r="K3101" s="105" t="str">
        <f>IF('Census Block Input'!J3065="","",'Census Block Input'!D3065)</f>
        <v/>
      </c>
      <c r="L3101" s="106" t="str">
        <f>IF('Census Block Input'!J3065="","",'Census Block Input'!G3065)</f>
        <v/>
      </c>
      <c r="M3101" s="106" t="str">
        <f>IF('Census Block Input'!J3065="","",'Census Block Input'!F3065)</f>
        <v/>
      </c>
      <c r="N3101" s="32" t="str">
        <f t="shared" si="97"/>
        <v/>
      </c>
      <c r="O3101" s="124" t="s">
        <v>10</v>
      </c>
      <c r="P3101" s="123" t="s">
        <v>10</v>
      </c>
      <c r="Q3101" s="1"/>
    </row>
    <row r="3102" spans="1:17" ht="15.75" hidden="1" customHeight="1">
      <c r="A3102" s="1" t="str">
        <f t="shared" si="1"/>
        <v/>
      </c>
      <c r="B3102" s="1"/>
      <c r="C3102" s="25" t="str">
        <f>IF('Census Block Input'!J3066="","",'Census Block Input'!B3066)</f>
        <v/>
      </c>
      <c r="D3102" s="184" t="str">
        <f>IF('Census Block Input'!J3066="","",UPPER('Census Block Input'!J3066))</f>
        <v/>
      </c>
      <c r="E3102" s="26" t="str">
        <f>IF('Census Block Input'!J3066="","",'Census Block Input'!I3066)</f>
        <v/>
      </c>
      <c r="F3102" s="27" t="str">
        <f>IF('Census Block Input'!J3066="","",'Census Block Input'!C3066)</f>
        <v/>
      </c>
      <c r="G3102" s="29" t="str">
        <f>IF('Census Block Input'!J3066="","",'Census Block Input'!D3066)</f>
        <v/>
      </c>
      <c r="H3102" s="30" t="str">
        <f>IF('Census Block Input'!J3066="","",'Census Block Input'!G3066)</f>
        <v/>
      </c>
      <c r="I3102" s="30" t="str">
        <f>IF('Census Block Input'!J3066="","",'Census Block Input'!F3066)</f>
        <v/>
      </c>
      <c r="J3102" s="32" t="str">
        <f t="shared" si="96"/>
        <v/>
      </c>
      <c r="K3102" s="105" t="str">
        <f>IF('Census Block Input'!J3066="","",'Census Block Input'!D3066)</f>
        <v/>
      </c>
      <c r="L3102" s="106" t="str">
        <f>IF('Census Block Input'!J3066="","",'Census Block Input'!G3066)</f>
        <v/>
      </c>
      <c r="M3102" s="106" t="str">
        <f>IF('Census Block Input'!J3066="","",'Census Block Input'!F3066)</f>
        <v/>
      </c>
      <c r="N3102" s="32" t="str">
        <f t="shared" si="97"/>
        <v/>
      </c>
      <c r="O3102" s="124" t="s">
        <v>10</v>
      </c>
      <c r="P3102" s="123" t="s">
        <v>10</v>
      </c>
      <c r="Q3102" s="1"/>
    </row>
    <row r="3103" spans="1:17" ht="15.75" hidden="1" customHeight="1">
      <c r="A3103" s="1" t="str">
        <f t="shared" si="1"/>
        <v/>
      </c>
      <c r="B3103" s="1"/>
      <c r="C3103" s="25" t="str">
        <f>IF('Census Block Input'!J3067="","",'Census Block Input'!B3067)</f>
        <v/>
      </c>
      <c r="D3103" s="184" t="str">
        <f>IF('Census Block Input'!J3067="","",UPPER('Census Block Input'!J3067))</f>
        <v/>
      </c>
      <c r="E3103" s="26" t="str">
        <f>IF('Census Block Input'!J3067="","",'Census Block Input'!I3067)</f>
        <v/>
      </c>
      <c r="F3103" s="27" t="str">
        <f>IF('Census Block Input'!J3067="","",'Census Block Input'!C3067)</f>
        <v/>
      </c>
      <c r="G3103" s="29" t="str">
        <f>IF('Census Block Input'!J3067="","",'Census Block Input'!D3067)</f>
        <v/>
      </c>
      <c r="H3103" s="30" t="str">
        <f>IF('Census Block Input'!J3067="","",'Census Block Input'!G3067)</f>
        <v/>
      </c>
      <c r="I3103" s="30" t="str">
        <f>IF('Census Block Input'!J3067="","",'Census Block Input'!F3067)</f>
        <v/>
      </c>
      <c r="J3103" s="32" t="str">
        <f t="shared" si="96"/>
        <v/>
      </c>
      <c r="K3103" s="105" t="str">
        <f>IF('Census Block Input'!J3067="","",'Census Block Input'!D3067)</f>
        <v/>
      </c>
      <c r="L3103" s="106" t="str">
        <f>IF('Census Block Input'!J3067="","",'Census Block Input'!G3067)</f>
        <v/>
      </c>
      <c r="M3103" s="106" t="str">
        <f>IF('Census Block Input'!J3067="","",'Census Block Input'!F3067)</f>
        <v/>
      </c>
      <c r="N3103" s="32" t="str">
        <f t="shared" si="97"/>
        <v/>
      </c>
      <c r="O3103" s="124" t="s">
        <v>10</v>
      </c>
      <c r="P3103" s="123" t="s">
        <v>10</v>
      </c>
      <c r="Q3103" s="1"/>
    </row>
    <row r="3104" spans="1:17" ht="15.75" hidden="1" customHeight="1">
      <c r="A3104" s="1" t="str">
        <f t="shared" si="1"/>
        <v/>
      </c>
      <c r="B3104" s="1"/>
      <c r="C3104" s="25" t="str">
        <f>IF('Census Block Input'!J3068="","",'Census Block Input'!B3068)</f>
        <v/>
      </c>
      <c r="D3104" s="184" t="str">
        <f>IF('Census Block Input'!J3068="","",UPPER('Census Block Input'!J3068))</f>
        <v/>
      </c>
      <c r="E3104" s="26" t="str">
        <f>IF('Census Block Input'!J3068="","",'Census Block Input'!I3068)</f>
        <v/>
      </c>
      <c r="F3104" s="27" t="str">
        <f>IF('Census Block Input'!J3068="","",'Census Block Input'!C3068)</f>
        <v/>
      </c>
      <c r="G3104" s="29" t="str">
        <f>IF('Census Block Input'!J3068="","",'Census Block Input'!D3068)</f>
        <v/>
      </c>
      <c r="H3104" s="30" t="str">
        <f>IF('Census Block Input'!J3068="","",'Census Block Input'!G3068)</f>
        <v/>
      </c>
      <c r="I3104" s="30" t="str">
        <f>IF('Census Block Input'!J3068="","",'Census Block Input'!F3068)</f>
        <v/>
      </c>
      <c r="J3104" s="32" t="str">
        <f t="shared" si="96"/>
        <v/>
      </c>
      <c r="K3104" s="105" t="str">
        <f>IF('Census Block Input'!J3068="","",'Census Block Input'!D3068)</f>
        <v/>
      </c>
      <c r="L3104" s="106" t="str">
        <f>IF('Census Block Input'!J3068="","",'Census Block Input'!G3068)</f>
        <v/>
      </c>
      <c r="M3104" s="106" t="str">
        <f>IF('Census Block Input'!J3068="","",'Census Block Input'!F3068)</f>
        <v/>
      </c>
      <c r="N3104" s="32" t="str">
        <f t="shared" si="97"/>
        <v/>
      </c>
      <c r="O3104" s="124" t="s">
        <v>10</v>
      </c>
      <c r="P3104" s="123" t="s">
        <v>10</v>
      </c>
      <c r="Q3104" s="1"/>
    </row>
    <row r="3105" spans="1:17" ht="15.75" hidden="1" customHeight="1">
      <c r="A3105" s="1" t="str">
        <f t="shared" si="1"/>
        <v/>
      </c>
      <c r="B3105" s="1"/>
      <c r="C3105" s="25" t="str">
        <f>IF('Census Block Input'!J3069="","",'Census Block Input'!B3069)</f>
        <v/>
      </c>
      <c r="D3105" s="184" t="str">
        <f>IF('Census Block Input'!J3069="","",UPPER('Census Block Input'!J3069))</f>
        <v/>
      </c>
      <c r="E3105" s="26" t="str">
        <f>IF('Census Block Input'!J3069="","",'Census Block Input'!I3069)</f>
        <v/>
      </c>
      <c r="F3105" s="27" t="str">
        <f>IF('Census Block Input'!J3069="","",'Census Block Input'!C3069)</f>
        <v/>
      </c>
      <c r="G3105" s="29" t="str">
        <f>IF('Census Block Input'!J3069="","",'Census Block Input'!D3069)</f>
        <v/>
      </c>
      <c r="H3105" s="30" t="str">
        <f>IF('Census Block Input'!J3069="","",'Census Block Input'!G3069)</f>
        <v/>
      </c>
      <c r="I3105" s="30" t="str">
        <f>IF('Census Block Input'!J3069="","",'Census Block Input'!F3069)</f>
        <v/>
      </c>
      <c r="J3105" s="32" t="str">
        <f t="shared" si="96"/>
        <v/>
      </c>
      <c r="K3105" s="105" t="str">
        <f>IF('Census Block Input'!J3069="","",'Census Block Input'!D3069)</f>
        <v/>
      </c>
      <c r="L3105" s="106" t="str">
        <f>IF('Census Block Input'!J3069="","",'Census Block Input'!G3069)</f>
        <v/>
      </c>
      <c r="M3105" s="106" t="str">
        <f>IF('Census Block Input'!J3069="","",'Census Block Input'!F3069)</f>
        <v/>
      </c>
      <c r="N3105" s="32" t="str">
        <f t="shared" si="97"/>
        <v/>
      </c>
      <c r="O3105" s="124" t="s">
        <v>10</v>
      </c>
      <c r="P3105" s="123" t="s">
        <v>10</v>
      </c>
      <c r="Q3105" s="1"/>
    </row>
    <row r="3106" spans="1:17" ht="15.75" hidden="1" customHeight="1">
      <c r="A3106" s="1" t="str">
        <f t="shared" si="1"/>
        <v/>
      </c>
      <c r="B3106" s="1"/>
      <c r="C3106" s="25" t="str">
        <f>IF('Census Block Input'!J3070="","",'Census Block Input'!B3070)</f>
        <v/>
      </c>
      <c r="D3106" s="184" t="str">
        <f>IF('Census Block Input'!J3070="","",UPPER('Census Block Input'!J3070))</f>
        <v/>
      </c>
      <c r="E3106" s="26" t="str">
        <f>IF('Census Block Input'!J3070="","",'Census Block Input'!I3070)</f>
        <v/>
      </c>
      <c r="F3106" s="27" t="str">
        <f>IF('Census Block Input'!J3070="","",'Census Block Input'!C3070)</f>
        <v/>
      </c>
      <c r="G3106" s="29" t="str">
        <f>IF('Census Block Input'!J3070="","",'Census Block Input'!D3070)</f>
        <v/>
      </c>
      <c r="H3106" s="30" t="str">
        <f>IF('Census Block Input'!J3070="","",'Census Block Input'!G3070)</f>
        <v/>
      </c>
      <c r="I3106" s="30" t="str">
        <f>IF('Census Block Input'!J3070="","",'Census Block Input'!F3070)</f>
        <v/>
      </c>
      <c r="J3106" s="32" t="str">
        <f t="shared" si="96"/>
        <v/>
      </c>
      <c r="K3106" s="105" t="str">
        <f>IF('Census Block Input'!J3070="","",'Census Block Input'!D3070)</f>
        <v/>
      </c>
      <c r="L3106" s="106" t="str">
        <f>IF('Census Block Input'!J3070="","",'Census Block Input'!G3070)</f>
        <v/>
      </c>
      <c r="M3106" s="106" t="str">
        <f>IF('Census Block Input'!J3070="","",'Census Block Input'!F3070)</f>
        <v/>
      </c>
      <c r="N3106" s="32" t="str">
        <f t="shared" si="97"/>
        <v/>
      </c>
      <c r="O3106" s="124" t="s">
        <v>10</v>
      </c>
      <c r="P3106" s="123" t="s">
        <v>10</v>
      </c>
      <c r="Q3106" s="1"/>
    </row>
    <row r="3107" spans="1:17" ht="15.75" hidden="1" customHeight="1">
      <c r="A3107" s="1" t="str">
        <f t="shared" si="1"/>
        <v/>
      </c>
      <c r="B3107" s="1"/>
      <c r="C3107" s="25" t="str">
        <f>IF('Census Block Input'!J3071="","",'Census Block Input'!B3071)</f>
        <v/>
      </c>
      <c r="D3107" s="184" t="str">
        <f>IF('Census Block Input'!J3071="","",UPPER('Census Block Input'!J3071))</f>
        <v/>
      </c>
      <c r="E3107" s="26" t="str">
        <f>IF('Census Block Input'!J3071="","",'Census Block Input'!I3071)</f>
        <v/>
      </c>
      <c r="F3107" s="27" t="str">
        <f>IF('Census Block Input'!J3071="","",'Census Block Input'!C3071)</f>
        <v/>
      </c>
      <c r="G3107" s="29" t="str">
        <f>IF('Census Block Input'!J3071="","",'Census Block Input'!D3071)</f>
        <v/>
      </c>
      <c r="H3107" s="30" t="str">
        <f>IF('Census Block Input'!J3071="","",'Census Block Input'!G3071)</f>
        <v/>
      </c>
      <c r="I3107" s="30" t="str">
        <f>IF('Census Block Input'!J3071="","",'Census Block Input'!F3071)</f>
        <v/>
      </c>
      <c r="J3107" s="32" t="str">
        <f t="shared" si="96"/>
        <v/>
      </c>
      <c r="K3107" s="105" t="str">
        <f>IF('Census Block Input'!J3071="","",'Census Block Input'!D3071)</f>
        <v/>
      </c>
      <c r="L3107" s="106" t="str">
        <f>IF('Census Block Input'!J3071="","",'Census Block Input'!G3071)</f>
        <v/>
      </c>
      <c r="M3107" s="106" t="str">
        <f>IF('Census Block Input'!J3071="","",'Census Block Input'!F3071)</f>
        <v/>
      </c>
      <c r="N3107" s="32" t="str">
        <f t="shared" si="97"/>
        <v/>
      </c>
      <c r="O3107" s="124" t="s">
        <v>10</v>
      </c>
      <c r="P3107" s="123" t="s">
        <v>10</v>
      </c>
      <c r="Q3107" s="1"/>
    </row>
    <row r="3108" spans="1:17" ht="15.75" hidden="1" customHeight="1">
      <c r="A3108" s="1" t="str">
        <f t="shared" si="1"/>
        <v/>
      </c>
      <c r="B3108" s="1"/>
      <c r="C3108" s="25" t="str">
        <f>IF('Census Block Input'!J3072="","",'Census Block Input'!B3072)</f>
        <v/>
      </c>
      <c r="D3108" s="184" t="str">
        <f>IF('Census Block Input'!J3072="","",UPPER('Census Block Input'!J3072))</f>
        <v/>
      </c>
      <c r="E3108" s="26" t="str">
        <f>IF('Census Block Input'!J3072="","",'Census Block Input'!I3072)</f>
        <v/>
      </c>
      <c r="F3108" s="27" t="str">
        <f>IF('Census Block Input'!J3072="","",'Census Block Input'!C3072)</f>
        <v/>
      </c>
      <c r="G3108" s="29" t="str">
        <f>IF('Census Block Input'!J3072="","",'Census Block Input'!D3072)</f>
        <v/>
      </c>
      <c r="H3108" s="30" t="str">
        <f>IF('Census Block Input'!J3072="","",'Census Block Input'!G3072)</f>
        <v/>
      </c>
      <c r="I3108" s="30" t="str">
        <f>IF('Census Block Input'!J3072="","",'Census Block Input'!F3072)</f>
        <v/>
      </c>
      <c r="J3108" s="32" t="str">
        <f t="shared" si="96"/>
        <v/>
      </c>
      <c r="K3108" s="105" t="str">
        <f>IF('Census Block Input'!J3072="","",'Census Block Input'!D3072)</f>
        <v/>
      </c>
      <c r="L3108" s="106" t="str">
        <f>IF('Census Block Input'!J3072="","",'Census Block Input'!G3072)</f>
        <v/>
      </c>
      <c r="M3108" s="106" t="str">
        <f>IF('Census Block Input'!J3072="","",'Census Block Input'!F3072)</f>
        <v/>
      </c>
      <c r="N3108" s="32" t="str">
        <f t="shared" si="97"/>
        <v/>
      </c>
      <c r="O3108" s="124" t="s">
        <v>10</v>
      </c>
      <c r="P3108" s="123" t="s">
        <v>10</v>
      </c>
      <c r="Q3108" s="1"/>
    </row>
    <row r="3109" spans="1:17" ht="15.75" hidden="1" customHeight="1">
      <c r="A3109" s="1" t="str">
        <f t="shared" si="1"/>
        <v/>
      </c>
      <c r="B3109" s="1"/>
      <c r="C3109" s="25" t="str">
        <f>IF('Census Block Input'!J3073="","",'Census Block Input'!B3073)</f>
        <v/>
      </c>
      <c r="D3109" s="184" t="str">
        <f>IF('Census Block Input'!J3073="","",UPPER('Census Block Input'!J3073))</f>
        <v/>
      </c>
      <c r="E3109" s="26" t="str">
        <f>IF('Census Block Input'!J3073="","",'Census Block Input'!I3073)</f>
        <v/>
      </c>
      <c r="F3109" s="27" t="str">
        <f>IF('Census Block Input'!J3073="","",'Census Block Input'!C3073)</f>
        <v/>
      </c>
      <c r="G3109" s="29" t="str">
        <f>IF('Census Block Input'!J3073="","",'Census Block Input'!D3073)</f>
        <v/>
      </c>
      <c r="H3109" s="30" t="str">
        <f>IF('Census Block Input'!J3073="","",'Census Block Input'!G3073)</f>
        <v/>
      </c>
      <c r="I3109" s="30" t="str">
        <f>IF('Census Block Input'!J3073="","",'Census Block Input'!F3073)</f>
        <v/>
      </c>
      <c r="J3109" s="32" t="str">
        <f t="shared" si="96"/>
        <v/>
      </c>
      <c r="K3109" s="105" t="str">
        <f>IF('Census Block Input'!J3073="","",'Census Block Input'!D3073)</f>
        <v/>
      </c>
      <c r="L3109" s="106" t="str">
        <f>IF('Census Block Input'!J3073="","",'Census Block Input'!G3073)</f>
        <v/>
      </c>
      <c r="M3109" s="106" t="str">
        <f>IF('Census Block Input'!J3073="","",'Census Block Input'!F3073)</f>
        <v/>
      </c>
      <c r="N3109" s="32" t="str">
        <f t="shared" si="97"/>
        <v/>
      </c>
      <c r="O3109" s="124" t="s">
        <v>10</v>
      </c>
      <c r="P3109" s="123" t="s">
        <v>10</v>
      </c>
      <c r="Q3109" s="1"/>
    </row>
    <row r="3110" spans="1:17" ht="15.75" hidden="1" customHeight="1">
      <c r="A3110" s="1" t="str">
        <f t="shared" si="1"/>
        <v/>
      </c>
      <c r="B3110" s="1"/>
      <c r="C3110" s="25" t="str">
        <f>IF('Census Block Input'!J3074="","",'Census Block Input'!B3074)</f>
        <v/>
      </c>
      <c r="D3110" s="184" t="str">
        <f>IF('Census Block Input'!J3074="","",UPPER('Census Block Input'!J3074))</f>
        <v/>
      </c>
      <c r="E3110" s="26" t="str">
        <f>IF('Census Block Input'!J3074="","",'Census Block Input'!I3074)</f>
        <v/>
      </c>
      <c r="F3110" s="27" t="str">
        <f>IF('Census Block Input'!J3074="","",'Census Block Input'!C3074)</f>
        <v/>
      </c>
      <c r="G3110" s="29" t="str">
        <f>IF('Census Block Input'!J3074="","",'Census Block Input'!D3074)</f>
        <v/>
      </c>
      <c r="H3110" s="30" t="str">
        <f>IF('Census Block Input'!J3074="","",'Census Block Input'!G3074)</f>
        <v/>
      </c>
      <c r="I3110" s="30" t="str">
        <f>IF('Census Block Input'!J3074="","",'Census Block Input'!F3074)</f>
        <v/>
      </c>
      <c r="J3110" s="32" t="str">
        <f t="shared" si="96"/>
        <v/>
      </c>
      <c r="K3110" s="105" t="str">
        <f>IF('Census Block Input'!J3074="","",'Census Block Input'!D3074)</f>
        <v/>
      </c>
      <c r="L3110" s="106" t="str">
        <f>IF('Census Block Input'!J3074="","",'Census Block Input'!G3074)</f>
        <v/>
      </c>
      <c r="M3110" s="106" t="str">
        <f>IF('Census Block Input'!J3074="","",'Census Block Input'!F3074)</f>
        <v/>
      </c>
      <c r="N3110" s="32" t="str">
        <f t="shared" si="97"/>
        <v/>
      </c>
      <c r="O3110" s="124" t="s">
        <v>10</v>
      </c>
      <c r="P3110" s="123" t="s">
        <v>10</v>
      </c>
      <c r="Q3110" s="1"/>
    </row>
    <row r="3111" spans="1:17" ht="15.75" hidden="1" customHeight="1">
      <c r="A3111" s="1" t="str">
        <f t="shared" si="1"/>
        <v/>
      </c>
      <c r="B3111" s="1"/>
      <c r="C3111" s="25" t="str">
        <f>IF('Census Block Input'!J3075="","",'Census Block Input'!B3075)</f>
        <v/>
      </c>
      <c r="D3111" s="184" t="str">
        <f>IF('Census Block Input'!J3075="","",UPPER('Census Block Input'!J3075))</f>
        <v/>
      </c>
      <c r="E3111" s="26" t="str">
        <f>IF('Census Block Input'!J3075="","",'Census Block Input'!I3075)</f>
        <v/>
      </c>
      <c r="F3111" s="27" t="str">
        <f>IF('Census Block Input'!J3075="","",'Census Block Input'!C3075)</f>
        <v/>
      </c>
      <c r="G3111" s="29" t="str">
        <f>IF('Census Block Input'!J3075="","",'Census Block Input'!D3075)</f>
        <v/>
      </c>
      <c r="H3111" s="30" t="str">
        <f>IF('Census Block Input'!J3075="","",'Census Block Input'!G3075)</f>
        <v/>
      </c>
      <c r="I3111" s="30" t="str">
        <f>IF('Census Block Input'!J3075="","",'Census Block Input'!F3075)</f>
        <v/>
      </c>
      <c r="J3111" s="32" t="str">
        <f t="shared" si="96"/>
        <v/>
      </c>
      <c r="K3111" s="105" t="str">
        <f>IF('Census Block Input'!J3075="","",'Census Block Input'!D3075)</f>
        <v/>
      </c>
      <c r="L3111" s="106" t="str">
        <f>IF('Census Block Input'!J3075="","",'Census Block Input'!G3075)</f>
        <v/>
      </c>
      <c r="M3111" s="106" t="str">
        <f>IF('Census Block Input'!J3075="","",'Census Block Input'!F3075)</f>
        <v/>
      </c>
      <c r="N3111" s="32" t="str">
        <f t="shared" si="97"/>
        <v/>
      </c>
      <c r="O3111" s="124" t="s">
        <v>10</v>
      </c>
      <c r="P3111" s="123" t="s">
        <v>10</v>
      </c>
      <c r="Q3111" s="1"/>
    </row>
    <row r="3112" spans="1:17" ht="15.75" hidden="1" customHeight="1">
      <c r="A3112" s="1" t="str">
        <f t="shared" si="1"/>
        <v/>
      </c>
      <c r="B3112" s="1"/>
      <c r="C3112" s="25" t="str">
        <f>IF('Census Block Input'!J3076="","",'Census Block Input'!B3076)</f>
        <v/>
      </c>
      <c r="D3112" s="184" t="str">
        <f>IF('Census Block Input'!J3076="","",UPPER('Census Block Input'!J3076))</f>
        <v/>
      </c>
      <c r="E3112" s="26" t="str">
        <f>IF('Census Block Input'!J3076="","",'Census Block Input'!I3076)</f>
        <v/>
      </c>
      <c r="F3112" s="27" t="str">
        <f>IF('Census Block Input'!J3076="","",'Census Block Input'!C3076)</f>
        <v/>
      </c>
      <c r="G3112" s="29" t="str">
        <f>IF('Census Block Input'!J3076="","",'Census Block Input'!D3076)</f>
        <v/>
      </c>
      <c r="H3112" s="30" t="str">
        <f>IF('Census Block Input'!J3076="","",'Census Block Input'!G3076)</f>
        <v/>
      </c>
      <c r="I3112" s="30" t="str">
        <f>IF('Census Block Input'!J3076="","",'Census Block Input'!F3076)</f>
        <v/>
      </c>
      <c r="J3112" s="32" t="str">
        <f t="shared" ref="J3112:J3175" si="98">IF($C3112="","",SUM(G3112:I3112))</f>
        <v/>
      </c>
      <c r="K3112" s="105" t="str">
        <f>IF('Census Block Input'!J3076="","",'Census Block Input'!D3076)</f>
        <v/>
      </c>
      <c r="L3112" s="106" t="str">
        <f>IF('Census Block Input'!J3076="","",'Census Block Input'!G3076)</f>
        <v/>
      </c>
      <c r="M3112" s="106" t="str">
        <f>IF('Census Block Input'!J3076="","",'Census Block Input'!F3076)</f>
        <v/>
      </c>
      <c r="N3112" s="32" t="str">
        <f t="shared" ref="N3112:N3175" si="99">IF($C3112="","",SUM(K3112:M3112))</f>
        <v/>
      </c>
      <c r="O3112" s="124" t="s">
        <v>10</v>
      </c>
      <c r="P3112" s="123" t="s">
        <v>10</v>
      </c>
      <c r="Q3112" s="1"/>
    </row>
    <row r="3113" spans="1:17" ht="15.75" hidden="1" customHeight="1">
      <c r="A3113" s="1" t="str">
        <f t="shared" si="1"/>
        <v/>
      </c>
      <c r="B3113" s="1"/>
      <c r="C3113" s="25" t="str">
        <f>IF('Census Block Input'!J3077="","",'Census Block Input'!B3077)</f>
        <v/>
      </c>
      <c r="D3113" s="184" t="str">
        <f>IF('Census Block Input'!J3077="","",UPPER('Census Block Input'!J3077))</f>
        <v/>
      </c>
      <c r="E3113" s="26" t="str">
        <f>IF('Census Block Input'!J3077="","",'Census Block Input'!I3077)</f>
        <v/>
      </c>
      <c r="F3113" s="27" t="str">
        <f>IF('Census Block Input'!J3077="","",'Census Block Input'!C3077)</f>
        <v/>
      </c>
      <c r="G3113" s="29" t="str">
        <f>IF('Census Block Input'!J3077="","",'Census Block Input'!D3077)</f>
        <v/>
      </c>
      <c r="H3113" s="30" t="str">
        <f>IF('Census Block Input'!J3077="","",'Census Block Input'!G3077)</f>
        <v/>
      </c>
      <c r="I3113" s="30" t="str">
        <f>IF('Census Block Input'!J3077="","",'Census Block Input'!F3077)</f>
        <v/>
      </c>
      <c r="J3113" s="32" t="str">
        <f t="shared" si="98"/>
        <v/>
      </c>
      <c r="K3113" s="105" t="str">
        <f>IF('Census Block Input'!J3077="","",'Census Block Input'!D3077)</f>
        <v/>
      </c>
      <c r="L3113" s="106" t="str">
        <f>IF('Census Block Input'!J3077="","",'Census Block Input'!G3077)</f>
        <v/>
      </c>
      <c r="M3113" s="106" t="str">
        <f>IF('Census Block Input'!J3077="","",'Census Block Input'!F3077)</f>
        <v/>
      </c>
      <c r="N3113" s="32" t="str">
        <f t="shared" si="99"/>
        <v/>
      </c>
      <c r="O3113" s="124" t="s">
        <v>10</v>
      </c>
      <c r="P3113" s="123" t="s">
        <v>10</v>
      </c>
      <c r="Q3113" s="1"/>
    </row>
    <row r="3114" spans="1:17" ht="15.75" hidden="1" customHeight="1">
      <c r="A3114" s="1" t="str">
        <f t="shared" si="1"/>
        <v/>
      </c>
      <c r="B3114" s="1"/>
      <c r="C3114" s="25" t="str">
        <f>IF('Census Block Input'!J3078="","",'Census Block Input'!B3078)</f>
        <v/>
      </c>
      <c r="D3114" s="184" t="str">
        <f>IF('Census Block Input'!J3078="","",UPPER('Census Block Input'!J3078))</f>
        <v/>
      </c>
      <c r="E3114" s="26" t="str">
        <f>IF('Census Block Input'!J3078="","",'Census Block Input'!I3078)</f>
        <v/>
      </c>
      <c r="F3114" s="27" t="str">
        <f>IF('Census Block Input'!J3078="","",'Census Block Input'!C3078)</f>
        <v/>
      </c>
      <c r="G3114" s="29" t="str">
        <f>IF('Census Block Input'!J3078="","",'Census Block Input'!D3078)</f>
        <v/>
      </c>
      <c r="H3114" s="30" t="str">
        <f>IF('Census Block Input'!J3078="","",'Census Block Input'!G3078)</f>
        <v/>
      </c>
      <c r="I3114" s="30" t="str">
        <f>IF('Census Block Input'!J3078="","",'Census Block Input'!F3078)</f>
        <v/>
      </c>
      <c r="J3114" s="32" t="str">
        <f t="shared" si="98"/>
        <v/>
      </c>
      <c r="K3114" s="105" t="str">
        <f>IF('Census Block Input'!J3078="","",'Census Block Input'!D3078)</f>
        <v/>
      </c>
      <c r="L3114" s="106" t="str">
        <f>IF('Census Block Input'!J3078="","",'Census Block Input'!G3078)</f>
        <v/>
      </c>
      <c r="M3114" s="106" t="str">
        <f>IF('Census Block Input'!J3078="","",'Census Block Input'!F3078)</f>
        <v/>
      </c>
      <c r="N3114" s="32" t="str">
        <f t="shared" si="99"/>
        <v/>
      </c>
      <c r="O3114" s="124" t="s">
        <v>10</v>
      </c>
      <c r="P3114" s="123" t="s">
        <v>10</v>
      </c>
      <c r="Q3114" s="1"/>
    </row>
    <row r="3115" spans="1:17" ht="15.75" hidden="1" customHeight="1">
      <c r="A3115" s="1" t="str">
        <f t="shared" si="1"/>
        <v/>
      </c>
      <c r="B3115" s="1"/>
      <c r="C3115" s="25" t="str">
        <f>IF('Census Block Input'!J3079="","",'Census Block Input'!B3079)</f>
        <v/>
      </c>
      <c r="D3115" s="184" t="str">
        <f>IF('Census Block Input'!J3079="","",UPPER('Census Block Input'!J3079))</f>
        <v/>
      </c>
      <c r="E3115" s="26" t="str">
        <f>IF('Census Block Input'!J3079="","",'Census Block Input'!I3079)</f>
        <v/>
      </c>
      <c r="F3115" s="27" t="str">
        <f>IF('Census Block Input'!J3079="","",'Census Block Input'!C3079)</f>
        <v/>
      </c>
      <c r="G3115" s="29" t="str">
        <f>IF('Census Block Input'!J3079="","",'Census Block Input'!D3079)</f>
        <v/>
      </c>
      <c r="H3115" s="30" t="str">
        <f>IF('Census Block Input'!J3079="","",'Census Block Input'!G3079)</f>
        <v/>
      </c>
      <c r="I3115" s="30" t="str">
        <f>IF('Census Block Input'!J3079="","",'Census Block Input'!F3079)</f>
        <v/>
      </c>
      <c r="J3115" s="32" t="str">
        <f t="shared" si="98"/>
        <v/>
      </c>
      <c r="K3115" s="105" t="str">
        <f>IF('Census Block Input'!J3079="","",'Census Block Input'!D3079)</f>
        <v/>
      </c>
      <c r="L3115" s="106" t="str">
        <f>IF('Census Block Input'!J3079="","",'Census Block Input'!G3079)</f>
        <v/>
      </c>
      <c r="M3115" s="106" t="str">
        <f>IF('Census Block Input'!J3079="","",'Census Block Input'!F3079)</f>
        <v/>
      </c>
      <c r="N3115" s="32" t="str">
        <f t="shared" si="99"/>
        <v/>
      </c>
      <c r="O3115" s="124" t="s">
        <v>10</v>
      </c>
      <c r="P3115" s="123" t="s">
        <v>10</v>
      </c>
      <c r="Q3115" s="1"/>
    </row>
    <row r="3116" spans="1:17" ht="15.75" hidden="1" customHeight="1">
      <c r="A3116" s="1" t="str">
        <f t="shared" si="1"/>
        <v/>
      </c>
      <c r="B3116" s="1"/>
      <c r="C3116" s="25" t="str">
        <f>IF('Census Block Input'!J3080="","",'Census Block Input'!B3080)</f>
        <v/>
      </c>
      <c r="D3116" s="184" t="str">
        <f>IF('Census Block Input'!J3080="","",UPPER('Census Block Input'!J3080))</f>
        <v/>
      </c>
      <c r="E3116" s="26" t="str">
        <f>IF('Census Block Input'!J3080="","",'Census Block Input'!I3080)</f>
        <v/>
      </c>
      <c r="F3116" s="27" t="str">
        <f>IF('Census Block Input'!J3080="","",'Census Block Input'!C3080)</f>
        <v/>
      </c>
      <c r="G3116" s="29" t="str">
        <f>IF('Census Block Input'!J3080="","",'Census Block Input'!D3080)</f>
        <v/>
      </c>
      <c r="H3116" s="30" t="str">
        <f>IF('Census Block Input'!J3080="","",'Census Block Input'!G3080)</f>
        <v/>
      </c>
      <c r="I3116" s="30" t="str">
        <f>IF('Census Block Input'!J3080="","",'Census Block Input'!F3080)</f>
        <v/>
      </c>
      <c r="J3116" s="32" t="str">
        <f t="shared" si="98"/>
        <v/>
      </c>
      <c r="K3116" s="105" t="str">
        <f>IF('Census Block Input'!J3080="","",'Census Block Input'!D3080)</f>
        <v/>
      </c>
      <c r="L3116" s="106" t="str">
        <f>IF('Census Block Input'!J3080="","",'Census Block Input'!G3080)</f>
        <v/>
      </c>
      <c r="M3116" s="106" t="str">
        <f>IF('Census Block Input'!J3080="","",'Census Block Input'!F3080)</f>
        <v/>
      </c>
      <c r="N3116" s="32" t="str">
        <f t="shared" si="99"/>
        <v/>
      </c>
      <c r="O3116" s="124" t="s">
        <v>10</v>
      </c>
      <c r="P3116" s="123" t="s">
        <v>10</v>
      </c>
      <c r="Q3116" s="1"/>
    </row>
    <row r="3117" spans="1:17" ht="15.75" hidden="1" customHeight="1">
      <c r="A3117" s="1" t="str">
        <f t="shared" si="1"/>
        <v/>
      </c>
      <c r="B3117" s="1"/>
      <c r="C3117" s="25" t="str">
        <f>IF('Census Block Input'!J3081="","",'Census Block Input'!B3081)</f>
        <v/>
      </c>
      <c r="D3117" s="184" t="str">
        <f>IF('Census Block Input'!J3081="","",UPPER('Census Block Input'!J3081))</f>
        <v/>
      </c>
      <c r="E3117" s="26" t="str">
        <f>IF('Census Block Input'!J3081="","",'Census Block Input'!I3081)</f>
        <v/>
      </c>
      <c r="F3117" s="27" t="str">
        <f>IF('Census Block Input'!J3081="","",'Census Block Input'!C3081)</f>
        <v/>
      </c>
      <c r="G3117" s="29" t="str">
        <f>IF('Census Block Input'!J3081="","",'Census Block Input'!D3081)</f>
        <v/>
      </c>
      <c r="H3117" s="30" t="str">
        <f>IF('Census Block Input'!J3081="","",'Census Block Input'!G3081)</f>
        <v/>
      </c>
      <c r="I3117" s="30" t="str">
        <f>IF('Census Block Input'!J3081="","",'Census Block Input'!F3081)</f>
        <v/>
      </c>
      <c r="J3117" s="32" t="str">
        <f t="shared" si="98"/>
        <v/>
      </c>
      <c r="K3117" s="105" t="str">
        <f>IF('Census Block Input'!J3081="","",'Census Block Input'!D3081)</f>
        <v/>
      </c>
      <c r="L3117" s="106" t="str">
        <f>IF('Census Block Input'!J3081="","",'Census Block Input'!G3081)</f>
        <v/>
      </c>
      <c r="M3117" s="106" t="str">
        <f>IF('Census Block Input'!J3081="","",'Census Block Input'!F3081)</f>
        <v/>
      </c>
      <c r="N3117" s="32" t="str">
        <f t="shared" si="99"/>
        <v/>
      </c>
      <c r="O3117" s="124" t="s">
        <v>10</v>
      </c>
      <c r="P3117" s="123" t="s">
        <v>10</v>
      </c>
      <c r="Q3117" s="1"/>
    </row>
    <row r="3118" spans="1:17" ht="15.75" hidden="1" customHeight="1">
      <c r="A3118" s="1" t="str">
        <f t="shared" si="1"/>
        <v/>
      </c>
      <c r="B3118" s="1"/>
      <c r="C3118" s="25" t="str">
        <f>IF('Census Block Input'!J3082="","",'Census Block Input'!B3082)</f>
        <v/>
      </c>
      <c r="D3118" s="184" t="str">
        <f>IF('Census Block Input'!J3082="","",UPPER('Census Block Input'!J3082))</f>
        <v/>
      </c>
      <c r="E3118" s="26" t="str">
        <f>IF('Census Block Input'!J3082="","",'Census Block Input'!I3082)</f>
        <v/>
      </c>
      <c r="F3118" s="27" t="str">
        <f>IF('Census Block Input'!J3082="","",'Census Block Input'!C3082)</f>
        <v/>
      </c>
      <c r="G3118" s="29" t="str">
        <f>IF('Census Block Input'!J3082="","",'Census Block Input'!D3082)</f>
        <v/>
      </c>
      <c r="H3118" s="30" t="str">
        <f>IF('Census Block Input'!J3082="","",'Census Block Input'!G3082)</f>
        <v/>
      </c>
      <c r="I3118" s="30" t="str">
        <f>IF('Census Block Input'!J3082="","",'Census Block Input'!F3082)</f>
        <v/>
      </c>
      <c r="J3118" s="32" t="str">
        <f t="shared" si="98"/>
        <v/>
      </c>
      <c r="K3118" s="105" t="str">
        <f>IF('Census Block Input'!J3082="","",'Census Block Input'!D3082)</f>
        <v/>
      </c>
      <c r="L3118" s="106" t="str">
        <f>IF('Census Block Input'!J3082="","",'Census Block Input'!G3082)</f>
        <v/>
      </c>
      <c r="M3118" s="106" t="str">
        <f>IF('Census Block Input'!J3082="","",'Census Block Input'!F3082)</f>
        <v/>
      </c>
      <c r="N3118" s="32" t="str">
        <f t="shared" si="99"/>
        <v/>
      </c>
      <c r="O3118" s="124" t="s">
        <v>10</v>
      </c>
      <c r="P3118" s="123" t="s">
        <v>10</v>
      </c>
      <c r="Q3118" s="1"/>
    </row>
    <row r="3119" spans="1:17" ht="15.75" hidden="1" customHeight="1">
      <c r="A3119" s="1" t="str">
        <f t="shared" si="1"/>
        <v/>
      </c>
      <c r="B3119" s="1"/>
      <c r="C3119" s="25" t="str">
        <f>IF('Census Block Input'!J3083="","",'Census Block Input'!B3083)</f>
        <v/>
      </c>
      <c r="D3119" s="184" t="str">
        <f>IF('Census Block Input'!J3083="","",UPPER('Census Block Input'!J3083))</f>
        <v/>
      </c>
      <c r="E3119" s="26" t="str">
        <f>IF('Census Block Input'!J3083="","",'Census Block Input'!I3083)</f>
        <v/>
      </c>
      <c r="F3119" s="27" t="str">
        <f>IF('Census Block Input'!J3083="","",'Census Block Input'!C3083)</f>
        <v/>
      </c>
      <c r="G3119" s="29" t="str">
        <f>IF('Census Block Input'!J3083="","",'Census Block Input'!D3083)</f>
        <v/>
      </c>
      <c r="H3119" s="30" t="str">
        <f>IF('Census Block Input'!J3083="","",'Census Block Input'!G3083)</f>
        <v/>
      </c>
      <c r="I3119" s="30" t="str">
        <f>IF('Census Block Input'!J3083="","",'Census Block Input'!F3083)</f>
        <v/>
      </c>
      <c r="J3119" s="32" t="str">
        <f t="shared" si="98"/>
        <v/>
      </c>
      <c r="K3119" s="105" t="str">
        <f>IF('Census Block Input'!J3083="","",'Census Block Input'!D3083)</f>
        <v/>
      </c>
      <c r="L3119" s="106" t="str">
        <f>IF('Census Block Input'!J3083="","",'Census Block Input'!G3083)</f>
        <v/>
      </c>
      <c r="M3119" s="106" t="str">
        <f>IF('Census Block Input'!J3083="","",'Census Block Input'!F3083)</f>
        <v/>
      </c>
      <c r="N3119" s="32" t="str">
        <f t="shared" si="99"/>
        <v/>
      </c>
      <c r="O3119" s="124" t="s">
        <v>10</v>
      </c>
      <c r="P3119" s="123" t="s">
        <v>10</v>
      </c>
      <c r="Q3119" s="1"/>
    </row>
    <row r="3120" spans="1:17" ht="15.75" hidden="1" customHeight="1">
      <c r="A3120" s="1" t="str">
        <f t="shared" si="1"/>
        <v/>
      </c>
      <c r="B3120" s="1"/>
      <c r="C3120" s="25" t="str">
        <f>IF('Census Block Input'!J3084="","",'Census Block Input'!B3084)</f>
        <v/>
      </c>
      <c r="D3120" s="184" t="str">
        <f>IF('Census Block Input'!J3084="","",UPPER('Census Block Input'!J3084))</f>
        <v/>
      </c>
      <c r="E3120" s="26" t="str">
        <f>IF('Census Block Input'!J3084="","",'Census Block Input'!I3084)</f>
        <v/>
      </c>
      <c r="F3120" s="27" t="str">
        <f>IF('Census Block Input'!J3084="","",'Census Block Input'!C3084)</f>
        <v/>
      </c>
      <c r="G3120" s="29" t="str">
        <f>IF('Census Block Input'!J3084="","",'Census Block Input'!D3084)</f>
        <v/>
      </c>
      <c r="H3120" s="30" t="str">
        <f>IF('Census Block Input'!J3084="","",'Census Block Input'!G3084)</f>
        <v/>
      </c>
      <c r="I3120" s="30" t="str">
        <f>IF('Census Block Input'!J3084="","",'Census Block Input'!F3084)</f>
        <v/>
      </c>
      <c r="J3120" s="32" t="str">
        <f t="shared" si="98"/>
        <v/>
      </c>
      <c r="K3120" s="105" t="str">
        <f>IF('Census Block Input'!J3084="","",'Census Block Input'!D3084)</f>
        <v/>
      </c>
      <c r="L3120" s="106" t="str">
        <f>IF('Census Block Input'!J3084="","",'Census Block Input'!G3084)</f>
        <v/>
      </c>
      <c r="M3120" s="106" t="str">
        <f>IF('Census Block Input'!J3084="","",'Census Block Input'!F3084)</f>
        <v/>
      </c>
      <c r="N3120" s="32" t="str">
        <f t="shared" si="99"/>
        <v/>
      </c>
      <c r="O3120" s="124" t="s">
        <v>10</v>
      </c>
      <c r="P3120" s="123" t="s">
        <v>10</v>
      </c>
      <c r="Q3120" s="1"/>
    </row>
    <row r="3121" spans="1:17" ht="15.75" hidden="1" customHeight="1">
      <c r="A3121" s="1" t="str">
        <f t="shared" si="1"/>
        <v/>
      </c>
      <c r="B3121" s="1"/>
      <c r="C3121" s="25" t="str">
        <f>IF('Census Block Input'!J3085="","",'Census Block Input'!B3085)</f>
        <v/>
      </c>
      <c r="D3121" s="184" t="str">
        <f>IF('Census Block Input'!J3085="","",UPPER('Census Block Input'!J3085))</f>
        <v/>
      </c>
      <c r="E3121" s="26" t="str">
        <f>IF('Census Block Input'!J3085="","",'Census Block Input'!I3085)</f>
        <v/>
      </c>
      <c r="F3121" s="27" t="str">
        <f>IF('Census Block Input'!J3085="","",'Census Block Input'!C3085)</f>
        <v/>
      </c>
      <c r="G3121" s="29" t="str">
        <f>IF('Census Block Input'!J3085="","",'Census Block Input'!D3085)</f>
        <v/>
      </c>
      <c r="H3121" s="30" t="str">
        <f>IF('Census Block Input'!J3085="","",'Census Block Input'!G3085)</f>
        <v/>
      </c>
      <c r="I3121" s="30" t="str">
        <f>IF('Census Block Input'!J3085="","",'Census Block Input'!F3085)</f>
        <v/>
      </c>
      <c r="J3121" s="32" t="str">
        <f t="shared" si="98"/>
        <v/>
      </c>
      <c r="K3121" s="105" t="str">
        <f>IF('Census Block Input'!J3085="","",'Census Block Input'!D3085)</f>
        <v/>
      </c>
      <c r="L3121" s="106" t="str">
        <f>IF('Census Block Input'!J3085="","",'Census Block Input'!G3085)</f>
        <v/>
      </c>
      <c r="M3121" s="106" t="str">
        <f>IF('Census Block Input'!J3085="","",'Census Block Input'!F3085)</f>
        <v/>
      </c>
      <c r="N3121" s="32" t="str">
        <f t="shared" si="99"/>
        <v/>
      </c>
      <c r="O3121" s="124" t="s">
        <v>10</v>
      </c>
      <c r="P3121" s="123" t="s">
        <v>10</v>
      </c>
      <c r="Q3121" s="1"/>
    </row>
    <row r="3122" spans="1:17" ht="15.75" hidden="1" customHeight="1">
      <c r="A3122" s="1" t="str">
        <f t="shared" si="1"/>
        <v/>
      </c>
      <c r="B3122" s="1"/>
      <c r="C3122" s="25" t="str">
        <f>IF('Census Block Input'!J3086="","",'Census Block Input'!B3086)</f>
        <v/>
      </c>
      <c r="D3122" s="184" t="str">
        <f>IF('Census Block Input'!J3086="","",UPPER('Census Block Input'!J3086))</f>
        <v/>
      </c>
      <c r="E3122" s="26" t="str">
        <f>IF('Census Block Input'!J3086="","",'Census Block Input'!I3086)</f>
        <v/>
      </c>
      <c r="F3122" s="27" t="str">
        <f>IF('Census Block Input'!J3086="","",'Census Block Input'!C3086)</f>
        <v/>
      </c>
      <c r="G3122" s="29" t="str">
        <f>IF('Census Block Input'!J3086="","",'Census Block Input'!D3086)</f>
        <v/>
      </c>
      <c r="H3122" s="30" t="str">
        <f>IF('Census Block Input'!J3086="","",'Census Block Input'!G3086)</f>
        <v/>
      </c>
      <c r="I3122" s="30" t="str">
        <f>IF('Census Block Input'!J3086="","",'Census Block Input'!F3086)</f>
        <v/>
      </c>
      <c r="J3122" s="32" t="str">
        <f t="shared" si="98"/>
        <v/>
      </c>
      <c r="K3122" s="105" t="str">
        <f>IF('Census Block Input'!J3086="","",'Census Block Input'!D3086)</f>
        <v/>
      </c>
      <c r="L3122" s="106" t="str">
        <f>IF('Census Block Input'!J3086="","",'Census Block Input'!G3086)</f>
        <v/>
      </c>
      <c r="M3122" s="106" t="str">
        <f>IF('Census Block Input'!J3086="","",'Census Block Input'!F3086)</f>
        <v/>
      </c>
      <c r="N3122" s="32" t="str">
        <f t="shared" si="99"/>
        <v/>
      </c>
      <c r="O3122" s="124" t="s">
        <v>10</v>
      </c>
      <c r="P3122" s="123" t="s">
        <v>10</v>
      </c>
      <c r="Q3122" s="1"/>
    </row>
    <row r="3123" spans="1:17" ht="15.75" hidden="1" customHeight="1">
      <c r="A3123" s="1" t="str">
        <f t="shared" si="1"/>
        <v/>
      </c>
      <c r="B3123" s="1"/>
      <c r="C3123" s="25" t="str">
        <f>IF('Census Block Input'!J3087="","",'Census Block Input'!B3087)</f>
        <v/>
      </c>
      <c r="D3123" s="184" t="str">
        <f>IF('Census Block Input'!J3087="","",UPPER('Census Block Input'!J3087))</f>
        <v/>
      </c>
      <c r="E3123" s="26" t="str">
        <f>IF('Census Block Input'!J3087="","",'Census Block Input'!I3087)</f>
        <v/>
      </c>
      <c r="F3123" s="27" t="str">
        <f>IF('Census Block Input'!J3087="","",'Census Block Input'!C3087)</f>
        <v/>
      </c>
      <c r="G3123" s="29" t="str">
        <f>IF('Census Block Input'!J3087="","",'Census Block Input'!D3087)</f>
        <v/>
      </c>
      <c r="H3123" s="30" t="str">
        <f>IF('Census Block Input'!J3087="","",'Census Block Input'!G3087)</f>
        <v/>
      </c>
      <c r="I3123" s="30" t="str">
        <f>IF('Census Block Input'!J3087="","",'Census Block Input'!F3087)</f>
        <v/>
      </c>
      <c r="J3123" s="32" t="str">
        <f t="shared" si="98"/>
        <v/>
      </c>
      <c r="K3123" s="105" t="str">
        <f>IF('Census Block Input'!J3087="","",'Census Block Input'!D3087)</f>
        <v/>
      </c>
      <c r="L3123" s="106" t="str">
        <f>IF('Census Block Input'!J3087="","",'Census Block Input'!G3087)</f>
        <v/>
      </c>
      <c r="M3123" s="106" t="str">
        <f>IF('Census Block Input'!J3087="","",'Census Block Input'!F3087)</f>
        <v/>
      </c>
      <c r="N3123" s="32" t="str">
        <f t="shared" si="99"/>
        <v/>
      </c>
      <c r="O3123" s="124" t="s">
        <v>10</v>
      </c>
      <c r="P3123" s="123" t="s">
        <v>10</v>
      </c>
      <c r="Q3123" s="1"/>
    </row>
    <row r="3124" spans="1:17" ht="15.75" hidden="1" customHeight="1">
      <c r="A3124" s="1" t="str">
        <f t="shared" si="1"/>
        <v/>
      </c>
      <c r="B3124" s="1"/>
      <c r="C3124" s="25" t="str">
        <f>IF('Census Block Input'!J3088="","",'Census Block Input'!B3088)</f>
        <v/>
      </c>
      <c r="D3124" s="184" t="str">
        <f>IF('Census Block Input'!J3088="","",UPPER('Census Block Input'!J3088))</f>
        <v/>
      </c>
      <c r="E3124" s="26" t="str">
        <f>IF('Census Block Input'!J3088="","",'Census Block Input'!I3088)</f>
        <v/>
      </c>
      <c r="F3124" s="27" t="str">
        <f>IF('Census Block Input'!J3088="","",'Census Block Input'!C3088)</f>
        <v/>
      </c>
      <c r="G3124" s="29" t="str">
        <f>IF('Census Block Input'!J3088="","",'Census Block Input'!D3088)</f>
        <v/>
      </c>
      <c r="H3124" s="30" t="str">
        <f>IF('Census Block Input'!J3088="","",'Census Block Input'!G3088)</f>
        <v/>
      </c>
      <c r="I3124" s="30" t="str">
        <f>IF('Census Block Input'!J3088="","",'Census Block Input'!F3088)</f>
        <v/>
      </c>
      <c r="J3124" s="32" t="str">
        <f t="shared" si="98"/>
        <v/>
      </c>
      <c r="K3124" s="105" t="str">
        <f>IF('Census Block Input'!J3088="","",'Census Block Input'!D3088)</f>
        <v/>
      </c>
      <c r="L3124" s="106" t="str">
        <f>IF('Census Block Input'!J3088="","",'Census Block Input'!G3088)</f>
        <v/>
      </c>
      <c r="M3124" s="106" t="str">
        <f>IF('Census Block Input'!J3088="","",'Census Block Input'!F3088)</f>
        <v/>
      </c>
      <c r="N3124" s="32" t="str">
        <f t="shared" si="99"/>
        <v/>
      </c>
      <c r="O3124" s="124" t="s">
        <v>10</v>
      </c>
      <c r="P3124" s="123" t="s">
        <v>10</v>
      </c>
      <c r="Q3124" s="1"/>
    </row>
    <row r="3125" spans="1:17" ht="15.75" hidden="1" customHeight="1">
      <c r="A3125" s="1" t="str">
        <f t="shared" si="1"/>
        <v/>
      </c>
      <c r="B3125" s="1"/>
      <c r="C3125" s="25" t="str">
        <f>IF('Census Block Input'!J3089="","",'Census Block Input'!B3089)</f>
        <v/>
      </c>
      <c r="D3125" s="184" t="str">
        <f>IF('Census Block Input'!J3089="","",UPPER('Census Block Input'!J3089))</f>
        <v/>
      </c>
      <c r="E3125" s="26" t="str">
        <f>IF('Census Block Input'!J3089="","",'Census Block Input'!I3089)</f>
        <v/>
      </c>
      <c r="F3125" s="27" t="str">
        <f>IF('Census Block Input'!J3089="","",'Census Block Input'!C3089)</f>
        <v/>
      </c>
      <c r="G3125" s="29" t="str">
        <f>IF('Census Block Input'!J3089="","",'Census Block Input'!D3089)</f>
        <v/>
      </c>
      <c r="H3125" s="30" t="str">
        <f>IF('Census Block Input'!J3089="","",'Census Block Input'!G3089)</f>
        <v/>
      </c>
      <c r="I3125" s="30" t="str">
        <f>IF('Census Block Input'!J3089="","",'Census Block Input'!F3089)</f>
        <v/>
      </c>
      <c r="J3125" s="32" t="str">
        <f t="shared" si="98"/>
        <v/>
      </c>
      <c r="K3125" s="105" t="str">
        <f>IF('Census Block Input'!J3089="","",'Census Block Input'!D3089)</f>
        <v/>
      </c>
      <c r="L3125" s="106" t="str">
        <f>IF('Census Block Input'!J3089="","",'Census Block Input'!G3089)</f>
        <v/>
      </c>
      <c r="M3125" s="106" t="str">
        <f>IF('Census Block Input'!J3089="","",'Census Block Input'!F3089)</f>
        <v/>
      </c>
      <c r="N3125" s="32" t="str">
        <f t="shared" si="99"/>
        <v/>
      </c>
      <c r="O3125" s="124" t="s">
        <v>10</v>
      </c>
      <c r="P3125" s="123" t="s">
        <v>10</v>
      </c>
      <c r="Q3125" s="1"/>
    </row>
    <row r="3126" spans="1:17" ht="15.75" hidden="1" customHeight="1">
      <c r="A3126" s="1" t="str">
        <f t="shared" si="1"/>
        <v/>
      </c>
      <c r="B3126" s="1"/>
      <c r="C3126" s="25" t="str">
        <f>IF('Census Block Input'!J3090="","",'Census Block Input'!B3090)</f>
        <v/>
      </c>
      <c r="D3126" s="184" t="str">
        <f>IF('Census Block Input'!J3090="","",UPPER('Census Block Input'!J3090))</f>
        <v/>
      </c>
      <c r="E3126" s="26" t="str">
        <f>IF('Census Block Input'!J3090="","",'Census Block Input'!I3090)</f>
        <v/>
      </c>
      <c r="F3126" s="27" t="str">
        <f>IF('Census Block Input'!J3090="","",'Census Block Input'!C3090)</f>
        <v/>
      </c>
      <c r="G3126" s="29" t="str">
        <f>IF('Census Block Input'!J3090="","",'Census Block Input'!D3090)</f>
        <v/>
      </c>
      <c r="H3126" s="30" t="str">
        <f>IF('Census Block Input'!J3090="","",'Census Block Input'!G3090)</f>
        <v/>
      </c>
      <c r="I3126" s="30" t="str">
        <f>IF('Census Block Input'!J3090="","",'Census Block Input'!F3090)</f>
        <v/>
      </c>
      <c r="J3126" s="32" t="str">
        <f t="shared" si="98"/>
        <v/>
      </c>
      <c r="K3126" s="105" t="str">
        <f>IF('Census Block Input'!J3090="","",'Census Block Input'!D3090)</f>
        <v/>
      </c>
      <c r="L3126" s="106" t="str">
        <f>IF('Census Block Input'!J3090="","",'Census Block Input'!G3090)</f>
        <v/>
      </c>
      <c r="M3126" s="106" t="str">
        <f>IF('Census Block Input'!J3090="","",'Census Block Input'!F3090)</f>
        <v/>
      </c>
      <c r="N3126" s="32" t="str">
        <f t="shared" si="99"/>
        <v/>
      </c>
      <c r="O3126" s="124" t="s">
        <v>10</v>
      </c>
      <c r="P3126" s="123" t="s">
        <v>10</v>
      </c>
      <c r="Q3126" s="1"/>
    </row>
    <row r="3127" spans="1:17" ht="15.75" hidden="1" customHeight="1">
      <c r="A3127" s="1" t="str">
        <f t="shared" si="1"/>
        <v/>
      </c>
      <c r="B3127" s="1"/>
      <c r="C3127" s="25" t="str">
        <f>IF('Census Block Input'!J3091="","",'Census Block Input'!B3091)</f>
        <v/>
      </c>
      <c r="D3127" s="184" t="str">
        <f>IF('Census Block Input'!J3091="","",UPPER('Census Block Input'!J3091))</f>
        <v/>
      </c>
      <c r="E3127" s="26" t="str">
        <f>IF('Census Block Input'!J3091="","",'Census Block Input'!I3091)</f>
        <v/>
      </c>
      <c r="F3127" s="27" t="str">
        <f>IF('Census Block Input'!J3091="","",'Census Block Input'!C3091)</f>
        <v/>
      </c>
      <c r="G3127" s="29" t="str">
        <f>IF('Census Block Input'!J3091="","",'Census Block Input'!D3091)</f>
        <v/>
      </c>
      <c r="H3127" s="30" t="str">
        <f>IF('Census Block Input'!J3091="","",'Census Block Input'!G3091)</f>
        <v/>
      </c>
      <c r="I3127" s="30" t="str">
        <f>IF('Census Block Input'!J3091="","",'Census Block Input'!F3091)</f>
        <v/>
      </c>
      <c r="J3127" s="32" t="str">
        <f t="shared" si="98"/>
        <v/>
      </c>
      <c r="K3127" s="105" t="str">
        <f>IF('Census Block Input'!J3091="","",'Census Block Input'!D3091)</f>
        <v/>
      </c>
      <c r="L3127" s="106" t="str">
        <f>IF('Census Block Input'!J3091="","",'Census Block Input'!G3091)</f>
        <v/>
      </c>
      <c r="M3127" s="106" t="str">
        <f>IF('Census Block Input'!J3091="","",'Census Block Input'!F3091)</f>
        <v/>
      </c>
      <c r="N3127" s="32" t="str">
        <f t="shared" si="99"/>
        <v/>
      </c>
      <c r="O3127" s="124" t="s">
        <v>10</v>
      </c>
      <c r="P3127" s="123" t="s">
        <v>10</v>
      </c>
      <c r="Q3127" s="1"/>
    </row>
    <row r="3128" spans="1:17" ht="15.75" hidden="1" customHeight="1">
      <c r="A3128" s="1" t="str">
        <f t="shared" si="1"/>
        <v/>
      </c>
      <c r="B3128" s="1"/>
      <c r="C3128" s="25" t="str">
        <f>IF('Census Block Input'!J3092="","",'Census Block Input'!B3092)</f>
        <v/>
      </c>
      <c r="D3128" s="184" t="str">
        <f>IF('Census Block Input'!J3092="","",UPPER('Census Block Input'!J3092))</f>
        <v/>
      </c>
      <c r="E3128" s="26" t="str">
        <f>IF('Census Block Input'!J3092="","",'Census Block Input'!I3092)</f>
        <v/>
      </c>
      <c r="F3128" s="27" t="str">
        <f>IF('Census Block Input'!J3092="","",'Census Block Input'!C3092)</f>
        <v/>
      </c>
      <c r="G3128" s="29" t="str">
        <f>IF('Census Block Input'!J3092="","",'Census Block Input'!D3092)</f>
        <v/>
      </c>
      <c r="H3128" s="30" t="str">
        <f>IF('Census Block Input'!J3092="","",'Census Block Input'!G3092)</f>
        <v/>
      </c>
      <c r="I3128" s="30" t="str">
        <f>IF('Census Block Input'!J3092="","",'Census Block Input'!F3092)</f>
        <v/>
      </c>
      <c r="J3128" s="32" t="str">
        <f t="shared" si="98"/>
        <v/>
      </c>
      <c r="K3128" s="105" t="str">
        <f>IF('Census Block Input'!J3092="","",'Census Block Input'!D3092)</f>
        <v/>
      </c>
      <c r="L3128" s="106" t="str">
        <f>IF('Census Block Input'!J3092="","",'Census Block Input'!G3092)</f>
        <v/>
      </c>
      <c r="M3128" s="106" t="str">
        <f>IF('Census Block Input'!J3092="","",'Census Block Input'!F3092)</f>
        <v/>
      </c>
      <c r="N3128" s="32" t="str">
        <f t="shared" si="99"/>
        <v/>
      </c>
      <c r="O3128" s="124" t="s">
        <v>10</v>
      </c>
      <c r="P3128" s="123" t="s">
        <v>10</v>
      </c>
      <c r="Q3128" s="1"/>
    </row>
    <row r="3129" spans="1:17" ht="15.75" hidden="1" customHeight="1">
      <c r="A3129" s="1" t="str">
        <f t="shared" si="1"/>
        <v/>
      </c>
      <c r="B3129" s="1"/>
      <c r="C3129" s="25" t="str">
        <f>IF('Census Block Input'!J3093="","",'Census Block Input'!B3093)</f>
        <v/>
      </c>
      <c r="D3129" s="184" t="str">
        <f>IF('Census Block Input'!J3093="","",UPPER('Census Block Input'!J3093))</f>
        <v/>
      </c>
      <c r="E3129" s="26" t="str">
        <f>IF('Census Block Input'!J3093="","",'Census Block Input'!I3093)</f>
        <v/>
      </c>
      <c r="F3129" s="27" t="str">
        <f>IF('Census Block Input'!J3093="","",'Census Block Input'!C3093)</f>
        <v/>
      </c>
      <c r="G3129" s="29" t="str">
        <f>IF('Census Block Input'!J3093="","",'Census Block Input'!D3093)</f>
        <v/>
      </c>
      <c r="H3129" s="30" t="str">
        <f>IF('Census Block Input'!J3093="","",'Census Block Input'!G3093)</f>
        <v/>
      </c>
      <c r="I3129" s="30" t="str">
        <f>IF('Census Block Input'!J3093="","",'Census Block Input'!F3093)</f>
        <v/>
      </c>
      <c r="J3129" s="32" t="str">
        <f t="shared" si="98"/>
        <v/>
      </c>
      <c r="K3129" s="105" t="str">
        <f>IF('Census Block Input'!J3093="","",'Census Block Input'!D3093)</f>
        <v/>
      </c>
      <c r="L3129" s="106" t="str">
        <f>IF('Census Block Input'!J3093="","",'Census Block Input'!G3093)</f>
        <v/>
      </c>
      <c r="M3129" s="106" t="str">
        <f>IF('Census Block Input'!J3093="","",'Census Block Input'!F3093)</f>
        <v/>
      </c>
      <c r="N3129" s="32" t="str">
        <f t="shared" si="99"/>
        <v/>
      </c>
      <c r="O3129" s="124" t="s">
        <v>10</v>
      </c>
      <c r="P3129" s="123" t="s">
        <v>10</v>
      </c>
      <c r="Q3129" s="1"/>
    </row>
    <row r="3130" spans="1:17" ht="15.75" hidden="1" customHeight="1">
      <c r="A3130" s="1" t="str">
        <f t="shared" si="1"/>
        <v/>
      </c>
      <c r="B3130" s="1"/>
      <c r="C3130" s="25" t="str">
        <f>IF('Census Block Input'!J3094="","",'Census Block Input'!B3094)</f>
        <v/>
      </c>
      <c r="D3130" s="184" t="str">
        <f>IF('Census Block Input'!J3094="","",UPPER('Census Block Input'!J3094))</f>
        <v/>
      </c>
      <c r="E3130" s="26" t="str">
        <f>IF('Census Block Input'!J3094="","",'Census Block Input'!I3094)</f>
        <v/>
      </c>
      <c r="F3130" s="27" t="str">
        <f>IF('Census Block Input'!J3094="","",'Census Block Input'!C3094)</f>
        <v/>
      </c>
      <c r="G3130" s="29" t="str">
        <f>IF('Census Block Input'!J3094="","",'Census Block Input'!D3094)</f>
        <v/>
      </c>
      <c r="H3130" s="30" t="str">
        <f>IF('Census Block Input'!J3094="","",'Census Block Input'!G3094)</f>
        <v/>
      </c>
      <c r="I3130" s="30" t="str">
        <f>IF('Census Block Input'!J3094="","",'Census Block Input'!F3094)</f>
        <v/>
      </c>
      <c r="J3130" s="32" t="str">
        <f t="shared" si="98"/>
        <v/>
      </c>
      <c r="K3130" s="105" t="str">
        <f>IF('Census Block Input'!J3094="","",'Census Block Input'!D3094)</f>
        <v/>
      </c>
      <c r="L3130" s="106" t="str">
        <f>IF('Census Block Input'!J3094="","",'Census Block Input'!G3094)</f>
        <v/>
      </c>
      <c r="M3130" s="106" t="str">
        <f>IF('Census Block Input'!J3094="","",'Census Block Input'!F3094)</f>
        <v/>
      </c>
      <c r="N3130" s="32" t="str">
        <f t="shared" si="99"/>
        <v/>
      </c>
      <c r="O3130" s="124" t="s">
        <v>10</v>
      </c>
      <c r="P3130" s="123" t="s">
        <v>10</v>
      </c>
      <c r="Q3130" s="1"/>
    </row>
    <row r="3131" spans="1:17" ht="15.75" hidden="1" customHeight="1">
      <c r="A3131" s="1" t="str">
        <f t="shared" si="1"/>
        <v/>
      </c>
      <c r="B3131" s="1"/>
      <c r="C3131" s="25" t="str">
        <f>IF('Census Block Input'!J3095="","",'Census Block Input'!B3095)</f>
        <v/>
      </c>
      <c r="D3131" s="184" t="str">
        <f>IF('Census Block Input'!J3095="","",UPPER('Census Block Input'!J3095))</f>
        <v/>
      </c>
      <c r="E3131" s="26" t="str">
        <f>IF('Census Block Input'!J3095="","",'Census Block Input'!I3095)</f>
        <v/>
      </c>
      <c r="F3131" s="27" t="str">
        <f>IF('Census Block Input'!J3095="","",'Census Block Input'!C3095)</f>
        <v/>
      </c>
      <c r="G3131" s="29" t="str">
        <f>IF('Census Block Input'!J3095="","",'Census Block Input'!D3095)</f>
        <v/>
      </c>
      <c r="H3131" s="30" t="str">
        <f>IF('Census Block Input'!J3095="","",'Census Block Input'!G3095)</f>
        <v/>
      </c>
      <c r="I3131" s="30" t="str">
        <f>IF('Census Block Input'!J3095="","",'Census Block Input'!F3095)</f>
        <v/>
      </c>
      <c r="J3131" s="32" t="str">
        <f t="shared" si="98"/>
        <v/>
      </c>
      <c r="K3131" s="105" t="str">
        <f>IF('Census Block Input'!J3095="","",'Census Block Input'!D3095)</f>
        <v/>
      </c>
      <c r="L3131" s="106" t="str">
        <f>IF('Census Block Input'!J3095="","",'Census Block Input'!G3095)</f>
        <v/>
      </c>
      <c r="M3131" s="106" t="str">
        <f>IF('Census Block Input'!J3095="","",'Census Block Input'!F3095)</f>
        <v/>
      </c>
      <c r="N3131" s="32" t="str">
        <f t="shared" si="99"/>
        <v/>
      </c>
      <c r="O3131" s="124" t="s">
        <v>10</v>
      </c>
      <c r="P3131" s="123" t="s">
        <v>10</v>
      </c>
      <c r="Q3131" s="1"/>
    </row>
    <row r="3132" spans="1:17" ht="15.75" hidden="1" customHeight="1">
      <c r="A3132" s="1" t="str">
        <f t="shared" si="1"/>
        <v/>
      </c>
      <c r="B3132" s="1"/>
      <c r="C3132" s="25" t="str">
        <f>IF('Census Block Input'!J3096="","",'Census Block Input'!B3096)</f>
        <v/>
      </c>
      <c r="D3132" s="184" t="str">
        <f>IF('Census Block Input'!J3096="","",UPPER('Census Block Input'!J3096))</f>
        <v/>
      </c>
      <c r="E3132" s="26" t="str">
        <f>IF('Census Block Input'!J3096="","",'Census Block Input'!I3096)</f>
        <v/>
      </c>
      <c r="F3132" s="27" t="str">
        <f>IF('Census Block Input'!J3096="","",'Census Block Input'!C3096)</f>
        <v/>
      </c>
      <c r="G3132" s="29" t="str">
        <f>IF('Census Block Input'!J3096="","",'Census Block Input'!D3096)</f>
        <v/>
      </c>
      <c r="H3132" s="30" t="str">
        <f>IF('Census Block Input'!J3096="","",'Census Block Input'!G3096)</f>
        <v/>
      </c>
      <c r="I3132" s="30" t="str">
        <f>IF('Census Block Input'!J3096="","",'Census Block Input'!F3096)</f>
        <v/>
      </c>
      <c r="J3132" s="32" t="str">
        <f t="shared" si="98"/>
        <v/>
      </c>
      <c r="K3132" s="105" t="str">
        <f>IF('Census Block Input'!J3096="","",'Census Block Input'!D3096)</f>
        <v/>
      </c>
      <c r="L3132" s="106" t="str">
        <f>IF('Census Block Input'!J3096="","",'Census Block Input'!G3096)</f>
        <v/>
      </c>
      <c r="M3132" s="106" t="str">
        <f>IF('Census Block Input'!J3096="","",'Census Block Input'!F3096)</f>
        <v/>
      </c>
      <c r="N3132" s="32" t="str">
        <f t="shared" si="99"/>
        <v/>
      </c>
      <c r="O3132" s="124" t="s">
        <v>10</v>
      </c>
      <c r="P3132" s="123" t="s">
        <v>10</v>
      </c>
      <c r="Q3132" s="1"/>
    </row>
    <row r="3133" spans="1:17" ht="15.75" hidden="1" customHeight="1">
      <c r="A3133" s="1" t="str">
        <f t="shared" si="1"/>
        <v/>
      </c>
      <c r="B3133" s="1"/>
      <c r="C3133" s="25" t="str">
        <f>IF('Census Block Input'!J3097="","",'Census Block Input'!B3097)</f>
        <v/>
      </c>
      <c r="D3133" s="184" t="str">
        <f>IF('Census Block Input'!J3097="","",UPPER('Census Block Input'!J3097))</f>
        <v/>
      </c>
      <c r="E3133" s="26" t="str">
        <f>IF('Census Block Input'!J3097="","",'Census Block Input'!I3097)</f>
        <v/>
      </c>
      <c r="F3133" s="27" t="str">
        <f>IF('Census Block Input'!J3097="","",'Census Block Input'!C3097)</f>
        <v/>
      </c>
      <c r="G3133" s="29" t="str">
        <f>IF('Census Block Input'!J3097="","",'Census Block Input'!D3097)</f>
        <v/>
      </c>
      <c r="H3133" s="30" t="str">
        <f>IF('Census Block Input'!J3097="","",'Census Block Input'!G3097)</f>
        <v/>
      </c>
      <c r="I3133" s="30" t="str">
        <f>IF('Census Block Input'!J3097="","",'Census Block Input'!F3097)</f>
        <v/>
      </c>
      <c r="J3133" s="32" t="str">
        <f t="shared" si="98"/>
        <v/>
      </c>
      <c r="K3133" s="105" t="str">
        <f>IF('Census Block Input'!J3097="","",'Census Block Input'!D3097)</f>
        <v/>
      </c>
      <c r="L3133" s="106" t="str">
        <f>IF('Census Block Input'!J3097="","",'Census Block Input'!G3097)</f>
        <v/>
      </c>
      <c r="M3133" s="106" t="str">
        <f>IF('Census Block Input'!J3097="","",'Census Block Input'!F3097)</f>
        <v/>
      </c>
      <c r="N3133" s="32" t="str">
        <f t="shared" si="99"/>
        <v/>
      </c>
      <c r="O3133" s="124" t="s">
        <v>10</v>
      </c>
      <c r="P3133" s="123" t="s">
        <v>10</v>
      </c>
      <c r="Q3133" s="1"/>
    </row>
    <row r="3134" spans="1:17" ht="15.75" hidden="1" customHeight="1">
      <c r="A3134" s="1" t="str">
        <f t="shared" si="1"/>
        <v/>
      </c>
      <c r="B3134" s="1"/>
      <c r="C3134" s="25" t="str">
        <f>IF('Census Block Input'!J3098="","",'Census Block Input'!B3098)</f>
        <v/>
      </c>
      <c r="D3134" s="184" t="str">
        <f>IF('Census Block Input'!J3098="","",UPPER('Census Block Input'!J3098))</f>
        <v/>
      </c>
      <c r="E3134" s="26" t="str">
        <f>IF('Census Block Input'!J3098="","",'Census Block Input'!I3098)</f>
        <v/>
      </c>
      <c r="F3134" s="27" t="str">
        <f>IF('Census Block Input'!J3098="","",'Census Block Input'!C3098)</f>
        <v/>
      </c>
      <c r="G3134" s="29" t="str">
        <f>IF('Census Block Input'!J3098="","",'Census Block Input'!D3098)</f>
        <v/>
      </c>
      <c r="H3134" s="30" t="str">
        <f>IF('Census Block Input'!J3098="","",'Census Block Input'!G3098)</f>
        <v/>
      </c>
      <c r="I3134" s="30" t="str">
        <f>IF('Census Block Input'!J3098="","",'Census Block Input'!F3098)</f>
        <v/>
      </c>
      <c r="J3134" s="32" t="str">
        <f t="shared" si="98"/>
        <v/>
      </c>
      <c r="K3134" s="105" t="str">
        <f>IF('Census Block Input'!J3098="","",'Census Block Input'!D3098)</f>
        <v/>
      </c>
      <c r="L3134" s="106" t="str">
        <f>IF('Census Block Input'!J3098="","",'Census Block Input'!G3098)</f>
        <v/>
      </c>
      <c r="M3134" s="106" t="str">
        <f>IF('Census Block Input'!J3098="","",'Census Block Input'!F3098)</f>
        <v/>
      </c>
      <c r="N3134" s="32" t="str">
        <f t="shared" si="99"/>
        <v/>
      </c>
      <c r="O3134" s="124" t="s">
        <v>10</v>
      </c>
      <c r="P3134" s="123" t="s">
        <v>10</v>
      </c>
      <c r="Q3134" s="1"/>
    </row>
    <row r="3135" spans="1:17" ht="15.75" hidden="1" customHeight="1">
      <c r="A3135" s="1" t="str">
        <f t="shared" si="1"/>
        <v/>
      </c>
      <c r="B3135" s="1"/>
      <c r="C3135" s="25" t="str">
        <f>IF('Census Block Input'!J3099="","",'Census Block Input'!B3099)</f>
        <v/>
      </c>
      <c r="D3135" s="184" t="str">
        <f>IF('Census Block Input'!J3099="","",UPPER('Census Block Input'!J3099))</f>
        <v/>
      </c>
      <c r="E3135" s="26" t="str">
        <f>IF('Census Block Input'!J3099="","",'Census Block Input'!I3099)</f>
        <v/>
      </c>
      <c r="F3135" s="27" t="str">
        <f>IF('Census Block Input'!J3099="","",'Census Block Input'!C3099)</f>
        <v/>
      </c>
      <c r="G3135" s="29" t="str">
        <f>IF('Census Block Input'!J3099="","",'Census Block Input'!D3099)</f>
        <v/>
      </c>
      <c r="H3135" s="30" t="str">
        <f>IF('Census Block Input'!J3099="","",'Census Block Input'!G3099)</f>
        <v/>
      </c>
      <c r="I3135" s="30" t="str">
        <f>IF('Census Block Input'!J3099="","",'Census Block Input'!F3099)</f>
        <v/>
      </c>
      <c r="J3135" s="32" t="str">
        <f t="shared" si="98"/>
        <v/>
      </c>
      <c r="K3135" s="105" t="str">
        <f>IF('Census Block Input'!J3099="","",'Census Block Input'!D3099)</f>
        <v/>
      </c>
      <c r="L3135" s="106" t="str">
        <f>IF('Census Block Input'!J3099="","",'Census Block Input'!G3099)</f>
        <v/>
      </c>
      <c r="M3135" s="106" t="str">
        <f>IF('Census Block Input'!J3099="","",'Census Block Input'!F3099)</f>
        <v/>
      </c>
      <c r="N3135" s="32" t="str">
        <f t="shared" si="99"/>
        <v/>
      </c>
      <c r="O3135" s="124" t="s">
        <v>10</v>
      </c>
      <c r="P3135" s="123" t="s">
        <v>10</v>
      </c>
      <c r="Q3135" s="1"/>
    </row>
    <row r="3136" spans="1:17" ht="15.75" hidden="1" customHeight="1">
      <c r="A3136" s="1" t="str">
        <f t="shared" si="1"/>
        <v/>
      </c>
      <c r="B3136" s="1"/>
      <c r="C3136" s="25" t="str">
        <f>IF('Census Block Input'!J3100="","",'Census Block Input'!B3100)</f>
        <v/>
      </c>
      <c r="D3136" s="184" t="str">
        <f>IF('Census Block Input'!J3100="","",UPPER('Census Block Input'!J3100))</f>
        <v/>
      </c>
      <c r="E3136" s="26" t="str">
        <f>IF('Census Block Input'!J3100="","",'Census Block Input'!I3100)</f>
        <v/>
      </c>
      <c r="F3136" s="27" t="str">
        <f>IF('Census Block Input'!J3100="","",'Census Block Input'!C3100)</f>
        <v/>
      </c>
      <c r="G3136" s="29" t="str">
        <f>IF('Census Block Input'!J3100="","",'Census Block Input'!D3100)</f>
        <v/>
      </c>
      <c r="H3136" s="30" t="str">
        <f>IF('Census Block Input'!J3100="","",'Census Block Input'!G3100)</f>
        <v/>
      </c>
      <c r="I3136" s="30" t="str">
        <f>IF('Census Block Input'!J3100="","",'Census Block Input'!F3100)</f>
        <v/>
      </c>
      <c r="J3136" s="32" t="str">
        <f t="shared" si="98"/>
        <v/>
      </c>
      <c r="K3136" s="105" t="str">
        <f>IF('Census Block Input'!J3100="","",'Census Block Input'!D3100)</f>
        <v/>
      </c>
      <c r="L3136" s="106" t="str">
        <f>IF('Census Block Input'!J3100="","",'Census Block Input'!G3100)</f>
        <v/>
      </c>
      <c r="M3136" s="106" t="str">
        <f>IF('Census Block Input'!J3100="","",'Census Block Input'!F3100)</f>
        <v/>
      </c>
      <c r="N3136" s="32" t="str">
        <f t="shared" si="99"/>
        <v/>
      </c>
      <c r="O3136" s="124" t="s">
        <v>10</v>
      </c>
      <c r="P3136" s="123" t="s">
        <v>10</v>
      </c>
      <c r="Q3136" s="1"/>
    </row>
    <row r="3137" spans="1:17" ht="15.75" hidden="1" customHeight="1">
      <c r="A3137" s="1" t="str">
        <f t="shared" si="1"/>
        <v/>
      </c>
      <c r="B3137" s="1"/>
      <c r="C3137" s="25" t="str">
        <f>IF('Census Block Input'!J3101="","",'Census Block Input'!B3101)</f>
        <v/>
      </c>
      <c r="D3137" s="184" t="str">
        <f>IF('Census Block Input'!J3101="","",UPPER('Census Block Input'!J3101))</f>
        <v/>
      </c>
      <c r="E3137" s="26" t="str">
        <f>IF('Census Block Input'!J3101="","",'Census Block Input'!I3101)</f>
        <v/>
      </c>
      <c r="F3137" s="27" t="str">
        <f>IF('Census Block Input'!J3101="","",'Census Block Input'!C3101)</f>
        <v/>
      </c>
      <c r="G3137" s="29" t="str">
        <f>IF('Census Block Input'!J3101="","",'Census Block Input'!D3101)</f>
        <v/>
      </c>
      <c r="H3137" s="30" t="str">
        <f>IF('Census Block Input'!J3101="","",'Census Block Input'!G3101)</f>
        <v/>
      </c>
      <c r="I3137" s="30" t="str">
        <f>IF('Census Block Input'!J3101="","",'Census Block Input'!F3101)</f>
        <v/>
      </c>
      <c r="J3137" s="32" t="str">
        <f t="shared" si="98"/>
        <v/>
      </c>
      <c r="K3137" s="105" t="str">
        <f>IF('Census Block Input'!J3101="","",'Census Block Input'!D3101)</f>
        <v/>
      </c>
      <c r="L3137" s="106" t="str">
        <f>IF('Census Block Input'!J3101="","",'Census Block Input'!G3101)</f>
        <v/>
      </c>
      <c r="M3137" s="106" t="str">
        <f>IF('Census Block Input'!J3101="","",'Census Block Input'!F3101)</f>
        <v/>
      </c>
      <c r="N3137" s="32" t="str">
        <f t="shared" si="99"/>
        <v/>
      </c>
      <c r="O3137" s="124" t="s">
        <v>10</v>
      </c>
      <c r="P3137" s="123" t="s">
        <v>10</v>
      </c>
      <c r="Q3137" s="1"/>
    </row>
    <row r="3138" spans="1:17" ht="15.75" hidden="1" customHeight="1">
      <c r="A3138" s="1" t="str">
        <f t="shared" si="1"/>
        <v/>
      </c>
      <c r="B3138" s="1"/>
      <c r="C3138" s="25" t="str">
        <f>IF('Census Block Input'!J3102="","",'Census Block Input'!B3102)</f>
        <v/>
      </c>
      <c r="D3138" s="184" t="str">
        <f>IF('Census Block Input'!J3102="","",UPPER('Census Block Input'!J3102))</f>
        <v/>
      </c>
      <c r="E3138" s="26" t="str">
        <f>IF('Census Block Input'!J3102="","",'Census Block Input'!I3102)</f>
        <v/>
      </c>
      <c r="F3138" s="27" t="str">
        <f>IF('Census Block Input'!J3102="","",'Census Block Input'!C3102)</f>
        <v/>
      </c>
      <c r="G3138" s="29" t="str">
        <f>IF('Census Block Input'!J3102="","",'Census Block Input'!D3102)</f>
        <v/>
      </c>
      <c r="H3138" s="30" t="str">
        <f>IF('Census Block Input'!J3102="","",'Census Block Input'!G3102)</f>
        <v/>
      </c>
      <c r="I3138" s="30" t="str">
        <f>IF('Census Block Input'!J3102="","",'Census Block Input'!F3102)</f>
        <v/>
      </c>
      <c r="J3138" s="32" t="str">
        <f t="shared" si="98"/>
        <v/>
      </c>
      <c r="K3138" s="105" t="str">
        <f>IF('Census Block Input'!J3102="","",'Census Block Input'!D3102)</f>
        <v/>
      </c>
      <c r="L3138" s="106" t="str">
        <f>IF('Census Block Input'!J3102="","",'Census Block Input'!G3102)</f>
        <v/>
      </c>
      <c r="M3138" s="106" t="str">
        <f>IF('Census Block Input'!J3102="","",'Census Block Input'!F3102)</f>
        <v/>
      </c>
      <c r="N3138" s="32" t="str">
        <f t="shared" si="99"/>
        <v/>
      </c>
      <c r="O3138" s="124" t="s">
        <v>10</v>
      </c>
      <c r="P3138" s="123" t="s">
        <v>10</v>
      </c>
      <c r="Q3138" s="1"/>
    </row>
    <row r="3139" spans="1:17" ht="15.75" hidden="1" customHeight="1">
      <c r="A3139" s="1" t="str">
        <f t="shared" si="1"/>
        <v/>
      </c>
      <c r="B3139" s="1"/>
      <c r="C3139" s="25" t="str">
        <f>IF('Census Block Input'!J3103="","",'Census Block Input'!B3103)</f>
        <v/>
      </c>
      <c r="D3139" s="184" t="str">
        <f>IF('Census Block Input'!J3103="","",UPPER('Census Block Input'!J3103))</f>
        <v/>
      </c>
      <c r="E3139" s="26" t="str">
        <f>IF('Census Block Input'!J3103="","",'Census Block Input'!I3103)</f>
        <v/>
      </c>
      <c r="F3139" s="27" t="str">
        <f>IF('Census Block Input'!J3103="","",'Census Block Input'!C3103)</f>
        <v/>
      </c>
      <c r="G3139" s="29" t="str">
        <f>IF('Census Block Input'!J3103="","",'Census Block Input'!D3103)</f>
        <v/>
      </c>
      <c r="H3139" s="30" t="str">
        <f>IF('Census Block Input'!J3103="","",'Census Block Input'!G3103)</f>
        <v/>
      </c>
      <c r="I3139" s="30" t="str">
        <f>IF('Census Block Input'!J3103="","",'Census Block Input'!F3103)</f>
        <v/>
      </c>
      <c r="J3139" s="32" t="str">
        <f t="shared" si="98"/>
        <v/>
      </c>
      <c r="K3139" s="105" t="str">
        <f>IF('Census Block Input'!J3103="","",'Census Block Input'!D3103)</f>
        <v/>
      </c>
      <c r="L3139" s="106" t="str">
        <f>IF('Census Block Input'!J3103="","",'Census Block Input'!G3103)</f>
        <v/>
      </c>
      <c r="M3139" s="106" t="str">
        <f>IF('Census Block Input'!J3103="","",'Census Block Input'!F3103)</f>
        <v/>
      </c>
      <c r="N3139" s="32" t="str">
        <f t="shared" si="99"/>
        <v/>
      </c>
      <c r="O3139" s="124" t="s">
        <v>10</v>
      </c>
      <c r="P3139" s="123" t="s">
        <v>10</v>
      </c>
      <c r="Q3139" s="1"/>
    </row>
    <row r="3140" spans="1:17" ht="15.75" hidden="1" customHeight="1">
      <c r="A3140" s="1" t="str">
        <f t="shared" si="1"/>
        <v/>
      </c>
      <c r="B3140" s="1"/>
      <c r="C3140" s="25" t="str">
        <f>IF('Census Block Input'!J3104="","",'Census Block Input'!B3104)</f>
        <v/>
      </c>
      <c r="D3140" s="184" t="str">
        <f>IF('Census Block Input'!J3104="","",UPPER('Census Block Input'!J3104))</f>
        <v/>
      </c>
      <c r="E3140" s="26" t="str">
        <f>IF('Census Block Input'!J3104="","",'Census Block Input'!I3104)</f>
        <v/>
      </c>
      <c r="F3140" s="27" t="str">
        <f>IF('Census Block Input'!J3104="","",'Census Block Input'!C3104)</f>
        <v/>
      </c>
      <c r="G3140" s="29" t="str">
        <f>IF('Census Block Input'!J3104="","",'Census Block Input'!D3104)</f>
        <v/>
      </c>
      <c r="H3140" s="30" t="str">
        <f>IF('Census Block Input'!J3104="","",'Census Block Input'!G3104)</f>
        <v/>
      </c>
      <c r="I3140" s="30" t="str">
        <f>IF('Census Block Input'!J3104="","",'Census Block Input'!F3104)</f>
        <v/>
      </c>
      <c r="J3140" s="32" t="str">
        <f t="shared" si="98"/>
        <v/>
      </c>
      <c r="K3140" s="105" t="str">
        <f>IF('Census Block Input'!J3104="","",'Census Block Input'!D3104)</f>
        <v/>
      </c>
      <c r="L3140" s="106" t="str">
        <f>IF('Census Block Input'!J3104="","",'Census Block Input'!G3104)</f>
        <v/>
      </c>
      <c r="M3140" s="106" t="str">
        <f>IF('Census Block Input'!J3104="","",'Census Block Input'!F3104)</f>
        <v/>
      </c>
      <c r="N3140" s="32" t="str">
        <f t="shared" si="99"/>
        <v/>
      </c>
      <c r="O3140" s="124" t="s">
        <v>10</v>
      </c>
      <c r="P3140" s="123" t="s">
        <v>10</v>
      </c>
      <c r="Q3140" s="1"/>
    </row>
    <row r="3141" spans="1:17" ht="15.75" hidden="1" customHeight="1">
      <c r="A3141" s="1" t="str">
        <f t="shared" si="1"/>
        <v/>
      </c>
      <c r="B3141" s="1"/>
      <c r="C3141" s="25" t="str">
        <f>IF('Census Block Input'!J3105="","",'Census Block Input'!B3105)</f>
        <v/>
      </c>
      <c r="D3141" s="184" t="str">
        <f>IF('Census Block Input'!J3105="","",UPPER('Census Block Input'!J3105))</f>
        <v/>
      </c>
      <c r="E3141" s="26" t="str">
        <f>IF('Census Block Input'!J3105="","",'Census Block Input'!I3105)</f>
        <v/>
      </c>
      <c r="F3141" s="27" t="str">
        <f>IF('Census Block Input'!J3105="","",'Census Block Input'!C3105)</f>
        <v/>
      </c>
      <c r="G3141" s="29" t="str">
        <f>IF('Census Block Input'!J3105="","",'Census Block Input'!D3105)</f>
        <v/>
      </c>
      <c r="H3141" s="30" t="str">
        <f>IF('Census Block Input'!J3105="","",'Census Block Input'!G3105)</f>
        <v/>
      </c>
      <c r="I3141" s="30" t="str">
        <f>IF('Census Block Input'!J3105="","",'Census Block Input'!F3105)</f>
        <v/>
      </c>
      <c r="J3141" s="32" t="str">
        <f t="shared" si="98"/>
        <v/>
      </c>
      <c r="K3141" s="105" t="str">
        <f>IF('Census Block Input'!J3105="","",'Census Block Input'!D3105)</f>
        <v/>
      </c>
      <c r="L3141" s="106" t="str">
        <f>IF('Census Block Input'!J3105="","",'Census Block Input'!G3105)</f>
        <v/>
      </c>
      <c r="M3141" s="106" t="str">
        <f>IF('Census Block Input'!J3105="","",'Census Block Input'!F3105)</f>
        <v/>
      </c>
      <c r="N3141" s="32" t="str">
        <f t="shared" si="99"/>
        <v/>
      </c>
      <c r="O3141" s="124" t="s">
        <v>10</v>
      </c>
      <c r="P3141" s="123" t="s">
        <v>10</v>
      </c>
      <c r="Q3141" s="1"/>
    </row>
    <row r="3142" spans="1:17" ht="15.75" hidden="1" customHeight="1">
      <c r="A3142" s="1" t="str">
        <f t="shared" si="1"/>
        <v/>
      </c>
      <c r="B3142" s="1"/>
      <c r="C3142" s="25" t="str">
        <f>IF('Census Block Input'!J3106="","",'Census Block Input'!B3106)</f>
        <v/>
      </c>
      <c r="D3142" s="184" t="str">
        <f>IF('Census Block Input'!J3106="","",UPPER('Census Block Input'!J3106))</f>
        <v/>
      </c>
      <c r="E3142" s="26" t="str">
        <f>IF('Census Block Input'!J3106="","",'Census Block Input'!I3106)</f>
        <v/>
      </c>
      <c r="F3142" s="27" t="str">
        <f>IF('Census Block Input'!J3106="","",'Census Block Input'!C3106)</f>
        <v/>
      </c>
      <c r="G3142" s="29" t="str">
        <f>IF('Census Block Input'!J3106="","",'Census Block Input'!D3106)</f>
        <v/>
      </c>
      <c r="H3142" s="30" t="str">
        <f>IF('Census Block Input'!J3106="","",'Census Block Input'!G3106)</f>
        <v/>
      </c>
      <c r="I3142" s="30" t="str">
        <f>IF('Census Block Input'!J3106="","",'Census Block Input'!F3106)</f>
        <v/>
      </c>
      <c r="J3142" s="32" t="str">
        <f t="shared" si="98"/>
        <v/>
      </c>
      <c r="K3142" s="105" t="str">
        <f>IF('Census Block Input'!J3106="","",'Census Block Input'!D3106)</f>
        <v/>
      </c>
      <c r="L3142" s="106" t="str">
        <f>IF('Census Block Input'!J3106="","",'Census Block Input'!G3106)</f>
        <v/>
      </c>
      <c r="M3142" s="106" t="str">
        <f>IF('Census Block Input'!J3106="","",'Census Block Input'!F3106)</f>
        <v/>
      </c>
      <c r="N3142" s="32" t="str">
        <f t="shared" si="99"/>
        <v/>
      </c>
      <c r="O3142" s="124" t="s">
        <v>10</v>
      </c>
      <c r="P3142" s="123" t="s">
        <v>10</v>
      </c>
      <c r="Q3142" s="1"/>
    </row>
    <row r="3143" spans="1:17" ht="15.75" hidden="1" customHeight="1">
      <c r="A3143" s="1" t="str">
        <f t="shared" si="1"/>
        <v/>
      </c>
      <c r="B3143" s="1"/>
      <c r="C3143" s="25" t="str">
        <f>IF('Census Block Input'!J3107="","",'Census Block Input'!B3107)</f>
        <v/>
      </c>
      <c r="D3143" s="184" t="str">
        <f>IF('Census Block Input'!J3107="","",UPPER('Census Block Input'!J3107))</f>
        <v/>
      </c>
      <c r="E3143" s="26" t="str">
        <f>IF('Census Block Input'!J3107="","",'Census Block Input'!I3107)</f>
        <v/>
      </c>
      <c r="F3143" s="27" t="str">
        <f>IF('Census Block Input'!J3107="","",'Census Block Input'!C3107)</f>
        <v/>
      </c>
      <c r="G3143" s="29" t="str">
        <f>IF('Census Block Input'!J3107="","",'Census Block Input'!D3107)</f>
        <v/>
      </c>
      <c r="H3143" s="30" t="str">
        <f>IF('Census Block Input'!J3107="","",'Census Block Input'!G3107)</f>
        <v/>
      </c>
      <c r="I3143" s="30" t="str">
        <f>IF('Census Block Input'!J3107="","",'Census Block Input'!F3107)</f>
        <v/>
      </c>
      <c r="J3143" s="32" t="str">
        <f t="shared" si="98"/>
        <v/>
      </c>
      <c r="K3143" s="105" t="str">
        <f>IF('Census Block Input'!J3107="","",'Census Block Input'!D3107)</f>
        <v/>
      </c>
      <c r="L3143" s="106" t="str">
        <f>IF('Census Block Input'!J3107="","",'Census Block Input'!G3107)</f>
        <v/>
      </c>
      <c r="M3143" s="106" t="str">
        <f>IF('Census Block Input'!J3107="","",'Census Block Input'!F3107)</f>
        <v/>
      </c>
      <c r="N3143" s="32" t="str">
        <f t="shared" si="99"/>
        <v/>
      </c>
      <c r="O3143" s="124" t="s">
        <v>10</v>
      </c>
      <c r="P3143" s="123" t="s">
        <v>10</v>
      </c>
      <c r="Q3143" s="1"/>
    </row>
    <row r="3144" spans="1:17" ht="15.75" hidden="1" customHeight="1">
      <c r="A3144" s="1" t="str">
        <f t="shared" si="1"/>
        <v/>
      </c>
      <c r="B3144" s="1"/>
      <c r="C3144" s="25" t="str">
        <f>IF('Census Block Input'!J3108="","",'Census Block Input'!B3108)</f>
        <v/>
      </c>
      <c r="D3144" s="184" t="str">
        <f>IF('Census Block Input'!J3108="","",UPPER('Census Block Input'!J3108))</f>
        <v/>
      </c>
      <c r="E3144" s="26" t="str">
        <f>IF('Census Block Input'!J3108="","",'Census Block Input'!I3108)</f>
        <v/>
      </c>
      <c r="F3144" s="27" t="str">
        <f>IF('Census Block Input'!J3108="","",'Census Block Input'!C3108)</f>
        <v/>
      </c>
      <c r="G3144" s="29" t="str">
        <f>IF('Census Block Input'!J3108="","",'Census Block Input'!D3108)</f>
        <v/>
      </c>
      <c r="H3144" s="30" t="str">
        <f>IF('Census Block Input'!J3108="","",'Census Block Input'!G3108)</f>
        <v/>
      </c>
      <c r="I3144" s="30" t="str">
        <f>IF('Census Block Input'!J3108="","",'Census Block Input'!F3108)</f>
        <v/>
      </c>
      <c r="J3144" s="32" t="str">
        <f t="shared" si="98"/>
        <v/>
      </c>
      <c r="K3144" s="105" t="str">
        <f>IF('Census Block Input'!J3108="","",'Census Block Input'!D3108)</f>
        <v/>
      </c>
      <c r="L3144" s="106" t="str">
        <f>IF('Census Block Input'!J3108="","",'Census Block Input'!G3108)</f>
        <v/>
      </c>
      <c r="M3144" s="106" t="str">
        <f>IF('Census Block Input'!J3108="","",'Census Block Input'!F3108)</f>
        <v/>
      </c>
      <c r="N3144" s="32" t="str">
        <f t="shared" si="99"/>
        <v/>
      </c>
      <c r="O3144" s="124" t="s">
        <v>10</v>
      </c>
      <c r="P3144" s="123" t="s">
        <v>10</v>
      </c>
      <c r="Q3144" s="1"/>
    </row>
    <row r="3145" spans="1:17" ht="15.75" hidden="1" customHeight="1">
      <c r="A3145" s="1" t="str">
        <f t="shared" si="1"/>
        <v/>
      </c>
      <c r="B3145" s="1"/>
      <c r="C3145" s="25" t="str">
        <f>IF('Census Block Input'!J3109="","",'Census Block Input'!B3109)</f>
        <v/>
      </c>
      <c r="D3145" s="184" t="str">
        <f>IF('Census Block Input'!J3109="","",UPPER('Census Block Input'!J3109))</f>
        <v/>
      </c>
      <c r="E3145" s="26" t="str">
        <f>IF('Census Block Input'!J3109="","",'Census Block Input'!I3109)</f>
        <v/>
      </c>
      <c r="F3145" s="27" t="str">
        <f>IF('Census Block Input'!J3109="","",'Census Block Input'!C3109)</f>
        <v/>
      </c>
      <c r="G3145" s="29" t="str">
        <f>IF('Census Block Input'!J3109="","",'Census Block Input'!D3109)</f>
        <v/>
      </c>
      <c r="H3145" s="30" t="str">
        <f>IF('Census Block Input'!J3109="","",'Census Block Input'!G3109)</f>
        <v/>
      </c>
      <c r="I3145" s="30" t="str">
        <f>IF('Census Block Input'!J3109="","",'Census Block Input'!F3109)</f>
        <v/>
      </c>
      <c r="J3145" s="32" t="str">
        <f t="shared" si="98"/>
        <v/>
      </c>
      <c r="K3145" s="105" t="str">
        <f>IF('Census Block Input'!J3109="","",'Census Block Input'!D3109)</f>
        <v/>
      </c>
      <c r="L3145" s="106" t="str">
        <f>IF('Census Block Input'!J3109="","",'Census Block Input'!G3109)</f>
        <v/>
      </c>
      <c r="M3145" s="106" t="str">
        <f>IF('Census Block Input'!J3109="","",'Census Block Input'!F3109)</f>
        <v/>
      </c>
      <c r="N3145" s="32" t="str">
        <f t="shared" si="99"/>
        <v/>
      </c>
      <c r="O3145" s="124" t="s">
        <v>10</v>
      </c>
      <c r="P3145" s="123" t="s">
        <v>10</v>
      </c>
      <c r="Q3145" s="1"/>
    </row>
    <row r="3146" spans="1:17" ht="15.75" hidden="1" customHeight="1">
      <c r="A3146" s="1" t="str">
        <f t="shared" si="1"/>
        <v/>
      </c>
      <c r="B3146" s="1"/>
      <c r="C3146" s="25" t="str">
        <f>IF('Census Block Input'!J3110="","",'Census Block Input'!B3110)</f>
        <v/>
      </c>
      <c r="D3146" s="184" t="str">
        <f>IF('Census Block Input'!J3110="","",UPPER('Census Block Input'!J3110))</f>
        <v/>
      </c>
      <c r="E3146" s="26" t="str">
        <f>IF('Census Block Input'!J3110="","",'Census Block Input'!I3110)</f>
        <v/>
      </c>
      <c r="F3146" s="27" t="str">
        <f>IF('Census Block Input'!J3110="","",'Census Block Input'!C3110)</f>
        <v/>
      </c>
      <c r="G3146" s="29" t="str">
        <f>IF('Census Block Input'!J3110="","",'Census Block Input'!D3110)</f>
        <v/>
      </c>
      <c r="H3146" s="30" t="str">
        <f>IF('Census Block Input'!J3110="","",'Census Block Input'!G3110)</f>
        <v/>
      </c>
      <c r="I3146" s="30" t="str">
        <f>IF('Census Block Input'!J3110="","",'Census Block Input'!F3110)</f>
        <v/>
      </c>
      <c r="J3146" s="32" t="str">
        <f t="shared" si="98"/>
        <v/>
      </c>
      <c r="K3146" s="105" t="str">
        <f>IF('Census Block Input'!J3110="","",'Census Block Input'!D3110)</f>
        <v/>
      </c>
      <c r="L3146" s="106" t="str">
        <f>IF('Census Block Input'!J3110="","",'Census Block Input'!G3110)</f>
        <v/>
      </c>
      <c r="M3146" s="106" t="str">
        <f>IF('Census Block Input'!J3110="","",'Census Block Input'!F3110)</f>
        <v/>
      </c>
      <c r="N3146" s="32" t="str">
        <f t="shared" si="99"/>
        <v/>
      </c>
      <c r="O3146" s="124" t="s">
        <v>10</v>
      </c>
      <c r="P3146" s="123" t="s">
        <v>10</v>
      </c>
      <c r="Q3146" s="1"/>
    </row>
    <row r="3147" spans="1:17" ht="15.75" hidden="1" customHeight="1">
      <c r="A3147" s="1" t="str">
        <f t="shared" si="1"/>
        <v/>
      </c>
      <c r="B3147" s="1"/>
      <c r="C3147" s="25" t="str">
        <f>IF('Census Block Input'!J3111="","",'Census Block Input'!B3111)</f>
        <v/>
      </c>
      <c r="D3147" s="184" t="str">
        <f>IF('Census Block Input'!J3111="","",UPPER('Census Block Input'!J3111))</f>
        <v/>
      </c>
      <c r="E3147" s="26" t="str">
        <f>IF('Census Block Input'!J3111="","",'Census Block Input'!I3111)</f>
        <v/>
      </c>
      <c r="F3147" s="27" t="str">
        <f>IF('Census Block Input'!J3111="","",'Census Block Input'!C3111)</f>
        <v/>
      </c>
      <c r="G3147" s="29" t="str">
        <f>IF('Census Block Input'!J3111="","",'Census Block Input'!D3111)</f>
        <v/>
      </c>
      <c r="H3147" s="30" t="str">
        <f>IF('Census Block Input'!J3111="","",'Census Block Input'!G3111)</f>
        <v/>
      </c>
      <c r="I3147" s="30" t="str">
        <f>IF('Census Block Input'!J3111="","",'Census Block Input'!F3111)</f>
        <v/>
      </c>
      <c r="J3147" s="32" t="str">
        <f t="shared" si="98"/>
        <v/>
      </c>
      <c r="K3147" s="105" t="str">
        <f>IF('Census Block Input'!J3111="","",'Census Block Input'!D3111)</f>
        <v/>
      </c>
      <c r="L3147" s="106" t="str">
        <f>IF('Census Block Input'!J3111="","",'Census Block Input'!G3111)</f>
        <v/>
      </c>
      <c r="M3147" s="106" t="str">
        <f>IF('Census Block Input'!J3111="","",'Census Block Input'!F3111)</f>
        <v/>
      </c>
      <c r="N3147" s="32" t="str">
        <f t="shared" si="99"/>
        <v/>
      </c>
      <c r="O3147" s="124" t="s">
        <v>10</v>
      </c>
      <c r="P3147" s="123" t="s">
        <v>10</v>
      </c>
      <c r="Q3147" s="1"/>
    </row>
    <row r="3148" spans="1:17" ht="15.75" hidden="1" customHeight="1">
      <c r="A3148" s="1" t="str">
        <f t="shared" si="1"/>
        <v/>
      </c>
      <c r="B3148" s="1"/>
      <c r="C3148" s="25" t="str">
        <f>IF('Census Block Input'!J3112="","",'Census Block Input'!B3112)</f>
        <v/>
      </c>
      <c r="D3148" s="184" t="str">
        <f>IF('Census Block Input'!J3112="","",UPPER('Census Block Input'!J3112))</f>
        <v/>
      </c>
      <c r="E3148" s="26" t="str">
        <f>IF('Census Block Input'!J3112="","",'Census Block Input'!I3112)</f>
        <v/>
      </c>
      <c r="F3148" s="27" t="str">
        <f>IF('Census Block Input'!J3112="","",'Census Block Input'!C3112)</f>
        <v/>
      </c>
      <c r="G3148" s="29" t="str">
        <f>IF('Census Block Input'!J3112="","",'Census Block Input'!D3112)</f>
        <v/>
      </c>
      <c r="H3148" s="30" t="str">
        <f>IF('Census Block Input'!J3112="","",'Census Block Input'!G3112)</f>
        <v/>
      </c>
      <c r="I3148" s="30" t="str">
        <f>IF('Census Block Input'!J3112="","",'Census Block Input'!F3112)</f>
        <v/>
      </c>
      <c r="J3148" s="32" t="str">
        <f t="shared" si="98"/>
        <v/>
      </c>
      <c r="K3148" s="105" t="str">
        <f>IF('Census Block Input'!J3112="","",'Census Block Input'!D3112)</f>
        <v/>
      </c>
      <c r="L3148" s="106" t="str">
        <f>IF('Census Block Input'!J3112="","",'Census Block Input'!G3112)</f>
        <v/>
      </c>
      <c r="M3148" s="106" t="str">
        <f>IF('Census Block Input'!J3112="","",'Census Block Input'!F3112)</f>
        <v/>
      </c>
      <c r="N3148" s="32" t="str">
        <f t="shared" si="99"/>
        <v/>
      </c>
      <c r="O3148" s="124" t="s">
        <v>10</v>
      </c>
      <c r="P3148" s="123" t="s">
        <v>10</v>
      </c>
      <c r="Q3148" s="1"/>
    </row>
    <row r="3149" spans="1:17" ht="15.75" hidden="1" customHeight="1">
      <c r="A3149" s="1" t="str">
        <f t="shared" si="1"/>
        <v/>
      </c>
      <c r="B3149" s="1"/>
      <c r="C3149" s="25" t="str">
        <f>IF('Census Block Input'!J3113="","",'Census Block Input'!B3113)</f>
        <v/>
      </c>
      <c r="D3149" s="184" t="str">
        <f>IF('Census Block Input'!J3113="","",UPPER('Census Block Input'!J3113))</f>
        <v/>
      </c>
      <c r="E3149" s="26" t="str">
        <f>IF('Census Block Input'!J3113="","",'Census Block Input'!I3113)</f>
        <v/>
      </c>
      <c r="F3149" s="27" t="str">
        <f>IF('Census Block Input'!J3113="","",'Census Block Input'!C3113)</f>
        <v/>
      </c>
      <c r="G3149" s="29" t="str">
        <f>IF('Census Block Input'!J3113="","",'Census Block Input'!D3113)</f>
        <v/>
      </c>
      <c r="H3149" s="30" t="str">
        <f>IF('Census Block Input'!J3113="","",'Census Block Input'!G3113)</f>
        <v/>
      </c>
      <c r="I3149" s="30" t="str">
        <f>IF('Census Block Input'!J3113="","",'Census Block Input'!F3113)</f>
        <v/>
      </c>
      <c r="J3149" s="32" t="str">
        <f t="shared" si="98"/>
        <v/>
      </c>
      <c r="K3149" s="105" t="str">
        <f>IF('Census Block Input'!J3113="","",'Census Block Input'!D3113)</f>
        <v/>
      </c>
      <c r="L3149" s="106" t="str">
        <f>IF('Census Block Input'!J3113="","",'Census Block Input'!G3113)</f>
        <v/>
      </c>
      <c r="M3149" s="106" t="str">
        <f>IF('Census Block Input'!J3113="","",'Census Block Input'!F3113)</f>
        <v/>
      </c>
      <c r="N3149" s="32" t="str">
        <f t="shared" si="99"/>
        <v/>
      </c>
      <c r="O3149" s="124" t="s">
        <v>10</v>
      </c>
      <c r="P3149" s="123" t="s">
        <v>10</v>
      </c>
      <c r="Q3149" s="1"/>
    </row>
    <row r="3150" spans="1:17" ht="15.75" hidden="1" customHeight="1">
      <c r="A3150" s="1" t="str">
        <f t="shared" si="1"/>
        <v/>
      </c>
      <c r="B3150" s="1"/>
      <c r="C3150" s="25" t="str">
        <f>IF('Census Block Input'!J3114="","",'Census Block Input'!B3114)</f>
        <v/>
      </c>
      <c r="D3150" s="184" t="str">
        <f>IF('Census Block Input'!J3114="","",UPPER('Census Block Input'!J3114))</f>
        <v/>
      </c>
      <c r="E3150" s="26" t="str">
        <f>IF('Census Block Input'!J3114="","",'Census Block Input'!I3114)</f>
        <v/>
      </c>
      <c r="F3150" s="27" t="str">
        <f>IF('Census Block Input'!J3114="","",'Census Block Input'!C3114)</f>
        <v/>
      </c>
      <c r="G3150" s="29" t="str">
        <f>IF('Census Block Input'!J3114="","",'Census Block Input'!D3114)</f>
        <v/>
      </c>
      <c r="H3150" s="30" t="str">
        <f>IF('Census Block Input'!J3114="","",'Census Block Input'!G3114)</f>
        <v/>
      </c>
      <c r="I3150" s="30" t="str">
        <f>IF('Census Block Input'!J3114="","",'Census Block Input'!F3114)</f>
        <v/>
      </c>
      <c r="J3150" s="32" t="str">
        <f t="shared" si="98"/>
        <v/>
      </c>
      <c r="K3150" s="105" t="str">
        <f>IF('Census Block Input'!J3114="","",'Census Block Input'!D3114)</f>
        <v/>
      </c>
      <c r="L3150" s="106" t="str">
        <f>IF('Census Block Input'!J3114="","",'Census Block Input'!G3114)</f>
        <v/>
      </c>
      <c r="M3150" s="106" t="str">
        <f>IF('Census Block Input'!J3114="","",'Census Block Input'!F3114)</f>
        <v/>
      </c>
      <c r="N3150" s="32" t="str">
        <f t="shared" si="99"/>
        <v/>
      </c>
      <c r="O3150" s="124" t="s">
        <v>10</v>
      </c>
      <c r="P3150" s="123" t="s">
        <v>10</v>
      </c>
      <c r="Q3150" s="1"/>
    </row>
    <row r="3151" spans="1:17" ht="15.75" hidden="1" customHeight="1">
      <c r="A3151" s="1" t="str">
        <f t="shared" si="1"/>
        <v/>
      </c>
      <c r="B3151" s="1"/>
      <c r="C3151" s="25" t="str">
        <f>IF('Census Block Input'!J3115="","",'Census Block Input'!B3115)</f>
        <v/>
      </c>
      <c r="D3151" s="184" t="str">
        <f>IF('Census Block Input'!J3115="","",UPPER('Census Block Input'!J3115))</f>
        <v/>
      </c>
      <c r="E3151" s="26" t="str">
        <f>IF('Census Block Input'!J3115="","",'Census Block Input'!I3115)</f>
        <v/>
      </c>
      <c r="F3151" s="27" t="str">
        <f>IF('Census Block Input'!J3115="","",'Census Block Input'!C3115)</f>
        <v/>
      </c>
      <c r="G3151" s="29" t="str">
        <f>IF('Census Block Input'!J3115="","",'Census Block Input'!D3115)</f>
        <v/>
      </c>
      <c r="H3151" s="30" t="str">
        <f>IF('Census Block Input'!J3115="","",'Census Block Input'!G3115)</f>
        <v/>
      </c>
      <c r="I3151" s="30" t="str">
        <f>IF('Census Block Input'!J3115="","",'Census Block Input'!F3115)</f>
        <v/>
      </c>
      <c r="J3151" s="32" t="str">
        <f t="shared" si="98"/>
        <v/>
      </c>
      <c r="K3151" s="105" t="str">
        <f>IF('Census Block Input'!J3115="","",'Census Block Input'!D3115)</f>
        <v/>
      </c>
      <c r="L3151" s="106" t="str">
        <f>IF('Census Block Input'!J3115="","",'Census Block Input'!G3115)</f>
        <v/>
      </c>
      <c r="M3151" s="106" t="str">
        <f>IF('Census Block Input'!J3115="","",'Census Block Input'!F3115)</f>
        <v/>
      </c>
      <c r="N3151" s="32" t="str">
        <f t="shared" si="99"/>
        <v/>
      </c>
      <c r="O3151" s="124" t="s">
        <v>10</v>
      </c>
      <c r="P3151" s="123" t="s">
        <v>10</v>
      </c>
      <c r="Q3151" s="1"/>
    </row>
    <row r="3152" spans="1:17" ht="15.75" hidden="1" customHeight="1">
      <c r="A3152" s="1" t="str">
        <f t="shared" si="1"/>
        <v/>
      </c>
      <c r="B3152" s="1"/>
      <c r="C3152" s="25" t="str">
        <f>IF('Census Block Input'!J3116="","",'Census Block Input'!B3116)</f>
        <v/>
      </c>
      <c r="D3152" s="184" t="str">
        <f>IF('Census Block Input'!J3116="","",UPPER('Census Block Input'!J3116))</f>
        <v/>
      </c>
      <c r="E3152" s="26" t="str">
        <f>IF('Census Block Input'!J3116="","",'Census Block Input'!I3116)</f>
        <v/>
      </c>
      <c r="F3152" s="27" t="str">
        <f>IF('Census Block Input'!J3116="","",'Census Block Input'!C3116)</f>
        <v/>
      </c>
      <c r="G3152" s="29" t="str">
        <f>IF('Census Block Input'!J3116="","",'Census Block Input'!D3116)</f>
        <v/>
      </c>
      <c r="H3152" s="30" t="str">
        <f>IF('Census Block Input'!J3116="","",'Census Block Input'!G3116)</f>
        <v/>
      </c>
      <c r="I3152" s="30" t="str">
        <f>IF('Census Block Input'!J3116="","",'Census Block Input'!F3116)</f>
        <v/>
      </c>
      <c r="J3152" s="32" t="str">
        <f t="shared" si="98"/>
        <v/>
      </c>
      <c r="K3152" s="105" t="str">
        <f>IF('Census Block Input'!J3116="","",'Census Block Input'!D3116)</f>
        <v/>
      </c>
      <c r="L3152" s="106" t="str">
        <f>IF('Census Block Input'!J3116="","",'Census Block Input'!G3116)</f>
        <v/>
      </c>
      <c r="M3152" s="106" t="str">
        <f>IF('Census Block Input'!J3116="","",'Census Block Input'!F3116)</f>
        <v/>
      </c>
      <c r="N3152" s="32" t="str">
        <f t="shared" si="99"/>
        <v/>
      </c>
      <c r="O3152" s="124" t="s">
        <v>10</v>
      </c>
      <c r="P3152" s="123" t="s">
        <v>10</v>
      </c>
      <c r="Q3152" s="1"/>
    </row>
    <row r="3153" spans="1:17" ht="15.75" hidden="1" customHeight="1">
      <c r="A3153" s="1" t="str">
        <f t="shared" si="1"/>
        <v/>
      </c>
      <c r="B3153" s="1"/>
      <c r="C3153" s="25" t="str">
        <f>IF('Census Block Input'!J3117="","",'Census Block Input'!B3117)</f>
        <v/>
      </c>
      <c r="D3153" s="184" t="str">
        <f>IF('Census Block Input'!J3117="","",UPPER('Census Block Input'!J3117))</f>
        <v/>
      </c>
      <c r="E3153" s="26" t="str">
        <f>IF('Census Block Input'!J3117="","",'Census Block Input'!I3117)</f>
        <v/>
      </c>
      <c r="F3153" s="27" t="str">
        <f>IF('Census Block Input'!J3117="","",'Census Block Input'!C3117)</f>
        <v/>
      </c>
      <c r="G3153" s="29" t="str">
        <f>IF('Census Block Input'!J3117="","",'Census Block Input'!D3117)</f>
        <v/>
      </c>
      <c r="H3153" s="30" t="str">
        <f>IF('Census Block Input'!J3117="","",'Census Block Input'!G3117)</f>
        <v/>
      </c>
      <c r="I3153" s="30" t="str">
        <f>IF('Census Block Input'!J3117="","",'Census Block Input'!F3117)</f>
        <v/>
      </c>
      <c r="J3153" s="32" t="str">
        <f t="shared" si="98"/>
        <v/>
      </c>
      <c r="K3153" s="105" t="str">
        <f>IF('Census Block Input'!J3117="","",'Census Block Input'!D3117)</f>
        <v/>
      </c>
      <c r="L3153" s="106" t="str">
        <f>IF('Census Block Input'!J3117="","",'Census Block Input'!G3117)</f>
        <v/>
      </c>
      <c r="M3153" s="106" t="str">
        <f>IF('Census Block Input'!J3117="","",'Census Block Input'!F3117)</f>
        <v/>
      </c>
      <c r="N3153" s="32" t="str">
        <f t="shared" si="99"/>
        <v/>
      </c>
      <c r="O3153" s="124" t="s">
        <v>10</v>
      </c>
      <c r="P3153" s="123" t="s">
        <v>10</v>
      </c>
      <c r="Q3153" s="1"/>
    </row>
    <row r="3154" spans="1:17" ht="15.75" hidden="1" customHeight="1">
      <c r="A3154" s="1" t="str">
        <f t="shared" si="1"/>
        <v/>
      </c>
      <c r="B3154" s="1"/>
      <c r="C3154" s="25" t="str">
        <f>IF('Census Block Input'!J3118="","",'Census Block Input'!B3118)</f>
        <v/>
      </c>
      <c r="D3154" s="184" t="str">
        <f>IF('Census Block Input'!J3118="","",UPPER('Census Block Input'!J3118))</f>
        <v/>
      </c>
      <c r="E3154" s="26" t="str">
        <f>IF('Census Block Input'!J3118="","",'Census Block Input'!I3118)</f>
        <v/>
      </c>
      <c r="F3154" s="27" t="str">
        <f>IF('Census Block Input'!J3118="","",'Census Block Input'!C3118)</f>
        <v/>
      </c>
      <c r="G3154" s="29" t="str">
        <f>IF('Census Block Input'!J3118="","",'Census Block Input'!D3118)</f>
        <v/>
      </c>
      <c r="H3154" s="30" t="str">
        <f>IF('Census Block Input'!J3118="","",'Census Block Input'!G3118)</f>
        <v/>
      </c>
      <c r="I3154" s="30" t="str">
        <f>IF('Census Block Input'!J3118="","",'Census Block Input'!F3118)</f>
        <v/>
      </c>
      <c r="J3154" s="32" t="str">
        <f t="shared" si="98"/>
        <v/>
      </c>
      <c r="K3154" s="105" t="str">
        <f>IF('Census Block Input'!J3118="","",'Census Block Input'!D3118)</f>
        <v/>
      </c>
      <c r="L3154" s="106" t="str">
        <f>IF('Census Block Input'!J3118="","",'Census Block Input'!G3118)</f>
        <v/>
      </c>
      <c r="M3154" s="106" t="str">
        <f>IF('Census Block Input'!J3118="","",'Census Block Input'!F3118)</f>
        <v/>
      </c>
      <c r="N3154" s="32" t="str">
        <f t="shared" si="99"/>
        <v/>
      </c>
      <c r="O3154" s="124" t="s">
        <v>10</v>
      </c>
      <c r="P3154" s="123" t="s">
        <v>10</v>
      </c>
      <c r="Q3154" s="1"/>
    </row>
    <row r="3155" spans="1:17" ht="15.75" hidden="1" customHeight="1">
      <c r="A3155" s="1" t="str">
        <f t="shared" si="1"/>
        <v/>
      </c>
      <c r="B3155" s="1"/>
      <c r="C3155" s="25" t="str">
        <f>IF('Census Block Input'!J3119="","",'Census Block Input'!B3119)</f>
        <v/>
      </c>
      <c r="D3155" s="184" t="str">
        <f>IF('Census Block Input'!J3119="","",UPPER('Census Block Input'!J3119))</f>
        <v/>
      </c>
      <c r="E3155" s="26" t="str">
        <f>IF('Census Block Input'!J3119="","",'Census Block Input'!I3119)</f>
        <v/>
      </c>
      <c r="F3155" s="27" t="str">
        <f>IF('Census Block Input'!J3119="","",'Census Block Input'!C3119)</f>
        <v/>
      </c>
      <c r="G3155" s="29" t="str">
        <f>IF('Census Block Input'!J3119="","",'Census Block Input'!D3119)</f>
        <v/>
      </c>
      <c r="H3155" s="30" t="str">
        <f>IF('Census Block Input'!J3119="","",'Census Block Input'!G3119)</f>
        <v/>
      </c>
      <c r="I3155" s="30" t="str">
        <f>IF('Census Block Input'!J3119="","",'Census Block Input'!F3119)</f>
        <v/>
      </c>
      <c r="J3155" s="32" t="str">
        <f t="shared" si="98"/>
        <v/>
      </c>
      <c r="K3155" s="105" t="str">
        <f>IF('Census Block Input'!J3119="","",'Census Block Input'!D3119)</f>
        <v/>
      </c>
      <c r="L3155" s="106" t="str">
        <f>IF('Census Block Input'!J3119="","",'Census Block Input'!G3119)</f>
        <v/>
      </c>
      <c r="M3155" s="106" t="str">
        <f>IF('Census Block Input'!J3119="","",'Census Block Input'!F3119)</f>
        <v/>
      </c>
      <c r="N3155" s="32" t="str">
        <f t="shared" si="99"/>
        <v/>
      </c>
      <c r="O3155" s="124" t="s">
        <v>10</v>
      </c>
      <c r="P3155" s="123" t="s">
        <v>10</v>
      </c>
      <c r="Q3155" s="1"/>
    </row>
    <row r="3156" spans="1:17" ht="15.75" hidden="1" customHeight="1">
      <c r="A3156" s="1" t="str">
        <f t="shared" si="1"/>
        <v/>
      </c>
      <c r="B3156" s="1"/>
      <c r="C3156" s="25" t="str">
        <f>IF('Census Block Input'!J3120="","",'Census Block Input'!B3120)</f>
        <v/>
      </c>
      <c r="D3156" s="184" t="str">
        <f>IF('Census Block Input'!J3120="","",UPPER('Census Block Input'!J3120))</f>
        <v/>
      </c>
      <c r="E3156" s="26" t="str">
        <f>IF('Census Block Input'!J3120="","",'Census Block Input'!I3120)</f>
        <v/>
      </c>
      <c r="F3156" s="27" t="str">
        <f>IF('Census Block Input'!J3120="","",'Census Block Input'!C3120)</f>
        <v/>
      </c>
      <c r="G3156" s="29" t="str">
        <f>IF('Census Block Input'!J3120="","",'Census Block Input'!D3120)</f>
        <v/>
      </c>
      <c r="H3156" s="30" t="str">
        <f>IF('Census Block Input'!J3120="","",'Census Block Input'!G3120)</f>
        <v/>
      </c>
      <c r="I3156" s="30" t="str">
        <f>IF('Census Block Input'!J3120="","",'Census Block Input'!F3120)</f>
        <v/>
      </c>
      <c r="J3156" s="32" t="str">
        <f t="shared" si="98"/>
        <v/>
      </c>
      <c r="K3156" s="105" t="str">
        <f>IF('Census Block Input'!J3120="","",'Census Block Input'!D3120)</f>
        <v/>
      </c>
      <c r="L3156" s="106" t="str">
        <f>IF('Census Block Input'!J3120="","",'Census Block Input'!G3120)</f>
        <v/>
      </c>
      <c r="M3156" s="106" t="str">
        <f>IF('Census Block Input'!J3120="","",'Census Block Input'!F3120)</f>
        <v/>
      </c>
      <c r="N3156" s="32" t="str">
        <f t="shared" si="99"/>
        <v/>
      </c>
      <c r="O3156" s="124" t="s">
        <v>10</v>
      </c>
      <c r="P3156" s="123" t="s">
        <v>10</v>
      </c>
      <c r="Q3156" s="1"/>
    </row>
    <row r="3157" spans="1:17" ht="15.75" hidden="1" customHeight="1">
      <c r="A3157" s="1" t="str">
        <f t="shared" si="1"/>
        <v/>
      </c>
      <c r="B3157" s="1"/>
      <c r="C3157" s="25" t="str">
        <f>IF('Census Block Input'!J3121="","",'Census Block Input'!B3121)</f>
        <v/>
      </c>
      <c r="D3157" s="184" t="str">
        <f>IF('Census Block Input'!J3121="","",UPPER('Census Block Input'!J3121))</f>
        <v/>
      </c>
      <c r="E3157" s="26" t="str">
        <f>IF('Census Block Input'!J3121="","",'Census Block Input'!I3121)</f>
        <v/>
      </c>
      <c r="F3157" s="27" t="str">
        <f>IF('Census Block Input'!J3121="","",'Census Block Input'!C3121)</f>
        <v/>
      </c>
      <c r="G3157" s="29" t="str">
        <f>IF('Census Block Input'!J3121="","",'Census Block Input'!D3121)</f>
        <v/>
      </c>
      <c r="H3157" s="30" t="str">
        <f>IF('Census Block Input'!J3121="","",'Census Block Input'!G3121)</f>
        <v/>
      </c>
      <c r="I3157" s="30" t="str">
        <f>IF('Census Block Input'!J3121="","",'Census Block Input'!F3121)</f>
        <v/>
      </c>
      <c r="J3157" s="32" t="str">
        <f t="shared" si="98"/>
        <v/>
      </c>
      <c r="K3157" s="105" t="str">
        <f>IF('Census Block Input'!J3121="","",'Census Block Input'!D3121)</f>
        <v/>
      </c>
      <c r="L3157" s="106" t="str">
        <f>IF('Census Block Input'!J3121="","",'Census Block Input'!G3121)</f>
        <v/>
      </c>
      <c r="M3157" s="106" t="str">
        <f>IF('Census Block Input'!J3121="","",'Census Block Input'!F3121)</f>
        <v/>
      </c>
      <c r="N3157" s="32" t="str">
        <f t="shared" si="99"/>
        <v/>
      </c>
      <c r="O3157" s="124" t="s">
        <v>10</v>
      </c>
      <c r="P3157" s="123" t="s">
        <v>10</v>
      </c>
      <c r="Q3157" s="1"/>
    </row>
    <row r="3158" spans="1:17" ht="15.75" hidden="1" customHeight="1">
      <c r="A3158" s="1" t="str">
        <f t="shared" si="1"/>
        <v/>
      </c>
      <c r="B3158" s="1"/>
      <c r="C3158" s="25" t="str">
        <f>IF('Census Block Input'!J3122="","",'Census Block Input'!B3122)</f>
        <v/>
      </c>
      <c r="D3158" s="184" t="str">
        <f>IF('Census Block Input'!J3122="","",UPPER('Census Block Input'!J3122))</f>
        <v/>
      </c>
      <c r="E3158" s="26" t="str">
        <f>IF('Census Block Input'!J3122="","",'Census Block Input'!I3122)</f>
        <v/>
      </c>
      <c r="F3158" s="27" t="str">
        <f>IF('Census Block Input'!J3122="","",'Census Block Input'!C3122)</f>
        <v/>
      </c>
      <c r="G3158" s="29" t="str">
        <f>IF('Census Block Input'!J3122="","",'Census Block Input'!D3122)</f>
        <v/>
      </c>
      <c r="H3158" s="30" t="str">
        <f>IF('Census Block Input'!J3122="","",'Census Block Input'!G3122)</f>
        <v/>
      </c>
      <c r="I3158" s="30" t="str">
        <f>IF('Census Block Input'!J3122="","",'Census Block Input'!F3122)</f>
        <v/>
      </c>
      <c r="J3158" s="32" t="str">
        <f t="shared" si="98"/>
        <v/>
      </c>
      <c r="K3158" s="105" t="str">
        <f>IF('Census Block Input'!J3122="","",'Census Block Input'!D3122)</f>
        <v/>
      </c>
      <c r="L3158" s="106" t="str">
        <f>IF('Census Block Input'!J3122="","",'Census Block Input'!G3122)</f>
        <v/>
      </c>
      <c r="M3158" s="106" t="str">
        <f>IF('Census Block Input'!J3122="","",'Census Block Input'!F3122)</f>
        <v/>
      </c>
      <c r="N3158" s="32" t="str">
        <f t="shared" si="99"/>
        <v/>
      </c>
      <c r="O3158" s="124" t="s">
        <v>10</v>
      </c>
      <c r="P3158" s="123" t="s">
        <v>10</v>
      </c>
      <c r="Q3158" s="1"/>
    </row>
    <row r="3159" spans="1:17" ht="15.75" hidden="1" customHeight="1">
      <c r="A3159" s="1" t="str">
        <f t="shared" si="1"/>
        <v/>
      </c>
      <c r="B3159" s="1"/>
      <c r="C3159" s="25" t="str">
        <f>IF('Census Block Input'!J3123="","",'Census Block Input'!B3123)</f>
        <v/>
      </c>
      <c r="D3159" s="184" t="str">
        <f>IF('Census Block Input'!J3123="","",UPPER('Census Block Input'!J3123))</f>
        <v/>
      </c>
      <c r="E3159" s="26" t="str">
        <f>IF('Census Block Input'!J3123="","",'Census Block Input'!I3123)</f>
        <v/>
      </c>
      <c r="F3159" s="27" t="str">
        <f>IF('Census Block Input'!J3123="","",'Census Block Input'!C3123)</f>
        <v/>
      </c>
      <c r="G3159" s="29" t="str">
        <f>IF('Census Block Input'!J3123="","",'Census Block Input'!D3123)</f>
        <v/>
      </c>
      <c r="H3159" s="30" t="str">
        <f>IF('Census Block Input'!J3123="","",'Census Block Input'!G3123)</f>
        <v/>
      </c>
      <c r="I3159" s="30" t="str">
        <f>IF('Census Block Input'!J3123="","",'Census Block Input'!F3123)</f>
        <v/>
      </c>
      <c r="J3159" s="32" t="str">
        <f t="shared" si="98"/>
        <v/>
      </c>
      <c r="K3159" s="105" t="str">
        <f>IF('Census Block Input'!J3123="","",'Census Block Input'!D3123)</f>
        <v/>
      </c>
      <c r="L3159" s="106" t="str">
        <f>IF('Census Block Input'!J3123="","",'Census Block Input'!G3123)</f>
        <v/>
      </c>
      <c r="M3159" s="106" t="str">
        <f>IF('Census Block Input'!J3123="","",'Census Block Input'!F3123)</f>
        <v/>
      </c>
      <c r="N3159" s="32" t="str">
        <f t="shared" si="99"/>
        <v/>
      </c>
      <c r="O3159" s="124" t="s">
        <v>10</v>
      </c>
      <c r="P3159" s="123" t="s">
        <v>10</v>
      </c>
      <c r="Q3159" s="1"/>
    </row>
    <row r="3160" spans="1:17" ht="15.75" hidden="1" customHeight="1">
      <c r="A3160" s="1" t="str">
        <f t="shared" si="1"/>
        <v/>
      </c>
      <c r="B3160" s="1"/>
      <c r="C3160" s="25" t="str">
        <f>IF('Census Block Input'!J3124="","",'Census Block Input'!B3124)</f>
        <v/>
      </c>
      <c r="D3160" s="184" t="str">
        <f>IF('Census Block Input'!J3124="","",UPPER('Census Block Input'!J3124))</f>
        <v/>
      </c>
      <c r="E3160" s="26" t="str">
        <f>IF('Census Block Input'!J3124="","",'Census Block Input'!I3124)</f>
        <v/>
      </c>
      <c r="F3160" s="27" t="str">
        <f>IF('Census Block Input'!J3124="","",'Census Block Input'!C3124)</f>
        <v/>
      </c>
      <c r="G3160" s="29" t="str">
        <f>IF('Census Block Input'!J3124="","",'Census Block Input'!D3124)</f>
        <v/>
      </c>
      <c r="H3160" s="30" t="str">
        <f>IF('Census Block Input'!J3124="","",'Census Block Input'!G3124)</f>
        <v/>
      </c>
      <c r="I3160" s="30" t="str">
        <f>IF('Census Block Input'!J3124="","",'Census Block Input'!F3124)</f>
        <v/>
      </c>
      <c r="J3160" s="32" t="str">
        <f t="shared" si="98"/>
        <v/>
      </c>
      <c r="K3160" s="105" t="str">
        <f>IF('Census Block Input'!J3124="","",'Census Block Input'!D3124)</f>
        <v/>
      </c>
      <c r="L3160" s="106" t="str">
        <f>IF('Census Block Input'!J3124="","",'Census Block Input'!G3124)</f>
        <v/>
      </c>
      <c r="M3160" s="106" t="str">
        <f>IF('Census Block Input'!J3124="","",'Census Block Input'!F3124)</f>
        <v/>
      </c>
      <c r="N3160" s="32" t="str">
        <f t="shared" si="99"/>
        <v/>
      </c>
      <c r="O3160" s="124" t="s">
        <v>10</v>
      </c>
      <c r="P3160" s="123" t="s">
        <v>10</v>
      </c>
      <c r="Q3160" s="1"/>
    </row>
    <row r="3161" spans="1:17" ht="15.75" hidden="1" customHeight="1">
      <c r="A3161" s="1" t="str">
        <f t="shared" si="1"/>
        <v/>
      </c>
      <c r="B3161" s="1"/>
      <c r="C3161" s="25" t="str">
        <f>IF('Census Block Input'!J3125="","",'Census Block Input'!B3125)</f>
        <v/>
      </c>
      <c r="D3161" s="184" t="str">
        <f>IF('Census Block Input'!J3125="","",UPPER('Census Block Input'!J3125))</f>
        <v/>
      </c>
      <c r="E3161" s="26" t="str">
        <f>IF('Census Block Input'!J3125="","",'Census Block Input'!I3125)</f>
        <v/>
      </c>
      <c r="F3161" s="27" t="str">
        <f>IF('Census Block Input'!J3125="","",'Census Block Input'!C3125)</f>
        <v/>
      </c>
      <c r="G3161" s="29" t="str">
        <f>IF('Census Block Input'!J3125="","",'Census Block Input'!D3125)</f>
        <v/>
      </c>
      <c r="H3161" s="30" t="str">
        <f>IF('Census Block Input'!J3125="","",'Census Block Input'!G3125)</f>
        <v/>
      </c>
      <c r="I3161" s="30" t="str">
        <f>IF('Census Block Input'!J3125="","",'Census Block Input'!F3125)</f>
        <v/>
      </c>
      <c r="J3161" s="32" t="str">
        <f t="shared" si="98"/>
        <v/>
      </c>
      <c r="K3161" s="105" t="str">
        <f>IF('Census Block Input'!J3125="","",'Census Block Input'!D3125)</f>
        <v/>
      </c>
      <c r="L3161" s="106" t="str">
        <f>IF('Census Block Input'!J3125="","",'Census Block Input'!G3125)</f>
        <v/>
      </c>
      <c r="M3161" s="106" t="str">
        <f>IF('Census Block Input'!J3125="","",'Census Block Input'!F3125)</f>
        <v/>
      </c>
      <c r="N3161" s="32" t="str">
        <f t="shared" si="99"/>
        <v/>
      </c>
      <c r="O3161" s="124" t="s">
        <v>10</v>
      </c>
      <c r="P3161" s="123" t="s">
        <v>10</v>
      </c>
      <c r="Q3161" s="1"/>
    </row>
    <row r="3162" spans="1:17" ht="15.75" hidden="1" customHeight="1">
      <c r="A3162" s="1" t="str">
        <f t="shared" si="1"/>
        <v/>
      </c>
      <c r="B3162" s="1"/>
      <c r="C3162" s="25" t="str">
        <f>IF('Census Block Input'!J3126="","",'Census Block Input'!B3126)</f>
        <v/>
      </c>
      <c r="D3162" s="184" t="str">
        <f>IF('Census Block Input'!J3126="","",UPPER('Census Block Input'!J3126))</f>
        <v/>
      </c>
      <c r="E3162" s="26" t="str">
        <f>IF('Census Block Input'!J3126="","",'Census Block Input'!I3126)</f>
        <v/>
      </c>
      <c r="F3162" s="27" t="str">
        <f>IF('Census Block Input'!J3126="","",'Census Block Input'!C3126)</f>
        <v/>
      </c>
      <c r="G3162" s="29" t="str">
        <f>IF('Census Block Input'!J3126="","",'Census Block Input'!D3126)</f>
        <v/>
      </c>
      <c r="H3162" s="30" t="str">
        <f>IF('Census Block Input'!J3126="","",'Census Block Input'!G3126)</f>
        <v/>
      </c>
      <c r="I3162" s="30" t="str">
        <f>IF('Census Block Input'!J3126="","",'Census Block Input'!F3126)</f>
        <v/>
      </c>
      <c r="J3162" s="32" t="str">
        <f t="shared" si="98"/>
        <v/>
      </c>
      <c r="K3162" s="105" t="str">
        <f>IF('Census Block Input'!J3126="","",'Census Block Input'!D3126)</f>
        <v/>
      </c>
      <c r="L3162" s="106" t="str">
        <f>IF('Census Block Input'!J3126="","",'Census Block Input'!G3126)</f>
        <v/>
      </c>
      <c r="M3162" s="106" t="str">
        <f>IF('Census Block Input'!J3126="","",'Census Block Input'!F3126)</f>
        <v/>
      </c>
      <c r="N3162" s="32" t="str">
        <f t="shared" si="99"/>
        <v/>
      </c>
      <c r="O3162" s="124" t="s">
        <v>10</v>
      </c>
      <c r="P3162" s="123" t="s">
        <v>10</v>
      </c>
      <c r="Q3162" s="1"/>
    </row>
    <row r="3163" spans="1:17" ht="15.75" hidden="1" customHeight="1">
      <c r="A3163" s="1" t="str">
        <f t="shared" si="1"/>
        <v/>
      </c>
      <c r="B3163" s="1"/>
      <c r="C3163" s="25" t="str">
        <f>IF('Census Block Input'!J3127="","",'Census Block Input'!B3127)</f>
        <v/>
      </c>
      <c r="D3163" s="184" t="str">
        <f>IF('Census Block Input'!J3127="","",UPPER('Census Block Input'!J3127))</f>
        <v/>
      </c>
      <c r="E3163" s="26" t="str">
        <f>IF('Census Block Input'!J3127="","",'Census Block Input'!I3127)</f>
        <v/>
      </c>
      <c r="F3163" s="27" t="str">
        <f>IF('Census Block Input'!J3127="","",'Census Block Input'!C3127)</f>
        <v/>
      </c>
      <c r="G3163" s="29" t="str">
        <f>IF('Census Block Input'!J3127="","",'Census Block Input'!D3127)</f>
        <v/>
      </c>
      <c r="H3163" s="30" t="str">
        <f>IF('Census Block Input'!J3127="","",'Census Block Input'!G3127)</f>
        <v/>
      </c>
      <c r="I3163" s="30" t="str">
        <f>IF('Census Block Input'!J3127="","",'Census Block Input'!F3127)</f>
        <v/>
      </c>
      <c r="J3163" s="32" t="str">
        <f t="shared" si="98"/>
        <v/>
      </c>
      <c r="K3163" s="105" t="str">
        <f>IF('Census Block Input'!J3127="","",'Census Block Input'!D3127)</f>
        <v/>
      </c>
      <c r="L3163" s="106" t="str">
        <f>IF('Census Block Input'!J3127="","",'Census Block Input'!G3127)</f>
        <v/>
      </c>
      <c r="M3163" s="106" t="str">
        <f>IF('Census Block Input'!J3127="","",'Census Block Input'!F3127)</f>
        <v/>
      </c>
      <c r="N3163" s="32" t="str">
        <f t="shared" si="99"/>
        <v/>
      </c>
      <c r="O3163" s="124" t="s">
        <v>10</v>
      </c>
      <c r="P3163" s="123" t="s">
        <v>10</v>
      </c>
      <c r="Q3163" s="1"/>
    </row>
    <row r="3164" spans="1:17" ht="15.75" hidden="1" customHeight="1">
      <c r="A3164" s="1" t="str">
        <f t="shared" si="1"/>
        <v/>
      </c>
      <c r="B3164" s="1"/>
      <c r="C3164" s="25" t="str">
        <f>IF('Census Block Input'!J3128="","",'Census Block Input'!B3128)</f>
        <v/>
      </c>
      <c r="D3164" s="184" t="str">
        <f>IF('Census Block Input'!J3128="","",UPPER('Census Block Input'!J3128))</f>
        <v/>
      </c>
      <c r="E3164" s="26" t="str">
        <f>IF('Census Block Input'!J3128="","",'Census Block Input'!I3128)</f>
        <v/>
      </c>
      <c r="F3164" s="27" t="str">
        <f>IF('Census Block Input'!J3128="","",'Census Block Input'!C3128)</f>
        <v/>
      </c>
      <c r="G3164" s="29" t="str">
        <f>IF('Census Block Input'!J3128="","",'Census Block Input'!D3128)</f>
        <v/>
      </c>
      <c r="H3164" s="30" t="str">
        <f>IF('Census Block Input'!J3128="","",'Census Block Input'!G3128)</f>
        <v/>
      </c>
      <c r="I3164" s="30" t="str">
        <f>IF('Census Block Input'!J3128="","",'Census Block Input'!F3128)</f>
        <v/>
      </c>
      <c r="J3164" s="32" t="str">
        <f t="shared" si="98"/>
        <v/>
      </c>
      <c r="K3164" s="105" t="str">
        <f>IF('Census Block Input'!J3128="","",'Census Block Input'!D3128)</f>
        <v/>
      </c>
      <c r="L3164" s="106" t="str">
        <f>IF('Census Block Input'!J3128="","",'Census Block Input'!G3128)</f>
        <v/>
      </c>
      <c r="M3164" s="106" t="str">
        <f>IF('Census Block Input'!J3128="","",'Census Block Input'!F3128)</f>
        <v/>
      </c>
      <c r="N3164" s="32" t="str">
        <f t="shared" si="99"/>
        <v/>
      </c>
      <c r="O3164" s="124" t="s">
        <v>10</v>
      </c>
      <c r="P3164" s="123" t="s">
        <v>10</v>
      </c>
      <c r="Q3164" s="1"/>
    </row>
    <row r="3165" spans="1:17" ht="15.75" hidden="1" customHeight="1">
      <c r="A3165" s="1" t="str">
        <f t="shared" si="1"/>
        <v/>
      </c>
      <c r="B3165" s="1"/>
      <c r="C3165" s="25" t="str">
        <f>IF('Census Block Input'!J3129="","",'Census Block Input'!B3129)</f>
        <v/>
      </c>
      <c r="D3165" s="184" t="str">
        <f>IF('Census Block Input'!J3129="","",UPPER('Census Block Input'!J3129))</f>
        <v/>
      </c>
      <c r="E3165" s="26" t="str">
        <f>IF('Census Block Input'!J3129="","",'Census Block Input'!I3129)</f>
        <v/>
      </c>
      <c r="F3165" s="27" t="str">
        <f>IF('Census Block Input'!J3129="","",'Census Block Input'!C3129)</f>
        <v/>
      </c>
      <c r="G3165" s="29" t="str">
        <f>IF('Census Block Input'!J3129="","",'Census Block Input'!D3129)</f>
        <v/>
      </c>
      <c r="H3165" s="30" t="str">
        <f>IF('Census Block Input'!J3129="","",'Census Block Input'!G3129)</f>
        <v/>
      </c>
      <c r="I3165" s="30" t="str">
        <f>IF('Census Block Input'!J3129="","",'Census Block Input'!F3129)</f>
        <v/>
      </c>
      <c r="J3165" s="32" t="str">
        <f t="shared" si="98"/>
        <v/>
      </c>
      <c r="K3165" s="105" t="str">
        <f>IF('Census Block Input'!J3129="","",'Census Block Input'!D3129)</f>
        <v/>
      </c>
      <c r="L3165" s="106" t="str">
        <f>IF('Census Block Input'!J3129="","",'Census Block Input'!G3129)</f>
        <v/>
      </c>
      <c r="M3165" s="106" t="str">
        <f>IF('Census Block Input'!J3129="","",'Census Block Input'!F3129)</f>
        <v/>
      </c>
      <c r="N3165" s="32" t="str">
        <f t="shared" si="99"/>
        <v/>
      </c>
      <c r="O3165" s="124" t="s">
        <v>10</v>
      </c>
      <c r="P3165" s="123" t="s">
        <v>10</v>
      </c>
      <c r="Q3165" s="1"/>
    </row>
    <row r="3166" spans="1:17" ht="15.75" hidden="1" customHeight="1">
      <c r="A3166" s="1" t="str">
        <f t="shared" si="1"/>
        <v/>
      </c>
      <c r="B3166" s="1"/>
      <c r="C3166" s="25" t="str">
        <f>IF('Census Block Input'!J3130="","",'Census Block Input'!B3130)</f>
        <v/>
      </c>
      <c r="D3166" s="184" t="str">
        <f>IF('Census Block Input'!J3130="","",UPPER('Census Block Input'!J3130))</f>
        <v/>
      </c>
      <c r="E3166" s="26" t="str">
        <f>IF('Census Block Input'!J3130="","",'Census Block Input'!I3130)</f>
        <v/>
      </c>
      <c r="F3166" s="27" t="str">
        <f>IF('Census Block Input'!J3130="","",'Census Block Input'!C3130)</f>
        <v/>
      </c>
      <c r="G3166" s="29" t="str">
        <f>IF('Census Block Input'!J3130="","",'Census Block Input'!D3130)</f>
        <v/>
      </c>
      <c r="H3166" s="30" t="str">
        <f>IF('Census Block Input'!J3130="","",'Census Block Input'!G3130)</f>
        <v/>
      </c>
      <c r="I3166" s="30" t="str">
        <f>IF('Census Block Input'!J3130="","",'Census Block Input'!F3130)</f>
        <v/>
      </c>
      <c r="J3166" s="32" t="str">
        <f t="shared" si="98"/>
        <v/>
      </c>
      <c r="K3166" s="105" t="str">
        <f>IF('Census Block Input'!J3130="","",'Census Block Input'!D3130)</f>
        <v/>
      </c>
      <c r="L3166" s="106" t="str">
        <f>IF('Census Block Input'!J3130="","",'Census Block Input'!G3130)</f>
        <v/>
      </c>
      <c r="M3166" s="106" t="str">
        <f>IF('Census Block Input'!J3130="","",'Census Block Input'!F3130)</f>
        <v/>
      </c>
      <c r="N3166" s="32" t="str">
        <f t="shared" si="99"/>
        <v/>
      </c>
      <c r="O3166" s="124" t="s">
        <v>10</v>
      </c>
      <c r="P3166" s="123" t="s">
        <v>10</v>
      </c>
      <c r="Q3166" s="1"/>
    </row>
    <row r="3167" spans="1:17" ht="15.75" hidden="1" customHeight="1">
      <c r="A3167" s="1" t="str">
        <f t="shared" si="1"/>
        <v/>
      </c>
      <c r="B3167" s="1"/>
      <c r="C3167" s="25" t="str">
        <f>IF('Census Block Input'!J3131="","",'Census Block Input'!B3131)</f>
        <v/>
      </c>
      <c r="D3167" s="184" t="str">
        <f>IF('Census Block Input'!J3131="","",UPPER('Census Block Input'!J3131))</f>
        <v/>
      </c>
      <c r="E3167" s="26" t="str">
        <f>IF('Census Block Input'!J3131="","",'Census Block Input'!I3131)</f>
        <v/>
      </c>
      <c r="F3167" s="27" t="str">
        <f>IF('Census Block Input'!J3131="","",'Census Block Input'!C3131)</f>
        <v/>
      </c>
      <c r="G3167" s="29" t="str">
        <f>IF('Census Block Input'!J3131="","",'Census Block Input'!D3131)</f>
        <v/>
      </c>
      <c r="H3167" s="30" t="str">
        <f>IF('Census Block Input'!J3131="","",'Census Block Input'!G3131)</f>
        <v/>
      </c>
      <c r="I3167" s="30" t="str">
        <f>IF('Census Block Input'!J3131="","",'Census Block Input'!F3131)</f>
        <v/>
      </c>
      <c r="J3167" s="32" t="str">
        <f t="shared" si="98"/>
        <v/>
      </c>
      <c r="K3167" s="105" t="str">
        <f>IF('Census Block Input'!J3131="","",'Census Block Input'!D3131)</f>
        <v/>
      </c>
      <c r="L3167" s="106" t="str">
        <f>IF('Census Block Input'!J3131="","",'Census Block Input'!G3131)</f>
        <v/>
      </c>
      <c r="M3167" s="106" t="str">
        <f>IF('Census Block Input'!J3131="","",'Census Block Input'!F3131)</f>
        <v/>
      </c>
      <c r="N3167" s="32" t="str">
        <f t="shared" si="99"/>
        <v/>
      </c>
      <c r="O3167" s="124" t="s">
        <v>10</v>
      </c>
      <c r="P3167" s="123" t="s">
        <v>10</v>
      </c>
      <c r="Q3167" s="1"/>
    </row>
    <row r="3168" spans="1:17" ht="15.75" hidden="1" customHeight="1">
      <c r="A3168" s="1" t="str">
        <f t="shared" si="1"/>
        <v/>
      </c>
      <c r="B3168" s="1"/>
      <c r="C3168" s="25" t="str">
        <f>IF('Census Block Input'!J3132="","",'Census Block Input'!B3132)</f>
        <v/>
      </c>
      <c r="D3168" s="184" t="str">
        <f>IF('Census Block Input'!J3132="","",UPPER('Census Block Input'!J3132))</f>
        <v/>
      </c>
      <c r="E3168" s="26" t="str">
        <f>IF('Census Block Input'!J3132="","",'Census Block Input'!I3132)</f>
        <v/>
      </c>
      <c r="F3168" s="27" t="str">
        <f>IF('Census Block Input'!J3132="","",'Census Block Input'!C3132)</f>
        <v/>
      </c>
      <c r="G3168" s="29" t="str">
        <f>IF('Census Block Input'!J3132="","",'Census Block Input'!D3132)</f>
        <v/>
      </c>
      <c r="H3168" s="30" t="str">
        <f>IF('Census Block Input'!J3132="","",'Census Block Input'!G3132)</f>
        <v/>
      </c>
      <c r="I3168" s="30" t="str">
        <f>IF('Census Block Input'!J3132="","",'Census Block Input'!F3132)</f>
        <v/>
      </c>
      <c r="J3168" s="32" t="str">
        <f t="shared" si="98"/>
        <v/>
      </c>
      <c r="K3168" s="105" t="str">
        <f>IF('Census Block Input'!J3132="","",'Census Block Input'!D3132)</f>
        <v/>
      </c>
      <c r="L3168" s="106" t="str">
        <f>IF('Census Block Input'!J3132="","",'Census Block Input'!G3132)</f>
        <v/>
      </c>
      <c r="M3168" s="106" t="str">
        <f>IF('Census Block Input'!J3132="","",'Census Block Input'!F3132)</f>
        <v/>
      </c>
      <c r="N3168" s="32" t="str">
        <f t="shared" si="99"/>
        <v/>
      </c>
      <c r="O3168" s="124" t="s">
        <v>10</v>
      </c>
      <c r="P3168" s="123" t="s">
        <v>10</v>
      </c>
      <c r="Q3168" s="1"/>
    </row>
    <row r="3169" spans="1:17" ht="15.75" hidden="1" customHeight="1">
      <c r="A3169" s="1" t="str">
        <f t="shared" si="1"/>
        <v/>
      </c>
      <c r="B3169" s="1"/>
      <c r="C3169" s="25" t="str">
        <f>IF('Census Block Input'!J3133="","",'Census Block Input'!B3133)</f>
        <v/>
      </c>
      <c r="D3169" s="184" t="str">
        <f>IF('Census Block Input'!J3133="","",UPPER('Census Block Input'!J3133))</f>
        <v/>
      </c>
      <c r="E3169" s="26" t="str">
        <f>IF('Census Block Input'!J3133="","",'Census Block Input'!I3133)</f>
        <v/>
      </c>
      <c r="F3169" s="27" t="str">
        <f>IF('Census Block Input'!J3133="","",'Census Block Input'!C3133)</f>
        <v/>
      </c>
      <c r="G3169" s="29" t="str">
        <f>IF('Census Block Input'!J3133="","",'Census Block Input'!D3133)</f>
        <v/>
      </c>
      <c r="H3169" s="30" t="str">
        <f>IF('Census Block Input'!J3133="","",'Census Block Input'!G3133)</f>
        <v/>
      </c>
      <c r="I3169" s="30" t="str">
        <f>IF('Census Block Input'!J3133="","",'Census Block Input'!F3133)</f>
        <v/>
      </c>
      <c r="J3169" s="32" t="str">
        <f t="shared" si="98"/>
        <v/>
      </c>
      <c r="K3169" s="105" t="str">
        <f>IF('Census Block Input'!J3133="","",'Census Block Input'!D3133)</f>
        <v/>
      </c>
      <c r="L3169" s="106" t="str">
        <f>IF('Census Block Input'!J3133="","",'Census Block Input'!G3133)</f>
        <v/>
      </c>
      <c r="M3169" s="106" t="str">
        <f>IF('Census Block Input'!J3133="","",'Census Block Input'!F3133)</f>
        <v/>
      </c>
      <c r="N3169" s="32" t="str">
        <f t="shared" si="99"/>
        <v/>
      </c>
      <c r="O3169" s="124" t="s">
        <v>10</v>
      </c>
      <c r="P3169" s="123" t="s">
        <v>10</v>
      </c>
      <c r="Q3169" s="1"/>
    </row>
    <row r="3170" spans="1:17" ht="15.75" hidden="1" customHeight="1">
      <c r="A3170" s="1" t="str">
        <f t="shared" si="1"/>
        <v/>
      </c>
      <c r="B3170" s="1"/>
      <c r="C3170" s="25" t="str">
        <f>IF('Census Block Input'!J3134="","",'Census Block Input'!B3134)</f>
        <v/>
      </c>
      <c r="D3170" s="184" t="str">
        <f>IF('Census Block Input'!J3134="","",UPPER('Census Block Input'!J3134))</f>
        <v/>
      </c>
      <c r="E3170" s="26" t="str">
        <f>IF('Census Block Input'!J3134="","",'Census Block Input'!I3134)</f>
        <v/>
      </c>
      <c r="F3170" s="27" t="str">
        <f>IF('Census Block Input'!J3134="","",'Census Block Input'!C3134)</f>
        <v/>
      </c>
      <c r="G3170" s="29" t="str">
        <f>IF('Census Block Input'!J3134="","",'Census Block Input'!D3134)</f>
        <v/>
      </c>
      <c r="H3170" s="30" t="str">
        <f>IF('Census Block Input'!J3134="","",'Census Block Input'!G3134)</f>
        <v/>
      </c>
      <c r="I3170" s="30" t="str">
        <f>IF('Census Block Input'!J3134="","",'Census Block Input'!F3134)</f>
        <v/>
      </c>
      <c r="J3170" s="32" t="str">
        <f t="shared" si="98"/>
        <v/>
      </c>
      <c r="K3170" s="105" t="str">
        <f>IF('Census Block Input'!J3134="","",'Census Block Input'!D3134)</f>
        <v/>
      </c>
      <c r="L3170" s="106" t="str">
        <f>IF('Census Block Input'!J3134="","",'Census Block Input'!G3134)</f>
        <v/>
      </c>
      <c r="M3170" s="106" t="str">
        <f>IF('Census Block Input'!J3134="","",'Census Block Input'!F3134)</f>
        <v/>
      </c>
      <c r="N3170" s="32" t="str">
        <f t="shared" si="99"/>
        <v/>
      </c>
      <c r="O3170" s="124" t="s">
        <v>10</v>
      </c>
      <c r="P3170" s="123" t="s">
        <v>10</v>
      </c>
      <c r="Q3170" s="1"/>
    </row>
    <row r="3171" spans="1:17" ht="15.75" hidden="1" customHeight="1">
      <c r="A3171" s="1" t="str">
        <f t="shared" si="1"/>
        <v/>
      </c>
      <c r="B3171" s="1"/>
      <c r="C3171" s="25" t="str">
        <f>IF('Census Block Input'!J3135="","",'Census Block Input'!B3135)</f>
        <v/>
      </c>
      <c r="D3171" s="184" t="str">
        <f>IF('Census Block Input'!J3135="","",UPPER('Census Block Input'!J3135))</f>
        <v/>
      </c>
      <c r="E3171" s="26" t="str">
        <f>IF('Census Block Input'!J3135="","",'Census Block Input'!I3135)</f>
        <v/>
      </c>
      <c r="F3171" s="27" t="str">
        <f>IF('Census Block Input'!J3135="","",'Census Block Input'!C3135)</f>
        <v/>
      </c>
      <c r="G3171" s="29" t="str">
        <f>IF('Census Block Input'!J3135="","",'Census Block Input'!D3135)</f>
        <v/>
      </c>
      <c r="H3171" s="30" t="str">
        <f>IF('Census Block Input'!J3135="","",'Census Block Input'!G3135)</f>
        <v/>
      </c>
      <c r="I3171" s="30" t="str">
        <f>IF('Census Block Input'!J3135="","",'Census Block Input'!F3135)</f>
        <v/>
      </c>
      <c r="J3171" s="32" t="str">
        <f t="shared" si="98"/>
        <v/>
      </c>
      <c r="K3171" s="105" t="str">
        <f>IF('Census Block Input'!J3135="","",'Census Block Input'!D3135)</f>
        <v/>
      </c>
      <c r="L3171" s="106" t="str">
        <f>IF('Census Block Input'!J3135="","",'Census Block Input'!G3135)</f>
        <v/>
      </c>
      <c r="M3171" s="106" t="str">
        <f>IF('Census Block Input'!J3135="","",'Census Block Input'!F3135)</f>
        <v/>
      </c>
      <c r="N3171" s="32" t="str">
        <f t="shared" si="99"/>
        <v/>
      </c>
      <c r="O3171" s="124" t="s">
        <v>10</v>
      </c>
      <c r="P3171" s="123" t="s">
        <v>10</v>
      </c>
      <c r="Q3171" s="1"/>
    </row>
    <row r="3172" spans="1:17" ht="15.75" hidden="1" customHeight="1">
      <c r="A3172" s="1" t="str">
        <f t="shared" si="1"/>
        <v/>
      </c>
      <c r="B3172" s="1"/>
      <c r="C3172" s="25" t="str">
        <f>IF('Census Block Input'!J3136="","",'Census Block Input'!B3136)</f>
        <v/>
      </c>
      <c r="D3172" s="184" t="str">
        <f>IF('Census Block Input'!J3136="","",UPPER('Census Block Input'!J3136))</f>
        <v/>
      </c>
      <c r="E3172" s="26" t="str">
        <f>IF('Census Block Input'!J3136="","",'Census Block Input'!I3136)</f>
        <v/>
      </c>
      <c r="F3172" s="27" t="str">
        <f>IF('Census Block Input'!J3136="","",'Census Block Input'!C3136)</f>
        <v/>
      </c>
      <c r="G3172" s="29" t="str">
        <f>IF('Census Block Input'!J3136="","",'Census Block Input'!D3136)</f>
        <v/>
      </c>
      <c r="H3172" s="30" t="str">
        <f>IF('Census Block Input'!J3136="","",'Census Block Input'!G3136)</f>
        <v/>
      </c>
      <c r="I3172" s="30" t="str">
        <f>IF('Census Block Input'!J3136="","",'Census Block Input'!F3136)</f>
        <v/>
      </c>
      <c r="J3172" s="32" t="str">
        <f t="shared" si="98"/>
        <v/>
      </c>
      <c r="K3172" s="105" t="str">
        <f>IF('Census Block Input'!J3136="","",'Census Block Input'!D3136)</f>
        <v/>
      </c>
      <c r="L3172" s="106" t="str">
        <f>IF('Census Block Input'!J3136="","",'Census Block Input'!G3136)</f>
        <v/>
      </c>
      <c r="M3172" s="106" t="str">
        <f>IF('Census Block Input'!J3136="","",'Census Block Input'!F3136)</f>
        <v/>
      </c>
      <c r="N3172" s="32" t="str">
        <f t="shared" si="99"/>
        <v/>
      </c>
      <c r="O3172" s="124" t="s">
        <v>10</v>
      </c>
      <c r="P3172" s="123" t="s">
        <v>10</v>
      </c>
      <c r="Q3172" s="1"/>
    </row>
    <row r="3173" spans="1:17" ht="15.75" hidden="1" customHeight="1">
      <c r="A3173" s="1" t="str">
        <f t="shared" si="1"/>
        <v/>
      </c>
      <c r="B3173" s="1"/>
      <c r="C3173" s="25" t="str">
        <f>IF('Census Block Input'!J3137="","",'Census Block Input'!B3137)</f>
        <v/>
      </c>
      <c r="D3173" s="184" t="str">
        <f>IF('Census Block Input'!J3137="","",UPPER('Census Block Input'!J3137))</f>
        <v/>
      </c>
      <c r="E3173" s="26" t="str">
        <f>IF('Census Block Input'!J3137="","",'Census Block Input'!I3137)</f>
        <v/>
      </c>
      <c r="F3173" s="27" t="str">
        <f>IF('Census Block Input'!J3137="","",'Census Block Input'!C3137)</f>
        <v/>
      </c>
      <c r="G3173" s="29" t="str">
        <f>IF('Census Block Input'!J3137="","",'Census Block Input'!D3137)</f>
        <v/>
      </c>
      <c r="H3173" s="30" t="str">
        <f>IF('Census Block Input'!J3137="","",'Census Block Input'!G3137)</f>
        <v/>
      </c>
      <c r="I3173" s="30" t="str">
        <f>IF('Census Block Input'!J3137="","",'Census Block Input'!F3137)</f>
        <v/>
      </c>
      <c r="J3173" s="32" t="str">
        <f t="shared" si="98"/>
        <v/>
      </c>
      <c r="K3173" s="105" t="str">
        <f>IF('Census Block Input'!J3137="","",'Census Block Input'!D3137)</f>
        <v/>
      </c>
      <c r="L3173" s="106" t="str">
        <f>IF('Census Block Input'!J3137="","",'Census Block Input'!G3137)</f>
        <v/>
      </c>
      <c r="M3173" s="106" t="str">
        <f>IF('Census Block Input'!J3137="","",'Census Block Input'!F3137)</f>
        <v/>
      </c>
      <c r="N3173" s="32" t="str">
        <f t="shared" si="99"/>
        <v/>
      </c>
      <c r="O3173" s="124" t="s">
        <v>10</v>
      </c>
      <c r="P3173" s="123" t="s">
        <v>10</v>
      </c>
      <c r="Q3173" s="1"/>
    </row>
    <row r="3174" spans="1:17" ht="15.75" hidden="1" customHeight="1">
      <c r="A3174" s="1" t="str">
        <f t="shared" si="1"/>
        <v/>
      </c>
      <c r="B3174" s="1"/>
      <c r="C3174" s="25" t="str">
        <f>IF('Census Block Input'!J3138="","",'Census Block Input'!B3138)</f>
        <v/>
      </c>
      <c r="D3174" s="184" t="str">
        <f>IF('Census Block Input'!J3138="","",UPPER('Census Block Input'!J3138))</f>
        <v/>
      </c>
      <c r="E3174" s="26" t="str">
        <f>IF('Census Block Input'!J3138="","",'Census Block Input'!I3138)</f>
        <v/>
      </c>
      <c r="F3174" s="27" t="str">
        <f>IF('Census Block Input'!J3138="","",'Census Block Input'!C3138)</f>
        <v/>
      </c>
      <c r="G3174" s="29" t="str">
        <f>IF('Census Block Input'!J3138="","",'Census Block Input'!D3138)</f>
        <v/>
      </c>
      <c r="H3174" s="30" t="str">
        <f>IF('Census Block Input'!J3138="","",'Census Block Input'!G3138)</f>
        <v/>
      </c>
      <c r="I3174" s="30" t="str">
        <f>IF('Census Block Input'!J3138="","",'Census Block Input'!F3138)</f>
        <v/>
      </c>
      <c r="J3174" s="32" t="str">
        <f t="shared" si="98"/>
        <v/>
      </c>
      <c r="K3174" s="105" t="str">
        <f>IF('Census Block Input'!J3138="","",'Census Block Input'!D3138)</f>
        <v/>
      </c>
      <c r="L3174" s="106" t="str">
        <f>IF('Census Block Input'!J3138="","",'Census Block Input'!G3138)</f>
        <v/>
      </c>
      <c r="M3174" s="106" t="str">
        <f>IF('Census Block Input'!J3138="","",'Census Block Input'!F3138)</f>
        <v/>
      </c>
      <c r="N3174" s="32" t="str">
        <f t="shared" si="99"/>
        <v/>
      </c>
      <c r="O3174" s="124" t="s">
        <v>10</v>
      </c>
      <c r="P3174" s="123" t="s">
        <v>10</v>
      </c>
      <c r="Q3174" s="1"/>
    </row>
    <row r="3175" spans="1:17" ht="15.75" hidden="1" customHeight="1">
      <c r="A3175" s="1" t="str">
        <f t="shared" si="1"/>
        <v/>
      </c>
      <c r="B3175" s="1"/>
      <c r="C3175" s="25" t="str">
        <f>IF('Census Block Input'!J3139="","",'Census Block Input'!B3139)</f>
        <v/>
      </c>
      <c r="D3175" s="184" t="str">
        <f>IF('Census Block Input'!J3139="","",UPPER('Census Block Input'!J3139))</f>
        <v/>
      </c>
      <c r="E3175" s="26" t="str">
        <f>IF('Census Block Input'!J3139="","",'Census Block Input'!I3139)</f>
        <v/>
      </c>
      <c r="F3175" s="27" t="str">
        <f>IF('Census Block Input'!J3139="","",'Census Block Input'!C3139)</f>
        <v/>
      </c>
      <c r="G3175" s="29" t="str">
        <f>IF('Census Block Input'!J3139="","",'Census Block Input'!D3139)</f>
        <v/>
      </c>
      <c r="H3175" s="30" t="str">
        <f>IF('Census Block Input'!J3139="","",'Census Block Input'!G3139)</f>
        <v/>
      </c>
      <c r="I3175" s="30" t="str">
        <f>IF('Census Block Input'!J3139="","",'Census Block Input'!F3139)</f>
        <v/>
      </c>
      <c r="J3175" s="32" t="str">
        <f t="shared" si="98"/>
        <v/>
      </c>
      <c r="K3175" s="105" t="str">
        <f>IF('Census Block Input'!J3139="","",'Census Block Input'!D3139)</f>
        <v/>
      </c>
      <c r="L3175" s="106" t="str">
        <f>IF('Census Block Input'!J3139="","",'Census Block Input'!G3139)</f>
        <v/>
      </c>
      <c r="M3175" s="106" t="str">
        <f>IF('Census Block Input'!J3139="","",'Census Block Input'!F3139)</f>
        <v/>
      </c>
      <c r="N3175" s="32" t="str">
        <f t="shared" si="99"/>
        <v/>
      </c>
      <c r="O3175" s="124" t="s">
        <v>10</v>
      </c>
      <c r="P3175" s="123" t="s">
        <v>10</v>
      </c>
      <c r="Q3175" s="1"/>
    </row>
    <row r="3176" spans="1:17" ht="15.75" hidden="1" customHeight="1">
      <c r="A3176" s="1" t="str">
        <f t="shared" si="1"/>
        <v/>
      </c>
      <c r="B3176" s="1"/>
      <c r="C3176" s="25" t="str">
        <f>IF('Census Block Input'!J3140="","",'Census Block Input'!B3140)</f>
        <v/>
      </c>
      <c r="D3176" s="184" t="str">
        <f>IF('Census Block Input'!J3140="","",UPPER('Census Block Input'!J3140))</f>
        <v/>
      </c>
      <c r="E3176" s="26" t="str">
        <f>IF('Census Block Input'!J3140="","",'Census Block Input'!I3140)</f>
        <v/>
      </c>
      <c r="F3176" s="27" t="str">
        <f>IF('Census Block Input'!J3140="","",'Census Block Input'!C3140)</f>
        <v/>
      </c>
      <c r="G3176" s="29" t="str">
        <f>IF('Census Block Input'!J3140="","",'Census Block Input'!D3140)</f>
        <v/>
      </c>
      <c r="H3176" s="30" t="str">
        <f>IF('Census Block Input'!J3140="","",'Census Block Input'!G3140)</f>
        <v/>
      </c>
      <c r="I3176" s="30" t="str">
        <f>IF('Census Block Input'!J3140="","",'Census Block Input'!F3140)</f>
        <v/>
      </c>
      <c r="J3176" s="32" t="str">
        <f t="shared" ref="J3176:J3239" si="100">IF($C3176="","",SUM(G3176:I3176))</f>
        <v/>
      </c>
      <c r="K3176" s="105" t="str">
        <f>IF('Census Block Input'!J3140="","",'Census Block Input'!D3140)</f>
        <v/>
      </c>
      <c r="L3176" s="106" t="str">
        <f>IF('Census Block Input'!J3140="","",'Census Block Input'!G3140)</f>
        <v/>
      </c>
      <c r="M3176" s="106" t="str">
        <f>IF('Census Block Input'!J3140="","",'Census Block Input'!F3140)</f>
        <v/>
      </c>
      <c r="N3176" s="32" t="str">
        <f t="shared" ref="N3176:N3239" si="101">IF($C3176="","",SUM(K3176:M3176))</f>
        <v/>
      </c>
      <c r="O3176" s="124" t="s">
        <v>10</v>
      </c>
      <c r="P3176" s="123" t="s">
        <v>10</v>
      </c>
      <c r="Q3176" s="1"/>
    </row>
    <row r="3177" spans="1:17" ht="15.75" hidden="1" customHeight="1">
      <c r="A3177" s="1" t="str">
        <f t="shared" si="1"/>
        <v/>
      </c>
      <c r="B3177" s="1"/>
      <c r="C3177" s="25" t="str">
        <f>IF('Census Block Input'!J3141="","",'Census Block Input'!B3141)</f>
        <v/>
      </c>
      <c r="D3177" s="184" t="str">
        <f>IF('Census Block Input'!J3141="","",UPPER('Census Block Input'!J3141))</f>
        <v/>
      </c>
      <c r="E3177" s="26" t="str">
        <f>IF('Census Block Input'!J3141="","",'Census Block Input'!I3141)</f>
        <v/>
      </c>
      <c r="F3177" s="27" t="str">
        <f>IF('Census Block Input'!J3141="","",'Census Block Input'!C3141)</f>
        <v/>
      </c>
      <c r="G3177" s="29" t="str">
        <f>IF('Census Block Input'!J3141="","",'Census Block Input'!D3141)</f>
        <v/>
      </c>
      <c r="H3177" s="30" t="str">
        <f>IF('Census Block Input'!J3141="","",'Census Block Input'!G3141)</f>
        <v/>
      </c>
      <c r="I3177" s="30" t="str">
        <f>IF('Census Block Input'!J3141="","",'Census Block Input'!F3141)</f>
        <v/>
      </c>
      <c r="J3177" s="32" t="str">
        <f t="shared" si="100"/>
        <v/>
      </c>
      <c r="K3177" s="105" t="str">
        <f>IF('Census Block Input'!J3141="","",'Census Block Input'!D3141)</f>
        <v/>
      </c>
      <c r="L3177" s="106" t="str">
        <f>IF('Census Block Input'!J3141="","",'Census Block Input'!G3141)</f>
        <v/>
      </c>
      <c r="M3177" s="106" t="str">
        <f>IF('Census Block Input'!J3141="","",'Census Block Input'!F3141)</f>
        <v/>
      </c>
      <c r="N3177" s="32" t="str">
        <f t="shared" si="101"/>
        <v/>
      </c>
      <c r="O3177" s="124" t="s">
        <v>10</v>
      </c>
      <c r="P3177" s="123" t="s">
        <v>10</v>
      </c>
      <c r="Q3177" s="1"/>
    </row>
    <row r="3178" spans="1:17" ht="15.75" hidden="1" customHeight="1">
      <c r="A3178" s="1" t="str">
        <f t="shared" si="1"/>
        <v/>
      </c>
      <c r="B3178" s="1"/>
      <c r="C3178" s="25" t="str">
        <f>IF('Census Block Input'!J3142="","",'Census Block Input'!B3142)</f>
        <v/>
      </c>
      <c r="D3178" s="184" t="str">
        <f>IF('Census Block Input'!J3142="","",UPPER('Census Block Input'!J3142))</f>
        <v/>
      </c>
      <c r="E3178" s="26" t="str">
        <f>IF('Census Block Input'!J3142="","",'Census Block Input'!I3142)</f>
        <v/>
      </c>
      <c r="F3178" s="27" t="str">
        <f>IF('Census Block Input'!J3142="","",'Census Block Input'!C3142)</f>
        <v/>
      </c>
      <c r="G3178" s="29" t="str">
        <f>IF('Census Block Input'!J3142="","",'Census Block Input'!D3142)</f>
        <v/>
      </c>
      <c r="H3178" s="30" t="str">
        <f>IF('Census Block Input'!J3142="","",'Census Block Input'!G3142)</f>
        <v/>
      </c>
      <c r="I3178" s="30" t="str">
        <f>IF('Census Block Input'!J3142="","",'Census Block Input'!F3142)</f>
        <v/>
      </c>
      <c r="J3178" s="32" t="str">
        <f t="shared" si="100"/>
        <v/>
      </c>
      <c r="K3178" s="105" t="str">
        <f>IF('Census Block Input'!J3142="","",'Census Block Input'!D3142)</f>
        <v/>
      </c>
      <c r="L3178" s="106" t="str">
        <f>IF('Census Block Input'!J3142="","",'Census Block Input'!G3142)</f>
        <v/>
      </c>
      <c r="M3178" s="106" t="str">
        <f>IF('Census Block Input'!J3142="","",'Census Block Input'!F3142)</f>
        <v/>
      </c>
      <c r="N3178" s="32" t="str">
        <f t="shared" si="101"/>
        <v/>
      </c>
      <c r="O3178" s="124" t="s">
        <v>10</v>
      </c>
      <c r="P3178" s="123" t="s">
        <v>10</v>
      </c>
      <c r="Q3178" s="1"/>
    </row>
    <row r="3179" spans="1:17" ht="15.75" hidden="1" customHeight="1">
      <c r="A3179" s="1" t="str">
        <f t="shared" si="1"/>
        <v/>
      </c>
      <c r="B3179" s="1"/>
      <c r="C3179" s="25" t="str">
        <f>IF('Census Block Input'!J3143="","",'Census Block Input'!B3143)</f>
        <v/>
      </c>
      <c r="D3179" s="184" t="str">
        <f>IF('Census Block Input'!J3143="","",UPPER('Census Block Input'!J3143))</f>
        <v/>
      </c>
      <c r="E3179" s="26" t="str">
        <f>IF('Census Block Input'!J3143="","",'Census Block Input'!I3143)</f>
        <v/>
      </c>
      <c r="F3179" s="27" t="str">
        <f>IF('Census Block Input'!J3143="","",'Census Block Input'!C3143)</f>
        <v/>
      </c>
      <c r="G3179" s="29" t="str">
        <f>IF('Census Block Input'!J3143="","",'Census Block Input'!D3143)</f>
        <v/>
      </c>
      <c r="H3179" s="30" t="str">
        <f>IF('Census Block Input'!J3143="","",'Census Block Input'!G3143)</f>
        <v/>
      </c>
      <c r="I3179" s="30" t="str">
        <f>IF('Census Block Input'!J3143="","",'Census Block Input'!F3143)</f>
        <v/>
      </c>
      <c r="J3179" s="32" t="str">
        <f t="shared" si="100"/>
        <v/>
      </c>
      <c r="K3179" s="105" t="str">
        <f>IF('Census Block Input'!J3143="","",'Census Block Input'!D3143)</f>
        <v/>
      </c>
      <c r="L3179" s="106" t="str">
        <f>IF('Census Block Input'!J3143="","",'Census Block Input'!G3143)</f>
        <v/>
      </c>
      <c r="M3179" s="106" t="str">
        <f>IF('Census Block Input'!J3143="","",'Census Block Input'!F3143)</f>
        <v/>
      </c>
      <c r="N3179" s="32" t="str">
        <f t="shared" si="101"/>
        <v/>
      </c>
      <c r="O3179" s="124" t="s">
        <v>10</v>
      </c>
      <c r="P3179" s="123" t="s">
        <v>10</v>
      </c>
      <c r="Q3179" s="1"/>
    </row>
    <row r="3180" spans="1:17" ht="15.75" hidden="1" customHeight="1">
      <c r="A3180" s="1" t="str">
        <f t="shared" si="1"/>
        <v/>
      </c>
      <c r="B3180" s="1"/>
      <c r="C3180" s="25" t="str">
        <f>IF('Census Block Input'!J3144="","",'Census Block Input'!B3144)</f>
        <v/>
      </c>
      <c r="D3180" s="184" t="str">
        <f>IF('Census Block Input'!J3144="","",UPPER('Census Block Input'!J3144))</f>
        <v/>
      </c>
      <c r="E3180" s="26" t="str">
        <f>IF('Census Block Input'!J3144="","",'Census Block Input'!I3144)</f>
        <v/>
      </c>
      <c r="F3180" s="27" t="str">
        <f>IF('Census Block Input'!J3144="","",'Census Block Input'!C3144)</f>
        <v/>
      </c>
      <c r="G3180" s="29" t="str">
        <f>IF('Census Block Input'!J3144="","",'Census Block Input'!D3144)</f>
        <v/>
      </c>
      <c r="H3180" s="30" t="str">
        <f>IF('Census Block Input'!J3144="","",'Census Block Input'!G3144)</f>
        <v/>
      </c>
      <c r="I3180" s="30" t="str">
        <f>IF('Census Block Input'!J3144="","",'Census Block Input'!F3144)</f>
        <v/>
      </c>
      <c r="J3180" s="32" t="str">
        <f t="shared" si="100"/>
        <v/>
      </c>
      <c r="K3180" s="105" t="str">
        <f>IF('Census Block Input'!J3144="","",'Census Block Input'!D3144)</f>
        <v/>
      </c>
      <c r="L3180" s="106" t="str">
        <f>IF('Census Block Input'!J3144="","",'Census Block Input'!G3144)</f>
        <v/>
      </c>
      <c r="M3180" s="106" t="str">
        <f>IF('Census Block Input'!J3144="","",'Census Block Input'!F3144)</f>
        <v/>
      </c>
      <c r="N3180" s="32" t="str">
        <f t="shared" si="101"/>
        <v/>
      </c>
      <c r="O3180" s="124" t="s">
        <v>10</v>
      </c>
      <c r="P3180" s="123" t="s">
        <v>10</v>
      </c>
      <c r="Q3180" s="1"/>
    </row>
    <row r="3181" spans="1:17" ht="15.75" hidden="1" customHeight="1">
      <c r="A3181" s="1" t="str">
        <f t="shared" si="1"/>
        <v/>
      </c>
      <c r="B3181" s="1"/>
      <c r="C3181" s="25" t="str">
        <f>IF('Census Block Input'!J3145="","",'Census Block Input'!B3145)</f>
        <v/>
      </c>
      <c r="D3181" s="184" t="str">
        <f>IF('Census Block Input'!J3145="","",UPPER('Census Block Input'!J3145))</f>
        <v/>
      </c>
      <c r="E3181" s="26" t="str">
        <f>IF('Census Block Input'!J3145="","",'Census Block Input'!I3145)</f>
        <v/>
      </c>
      <c r="F3181" s="27" t="str">
        <f>IF('Census Block Input'!J3145="","",'Census Block Input'!C3145)</f>
        <v/>
      </c>
      <c r="G3181" s="29" t="str">
        <f>IF('Census Block Input'!J3145="","",'Census Block Input'!D3145)</f>
        <v/>
      </c>
      <c r="H3181" s="30" t="str">
        <f>IF('Census Block Input'!J3145="","",'Census Block Input'!G3145)</f>
        <v/>
      </c>
      <c r="I3181" s="30" t="str">
        <f>IF('Census Block Input'!J3145="","",'Census Block Input'!F3145)</f>
        <v/>
      </c>
      <c r="J3181" s="32" t="str">
        <f t="shared" si="100"/>
        <v/>
      </c>
      <c r="K3181" s="105" t="str">
        <f>IF('Census Block Input'!J3145="","",'Census Block Input'!D3145)</f>
        <v/>
      </c>
      <c r="L3181" s="106" t="str">
        <f>IF('Census Block Input'!J3145="","",'Census Block Input'!G3145)</f>
        <v/>
      </c>
      <c r="M3181" s="106" t="str">
        <f>IF('Census Block Input'!J3145="","",'Census Block Input'!F3145)</f>
        <v/>
      </c>
      <c r="N3181" s="32" t="str">
        <f t="shared" si="101"/>
        <v/>
      </c>
      <c r="O3181" s="124" t="s">
        <v>10</v>
      </c>
      <c r="P3181" s="123" t="s">
        <v>10</v>
      </c>
      <c r="Q3181" s="1"/>
    </row>
    <row r="3182" spans="1:17" ht="15.75" hidden="1" customHeight="1">
      <c r="A3182" s="1" t="str">
        <f t="shared" si="1"/>
        <v/>
      </c>
      <c r="B3182" s="1"/>
      <c r="C3182" s="25" t="str">
        <f>IF('Census Block Input'!J3146="","",'Census Block Input'!B3146)</f>
        <v/>
      </c>
      <c r="D3182" s="184" t="str">
        <f>IF('Census Block Input'!J3146="","",UPPER('Census Block Input'!J3146))</f>
        <v/>
      </c>
      <c r="E3182" s="26" t="str">
        <f>IF('Census Block Input'!J3146="","",'Census Block Input'!I3146)</f>
        <v/>
      </c>
      <c r="F3182" s="27" t="str">
        <f>IF('Census Block Input'!J3146="","",'Census Block Input'!C3146)</f>
        <v/>
      </c>
      <c r="G3182" s="29" t="str">
        <f>IF('Census Block Input'!J3146="","",'Census Block Input'!D3146)</f>
        <v/>
      </c>
      <c r="H3182" s="30" t="str">
        <f>IF('Census Block Input'!J3146="","",'Census Block Input'!G3146)</f>
        <v/>
      </c>
      <c r="I3182" s="30" t="str">
        <f>IF('Census Block Input'!J3146="","",'Census Block Input'!F3146)</f>
        <v/>
      </c>
      <c r="J3182" s="32" t="str">
        <f t="shared" si="100"/>
        <v/>
      </c>
      <c r="K3182" s="105" t="str">
        <f>IF('Census Block Input'!J3146="","",'Census Block Input'!D3146)</f>
        <v/>
      </c>
      <c r="L3182" s="106" t="str">
        <f>IF('Census Block Input'!J3146="","",'Census Block Input'!G3146)</f>
        <v/>
      </c>
      <c r="M3182" s="106" t="str">
        <f>IF('Census Block Input'!J3146="","",'Census Block Input'!F3146)</f>
        <v/>
      </c>
      <c r="N3182" s="32" t="str">
        <f t="shared" si="101"/>
        <v/>
      </c>
      <c r="O3182" s="124" t="s">
        <v>10</v>
      </c>
      <c r="P3182" s="123" t="s">
        <v>10</v>
      </c>
      <c r="Q3182" s="1"/>
    </row>
    <row r="3183" spans="1:17" ht="15.75" hidden="1" customHeight="1">
      <c r="A3183" s="1" t="str">
        <f t="shared" si="1"/>
        <v/>
      </c>
      <c r="B3183" s="1"/>
      <c r="C3183" s="25" t="str">
        <f>IF('Census Block Input'!J3147="","",'Census Block Input'!B3147)</f>
        <v/>
      </c>
      <c r="D3183" s="184" t="str">
        <f>IF('Census Block Input'!J3147="","",UPPER('Census Block Input'!J3147))</f>
        <v/>
      </c>
      <c r="E3183" s="26" t="str">
        <f>IF('Census Block Input'!J3147="","",'Census Block Input'!I3147)</f>
        <v/>
      </c>
      <c r="F3183" s="27" t="str">
        <f>IF('Census Block Input'!J3147="","",'Census Block Input'!C3147)</f>
        <v/>
      </c>
      <c r="G3183" s="29" t="str">
        <f>IF('Census Block Input'!J3147="","",'Census Block Input'!D3147)</f>
        <v/>
      </c>
      <c r="H3183" s="30" t="str">
        <f>IF('Census Block Input'!J3147="","",'Census Block Input'!G3147)</f>
        <v/>
      </c>
      <c r="I3183" s="30" t="str">
        <f>IF('Census Block Input'!J3147="","",'Census Block Input'!F3147)</f>
        <v/>
      </c>
      <c r="J3183" s="32" t="str">
        <f t="shared" si="100"/>
        <v/>
      </c>
      <c r="K3183" s="105" t="str">
        <f>IF('Census Block Input'!J3147="","",'Census Block Input'!D3147)</f>
        <v/>
      </c>
      <c r="L3183" s="106" t="str">
        <f>IF('Census Block Input'!J3147="","",'Census Block Input'!G3147)</f>
        <v/>
      </c>
      <c r="M3183" s="106" t="str">
        <f>IF('Census Block Input'!J3147="","",'Census Block Input'!F3147)</f>
        <v/>
      </c>
      <c r="N3183" s="32" t="str">
        <f t="shared" si="101"/>
        <v/>
      </c>
      <c r="O3183" s="124" t="s">
        <v>10</v>
      </c>
      <c r="P3183" s="123" t="s">
        <v>10</v>
      </c>
      <c r="Q3183" s="1"/>
    </row>
    <row r="3184" spans="1:17" ht="15.75" hidden="1" customHeight="1">
      <c r="A3184" s="1" t="str">
        <f t="shared" si="1"/>
        <v/>
      </c>
      <c r="B3184" s="1"/>
      <c r="C3184" s="25" t="str">
        <f>IF('Census Block Input'!J3148="","",'Census Block Input'!B3148)</f>
        <v/>
      </c>
      <c r="D3184" s="184" t="str">
        <f>IF('Census Block Input'!J3148="","",UPPER('Census Block Input'!J3148))</f>
        <v/>
      </c>
      <c r="E3184" s="26" t="str">
        <f>IF('Census Block Input'!J3148="","",'Census Block Input'!I3148)</f>
        <v/>
      </c>
      <c r="F3184" s="27" t="str">
        <f>IF('Census Block Input'!J3148="","",'Census Block Input'!C3148)</f>
        <v/>
      </c>
      <c r="G3184" s="29" t="str">
        <f>IF('Census Block Input'!J3148="","",'Census Block Input'!D3148)</f>
        <v/>
      </c>
      <c r="H3184" s="30" t="str">
        <f>IF('Census Block Input'!J3148="","",'Census Block Input'!G3148)</f>
        <v/>
      </c>
      <c r="I3184" s="30" t="str">
        <f>IF('Census Block Input'!J3148="","",'Census Block Input'!F3148)</f>
        <v/>
      </c>
      <c r="J3184" s="32" t="str">
        <f t="shared" si="100"/>
        <v/>
      </c>
      <c r="K3184" s="105" t="str">
        <f>IF('Census Block Input'!J3148="","",'Census Block Input'!D3148)</f>
        <v/>
      </c>
      <c r="L3184" s="106" t="str">
        <f>IF('Census Block Input'!J3148="","",'Census Block Input'!G3148)</f>
        <v/>
      </c>
      <c r="M3184" s="106" t="str">
        <f>IF('Census Block Input'!J3148="","",'Census Block Input'!F3148)</f>
        <v/>
      </c>
      <c r="N3184" s="32" t="str">
        <f t="shared" si="101"/>
        <v/>
      </c>
      <c r="O3184" s="124" t="s">
        <v>10</v>
      </c>
      <c r="P3184" s="123" t="s">
        <v>10</v>
      </c>
      <c r="Q3184" s="1"/>
    </row>
    <row r="3185" spans="1:17" ht="15.75" hidden="1" customHeight="1">
      <c r="A3185" s="1" t="str">
        <f t="shared" si="1"/>
        <v/>
      </c>
      <c r="B3185" s="1"/>
      <c r="C3185" s="25" t="str">
        <f>IF('Census Block Input'!J3149="","",'Census Block Input'!B3149)</f>
        <v/>
      </c>
      <c r="D3185" s="184" t="str">
        <f>IF('Census Block Input'!J3149="","",UPPER('Census Block Input'!J3149))</f>
        <v/>
      </c>
      <c r="E3185" s="26" t="str">
        <f>IF('Census Block Input'!J3149="","",'Census Block Input'!I3149)</f>
        <v/>
      </c>
      <c r="F3185" s="27" t="str">
        <f>IF('Census Block Input'!J3149="","",'Census Block Input'!C3149)</f>
        <v/>
      </c>
      <c r="G3185" s="29" t="str">
        <f>IF('Census Block Input'!J3149="","",'Census Block Input'!D3149)</f>
        <v/>
      </c>
      <c r="H3185" s="30" t="str">
        <f>IF('Census Block Input'!J3149="","",'Census Block Input'!G3149)</f>
        <v/>
      </c>
      <c r="I3185" s="30" t="str">
        <f>IF('Census Block Input'!J3149="","",'Census Block Input'!F3149)</f>
        <v/>
      </c>
      <c r="J3185" s="32" t="str">
        <f t="shared" si="100"/>
        <v/>
      </c>
      <c r="K3185" s="105" t="str">
        <f>IF('Census Block Input'!J3149="","",'Census Block Input'!D3149)</f>
        <v/>
      </c>
      <c r="L3185" s="106" t="str">
        <f>IF('Census Block Input'!J3149="","",'Census Block Input'!G3149)</f>
        <v/>
      </c>
      <c r="M3185" s="106" t="str">
        <f>IF('Census Block Input'!J3149="","",'Census Block Input'!F3149)</f>
        <v/>
      </c>
      <c r="N3185" s="32" t="str">
        <f t="shared" si="101"/>
        <v/>
      </c>
      <c r="O3185" s="124" t="s">
        <v>10</v>
      </c>
      <c r="P3185" s="123" t="s">
        <v>10</v>
      </c>
      <c r="Q3185" s="1"/>
    </row>
    <row r="3186" spans="1:17" ht="15.75" hidden="1" customHeight="1">
      <c r="A3186" s="1" t="str">
        <f t="shared" si="1"/>
        <v/>
      </c>
      <c r="B3186" s="1"/>
      <c r="C3186" s="25" t="str">
        <f>IF('Census Block Input'!J3150="","",'Census Block Input'!B3150)</f>
        <v/>
      </c>
      <c r="D3186" s="184" t="str">
        <f>IF('Census Block Input'!J3150="","",UPPER('Census Block Input'!J3150))</f>
        <v/>
      </c>
      <c r="E3186" s="26" t="str">
        <f>IF('Census Block Input'!J3150="","",'Census Block Input'!I3150)</f>
        <v/>
      </c>
      <c r="F3186" s="27" t="str">
        <f>IF('Census Block Input'!J3150="","",'Census Block Input'!C3150)</f>
        <v/>
      </c>
      <c r="G3186" s="29" t="str">
        <f>IF('Census Block Input'!J3150="","",'Census Block Input'!D3150)</f>
        <v/>
      </c>
      <c r="H3186" s="30" t="str">
        <f>IF('Census Block Input'!J3150="","",'Census Block Input'!G3150)</f>
        <v/>
      </c>
      <c r="I3186" s="30" t="str">
        <f>IF('Census Block Input'!J3150="","",'Census Block Input'!F3150)</f>
        <v/>
      </c>
      <c r="J3186" s="32" t="str">
        <f t="shared" si="100"/>
        <v/>
      </c>
      <c r="K3186" s="105" t="str">
        <f>IF('Census Block Input'!J3150="","",'Census Block Input'!D3150)</f>
        <v/>
      </c>
      <c r="L3186" s="106" t="str">
        <f>IF('Census Block Input'!J3150="","",'Census Block Input'!G3150)</f>
        <v/>
      </c>
      <c r="M3186" s="106" t="str">
        <f>IF('Census Block Input'!J3150="","",'Census Block Input'!F3150)</f>
        <v/>
      </c>
      <c r="N3186" s="32" t="str">
        <f t="shared" si="101"/>
        <v/>
      </c>
      <c r="O3186" s="124" t="s">
        <v>10</v>
      </c>
      <c r="P3186" s="123" t="s">
        <v>10</v>
      </c>
      <c r="Q3186" s="1"/>
    </row>
    <row r="3187" spans="1:17" ht="15.75" hidden="1" customHeight="1">
      <c r="A3187" s="1" t="str">
        <f t="shared" si="1"/>
        <v/>
      </c>
      <c r="B3187" s="1"/>
      <c r="C3187" s="25" t="str">
        <f>IF('Census Block Input'!J3151="","",'Census Block Input'!B3151)</f>
        <v/>
      </c>
      <c r="D3187" s="184" t="str">
        <f>IF('Census Block Input'!J3151="","",UPPER('Census Block Input'!J3151))</f>
        <v/>
      </c>
      <c r="E3187" s="26" t="str">
        <f>IF('Census Block Input'!J3151="","",'Census Block Input'!I3151)</f>
        <v/>
      </c>
      <c r="F3187" s="27" t="str">
        <f>IF('Census Block Input'!J3151="","",'Census Block Input'!C3151)</f>
        <v/>
      </c>
      <c r="G3187" s="29" t="str">
        <f>IF('Census Block Input'!J3151="","",'Census Block Input'!D3151)</f>
        <v/>
      </c>
      <c r="H3187" s="30" t="str">
        <f>IF('Census Block Input'!J3151="","",'Census Block Input'!G3151)</f>
        <v/>
      </c>
      <c r="I3187" s="30" t="str">
        <f>IF('Census Block Input'!J3151="","",'Census Block Input'!F3151)</f>
        <v/>
      </c>
      <c r="J3187" s="32" t="str">
        <f t="shared" si="100"/>
        <v/>
      </c>
      <c r="K3187" s="105" t="str">
        <f>IF('Census Block Input'!J3151="","",'Census Block Input'!D3151)</f>
        <v/>
      </c>
      <c r="L3187" s="106" t="str">
        <f>IF('Census Block Input'!J3151="","",'Census Block Input'!G3151)</f>
        <v/>
      </c>
      <c r="M3187" s="106" t="str">
        <f>IF('Census Block Input'!J3151="","",'Census Block Input'!F3151)</f>
        <v/>
      </c>
      <c r="N3187" s="32" t="str">
        <f t="shared" si="101"/>
        <v/>
      </c>
      <c r="O3187" s="124" t="s">
        <v>10</v>
      </c>
      <c r="P3187" s="123" t="s">
        <v>10</v>
      </c>
      <c r="Q3187" s="1"/>
    </row>
    <row r="3188" spans="1:17" ht="15.75" hidden="1" customHeight="1">
      <c r="A3188" s="1" t="str">
        <f t="shared" si="1"/>
        <v/>
      </c>
      <c r="B3188" s="1"/>
      <c r="C3188" s="25" t="str">
        <f>IF('Census Block Input'!J3152="","",'Census Block Input'!B3152)</f>
        <v/>
      </c>
      <c r="D3188" s="184" t="str">
        <f>IF('Census Block Input'!J3152="","",UPPER('Census Block Input'!J3152))</f>
        <v/>
      </c>
      <c r="E3188" s="26" t="str">
        <f>IF('Census Block Input'!J3152="","",'Census Block Input'!I3152)</f>
        <v/>
      </c>
      <c r="F3188" s="27" t="str">
        <f>IF('Census Block Input'!J3152="","",'Census Block Input'!C3152)</f>
        <v/>
      </c>
      <c r="G3188" s="29" t="str">
        <f>IF('Census Block Input'!J3152="","",'Census Block Input'!D3152)</f>
        <v/>
      </c>
      <c r="H3188" s="30" t="str">
        <f>IF('Census Block Input'!J3152="","",'Census Block Input'!G3152)</f>
        <v/>
      </c>
      <c r="I3188" s="30" t="str">
        <f>IF('Census Block Input'!J3152="","",'Census Block Input'!F3152)</f>
        <v/>
      </c>
      <c r="J3188" s="32" t="str">
        <f t="shared" si="100"/>
        <v/>
      </c>
      <c r="K3188" s="105" t="str">
        <f>IF('Census Block Input'!J3152="","",'Census Block Input'!D3152)</f>
        <v/>
      </c>
      <c r="L3188" s="106" t="str">
        <f>IF('Census Block Input'!J3152="","",'Census Block Input'!G3152)</f>
        <v/>
      </c>
      <c r="M3188" s="106" t="str">
        <f>IF('Census Block Input'!J3152="","",'Census Block Input'!F3152)</f>
        <v/>
      </c>
      <c r="N3188" s="32" t="str">
        <f t="shared" si="101"/>
        <v/>
      </c>
      <c r="O3188" s="124" t="s">
        <v>10</v>
      </c>
      <c r="P3188" s="123" t="s">
        <v>10</v>
      </c>
      <c r="Q3188" s="1"/>
    </row>
    <row r="3189" spans="1:17" ht="15.75" hidden="1" customHeight="1">
      <c r="A3189" s="1" t="str">
        <f t="shared" si="1"/>
        <v/>
      </c>
      <c r="B3189" s="1"/>
      <c r="C3189" s="25" t="str">
        <f>IF('Census Block Input'!J3153="","",'Census Block Input'!B3153)</f>
        <v/>
      </c>
      <c r="D3189" s="184" t="str">
        <f>IF('Census Block Input'!J3153="","",UPPER('Census Block Input'!J3153))</f>
        <v/>
      </c>
      <c r="E3189" s="26" t="str">
        <f>IF('Census Block Input'!J3153="","",'Census Block Input'!I3153)</f>
        <v/>
      </c>
      <c r="F3189" s="27" t="str">
        <f>IF('Census Block Input'!J3153="","",'Census Block Input'!C3153)</f>
        <v/>
      </c>
      <c r="G3189" s="29" t="str">
        <f>IF('Census Block Input'!J3153="","",'Census Block Input'!D3153)</f>
        <v/>
      </c>
      <c r="H3189" s="30" t="str">
        <f>IF('Census Block Input'!J3153="","",'Census Block Input'!G3153)</f>
        <v/>
      </c>
      <c r="I3189" s="30" t="str">
        <f>IF('Census Block Input'!J3153="","",'Census Block Input'!F3153)</f>
        <v/>
      </c>
      <c r="J3189" s="32" t="str">
        <f t="shared" si="100"/>
        <v/>
      </c>
      <c r="K3189" s="105" t="str">
        <f>IF('Census Block Input'!J3153="","",'Census Block Input'!D3153)</f>
        <v/>
      </c>
      <c r="L3189" s="106" t="str">
        <f>IF('Census Block Input'!J3153="","",'Census Block Input'!G3153)</f>
        <v/>
      </c>
      <c r="M3189" s="106" t="str">
        <f>IF('Census Block Input'!J3153="","",'Census Block Input'!F3153)</f>
        <v/>
      </c>
      <c r="N3189" s="32" t="str">
        <f t="shared" si="101"/>
        <v/>
      </c>
      <c r="O3189" s="124" t="s">
        <v>10</v>
      </c>
      <c r="P3189" s="123" t="s">
        <v>10</v>
      </c>
      <c r="Q3189" s="1"/>
    </row>
    <row r="3190" spans="1:17" ht="15.75" hidden="1" customHeight="1">
      <c r="A3190" s="1" t="str">
        <f t="shared" si="1"/>
        <v/>
      </c>
      <c r="B3190" s="1"/>
      <c r="C3190" s="25" t="str">
        <f>IF('Census Block Input'!J3154="","",'Census Block Input'!B3154)</f>
        <v/>
      </c>
      <c r="D3190" s="184" t="str">
        <f>IF('Census Block Input'!J3154="","",UPPER('Census Block Input'!J3154))</f>
        <v/>
      </c>
      <c r="E3190" s="26" t="str">
        <f>IF('Census Block Input'!J3154="","",'Census Block Input'!I3154)</f>
        <v/>
      </c>
      <c r="F3190" s="27" t="str">
        <f>IF('Census Block Input'!J3154="","",'Census Block Input'!C3154)</f>
        <v/>
      </c>
      <c r="G3190" s="29" t="str">
        <f>IF('Census Block Input'!J3154="","",'Census Block Input'!D3154)</f>
        <v/>
      </c>
      <c r="H3190" s="30" t="str">
        <f>IF('Census Block Input'!J3154="","",'Census Block Input'!G3154)</f>
        <v/>
      </c>
      <c r="I3190" s="30" t="str">
        <f>IF('Census Block Input'!J3154="","",'Census Block Input'!F3154)</f>
        <v/>
      </c>
      <c r="J3190" s="32" t="str">
        <f t="shared" si="100"/>
        <v/>
      </c>
      <c r="K3190" s="105" t="str">
        <f>IF('Census Block Input'!J3154="","",'Census Block Input'!D3154)</f>
        <v/>
      </c>
      <c r="L3190" s="106" t="str">
        <f>IF('Census Block Input'!J3154="","",'Census Block Input'!G3154)</f>
        <v/>
      </c>
      <c r="M3190" s="106" t="str">
        <f>IF('Census Block Input'!J3154="","",'Census Block Input'!F3154)</f>
        <v/>
      </c>
      <c r="N3190" s="32" t="str">
        <f t="shared" si="101"/>
        <v/>
      </c>
      <c r="O3190" s="124" t="s">
        <v>10</v>
      </c>
      <c r="P3190" s="123" t="s">
        <v>10</v>
      </c>
      <c r="Q3190" s="1"/>
    </row>
    <row r="3191" spans="1:17" ht="15.75" hidden="1" customHeight="1">
      <c r="A3191" s="1" t="str">
        <f t="shared" si="1"/>
        <v/>
      </c>
      <c r="B3191" s="1"/>
      <c r="C3191" s="25" t="str">
        <f>IF('Census Block Input'!J3155="","",'Census Block Input'!B3155)</f>
        <v/>
      </c>
      <c r="D3191" s="184" t="str">
        <f>IF('Census Block Input'!J3155="","",UPPER('Census Block Input'!J3155))</f>
        <v/>
      </c>
      <c r="E3191" s="26" t="str">
        <f>IF('Census Block Input'!J3155="","",'Census Block Input'!I3155)</f>
        <v/>
      </c>
      <c r="F3191" s="27" t="str">
        <f>IF('Census Block Input'!J3155="","",'Census Block Input'!C3155)</f>
        <v/>
      </c>
      <c r="G3191" s="29" t="str">
        <f>IF('Census Block Input'!J3155="","",'Census Block Input'!D3155)</f>
        <v/>
      </c>
      <c r="H3191" s="30" t="str">
        <f>IF('Census Block Input'!J3155="","",'Census Block Input'!G3155)</f>
        <v/>
      </c>
      <c r="I3191" s="30" t="str">
        <f>IF('Census Block Input'!J3155="","",'Census Block Input'!F3155)</f>
        <v/>
      </c>
      <c r="J3191" s="32" t="str">
        <f t="shared" si="100"/>
        <v/>
      </c>
      <c r="K3191" s="105" t="str">
        <f>IF('Census Block Input'!J3155="","",'Census Block Input'!D3155)</f>
        <v/>
      </c>
      <c r="L3191" s="106" t="str">
        <f>IF('Census Block Input'!J3155="","",'Census Block Input'!G3155)</f>
        <v/>
      </c>
      <c r="M3191" s="106" t="str">
        <f>IF('Census Block Input'!J3155="","",'Census Block Input'!F3155)</f>
        <v/>
      </c>
      <c r="N3191" s="32" t="str">
        <f t="shared" si="101"/>
        <v/>
      </c>
      <c r="O3191" s="124" t="s">
        <v>10</v>
      </c>
      <c r="P3191" s="123" t="s">
        <v>10</v>
      </c>
      <c r="Q3191" s="1"/>
    </row>
    <row r="3192" spans="1:17" ht="15.75" hidden="1" customHeight="1">
      <c r="A3192" s="1" t="str">
        <f t="shared" si="1"/>
        <v/>
      </c>
      <c r="B3192" s="1"/>
      <c r="C3192" s="25" t="str">
        <f>IF('Census Block Input'!J3156="","",'Census Block Input'!B3156)</f>
        <v/>
      </c>
      <c r="D3192" s="184" t="str">
        <f>IF('Census Block Input'!J3156="","",UPPER('Census Block Input'!J3156))</f>
        <v/>
      </c>
      <c r="E3192" s="26" t="str">
        <f>IF('Census Block Input'!J3156="","",'Census Block Input'!I3156)</f>
        <v/>
      </c>
      <c r="F3192" s="27" t="str">
        <f>IF('Census Block Input'!J3156="","",'Census Block Input'!C3156)</f>
        <v/>
      </c>
      <c r="G3192" s="29" t="str">
        <f>IF('Census Block Input'!J3156="","",'Census Block Input'!D3156)</f>
        <v/>
      </c>
      <c r="H3192" s="30" t="str">
        <f>IF('Census Block Input'!J3156="","",'Census Block Input'!G3156)</f>
        <v/>
      </c>
      <c r="I3192" s="30" t="str">
        <f>IF('Census Block Input'!J3156="","",'Census Block Input'!F3156)</f>
        <v/>
      </c>
      <c r="J3192" s="32" t="str">
        <f t="shared" si="100"/>
        <v/>
      </c>
      <c r="K3192" s="105" t="str">
        <f>IF('Census Block Input'!J3156="","",'Census Block Input'!D3156)</f>
        <v/>
      </c>
      <c r="L3192" s="106" t="str">
        <f>IF('Census Block Input'!J3156="","",'Census Block Input'!G3156)</f>
        <v/>
      </c>
      <c r="M3192" s="106" t="str">
        <f>IF('Census Block Input'!J3156="","",'Census Block Input'!F3156)</f>
        <v/>
      </c>
      <c r="N3192" s="32" t="str">
        <f t="shared" si="101"/>
        <v/>
      </c>
      <c r="O3192" s="124" t="s">
        <v>10</v>
      </c>
      <c r="P3192" s="123" t="s">
        <v>10</v>
      </c>
      <c r="Q3192" s="1"/>
    </row>
    <row r="3193" spans="1:17" ht="15.75" hidden="1" customHeight="1">
      <c r="A3193" s="1" t="str">
        <f t="shared" si="1"/>
        <v/>
      </c>
      <c r="B3193" s="1"/>
      <c r="C3193" s="25" t="str">
        <f>IF('Census Block Input'!J3157="","",'Census Block Input'!B3157)</f>
        <v/>
      </c>
      <c r="D3193" s="184" t="str">
        <f>IF('Census Block Input'!J3157="","",UPPER('Census Block Input'!J3157))</f>
        <v/>
      </c>
      <c r="E3193" s="26" t="str">
        <f>IF('Census Block Input'!J3157="","",'Census Block Input'!I3157)</f>
        <v/>
      </c>
      <c r="F3193" s="27" t="str">
        <f>IF('Census Block Input'!J3157="","",'Census Block Input'!C3157)</f>
        <v/>
      </c>
      <c r="G3193" s="29" t="str">
        <f>IF('Census Block Input'!J3157="","",'Census Block Input'!D3157)</f>
        <v/>
      </c>
      <c r="H3193" s="30" t="str">
        <f>IF('Census Block Input'!J3157="","",'Census Block Input'!G3157)</f>
        <v/>
      </c>
      <c r="I3193" s="30" t="str">
        <f>IF('Census Block Input'!J3157="","",'Census Block Input'!F3157)</f>
        <v/>
      </c>
      <c r="J3193" s="32" t="str">
        <f t="shared" si="100"/>
        <v/>
      </c>
      <c r="K3193" s="105" t="str">
        <f>IF('Census Block Input'!J3157="","",'Census Block Input'!D3157)</f>
        <v/>
      </c>
      <c r="L3193" s="106" t="str">
        <f>IF('Census Block Input'!J3157="","",'Census Block Input'!G3157)</f>
        <v/>
      </c>
      <c r="M3193" s="106" t="str">
        <f>IF('Census Block Input'!J3157="","",'Census Block Input'!F3157)</f>
        <v/>
      </c>
      <c r="N3193" s="32" t="str">
        <f t="shared" si="101"/>
        <v/>
      </c>
      <c r="O3193" s="124" t="s">
        <v>10</v>
      </c>
      <c r="P3193" s="123" t="s">
        <v>10</v>
      </c>
      <c r="Q3193" s="1"/>
    </row>
    <row r="3194" spans="1:17" ht="15.75" hidden="1" customHeight="1">
      <c r="A3194" s="1" t="str">
        <f t="shared" si="1"/>
        <v/>
      </c>
      <c r="B3194" s="1"/>
      <c r="C3194" s="25" t="str">
        <f>IF('Census Block Input'!J3158="","",'Census Block Input'!B3158)</f>
        <v/>
      </c>
      <c r="D3194" s="184" t="str">
        <f>IF('Census Block Input'!J3158="","",UPPER('Census Block Input'!J3158))</f>
        <v/>
      </c>
      <c r="E3194" s="26" t="str">
        <f>IF('Census Block Input'!J3158="","",'Census Block Input'!I3158)</f>
        <v/>
      </c>
      <c r="F3194" s="27" t="str">
        <f>IF('Census Block Input'!J3158="","",'Census Block Input'!C3158)</f>
        <v/>
      </c>
      <c r="G3194" s="29" t="str">
        <f>IF('Census Block Input'!J3158="","",'Census Block Input'!D3158)</f>
        <v/>
      </c>
      <c r="H3194" s="30" t="str">
        <f>IF('Census Block Input'!J3158="","",'Census Block Input'!G3158)</f>
        <v/>
      </c>
      <c r="I3194" s="30" t="str">
        <f>IF('Census Block Input'!J3158="","",'Census Block Input'!F3158)</f>
        <v/>
      </c>
      <c r="J3194" s="32" t="str">
        <f t="shared" si="100"/>
        <v/>
      </c>
      <c r="K3194" s="105" t="str">
        <f>IF('Census Block Input'!J3158="","",'Census Block Input'!D3158)</f>
        <v/>
      </c>
      <c r="L3194" s="106" t="str">
        <f>IF('Census Block Input'!J3158="","",'Census Block Input'!G3158)</f>
        <v/>
      </c>
      <c r="M3194" s="106" t="str">
        <f>IF('Census Block Input'!J3158="","",'Census Block Input'!F3158)</f>
        <v/>
      </c>
      <c r="N3194" s="32" t="str">
        <f t="shared" si="101"/>
        <v/>
      </c>
      <c r="O3194" s="124" t="s">
        <v>10</v>
      </c>
      <c r="P3194" s="123" t="s">
        <v>10</v>
      </c>
      <c r="Q3194" s="1"/>
    </row>
    <row r="3195" spans="1:17" ht="15.75" hidden="1" customHeight="1">
      <c r="A3195" s="1" t="str">
        <f t="shared" si="1"/>
        <v/>
      </c>
      <c r="B3195" s="1"/>
      <c r="C3195" s="25" t="str">
        <f>IF('Census Block Input'!J3159="","",'Census Block Input'!B3159)</f>
        <v/>
      </c>
      <c r="D3195" s="184" t="str">
        <f>IF('Census Block Input'!J3159="","",UPPER('Census Block Input'!J3159))</f>
        <v/>
      </c>
      <c r="E3195" s="26" t="str">
        <f>IF('Census Block Input'!J3159="","",'Census Block Input'!I3159)</f>
        <v/>
      </c>
      <c r="F3195" s="27" t="str">
        <f>IF('Census Block Input'!J3159="","",'Census Block Input'!C3159)</f>
        <v/>
      </c>
      <c r="G3195" s="29" t="str">
        <f>IF('Census Block Input'!J3159="","",'Census Block Input'!D3159)</f>
        <v/>
      </c>
      <c r="H3195" s="30" t="str">
        <f>IF('Census Block Input'!J3159="","",'Census Block Input'!G3159)</f>
        <v/>
      </c>
      <c r="I3195" s="30" t="str">
        <f>IF('Census Block Input'!J3159="","",'Census Block Input'!F3159)</f>
        <v/>
      </c>
      <c r="J3195" s="32" t="str">
        <f t="shared" si="100"/>
        <v/>
      </c>
      <c r="K3195" s="105" t="str">
        <f>IF('Census Block Input'!J3159="","",'Census Block Input'!D3159)</f>
        <v/>
      </c>
      <c r="L3195" s="106" t="str">
        <f>IF('Census Block Input'!J3159="","",'Census Block Input'!G3159)</f>
        <v/>
      </c>
      <c r="M3195" s="106" t="str">
        <f>IF('Census Block Input'!J3159="","",'Census Block Input'!F3159)</f>
        <v/>
      </c>
      <c r="N3195" s="32" t="str">
        <f t="shared" si="101"/>
        <v/>
      </c>
      <c r="O3195" s="124" t="s">
        <v>10</v>
      </c>
      <c r="P3195" s="123" t="s">
        <v>10</v>
      </c>
      <c r="Q3195" s="1"/>
    </row>
    <row r="3196" spans="1:17" ht="15.75" hidden="1" customHeight="1">
      <c r="A3196" s="1" t="str">
        <f t="shared" si="1"/>
        <v/>
      </c>
      <c r="B3196" s="1"/>
      <c r="C3196" s="25" t="str">
        <f>IF('Census Block Input'!J3160="","",'Census Block Input'!B3160)</f>
        <v/>
      </c>
      <c r="D3196" s="184" t="str">
        <f>IF('Census Block Input'!J3160="","",UPPER('Census Block Input'!J3160))</f>
        <v/>
      </c>
      <c r="E3196" s="26" t="str">
        <f>IF('Census Block Input'!J3160="","",'Census Block Input'!I3160)</f>
        <v/>
      </c>
      <c r="F3196" s="27" t="str">
        <f>IF('Census Block Input'!J3160="","",'Census Block Input'!C3160)</f>
        <v/>
      </c>
      <c r="G3196" s="29" t="str">
        <f>IF('Census Block Input'!J3160="","",'Census Block Input'!D3160)</f>
        <v/>
      </c>
      <c r="H3196" s="30" t="str">
        <f>IF('Census Block Input'!J3160="","",'Census Block Input'!G3160)</f>
        <v/>
      </c>
      <c r="I3196" s="30" t="str">
        <f>IF('Census Block Input'!J3160="","",'Census Block Input'!F3160)</f>
        <v/>
      </c>
      <c r="J3196" s="32" t="str">
        <f t="shared" si="100"/>
        <v/>
      </c>
      <c r="K3196" s="105" t="str">
        <f>IF('Census Block Input'!J3160="","",'Census Block Input'!D3160)</f>
        <v/>
      </c>
      <c r="L3196" s="106" t="str">
        <f>IF('Census Block Input'!J3160="","",'Census Block Input'!G3160)</f>
        <v/>
      </c>
      <c r="M3196" s="106" t="str">
        <f>IF('Census Block Input'!J3160="","",'Census Block Input'!F3160)</f>
        <v/>
      </c>
      <c r="N3196" s="32" t="str">
        <f t="shared" si="101"/>
        <v/>
      </c>
      <c r="O3196" s="124" t="s">
        <v>10</v>
      </c>
      <c r="P3196" s="123" t="s">
        <v>10</v>
      </c>
      <c r="Q3196" s="1"/>
    </row>
    <row r="3197" spans="1:17" ht="15.75" hidden="1" customHeight="1">
      <c r="A3197" s="1" t="str">
        <f t="shared" si="1"/>
        <v/>
      </c>
      <c r="B3197" s="1"/>
      <c r="C3197" s="25" t="str">
        <f>IF('Census Block Input'!J3161="","",'Census Block Input'!B3161)</f>
        <v/>
      </c>
      <c r="D3197" s="184" t="str">
        <f>IF('Census Block Input'!J3161="","",UPPER('Census Block Input'!J3161))</f>
        <v/>
      </c>
      <c r="E3197" s="26" t="str">
        <f>IF('Census Block Input'!J3161="","",'Census Block Input'!I3161)</f>
        <v/>
      </c>
      <c r="F3197" s="27" t="str">
        <f>IF('Census Block Input'!J3161="","",'Census Block Input'!C3161)</f>
        <v/>
      </c>
      <c r="G3197" s="29" t="str">
        <f>IF('Census Block Input'!J3161="","",'Census Block Input'!D3161)</f>
        <v/>
      </c>
      <c r="H3197" s="30" t="str">
        <f>IF('Census Block Input'!J3161="","",'Census Block Input'!G3161)</f>
        <v/>
      </c>
      <c r="I3197" s="30" t="str">
        <f>IF('Census Block Input'!J3161="","",'Census Block Input'!F3161)</f>
        <v/>
      </c>
      <c r="J3197" s="32" t="str">
        <f t="shared" si="100"/>
        <v/>
      </c>
      <c r="K3197" s="105" t="str">
        <f>IF('Census Block Input'!J3161="","",'Census Block Input'!D3161)</f>
        <v/>
      </c>
      <c r="L3197" s="106" t="str">
        <f>IF('Census Block Input'!J3161="","",'Census Block Input'!G3161)</f>
        <v/>
      </c>
      <c r="M3197" s="106" t="str">
        <f>IF('Census Block Input'!J3161="","",'Census Block Input'!F3161)</f>
        <v/>
      </c>
      <c r="N3197" s="32" t="str">
        <f t="shared" si="101"/>
        <v/>
      </c>
      <c r="O3197" s="124" t="s">
        <v>10</v>
      </c>
      <c r="P3197" s="123" t="s">
        <v>10</v>
      </c>
      <c r="Q3197" s="1"/>
    </row>
    <row r="3198" spans="1:17" ht="15.75" hidden="1" customHeight="1">
      <c r="A3198" s="1" t="str">
        <f t="shared" si="1"/>
        <v/>
      </c>
      <c r="B3198" s="1"/>
      <c r="C3198" s="25" t="str">
        <f>IF('Census Block Input'!J3162="","",'Census Block Input'!B3162)</f>
        <v/>
      </c>
      <c r="D3198" s="184" t="str">
        <f>IF('Census Block Input'!J3162="","",UPPER('Census Block Input'!J3162))</f>
        <v/>
      </c>
      <c r="E3198" s="26" t="str">
        <f>IF('Census Block Input'!J3162="","",'Census Block Input'!I3162)</f>
        <v/>
      </c>
      <c r="F3198" s="27" t="str">
        <f>IF('Census Block Input'!J3162="","",'Census Block Input'!C3162)</f>
        <v/>
      </c>
      <c r="G3198" s="29" t="str">
        <f>IF('Census Block Input'!J3162="","",'Census Block Input'!D3162)</f>
        <v/>
      </c>
      <c r="H3198" s="30" t="str">
        <f>IF('Census Block Input'!J3162="","",'Census Block Input'!G3162)</f>
        <v/>
      </c>
      <c r="I3198" s="30" t="str">
        <f>IF('Census Block Input'!J3162="","",'Census Block Input'!F3162)</f>
        <v/>
      </c>
      <c r="J3198" s="32" t="str">
        <f t="shared" si="100"/>
        <v/>
      </c>
      <c r="K3198" s="105" t="str">
        <f>IF('Census Block Input'!J3162="","",'Census Block Input'!D3162)</f>
        <v/>
      </c>
      <c r="L3198" s="106" t="str">
        <f>IF('Census Block Input'!J3162="","",'Census Block Input'!G3162)</f>
        <v/>
      </c>
      <c r="M3198" s="106" t="str">
        <f>IF('Census Block Input'!J3162="","",'Census Block Input'!F3162)</f>
        <v/>
      </c>
      <c r="N3198" s="32" t="str">
        <f t="shared" si="101"/>
        <v/>
      </c>
      <c r="O3198" s="124" t="s">
        <v>10</v>
      </c>
      <c r="P3198" s="123" t="s">
        <v>10</v>
      </c>
      <c r="Q3198" s="1"/>
    </row>
    <row r="3199" spans="1:17" ht="15.75" hidden="1" customHeight="1">
      <c r="A3199" s="1" t="str">
        <f t="shared" si="1"/>
        <v/>
      </c>
      <c r="B3199" s="1"/>
      <c r="C3199" s="25" t="str">
        <f>IF('Census Block Input'!J3163="","",'Census Block Input'!B3163)</f>
        <v/>
      </c>
      <c r="D3199" s="184" t="str">
        <f>IF('Census Block Input'!J3163="","",UPPER('Census Block Input'!J3163))</f>
        <v/>
      </c>
      <c r="E3199" s="26" t="str">
        <f>IF('Census Block Input'!J3163="","",'Census Block Input'!I3163)</f>
        <v/>
      </c>
      <c r="F3199" s="27" t="str">
        <f>IF('Census Block Input'!J3163="","",'Census Block Input'!C3163)</f>
        <v/>
      </c>
      <c r="G3199" s="29" t="str">
        <f>IF('Census Block Input'!J3163="","",'Census Block Input'!D3163)</f>
        <v/>
      </c>
      <c r="H3199" s="30" t="str">
        <f>IF('Census Block Input'!J3163="","",'Census Block Input'!G3163)</f>
        <v/>
      </c>
      <c r="I3199" s="30" t="str">
        <f>IF('Census Block Input'!J3163="","",'Census Block Input'!F3163)</f>
        <v/>
      </c>
      <c r="J3199" s="32" t="str">
        <f t="shared" si="100"/>
        <v/>
      </c>
      <c r="K3199" s="105" t="str">
        <f>IF('Census Block Input'!J3163="","",'Census Block Input'!D3163)</f>
        <v/>
      </c>
      <c r="L3199" s="106" t="str">
        <f>IF('Census Block Input'!J3163="","",'Census Block Input'!G3163)</f>
        <v/>
      </c>
      <c r="M3199" s="106" t="str">
        <f>IF('Census Block Input'!J3163="","",'Census Block Input'!F3163)</f>
        <v/>
      </c>
      <c r="N3199" s="32" t="str">
        <f t="shared" si="101"/>
        <v/>
      </c>
      <c r="O3199" s="124" t="s">
        <v>10</v>
      </c>
      <c r="P3199" s="123" t="s">
        <v>10</v>
      </c>
      <c r="Q3199" s="1"/>
    </row>
    <row r="3200" spans="1:17" ht="15.75" hidden="1" customHeight="1">
      <c r="A3200" s="1" t="str">
        <f t="shared" si="1"/>
        <v/>
      </c>
      <c r="B3200" s="1"/>
      <c r="C3200" s="25" t="str">
        <f>IF('Census Block Input'!J3164="","",'Census Block Input'!B3164)</f>
        <v/>
      </c>
      <c r="D3200" s="184" t="str">
        <f>IF('Census Block Input'!J3164="","",UPPER('Census Block Input'!J3164))</f>
        <v/>
      </c>
      <c r="E3200" s="26" t="str">
        <f>IF('Census Block Input'!J3164="","",'Census Block Input'!I3164)</f>
        <v/>
      </c>
      <c r="F3200" s="27" t="str">
        <f>IF('Census Block Input'!J3164="","",'Census Block Input'!C3164)</f>
        <v/>
      </c>
      <c r="G3200" s="29" t="str">
        <f>IF('Census Block Input'!J3164="","",'Census Block Input'!D3164)</f>
        <v/>
      </c>
      <c r="H3200" s="30" t="str">
        <f>IF('Census Block Input'!J3164="","",'Census Block Input'!G3164)</f>
        <v/>
      </c>
      <c r="I3200" s="30" t="str">
        <f>IF('Census Block Input'!J3164="","",'Census Block Input'!F3164)</f>
        <v/>
      </c>
      <c r="J3200" s="32" t="str">
        <f t="shared" si="100"/>
        <v/>
      </c>
      <c r="K3200" s="105" t="str">
        <f>IF('Census Block Input'!J3164="","",'Census Block Input'!D3164)</f>
        <v/>
      </c>
      <c r="L3200" s="106" t="str">
        <f>IF('Census Block Input'!J3164="","",'Census Block Input'!G3164)</f>
        <v/>
      </c>
      <c r="M3200" s="106" t="str">
        <f>IF('Census Block Input'!J3164="","",'Census Block Input'!F3164)</f>
        <v/>
      </c>
      <c r="N3200" s="32" t="str">
        <f t="shared" si="101"/>
        <v/>
      </c>
      <c r="O3200" s="124" t="s">
        <v>10</v>
      </c>
      <c r="P3200" s="123" t="s">
        <v>10</v>
      </c>
      <c r="Q3200" s="1"/>
    </row>
    <row r="3201" spans="1:17" ht="15.75" hidden="1" customHeight="1">
      <c r="A3201" s="1" t="str">
        <f t="shared" si="1"/>
        <v/>
      </c>
      <c r="B3201" s="1"/>
      <c r="C3201" s="25" t="str">
        <f>IF('Census Block Input'!J3165="","",'Census Block Input'!B3165)</f>
        <v/>
      </c>
      <c r="D3201" s="184" t="str">
        <f>IF('Census Block Input'!J3165="","",UPPER('Census Block Input'!J3165))</f>
        <v/>
      </c>
      <c r="E3201" s="26" t="str">
        <f>IF('Census Block Input'!J3165="","",'Census Block Input'!I3165)</f>
        <v/>
      </c>
      <c r="F3201" s="27" t="str">
        <f>IF('Census Block Input'!J3165="","",'Census Block Input'!C3165)</f>
        <v/>
      </c>
      <c r="G3201" s="29" t="str">
        <f>IF('Census Block Input'!J3165="","",'Census Block Input'!D3165)</f>
        <v/>
      </c>
      <c r="H3201" s="30" t="str">
        <f>IF('Census Block Input'!J3165="","",'Census Block Input'!G3165)</f>
        <v/>
      </c>
      <c r="I3201" s="30" t="str">
        <f>IF('Census Block Input'!J3165="","",'Census Block Input'!F3165)</f>
        <v/>
      </c>
      <c r="J3201" s="32" t="str">
        <f t="shared" si="100"/>
        <v/>
      </c>
      <c r="K3201" s="105" t="str">
        <f>IF('Census Block Input'!J3165="","",'Census Block Input'!D3165)</f>
        <v/>
      </c>
      <c r="L3201" s="106" t="str">
        <f>IF('Census Block Input'!J3165="","",'Census Block Input'!G3165)</f>
        <v/>
      </c>
      <c r="M3201" s="106" t="str">
        <f>IF('Census Block Input'!J3165="","",'Census Block Input'!F3165)</f>
        <v/>
      </c>
      <c r="N3201" s="32" t="str">
        <f t="shared" si="101"/>
        <v/>
      </c>
      <c r="O3201" s="124" t="s">
        <v>10</v>
      </c>
      <c r="P3201" s="123" t="s">
        <v>10</v>
      </c>
      <c r="Q3201" s="1"/>
    </row>
    <row r="3202" spans="1:17" ht="15.75" hidden="1" customHeight="1">
      <c r="A3202" s="1" t="str">
        <f t="shared" si="1"/>
        <v/>
      </c>
      <c r="B3202" s="1"/>
      <c r="C3202" s="25" t="str">
        <f>IF('Census Block Input'!J3166="","",'Census Block Input'!B3166)</f>
        <v/>
      </c>
      <c r="D3202" s="184" t="str">
        <f>IF('Census Block Input'!J3166="","",UPPER('Census Block Input'!J3166))</f>
        <v/>
      </c>
      <c r="E3202" s="26" t="str">
        <f>IF('Census Block Input'!J3166="","",'Census Block Input'!I3166)</f>
        <v/>
      </c>
      <c r="F3202" s="27" t="str">
        <f>IF('Census Block Input'!J3166="","",'Census Block Input'!C3166)</f>
        <v/>
      </c>
      <c r="G3202" s="29" t="str">
        <f>IF('Census Block Input'!J3166="","",'Census Block Input'!D3166)</f>
        <v/>
      </c>
      <c r="H3202" s="30" t="str">
        <f>IF('Census Block Input'!J3166="","",'Census Block Input'!G3166)</f>
        <v/>
      </c>
      <c r="I3202" s="30" t="str">
        <f>IF('Census Block Input'!J3166="","",'Census Block Input'!F3166)</f>
        <v/>
      </c>
      <c r="J3202" s="32" t="str">
        <f t="shared" si="100"/>
        <v/>
      </c>
      <c r="K3202" s="105" t="str">
        <f>IF('Census Block Input'!J3166="","",'Census Block Input'!D3166)</f>
        <v/>
      </c>
      <c r="L3202" s="106" t="str">
        <f>IF('Census Block Input'!J3166="","",'Census Block Input'!G3166)</f>
        <v/>
      </c>
      <c r="M3202" s="106" t="str">
        <f>IF('Census Block Input'!J3166="","",'Census Block Input'!F3166)</f>
        <v/>
      </c>
      <c r="N3202" s="32" t="str">
        <f t="shared" si="101"/>
        <v/>
      </c>
      <c r="O3202" s="124" t="s">
        <v>10</v>
      </c>
      <c r="P3202" s="123" t="s">
        <v>10</v>
      </c>
      <c r="Q3202" s="1"/>
    </row>
    <row r="3203" spans="1:17" ht="15.75" hidden="1" customHeight="1">
      <c r="A3203" s="1" t="str">
        <f t="shared" si="1"/>
        <v/>
      </c>
      <c r="B3203" s="1"/>
      <c r="C3203" s="25" t="str">
        <f>IF('Census Block Input'!J3167="","",'Census Block Input'!B3167)</f>
        <v/>
      </c>
      <c r="D3203" s="184" t="str">
        <f>IF('Census Block Input'!J3167="","",UPPER('Census Block Input'!J3167))</f>
        <v/>
      </c>
      <c r="E3203" s="26" t="str">
        <f>IF('Census Block Input'!J3167="","",'Census Block Input'!I3167)</f>
        <v/>
      </c>
      <c r="F3203" s="27" t="str">
        <f>IF('Census Block Input'!J3167="","",'Census Block Input'!C3167)</f>
        <v/>
      </c>
      <c r="G3203" s="29" t="str">
        <f>IF('Census Block Input'!J3167="","",'Census Block Input'!D3167)</f>
        <v/>
      </c>
      <c r="H3203" s="30" t="str">
        <f>IF('Census Block Input'!J3167="","",'Census Block Input'!G3167)</f>
        <v/>
      </c>
      <c r="I3203" s="30" t="str">
        <f>IF('Census Block Input'!J3167="","",'Census Block Input'!F3167)</f>
        <v/>
      </c>
      <c r="J3203" s="32" t="str">
        <f t="shared" si="100"/>
        <v/>
      </c>
      <c r="K3203" s="105" t="str">
        <f>IF('Census Block Input'!J3167="","",'Census Block Input'!D3167)</f>
        <v/>
      </c>
      <c r="L3203" s="106" t="str">
        <f>IF('Census Block Input'!J3167="","",'Census Block Input'!G3167)</f>
        <v/>
      </c>
      <c r="M3203" s="106" t="str">
        <f>IF('Census Block Input'!J3167="","",'Census Block Input'!F3167)</f>
        <v/>
      </c>
      <c r="N3203" s="32" t="str">
        <f t="shared" si="101"/>
        <v/>
      </c>
      <c r="O3203" s="124" t="s">
        <v>10</v>
      </c>
      <c r="P3203" s="123" t="s">
        <v>10</v>
      </c>
      <c r="Q3203" s="1"/>
    </row>
    <row r="3204" spans="1:17" ht="15.75" hidden="1" customHeight="1">
      <c r="A3204" s="1" t="str">
        <f t="shared" si="1"/>
        <v/>
      </c>
      <c r="B3204" s="1"/>
      <c r="C3204" s="25" t="str">
        <f>IF('Census Block Input'!J3168="","",'Census Block Input'!B3168)</f>
        <v/>
      </c>
      <c r="D3204" s="184" t="str">
        <f>IF('Census Block Input'!J3168="","",UPPER('Census Block Input'!J3168))</f>
        <v/>
      </c>
      <c r="E3204" s="26" t="str">
        <f>IF('Census Block Input'!J3168="","",'Census Block Input'!I3168)</f>
        <v/>
      </c>
      <c r="F3204" s="27" t="str">
        <f>IF('Census Block Input'!J3168="","",'Census Block Input'!C3168)</f>
        <v/>
      </c>
      <c r="G3204" s="29" t="str">
        <f>IF('Census Block Input'!J3168="","",'Census Block Input'!D3168)</f>
        <v/>
      </c>
      <c r="H3204" s="30" t="str">
        <f>IF('Census Block Input'!J3168="","",'Census Block Input'!G3168)</f>
        <v/>
      </c>
      <c r="I3204" s="30" t="str">
        <f>IF('Census Block Input'!J3168="","",'Census Block Input'!F3168)</f>
        <v/>
      </c>
      <c r="J3204" s="32" t="str">
        <f t="shared" si="100"/>
        <v/>
      </c>
      <c r="K3204" s="105" t="str">
        <f>IF('Census Block Input'!J3168="","",'Census Block Input'!D3168)</f>
        <v/>
      </c>
      <c r="L3204" s="106" t="str">
        <f>IF('Census Block Input'!J3168="","",'Census Block Input'!G3168)</f>
        <v/>
      </c>
      <c r="M3204" s="106" t="str">
        <f>IF('Census Block Input'!J3168="","",'Census Block Input'!F3168)</f>
        <v/>
      </c>
      <c r="N3204" s="32" t="str">
        <f t="shared" si="101"/>
        <v/>
      </c>
      <c r="O3204" s="124" t="s">
        <v>10</v>
      </c>
      <c r="P3204" s="123" t="s">
        <v>10</v>
      </c>
      <c r="Q3204" s="1"/>
    </row>
    <row r="3205" spans="1:17" ht="15.75" hidden="1" customHeight="1">
      <c r="A3205" s="1" t="str">
        <f t="shared" si="1"/>
        <v/>
      </c>
      <c r="B3205" s="1"/>
      <c r="C3205" s="25" t="str">
        <f>IF('Census Block Input'!J3169="","",'Census Block Input'!B3169)</f>
        <v/>
      </c>
      <c r="D3205" s="184" t="str">
        <f>IF('Census Block Input'!J3169="","",UPPER('Census Block Input'!J3169))</f>
        <v/>
      </c>
      <c r="E3205" s="26" t="str">
        <f>IF('Census Block Input'!J3169="","",'Census Block Input'!I3169)</f>
        <v/>
      </c>
      <c r="F3205" s="27" t="str">
        <f>IF('Census Block Input'!J3169="","",'Census Block Input'!C3169)</f>
        <v/>
      </c>
      <c r="G3205" s="29" t="str">
        <f>IF('Census Block Input'!J3169="","",'Census Block Input'!D3169)</f>
        <v/>
      </c>
      <c r="H3205" s="30" t="str">
        <f>IF('Census Block Input'!J3169="","",'Census Block Input'!G3169)</f>
        <v/>
      </c>
      <c r="I3205" s="30" t="str">
        <f>IF('Census Block Input'!J3169="","",'Census Block Input'!F3169)</f>
        <v/>
      </c>
      <c r="J3205" s="32" t="str">
        <f t="shared" si="100"/>
        <v/>
      </c>
      <c r="K3205" s="105" t="str">
        <f>IF('Census Block Input'!J3169="","",'Census Block Input'!D3169)</f>
        <v/>
      </c>
      <c r="L3205" s="106" t="str">
        <f>IF('Census Block Input'!J3169="","",'Census Block Input'!G3169)</f>
        <v/>
      </c>
      <c r="M3205" s="106" t="str">
        <f>IF('Census Block Input'!J3169="","",'Census Block Input'!F3169)</f>
        <v/>
      </c>
      <c r="N3205" s="32" t="str">
        <f t="shared" si="101"/>
        <v/>
      </c>
      <c r="O3205" s="124" t="s">
        <v>10</v>
      </c>
      <c r="P3205" s="123" t="s">
        <v>10</v>
      </c>
      <c r="Q3205" s="1"/>
    </row>
    <row r="3206" spans="1:17" ht="15.75" hidden="1" customHeight="1">
      <c r="A3206" s="1" t="str">
        <f t="shared" si="1"/>
        <v/>
      </c>
      <c r="B3206" s="1"/>
      <c r="C3206" s="25" t="str">
        <f>IF('Census Block Input'!J3170="","",'Census Block Input'!B3170)</f>
        <v/>
      </c>
      <c r="D3206" s="184" t="str">
        <f>IF('Census Block Input'!J3170="","",UPPER('Census Block Input'!J3170))</f>
        <v/>
      </c>
      <c r="E3206" s="26" t="str">
        <f>IF('Census Block Input'!J3170="","",'Census Block Input'!I3170)</f>
        <v/>
      </c>
      <c r="F3206" s="27" t="str">
        <f>IF('Census Block Input'!J3170="","",'Census Block Input'!C3170)</f>
        <v/>
      </c>
      <c r="G3206" s="29" t="str">
        <f>IF('Census Block Input'!J3170="","",'Census Block Input'!D3170)</f>
        <v/>
      </c>
      <c r="H3206" s="30" t="str">
        <f>IF('Census Block Input'!J3170="","",'Census Block Input'!G3170)</f>
        <v/>
      </c>
      <c r="I3206" s="30" t="str">
        <f>IF('Census Block Input'!J3170="","",'Census Block Input'!F3170)</f>
        <v/>
      </c>
      <c r="J3206" s="32" t="str">
        <f t="shared" si="100"/>
        <v/>
      </c>
      <c r="K3206" s="105" t="str">
        <f>IF('Census Block Input'!J3170="","",'Census Block Input'!D3170)</f>
        <v/>
      </c>
      <c r="L3206" s="106" t="str">
        <f>IF('Census Block Input'!J3170="","",'Census Block Input'!G3170)</f>
        <v/>
      </c>
      <c r="M3206" s="106" t="str">
        <f>IF('Census Block Input'!J3170="","",'Census Block Input'!F3170)</f>
        <v/>
      </c>
      <c r="N3206" s="32" t="str">
        <f t="shared" si="101"/>
        <v/>
      </c>
      <c r="O3206" s="124" t="s">
        <v>10</v>
      </c>
      <c r="P3206" s="123" t="s">
        <v>10</v>
      </c>
      <c r="Q3206" s="1"/>
    </row>
    <row r="3207" spans="1:17" ht="15.75" hidden="1" customHeight="1">
      <c r="A3207" s="1" t="str">
        <f t="shared" si="1"/>
        <v/>
      </c>
      <c r="B3207" s="1"/>
      <c r="C3207" s="25" t="str">
        <f>IF('Census Block Input'!J3171="","",'Census Block Input'!B3171)</f>
        <v/>
      </c>
      <c r="D3207" s="184" t="str">
        <f>IF('Census Block Input'!J3171="","",UPPER('Census Block Input'!J3171))</f>
        <v/>
      </c>
      <c r="E3207" s="26" t="str">
        <f>IF('Census Block Input'!J3171="","",'Census Block Input'!I3171)</f>
        <v/>
      </c>
      <c r="F3207" s="27" t="str">
        <f>IF('Census Block Input'!J3171="","",'Census Block Input'!C3171)</f>
        <v/>
      </c>
      <c r="G3207" s="29" t="str">
        <f>IF('Census Block Input'!J3171="","",'Census Block Input'!D3171)</f>
        <v/>
      </c>
      <c r="H3207" s="30" t="str">
        <f>IF('Census Block Input'!J3171="","",'Census Block Input'!G3171)</f>
        <v/>
      </c>
      <c r="I3207" s="30" t="str">
        <f>IF('Census Block Input'!J3171="","",'Census Block Input'!F3171)</f>
        <v/>
      </c>
      <c r="J3207" s="32" t="str">
        <f t="shared" si="100"/>
        <v/>
      </c>
      <c r="K3207" s="105" t="str">
        <f>IF('Census Block Input'!J3171="","",'Census Block Input'!D3171)</f>
        <v/>
      </c>
      <c r="L3207" s="106" t="str">
        <f>IF('Census Block Input'!J3171="","",'Census Block Input'!G3171)</f>
        <v/>
      </c>
      <c r="M3207" s="106" t="str">
        <f>IF('Census Block Input'!J3171="","",'Census Block Input'!F3171)</f>
        <v/>
      </c>
      <c r="N3207" s="32" t="str">
        <f t="shared" si="101"/>
        <v/>
      </c>
      <c r="O3207" s="124" t="s">
        <v>10</v>
      </c>
      <c r="P3207" s="123" t="s">
        <v>10</v>
      </c>
      <c r="Q3207" s="1"/>
    </row>
    <row r="3208" spans="1:17" ht="15.75" hidden="1" customHeight="1">
      <c r="A3208" s="1" t="str">
        <f t="shared" si="1"/>
        <v/>
      </c>
      <c r="B3208" s="1"/>
      <c r="C3208" s="25" t="str">
        <f>IF('Census Block Input'!J3172="","",'Census Block Input'!B3172)</f>
        <v/>
      </c>
      <c r="D3208" s="184" t="str">
        <f>IF('Census Block Input'!J3172="","",UPPER('Census Block Input'!J3172))</f>
        <v/>
      </c>
      <c r="E3208" s="26" t="str">
        <f>IF('Census Block Input'!J3172="","",'Census Block Input'!I3172)</f>
        <v/>
      </c>
      <c r="F3208" s="27" t="str">
        <f>IF('Census Block Input'!J3172="","",'Census Block Input'!C3172)</f>
        <v/>
      </c>
      <c r="G3208" s="29" t="str">
        <f>IF('Census Block Input'!J3172="","",'Census Block Input'!D3172)</f>
        <v/>
      </c>
      <c r="H3208" s="30" t="str">
        <f>IF('Census Block Input'!J3172="","",'Census Block Input'!G3172)</f>
        <v/>
      </c>
      <c r="I3208" s="30" t="str">
        <f>IF('Census Block Input'!J3172="","",'Census Block Input'!F3172)</f>
        <v/>
      </c>
      <c r="J3208" s="32" t="str">
        <f t="shared" si="100"/>
        <v/>
      </c>
      <c r="K3208" s="105" t="str">
        <f>IF('Census Block Input'!J3172="","",'Census Block Input'!D3172)</f>
        <v/>
      </c>
      <c r="L3208" s="106" t="str">
        <f>IF('Census Block Input'!J3172="","",'Census Block Input'!G3172)</f>
        <v/>
      </c>
      <c r="M3208" s="106" t="str">
        <f>IF('Census Block Input'!J3172="","",'Census Block Input'!F3172)</f>
        <v/>
      </c>
      <c r="N3208" s="32" t="str">
        <f t="shared" si="101"/>
        <v/>
      </c>
      <c r="O3208" s="124" t="s">
        <v>10</v>
      </c>
      <c r="P3208" s="123" t="s">
        <v>10</v>
      </c>
      <c r="Q3208" s="1"/>
    </row>
    <row r="3209" spans="1:17" ht="15.75" hidden="1" customHeight="1">
      <c r="A3209" s="1" t="str">
        <f t="shared" si="1"/>
        <v/>
      </c>
      <c r="B3209" s="1"/>
      <c r="C3209" s="25" t="str">
        <f>IF('Census Block Input'!J3173="","",'Census Block Input'!B3173)</f>
        <v/>
      </c>
      <c r="D3209" s="184" t="str">
        <f>IF('Census Block Input'!J3173="","",UPPER('Census Block Input'!J3173))</f>
        <v/>
      </c>
      <c r="E3209" s="26" t="str">
        <f>IF('Census Block Input'!J3173="","",'Census Block Input'!I3173)</f>
        <v/>
      </c>
      <c r="F3209" s="27" t="str">
        <f>IF('Census Block Input'!J3173="","",'Census Block Input'!C3173)</f>
        <v/>
      </c>
      <c r="G3209" s="29" t="str">
        <f>IF('Census Block Input'!J3173="","",'Census Block Input'!D3173)</f>
        <v/>
      </c>
      <c r="H3209" s="30" t="str">
        <f>IF('Census Block Input'!J3173="","",'Census Block Input'!G3173)</f>
        <v/>
      </c>
      <c r="I3209" s="30" t="str">
        <f>IF('Census Block Input'!J3173="","",'Census Block Input'!F3173)</f>
        <v/>
      </c>
      <c r="J3209" s="32" t="str">
        <f t="shared" si="100"/>
        <v/>
      </c>
      <c r="K3209" s="105" t="str">
        <f>IF('Census Block Input'!J3173="","",'Census Block Input'!D3173)</f>
        <v/>
      </c>
      <c r="L3209" s="106" t="str">
        <f>IF('Census Block Input'!J3173="","",'Census Block Input'!G3173)</f>
        <v/>
      </c>
      <c r="M3209" s="106" t="str">
        <f>IF('Census Block Input'!J3173="","",'Census Block Input'!F3173)</f>
        <v/>
      </c>
      <c r="N3209" s="32" t="str">
        <f t="shared" si="101"/>
        <v/>
      </c>
      <c r="O3209" s="124" t="s">
        <v>10</v>
      </c>
      <c r="P3209" s="123" t="s">
        <v>10</v>
      </c>
      <c r="Q3209" s="1"/>
    </row>
    <row r="3210" spans="1:17" ht="15.75" hidden="1" customHeight="1">
      <c r="A3210" s="1" t="str">
        <f t="shared" si="1"/>
        <v/>
      </c>
      <c r="B3210" s="1"/>
      <c r="C3210" s="25" t="str">
        <f>IF('Census Block Input'!J3174="","",'Census Block Input'!B3174)</f>
        <v/>
      </c>
      <c r="D3210" s="184" t="str">
        <f>IF('Census Block Input'!J3174="","",UPPER('Census Block Input'!J3174))</f>
        <v/>
      </c>
      <c r="E3210" s="26" t="str">
        <f>IF('Census Block Input'!J3174="","",'Census Block Input'!I3174)</f>
        <v/>
      </c>
      <c r="F3210" s="27" t="str">
        <f>IF('Census Block Input'!J3174="","",'Census Block Input'!C3174)</f>
        <v/>
      </c>
      <c r="G3210" s="29" t="str">
        <f>IF('Census Block Input'!J3174="","",'Census Block Input'!D3174)</f>
        <v/>
      </c>
      <c r="H3210" s="30" t="str">
        <f>IF('Census Block Input'!J3174="","",'Census Block Input'!G3174)</f>
        <v/>
      </c>
      <c r="I3210" s="30" t="str">
        <f>IF('Census Block Input'!J3174="","",'Census Block Input'!F3174)</f>
        <v/>
      </c>
      <c r="J3210" s="32" t="str">
        <f t="shared" si="100"/>
        <v/>
      </c>
      <c r="K3210" s="105" t="str">
        <f>IF('Census Block Input'!J3174="","",'Census Block Input'!D3174)</f>
        <v/>
      </c>
      <c r="L3210" s="106" t="str">
        <f>IF('Census Block Input'!J3174="","",'Census Block Input'!G3174)</f>
        <v/>
      </c>
      <c r="M3210" s="106" t="str">
        <f>IF('Census Block Input'!J3174="","",'Census Block Input'!F3174)</f>
        <v/>
      </c>
      <c r="N3210" s="32" t="str">
        <f t="shared" si="101"/>
        <v/>
      </c>
      <c r="O3210" s="124" t="s">
        <v>10</v>
      </c>
      <c r="P3210" s="123" t="s">
        <v>10</v>
      </c>
      <c r="Q3210" s="1"/>
    </row>
    <row r="3211" spans="1:17" ht="15.75" hidden="1" customHeight="1">
      <c r="A3211" s="1" t="str">
        <f t="shared" si="1"/>
        <v/>
      </c>
      <c r="B3211" s="1"/>
      <c r="C3211" s="25" t="str">
        <f>IF('Census Block Input'!J3175="","",'Census Block Input'!B3175)</f>
        <v/>
      </c>
      <c r="D3211" s="184" t="str">
        <f>IF('Census Block Input'!J3175="","",UPPER('Census Block Input'!J3175))</f>
        <v/>
      </c>
      <c r="E3211" s="26" t="str">
        <f>IF('Census Block Input'!J3175="","",'Census Block Input'!I3175)</f>
        <v/>
      </c>
      <c r="F3211" s="27" t="str">
        <f>IF('Census Block Input'!J3175="","",'Census Block Input'!C3175)</f>
        <v/>
      </c>
      <c r="G3211" s="29" t="str">
        <f>IF('Census Block Input'!J3175="","",'Census Block Input'!D3175)</f>
        <v/>
      </c>
      <c r="H3211" s="30" t="str">
        <f>IF('Census Block Input'!J3175="","",'Census Block Input'!G3175)</f>
        <v/>
      </c>
      <c r="I3211" s="30" t="str">
        <f>IF('Census Block Input'!J3175="","",'Census Block Input'!F3175)</f>
        <v/>
      </c>
      <c r="J3211" s="32" t="str">
        <f t="shared" si="100"/>
        <v/>
      </c>
      <c r="K3211" s="105" t="str">
        <f>IF('Census Block Input'!J3175="","",'Census Block Input'!D3175)</f>
        <v/>
      </c>
      <c r="L3211" s="106" t="str">
        <f>IF('Census Block Input'!J3175="","",'Census Block Input'!G3175)</f>
        <v/>
      </c>
      <c r="M3211" s="106" t="str">
        <f>IF('Census Block Input'!J3175="","",'Census Block Input'!F3175)</f>
        <v/>
      </c>
      <c r="N3211" s="32" t="str">
        <f t="shared" si="101"/>
        <v/>
      </c>
      <c r="O3211" s="124" t="s">
        <v>10</v>
      </c>
      <c r="P3211" s="123" t="s">
        <v>10</v>
      </c>
      <c r="Q3211" s="1"/>
    </row>
    <row r="3212" spans="1:17" ht="15.75" hidden="1" customHeight="1">
      <c r="A3212" s="1" t="str">
        <f t="shared" si="1"/>
        <v/>
      </c>
      <c r="B3212" s="1"/>
      <c r="C3212" s="25" t="str">
        <f>IF('Census Block Input'!J3176="","",'Census Block Input'!B3176)</f>
        <v/>
      </c>
      <c r="D3212" s="184" t="str">
        <f>IF('Census Block Input'!J3176="","",UPPER('Census Block Input'!J3176))</f>
        <v/>
      </c>
      <c r="E3212" s="26" t="str">
        <f>IF('Census Block Input'!J3176="","",'Census Block Input'!I3176)</f>
        <v/>
      </c>
      <c r="F3212" s="27" t="str">
        <f>IF('Census Block Input'!J3176="","",'Census Block Input'!C3176)</f>
        <v/>
      </c>
      <c r="G3212" s="29" t="str">
        <f>IF('Census Block Input'!J3176="","",'Census Block Input'!D3176)</f>
        <v/>
      </c>
      <c r="H3212" s="30" t="str">
        <f>IF('Census Block Input'!J3176="","",'Census Block Input'!G3176)</f>
        <v/>
      </c>
      <c r="I3212" s="30" t="str">
        <f>IF('Census Block Input'!J3176="","",'Census Block Input'!F3176)</f>
        <v/>
      </c>
      <c r="J3212" s="32" t="str">
        <f t="shared" si="100"/>
        <v/>
      </c>
      <c r="K3212" s="105" t="str">
        <f>IF('Census Block Input'!J3176="","",'Census Block Input'!D3176)</f>
        <v/>
      </c>
      <c r="L3212" s="106" t="str">
        <f>IF('Census Block Input'!J3176="","",'Census Block Input'!G3176)</f>
        <v/>
      </c>
      <c r="M3212" s="106" t="str">
        <f>IF('Census Block Input'!J3176="","",'Census Block Input'!F3176)</f>
        <v/>
      </c>
      <c r="N3212" s="32" t="str">
        <f t="shared" si="101"/>
        <v/>
      </c>
      <c r="O3212" s="124" t="s">
        <v>10</v>
      </c>
      <c r="P3212" s="123" t="s">
        <v>10</v>
      </c>
      <c r="Q3212" s="1"/>
    </row>
    <row r="3213" spans="1:17" ht="15.75" hidden="1" customHeight="1">
      <c r="A3213" s="1" t="str">
        <f t="shared" si="1"/>
        <v/>
      </c>
      <c r="B3213" s="1"/>
      <c r="C3213" s="25" t="str">
        <f>IF('Census Block Input'!J3177="","",'Census Block Input'!B3177)</f>
        <v/>
      </c>
      <c r="D3213" s="184" t="str">
        <f>IF('Census Block Input'!J3177="","",UPPER('Census Block Input'!J3177))</f>
        <v/>
      </c>
      <c r="E3213" s="26" t="str">
        <f>IF('Census Block Input'!J3177="","",'Census Block Input'!I3177)</f>
        <v/>
      </c>
      <c r="F3213" s="27" t="str">
        <f>IF('Census Block Input'!J3177="","",'Census Block Input'!C3177)</f>
        <v/>
      </c>
      <c r="G3213" s="29" t="str">
        <f>IF('Census Block Input'!J3177="","",'Census Block Input'!D3177)</f>
        <v/>
      </c>
      <c r="H3213" s="30" t="str">
        <f>IF('Census Block Input'!J3177="","",'Census Block Input'!G3177)</f>
        <v/>
      </c>
      <c r="I3213" s="30" t="str">
        <f>IF('Census Block Input'!J3177="","",'Census Block Input'!F3177)</f>
        <v/>
      </c>
      <c r="J3213" s="32" t="str">
        <f t="shared" si="100"/>
        <v/>
      </c>
      <c r="K3213" s="105" t="str">
        <f>IF('Census Block Input'!J3177="","",'Census Block Input'!D3177)</f>
        <v/>
      </c>
      <c r="L3213" s="106" t="str">
        <f>IF('Census Block Input'!J3177="","",'Census Block Input'!G3177)</f>
        <v/>
      </c>
      <c r="M3213" s="106" t="str">
        <f>IF('Census Block Input'!J3177="","",'Census Block Input'!F3177)</f>
        <v/>
      </c>
      <c r="N3213" s="32" t="str">
        <f t="shared" si="101"/>
        <v/>
      </c>
      <c r="O3213" s="124" t="s">
        <v>10</v>
      </c>
      <c r="P3213" s="123" t="s">
        <v>10</v>
      </c>
      <c r="Q3213" s="1"/>
    </row>
    <row r="3214" spans="1:17" ht="15.75" hidden="1" customHeight="1">
      <c r="A3214" s="1" t="str">
        <f t="shared" si="1"/>
        <v/>
      </c>
      <c r="B3214" s="1"/>
      <c r="C3214" s="25" t="str">
        <f>IF('Census Block Input'!J3178="","",'Census Block Input'!B3178)</f>
        <v/>
      </c>
      <c r="D3214" s="184" t="str">
        <f>IF('Census Block Input'!J3178="","",UPPER('Census Block Input'!J3178))</f>
        <v/>
      </c>
      <c r="E3214" s="26" t="str">
        <f>IF('Census Block Input'!J3178="","",'Census Block Input'!I3178)</f>
        <v/>
      </c>
      <c r="F3214" s="27" t="str">
        <f>IF('Census Block Input'!J3178="","",'Census Block Input'!C3178)</f>
        <v/>
      </c>
      <c r="G3214" s="29" t="str">
        <f>IF('Census Block Input'!J3178="","",'Census Block Input'!D3178)</f>
        <v/>
      </c>
      <c r="H3214" s="30" t="str">
        <f>IF('Census Block Input'!J3178="","",'Census Block Input'!G3178)</f>
        <v/>
      </c>
      <c r="I3214" s="30" t="str">
        <f>IF('Census Block Input'!J3178="","",'Census Block Input'!F3178)</f>
        <v/>
      </c>
      <c r="J3214" s="32" t="str">
        <f t="shared" si="100"/>
        <v/>
      </c>
      <c r="K3214" s="105" t="str">
        <f>IF('Census Block Input'!J3178="","",'Census Block Input'!D3178)</f>
        <v/>
      </c>
      <c r="L3214" s="106" t="str">
        <f>IF('Census Block Input'!J3178="","",'Census Block Input'!G3178)</f>
        <v/>
      </c>
      <c r="M3214" s="106" t="str">
        <f>IF('Census Block Input'!J3178="","",'Census Block Input'!F3178)</f>
        <v/>
      </c>
      <c r="N3214" s="32" t="str">
        <f t="shared" si="101"/>
        <v/>
      </c>
      <c r="O3214" s="124" t="s">
        <v>10</v>
      </c>
      <c r="P3214" s="123" t="s">
        <v>10</v>
      </c>
      <c r="Q3214" s="1"/>
    </row>
    <row r="3215" spans="1:17" ht="15.75" hidden="1" customHeight="1">
      <c r="A3215" s="1" t="str">
        <f t="shared" si="1"/>
        <v/>
      </c>
      <c r="B3215" s="1"/>
      <c r="C3215" s="25" t="str">
        <f>IF('Census Block Input'!J3179="","",'Census Block Input'!B3179)</f>
        <v/>
      </c>
      <c r="D3215" s="184" t="str">
        <f>IF('Census Block Input'!J3179="","",UPPER('Census Block Input'!J3179))</f>
        <v/>
      </c>
      <c r="E3215" s="26" t="str">
        <f>IF('Census Block Input'!J3179="","",'Census Block Input'!I3179)</f>
        <v/>
      </c>
      <c r="F3215" s="27" t="str">
        <f>IF('Census Block Input'!J3179="","",'Census Block Input'!C3179)</f>
        <v/>
      </c>
      <c r="G3215" s="29" t="str">
        <f>IF('Census Block Input'!J3179="","",'Census Block Input'!D3179)</f>
        <v/>
      </c>
      <c r="H3215" s="30" t="str">
        <f>IF('Census Block Input'!J3179="","",'Census Block Input'!G3179)</f>
        <v/>
      </c>
      <c r="I3215" s="30" t="str">
        <f>IF('Census Block Input'!J3179="","",'Census Block Input'!F3179)</f>
        <v/>
      </c>
      <c r="J3215" s="32" t="str">
        <f t="shared" si="100"/>
        <v/>
      </c>
      <c r="K3215" s="105" t="str">
        <f>IF('Census Block Input'!J3179="","",'Census Block Input'!D3179)</f>
        <v/>
      </c>
      <c r="L3215" s="106" t="str">
        <f>IF('Census Block Input'!J3179="","",'Census Block Input'!G3179)</f>
        <v/>
      </c>
      <c r="M3215" s="106" t="str">
        <f>IF('Census Block Input'!J3179="","",'Census Block Input'!F3179)</f>
        <v/>
      </c>
      <c r="N3215" s="32" t="str">
        <f t="shared" si="101"/>
        <v/>
      </c>
      <c r="O3215" s="124" t="s">
        <v>10</v>
      </c>
      <c r="P3215" s="123" t="s">
        <v>10</v>
      </c>
      <c r="Q3215" s="1"/>
    </row>
    <row r="3216" spans="1:17" ht="15.75" hidden="1" customHeight="1">
      <c r="A3216" s="1" t="str">
        <f t="shared" si="1"/>
        <v/>
      </c>
      <c r="B3216" s="1"/>
      <c r="C3216" s="25" t="str">
        <f>IF('Census Block Input'!J3180="","",'Census Block Input'!B3180)</f>
        <v/>
      </c>
      <c r="D3216" s="184" t="str">
        <f>IF('Census Block Input'!J3180="","",UPPER('Census Block Input'!J3180))</f>
        <v/>
      </c>
      <c r="E3216" s="26" t="str">
        <f>IF('Census Block Input'!J3180="","",'Census Block Input'!I3180)</f>
        <v/>
      </c>
      <c r="F3216" s="27" t="str">
        <f>IF('Census Block Input'!J3180="","",'Census Block Input'!C3180)</f>
        <v/>
      </c>
      <c r="G3216" s="29" t="str">
        <f>IF('Census Block Input'!J3180="","",'Census Block Input'!D3180)</f>
        <v/>
      </c>
      <c r="H3216" s="30" t="str">
        <f>IF('Census Block Input'!J3180="","",'Census Block Input'!G3180)</f>
        <v/>
      </c>
      <c r="I3216" s="30" t="str">
        <f>IF('Census Block Input'!J3180="","",'Census Block Input'!F3180)</f>
        <v/>
      </c>
      <c r="J3216" s="32" t="str">
        <f t="shared" si="100"/>
        <v/>
      </c>
      <c r="K3216" s="105" t="str">
        <f>IF('Census Block Input'!J3180="","",'Census Block Input'!D3180)</f>
        <v/>
      </c>
      <c r="L3216" s="106" t="str">
        <f>IF('Census Block Input'!J3180="","",'Census Block Input'!G3180)</f>
        <v/>
      </c>
      <c r="M3216" s="106" t="str">
        <f>IF('Census Block Input'!J3180="","",'Census Block Input'!F3180)</f>
        <v/>
      </c>
      <c r="N3216" s="32" t="str">
        <f t="shared" si="101"/>
        <v/>
      </c>
      <c r="O3216" s="124" t="s">
        <v>10</v>
      </c>
      <c r="P3216" s="123" t="s">
        <v>10</v>
      </c>
      <c r="Q3216" s="1"/>
    </row>
    <row r="3217" spans="1:17" ht="15.75" hidden="1" customHeight="1">
      <c r="A3217" s="1" t="str">
        <f t="shared" si="1"/>
        <v/>
      </c>
      <c r="B3217" s="1"/>
      <c r="C3217" s="25" t="str">
        <f>IF('Census Block Input'!J3181="","",'Census Block Input'!B3181)</f>
        <v/>
      </c>
      <c r="D3217" s="184" t="str">
        <f>IF('Census Block Input'!J3181="","",UPPER('Census Block Input'!J3181))</f>
        <v/>
      </c>
      <c r="E3217" s="26" t="str">
        <f>IF('Census Block Input'!J3181="","",'Census Block Input'!I3181)</f>
        <v/>
      </c>
      <c r="F3217" s="27" t="str">
        <f>IF('Census Block Input'!J3181="","",'Census Block Input'!C3181)</f>
        <v/>
      </c>
      <c r="G3217" s="29" t="str">
        <f>IF('Census Block Input'!J3181="","",'Census Block Input'!D3181)</f>
        <v/>
      </c>
      <c r="H3217" s="30" t="str">
        <f>IF('Census Block Input'!J3181="","",'Census Block Input'!G3181)</f>
        <v/>
      </c>
      <c r="I3217" s="30" t="str">
        <f>IF('Census Block Input'!J3181="","",'Census Block Input'!F3181)</f>
        <v/>
      </c>
      <c r="J3217" s="32" t="str">
        <f t="shared" si="100"/>
        <v/>
      </c>
      <c r="K3217" s="105" t="str">
        <f>IF('Census Block Input'!J3181="","",'Census Block Input'!D3181)</f>
        <v/>
      </c>
      <c r="L3217" s="106" t="str">
        <f>IF('Census Block Input'!J3181="","",'Census Block Input'!G3181)</f>
        <v/>
      </c>
      <c r="M3217" s="106" t="str">
        <f>IF('Census Block Input'!J3181="","",'Census Block Input'!F3181)</f>
        <v/>
      </c>
      <c r="N3217" s="32" t="str">
        <f t="shared" si="101"/>
        <v/>
      </c>
      <c r="O3217" s="124" t="s">
        <v>10</v>
      </c>
      <c r="P3217" s="123" t="s">
        <v>10</v>
      </c>
      <c r="Q3217" s="1"/>
    </row>
    <row r="3218" spans="1:17" ht="15.75" hidden="1" customHeight="1">
      <c r="A3218" s="1" t="str">
        <f t="shared" si="1"/>
        <v/>
      </c>
      <c r="B3218" s="1"/>
      <c r="C3218" s="25" t="str">
        <f>IF('Census Block Input'!J3182="","",'Census Block Input'!B3182)</f>
        <v/>
      </c>
      <c r="D3218" s="184" t="str">
        <f>IF('Census Block Input'!J3182="","",UPPER('Census Block Input'!J3182))</f>
        <v/>
      </c>
      <c r="E3218" s="26" t="str">
        <f>IF('Census Block Input'!J3182="","",'Census Block Input'!I3182)</f>
        <v/>
      </c>
      <c r="F3218" s="27" t="str">
        <f>IF('Census Block Input'!J3182="","",'Census Block Input'!C3182)</f>
        <v/>
      </c>
      <c r="G3218" s="29" t="str">
        <f>IF('Census Block Input'!J3182="","",'Census Block Input'!D3182)</f>
        <v/>
      </c>
      <c r="H3218" s="30" t="str">
        <f>IF('Census Block Input'!J3182="","",'Census Block Input'!G3182)</f>
        <v/>
      </c>
      <c r="I3218" s="30" t="str">
        <f>IF('Census Block Input'!J3182="","",'Census Block Input'!F3182)</f>
        <v/>
      </c>
      <c r="J3218" s="32" t="str">
        <f t="shared" si="100"/>
        <v/>
      </c>
      <c r="K3218" s="105" t="str">
        <f>IF('Census Block Input'!J3182="","",'Census Block Input'!D3182)</f>
        <v/>
      </c>
      <c r="L3218" s="106" t="str">
        <f>IF('Census Block Input'!J3182="","",'Census Block Input'!G3182)</f>
        <v/>
      </c>
      <c r="M3218" s="106" t="str">
        <f>IF('Census Block Input'!J3182="","",'Census Block Input'!F3182)</f>
        <v/>
      </c>
      <c r="N3218" s="32" t="str">
        <f t="shared" si="101"/>
        <v/>
      </c>
      <c r="O3218" s="124" t="s">
        <v>10</v>
      </c>
      <c r="P3218" s="123" t="s">
        <v>10</v>
      </c>
      <c r="Q3218" s="1"/>
    </row>
    <row r="3219" spans="1:17" ht="15.75" hidden="1" customHeight="1">
      <c r="A3219" s="1" t="str">
        <f t="shared" si="1"/>
        <v/>
      </c>
      <c r="B3219" s="1"/>
      <c r="C3219" s="25" t="str">
        <f>IF('Census Block Input'!J3183="","",'Census Block Input'!B3183)</f>
        <v/>
      </c>
      <c r="D3219" s="184" t="str">
        <f>IF('Census Block Input'!J3183="","",UPPER('Census Block Input'!J3183))</f>
        <v/>
      </c>
      <c r="E3219" s="26" t="str">
        <f>IF('Census Block Input'!J3183="","",'Census Block Input'!I3183)</f>
        <v/>
      </c>
      <c r="F3219" s="27" t="str">
        <f>IF('Census Block Input'!J3183="","",'Census Block Input'!C3183)</f>
        <v/>
      </c>
      <c r="G3219" s="29" t="str">
        <f>IF('Census Block Input'!J3183="","",'Census Block Input'!D3183)</f>
        <v/>
      </c>
      <c r="H3219" s="30" t="str">
        <f>IF('Census Block Input'!J3183="","",'Census Block Input'!G3183)</f>
        <v/>
      </c>
      <c r="I3219" s="30" t="str">
        <f>IF('Census Block Input'!J3183="","",'Census Block Input'!F3183)</f>
        <v/>
      </c>
      <c r="J3219" s="32" t="str">
        <f t="shared" si="100"/>
        <v/>
      </c>
      <c r="K3219" s="105" t="str">
        <f>IF('Census Block Input'!J3183="","",'Census Block Input'!D3183)</f>
        <v/>
      </c>
      <c r="L3219" s="106" t="str">
        <f>IF('Census Block Input'!J3183="","",'Census Block Input'!G3183)</f>
        <v/>
      </c>
      <c r="M3219" s="106" t="str">
        <f>IF('Census Block Input'!J3183="","",'Census Block Input'!F3183)</f>
        <v/>
      </c>
      <c r="N3219" s="32" t="str">
        <f t="shared" si="101"/>
        <v/>
      </c>
      <c r="O3219" s="124" t="s">
        <v>10</v>
      </c>
      <c r="P3219" s="123" t="s">
        <v>10</v>
      </c>
      <c r="Q3219" s="1"/>
    </row>
    <row r="3220" spans="1:17" ht="15.75" hidden="1" customHeight="1">
      <c r="A3220" s="1" t="str">
        <f t="shared" si="1"/>
        <v/>
      </c>
      <c r="B3220" s="1"/>
      <c r="C3220" s="25" t="str">
        <f>IF('Census Block Input'!J3184="","",'Census Block Input'!B3184)</f>
        <v/>
      </c>
      <c r="D3220" s="184" t="str">
        <f>IF('Census Block Input'!J3184="","",UPPER('Census Block Input'!J3184))</f>
        <v/>
      </c>
      <c r="E3220" s="26" t="str">
        <f>IF('Census Block Input'!J3184="","",'Census Block Input'!I3184)</f>
        <v/>
      </c>
      <c r="F3220" s="27" t="str">
        <f>IF('Census Block Input'!J3184="","",'Census Block Input'!C3184)</f>
        <v/>
      </c>
      <c r="G3220" s="29" t="str">
        <f>IF('Census Block Input'!J3184="","",'Census Block Input'!D3184)</f>
        <v/>
      </c>
      <c r="H3220" s="30" t="str">
        <f>IF('Census Block Input'!J3184="","",'Census Block Input'!G3184)</f>
        <v/>
      </c>
      <c r="I3220" s="30" t="str">
        <f>IF('Census Block Input'!J3184="","",'Census Block Input'!F3184)</f>
        <v/>
      </c>
      <c r="J3220" s="32" t="str">
        <f t="shared" si="100"/>
        <v/>
      </c>
      <c r="K3220" s="105" t="str">
        <f>IF('Census Block Input'!J3184="","",'Census Block Input'!D3184)</f>
        <v/>
      </c>
      <c r="L3220" s="106" t="str">
        <f>IF('Census Block Input'!J3184="","",'Census Block Input'!G3184)</f>
        <v/>
      </c>
      <c r="M3220" s="106" t="str">
        <f>IF('Census Block Input'!J3184="","",'Census Block Input'!F3184)</f>
        <v/>
      </c>
      <c r="N3220" s="32" t="str">
        <f t="shared" si="101"/>
        <v/>
      </c>
      <c r="O3220" s="124" t="s">
        <v>10</v>
      </c>
      <c r="P3220" s="123" t="s">
        <v>10</v>
      </c>
      <c r="Q3220" s="1"/>
    </row>
    <row r="3221" spans="1:17" ht="15.75" hidden="1" customHeight="1">
      <c r="A3221" s="1" t="str">
        <f t="shared" si="1"/>
        <v/>
      </c>
      <c r="B3221" s="1"/>
      <c r="C3221" s="25" t="str">
        <f>IF('Census Block Input'!J3185="","",'Census Block Input'!B3185)</f>
        <v/>
      </c>
      <c r="D3221" s="184" t="str">
        <f>IF('Census Block Input'!J3185="","",UPPER('Census Block Input'!J3185))</f>
        <v/>
      </c>
      <c r="E3221" s="26" t="str">
        <f>IF('Census Block Input'!J3185="","",'Census Block Input'!I3185)</f>
        <v/>
      </c>
      <c r="F3221" s="27" t="str">
        <f>IF('Census Block Input'!J3185="","",'Census Block Input'!C3185)</f>
        <v/>
      </c>
      <c r="G3221" s="29" t="str">
        <f>IF('Census Block Input'!J3185="","",'Census Block Input'!D3185)</f>
        <v/>
      </c>
      <c r="H3221" s="30" t="str">
        <f>IF('Census Block Input'!J3185="","",'Census Block Input'!G3185)</f>
        <v/>
      </c>
      <c r="I3221" s="30" t="str">
        <f>IF('Census Block Input'!J3185="","",'Census Block Input'!F3185)</f>
        <v/>
      </c>
      <c r="J3221" s="32" t="str">
        <f t="shared" si="100"/>
        <v/>
      </c>
      <c r="K3221" s="105" t="str">
        <f>IF('Census Block Input'!J3185="","",'Census Block Input'!D3185)</f>
        <v/>
      </c>
      <c r="L3221" s="106" t="str">
        <f>IF('Census Block Input'!J3185="","",'Census Block Input'!G3185)</f>
        <v/>
      </c>
      <c r="M3221" s="106" t="str">
        <f>IF('Census Block Input'!J3185="","",'Census Block Input'!F3185)</f>
        <v/>
      </c>
      <c r="N3221" s="32" t="str">
        <f t="shared" si="101"/>
        <v/>
      </c>
      <c r="O3221" s="124" t="s">
        <v>10</v>
      </c>
      <c r="P3221" s="123" t="s">
        <v>10</v>
      </c>
      <c r="Q3221" s="1"/>
    </row>
    <row r="3222" spans="1:17" ht="15.75" hidden="1" customHeight="1">
      <c r="A3222" s="1" t="str">
        <f t="shared" si="1"/>
        <v/>
      </c>
      <c r="B3222" s="1"/>
      <c r="C3222" s="25" t="str">
        <f>IF('Census Block Input'!J3186="","",'Census Block Input'!B3186)</f>
        <v/>
      </c>
      <c r="D3222" s="184" t="str">
        <f>IF('Census Block Input'!J3186="","",UPPER('Census Block Input'!J3186))</f>
        <v/>
      </c>
      <c r="E3222" s="26" t="str">
        <f>IF('Census Block Input'!J3186="","",'Census Block Input'!I3186)</f>
        <v/>
      </c>
      <c r="F3222" s="27" t="str">
        <f>IF('Census Block Input'!J3186="","",'Census Block Input'!C3186)</f>
        <v/>
      </c>
      <c r="G3222" s="29" t="str">
        <f>IF('Census Block Input'!J3186="","",'Census Block Input'!D3186)</f>
        <v/>
      </c>
      <c r="H3222" s="30" t="str">
        <f>IF('Census Block Input'!J3186="","",'Census Block Input'!G3186)</f>
        <v/>
      </c>
      <c r="I3222" s="30" t="str">
        <f>IF('Census Block Input'!J3186="","",'Census Block Input'!F3186)</f>
        <v/>
      </c>
      <c r="J3222" s="32" t="str">
        <f t="shared" si="100"/>
        <v/>
      </c>
      <c r="K3222" s="105" t="str">
        <f>IF('Census Block Input'!J3186="","",'Census Block Input'!D3186)</f>
        <v/>
      </c>
      <c r="L3222" s="106" t="str">
        <f>IF('Census Block Input'!J3186="","",'Census Block Input'!G3186)</f>
        <v/>
      </c>
      <c r="M3222" s="106" t="str">
        <f>IF('Census Block Input'!J3186="","",'Census Block Input'!F3186)</f>
        <v/>
      </c>
      <c r="N3222" s="32" t="str">
        <f t="shared" si="101"/>
        <v/>
      </c>
      <c r="O3222" s="124" t="s">
        <v>10</v>
      </c>
      <c r="P3222" s="123" t="s">
        <v>10</v>
      </c>
      <c r="Q3222" s="1"/>
    </row>
    <row r="3223" spans="1:17" ht="15.75" hidden="1" customHeight="1">
      <c r="A3223" s="1" t="str">
        <f t="shared" si="1"/>
        <v/>
      </c>
      <c r="B3223" s="1"/>
      <c r="C3223" s="25" t="str">
        <f>IF('Census Block Input'!J3187="","",'Census Block Input'!B3187)</f>
        <v/>
      </c>
      <c r="D3223" s="184" t="str">
        <f>IF('Census Block Input'!J3187="","",UPPER('Census Block Input'!J3187))</f>
        <v/>
      </c>
      <c r="E3223" s="26" t="str">
        <f>IF('Census Block Input'!J3187="","",'Census Block Input'!I3187)</f>
        <v/>
      </c>
      <c r="F3223" s="27" t="str">
        <f>IF('Census Block Input'!J3187="","",'Census Block Input'!C3187)</f>
        <v/>
      </c>
      <c r="G3223" s="29" t="str">
        <f>IF('Census Block Input'!J3187="","",'Census Block Input'!D3187)</f>
        <v/>
      </c>
      <c r="H3223" s="30" t="str">
        <f>IF('Census Block Input'!J3187="","",'Census Block Input'!G3187)</f>
        <v/>
      </c>
      <c r="I3223" s="30" t="str">
        <f>IF('Census Block Input'!J3187="","",'Census Block Input'!F3187)</f>
        <v/>
      </c>
      <c r="J3223" s="32" t="str">
        <f t="shared" si="100"/>
        <v/>
      </c>
      <c r="K3223" s="105" t="str">
        <f>IF('Census Block Input'!J3187="","",'Census Block Input'!D3187)</f>
        <v/>
      </c>
      <c r="L3223" s="106" t="str">
        <f>IF('Census Block Input'!J3187="","",'Census Block Input'!G3187)</f>
        <v/>
      </c>
      <c r="M3223" s="106" t="str">
        <f>IF('Census Block Input'!J3187="","",'Census Block Input'!F3187)</f>
        <v/>
      </c>
      <c r="N3223" s="32" t="str">
        <f t="shared" si="101"/>
        <v/>
      </c>
      <c r="O3223" s="124" t="s">
        <v>10</v>
      </c>
      <c r="P3223" s="123" t="s">
        <v>10</v>
      </c>
      <c r="Q3223" s="1"/>
    </row>
    <row r="3224" spans="1:17" ht="15.75" hidden="1" customHeight="1">
      <c r="A3224" s="1" t="str">
        <f t="shared" si="1"/>
        <v/>
      </c>
      <c r="B3224" s="1"/>
      <c r="C3224" s="25" t="str">
        <f>IF('Census Block Input'!J3188="","",'Census Block Input'!B3188)</f>
        <v/>
      </c>
      <c r="D3224" s="184" t="str">
        <f>IF('Census Block Input'!J3188="","",UPPER('Census Block Input'!J3188))</f>
        <v/>
      </c>
      <c r="E3224" s="26" t="str">
        <f>IF('Census Block Input'!J3188="","",'Census Block Input'!I3188)</f>
        <v/>
      </c>
      <c r="F3224" s="27" t="str">
        <f>IF('Census Block Input'!J3188="","",'Census Block Input'!C3188)</f>
        <v/>
      </c>
      <c r="G3224" s="29" t="str">
        <f>IF('Census Block Input'!J3188="","",'Census Block Input'!D3188)</f>
        <v/>
      </c>
      <c r="H3224" s="30" t="str">
        <f>IF('Census Block Input'!J3188="","",'Census Block Input'!G3188)</f>
        <v/>
      </c>
      <c r="I3224" s="30" t="str">
        <f>IF('Census Block Input'!J3188="","",'Census Block Input'!F3188)</f>
        <v/>
      </c>
      <c r="J3224" s="32" t="str">
        <f t="shared" si="100"/>
        <v/>
      </c>
      <c r="K3224" s="105" t="str">
        <f>IF('Census Block Input'!J3188="","",'Census Block Input'!D3188)</f>
        <v/>
      </c>
      <c r="L3224" s="106" t="str">
        <f>IF('Census Block Input'!J3188="","",'Census Block Input'!G3188)</f>
        <v/>
      </c>
      <c r="M3224" s="106" t="str">
        <f>IF('Census Block Input'!J3188="","",'Census Block Input'!F3188)</f>
        <v/>
      </c>
      <c r="N3224" s="32" t="str">
        <f t="shared" si="101"/>
        <v/>
      </c>
      <c r="O3224" s="124" t="s">
        <v>10</v>
      </c>
      <c r="P3224" s="123" t="s">
        <v>10</v>
      </c>
      <c r="Q3224" s="1"/>
    </row>
    <row r="3225" spans="1:17" ht="15.75" hidden="1" customHeight="1">
      <c r="A3225" s="1" t="str">
        <f t="shared" si="1"/>
        <v/>
      </c>
      <c r="B3225" s="1"/>
      <c r="C3225" s="25" t="str">
        <f>IF('Census Block Input'!J3189="","",'Census Block Input'!B3189)</f>
        <v/>
      </c>
      <c r="D3225" s="184" t="str">
        <f>IF('Census Block Input'!J3189="","",UPPER('Census Block Input'!J3189))</f>
        <v/>
      </c>
      <c r="E3225" s="26" t="str">
        <f>IF('Census Block Input'!J3189="","",'Census Block Input'!I3189)</f>
        <v/>
      </c>
      <c r="F3225" s="27" t="str">
        <f>IF('Census Block Input'!J3189="","",'Census Block Input'!C3189)</f>
        <v/>
      </c>
      <c r="G3225" s="29" t="str">
        <f>IF('Census Block Input'!J3189="","",'Census Block Input'!D3189)</f>
        <v/>
      </c>
      <c r="H3225" s="30" t="str">
        <f>IF('Census Block Input'!J3189="","",'Census Block Input'!G3189)</f>
        <v/>
      </c>
      <c r="I3225" s="30" t="str">
        <f>IF('Census Block Input'!J3189="","",'Census Block Input'!F3189)</f>
        <v/>
      </c>
      <c r="J3225" s="32" t="str">
        <f t="shared" si="100"/>
        <v/>
      </c>
      <c r="K3225" s="105" t="str">
        <f>IF('Census Block Input'!J3189="","",'Census Block Input'!D3189)</f>
        <v/>
      </c>
      <c r="L3225" s="106" t="str">
        <f>IF('Census Block Input'!J3189="","",'Census Block Input'!G3189)</f>
        <v/>
      </c>
      <c r="M3225" s="106" t="str">
        <f>IF('Census Block Input'!J3189="","",'Census Block Input'!F3189)</f>
        <v/>
      </c>
      <c r="N3225" s="32" t="str">
        <f t="shared" si="101"/>
        <v/>
      </c>
      <c r="O3225" s="124" t="s">
        <v>10</v>
      </c>
      <c r="P3225" s="123" t="s">
        <v>10</v>
      </c>
      <c r="Q3225" s="1"/>
    </row>
    <row r="3226" spans="1:17" ht="15.75" hidden="1" customHeight="1">
      <c r="A3226" s="1" t="str">
        <f t="shared" si="1"/>
        <v/>
      </c>
      <c r="B3226" s="1"/>
      <c r="C3226" s="25" t="str">
        <f>IF('Census Block Input'!J3190="","",'Census Block Input'!B3190)</f>
        <v/>
      </c>
      <c r="D3226" s="184" t="str">
        <f>IF('Census Block Input'!J3190="","",UPPER('Census Block Input'!J3190))</f>
        <v/>
      </c>
      <c r="E3226" s="26" t="str">
        <f>IF('Census Block Input'!J3190="","",'Census Block Input'!I3190)</f>
        <v/>
      </c>
      <c r="F3226" s="27" t="str">
        <f>IF('Census Block Input'!J3190="","",'Census Block Input'!C3190)</f>
        <v/>
      </c>
      <c r="G3226" s="29" t="str">
        <f>IF('Census Block Input'!J3190="","",'Census Block Input'!D3190)</f>
        <v/>
      </c>
      <c r="H3226" s="30" t="str">
        <f>IF('Census Block Input'!J3190="","",'Census Block Input'!G3190)</f>
        <v/>
      </c>
      <c r="I3226" s="30" t="str">
        <f>IF('Census Block Input'!J3190="","",'Census Block Input'!F3190)</f>
        <v/>
      </c>
      <c r="J3226" s="32" t="str">
        <f t="shared" si="100"/>
        <v/>
      </c>
      <c r="K3226" s="105" t="str">
        <f>IF('Census Block Input'!J3190="","",'Census Block Input'!D3190)</f>
        <v/>
      </c>
      <c r="L3226" s="106" t="str">
        <f>IF('Census Block Input'!J3190="","",'Census Block Input'!G3190)</f>
        <v/>
      </c>
      <c r="M3226" s="106" t="str">
        <f>IF('Census Block Input'!J3190="","",'Census Block Input'!F3190)</f>
        <v/>
      </c>
      <c r="N3226" s="32" t="str">
        <f t="shared" si="101"/>
        <v/>
      </c>
      <c r="O3226" s="124" t="s">
        <v>10</v>
      </c>
      <c r="P3226" s="123" t="s">
        <v>10</v>
      </c>
      <c r="Q3226" s="1"/>
    </row>
    <row r="3227" spans="1:17" ht="15.75" hidden="1" customHeight="1">
      <c r="A3227" s="1" t="str">
        <f t="shared" si="1"/>
        <v/>
      </c>
      <c r="B3227" s="1"/>
      <c r="C3227" s="25" t="str">
        <f>IF('Census Block Input'!J3191="","",'Census Block Input'!B3191)</f>
        <v/>
      </c>
      <c r="D3227" s="184" t="str">
        <f>IF('Census Block Input'!J3191="","",UPPER('Census Block Input'!J3191))</f>
        <v/>
      </c>
      <c r="E3227" s="26" t="str">
        <f>IF('Census Block Input'!J3191="","",'Census Block Input'!I3191)</f>
        <v/>
      </c>
      <c r="F3227" s="27" t="str">
        <f>IF('Census Block Input'!J3191="","",'Census Block Input'!C3191)</f>
        <v/>
      </c>
      <c r="G3227" s="29" t="str">
        <f>IF('Census Block Input'!J3191="","",'Census Block Input'!D3191)</f>
        <v/>
      </c>
      <c r="H3227" s="30" t="str">
        <f>IF('Census Block Input'!J3191="","",'Census Block Input'!G3191)</f>
        <v/>
      </c>
      <c r="I3227" s="30" t="str">
        <f>IF('Census Block Input'!J3191="","",'Census Block Input'!F3191)</f>
        <v/>
      </c>
      <c r="J3227" s="32" t="str">
        <f t="shared" si="100"/>
        <v/>
      </c>
      <c r="K3227" s="105" t="str">
        <f>IF('Census Block Input'!J3191="","",'Census Block Input'!D3191)</f>
        <v/>
      </c>
      <c r="L3227" s="106" t="str">
        <f>IF('Census Block Input'!J3191="","",'Census Block Input'!G3191)</f>
        <v/>
      </c>
      <c r="M3227" s="106" t="str">
        <f>IF('Census Block Input'!J3191="","",'Census Block Input'!F3191)</f>
        <v/>
      </c>
      <c r="N3227" s="32" t="str">
        <f t="shared" si="101"/>
        <v/>
      </c>
      <c r="O3227" s="124" t="s">
        <v>10</v>
      </c>
      <c r="P3227" s="123" t="s">
        <v>10</v>
      </c>
      <c r="Q3227" s="1"/>
    </row>
    <row r="3228" spans="1:17" ht="15.75" hidden="1" customHeight="1">
      <c r="A3228" s="1" t="str">
        <f t="shared" si="1"/>
        <v/>
      </c>
      <c r="B3228" s="1"/>
      <c r="C3228" s="25" t="str">
        <f>IF('Census Block Input'!J3192="","",'Census Block Input'!B3192)</f>
        <v/>
      </c>
      <c r="D3228" s="184" t="str">
        <f>IF('Census Block Input'!J3192="","",UPPER('Census Block Input'!J3192))</f>
        <v/>
      </c>
      <c r="E3228" s="26" t="str">
        <f>IF('Census Block Input'!J3192="","",'Census Block Input'!I3192)</f>
        <v/>
      </c>
      <c r="F3228" s="27" t="str">
        <f>IF('Census Block Input'!J3192="","",'Census Block Input'!C3192)</f>
        <v/>
      </c>
      <c r="G3228" s="29" t="str">
        <f>IF('Census Block Input'!J3192="","",'Census Block Input'!D3192)</f>
        <v/>
      </c>
      <c r="H3228" s="30" t="str">
        <f>IF('Census Block Input'!J3192="","",'Census Block Input'!G3192)</f>
        <v/>
      </c>
      <c r="I3228" s="30" t="str">
        <f>IF('Census Block Input'!J3192="","",'Census Block Input'!F3192)</f>
        <v/>
      </c>
      <c r="J3228" s="32" t="str">
        <f t="shared" si="100"/>
        <v/>
      </c>
      <c r="K3228" s="105" t="str">
        <f>IF('Census Block Input'!J3192="","",'Census Block Input'!D3192)</f>
        <v/>
      </c>
      <c r="L3228" s="106" t="str">
        <f>IF('Census Block Input'!J3192="","",'Census Block Input'!G3192)</f>
        <v/>
      </c>
      <c r="M3228" s="106" t="str">
        <f>IF('Census Block Input'!J3192="","",'Census Block Input'!F3192)</f>
        <v/>
      </c>
      <c r="N3228" s="32" t="str">
        <f t="shared" si="101"/>
        <v/>
      </c>
      <c r="O3228" s="124" t="s">
        <v>10</v>
      </c>
      <c r="P3228" s="123" t="s">
        <v>10</v>
      </c>
      <c r="Q3228" s="1"/>
    </row>
    <row r="3229" spans="1:17" ht="15.75" hidden="1" customHeight="1">
      <c r="A3229" s="1" t="str">
        <f t="shared" si="1"/>
        <v/>
      </c>
      <c r="B3229" s="1"/>
      <c r="C3229" s="25" t="str">
        <f>IF('Census Block Input'!J3193="","",'Census Block Input'!B3193)</f>
        <v/>
      </c>
      <c r="D3229" s="184" t="str">
        <f>IF('Census Block Input'!J3193="","",UPPER('Census Block Input'!J3193))</f>
        <v/>
      </c>
      <c r="E3229" s="26" t="str">
        <f>IF('Census Block Input'!J3193="","",'Census Block Input'!I3193)</f>
        <v/>
      </c>
      <c r="F3229" s="27" t="str">
        <f>IF('Census Block Input'!J3193="","",'Census Block Input'!C3193)</f>
        <v/>
      </c>
      <c r="G3229" s="29" t="str">
        <f>IF('Census Block Input'!J3193="","",'Census Block Input'!D3193)</f>
        <v/>
      </c>
      <c r="H3229" s="30" t="str">
        <f>IF('Census Block Input'!J3193="","",'Census Block Input'!G3193)</f>
        <v/>
      </c>
      <c r="I3229" s="30" t="str">
        <f>IF('Census Block Input'!J3193="","",'Census Block Input'!F3193)</f>
        <v/>
      </c>
      <c r="J3229" s="32" t="str">
        <f t="shared" si="100"/>
        <v/>
      </c>
      <c r="K3229" s="105" t="str">
        <f>IF('Census Block Input'!J3193="","",'Census Block Input'!D3193)</f>
        <v/>
      </c>
      <c r="L3229" s="106" t="str">
        <f>IF('Census Block Input'!J3193="","",'Census Block Input'!G3193)</f>
        <v/>
      </c>
      <c r="M3229" s="106" t="str">
        <f>IF('Census Block Input'!J3193="","",'Census Block Input'!F3193)</f>
        <v/>
      </c>
      <c r="N3229" s="32" t="str">
        <f t="shared" si="101"/>
        <v/>
      </c>
      <c r="O3229" s="124" t="s">
        <v>10</v>
      </c>
      <c r="P3229" s="123" t="s">
        <v>10</v>
      </c>
      <c r="Q3229" s="1"/>
    </row>
    <row r="3230" spans="1:17" ht="15.75" hidden="1" customHeight="1">
      <c r="A3230" s="1" t="str">
        <f t="shared" si="1"/>
        <v/>
      </c>
      <c r="B3230" s="1"/>
      <c r="C3230" s="25" t="str">
        <f>IF('Census Block Input'!J3194="","",'Census Block Input'!B3194)</f>
        <v/>
      </c>
      <c r="D3230" s="184" t="str">
        <f>IF('Census Block Input'!J3194="","",UPPER('Census Block Input'!J3194))</f>
        <v/>
      </c>
      <c r="E3230" s="26" t="str">
        <f>IF('Census Block Input'!J3194="","",'Census Block Input'!I3194)</f>
        <v/>
      </c>
      <c r="F3230" s="27" t="str">
        <f>IF('Census Block Input'!J3194="","",'Census Block Input'!C3194)</f>
        <v/>
      </c>
      <c r="G3230" s="29" t="str">
        <f>IF('Census Block Input'!J3194="","",'Census Block Input'!D3194)</f>
        <v/>
      </c>
      <c r="H3230" s="30" t="str">
        <f>IF('Census Block Input'!J3194="","",'Census Block Input'!G3194)</f>
        <v/>
      </c>
      <c r="I3230" s="30" t="str">
        <f>IF('Census Block Input'!J3194="","",'Census Block Input'!F3194)</f>
        <v/>
      </c>
      <c r="J3230" s="32" t="str">
        <f t="shared" si="100"/>
        <v/>
      </c>
      <c r="K3230" s="105" t="str">
        <f>IF('Census Block Input'!J3194="","",'Census Block Input'!D3194)</f>
        <v/>
      </c>
      <c r="L3230" s="106" t="str">
        <f>IF('Census Block Input'!J3194="","",'Census Block Input'!G3194)</f>
        <v/>
      </c>
      <c r="M3230" s="106" t="str">
        <f>IF('Census Block Input'!J3194="","",'Census Block Input'!F3194)</f>
        <v/>
      </c>
      <c r="N3230" s="32" t="str">
        <f t="shared" si="101"/>
        <v/>
      </c>
      <c r="O3230" s="124" t="s">
        <v>10</v>
      </c>
      <c r="P3230" s="123" t="s">
        <v>10</v>
      </c>
      <c r="Q3230" s="1"/>
    </row>
    <row r="3231" spans="1:17" ht="15.75" hidden="1" customHeight="1">
      <c r="A3231" s="1" t="str">
        <f t="shared" si="1"/>
        <v/>
      </c>
      <c r="B3231" s="1"/>
      <c r="C3231" s="25" t="str">
        <f>IF('Census Block Input'!J3195="","",'Census Block Input'!B3195)</f>
        <v/>
      </c>
      <c r="D3231" s="184" t="str">
        <f>IF('Census Block Input'!J3195="","",UPPER('Census Block Input'!J3195))</f>
        <v/>
      </c>
      <c r="E3231" s="26" t="str">
        <f>IF('Census Block Input'!J3195="","",'Census Block Input'!I3195)</f>
        <v/>
      </c>
      <c r="F3231" s="27" t="str">
        <f>IF('Census Block Input'!J3195="","",'Census Block Input'!C3195)</f>
        <v/>
      </c>
      <c r="G3231" s="29" t="str">
        <f>IF('Census Block Input'!J3195="","",'Census Block Input'!D3195)</f>
        <v/>
      </c>
      <c r="H3231" s="30" t="str">
        <f>IF('Census Block Input'!J3195="","",'Census Block Input'!G3195)</f>
        <v/>
      </c>
      <c r="I3231" s="30" t="str">
        <f>IF('Census Block Input'!J3195="","",'Census Block Input'!F3195)</f>
        <v/>
      </c>
      <c r="J3231" s="32" t="str">
        <f t="shared" si="100"/>
        <v/>
      </c>
      <c r="K3231" s="105" t="str">
        <f>IF('Census Block Input'!J3195="","",'Census Block Input'!D3195)</f>
        <v/>
      </c>
      <c r="L3231" s="106" t="str">
        <f>IF('Census Block Input'!J3195="","",'Census Block Input'!G3195)</f>
        <v/>
      </c>
      <c r="M3231" s="106" t="str">
        <f>IF('Census Block Input'!J3195="","",'Census Block Input'!F3195)</f>
        <v/>
      </c>
      <c r="N3231" s="32" t="str">
        <f t="shared" si="101"/>
        <v/>
      </c>
      <c r="O3231" s="124" t="s">
        <v>10</v>
      </c>
      <c r="P3231" s="123" t="s">
        <v>10</v>
      </c>
      <c r="Q3231" s="1"/>
    </row>
    <row r="3232" spans="1:17" ht="15.75" hidden="1" customHeight="1">
      <c r="A3232" s="1" t="str">
        <f t="shared" si="1"/>
        <v/>
      </c>
      <c r="B3232" s="1"/>
      <c r="C3232" s="25" t="str">
        <f>IF('Census Block Input'!J3196="","",'Census Block Input'!B3196)</f>
        <v/>
      </c>
      <c r="D3232" s="184" t="str">
        <f>IF('Census Block Input'!J3196="","",UPPER('Census Block Input'!J3196))</f>
        <v/>
      </c>
      <c r="E3232" s="26" t="str">
        <f>IF('Census Block Input'!J3196="","",'Census Block Input'!I3196)</f>
        <v/>
      </c>
      <c r="F3232" s="27" t="str">
        <f>IF('Census Block Input'!J3196="","",'Census Block Input'!C3196)</f>
        <v/>
      </c>
      <c r="G3232" s="29" t="str">
        <f>IF('Census Block Input'!J3196="","",'Census Block Input'!D3196)</f>
        <v/>
      </c>
      <c r="H3232" s="30" t="str">
        <f>IF('Census Block Input'!J3196="","",'Census Block Input'!G3196)</f>
        <v/>
      </c>
      <c r="I3232" s="30" t="str">
        <f>IF('Census Block Input'!J3196="","",'Census Block Input'!F3196)</f>
        <v/>
      </c>
      <c r="J3232" s="32" t="str">
        <f t="shared" si="100"/>
        <v/>
      </c>
      <c r="K3232" s="105" t="str">
        <f>IF('Census Block Input'!J3196="","",'Census Block Input'!D3196)</f>
        <v/>
      </c>
      <c r="L3232" s="106" t="str">
        <f>IF('Census Block Input'!J3196="","",'Census Block Input'!G3196)</f>
        <v/>
      </c>
      <c r="M3232" s="106" t="str">
        <f>IF('Census Block Input'!J3196="","",'Census Block Input'!F3196)</f>
        <v/>
      </c>
      <c r="N3232" s="32" t="str">
        <f t="shared" si="101"/>
        <v/>
      </c>
      <c r="O3232" s="124" t="s">
        <v>10</v>
      </c>
      <c r="P3232" s="123" t="s">
        <v>10</v>
      </c>
      <c r="Q3232" s="1"/>
    </row>
    <row r="3233" spans="1:17" ht="15.75" hidden="1" customHeight="1">
      <c r="A3233" s="1" t="str">
        <f t="shared" si="1"/>
        <v/>
      </c>
      <c r="B3233" s="1"/>
      <c r="C3233" s="25" t="str">
        <f>IF('Census Block Input'!J3197="","",'Census Block Input'!B3197)</f>
        <v/>
      </c>
      <c r="D3233" s="184" t="str">
        <f>IF('Census Block Input'!J3197="","",UPPER('Census Block Input'!J3197))</f>
        <v/>
      </c>
      <c r="E3233" s="26" t="str">
        <f>IF('Census Block Input'!J3197="","",'Census Block Input'!I3197)</f>
        <v/>
      </c>
      <c r="F3233" s="27" t="str">
        <f>IF('Census Block Input'!J3197="","",'Census Block Input'!C3197)</f>
        <v/>
      </c>
      <c r="G3233" s="29" t="str">
        <f>IF('Census Block Input'!J3197="","",'Census Block Input'!D3197)</f>
        <v/>
      </c>
      <c r="H3233" s="30" t="str">
        <f>IF('Census Block Input'!J3197="","",'Census Block Input'!G3197)</f>
        <v/>
      </c>
      <c r="I3233" s="30" t="str">
        <f>IF('Census Block Input'!J3197="","",'Census Block Input'!F3197)</f>
        <v/>
      </c>
      <c r="J3233" s="32" t="str">
        <f t="shared" si="100"/>
        <v/>
      </c>
      <c r="K3233" s="105" t="str">
        <f>IF('Census Block Input'!J3197="","",'Census Block Input'!D3197)</f>
        <v/>
      </c>
      <c r="L3233" s="106" t="str">
        <f>IF('Census Block Input'!J3197="","",'Census Block Input'!G3197)</f>
        <v/>
      </c>
      <c r="M3233" s="106" t="str">
        <f>IF('Census Block Input'!J3197="","",'Census Block Input'!F3197)</f>
        <v/>
      </c>
      <c r="N3233" s="32" t="str">
        <f t="shared" si="101"/>
        <v/>
      </c>
      <c r="O3233" s="124" t="s">
        <v>10</v>
      </c>
      <c r="P3233" s="123" t="s">
        <v>10</v>
      </c>
      <c r="Q3233" s="1"/>
    </row>
    <row r="3234" spans="1:17" ht="15.75" hidden="1" customHeight="1">
      <c r="A3234" s="1" t="str">
        <f t="shared" si="1"/>
        <v/>
      </c>
      <c r="B3234" s="1"/>
      <c r="C3234" s="25" t="str">
        <f>IF('Census Block Input'!J3198="","",'Census Block Input'!B3198)</f>
        <v/>
      </c>
      <c r="D3234" s="184" t="str">
        <f>IF('Census Block Input'!J3198="","",UPPER('Census Block Input'!J3198))</f>
        <v/>
      </c>
      <c r="E3234" s="26" t="str">
        <f>IF('Census Block Input'!J3198="","",'Census Block Input'!I3198)</f>
        <v/>
      </c>
      <c r="F3234" s="27" t="str">
        <f>IF('Census Block Input'!J3198="","",'Census Block Input'!C3198)</f>
        <v/>
      </c>
      <c r="G3234" s="29" t="str">
        <f>IF('Census Block Input'!J3198="","",'Census Block Input'!D3198)</f>
        <v/>
      </c>
      <c r="H3234" s="30" t="str">
        <f>IF('Census Block Input'!J3198="","",'Census Block Input'!G3198)</f>
        <v/>
      </c>
      <c r="I3234" s="30" t="str">
        <f>IF('Census Block Input'!J3198="","",'Census Block Input'!F3198)</f>
        <v/>
      </c>
      <c r="J3234" s="32" t="str">
        <f t="shared" si="100"/>
        <v/>
      </c>
      <c r="K3234" s="105" t="str">
        <f>IF('Census Block Input'!J3198="","",'Census Block Input'!D3198)</f>
        <v/>
      </c>
      <c r="L3234" s="106" t="str">
        <f>IF('Census Block Input'!J3198="","",'Census Block Input'!G3198)</f>
        <v/>
      </c>
      <c r="M3234" s="106" t="str">
        <f>IF('Census Block Input'!J3198="","",'Census Block Input'!F3198)</f>
        <v/>
      </c>
      <c r="N3234" s="32" t="str">
        <f t="shared" si="101"/>
        <v/>
      </c>
      <c r="O3234" s="124" t="s">
        <v>10</v>
      </c>
      <c r="P3234" s="123" t="s">
        <v>10</v>
      </c>
      <c r="Q3234" s="1"/>
    </row>
    <row r="3235" spans="1:17" ht="15.75" hidden="1" customHeight="1">
      <c r="A3235" s="1" t="str">
        <f t="shared" si="1"/>
        <v/>
      </c>
      <c r="B3235" s="1"/>
      <c r="C3235" s="25" t="str">
        <f>IF('Census Block Input'!J3199="","",'Census Block Input'!B3199)</f>
        <v/>
      </c>
      <c r="D3235" s="184" t="str">
        <f>IF('Census Block Input'!J3199="","",UPPER('Census Block Input'!J3199))</f>
        <v/>
      </c>
      <c r="E3235" s="26" t="str">
        <f>IF('Census Block Input'!J3199="","",'Census Block Input'!I3199)</f>
        <v/>
      </c>
      <c r="F3235" s="27" t="str">
        <f>IF('Census Block Input'!J3199="","",'Census Block Input'!C3199)</f>
        <v/>
      </c>
      <c r="G3235" s="29" t="str">
        <f>IF('Census Block Input'!J3199="","",'Census Block Input'!D3199)</f>
        <v/>
      </c>
      <c r="H3235" s="30" t="str">
        <f>IF('Census Block Input'!J3199="","",'Census Block Input'!G3199)</f>
        <v/>
      </c>
      <c r="I3235" s="30" t="str">
        <f>IF('Census Block Input'!J3199="","",'Census Block Input'!F3199)</f>
        <v/>
      </c>
      <c r="J3235" s="32" t="str">
        <f t="shared" si="100"/>
        <v/>
      </c>
      <c r="K3235" s="105" t="str">
        <f>IF('Census Block Input'!J3199="","",'Census Block Input'!D3199)</f>
        <v/>
      </c>
      <c r="L3235" s="106" t="str">
        <f>IF('Census Block Input'!J3199="","",'Census Block Input'!G3199)</f>
        <v/>
      </c>
      <c r="M3235" s="106" t="str">
        <f>IF('Census Block Input'!J3199="","",'Census Block Input'!F3199)</f>
        <v/>
      </c>
      <c r="N3235" s="32" t="str">
        <f t="shared" si="101"/>
        <v/>
      </c>
      <c r="O3235" s="124" t="s">
        <v>10</v>
      </c>
      <c r="P3235" s="123" t="s">
        <v>10</v>
      </c>
      <c r="Q3235" s="1"/>
    </row>
    <row r="3236" spans="1:17" ht="15.75" hidden="1" customHeight="1">
      <c r="A3236" s="1" t="str">
        <f t="shared" si="1"/>
        <v/>
      </c>
      <c r="B3236" s="1"/>
      <c r="C3236" s="25" t="str">
        <f>IF('Census Block Input'!J3200="","",'Census Block Input'!B3200)</f>
        <v/>
      </c>
      <c r="D3236" s="184" t="str">
        <f>IF('Census Block Input'!J3200="","",UPPER('Census Block Input'!J3200))</f>
        <v/>
      </c>
      <c r="E3236" s="26" t="str">
        <f>IF('Census Block Input'!J3200="","",'Census Block Input'!I3200)</f>
        <v/>
      </c>
      <c r="F3236" s="27" t="str">
        <f>IF('Census Block Input'!J3200="","",'Census Block Input'!C3200)</f>
        <v/>
      </c>
      <c r="G3236" s="29" t="str">
        <f>IF('Census Block Input'!J3200="","",'Census Block Input'!D3200)</f>
        <v/>
      </c>
      <c r="H3236" s="30" t="str">
        <f>IF('Census Block Input'!J3200="","",'Census Block Input'!G3200)</f>
        <v/>
      </c>
      <c r="I3236" s="30" t="str">
        <f>IF('Census Block Input'!J3200="","",'Census Block Input'!F3200)</f>
        <v/>
      </c>
      <c r="J3236" s="32" t="str">
        <f t="shared" si="100"/>
        <v/>
      </c>
      <c r="K3236" s="105" t="str">
        <f>IF('Census Block Input'!J3200="","",'Census Block Input'!D3200)</f>
        <v/>
      </c>
      <c r="L3236" s="106" t="str">
        <f>IF('Census Block Input'!J3200="","",'Census Block Input'!G3200)</f>
        <v/>
      </c>
      <c r="M3236" s="106" t="str">
        <f>IF('Census Block Input'!J3200="","",'Census Block Input'!F3200)</f>
        <v/>
      </c>
      <c r="N3236" s="32" t="str">
        <f t="shared" si="101"/>
        <v/>
      </c>
      <c r="O3236" s="124" t="s">
        <v>10</v>
      </c>
      <c r="P3236" s="123" t="s">
        <v>10</v>
      </c>
      <c r="Q3236" s="1"/>
    </row>
    <row r="3237" spans="1:17" ht="15.75" hidden="1" customHeight="1">
      <c r="A3237" s="1" t="str">
        <f t="shared" si="1"/>
        <v/>
      </c>
      <c r="B3237" s="1"/>
      <c r="C3237" s="25" t="str">
        <f>IF('Census Block Input'!J3201="","",'Census Block Input'!B3201)</f>
        <v/>
      </c>
      <c r="D3237" s="184" t="str">
        <f>IF('Census Block Input'!J3201="","",UPPER('Census Block Input'!J3201))</f>
        <v/>
      </c>
      <c r="E3237" s="26" t="str">
        <f>IF('Census Block Input'!J3201="","",'Census Block Input'!I3201)</f>
        <v/>
      </c>
      <c r="F3237" s="27" t="str">
        <f>IF('Census Block Input'!J3201="","",'Census Block Input'!C3201)</f>
        <v/>
      </c>
      <c r="G3237" s="29" t="str">
        <f>IF('Census Block Input'!J3201="","",'Census Block Input'!D3201)</f>
        <v/>
      </c>
      <c r="H3237" s="30" t="str">
        <f>IF('Census Block Input'!J3201="","",'Census Block Input'!G3201)</f>
        <v/>
      </c>
      <c r="I3237" s="30" t="str">
        <f>IF('Census Block Input'!J3201="","",'Census Block Input'!F3201)</f>
        <v/>
      </c>
      <c r="J3237" s="32" t="str">
        <f t="shared" si="100"/>
        <v/>
      </c>
      <c r="K3237" s="105" t="str">
        <f>IF('Census Block Input'!J3201="","",'Census Block Input'!D3201)</f>
        <v/>
      </c>
      <c r="L3237" s="106" t="str">
        <f>IF('Census Block Input'!J3201="","",'Census Block Input'!G3201)</f>
        <v/>
      </c>
      <c r="M3237" s="106" t="str">
        <f>IF('Census Block Input'!J3201="","",'Census Block Input'!F3201)</f>
        <v/>
      </c>
      <c r="N3237" s="32" t="str">
        <f t="shared" si="101"/>
        <v/>
      </c>
      <c r="O3237" s="124" t="s">
        <v>10</v>
      </c>
      <c r="P3237" s="123" t="s">
        <v>10</v>
      </c>
      <c r="Q3237" s="1"/>
    </row>
    <row r="3238" spans="1:17" ht="15.75" hidden="1" customHeight="1">
      <c r="A3238" s="1" t="str">
        <f t="shared" si="1"/>
        <v/>
      </c>
      <c r="B3238" s="1"/>
      <c r="C3238" s="25" t="str">
        <f>IF('Census Block Input'!J3202="","",'Census Block Input'!B3202)</f>
        <v/>
      </c>
      <c r="D3238" s="184" t="str">
        <f>IF('Census Block Input'!J3202="","",UPPER('Census Block Input'!J3202))</f>
        <v/>
      </c>
      <c r="E3238" s="26" t="str">
        <f>IF('Census Block Input'!J3202="","",'Census Block Input'!I3202)</f>
        <v/>
      </c>
      <c r="F3238" s="27" t="str">
        <f>IF('Census Block Input'!J3202="","",'Census Block Input'!C3202)</f>
        <v/>
      </c>
      <c r="G3238" s="29" t="str">
        <f>IF('Census Block Input'!J3202="","",'Census Block Input'!D3202)</f>
        <v/>
      </c>
      <c r="H3238" s="30" t="str">
        <f>IF('Census Block Input'!J3202="","",'Census Block Input'!G3202)</f>
        <v/>
      </c>
      <c r="I3238" s="30" t="str">
        <f>IF('Census Block Input'!J3202="","",'Census Block Input'!F3202)</f>
        <v/>
      </c>
      <c r="J3238" s="32" t="str">
        <f t="shared" si="100"/>
        <v/>
      </c>
      <c r="K3238" s="105" t="str">
        <f>IF('Census Block Input'!J3202="","",'Census Block Input'!D3202)</f>
        <v/>
      </c>
      <c r="L3238" s="106" t="str">
        <f>IF('Census Block Input'!J3202="","",'Census Block Input'!G3202)</f>
        <v/>
      </c>
      <c r="M3238" s="106" t="str">
        <f>IF('Census Block Input'!J3202="","",'Census Block Input'!F3202)</f>
        <v/>
      </c>
      <c r="N3238" s="32" t="str">
        <f t="shared" si="101"/>
        <v/>
      </c>
      <c r="O3238" s="124" t="s">
        <v>10</v>
      </c>
      <c r="P3238" s="123" t="s">
        <v>10</v>
      </c>
      <c r="Q3238" s="1"/>
    </row>
    <row r="3239" spans="1:17" ht="15.75" hidden="1" customHeight="1">
      <c r="A3239" s="1" t="str">
        <f t="shared" si="1"/>
        <v/>
      </c>
      <c r="B3239" s="1"/>
      <c r="C3239" s="25" t="str">
        <f>IF('Census Block Input'!J3203="","",'Census Block Input'!B3203)</f>
        <v/>
      </c>
      <c r="D3239" s="184" t="str">
        <f>IF('Census Block Input'!J3203="","",UPPER('Census Block Input'!J3203))</f>
        <v/>
      </c>
      <c r="E3239" s="26" t="str">
        <f>IF('Census Block Input'!J3203="","",'Census Block Input'!I3203)</f>
        <v/>
      </c>
      <c r="F3239" s="27" t="str">
        <f>IF('Census Block Input'!J3203="","",'Census Block Input'!C3203)</f>
        <v/>
      </c>
      <c r="G3239" s="29" t="str">
        <f>IF('Census Block Input'!J3203="","",'Census Block Input'!D3203)</f>
        <v/>
      </c>
      <c r="H3239" s="30" t="str">
        <f>IF('Census Block Input'!J3203="","",'Census Block Input'!G3203)</f>
        <v/>
      </c>
      <c r="I3239" s="30" t="str">
        <f>IF('Census Block Input'!J3203="","",'Census Block Input'!F3203)</f>
        <v/>
      </c>
      <c r="J3239" s="32" t="str">
        <f t="shared" si="100"/>
        <v/>
      </c>
      <c r="K3239" s="105" t="str">
        <f>IF('Census Block Input'!J3203="","",'Census Block Input'!D3203)</f>
        <v/>
      </c>
      <c r="L3239" s="106" t="str">
        <f>IF('Census Block Input'!J3203="","",'Census Block Input'!G3203)</f>
        <v/>
      </c>
      <c r="M3239" s="106" t="str">
        <f>IF('Census Block Input'!J3203="","",'Census Block Input'!F3203)</f>
        <v/>
      </c>
      <c r="N3239" s="32" t="str">
        <f t="shared" si="101"/>
        <v/>
      </c>
      <c r="O3239" s="124" t="s">
        <v>10</v>
      </c>
      <c r="P3239" s="123" t="s">
        <v>10</v>
      </c>
      <c r="Q3239" s="1"/>
    </row>
    <row r="3240" spans="1:17" ht="15.75" hidden="1" customHeight="1">
      <c r="A3240" s="1" t="str">
        <f t="shared" si="1"/>
        <v/>
      </c>
      <c r="B3240" s="1"/>
      <c r="C3240" s="25" t="str">
        <f>IF('Census Block Input'!J3204="","",'Census Block Input'!B3204)</f>
        <v/>
      </c>
      <c r="D3240" s="184" t="str">
        <f>IF('Census Block Input'!J3204="","",UPPER('Census Block Input'!J3204))</f>
        <v/>
      </c>
      <c r="E3240" s="26" t="str">
        <f>IF('Census Block Input'!J3204="","",'Census Block Input'!I3204)</f>
        <v/>
      </c>
      <c r="F3240" s="27" t="str">
        <f>IF('Census Block Input'!J3204="","",'Census Block Input'!C3204)</f>
        <v/>
      </c>
      <c r="G3240" s="29" t="str">
        <f>IF('Census Block Input'!J3204="","",'Census Block Input'!D3204)</f>
        <v/>
      </c>
      <c r="H3240" s="30" t="str">
        <f>IF('Census Block Input'!J3204="","",'Census Block Input'!G3204)</f>
        <v/>
      </c>
      <c r="I3240" s="30" t="str">
        <f>IF('Census Block Input'!J3204="","",'Census Block Input'!F3204)</f>
        <v/>
      </c>
      <c r="J3240" s="32" t="str">
        <f t="shared" ref="J3240:J3303" si="102">IF($C3240="","",SUM(G3240:I3240))</f>
        <v/>
      </c>
      <c r="K3240" s="105" t="str">
        <f>IF('Census Block Input'!J3204="","",'Census Block Input'!D3204)</f>
        <v/>
      </c>
      <c r="L3240" s="106" t="str">
        <f>IF('Census Block Input'!J3204="","",'Census Block Input'!G3204)</f>
        <v/>
      </c>
      <c r="M3240" s="106" t="str">
        <f>IF('Census Block Input'!J3204="","",'Census Block Input'!F3204)</f>
        <v/>
      </c>
      <c r="N3240" s="32" t="str">
        <f t="shared" ref="N3240:N3303" si="103">IF($C3240="","",SUM(K3240:M3240))</f>
        <v/>
      </c>
      <c r="O3240" s="124" t="s">
        <v>10</v>
      </c>
      <c r="P3240" s="123" t="s">
        <v>10</v>
      </c>
      <c r="Q3240" s="1"/>
    </row>
    <row r="3241" spans="1:17" ht="15.75" hidden="1" customHeight="1">
      <c r="A3241" s="1" t="str">
        <f t="shared" si="1"/>
        <v/>
      </c>
      <c r="B3241" s="1"/>
      <c r="C3241" s="25" t="str">
        <f>IF('Census Block Input'!J3205="","",'Census Block Input'!B3205)</f>
        <v/>
      </c>
      <c r="D3241" s="184" t="str">
        <f>IF('Census Block Input'!J3205="","",UPPER('Census Block Input'!J3205))</f>
        <v/>
      </c>
      <c r="E3241" s="26" t="str">
        <f>IF('Census Block Input'!J3205="","",'Census Block Input'!I3205)</f>
        <v/>
      </c>
      <c r="F3241" s="27" t="str">
        <f>IF('Census Block Input'!J3205="","",'Census Block Input'!C3205)</f>
        <v/>
      </c>
      <c r="G3241" s="29" t="str">
        <f>IF('Census Block Input'!J3205="","",'Census Block Input'!D3205)</f>
        <v/>
      </c>
      <c r="H3241" s="30" t="str">
        <f>IF('Census Block Input'!J3205="","",'Census Block Input'!G3205)</f>
        <v/>
      </c>
      <c r="I3241" s="30" t="str">
        <f>IF('Census Block Input'!J3205="","",'Census Block Input'!F3205)</f>
        <v/>
      </c>
      <c r="J3241" s="32" t="str">
        <f t="shared" si="102"/>
        <v/>
      </c>
      <c r="K3241" s="105" t="str">
        <f>IF('Census Block Input'!J3205="","",'Census Block Input'!D3205)</f>
        <v/>
      </c>
      <c r="L3241" s="106" t="str">
        <f>IF('Census Block Input'!J3205="","",'Census Block Input'!G3205)</f>
        <v/>
      </c>
      <c r="M3241" s="106" t="str">
        <f>IF('Census Block Input'!J3205="","",'Census Block Input'!F3205)</f>
        <v/>
      </c>
      <c r="N3241" s="32" t="str">
        <f t="shared" si="103"/>
        <v/>
      </c>
      <c r="O3241" s="124" t="s">
        <v>10</v>
      </c>
      <c r="P3241" s="123" t="s">
        <v>10</v>
      </c>
      <c r="Q3241" s="1"/>
    </row>
    <row r="3242" spans="1:17" ht="15.75" hidden="1" customHeight="1">
      <c r="A3242" s="1" t="str">
        <f t="shared" si="1"/>
        <v/>
      </c>
      <c r="B3242" s="1"/>
      <c r="C3242" s="25" t="str">
        <f>IF('Census Block Input'!J3206="","",'Census Block Input'!B3206)</f>
        <v/>
      </c>
      <c r="D3242" s="184" t="str">
        <f>IF('Census Block Input'!J3206="","",UPPER('Census Block Input'!J3206))</f>
        <v/>
      </c>
      <c r="E3242" s="26" t="str">
        <f>IF('Census Block Input'!J3206="","",'Census Block Input'!I3206)</f>
        <v/>
      </c>
      <c r="F3242" s="27" t="str">
        <f>IF('Census Block Input'!J3206="","",'Census Block Input'!C3206)</f>
        <v/>
      </c>
      <c r="G3242" s="29" t="str">
        <f>IF('Census Block Input'!J3206="","",'Census Block Input'!D3206)</f>
        <v/>
      </c>
      <c r="H3242" s="30" t="str">
        <f>IF('Census Block Input'!J3206="","",'Census Block Input'!G3206)</f>
        <v/>
      </c>
      <c r="I3242" s="30" t="str">
        <f>IF('Census Block Input'!J3206="","",'Census Block Input'!F3206)</f>
        <v/>
      </c>
      <c r="J3242" s="32" t="str">
        <f t="shared" si="102"/>
        <v/>
      </c>
      <c r="K3242" s="105" t="str">
        <f>IF('Census Block Input'!J3206="","",'Census Block Input'!D3206)</f>
        <v/>
      </c>
      <c r="L3242" s="106" t="str">
        <f>IF('Census Block Input'!J3206="","",'Census Block Input'!G3206)</f>
        <v/>
      </c>
      <c r="M3242" s="106" t="str">
        <f>IF('Census Block Input'!J3206="","",'Census Block Input'!F3206)</f>
        <v/>
      </c>
      <c r="N3242" s="32" t="str">
        <f t="shared" si="103"/>
        <v/>
      </c>
      <c r="O3242" s="124" t="s">
        <v>10</v>
      </c>
      <c r="P3242" s="123" t="s">
        <v>10</v>
      </c>
      <c r="Q3242" s="1"/>
    </row>
    <row r="3243" spans="1:17" ht="15.75" hidden="1" customHeight="1">
      <c r="A3243" s="1" t="str">
        <f t="shared" si="1"/>
        <v/>
      </c>
      <c r="B3243" s="1"/>
      <c r="C3243" s="25" t="str">
        <f>IF('Census Block Input'!J3207="","",'Census Block Input'!B3207)</f>
        <v/>
      </c>
      <c r="D3243" s="184" t="str">
        <f>IF('Census Block Input'!J3207="","",UPPER('Census Block Input'!J3207))</f>
        <v/>
      </c>
      <c r="E3243" s="26" t="str">
        <f>IF('Census Block Input'!J3207="","",'Census Block Input'!I3207)</f>
        <v/>
      </c>
      <c r="F3243" s="27" t="str">
        <f>IF('Census Block Input'!J3207="","",'Census Block Input'!C3207)</f>
        <v/>
      </c>
      <c r="G3243" s="29" t="str">
        <f>IF('Census Block Input'!J3207="","",'Census Block Input'!D3207)</f>
        <v/>
      </c>
      <c r="H3243" s="30" t="str">
        <f>IF('Census Block Input'!J3207="","",'Census Block Input'!G3207)</f>
        <v/>
      </c>
      <c r="I3243" s="30" t="str">
        <f>IF('Census Block Input'!J3207="","",'Census Block Input'!F3207)</f>
        <v/>
      </c>
      <c r="J3243" s="32" t="str">
        <f t="shared" si="102"/>
        <v/>
      </c>
      <c r="K3243" s="105" t="str">
        <f>IF('Census Block Input'!J3207="","",'Census Block Input'!D3207)</f>
        <v/>
      </c>
      <c r="L3243" s="106" t="str">
        <f>IF('Census Block Input'!J3207="","",'Census Block Input'!G3207)</f>
        <v/>
      </c>
      <c r="M3243" s="106" t="str">
        <f>IF('Census Block Input'!J3207="","",'Census Block Input'!F3207)</f>
        <v/>
      </c>
      <c r="N3243" s="32" t="str">
        <f t="shared" si="103"/>
        <v/>
      </c>
      <c r="O3243" s="124" t="s">
        <v>10</v>
      </c>
      <c r="P3243" s="123" t="s">
        <v>10</v>
      </c>
      <c r="Q3243" s="1"/>
    </row>
    <row r="3244" spans="1:17" ht="15.75" hidden="1" customHeight="1">
      <c r="A3244" s="1" t="str">
        <f t="shared" si="1"/>
        <v/>
      </c>
      <c r="B3244" s="1"/>
      <c r="C3244" s="25" t="str">
        <f>IF('Census Block Input'!J3208="","",'Census Block Input'!B3208)</f>
        <v/>
      </c>
      <c r="D3244" s="184" t="str">
        <f>IF('Census Block Input'!J3208="","",UPPER('Census Block Input'!J3208))</f>
        <v/>
      </c>
      <c r="E3244" s="26" t="str">
        <f>IF('Census Block Input'!J3208="","",'Census Block Input'!I3208)</f>
        <v/>
      </c>
      <c r="F3244" s="27" t="str">
        <f>IF('Census Block Input'!J3208="","",'Census Block Input'!C3208)</f>
        <v/>
      </c>
      <c r="G3244" s="29" t="str">
        <f>IF('Census Block Input'!J3208="","",'Census Block Input'!D3208)</f>
        <v/>
      </c>
      <c r="H3244" s="30" t="str">
        <f>IF('Census Block Input'!J3208="","",'Census Block Input'!G3208)</f>
        <v/>
      </c>
      <c r="I3244" s="30" t="str">
        <f>IF('Census Block Input'!J3208="","",'Census Block Input'!F3208)</f>
        <v/>
      </c>
      <c r="J3244" s="32" t="str">
        <f t="shared" si="102"/>
        <v/>
      </c>
      <c r="K3244" s="105" t="str">
        <f>IF('Census Block Input'!J3208="","",'Census Block Input'!D3208)</f>
        <v/>
      </c>
      <c r="L3244" s="106" t="str">
        <f>IF('Census Block Input'!J3208="","",'Census Block Input'!G3208)</f>
        <v/>
      </c>
      <c r="M3244" s="106" t="str">
        <f>IF('Census Block Input'!J3208="","",'Census Block Input'!F3208)</f>
        <v/>
      </c>
      <c r="N3244" s="32" t="str">
        <f t="shared" si="103"/>
        <v/>
      </c>
      <c r="O3244" s="124" t="s">
        <v>10</v>
      </c>
      <c r="P3244" s="123" t="s">
        <v>10</v>
      </c>
      <c r="Q3244" s="1"/>
    </row>
    <row r="3245" spans="1:17" ht="15.75" hidden="1" customHeight="1">
      <c r="A3245" s="1" t="str">
        <f t="shared" si="1"/>
        <v/>
      </c>
      <c r="B3245" s="1"/>
      <c r="C3245" s="25" t="str">
        <f>IF('Census Block Input'!J3209="","",'Census Block Input'!B3209)</f>
        <v/>
      </c>
      <c r="D3245" s="184" t="str">
        <f>IF('Census Block Input'!J3209="","",UPPER('Census Block Input'!J3209))</f>
        <v/>
      </c>
      <c r="E3245" s="26" t="str">
        <f>IF('Census Block Input'!J3209="","",'Census Block Input'!I3209)</f>
        <v/>
      </c>
      <c r="F3245" s="27" t="str">
        <f>IF('Census Block Input'!J3209="","",'Census Block Input'!C3209)</f>
        <v/>
      </c>
      <c r="G3245" s="29" t="str">
        <f>IF('Census Block Input'!J3209="","",'Census Block Input'!D3209)</f>
        <v/>
      </c>
      <c r="H3245" s="30" t="str">
        <f>IF('Census Block Input'!J3209="","",'Census Block Input'!G3209)</f>
        <v/>
      </c>
      <c r="I3245" s="30" t="str">
        <f>IF('Census Block Input'!J3209="","",'Census Block Input'!F3209)</f>
        <v/>
      </c>
      <c r="J3245" s="32" t="str">
        <f t="shared" si="102"/>
        <v/>
      </c>
      <c r="K3245" s="105" t="str">
        <f>IF('Census Block Input'!J3209="","",'Census Block Input'!D3209)</f>
        <v/>
      </c>
      <c r="L3245" s="106" t="str">
        <f>IF('Census Block Input'!J3209="","",'Census Block Input'!G3209)</f>
        <v/>
      </c>
      <c r="M3245" s="106" t="str">
        <f>IF('Census Block Input'!J3209="","",'Census Block Input'!F3209)</f>
        <v/>
      </c>
      <c r="N3245" s="32" t="str">
        <f t="shared" si="103"/>
        <v/>
      </c>
      <c r="O3245" s="124" t="s">
        <v>10</v>
      </c>
      <c r="P3245" s="123" t="s">
        <v>10</v>
      </c>
      <c r="Q3245" s="1"/>
    </row>
    <row r="3246" spans="1:17" ht="15.75" hidden="1" customHeight="1">
      <c r="A3246" s="1" t="str">
        <f t="shared" si="1"/>
        <v/>
      </c>
      <c r="B3246" s="1"/>
      <c r="C3246" s="25" t="str">
        <f>IF('Census Block Input'!J3210="","",'Census Block Input'!B3210)</f>
        <v/>
      </c>
      <c r="D3246" s="184" t="str">
        <f>IF('Census Block Input'!J3210="","",UPPER('Census Block Input'!J3210))</f>
        <v/>
      </c>
      <c r="E3246" s="26" t="str">
        <f>IF('Census Block Input'!J3210="","",'Census Block Input'!I3210)</f>
        <v/>
      </c>
      <c r="F3246" s="27" t="str">
        <f>IF('Census Block Input'!J3210="","",'Census Block Input'!C3210)</f>
        <v/>
      </c>
      <c r="G3246" s="29" t="str">
        <f>IF('Census Block Input'!J3210="","",'Census Block Input'!D3210)</f>
        <v/>
      </c>
      <c r="H3246" s="30" t="str">
        <f>IF('Census Block Input'!J3210="","",'Census Block Input'!G3210)</f>
        <v/>
      </c>
      <c r="I3246" s="30" t="str">
        <f>IF('Census Block Input'!J3210="","",'Census Block Input'!F3210)</f>
        <v/>
      </c>
      <c r="J3246" s="32" t="str">
        <f t="shared" si="102"/>
        <v/>
      </c>
      <c r="K3246" s="105" t="str">
        <f>IF('Census Block Input'!J3210="","",'Census Block Input'!D3210)</f>
        <v/>
      </c>
      <c r="L3246" s="106" t="str">
        <f>IF('Census Block Input'!J3210="","",'Census Block Input'!G3210)</f>
        <v/>
      </c>
      <c r="M3246" s="106" t="str">
        <f>IF('Census Block Input'!J3210="","",'Census Block Input'!F3210)</f>
        <v/>
      </c>
      <c r="N3246" s="32" t="str">
        <f t="shared" si="103"/>
        <v/>
      </c>
      <c r="O3246" s="124" t="s">
        <v>10</v>
      </c>
      <c r="P3246" s="123" t="s">
        <v>10</v>
      </c>
      <c r="Q3246" s="1"/>
    </row>
    <row r="3247" spans="1:17" ht="15.75" hidden="1" customHeight="1">
      <c r="A3247" s="1" t="str">
        <f t="shared" si="1"/>
        <v/>
      </c>
      <c r="B3247" s="1"/>
      <c r="C3247" s="25" t="str">
        <f>IF('Census Block Input'!J3211="","",'Census Block Input'!B3211)</f>
        <v/>
      </c>
      <c r="D3247" s="184" t="str">
        <f>IF('Census Block Input'!J3211="","",UPPER('Census Block Input'!J3211))</f>
        <v/>
      </c>
      <c r="E3247" s="26" t="str">
        <f>IF('Census Block Input'!J3211="","",'Census Block Input'!I3211)</f>
        <v/>
      </c>
      <c r="F3247" s="27" t="str">
        <f>IF('Census Block Input'!J3211="","",'Census Block Input'!C3211)</f>
        <v/>
      </c>
      <c r="G3247" s="29" t="str">
        <f>IF('Census Block Input'!J3211="","",'Census Block Input'!D3211)</f>
        <v/>
      </c>
      <c r="H3247" s="30" t="str">
        <f>IF('Census Block Input'!J3211="","",'Census Block Input'!G3211)</f>
        <v/>
      </c>
      <c r="I3247" s="30" t="str">
        <f>IF('Census Block Input'!J3211="","",'Census Block Input'!F3211)</f>
        <v/>
      </c>
      <c r="J3247" s="32" t="str">
        <f t="shared" si="102"/>
        <v/>
      </c>
      <c r="K3247" s="105" t="str">
        <f>IF('Census Block Input'!J3211="","",'Census Block Input'!D3211)</f>
        <v/>
      </c>
      <c r="L3247" s="106" t="str">
        <f>IF('Census Block Input'!J3211="","",'Census Block Input'!G3211)</f>
        <v/>
      </c>
      <c r="M3247" s="106" t="str">
        <f>IF('Census Block Input'!J3211="","",'Census Block Input'!F3211)</f>
        <v/>
      </c>
      <c r="N3247" s="32" t="str">
        <f t="shared" si="103"/>
        <v/>
      </c>
      <c r="O3247" s="124" t="s">
        <v>10</v>
      </c>
      <c r="P3247" s="123" t="s">
        <v>10</v>
      </c>
      <c r="Q3247" s="1"/>
    </row>
    <row r="3248" spans="1:17" ht="15.75" hidden="1" customHeight="1">
      <c r="A3248" s="1" t="str">
        <f t="shared" si="1"/>
        <v/>
      </c>
      <c r="B3248" s="1"/>
      <c r="C3248" s="25" t="str">
        <f>IF('Census Block Input'!J3212="","",'Census Block Input'!B3212)</f>
        <v/>
      </c>
      <c r="D3248" s="184" t="str">
        <f>IF('Census Block Input'!J3212="","",UPPER('Census Block Input'!J3212))</f>
        <v/>
      </c>
      <c r="E3248" s="26" t="str">
        <f>IF('Census Block Input'!J3212="","",'Census Block Input'!I3212)</f>
        <v/>
      </c>
      <c r="F3248" s="27" t="str">
        <f>IF('Census Block Input'!J3212="","",'Census Block Input'!C3212)</f>
        <v/>
      </c>
      <c r="G3248" s="29" t="str">
        <f>IF('Census Block Input'!J3212="","",'Census Block Input'!D3212)</f>
        <v/>
      </c>
      <c r="H3248" s="30" t="str">
        <f>IF('Census Block Input'!J3212="","",'Census Block Input'!G3212)</f>
        <v/>
      </c>
      <c r="I3248" s="30" t="str">
        <f>IF('Census Block Input'!J3212="","",'Census Block Input'!F3212)</f>
        <v/>
      </c>
      <c r="J3248" s="32" t="str">
        <f t="shared" si="102"/>
        <v/>
      </c>
      <c r="K3248" s="105" t="str">
        <f>IF('Census Block Input'!J3212="","",'Census Block Input'!D3212)</f>
        <v/>
      </c>
      <c r="L3248" s="106" t="str">
        <f>IF('Census Block Input'!J3212="","",'Census Block Input'!G3212)</f>
        <v/>
      </c>
      <c r="M3248" s="106" t="str">
        <f>IF('Census Block Input'!J3212="","",'Census Block Input'!F3212)</f>
        <v/>
      </c>
      <c r="N3248" s="32" t="str">
        <f t="shared" si="103"/>
        <v/>
      </c>
      <c r="O3248" s="124" t="s">
        <v>10</v>
      </c>
      <c r="P3248" s="123" t="s">
        <v>10</v>
      </c>
      <c r="Q3248" s="1"/>
    </row>
    <row r="3249" spans="1:17" ht="15.75" hidden="1" customHeight="1">
      <c r="A3249" s="1" t="str">
        <f t="shared" si="1"/>
        <v/>
      </c>
      <c r="B3249" s="1"/>
      <c r="C3249" s="25" t="str">
        <f>IF('Census Block Input'!J3213="","",'Census Block Input'!B3213)</f>
        <v/>
      </c>
      <c r="D3249" s="184" t="str">
        <f>IF('Census Block Input'!J3213="","",UPPER('Census Block Input'!J3213))</f>
        <v/>
      </c>
      <c r="E3249" s="26" t="str">
        <f>IF('Census Block Input'!J3213="","",'Census Block Input'!I3213)</f>
        <v/>
      </c>
      <c r="F3249" s="27" t="str">
        <f>IF('Census Block Input'!J3213="","",'Census Block Input'!C3213)</f>
        <v/>
      </c>
      <c r="G3249" s="29" t="str">
        <f>IF('Census Block Input'!J3213="","",'Census Block Input'!D3213)</f>
        <v/>
      </c>
      <c r="H3249" s="30" t="str">
        <f>IF('Census Block Input'!J3213="","",'Census Block Input'!G3213)</f>
        <v/>
      </c>
      <c r="I3249" s="30" t="str">
        <f>IF('Census Block Input'!J3213="","",'Census Block Input'!F3213)</f>
        <v/>
      </c>
      <c r="J3249" s="32" t="str">
        <f t="shared" si="102"/>
        <v/>
      </c>
      <c r="K3249" s="105" t="str">
        <f>IF('Census Block Input'!J3213="","",'Census Block Input'!D3213)</f>
        <v/>
      </c>
      <c r="L3249" s="106" t="str">
        <f>IF('Census Block Input'!J3213="","",'Census Block Input'!G3213)</f>
        <v/>
      </c>
      <c r="M3249" s="106" t="str">
        <f>IF('Census Block Input'!J3213="","",'Census Block Input'!F3213)</f>
        <v/>
      </c>
      <c r="N3249" s="32" t="str">
        <f t="shared" si="103"/>
        <v/>
      </c>
      <c r="O3249" s="124" t="s">
        <v>10</v>
      </c>
      <c r="P3249" s="123" t="s">
        <v>10</v>
      </c>
      <c r="Q3249" s="1"/>
    </row>
    <row r="3250" spans="1:17" ht="15.75" hidden="1" customHeight="1">
      <c r="A3250" s="1" t="str">
        <f t="shared" si="1"/>
        <v/>
      </c>
      <c r="B3250" s="1"/>
      <c r="C3250" s="25" t="str">
        <f>IF('Census Block Input'!J3214="","",'Census Block Input'!B3214)</f>
        <v/>
      </c>
      <c r="D3250" s="184" t="str">
        <f>IF('Census Block Input'!J3214="","",UPPER('Census Block Input'!J3214))</f>
        <v/>
      </c>
      <c r="E3250" s="26" t="str">
        <f>IF('Census Block Input'!J3214="","",'Census Block Input'!I3214)</f>
        <v/>
      </c>
      <c r="F3250" s="27" t="str">
        <f>IF('Census Block Input'!J3214="","",'Census Block Input'!C3214)</f>
        <v/>
      </c>
      <c r="G3250" s="29" t="str">
        <f>IF('Census Block Input'!J3214="","",'Census Block Input'!D3214)</f>
        <v/>
      </c>
      <c r="H3250" s="30" t="str">
        <f>IF('Census Block Input'!J3214="","",'Census Block Input'!G3214)</f>
        <v/>
      </c>
      <c r="I3250" s="30" t="str">
        <f>IF('Census Block Input'!J3214="","",'Census Block Input'!F3214)</f>
        <v/>
      </c>
      <c r="J3250" s="32" t="str">
        <f t="shared" si="102"/>
        <v/>
      </c>
      <c r="K3250" s="105" t="str">
        <f>IF('Census Block Input'!J3214="","",'Census Block Input'!D3214)</f>
        <v/>
      </c>
      <c r="L3250" s="106" t="str">
        <f>IF('Census Block Input'!J3214="","",'Census Block Input'!G3214)</f>
        <v/>
      </c>
      <c r="M3250" s="106" t="str">
        <f>IF('Census Block Input'!J3214="","",'Census Block Input'!F3214)</f>
        <v/>
      </c>
      <c r="N3250" s="32" t="str">
        <f t="shared" si="103"/>
        <v/>
      </c>
      <c r="O3250" s="124" t="s">
        <v>10</v>
      </c>
      <c r="P3250" s="123" t="s">
        <v>10</v>
      </c>
      <c r="Q3250" s="1"/>
    </row>
    <row r="3251" spans="1:17" ht="15.75" hidden="1" customHeight="1">
      <c r="A3251" s="1" t="str">
        <f t="shared" si="1"/>
        <v/>
      </c>
      <c r="B3251" s="1"/>
      <c r="C3251" s="25" t="str">
        <f>IF('Census Block Input'!J3215="","",'Census Block Input'!B3215)</f>
        <v/>
      </c>
      <c r="D3251" s="184" t="str">
        <f>IF('Census Block Input'!J3215="","",UPPER('Census Block Input'!J3215))</f>
        <v/>
      </c>
      <c r="E3251" s="26" t="str">
        <f>IF('Census Block Input'!J3215="","",'Census Block Input'!I3215)</f>
        <v/>
      </c>
      <c r="F3251" s="27" t="str">
        <f>IF('Census Block Input'!J3215="","",'Census Block Input'!C3215)</f>
        <v/>
      </c>
      <c r="G3251" s="29" t="str">
        <f>IF('Census Block Input'!J3215="","",'Census Block Input'!D3215)</f>
        <v/>
      </c>
      <c r="H3251" s="30" t="str">
        <f>IF('Census Block Input'!J3215="","",'Census Block Input'!G3215)</f>
        <v/>
      </c>
      <c r="I3251" s="30" t="str">
        <f>IF('Census Block Input'!J3215="","",'Census Block Input'!F3215)</f>
        <v/>
      </c>
      <c r="J3251" s="32" t="str">
        <f t="shared" si="102"/>
        <v/>
      </c>
      <c r="K3251" s="105" t="str">
        <f>IF('Census Block Input'!J3215="","",'Census Block Input'!D3215)</f>
        <v/>
      </c>
      <c r="L3251" s="106" t="str">
        <f>IF('Census Block Input'!J3215="","",'Census Block Input'!G3215)</f>
        <v/>
      </c>
      <c r="M3251" s="106" t="str">
        <f>IF('Census Block Input'!J3215="","",'Census Block Input'!F3215)</f>
        <v/>
      </c>
      <c r="N3251" s="32" t="str">
        <f t="shared" si="103"/>
        <v/>
      </c>
      <c r="O3251" s="124" t="s">
        <v>10</v>
      </c>
      <c r="P3251" s="123" t="s">
        <v>10</v>
      </c>
      <c r="Q3251" s="1"/>
    </row>
    <row r="3252" spans="1:17" ht="15.75" hidden="1" customHeight="1">
      <c r="A3252" s="1" t="str">
        <f t="shared" si="1"/>
        <v/>
      </c>
      <c r="B3252" s="1"/>
      <c r="C3252" s="25" t="str">
        <f>IF('Census Block Input'!J3216="","",'Census Block Input'!B3216)</f>
        <v/>
      </c>
      <c r="D3252" s="184" t="str">
        <f>IF('Census Block Input'!J3216="","",UPPER('Census Block Input'!J3216))</f>
        <v/>
      </c>
      <c r="E3252" s="26" t="str">
        <f>IF('Census Block Input'!J3216="","",'Census Block Input'!I3216)</f>
        <v/>
      </c>
      <c r="F3252" s="27" t="str">
        <f>IF('Census Block Input'!J3216="","",'Census Block Input'!C3216)</f>
        <v/>
      </c>
      <c r="G3252" s="29" t="str">
        <f>IF('Census Block Input'!J3216="","",'Census Block Input'!D3216)</f>
        <v/>
      </c>
      <c r="H3252" s="30" t="str">
        <f>IF('Census Block Input'!J3216="","",'Census Block Input'!G3216)</f>
        <v/>
      </c>
      <c r="I3252" s="30" t="str">
        <f>IF('Census Block Input'!J3216="","",'Census Block Input'!F3216)</f>
        <v/>
      </c>
      <c r="J3252" s="32" t="str">
        <f t="shared" si="102"/>
        <v/>
      </c>
      <c r="K3252" s="105" t="str">
        <f>IF('Census Block Input'!J3216="","",'Census Block Input'!D3216)</f>
        <v/>
      </c>
      <c r="L3252" s="106" t="str">
        <f>IF('Census Block Input'!J3216="","",'Census Block Input'!G3216)</f>
        <v/>
      </c>
      <c r="M3252" s="106" t="str">
        <f>IF('Census Block Input'!J3216="","",'Census Block Input'!F3216)</f>
        <v/>
      </c>
      <c r="N3252" s="32" t="str">
        <f t="shared" si="103"/>
        <v/>
      </c>
      <c r="O3252" s="124" t="s">
        <v>10</v>
      </c>
      <c r="P3252" s="123" t="s">
        <v>10</v>
      </c>
      <c r="Q3252" s="1"/>
    </row>
    <row r="3253" spans="1:17" ht="15.75" hidden="1" customHeight="1">
      <c r="A3253" s="1" t="str">
        <f t="shared" si="1"/>
        <v/>
      </c>
      <c r="B3253" s="1"/>
      <c r="C3253" s="25" t="str">
        <f>IF('Census Block Input'!J3217="","",'Census Block Input'!B3217)</f>
        <v/>
      </c>
      <c r="D3253" s="184" t="str">
        <f>IF('Census Block Input'!J3217="","",UPPER('Census Block Input'!J3217))</f>
        <v/>
      </c>
      <c r="E3253" s="26" t="str">
        <f>IF('Census Block Input'!J3217="","",'Census Block Input'!I3217)</f>
        <v/>
      </c>
      <c r="F3253" s="27" t="str">
        <f>IF('Census Block Input'!J3217="","",'Census Block Input'!C3217)</f>
        <v/>
      </c>
      <c r="G3253" s="29" t="str">
        <f>IF('Census Block Input'!J3217="","",'Census Block Input'!D3217)</f>
        <v/>
      </c>
      <c r="H3253" s="30" t="str">
        <f>IF('Census Block Input'!J3217="","",'Census Block Input'!G3217)</f>
        <v/>
      </c>
      <c r="I3253" s="30" t="str">
        <f>IF('Census Block Input'!J3217="","",'Census Block Input'!F3217)</f>
        <v/>
      </c>
      <c r="J3253" s="32" t="str">
        <f t="shared" si="102"/>
        <v/>
      </c>
      <c r="K3253" s="105" t="str">
        <f>IF('Census Block Input'!J3217="","",'Census Block Input'!D3217)</f>
        <v/>
      </c>
      <c r="L3253" s="106" t="str">
        <f>IF('Census Block Input'!J3217="","",'Census Block Input'!G3217)</f>
        <v/>
      </c>
      <c r="M3253" s="106" t="str">
        <f>IF('Census Block Input'!J3217="","",'Census Block Input'!F3217)</f>
        <v/>
      </c>
      <c r="N3253" s="32" t="str">
        <f t="shared" si="103"/>
        <v/>
      </c>
      <c r="O3253" s="124" t="s">
        <v>10</v>
      </c>
      <c r="P3253" s="123" t="s">
        <v>10</v>
      </c>
      <c r="Q3253" s="1"/>
    </row>
    <row r="3254" spans="1:17" ht="15.75" hidden="1" customHeight="1">
      <c r="A3254" s="1" t="str">
        <f t="shared" si="1"/>
        <v/>
      </c>
      <c r="B3254" s="1"/>
      <c r="C3254" s="25" t="str">
        <f>IF('Census Block Input'!J3218="","",'Census Block Input'!B3218)</f>
        <v/>
      </c>
      <c r="D3254" s="184" t="str">
        <f>IF('Census Block Input'!J3218="","",UPPER('Census Block Input'!J3218))</f>
        <v/>
      </c>
      <c r="E3254" s="26" t="str">
        <f>IF('Census Block Input'!J3218="","",'Census Block Input'!I3218)</f>
        <v/>
      </c>
      <c r="F3254" s="27" t="str">
        <f>IF('Census Block Input'!J3218="","",'Census Block Input'!C3218)</f>
        <v/>
      </c>
      <c r="G3254" s="29" t="str">
        <f>IF('Census Block Input'!J3218="","",'Census Block Input'!D3218)</f>
        <v/>
      </c>
      <c r="H3254" s="30" t="str">
        <f>IF('Census Block Input'!J3218="","",'Census Block Input'!G3218)</f>
        <v/>
      </c>
      <c r="I3254" s="30" t="str">
        <f>IF('Census Block Input'!J3218="","",'Census Block Input'!F3218)</f>
        <v/>
      </c>
      <c r="J3254" s="32" t="str">
        <f t="shared" si="102"/>
        <v/>
      </c>
      <c r="K3254" s="105" t="str">
        <f>IF('Census Block Input'!J3218="","",'Census Block Input'!D3218)</f>
        <v/>
      </c>
      <c r="L3254" s="106" t="str">
        <f>IF('Census Block Input'!J3218="","",'Census Block Input'!G3218)</f>
        <v/>
      </c>
      <c r="M3254" s="106" t="str">
        <f>IF('Census Block Input'!J3218="","",'Census Block Input'!F3218)</f>
        <v/>
      </c>
      <c r="N3254" s="32" t="str">
        <f t="shared" si="103"/>
        <v/>
      </c>
      <c r="O3254" s="124" t="s">
        <v>10</v>
      </c>
      <c r="P3254" s="123" t="s">
        <v>10</v>
      </c>
      <c r="Q3254" s="1"/>
    </row>
    <row r="3255" spans="1:17" ht="15.75" hidden="1" customHeight="1">
      <c r="A3255" s="1" t="str">
        <f t="shared" si="1"/>
        <v/>
      </c>
      <c r="B3255" s="1"/>
      <c r="C3255" s="25" t="str">
        <f>IF('Census Block Input'!J3219="","",'Census Block Input'!B3219)</f>
        <v/>
      </c>
      <c r="D3255" s="184" t="str">
        <f>IF('Census Block Input'!J3219="","",UPPER('Census Block Input'!J3219))</f>
        <v/>
      </c>
      <c r="E3255" s="26" t="str">
        <f>IF('Census Block Input'!J3219="","",'Census Block Input'!I3219)</f>
        <v/>
      </c>
      <c r="F3255" s="27" t="str">
        <f>IF('Census Block Input'!J3219="","",'Census Block Input'!C3219)</f>
        <v/>
      </c>
      <c r="G3255" s="29" t="str">
        <f>IF('Census Block Input'!J3219="","",'Census Block Input'!D3219)</f>
        <v/>
      </c>
      <c r="H3255" s="30" t="str">
        <f>IF('Census Block Input'!J3219="","",'Census Block Input'!G3219)</f>
        <v/>
      </c>
      <c r="I3255" s="30" t="str">
        <f>IF('Census Block Input'!J3219="","",'Census Block Input'!F3219)</f>
        <v/>
      </c>
      <c r="J3255" s="32" t="str">
        <f t="shared" si="102"/>
        <v/>
      </c>
      <c r="K3255" s="105" t="str">
        <f>IF('Census Block Input'!J3219="","",'Census Block Input'!D3219)</f>
        <v/>
      </c>
      <c r="L3255" s="106" t="str">
        <f>IF('Census Block Input'!J3219="","",'Census Block Input'!G3219)</f>
        <v/>
      </c>
      <c r="M3255" s="106" t="str">
        <f>IF('Census Block Input'!J3219="","",'Census Block Input'!F3219)</f>
        <v/>
      </c>
      <c r="N3255" s="32" t="str">
        <f t="shared" si="103"/>
        <v/>
      </c>
      <c r="O3255" s="124" t="s">
        <v>10</v>
      </c>
      <c r="P3255" s="123" t="s">
        <v>10</v>
      </c>
      <c r="Q3255" s="1"/>
    </row>
    <row r="3256" spans="1:17" ht="15.75" hidden="1" customHeight="1">
      <c r="A3256" s="1" t="str">
        <f t="shared" si="1"/>
        <v/>
      </c>
      <c r="B3256" s="1"/>
      <c r="C3256" s="25" t="str">
        <f>IF('Census Block Input'!J3220="","",'Census Block Input'!B3220)</f>
        <v/>
      </c>
      <c r="D3256" s="184" t="str">
        <f>IF('Census Block Input'!J3220="","",UPPER('Census Block Input'!J3220))</f>
        <v/>
      </c>
      <c r="E3256" s="26" t="str">
        <f>IF('Census Block Input'!J3220="","",'Census Block Input'!I3220)</f>
        <v/>
      </c>
      <c r="F3256" s="27" t="str">
        <f>IF('Census Block Input'!J3220="","",'Census Block Input'!C3220)</f>
        <v/>
      </c>
      <c r="G3256" s="29" t="str">
        <f>IF('Census Block Input'!J3220="","",'Census Block Input'!D3220)</f>
        <v/>
      </c>
      <c r="H3256" s="30" t="str">
        <f>IF('Census Block Input'!J3220="","",'Census Block Input'!G3220)</f>
        <v/>
      </c>
      <c r="I3256" s="30" t="str">
        <f>IF('Census Block Input'!J3220="","",'Census Block Input'!F3220)</f>
        <v/>
      </c>
      <c r="J3256" s="32" t="str">
        <f t="shared" si="102"/>
        <v/>
      </c>
      <c r="K3256" s="105" t="str">
        <f>IF('Census Block Input'!J3220="","",'Census Block Input'!D3220)</f>
        <v/>
      </c>
      <c r="L3256" s="106" t="str">
        <f>IF('Census Block Input'!J3220="","",'Census Block Input'!G3220)</f>
        <v/>
      </c>
      <c r="M3256" s="106" t="str">
        <f>IF('Census Block Input'!J3220="","",'Census Block Input'!F3220)</f>
        <v/>
      </c>
      <c r="N3256" s="32" t="str">
        <f t="shared" si="103"/>
        <v/>
      </c>
      <c r="O3256" s="124" t="s">
        <v>10</v>
      </c>
      <c r="P3256" s="123" t="s">
        <v>10</v>
      </c>
      <c r="Q3256" s="1"/>
    </row>
    <row r="3257" spans="1:17" ht="15.75" hidden="1" customHeight="1">
      <c r="A3257" s="1" t="str">
        <f t="shared" si="1"/>
        <v/>
      </c>
      <c r="B3257" s="1"/>
      <c r="C3257" s="25" t="str">
        <f>IF('Census Block Input'!J3221="","",'Census Block Input'!B3221)</f>
        <v/>
      </c>
      <c r="D3257" s="184" t="str">
        <f>IF('Census Block Input'!J3221="","",UPPER('Census Block Input'!J3221))</f>
        <v/>
      </c>
      <c r="E3257" s="26" t="str">
        <f>IF('Census Block Input'!J3221="","",'Census Block Input'!I3221)</f>
        <v/>
      </c>
      <c r="F3257" s="27" t="str">
        <f>IF('Census Block Input'!J3221="","",'Census Block Input'!C3221)</f>
        <v/>
      </c>
      <c r="G3257" s="29" t="str">
        <f>IF('Census Block Input'!J3221="","",'Census Block Input'!D3221)</f>
        <v/>
      </c>
      <c r="H3257" s="30" t="str">
        <f>IF('Census Block Input'!J3221="","",'Census Block Input'!G3221)</f>
        <v/>
      </c>
      <c r="I3257" s="30" t="str">
        <f>IF('Census Block Input'!J3221="","",'Census Block Input'!F3221)</f>
        <v/>
      </c>
      <c r="J3257" s="32" t="str">
        <f t="shared" si="102"/>
        <v/>
      </c>
      <c r="K3257" s="105" t="str">
        <f>IF('Census Block Input'!J3221="","",'Census Block Input'!D3221)</f>
        <v/>
      </c>
      <c r="L3257" s="106" t="str">
        <f>IF('Census Block Input'!J3221="","",'Census Block Input'!G3221)</f>
        <v/>
      </c>
      <c r="M3257" s="106" t="str">
        <f>IF('Census Block Input'!J3221="","",'Census Block Input'!F3221)</f>
        <v/>
      </c>
      <c r="N3257" s="32" t="str">
        <f t="shared" si="103"/>
        <v/>
      </c>
      <c r="O3257" s="124" t="s">
        <v>10</v>
      </c>
      <c r="P3257" s="123" t="s">
        <v>10</v>
      </c>
      <c r="Q3257" s="1"/>
    </row>
    <row r="3258" spans="1:17" ht="15.75" hidden="1" customHeight="1">
      <c r="A3258" s="1" t="str">
        <f t="shared" si="1"/>
        <v/>
      </c>
      <c r="B3258" s="1"/>
      <c r="C3258" s="25" t="str">
        <f>IF('Census Block Input'!J3222="","",'Census Block Input'!B3222)</f>
        <v/>
      </c>
      <c r="D3258" s="184" t="str">
        <f>IF('Census Block Input'!J3222="","",UPPER('Census Block Input'!J3222))</f>
        <v/>
      </c>
      <c r="E3258" s="26" t="str">
        <f>IF('Census Block Input'!J3222="","",'Census Block Input'!I3222)</f>
        <v/>
      </c>
      <c r="F3258" s="27" t="str">
        <f>IF('Census Block Input'!J3222="","",'Census Block Input'!C3222)</f>
        <v/>
      </c>
      <c r="G3258" s="29" t="str">
        <f>IF('Census Block Input'!J3222="","",'Census Block Input'!D3222)</f>
        <v/>
      </c>
      <c r="H3258" s="30" t="str">
        <f>IF('Census Block Input'!J3222="","",'Census Block Input'!G3222)</f>
        <v/>
      </c>
      <c r="I3258" s="30" t="str">
        <f>IF('Census Block Input'!J3222="","",'Census Block Input'!F3222)</f>
        <v/>
      </c>
      <c r="J3258" s="32" t="str">
        <f t="shared" si="102"/>
        <v/>
      </c>
      <c r="K3258" s="105" t="str">
        <f>IF('Census Block Input'!J3222="","",'Census Block Input'!D3222)</f>
        <v/>
      </c>
      <c r="L3258" s="106" t="str">
        <f>IF('Census Block Input'!J3222="","",'Census Block Input'!G3222)</f>
        <v/>
      </c>
      <c r="M3258" s="106" t="str">
        <f>IF('Census Block Input'!J3222="","",'Census Block Input'!F3222)</f>
        <v/>
      </c>
      <c r="N3258" s="32" t="str">
        <f t="shared" si="103"/>
        <v/>
      </c>
      <c r="O3258" s="124" t="s">
        <v>10</v>
      </c>
      <c r="P3258" s="123" t="s">
        <v>10</v>
      </c>
      <c r="Q3258" s="1"/>
    </row>
    <row r="3259" spans="1:17" ht="15.75" hidden="1" customHeight="1">
      <c r="A3259" s="1" t="str">
        <f t="shared" si="1"/>
        <v/>
      </c>
      <c r="B3259" s="1"/>
      <c r="C3259" s="25" t="str">
        <f>IF('Census Block Input'!J3223="","",'Census Block Input'!B3223)</f>
        <v/>
      </c>
      <c r="D3259" s="184" t="str">
        <f>IF('Census Block Input'!J3223="","",UPPER('Census Block Input'!J3223))</f>
        <v/>
      </c>
      <c r="E3259" s="26" t="str">
        <f>IF('Census Block Input'!J3223="","",'Census Block Input'!I3223)</f>
        <v/>
      </c>
      <c r="F3259" s="27" t="str">
        <f>IF('Census Block Input'!J3223="","",'Census Block Input'!C3223)</f>
        <v/>
      </c>
      <c r="G3259" s="29" t="str">
        <f>IF('Census Block Input'!J3223="","",'Census Block Input'!D3223)</f>
        <v/>
      </c>
      <c r="H3259" s="30" t="str">
        <f>IF('Census Block Input'!J3223="","",'Census Block Input'!G3223)</f>
        <v/>
      </c>
      <c r="I3259" s="30" t="str">
        <f>IF('Census Block Input'!J3223="","",'Census Block Input'!F3223)</f>
        <v/>
      </c>
      <c r="J3259" s="32" t="str">
        <f t="shared" si="102"/>
        <v/>
      </c>
      <c r="K3259" s="105" t="str">
        <f>IF('Census Block Input'!J3223="","",'Census Block Input'!D3223)</f>
        <v/>
      </c>
      <c r="L3259" s="106" t="str">
        <f>IF('Census Block Input'!J3223="","",'Census Block Input'!G3223)</f>
        <v/>
      </c>
      <c r="M3259" s="106" t="str">
        <f>IF('Census Block Input'!J3223="","",'Census Block Input'!F3223)</f>
        <v/>
      </c>
      <c r="N3259" s="32" t="str">
        <f t="shared" si="103"/>
        <v/>
      </c>
      <c r="O3259" s="124" t="s">
        <v>10</v>
      </c>
      <c r="P3259" s="123" t="s">
        <v>10</v>
      </c>
      <c r="Q3259" s="1"/>
    </row>
    <row r="3260" spans="1:17" ht="15.75" hidden="1" customHeight="1">
      <c r="A3260" s="1" t="str">
        <f t="shared" si="1"/>
        <v/>
      </c>
      <c r="B3260" s="1"/>
      <c r="C3260" s="25" t="str">
        <f>IF('Census Block Input'!J3224="","",'Census Block Input'!B3224)</f>
        <v/>
      </c>
      <c r="D3260" s="184" t="str">
        <f>IF('Census Block Input'!J3224="","",UPPER('Census Block Input'!J3224))</f>
        <v/>
      </c>
      <c r="E3260" s="26" t="str">
        <f>IF('Census Block Input'!J3224="","",'Census Block Input'!I3224)</f>
        <v/>
      </c>
      <c r="F3260" s="27" t="str">
        <f>IF('Census Block Input'!J3224="","",'Census Block Input'!C3224)</f>
        <v/>
      </c>
      <c r="G3260" s="29" t="str">
        <f>IF('Census Block Input'!J3224="","",'Census Block Input'!D3224)</f>
        <v/>
      </c>
      <c r="H3260" s="30" t="str">
        <f>IF('Census Block Input'!J3224="","",'Census Block Input'!G3224)</f>
        <v/>
      </c>
      <c r="I3260" s="30" t="str">
        <f>IF('Census Block Input'!J3224="","",'Census Block Input'!F3224)</f>
        <v/>
      </c>
      <c r="J3260" s="32" t="str">
        <f t="shared" si="102"/>
        <v/>
      </c>
      <c r="K3260" s="105" t="str">
        <f>IF('Census Block Input'!J3224="","",'Census Block Input'!D3224)</f>
        <v/>
      </c>
      <c r="L3260" s="106" t="str">
        <f>IF('Census Block Input'!J3224="","",'Census Block Input'!G3224)</f>
        <v/>
      </c>
      <c r="M3260" s="106" t="str">
        <f>IF('Census Block Input'!J3224="","",'Census Block Input'!F3224)</f>
        <v/>
      </c>
      <c r="N3260" s="32" t="str">
        <f t="shared" si="103"/>
        <v/>
      </c>
      <c r="O3260" s="124" t="s">
        <v>10</v>
      </c>
      <c r="P3260" s="123" t="s">
        <v>10</v>
      </c>
      <c r="Q3260" s="1"/>
    </row>
    <row r="3261" spans="1:17" ht="15.75" hidden="1" customHeight="1">
      <c r="A3261" s="1" t="str">
        <f t="shared" si="1"/>
        <v/>
      </c>
      <c r="B3261" s="1"/>
      <c r="C3261" s="25" t="str">
        <f>IF('Census Block Input'!J3225="","",'Census Block Input'!B3225)</f>
        <v/>
      </c>
      <c r="D3261" s="184" t="str">
        <f>IF('Census Block Input'!J3225="","",UPPER('Census Block Input'!J3225))</f>
        <v/>
      </c>
      <c r="E3261" s="26" t="str">
        <f>IF('Census Block Input'!J3225="","",'Census Block Input'!I3225)</f>
        <v/>
      </c>
      <c r="F3261" s="27" t="str">
        <f>IF('Census Block Input'!J3225="","",'Census Block Input'!C3225)</f>
        <v/>
      </c>
      <c r="G3261" s="29" t="str">
        <f>IF('Census Block Input'!J3225="","",'Census Block Input'!D3225)</f>
        <v/>
      </c>
      <c r="H3261" s="30" t="str">
        <f>IF('Census Block Input'!J3225="","",'Census Block Input'!G3225)</f>
        <v/>
      </c>
      <c r="I3261" s="30" t="str">
        <f>IF('Census Block Input'!J3225="","",'Census Block Input'!F3225)</f>
        <v/>
      </c>
      <c r="J3261" s="32" t="str">
        <f t="shared" si="102"/>
        <v/>
      </c>
      <c r="K3261" s="105" t="str">
        <f>IF('Census Block Input'!J3225="","",'Census Block Input'!D3225)</f>
        <v/>
      </c>
      <c r="L3261" s="106" t="str">
        <f>IF('Census Block Input'!J3225="","",'Census Block Input'!G3225)</f>
        <v/>
      </c>
      <c r="M3261" s="106" t="str">
        <f>IF('Census Block Input'!J3225="","",'Census Block Input'!F3225)</f>
        <v/>
      </c>
      <c r="N3261" s="32" t="str">
        <f t="shared" si="103"/>
        <v/>
      </c>
      <c r="O3261" s="124" t="s">
        <v>10</v>
      </c>
      <c r="P3261" s="123" t="s">
        <v>10</v>
      </c>
      <c r="Q3261" s="1"/>
    </row>
    <row r="3262" spans="1:17" ht="15.75" hidden="1" customHeight="1">
      <c r="A3262" s="1" t="str">
        <f t="shared" si="1"/>
        <v/>
      </c>
      <c r="B3262" s="1"/>
      <c r="C3262" s="25" t="str">
        <f>IF('Census Block Input'!J3226="","",'Census Block Input'!B3226)</f>
        <v/>
      </c>
      <c r="D3262" s="184" t="str">
        <f>IF('Census Block Input'!J3226="","",UPPER('Census Block Input'!J3226))</f>
        <v/>
      </c>
      <c r="E3262" s="26" t="str">
        <f>IF('Census Block Input'!J3226="","",'Census Block Input'!I3226)</f>
        <v/>
      </c>
      <c r="F3262" s="27" t="str">
        <f>IF('Census Block Input'!J3226="","",'Census Block Input'!C3226)</f>
        <v/>
      </c>
      <c r="G3262" s="29" t="str">
        <f>IF('Census Block Input'!J3226="","",'Census Block Input'!D3226)</f>
        <v/>
      </c>
      <c r="H3262" s="30" t="str">
        <f>IF('Census Block Input'!J3226="","",'Census Block Input'!G3226)</f>
        <v/>
      </c>
      <c r="I3262" s="30" t="str">
        <f>IF('Census Block Input'!J3226="","",'Census Block Input'!F3226)</f>
        <v/>
      </c>
      <c r="J3262" s="32" t="str">
        <f t="shared" si="102"/>
        <v/>
      </c>
      <c r="K3262" s="105" t="str">
        <f>IF('Census Block Input'!J3226="","",'Census Block Input'!D3226)</f>
        <v/>
      </c>
      <c r="L3262" s="106" t="str">
        <f>IF('Census Block Input'!J3226="","",'Census Block Input'!G3226)</f>
        <v/>
      </c>
      <c r="M3262" s="106" t="str">
        <f>IF('Census Block Input'!J3226="","",'Census Block Input'!F3226)</f>
        <v/>
      </c>
      <c r="N3262" s="32" t="str">
        <f t="shared" si="103"/>
        <v/>
      </c>
      <c r="O3262" s="124" t="s">
        <v>10</v>
      </c>
      <c r="P3262" s="123" t="s">
        <v>10</v>
      </c>
      <c r="Q3262" s="1"/>
    </row>
    <row r="3263" spans="1:17" ht="15.75" hidden="1" customHeight="1">
      <c r="A3263" s="1" t="str">
        <f t="shared" si="1"/>
        <v/>
      </c>
      <c r="B3263" s="1"/>
      <c r="C3263" s="25" t="str">
        <f>IF('Census Block Input'!J3227="","",'Census Block Input'!B3227)</f>
        <v/>
      </c>
      <c r="D3263" s="184" t="str">
        <f>IF('Census Block Input'!J3227="","",UPPER('Census Block Input'!J3227))</f>
        <v/>
      </c>
      <c r="E3263" s="26" t="str">
        <f>IF('Census Block Input'!J3227="","",'Census Block Input'!I3227)</f>
        <v/>
      </c>
      <c r="F3263" s="27" t="str">
        <f>IF('Census Block Input'!J3227="","",'Census Block Input'!C3227)</f>
        <v/>
      </c>
      <c r="G3263" s="29" t="str">
        <f>IF('Census Block Input'!J3227="","",'Census Block Input'!D3227)</f>
        <v/>
      </c>
      <c r="H3263" s="30" t="str">
        <f>IF('Census Block Input'!J3227="","",'Census Block Input'!G3227)</f>
        <v/>
      </c>
      <c r="I3263" s="30" t="str">
        <f>IF('Census Block Input'!J3227="","",'Census Block Input'!F3227)</f>
        <v/>
      </c>
      <c r="J3263" s="32" t="str">
        <f t="shared" si="102"/>
        <v/>
      </c>
      <c r="K3263" s="105" t="str">
        <f>IF('Census Block Input'!J3227="","",'Census Block Input'!D3227)</f>
        <v/>
      </c>
      <c r="L3263" s="106" t="str">
        <f>IF('Census Block Input'!J3227="","",'Census Block Input'!G3227)</f>
        <v/>
      </c>
      <c r="M3263" s="106" t="str">
        <f>IF('Census Block Input'!J3227="","",'Census Block Input'!F3227)</f>
        <v/>
      </c>
      <c r="N3263" s="32" t="str">
        <f t="shared" si="103"/>
        <v/>
      </c>
      <c r="O3263" s="124" t="s">
        <v>10</v>
      </c>
      <c r="P3263" s="123" t="s">
        <v>10</v>
      </c>
      <c r="Q3263" s="1"/>
    </row>
    <row r="3264" spans="1:17" ht="15.75" hidden="1" customHeight="1">
      <c r="A3264" s="1" t="str">
        <f t="shared" si="1"/>
        <v/>
      </c>
      <c r="B3264" s="1"/>
      <c r="C3264" s="25" t="str">
        <f>IF('Census Block Input'!J3228="","",'Census Block Input'!B3228)</f>
        <v/>
      </c>
      <c r="D3264" s="184" t="str">
        <f>IF('Census Block Input'!J3228="","",UPPER('Census Block Input'!J3228))</f>
        <v/>
      </c>
      <c r="E3264" s="26" t="str">
        <f>IF('Census Block Input'!J3228="","",'Census Block Input'!I3228)</f>
        <v/>
      </c>
      <c r="F3264" s="27" t="str">
        <f>IF('Census Block Input'!J3228="","",'Census Block Input'!C3228)</f>
        <v/>
      </c>
      <c r="G3264" s="29" t="str">
        <f>IF('Census Block Input'!J3228="","",'Census Block Input'!D3228)</f>
        <v/>
      </c>
      <c r="H3264" s="30" t="str">
        <f>IF('Census Block Input'!J3228="","",'Census Block Input'!G3228)</f>
        <v/>
      </c>
      <c r="I3264" s="30" t="str">
        <f>IF('Census Block Input'!J3228="","",'Census Block Input'!F3228)</f>
        <v/>
      </c>
      <c r="J3264" s="32" t="str">
        <f t="shared" si="102"/>
        <v/>
      </c>
      <c r="K3264" s="105" t="str">
        <f>IF('Census Block Input'!J3228="","",'Census Block Input'!D3228)</f>
        <v/>
      </c>
      <c r="L3264" s="106" t="str">
        <f>IF('Census Block Input'!J3228="","",'Census Block Input'!G3228)</f>
        <v/>
      </c>
      <c r="M3264" s="106" t="str">
        <f>IF('Census Block Input'!J3228="","",'Census Block Input'!F3228)</f>
        <v/>
      </c>
      <c r="N3264" s="32" t="str">
        <f t="shared" si="103"/>
        <v/>
      </c>
      <c r="O3264" s="124" t="s">
        <v>10</v>
      </c>
      <c r="P3264" s="123" t="s">
        <v>10</v>
      </c>
      <c r="Q3264" s="1"/>
    </row>
    <row r="3265" spans="1:17" ht="15.75" hidden="1" customHeight="1">
      <c r="A3265" s="1" t="str">
        <f t="shared" si="1"/>
        <v/>
      </c>
      <c r="B3265" s="1"/>
      <c r="C3265" s="25" t="str">
        <f>IF('Census Block Input'!J3229="","",'Census Block Input'!B3229)</f>
        <v/>
      </c>
      <c r="D3265" s="184" t="str">
        <f>IF('Census Block Input'!J3229="","",UPPER('Census Block Input'!J3229))</f>
        <v/>
      </c>
      <c r="E3265" s="26" t="str">
        <f>IF('Census Block Input'!J3229="","",'Census Block Input'!I3229)</f>
        <v/>
      </c>
      <c r="F3265" s="27" t="str">
        <f>IF('Census Block Input'!J3229="","",'Census Block Input'!C3229)</f>
        <v/>
      </c>
      <c r="G3265" s="29" t="str">
        <f>IF('Census Block Input'!J3229="","",'Census Block Input'!D3229)</f>
        <v/>
      </c>
      <c r="H3265" s="30" t="str">
        <f>IF('Census Block Input'!J3229="","",'Census Block Input'!G3229)</f>
        <v/>
      </c>
      <c r="I3265" s="30" t="str">
        <f>IF('Census Block Input'!J3229="","",'Census Block Input'!F3229)</f>
        <v/>
      </c>
      <c r="J3265" s="32" t="str">
        <f t="shared" si="102"/>
        <v/>
      </c>
      <c r="K3265" s="105" t="str">
        <f>IF('Census Block Input'!J3229="","",'Census Block Input'!D3229)</f>
        <v/>
      </c>
      <c r="L3265" s="106" t="str">
        <f>IF('Census Block Input'!J3229="","",'Census Block Input'!G3229)</f>
        <v/>
      </c>
      <c r="M3265" s="106" t="str">
        <f>IF('Census Block Input'!J3229="","",'Census Block Input'!F3229)</f>
        <v/>
      </c>
      <c r="N3265" s="32" t="str">
        <f t="shared" si="103"/>
        <v/>
      </c>
      <c r="O3265" s="124" t="s">
        <v>10</v>
      </c>
      <c r="P3265" s="123" t="s">
        <v>10</v>
      </c>
      <c r="Q3265" s="1"/>
    </row>
    <row r="3266" spans="1:17" ht="15.75" hidden="1" customHeight="1">
      <c r="A3266" s="1" t="str">
        <f t="shared" si="1"/>
        <v/>
      </c>
      <c r="B3266" s="1"/>
      <c r="C3266" s="25" t="str">
        <f>IF('Census Block Input'!J3230="","",'Census Block Input'!B3230)</f>
        <v/>
      </c>
      <c r="D3266" s="184" t="str">
        <f>IF('Census Block Input'!J3230="","",UPPER('Census Block Input'!J3230))</f>
        <v/>
      </c>
      <c r="E3266" s="26" t="str">
        <f>IF('Census Block Input'!J3230="","",'Census Block Input'!I3230)</f>
        <v/>
      </c>
      <c r="F3266" s="27" t="str">
        <f>IF('Census Block Input'!J3230="","",'Census Block Input'!C3230)</f>
        <v/>
      </c>
      <c r="G3266" s="29" t="str">
        <f>IF('Census Block Input'!J3230="","",'Census Block Input'!D3230)</f>
        <v/>
      </c>
      <c r="H3266" s="30" t="str">
        <f>IF('Census Block Input'!J3230="","",'Census Block Input'!G3230)</f>
        <v/>
      </c>
      <c r="I3266" s="30" t="str">
        <f>IF('Census Block Input'!J3230="","",'Census Block Input'!F3230)</f>
        <v/>
      </c>
      <c r="J3266" s="32" t="str">
        <f t="shared" si="102"/>
        <v/>
      </c>
      <c r="K3266" s="105" t="str">
        <f>IF('Census Block Input'!J3230="","",'Census Block Input'!D3230)</f>
        <v/>
      </c>
      <c r="L3266" s="106" t="str">
        <f>IF('Census Block Input'!J3230="","",'Census Block Input'!G3230)</f>
        <v/>
      </c>
      <c r="M3266" s="106" t="str">
        <f>IF('Census Block Input'!J3230="","",'Census Block Input'!F3230)</f>
        <v/>
      </c>
      <c r="N3266" s="32" t="str">
        <f t="shared" si="103"/>
        <v/>
      </c>
      <c r="O3266" s="124" t="s">
        <v>10</v>
      </c>
      <c r="P3266" s="123" t="s">
        <v>10</v>
      </c>
      <c r="Q3266" s="1"/>
    </row>
    <row r="3267" spans="1:17" ht="15.75" hidden="1" customHeight="1">
      <c r="A3267" s="1" t="str">
        <f t="shared" si="1"/>
        <v/>
      </c>
      <c r="B3267" s="1"/>
      <c r="C3267" s="25" t="str">
        <f>IF('Census Block Input'!J3231="","",'Census Block Input'!B3231)</f>
        <v/>
      </c>
      <c r="D3267" s="184" t="str">
        <f>IF('Census Block Input'!J3231="","",UPPER('Census Block Input'!J3231))</f>
        <v/>
      </c>
      <c r="E3267" s="26" t="str">
        <f>IF('Census Block Input'!J3231="","",'Census Block Input'!I3231)</f>
        <v/>
      </c>
      <c r="F3267" s="27" t="str">
        <f>IF('Census Block Input'!J3231="","",'Census Block Input'!C3231)</f>
        <v/>
      </c>
      <c r="G3267" s="29" t="str">
        <f>IF('Census Block Input'!J3231="","",'Census Block Input'!D3231)</f>
        <v/>
      </c>
      <c r="H3267" s="30" t="str">
        <f>IF('Census Block Input'!J3231="","",'Census Block Input'!G3231)</f>
        <v/>
      </c>
      <c r="I3267" s="30" t="str">
        <f>IF('Census Block Input'!J3231="","",'Census Block Input'!F3231)</f>
        <v/>
      </c>
      <c r="J3267" s="32" t="str">
        <f t="shared" si="102"/>
        <v/>
      </c>
      <c r="K3267" s="105" t="str">
        <f>IF('Census Block Input'!J3231="","",'Census Block Input'!D3231)</f>
        <v/>
      </c>
      <c r="L3267" s="106" t="str">
        <f>IF('Census Block Input'!J3231="","",'Census Block Input'!G3231)</f>
        <v/>
      </c>
      <c r="M3267" s="106" t="str">
        <f>IF('Census Block Input'!J3231="","",'Census Block Input'!F3231)</f>
        <v/>
      </c>
      <c r="N3267" s="32" t="str">
        <f t="shared" si="103"/>
        <v/>
      </c>
      <c r="O3267" s="124" t="s">
        <v>10</v>
      </c>
      <c r="P3267" s="123" t="s">
        <v>10</v>
      </c>
      <c r="Q3267" s="1"/>
    </row>
    <row r="3268" spans="1:17" ht="15.75" hidden="1" customHeight="1">
      <c r="A3268" s="1" t="str">
        <f t="shared" si="1"/>
        <v/>
      </c>
      <c r="B3268" s="1"/>
      <c r="C3268" s="25" t="str">
        <f>IF('Census Block Input'!J3232="","",'Census Block Input'!B3232)</f>
        <v/>
      </c>
      <c r="D3268" s="184" t="str">
        <f>IF('Census Block Input'!J3232="","",UPPER('Census Block Input'!J3232))</f>
        <v/>
      </c>
      <c r="E3268" s="26" t="str">
        <f>IF('Census Block Input'!J3232="","",'Census Block Input'!I3232)</f>
        <v/>
      </c>
      <c r="F3268" s="27" t="str">
        <f>IF('Census Block Input'!J3232="","",'Census Block Input'!C3232)</f>
        <v/>
      </c>
      <c r="G3268" s="29" t="str">
        <f>IF('Census Block Input'!J3232="","",'Census Block Input'!D3232)</f>
        <v/>
      </c>
      <c r="H3268" s="30" t="str">
        <f>IF('Census Block Input'!J3232="","",'Census Block Input'!G3232)</f>
        <v/>
      </c>
      <c r="I3268" s="30" t="str">
        <f>IF('Census Block Input'!J3232="","",'Census Block Input'!F3232)</f>
        <v/>
      </c>
      <c r="J3268" s="32" t="str">
        <f t="shared" si="102"/>
        <v/>
      </c>
      <c r="K3268" s="105" t="str">
        <f>IF('Census Block Input'!J3232="","",'Census Block Input'!D3232)</f>
        <v/>
      </c>
      <c r="L3268" s="106" t="str">
        <f>IF('Census Block Input'!J3232="","",'Census Block Input'!G3232)</f>
        <v/>
      </c>
      <c r="M3268" s="106" t="str">
        <f>IF('Census Block Input'!J3232="","",'Census Block Input'!F3232)</f>
        <v/>
      </c>
      <c r="N3268" s="32" t="str">
        <f t="shared" si="103"/>
        <v/>
      </c>
      <c r="O3268" s="124" t="s">
        <v>10</v>
      </c>
      <c r="P3268" s="123" t="s">
        <v>10</v>
      </c>
      <c r="Q3268" s="1"/>
    </row>
    <row r="3269" spans="1:17" ht="15.75" hidden="1" customHeight="1">
      <c r="A3269" s="1" t="str">
        <f t="shared" si="1"/>
        <v/>
      </c>
      <c r="B3269" s="1"/>
      <c r="C3269" s="25" t="str">
        <f>IF('Census Block Input'!J3233="","",'Census Block Input'!B3233)</f>
        <v/>
      </c>
      <c r="D3269" s="184" t="str">
        <f>IF('Census Block Input'!J3233="","",UPPER('Census Block Input'!J3233))</f>
        <v/>
      </c>
      <c r="E3269" s="26" t="str">
        <f>IF('Census Block Input'!J3233="","",'Census Block Input'!I3233)</f>
        <v/>
      </c>
      <c r="F3269" s="27" t="str">
        <f>IF('Census Block Input'!J3233="","",'Census Block Input'!C3233)</f>
        <v/>
      </c>
      <c r="G3269" s="29" t="str">
        <f>IF('Census Block Input'!J3233="","",'Census Block Input'!D3233)</f>
        <v/>
      </c>
      <c r="H3269" s="30" t="str">
        <f>IF('Census Block Input'!J3233="","",'Census Block Input'!G3233)</f>
        <v/>
      </c>
      <c r="I3269" s="30" t="str">
        <f>IF('Census Block Input'!J3233="","",'Census Block Input'!F3233)</f>
        <v/>
      </c>
      <c r="J3269" s="32" t="str">
        <f t="shared" si="102"/>
        <v/>
      </c>
      <c r="K3269" s="105" t="str">
        <f>IF('Census Block Input'!J3233="","",'Census Block Input'!D3233)</f>
        <v/>
      </c>
      <c r="L3269" s="106" t="str">
        <f>IF('Census Block Input'!J3233="","",'Census Block Input'!G3233)</f>
        <v/>
      </c>
      <c r="M3269" s="106" t="str">
        <f>IF('Census Block Input'!J3233="","",'Census Block Input'!F3233)</f>
        <v/>
      </c>
      <c r="N3269" s="32" t="str">
        <f t="shared" si="103"/>
        <v/>
      </c>
      <c r="O3269" s="124" t="s">
        <v>10</v>
      </c>
      <c r="P3269" s="123" t="s">
        <v>10</v>
      </c>
      <c r="Q3269" s="1"/>
    </row>
    <row r="3270" spans="1:17" ht="15.75" hidden="1" customHeight="1">
      <c r="A3270" s="1" t="str">
        <f t="shared" si="1"/>
        <v/>
      </c>
      <c r="B3270" s="1"/>
      <c r="C3270" s="25" t="str">
        <f>IF('Census Block Input'!J3234="","",'Census Block Input'!B3234)</f>
        <v/>
      </c>
      <c r="D3270" s="184" t="str">
        <f>IF('Census Block Input'!J3234="","",UPPER('Census Block Input'!J3234))</f>
        <v/>
      </c>
      <c r="E3270" s="26" t="str">
        <f>IF('Census Block Input'!J3234="","",'Census Block Input'!I3234)</f>
        <v/>
      </c>
      <c r="F3270" s="27" t="str">
        <f>IF('Census Block Input'!J3234="","",'Census Block Input'!C3234)</f>
        <v/>
      </c>
      <c r="G3270" s="29" t="str">
        <f>IF('Census Block Input'!J3234="","",'Census Block Input'!D3234)</f>
        <v/>
      </c>
      <c r="H3270" s="30" t="str">
        <f>IF('Census Block Input'!J3234="","",'Census Block Input'!G3234)</f>
        <v/>
      </c>
      <c r="I3270" s="30" t="str">
        <f>IF('Census Block Input'!J3234="","",'Census Block Input'!F3234)</f>
        <v/>
      </c>
      <c r="J3270" s="32" t="str">
        <f t="shared" si="102"/>
        <v/>
      </c>
      <c r="K3270" s="105" t="str">
        <f>IF('Census Block Input'!J3234="","",'Census Block Input'!D3234)</f>
        <v/>
      </c>
      <c r="L3270" s="106" t="str">
        <f>IF('Census Block Input'!J3234="","",'Census Block Input'!G3234)</f>
        <v/>
      </c>
      <c r="M3270" s="106" t="str">
        <f>IF('Census Block Input'!J3234="","",'Census Block Input'!F3234)</f>
        <v/>
      </c>
      <c r="N3270" s="32" t="str">
        <f t="shared" si="103"/>
        <v/>
      </c>
      <c r="O3270" s="124" t="s">
        <v>10</v>
      </c>
      <c r="P3270" s="123" t="s">
        <v>10</v>
      </c>
      <c r="Q3270" s="1"/>
    </row>
    <row r="3271" spans="1:17" ht="15.75" hidden="1" customHeight="1">
      <c r="A3271" s="1" t="str">
        <f t="shared" si="1"/>
        <v/>
      </c>
      <c r="B3271" s="1"/>
      <c r="C3271" s="25" t="str">
        <f>IF('Census Block Input'!J3235="","",'Census Block Input'!B3235)</f>
        <v/>
      </c>
      <c r="D3271" s="184" t="str">
        <f>IF('Census Block Input'!J3235="","",UPPER('Census Block Input'!J3235))</f>
        <v/>
      </c>
      <c r="E3271" s="26" t="str">
        <f>IF('Census Block Input'!J3235="","",'Census Block Input'!I3235)</f>
        <v/>
      </c>
      <c r="F3271" s="27" t="str">
        <f>IF('Census Block Input'!J3235="","",'Census Block Input'!C3235)</f>
        <v/>
      </c>
      <c r="G3271" s="29" t="str">
        <f>IF('Census Block Input'!J3235="","",'Census Block Input'!D3235)</f>
        <v/>
      </c>
      <c r="H3271" s="30" t="str">
        <f>IF('Census Block Input'!J3235="","",'Census Block Input'!G3235)</f>
        <v/>
      </c>
      <c r="I3271" s="30" t="str">
        <f>IF('Census Block Input'!J3235="","",'Census Block Input'!F3235)</f>
        <v/>
      </c>
      <c r="J3271" s="32" t="str">
        <f t="shared" si="102"/>
        <v/>
      </c>
      <c r="K3271" s="105" t="str">
        <f>IF('Census Block Input'!J3235="","",'Census Block Input'!D3235)</f>
        <v/>
      </c>
      <c r="L3271" s="106" t="str">
        <f>IF('Census Block Input'!J3235="","",'Census Block Input'!G3235)</f>
        <v/>
      </c>
      <c r="M3271" s="106" t="str">
        <f>IF('Census Block Input'!J3235="","",'Census Block Input'!F3235)</f>
        <v/>
      </c>
      <c r="N3271" s="32" t="str">
        <f t="shared" si="103"/>
        <v/>
      </c>
      <c r="O3271" s="124" t="s">
        <v>10</v>
      </c>
      <c r="P3271" s="123" t="s">
        <v>10</v>
      </c>
      <c r="Q3271" s="1"/>
    </row>
    <row r="3272" spans="1:17" ht="15.75" hidden="1" customHeight="1">
      <c r="A3272" s="1" t="str">
        <f t="shared" si="1"/>
        <v/>
      </c>
      <c r="B3272" s="1"/>
      <c r="C3272" s="25" t="str">
        <f>IF('Census Block Input'!J3236="","",'Census Block Input'!B3236)</f>
        <v/>
      </c>
      <c r="D3272" s="184" t="str">
        <f>IF('Census Block Input'!J3236="","",UPPER('Census Block Input'!J3236))</f>
        <v/>
      </c>
      <c r="E3272" s="26" t="str">
        <f>IF('Census Block Input'!J3236="","",'Census Block Input'!I3236)</f>
        <v/>
      </c>
      <c r="F3272" s="27" t="str">
        <f>IF('Census Block Input'!J3236="","",'Census Block Input'!C3236)</f>
        <v/>
      </c>
      <c r="G3272" s="29" t="str">
        <f>IF('Census Block Input'!J3236="","",'Census Block Input'!D3236)</f>
        <v/>
      </c>
      <c r="H3272" s="30" t="str">
        <f>IF('Census Block Input'!J3236="","",'Census Block Input'!G3236)</f>
        <v/>
      </c>
      <c r="I3272" s="30" t="str">
        <f>IF('Census Block Input'!J3236="","",'Census Block Input'!F3236)</f>
        <v/>
      </c>
      <c r="J3272" s="32" t="str">
        <f t="shared" si="102"/>
        <v/>
      </c>
      <c r="K3272" s="105" t="str">
        <f>IF('Census Block Input'!J3236="","",'Census Block Input'!D3236)</f>
        <v/>
      </c>
      <c r="L3272" s="106" t="str">
        <f>IF('Census Block Input'!J3236="","",'Census Block Input'!G3236)</f>
        <v/>
      </c>
      <c r="M3272" s="106" t="str">
        <f>IF('Census Block Input'!J3236="","",'Census Block Input'!F3236)</f>
        <v/>
      </c>
      <c r="N3272" s="32" t="str">
        <f t="shared" si="103"/>
        <v/>
      </c>
      <c r="O3272" s="124" t="s">
        <v>10</v>
      </c>
      <c r="P3272" s="123" t="s">
        <v>10</v>
      </c>
      <c r="Q3272" s="1"/>
    </row>
    <row r="3273" spans="1:17" ht="15.75" hidden="1" customHeight="1">
      <c r="A3273" s="1" t="str">
        <f t="shared" si="1"/>
        <v/>
      </c>
      <c r="B3273" s="1"/>
      <c r="C3273" s="25" t="str">
        <f>IF('Census Block Input'!J3237="","",'Census Block Input'!B3237)</f>
        <v/>
      </c>
      <c r="D3273" s="184" t="str">
        <f>IF('Census Block Input'!J3237="","",UPPER('Census Block Input'!J3237))</f>
        <v/>
      </c>
      <c r="E3273" s="26" t="str">
        <f>IF('Census Block Input'!J3237="","",'Census Block Input'!I3237)</f>
        <v/>
      </c>
      <c r="F3273" s="27" t="str">
        <f>IF('Census Block Input'!J3237="","",'Census Block Input'!C3237)</f>
        <v/>
      </c>
      <c r="G3273" s="29" t="str">
        <f>IF('Census Block Input'!J3237="","",'Census Block Input'!D3237)</f>
        <v/>
      </c>
      <c r="H3273" s="30" t="str">
        <f>IF('Census Block Input'!J3237="","",'Census Block Input'!G3237)</f>
        <v/>
      </c>
      <c r="I3273" s="30" t="str">
        <f>IF('Census Block Input'!J3237="","",'Census Block Input'!F3237)</f>
        <v/>
      </c>
      <c r="J3273" s="32" t="str">
        <f t="shared" si="102"/>
        <v/>
      </c>
      <c r="K3273" s="105" t="str">
        <f>IF('Census Block Input'!J3237="","",'Census Block Input'!D3237)</f>
        <v/>
      </c>
      <c r="L3273" s="106" t="str">
        <f>IF('Census Block Input'!J3237="","",'Census Block Input'!G3237)</f>
        <v/>
      </c>
      <c r="M3273" s="106" t="str">
        <f>IF('Census Block Input'!J3237="","",'Census Block Input'!F3237)</f>
        <v/>
      </c>
      <c r="N3273" s="32" t="str">
        <f t="shared" si="103"/>
        <v/>
      </c>
      <c r="O3273" s="124" t="s">
        <v>10</v>
      </c>
      <c r="P3273" s="123" t="s">
        <v>10</v>
      </c>
      <c r="Q3273" s="1"/>
    </row>
    <row r="3274" spans="1:17" ht="15.75" hidden="1" customHeight="1">
      <c r="A3274" s="1" t="str">
        <f t="shared" si="1"/>
        <v/>
      </c>
      <c r="B3274" s="1"/>
      <c r="C3274" s="25" t="str">
        <f>IF('Census Block Input'!J3238="","",'Census Block Input'!B3238)</f>
        <v/>
      </c>
      <c r="D3274" s="184" t="str">
        <f>IF('Census Block Input'!J3238="","",UPPER('Census Block Input'!J3238))</f>
        <v/>
      </c>
      <c r="E3274" s="26" t="str">
        <f>IF('Census Block Input'!J3238="","",'Census Block Input'!I3238)</f>
        <v/>
      </c>
      <c r="F3274" s="27" t="str">
        <f>IF('Census Block Input'!J3238="","",'Census Block Input'!C3238)</f>
        <v/>
      </c>
      <c r="G3274" s="29" t="str">
        <f>IF('Census Block Input'!J3238="","",'Census Block Input'!D3238)</f>
        <v/>
      </c>
      <c r="H3274" s="30" t="str">
        <f>IF('Census Block Input'!J3238="","",'Census Block Input'!G3238)</f>
        <v/>
      </c>
      <c r="I3274" s="30" t="str">
        <f>IF('Census Block Input'!J3238="","",'Census Block Input'!F3238)</f>
        <v/>
      </c>
      <c r="J3274" s="32" t="str">
        <f t="shared" si="102"/>
        <v/>
      </c>
      <c r="K3274" s="105" t="str">
        <f>IF('Census Block Input'!J3238="","",'Census Block Input'!D3238)</f>
        <v/>
      </c>
      <c r="L3274" s="106" t="str">
        <f>IF('Census Block Input'!J3238="","",'Census Block Input'!G3238)</f>
        <v/>
      </c>
      <c r="M3274" s="106" t="str">
        <f>IF('Census Block Input'!J3238="","",'Census Block Input'!F3238)</f>
        <v/>
      </c>
      <c r="N3274" s="32" t="str">
        <f t="shared" si="103"/>
        <v/>
      </c>
      <c r="O3274" s="124" t="s">
        <v>10</v>
      </c>
      <c r="P3274" s="123" t="s">
        <v>10</v>
      </c>
      <c r="Q3274" s="1"/>
    </row>
    <row r="3275" spans="1:17" ht="15.75" hidden="1" customHeight="1">
      <c r="A3275" s="1" t="str">
        <f t="shared" si="1"/>
        <v/>
      </c>
      <c r="B3275" s="1"/>
      <c r="C3275" s="25" t="str">
        <f>IF('Census Block Input'!J3239="","",'Census Block Input'!B3239)</f>
        <v/>
      </c>
      <c r="D3275" s="184" t="str">
        <f>IF('Census Block Input'!J3239="","",UPPER('Census Block Input'!J3239))</f>
        <v/>
      </c>
      <c r="E3275" s="26" t="str">
        <f>IF('Census Block Input'!J3239="","",'Census Block Input'!I3239)</f>
        <v/>
      </c>
      <c r="F3275" s="27" t="str">
        <f>IF('Census Block Input'!J3239="","",'Census Block Input'!C3239)</f>
        <v/>
      </c>
      <c r="G3275" s="29" t="str">
        <f>IF('Census Block Input'!J3239="","",'Census Block Input'!D3239)</f>
        <v/>
      </c>
      <c r="H3275" s="30" t="str">
        <f>IF('Census Block Input'!J3239="","",'Census Block Input'!G3239)</f>
        <v/>
      </c>
      <c r="I3275" s="30" t="str">
        <f>IF('Census Block Input'!J3239="","",'Census Block Input'!F3239)</f>
        <v/>
      </c>
      <c r="J3275" s="32" t="str">
        <f t="shared" si="102"/>
        <v/>
      </c>
      <c r="K3275" s="105" t="str">
        <f>IF('Census Block Input'!J3239="","",'Census Block Input'!D3239)</f>
        <v/>
      </c>
      <c r="L3275" s="106" t="str">
        <f>IF('Census Block Input'!J3239="","",'Census Block Input'!G3239)</f>
        <v/>
      </c>
      <c r="M3275" s="106" t="str">
        <f>IF('Census Block Input'!J3239="","",'Census Block Input'!F3239)</f>
        <v/>
      </c>
      <c r="N3275" s="32" t="str">
        <f t="shared" si="103"/>
        <v/>
      </c>
      <c r="O3275" s="124" t="s">
        <v>10</v>
      </c>
      <c r="P3275" s="123" t="s">
        <v>10</v>
      </c>
      <c r="Q3275" s="1"/>
    </row>
    <row r="3276" spans="1:17" ht="15.75" hidden="1" customHeight="1">
      <c r="A3276" s="1" t="str">
        <f t="shared" si="1"/>
        <v/>
      </c>
      <c r="B3276" s="1"/>
      <c r="C3276" s="25" t="str">
        <f>IF('Census Block Input'!J3240="","",'Census Block Input'!B3240)</f>
        <v/>
      </c>
      <c r="D3276" s="184" t="str">
        <f>IF('Census Block Input'!J3240="","",UPPER('Census Block Input'!J3240))</f>
        <v/>
      </c>
      <c r="E3276" s="26" t="str">
        <f>IF('Census Block Input'!J3240="","",'Census Block Input'!I3240)</f>
        <v/>
      </c>
      <c r="F3276" s="27" t="str">
        <f>IF('Census Block Input'!J3240="","",'Census Block Input'!C3240)</f>
        <v/>
      </c>
      <c r="G3276" s="29" t="str">
        <f>IF('Census Block Input'!J3240="","",'Census Block Input'!D3240)</f>
        <v/>
      </c>
      <c r="H3276" s="30" t="str">
        <f>IF('Census Block Input'!J3240="","",'Census Block Input'!G3240)</f>
        <v/>
      </c>
      <c r="I3276" s="30" t="str">
        <f>IF('Census Block Input'!J3240="","",'Census Block Input'!F3240)</f>
        <v/>
      </c>
      <c r="J3276" s="32" t="str">
        <f t="shared" si="102"/>
        <v/>
      </c>
      <c r="K3276" s="105" t="str">
        <f>IF('Census Block Input'!J3240="","",'Census Block Input'!D3240)</f>
        <v/>
      </c>
      <c r="L3276" s="106" t="str">
        <f>IF('Census Block Input'!J3240="","",'Census Block Input'!G3240)</f>
        <v/>
      </c>
      <c r="M3276" s="106" t="str">
        <f>IF('Census Block Input'!J3240="","",'Census Block Input'!F3240)</f>
        <v/>
      </c>
      <c r="N3276" s="32" t="str">
        <f t="shared" si="103"/>
        <v/>
      </c>
      <c r="O3276" s="124" t="s">
        <v>10</v>
      </c>
      <c r="P3276" s="123" t="s">
        <v>10</v>
      </c>
      <c r="Q3276" s="1"/>
    </row>
    <row r="3277" spans="1:17" ht="15.75" hidden="1" customHeight="1">
      <c r="A3277" s="1" t="str">
        <f t="shared" si="1"/>
        <v/>
      </c>
      <c r="B3277" s="1"/>
      <c r="C3277" s="25" t="str">
        <f>IF('Census Block Input'!J3241="","",'Census Block Input'!B3241)</f>
        <v/>
      </c>
      <c r="D3277" s="184" t="str">
        <f>IF('Census Block Input'!J3241="","",UPPER('Census Block Input'!J3241))</f>
        <v/>
      </c>
      <c r="E3277" s="26" t="str">
        <f>IF('Census Block Input'!J3241="","",'Census Block Input'!I3241)</f>
        <v/>
      </c>
      <c r="F3277" s="27" t="str">
        <f>IF('Census Block Input'!J3241="","",'Census Block Input'!C3241)</f>
        <v/>
      </c>
      <c r="G3277" s="29" t="str">
        <f>IF('Census Block Input'!J3241="","",'Census Block Input'!D3241)</f>
        <v/>
      </c>
      <c r="H3277" s="30" t="str">
        <f>IF('Census Block Input'!J3241="","",'Census Block Input'!G3241)</f>
        <v/>
      </c>
      <c r="I3277" s="30" t="str">
        <f>IF('Census Block Input'!J3241="","",'Census Block Input'!F3241)</f>
        <v/>
      </c>
      <c r="J3277" s="32" t="str">
        <f t="shared" si="102"/>
        <v/>
      </c>
      <c r="K3277" s="105" t="str">
        <f>IF('Census Block Input'!J3241="","",'Census Block Input'!D3241)</f>
        <v/>
      </c>
      <c r="L3277" s="106" t="str">
        <f>IF('Census Block Input'!J3241="","",'Census Block Input'!G3241)</f>
        <v/>
      </c>
      <c r="M3277" s="106" t="str">
        <f>IF('Census Block Input'!J3241="","",'Census Block Input'!F3241)</f>
        <v/>
      </c>
      <c r="N3277" s="32" t="str">
        <f t="shared" si="103"/>
        <v/>
      </c>
      <c r="O3277" s="124" t="s">
        <v>10</v>
      </c>
      <c r="P3277" s="123" t="s">
        <v>10</v>
      </c>
      <c r="Q3277" s="1"/>
    </row>
    <row r="3278" spans="1:17" ht="15.75" hidden="1" customHeight="1">
      <c r="A3278" s="1" t="str">
        <f t="shared" si="1"/>
        <v/>
      </c>
      <c r="B3278" s="1"/>
      <c r="C3278" s="25" t="str">
        <f>IF('Census Block Input'!J3242="","",'Census Block Input'!B3242)</f>
        <v/>
      </c>
      <c r="D3278" s="184" t="str">
        <f>IF('Census Block Input'!J3242="","",UPPER('Census Block Input'!J3242))</f>
        <v/>
      </c>
      <c r="E3278" s="26" t="str">
        <f>IF('Census Block Input'!J3242="","",'Census Block Input'!I3242)</f>
        <v/>
      </c>
      <c r="F3278" s="27" t="str">
        <f>IF('Census Block Input'!J3242="","",'Census Block Input'!C3242)</f>
        <v/>
      </c>
      <c r="G3278" s="29" t="str">
        <f>IF('Census Block Input'!J3242="","",'Census Block Input'!D3242)</f>
        <v/>
      </c>
      <c r="H3278" s="30" t="str">
        <f>IF('Census Block Input'!J3242="","",'Census Block Input'!G3242)</f>
        <v/>
      </c>
      <c r="I3278" s="30" t="str">
        <f>IF('Census Block Input'!J3242="","",'Census Block Input'!F3242)</f>
        <v/>
      </c>
      <c r="J3278" s="32" t="str">
        <f t="shared" si="102"/>
        <v/>
      </c>
      <c r="K3278" s="105" t="str">
        <f>IF('Census Block Input'!J3242="","",'Census Block Input'!D3242)</f>
        <v/>
      </c>
      <c r="L3278" s="106" t="str">
        <f>IF('Census Block Input'!J3242="","",'Census Block Input'!G3242)</f>
        <v/>
      </c>
      <c r="M3278" s="106" t="str">
        <f>IF('Census Block Input'!J3242="","",'Census Block Input'!F3242)</f>
        <v/>
      </c>
      <c r="N3278" s="32" t="str">
        <f t="shared" si="103"/>
        <v/>
      </c>
      <c r="O3278" s="124" t="s">
        <v>10</v>
      </c>
      <c r="P3278" s="123" t="s">
        <v>10</v>
      </c>
      <c r="Q3278" s="1"/>
    </row>
    <row r="3279" spans="1:17" ht="15.75" hidden="1" customHeight="1">
      <c r="A3279" s="1" t="str">
        <f t="shared" si="1"/>
        <v/>
      </c>
      <c r="B3279" s="1"/>
      <c r="C3279" s="25" t="str">
        <f>IF('Census Block Input'!J3243="","",'Census Block Input'!B3243)</f>
        <v/>
      </c>
      <c r="D3279" s="184" t="str">
        <f>IF('Census Block Input'!J3243="","",UPPER('Census Block Input'!J3243))</f>
        <v/>
      </c>
      <c r="E3279" s="26" t="str">
        <f>IF('Census Block Input'!J3243="","",'Census Block Input'!I3243)</f>
        <v/>
      </c>
      <c r="F3279" s="27" t="str">
        <f>IF('Census Block Input'!J3243="","",'Census Block Input'!C3243)</f>
        <v/>
      </c>
      <c r="G3279" s="29" t="str">
        <f>IF('Census Block Input'!J3243="","",'Census Block Input'!D3243)</f>
        <v/>
      </c>
      <c r="H3279" s="30" t="str">
        <f>IF('Census Block Input'!J3243="","",'Census Block Input'!G3243)</f>
        <v/>
      </c>
      <c r="I3279" s="30" t="str">
        <f>IF('Census Block Input'!J3243="","",'Census Block Input'!F3243)</f>
        <v/>
      </c>
      <c r="J3279" s="32" t="str">
        <f t="shared" si="102"/>
        <v/>
      </c>
      <c r="K3279" s="105" t="str">
        <f>IF('Census Block Input'!J3243="","",'Census Block Input'!D3243)</f>
        <v/>
      </c>
      <c r="L3279" s="106" t="str">
        <f>IF('Census Block Input'!J3243="","",'Census Block Input'!G3243)</f>
        <v/>
      </c>
      <c r="M3279" s="106" t="str">
        <f>IF('Census Block Input'!J3243="","",'Census Block Input'!F3243)</f>
        <v/>
      </c>
      <c r="N3279" s="32" t="str">
        <f t="shared" si="103"/>
        <v/>
      </c>
      <c r="O3279" s="124" t="s">
        <v>10</v>
      </c>
      <c r="P3279" s="123" t="s">
        <v>10</v>
      </c>
      <c r="Q3279" s="1"/>
    </row>
    <row r="3280" spans="1:17" ht="15.75" hidden="1" customHeight="1">
      <c r="A3280" s="1" t="str">
        <f t="shared" si="1"/>
        <v/>
      </c>
      <c r="B3280" s="1"/>
      <c r="C3280" s="25" t="str">
        <f>IF('Census Block Input'!J3244="","",'Census Block Input'!B3244)</f>
        <v/>
      </c>
      <c r="D3280" s="184" t="str">
        <f>IF('Census Block Input'!J3244="","",UPPER('Census Block Input'!J3244))</f>
        <v/>
      </c>
      <c r="E3280" s="26" t="str">
        <f>IF('Census Block Input'!J3244="","",'Census Block Input'!I3244)</f>
        <v/>
      </c>
      <c r="F3280" s="27" t="str">
        <f>IF('Census Block Input'!J3244="","",'Census Block Input'!C3244)</f>
        <v/>
      </c>
      <c r="G3280" s="29" t="str">
        <f>IF('Census Block Input'!J3244="","",'Census Block Input'!D3244)</f>
        <v/>
      </c>
      <c r="H3280" s="30" t="str">
        <f>IF('Census Block Input'!J3244="","",'Census Block Input'!G3244)</f>
        <v/>
      </c>
      <c r="I3280" s="30" t="str">
        <f>IF('Census Block Input'!J3244="","",'Census Block Input'!F3244)</f>
        <v/>
      </c>
      <c r="J3280" s="32" t="str">
        <f t="shared" si="102"/>
        <v/>
      </c>
      <c r="K3280" s="105" t="str">
        <f>IF('Census Block Input'!J3244="","",'Census Block Input'!D3244)</f>
        <v/>
      </c>
      <c r="L3280" s="106" t="str">
        <f>IF('Census Block Input'!J3244="","",'Census Block Input'!G3244)</f>
        <v/>
      </c>
      <c r="M3280" s="106" t="str">
        <f>IF('Census Block Input'!J3244="","",'Census Block Input'!F3244)</f>
        <v/>
      </c>
      <c r="N3280" s="32" t="str">
        <f t="shared" si="103"/>
        <v/>
      </c>
      <c r="O3280" s="124" t="s">
        <v>10</v>
      </c>
      <c r="P3280" s="123" t="s">
        <v>10</v>
      </c>
      <c r="Q3280" s="1"/>
    </row>
    <row r="3281" spans="1:17" ht="15.75" hidden="1" customHeight="1">
      <c r="A3281" s="1" t="str">
        <f t="shared" si="1"/>
        <v/>
      </c>
      <c r="B3281" s="1"/>
      <c r="C3281" s="25" t="str">
        <f>IF('Census Block Input'!J3245="","",'Census Block Input'!B3245)</f>
        <v/>
      </c>
      <c r="D3281" s="184" t="str">
        <f>IF('Census Block Input'!J3245="","",UPPER('Census Block Input'!J3245))</f>
        <v/>
      </c>
      <c r="E3281" s="26" t="str">
        <f>IF('Census Block Input'!J3245="","",'Census Block Input'!I3245)</f>
        <v/>
      </c>
      <c r="F3281" s="27" t="str">
        <f>IF('Census Block Input'!J3245="","",'Census Block Input'!C3245)</f>
        <v/>
      </c>
      <c r="G3281" s="29" t="str">
        <f>IF('Census Block Input'!J3245="","",'Census Block Input'!D3245)</f>
        <v/>
      </c>
      <c r="H3281" s="30" t="str">
        <f>IF('Census Block Input'!J3245="","",'Census Block Input'!G3245)</f>
        <v/>
      </c>
      <c r="I3281" s="30" t="str">
        <f>IF('Census Block Input'!J3245="","",'Census Block Input'!F3245)</f>
        <v/>
      </c>
      <c r="J3281" s="32" t="str">
        <f t="shared" si="102"/>
        <v/>
      </c>
      <c r="K3281" s="105" t="str">
        <f>IF('Census Block Input'!J3245="","",'Census Block Input'!D3245)</f>
        <v/>
      </c>
      <c r="L3281" s="106" t="str">
        <f>IF('Census Block Input'!J3245="","",'Census Block Input'!G3245)</f>
        <v/>
      </c>
      <c r="M3281" s="106" t="str">
        <f>IF('Census Block Input'!J3245="","",'Census Block Input'!F3245)</f>
        <v/>
      </c>
      <c r="N3281" s="32" t="str">
        <f t="shared" si="103"/>
        <v/>
      </c>
      <c r="O3281" s="124" t="s">
        <v>10</v>
      </c>
      <c r="P3281" s="123" t="s">
        <v>10</v>
      </c>
      <c r="Q3281" s="1"/>
    </row>
    <row r="3282" spans="1:17" ht="15.75" hidden="1" customHeight="1">
      <c r="A3282" s="1" t="str">
        <f t="shared" si="1"/>
        <v/>
      </c>
      <c r="B3282" s="1"/>
      <c r="C3282" s="25" t="str">
        <f>IF('Census Block Input'!J3246="","",'Census Block Input'!B3246)</f>
        <v/>
      </c>
      <c r="D3282" s="184" t="str">
        <f>IF('Census Block Input'!J3246="","",UPPER('Census Block Input'!J3246))</f>
        <v/>
      </c>
      <c r="E3282" s="26" t="str">
        <f>IF('Census Block Input'!J3246="","",'Census Block Input'!I3246)</f>
        <v/>
      </c>
      <c r="F3282" s="27" t="str">
        <f>IF('Census Block Input'!J3246="","",'Census Block Input'!C3246)</f>
        <v/>
      </c>
      <c r="G3282" s="29" t="str">
        <f>IF('Census Block Input'!J3246="","",'Census Block Input'!D3246)</f>
        <v/>
      </c>
      <c r="H3282" s="30" t="str">
        <f>IF('Census Block Input'!J3246="","",'Census Block Input'!G3246)</f>
        <v/>
      </c>
      <c r="I3282" s="30" t="str">
        <f>IF('Census Block Input'!J3246="","",'Census Block Input'!F3246)</f>
        <v/>
      </c>
      <c r="J3282" s="32" t="str">
        <f t="shared" si="102"/>
        <v/>
      </c>
      <c r="K3282" s="105" t="str">
        <f>IF('Census Block Input'!J3246="","",'Census Block Input'!D3246)</f>
        <v/>
      </c>
      <c r="L3282" s="106" t="str">
        <f>IF('Census Block Input'!J3246="","",'Census Block Input'!G3246)</f>
        <v/>
      </c>
      <c r="M3282" s="106" t="str">
        <f>IF('Census Block Input'!J3246="","",'Census Block Input'!F3246)</f>
        <v/>
      </c>
      <c r="N3282" s="32" t="str">
        <f t="shared" si="103"/>
        <v/>
      </c>
      <c r="O3282" s="124" t="s">
        <v>10</v>
      </c>
      <c r="P3282" s="123" t="s">
        <v>10</v>
      </c>
      <c r="Q3282" s="1"/>
    </row>
    <row r="3283" spans="1:17" ht="15.75" hidden="1" customHeight="1">
      <c r="A3283" s="1" t="str">
        <f t="shared" si="1"/>
        <v/>
      </c>
      <c r="B3283" s="1"/>
      <c r="C3283" s="25" t="str">
        <f>IF('Census Block Input'!J3247="","",'Census Block Input'!B3247)</f>
        <v/>
      </c>
      <c r="D3283" s="184" t="str">
        <f>IF('Census Block Input'!J3247="","",UPPER('Census Block Input'!J3247))</f>
        <v/>
      </c>
      <c r="E3283" s="26" t="str">
        <f>IF('Census Block Input'!J3247="","",'Census Block Input'!I3247)</f>
        <v/>
      </c>
      <c r="F3283" s="27" t="str">
        <f>IF('Census Block Input'!J3247="","",'Census Block Input'!C3247)</f>
        <v/>
      </c>
      <c r="G3283" s="29" t="str">
        <f>IF('Census Block Input'!J3247="","",'Census Block Input'!D3247)</f>
        <v/>
      </c>
      <c r="H3283" s="30" t="str">
        <f>IF('Census Block Input'!J3247="","",'Census Block Input'!G3247)</f>
        <v/>
      </c>
      <c r="I3283" s="30" t="str">
        <f>IF('Census Block Input'!J3247="","",'Census Block Input'!F3247)</f>
        <v/>
      </c>
      <c r="J3283" s="32" t="str">
        <f t="shared" si="102"/>
        <v/>
      </c>
      <c r="K3283" s="105" t="str">
        <f>IF('Census Block Input'!J3247="","",'Census Block Input'!D3247)</f>
        <v/>
      </c>
      <c r="L3283" s="106" t="str">
        <f>IF('Census Block Input'!J3247="","",'Census Block Input'!G3247)</f>
        <v/>
      </c>
      <c r="M3283" s="106" t="str">
        <f>IF('Census Block Input'!J3247="","",'Census Block Input'!F3247)</f>
        <v/>
      </c>
      <c r="N3283" s="32" t="str">
        <f t="shared" si="103"/>
        <v/>
      </c>
      <c r="O3283" s="124" t="s">
        <v>10</v>
      </c>
      <c r="P3283" s="123" t="s">
        <v>10</v>
      </c>
      <c r="Q3283" s="1"/>
    </row>
    <row r="3284" spans="1:17" ht="15.75" hidden="1" customHeight="1">
      <c r="A3284" s="1" t="str">
        <f t="shared" si="1"/>
        <v/>
      </c>
      <c r="B3284" s="1"/>
      <c r="C3284" s="25" t="str">
        <f>IF('Census Block Input'!J3248="","",'Census Block Input'!B3248)</f>
        <v/>
      </c>
      <c r="D3284" s="184" t="str">
        <f>IF('Census Block Input'!J3248="","",UPPER('Census Block Input'!J3248))</f>
        <v/>
      </c>
      <c r="E3284" s="26" t="str">
        <f>IF('Census Block Input'!J3248="","",'Census Block Input'!I3248)</f>
        <v/>
      </c>
      <c r="F3284" s="27" t="str">
        <f>IF('Census Block Input'!J3248="","",'Census Block Input'!C3248)</f>
        <v/>
      </c>
      <c r="G3284" s="29" t="str">
        <f>IF('Census Block Input'!J3248="","",'Census Block Input'!D3248)</f>
        <v/>
      </c>
      <c r="H3284" s="30" t="str">
        <f>IF('Census Block Input'!J3248="","",'Census Block Input'!G3248)</f>
        <v/>
      </c>
      <c r="I3284" s="30" t="str">
        <f>IF('Census Block Input'!J3248="","",'Census Block Input'!F3248)</f>
        <v/>
      </c>
      <c r="J3284" s="32" t="str">
        <f t="shared" si="102"/>
        <v/>
      </c>
      <c r="K3284" s="105" t="str">
        <f>IF('Census Block Input'!J3248="","",'Census Block Input'!D3248)</f>
        <v/>
      </c>
      <c r="L3284" s="106" t="str">
        <f>IF('Census Block Input'!J3248="","",'Census Block Input'!G3248)</f>
        <v/>
      </c>
      <c r="M3284" s="106" t="str">
        <f>IF('Census Block Input'!J3248="","",'Census Block Input'!F3248)</f>
        <v/>
      </c>
      <c r="N3284" s="32" t="str">
        <f t="shared" si="103"/>
        <v/>
      </c>
      <c r="O3284" s="124" t="s">
        <v>10</v>
      </c>
      <c r="P3284" s="123" t="s">
        <v>10</v>
      </c>
      <c r="Q3284" s="1"/>
    </row>
    <row r="3285" spans="1:17" ht="15.75" hidden="1" customHeight="1">
      <c r="A3285" s="1" t="str">
        <f t="shared" si="1"/>
        <v/>
      </c>
      <c r="B3285" s="1"/>
      <c r="C3285" s="25" t="str">
        <f>IF('Census Block Input'!J3249="","",'Census Block Input'!B3249)</f>
        <v/>
      </c>
      <c r="D3285" s="184" t="str">
        <f>IF('Census Block Input'!J3249="","",UPPER('Census Block Input'!J3249))</f>
        <v/>
      </c>
      <c r="E3285" s="26" t="str">
        <f>IF('Census Block Input'!J3249="","",'Census Block Input'!I3249)</f>
        <v/>
      </c>
      <c r="F3285" s="27" t="str">
        <f>IF('Census Block Input'!J3249="","",'Census Block Input'!C3249)</f>
        <v/>
      </c>
      <c r="G3285" s="29" t="str">
        <f>IF('Census Block Input'!J3249="","",'Census Block Input'!D3249)</f>
        <v/>
      </c>
      <c r="H3285" s="30" t="str">
        <f>IF('Census Block Input'!J3249="","",'Census Block Input'!G3249)</f>
        <v/>
      </c>
      <c r="I3285" s="30" t="str">
        <f>IF('Census Block Input'!J3249="","",'Census Block Input'!F3249)</f>
        <v/>
      </c>
      <c r="J3285" s="32" t="str">
        <f t="shared" si="102"/>
        <v/>
      </c>
      <c r="K3285" s="105" t="str">
        <f>IF('Census Block Input'!J3249="","",'Census Block Input'!D3249)</f>
        <v/>
      </c>
      <c r="L3285" s="106" t="str">
        <f>IF('Census Block Input'!J3249="","",'Census Block Input'!G3249)</f>
        <v/>
      </c>
      <c r="M3285" s="106" t="str">
        <f>IF('Census Block Input'!J3249="","",'Census Block Input'!F3249)</f>
        <v/>
      </c>
      <c r="N3285" s="32" t="str">
        <f t="shared" si="103"/>
        <v/>
      </c>
      <c r="O3285" s="124" t="s">
        <v>10</v>
      </c>
      <c r="P3285" s="123" t="s">
        <v>10</v>
      </c>
      <c r="Q3285" s="1"/>
    </row>
    <row r="3286" spans="1:17" ht="15.75" hidden="1" customHeight="1">
      <c r="A3286" s="1" t="str">
        <f t="shared" si="1"/>
        <v/>
      </c>
      <c r="B3286" s="1"/>
      <c r="C3286" s="25" t="str">
        <f>IF('Census Block Input'!J3250="","",'Census Block Input'!B3250)</f>
        <v/>
      </c>
      <c r="D3286" s="184" t="str">
        <f>IF('Census Block Input'!J3250="","",UPPER('Census Block Input'!J3250))</f>
        <v/>
      </c>
      <c r="E3286" s="26" t="str">
        <f>IF('Census Block Input'!J3250="","",'Census Block Input'!I3250)</f>
        <v/>
      </c>
      <c r="F3286" s="27" t="str">
        <f>IF('Census Block Input'!J3250="","",'Census Block Input'!C3250)</f>
        <v/>
      </c>
      <c r="G3286" s="29" t="str">
        <f>IF('Census Block Input'!J3250="","",'Census Block Input'!D3250)</f>
        <v/>
      </c>
      <c r="H3286" s="30" t="str">
        <f>IF('Census Block Input'!J3250="","",'Census Block Input'!G3250)</f>
        <v/>
      </c>
      <c r="I3286" s="30" t="str">
        <f>IF('Census Block Input'!J3250="","",'Census Block Input'!F3250)</f>
        <v/>
      </c>
      <c r="J3286" s="32" t="str">
        <f t="shared" si="102"/>
        <v/>
      </c>
      <c r="K3286" s="105" t="str">
        <f>IF('Census Block Input'!J3250="","",'Census Block Input'!D3250)</f>
        <v/>
      </c>
      <c r="L3286" s="106" t="str">
        <f>IF('Census Block Input'!J3250="","",'Census Block Input'!G3250)</f>
        <v/>
      </c>
      <c r="M3286" s="106" t="str">
        <f>IF('Census Block Input'!J3250="","",'Census Block Input'!F3250)</f>
        <v/>
      </c>
      <c r="N3286" s="32" t="str">
        <f t="shared" si="103"/>
        <v/>
      </c>
      <c r="O3286" s="124" t="s">
        <v>10</v>
      </c>
      <c r="P3286" s="123" t="s">
        <v>10</v>
      </c>
      <c r="Q3286" s="1"/>
    </row>
    <row r="3287" spans="1:17" ht="15.75" hidden="1" customHeight="1">
      <c r="A3287" s="1" t="str">
        <f t="shared" si="1"/>
        <v/>
      </c>
      <c r="B3287" s="1"/>
      <c r="C3287" s="25" t="str">
        <f>IF('Census Block Input'!J3251="","",'Census Block Input'!B3251)</f>
        <v/>
      </c>
      <c r="D3287" s="184" t="str">
        <f>IF('Census Block Input'!J3251="","",UPPER('Census Block Input'!J3251))</f>
        <v/>
      </c>
      <c r="E3287" s="26" t="str">
        <f>IF('Census Block Input'!J3251="","",'Census Block Input'!I3251)</f>
        <v/>
      </c>
      <c r="F3287" s="27" t="str">
        <f>IF('Census Block Input'!J3251="","",'Census Block Input'!C3251)</f>
        <v/>
      </c>
      <c r="G3287" s="29" t="str">
        <f>IF('Census Block Input'!J3251="","",'Census Block Input'!D3251)</f>
        <v/>
      </c>
      <c r="H3287" s="30" t="str">
        <f>IF('Census Block Input'!J3251="","",'Census Block Input'!G3251)</f>
        <v/>
      </c>
      <c r="I3287" s="30" t="str">
        <f>IF('Census Block Input'!J3251="","",'Census Block Input'!F3251)</f>
        <v/>
      </c>
      <c r="J3287" s="32" t="str">
        <f t="shared" si="102"/>
        <v/>
      </c>
      <c r="K3287" s="105" t="str">
        <f>IF('Census Block Input'!J3251="","",'Census Block Input'!D3251)</f>
        <v/>
      </c>
      <c r="L3287" s="106" t="str">
        <f>IF('Census Block Input'!J3251="","",'Census Block Input'!G3251)</f>
        <v/>
      </c>
      <c r="M3287" s="106" t="str">
        <f>IF('Census Block Input'!J3251="","",'Census Block Input'!F3251)</f>
        <v/>
      </c>
      <c r="N3287" s="32" t="str">
        <f t="shared" si="103"/>
        <v/>
      </c>
      <c r="O3287" s="124" t="s">
        <v>10</v>
      </c>
      <c r="P3287" s="123" t="s">
        <v>10</v>
      </c>
      <c r="Q3287" s="1"/>
    </row>
    <row r="3288" spans="1:17" ht="15.75" hidden="1" customHeight="1">
      <c r="A3288" s="1" t="str">
        <f t="shared" si="1"/>
        <v/>
      </c>
      <c r="B3288" s="1"/>
      <c r="C3288" s="25" t="str">
        <f>IF('Census Block Input'!J3252="","",'Census Block Input'!B3252)</f>
        <v/>
      </c>
      <c r="D3288" s="184" t="str">
        <f>IF('Census Block Input'!J3252="","",UPPER('Census Block Input'!J3252))</f>
        <v/>
      </c>
      <c r="E3288" s="26" t="str">
        <f>IF('Census Block Input'!J3252="","",'Census Block Input'!I3252)</f>
        <v/>
      </c>
      <c r="F3288" s="27" t="str">
        <f>IF('Census Block Input'!J3252="","",'Census Block Input'!C3252)</f>
        <v/>
      </c>
      <c r="G3288" s="29" t="str">
        <f>IF('Census Block Input'!J3252="","",'Census Block Input'!D3252)</f>
        <v/>
      </c>
      <c r="H3288" s="30" t="str">
        <f>IF('Census Block Input'!J3252="","",'Census Block Input'!G3252)</f>
        <v/>
      </c>
      <c r="I3288" s="30" t="str">
        <f>IF('Census Block Input'!J3252="","",'Census Block Input'!F3252)</f>
        <v/>
      </c>
      <c r="J3288" s="32" t="str">
        <f t="shared" si="102"/>
        <v/>
      </c>
      <c r="K3288" s="105" t="str">
        <f>IF('Census Block Input'!J3252="","",'Census Block Input'!D3252)</f>
        <v/>
      </c>
      <c r="L3288" s="106" t="str">
        <f>IF('Census Block Input'!J3252="","",'Census Block Input'!G3252)</f>
        <v/>
      </c>
      <c r="M3288" s="106" t="str">
        <f>IF('Census Block Input'!J3252="","",'Census Block Input'!F3252)</f>
        <v/>
      </c>
      <c r="N3288" s="32" t="str">
        <f t="shared" si="103"/>
        <v/>
      </c>
      <c r="O3288" s="124" t="s">
        <v>10</v>
      </c>
      <c r="P3288" s="123" t="s">
        <v>10</v>
      </c>
      <c r="Q3288" s="1"/>
    </row>
    <row r="3289" spans="1:17" ht="15.75" hidden="1" customHeight="1">
      <c r="A3289" s="1" t="str">
        <f t="shared" si="1"/>
        <v/>
      </c>
      <c r="B3289" s="1"/>
      <c r="C3289" s="25" t="str">
        <f>IF('Census Block Input'!J3253="","",'Census Block Input'!B3253)</f>
        <v/>
      </c>
      <c r="D3289" s="184" t="str">
        <f>IF('Census Block Input'!J3253="","",UPPER('Census Block Input'!J3253))</f>
        <v/>
      </c>
      <c r="E3289" s="26" t="str">
        <f>IF('Census Block Input'!J3253="","",'Census Block Input'!I3253)</f>
        <v/>
      </c>
      <c r="F3289" s="27" t="str">
        <f>IF('Census Block Input'!J3253="","",'Census Block Input'!C3253)</f>
        <v/>
      </c>
      <c r="G3289" s="29" t="str">
        <f>IF('Census Block Input'!J3253="","",'Census Block Input'!D3253)</f>
        <v/>
      </c>
      <c r="H3289" s="30" t="str">
        <f>IF('Census Block Input'!J3253="","",'Census Block Input'!G3253)</f>
        <v/>
      </c>
      <c r="I3289" s="30" t="str">
        <f>IF('Census Block Input'!J3253="","",'Census Block Input'!F3253)</f>
        <v/>
      </c>
      <c r="J3289" s="32" t="str">
        <f t="shared" si="102"/>
        <v/>
      </c>
      <c r="K3289" s="105" t="str">
        <f>IF('Census Block Input'!J3253="","",'Census Block Input'!D3253)</f>
        <v/>
      </c>
      <c r="L3289" s="106" t="str">
        <f>IF('Census Block Input'!J3253="","",'Census Block Input'!G3253)</f>
        <v/>
      </c>
      <c r="M3289" s="106" t="str">
        <f>IF('Census Block Input'!J3253="","",'Census Block Input'!F3253)</f>
        <v/>
      </c>
      <c r="N3289" s="32" t="str">
        <f t="shared" si="103"/>
        <v/>
      </c>
      <c r="O3289" s="124" t="s">
        <v>10</v>
      </c>
      <c r="P3289" s="123" t="s">
        <v>10</v>
      </c>
      <c r="Q3289" s="1"/>
    </row>
    <row r="3290" spans="1:17" ht="15.75" hidden="1" customHeight="1">
      <c r="A3290" s="1" t="str">
        <f t="shared" si="1"/>
        <v/>
      </c>
      <c r="B3290" s="1"/>
      <c r="C3290" s="25" t="str">
        <f>IF('Census Block Input'!J3254="","",'Census Block Input'!B3254)</f>
        <v/>
      </c>
      <c r="D3290" s="184" t="str">
        <f>IF('Census Block Input'!J3254="","",UPPER('Census Block Input'!J3254))</f>
        <v/>
      </c>
      <c r="E3290" s="26" t="str">
        <f>IF('Census Block Input'!J3254="","",'Census Block Input'!I3254)</f>
        <v/>
      </c>
      <c r="F3290" s="27" t="str">
        <f>IF('Census Block Input'!J3254="","",'Census Block Input'!C3254)</f>
        <v/>
      </c>
      <c r="G3290" s="29" t="str">
        <f>IF('Census Block Input'!J3254="","",'Census Block Input'!D3254)</f>
        <v/>
      </c>
      <c r="H3290" s="30" t="str">
        <f>IF('Census Block Input'!J3254="","",'Census Block Input'!G3254)</f>
        <v/>
      </c>
      <c r="I3290" s="30" t="str">
        <f>IF('Census Block Input'!J3254="","",'Census Block Input'!F3254)</f>
        <v/>
      </c>
      <c r="J3290" s="32" t="str">
        <f t="shared" si="102"/>
        <v/>
      </c>
      <c r="K3290" s="105" t="str">
        <f>IF('Census Block Input'!J3254="","",'Census Block Input'!D3254)</f>
        <v/>
      </c>
      <c r="L3290" s="106" t="str">
        <f>IF('Census Block Input'!J3254="","",'Census Block Input'!G3254)</f>
        <v/>
      </c>
      <c r="M3290" s="106" t="str">
        <f>IF('Census Block Input'!J3254="","",'Census Block Input'!F3254)</f>
        <v/>
      </c>
      <c r="N3290" s="32" t="str">
        <f t="shared" si="103"/>
        <v/>
      </c>
      <c r="O3290" s="124" t="s">
        <v>10</v>
      </c>
      <c r="P3290" s="123" t="s">
        <v>10</v>
      </c>
      <c r="Q3290" s="1"/>
    </row>
    <row r="3291" spans="1:17" ht="15.75" hidden="1" customHeight="1">
      <c r="A3291" s="1" t="str">
        <f t="shared" si="1"/>
        <v/>
      </c>
      <c r="B3291" s="1"/>
      <c r="C3291" s="25" t="str">
        <f>IF('Census Block Input'!J3255="","",'Census Block Input'!B3255)</f>
        <v/>
      </c>
      <c r="D3291" s="184" t="str">
        <f>IF('Census Block Input'!J3255="","",UPPER('Census Block Input'!J3255))</f>
        <v/>
      </c>
      <c r="E3291" s="26" t="str">
        <f>IF('Census Block Input'!J3255="","",'Census Block Input'!I3255)</f>
        <v/>
      </c>
      <c r="F3291" s="27" t="str">
        <f>IF('Census Block Input'!J3255="","",'Census Block Input'!C3255)</f>
        <v/>
      </c>
      <c r="G3291" s="29" t="str">
        <f>IF('Census Block Input'!J3255="","",'Census Block Input'!D3255)</f>
        <v/>
      </c>
      <c r="H3291" s="30" t="str">
        <f>IF('Census Block Input'!J3255="","",'Census Block Input'!G3255)</f>
        <v/>
      </c>
      <c r="I3291" s="30" t="str">
        <f>IF('Census Block Input'!J3255="","",'Census Block Input'!F3255)</f>
        <v/>
      </c>
      <c r="J3291" s="32" t="str">
        <f t="shared" si="102"/>
        <v/>
      </c>
      <c r="K3291" s="105" t="str">
        <f>IF('Census Block Input'!J3255="","",'Census Block Input'!D3255)</f>
        <v/>
      </c>
      <c r="L3291" s="106" t="str">
        <f>IF('Census Block Input'!J3255="","",'Census Block Input'!G3255)</f>
        <v/>
      </c>
      <c r="M3291" s="106" t="str">
        <f>IF('Census Block Input'!J3255="","",'Census Block Input'!F3255)</f>
        <v/>
      </c>
      <c r="N3291" s="32" t="str">
        <f t="shared" si="103"/>
        <v/>
      </c>
      <c r="O3291" s="124" t="s">
        <v>10</v>
      </c>
      <c r="P3291" s="123" t="s">
        <v>10</v>
      </c>
      <c r="Q3291" s="1"/>
    </row>
    <row r="3292" spans="1:17" ht="15.75" hidden="1" customHeight="1">
      <c r="A3292" s="1" t="str">
        <f t="shared" si="1"/>
        <v/>
      </c>
      <c r="B3292" s="1"/>
      <c r="C3292" s="25" t="str">
        <f>IF('Census Block Input'!J3256="","",'Census Block Input'!B3256)</f>
        <v/>
      </c>
      <c r="D3292" s="184" t="str">
        <f>IF('Census Block Input'!J3256="","",UPPER('Census Block Input'!J3256))</f>
        <v/>
      </c>
      <c r="E3292" s="26" t="str">
        <f>IF('Census Block Input'!J3256="","",'Census Block Input'!I3256)</f>
        <v/>
      </c>
      <c r="F3292" s="27" t="str">
        <f>IF('Census Block Input'!J3256="","",'Census Block Input'!C3256)</f>
        <v/>
      </c>
      <c r="G3292" s="29" t="str">
        <f>IF('Census Block Input'!J3256="","",'Census Block Input'!D3256)</f>
        <v/>
      </c>
      <c r="H3292" s="30" t="str">
        <f>IF('Census Block Input'!J3256="","",'Census Block Input'!G3256)</f>
        <v/>
      </c>
      <c r="I3292" s="30" t="str">
        <f>IF('Census Block Input'!J3256="","",'Census Block Input'!F3256)</f>
        <v/>
      </c>
      <c r="J3292" s="32" t="str">
        <f t="shared" si="102"/>
        <v/>
      </c>
      <c r="K3292" s="105" t="str">
        <f>IF('Census Block Input'!J3256="","",'Census Block Input'!D3256)</f>
        <v/>
      </c>
      <c r="L3292" s="106" t="str">
        <f>IF('Census Block Input'!J3256="","",'Census Block Input'!G3256)</f>
        <v/>
      </c>
      <c r="M3292" s="106" t="str">
        <f>IF('Census Block Input'!J3256="","",'Census Block Input'!F3256)</f>
        <v/>
      </c>
      <c r="N3292" s="32" t="str">
        <f t="shared" si="103"/>
        <v/>
      </c>
      <c r="O3292" s="124" t="s">
        <v>10</v>
      </c>
      <c r="P3292" s="123" t="s">
        <v>10</v>
      </c>
      <c r="Q3292" s="1"/>
    </row>
    <row r="3293" spans="1:17" ht="15.75" hidden="1" customHeight="1">
      <c r="A3293" s="1" t="str">
        <f t="shared" si="1"/>
        <v/>
      </c>
      <c r="B3293" s="1"/>
      <c r="C3293" s="25" t="str">
        <f>IF('Census Block Input'!J3257="","",'Census Block Input'!B3257)</f>
        <v/>
      </c>
      <c r="D3293" s="184" t="str">
        <f>IF('Census Block Input'!J3257="","",UPPER('Census Block Input'!J3257))</f>
        <v/>
      </c>
      <c r="E3293" s="26" t="str">
        <f>IF('Census Block Input'!J3257="","",'Census Block Input'!I3257)</f>
        <v/>
      </c>
      <c r="F3293" s="27" t="str">
        <f>IF('Census Block Input'!J3257="","",'Census Block Input'!C3257)</f>
        <v/>
      </c>
      <c r="G3293" s="29" t="str">
        <f>IF('Census Block Input'!J3257="","",'Census Block Input'!D3257)</f>
        <v/>
      </c>
      <c r="H3293" s="30" t="str">
        <f>IF('Census Block Input'!J3257="","",'Census Block Input'!G3257)</f>
        <v/>
      </c>
      <c r="I3293" s="30" t="str">
        <f>IF('Census Block Input'!J3257="","",'Census Block Input'!F3257)</f>
        <v/>
      </c>
      <c r="J3293" s="32" t="str">
        <f t="shared" si="102"/>
        <v/>
      </c>
      <c r="K3293" s="105" t="str">
        <f>IF('Census Block Input'!J3257="","",'Census Block Input'!D3257)</f>
        <v/>
      </c>
      <c r="L3293" s="106" t="str">
        <f>IF('Census Block Input'!J3257="","",'Census Block Input'!G3257)</f>
        <v/>
      </c>
      <c r="M3293" s="106" t="str">
        <f>IF('Census Block Input'!J3257="","",'Census Block Input'!F3257)</f>
        <v/>
      </c>
      <c r="N3293" s="32" t="str">
        <f t="shared" si="103"/>
        <v/>
      </c>
      <c r="O3293" s="124" t="s">
        <v>10</v>
      </c>
      <c r="P3293" s="123" t="s">
        <v>10</v>
      </c>
      <c r="Q3293" s="1"/>
    </row>
    <row r="3294" spans="1:17" ht="15.75" hidden="1" customHeight="1">
      <c r="A3294" s="1" t="str">
        <f t="shared" si="1"/>
        <v/>
      </c>
      <c r="B3294" s="1"/>
      <c r="C3294" s="25" t="str">
        <f>IF('Census Block Input'!J3258="","",'Census Block Input'!B3258)</f>
        <v/>
      </c>
      <c r="D3294" s="184" t="str">
        <f>IF('Census Block Input'!J3258="","",UPPER('Census Block Input'!J3258))</f>
        <v/>
      </c>
      <c r="E3294" s="26" t="str">
        <f>IF('Census Block Input'!J3258="","",'Census Block Input'!I3258)</f>
        <v/>
      </c>
      <c r="F3294" s="27" t="str">
        <f>IF('Census Block Input'!J3258="","",'Census Block Input'!C3258)</f>
        <v/>
      </c>
      <c r="G3294" s="29" t="str">
        <f>IF('Census Block Input'!J3258="","",'Census Block Input'!D3258)</f>
        <v/>
      </c>
      <c r="H3294" s="30" t="str">
        <f>IF('Census Block Input'!J3258="","",'Census Block Input'!G3258)</f>
        <v/>
      </c>
      <c r="I3294" s="30" t="str">
        <f>IF('Census Block Input'!J3258="","",'Census Block Input'!F3258)</f>
        <v/>
      </c>
      <c r="J3294" s="32" t="str">
        <f t="shared" si="102"/>
        <v/>
      </c>
      <c r="K3294" s="105" t="str">
        <f>IF('Census Block Input'!J3258="","",'Census Block Input'!D3258)</f>
        <v/>
      </c>
      <c r="L3294" s="106" t="str">
        <f>IF('Census Block Input'!J3258="","",'Census Block Input'!G3258)</f>
        <v/>
      </c>
      <c r="M3294" s="106" t="str">
        <f>IF('Census Block Input'!J3258="","",'Census Block Input'!F3258)</f>
        <v/>
      </c>
      <c r="N3294" s="32" t="str">
        <f t="shared" si="103"/>
        <v/>
      </c>
      <c r="O3294" s="124" t="s">
        <v>10</v>
      </c>
      <c r="P3294" s="123" t="s">
        <v>10</v>
      </c>
      <c r="Q3294" s="1"/>
    </row>
    <row r="3295" spans="1:17" ht="15.75" hidden="1" customHeight="1">
      <c r="A3295" s="1" t="str">
        <f t="shared" si="1"/>
        <v/>
      </c>
      <c r="B3295" s="1"/>
      <c r="C3295" s="25" t="str">
        <f>IF('Census Block Input'!J3259="","",'Census Block Input'!B3259)</f>
        <v/>
      </c>
      <c r="D3295" s="184" t="str">
        <f>IF('Census Block Input'!J3259="","",UPPER('Census Block Input'!J3259))</f>
        <v/>
      </c>
      <c r="E3295" s="26" t="str">
        <f>IF('Census Block Input'!J3259="","",'Census Block Input'!I3259)</f>
        <v/>
      </c>
      <c r="F3295" s="27" t="str">
        <f>IF('Census Block Input'!J3259="","",'Census Block Input'!C3259)</f>
        <v/>
      </c>
      <c r="G3295" s="29" t="str">
        <f>IF('Census Block Input'!J3259="","",'Census Block Input'!D3259)</f>
        <v/>
      </c>
      <c r="H3295" s="30" t="str">
        <f>IF('Census Block Input'!J3259="","",'Census Block Input'!G3259)</f>
        <v/>
      </c>
      <c r="I3295" s="30" t="str">
        <f>IF('Census Block Input'!J3259="","",'Census Block Input'!F3259)</f>
        <v/>
      </c>
      <c r="J3295" s="32" t="str">
        <f t="shared" si="102"/>
        <v/>
      </c>
      <c r="K3295" s="105" t="str">
        <f>IF('Census Block Input'!J3259="","",'Census Block Input'!D3259)</f>
        <v/>
      </c>
      <c r="L3295" s="106" t="str">
        <f>IF('Census Block Input'!J3259="","",'Census Block Input'!G3259)</f>
        <v/>
      </c>
      <c r="M3295" s="106" t="str">
        <f>IF('Census Block Input'!J3259="","",'Census Block Input'!F3259)</f>
        <v/>
      </c>
      <c r="N3295" s="32" t="str">
        <f t="shared" si="103"/>
        <v/>
      </c>
      <c r="O3295" s="124" t="s">
        <v>10</v>
      </c>
      <c r="P3295" s="123" t="s">
        <v>10</v>
      </c>
      <c r="Q3295" s="1"/>
    </row>
    <row r="3296" spans="1:17" ht="15.75" hidden="1" customHeight="1">
      <c r="A3296" s="1" t="str">
        <f t="shared" si="1"/>
        <v/>
      </c>
      <c r="B3296" s="1"/>
      <c r="C3296" s="25" t="str">
        <f>IF('Census Block Input'!J3260="","",'Census Block Input'!B3260)</f>
        <v/>
      </c>
      <c r="D3296" s="184" t="str">
        <f>IF('Census Block Input'!J3260="","",UPPER('Census Block Input'!J3260))</f>
        <v/>
      </c>
      <c r="E3296" s="26" t="str">
        <f>IF('Census Block Input'!J3260="","",'Census Block Input'!I3260)</f>
        <v/>
      </c>
      <c r="F3296" s="27" t="str">
        <f>IF('Census Block Input'!J3260="","",'Census Block Input'!C3260)</f>
        <v/>
      </c>
      <c r="G3296" s="29" t="str">
        <f>IF('Census Block Input'!J3260="","",'Census Block Input'!D3260)</f>
        <v/>
      </c>
      <c r="H3296" s="30" t="str">
        <f>IF('Census Block Input'!J3260="","",'Census Block Input'!G3260)</f>
        <v/>
      </c>
      <c r="I3296" s="30" t="str">
        <f>IF('Census Block Input'!J3260="","",'Census Block Input'!F3260)</f>
        <v/>
      </c>
      <c r="J3296" s="32" t="str">
        <f t="shared" si="102"/>
        <v/>
      </c>
      <c r="K3296" s="105" t="str">
        <f>IF('Census Block Input'!J3260="","",'Census Block Input'!D3260)</f>
        <v/>
      </c>
      <c r="L3296" s="106" t="str">
        <f>IF('Census Block Input'!J3260="","",'Census Block Input'!G3260)</f>
        <v/>
      </c>
      <c r="M3296" s="106" t="str">
        <f>IF('Census Block Input'!J3260="","",'Census Block Input'!F3260)</f>
        <v/>
      </c>
      <c r="N3296" s="32" t="str">
        <f t="shared" si="103"/>
        <v/>
      </c>
      <c r="O3296" s="124" t="s">
        <v>10</v>
      </c>
      <c r="P3296" s="123" t="s">
        <v>10</v>
      </c>
      <c r="Q3296" s="1"/>
    </row>
    <row r="3297" spans="1:17" ht="15.75" hidden="1" customHeight="1">
      <c r="A3297" s="1" t="str">
        <f t="shared" si="1"/>
        <v/>
      </c>
      <c r="B3297" s="1"/>
      <c r="C3297" s="25" t="str">
        <f>IF('Census Block Input'!J3261="","",'Census Block Input'!B3261)</f>
        <v/>
      </c>
      <c r="D3297" s="184" t="str">
        <f>IF('Census Block Input'!J3261="","",UPPER('Census Block Input'!J3261))</f>
        <v/>
      </c>
      <c r="E3297" s="26" t="str">
        <f>IF('Census Block Input'!J3261="","",'Census Block Input'!I3261)</f>
        <v/>
      </c>
      <c r="F3297" s="27" t="str">
        <f>IF('Census Block Input'!J3261="","",'Census Block Input'!C3261)</f>
        <v/>
      </c>
      <c r="G3297" s="29" t="str">
        <f>IF('Census Block Input'!J3261="","",'Census Block Input'!D3261)</f>
        <v/>
      </c>
      <c r="H3297" s="30" t="str">
        <f>IF('Census Block Input'!J3261="","",'Census Block Input'!G3261)</f>
        <v/>
      </c>
      <c r="I3297" s="30" t="str">
        <f>IF('Census Block Input'!J3261="","",'Census Block Input'!F3261)</f>
        <v/>
      </c>
      <c r="J3297" s="32" t="str">
        <f t="shared" si="102"/>
        <v/>
      </c>
      <c r="K3297" s="105" t="str">
        <f>IF('Census Block Input'!J3261="","",'Census Block Input'!D3261)</f>
        <v/>
      </c>
      <c r="L3297" s="106" t="str">
        <f>IF('Census Block Input'!J3261="","",'Census Block Input'!G3261)</f>
        <v/>
      </c>
      <c r="M3297" s="106" t="str">
        <f>IF('Census Block Input'!J3261="","",'Census Block Input'!F3261)</f>
        <v/>
      </c>
      <c r="N3297" s="32" t="str">
        <f t="shared" si="103"/>
        <v/>
      </c>
      <c r="O3297" s="124" t="s">
        <v>10</v>
      </c>
      <c r="P3297" s="123" t="s">
        <v>10</v>
      </c>
      <c r="Q3297" s="1"/>
    </row>
    <row r="3298" spans="1:17" ht="15.75" hidden="1" customHeight="1">
      <c r="A3298" s="1" t="str">
        <f t="shared" si="1"/>
        <v/>
      </c>
      <c r="B3298" s="1"/>
      <c r="C3298" s="25" t="str">
        <f>IF('Census Block Input'!J3262="","",'Census Block Input'!B3262)</f>
        <v/>
      </c>
      <c r="D3298" s="184" t="str">
        <f>IF('Census Block Input'!J3262="","",UPPER('Census Block Input'!J3262))</f>
        <v/>
      </c>
      <c r="E3298" s="26" t="str">
        <f>IF('Census Block Input'!J3262="","",'Census Block Input'!I3262)</f>
        <v/>
      </c>
      <c r="F3298" s="27" t="str">
        <f>IF('Census Block Input'!J3262="","",'Census Block Input'!C3262)</f>
        <v/>
      </c>
      <c r="G3298" s="29" t="str">
        <f>IF('Census Block Input'!J3262="","",'Census Block Input'!D3262)</f>
        <v/>
      </c>
      <c r="H3298" s="30" t="str">
        <f>IF('Census Block Input'!J3262="","",'Census Block Input'!G3262)</f>
        <v/>
      </c>
      <c r="I3298" s="30" t="str">
        <f>IF('Census Block Input'!J3262="","",'Census Block Input'!F3262)</f>
        <v/>
      </c>
      <c r="J3298" s="32" t="str">
        <f t="shared" si="102"/>
        <v/>
      </c>
      <c r="K3298" s="105" t="str">
        <f>IF('Census Block Input'!J3262="","",'Census Block Input'!D3262)</f>
        <v/>
      </c>
      <c r="L3298" s="106" t="str">
        <f>IF('Census Block Input'!J3262="","",'Census Block Input'!G3262)</f>
        <v/>
      </c>
      <c r="M3298" s="106" t="str">
        <f>IF('Census Block Input'!J3262="","",'Census Block Input'!F3262)</f>
        <v/>
      </c>
      <c r="N3298" s="32" t="str">
        <f t="shared" si="103"/>
        <v/>
      </c>
      <c r="O3298" s="124" t="s">
        <v>10</v>
      </c>
      <c r="P3298" s="123" t="s">
        <v>10</v>
      </c>
      <c r="Q3298" s="1"/>
    </row>
    <row r="3299" spans="1:17" ht="15.75" hidden="1" customHeight="1">
      <c r="A3299" s="1" t="str">
        <f t="shared" si="1"/>
        <v/>
      </c>
      <c r="B3299" s="1"/>
      <c r="C3299" s="25" t="str">
        <f>IF('Census Block Input'!J3263="","",'Census Block Input'!B3263)</f>
        <v/>
      </c>
      <c r="D3299" s="184" t="str">
        <f>IF('Census Block Input'!J3263="","",UPPER('Census Block Input'!J3263))</f>
        <v/>
      </c>
      <c r="E3299" s="26" t="str">
        <f>IF('Census Block Input'!J3263="","",'Census Block Input'!I3263)</f>
        <v/>
      </c>
      <c r="F3299" s="27" t="str">
        <f>IF('Census Block Input'!J3263="","",'Census Block Input'!C3263)</f>
        <v/>
      </c>
      <c r="G3299" s="29" t="str">
        <f>IF('Census Block Input'!J3263="","",'Census Block Input'!D3263)</f>
        <v/>
      </c>
      <c r="H3299" s="30" t="str">
        <f>IF('Census Block Input'!J3263="","",'Census Block Input'!G3263)</f>
        <v/>
      </c>
      <c r="I3299" s="30" t="str">
        <f>IF('Census Block Input'!J3263="","",'Census Block Input'!F3263)</f>
        <v/>
      </c>
      <c r="J3299" s="32" t="str">
        <f t="shared" si="102"/>
        <v/>
      </c>
      <c r="K3299" s="105" t="str">
        <f>IF('Census Block Input'!J3263="","",'Census Block Input'!D3263)</f>
        <v/>
      </c>
      <c r="L3299" s="106" t="str">
        <f>IF('Census Block Input'!J3263="","",'Census Block Input'!G3263)</f>
        <v/>
      </c>
      <c r="M3299" s="106" t="str">
        <f>IF('Census Block Input'!J3263="","",'Census Block Input'!F3263)</f>
        <v/>
      </c>
      <c r="N3299" s="32" t="str">
        <f t="shared" si="103"/>
        <v/>
      </c>
      <c r="O3299" s="124" t="s">
        <v>10</v>
      </c>
      <c r="P3299" s="123" t="s">
        <v>10</v>
      </c>
      <c r="Q3299" s="1"/>
    </row>
    <row r="3300" spans="1:17" ht="15.75" hidden="1" customHeight="1">
      <c r="A3300" s="1" t="str">
        <f t="shared" si="1"/>
        <v/>
      </c>
      <c r="B3300" s="1"/>
      <c r="C3300" s="25" t="str">
        <f>IF('Census Block Input'!J3264="","",'Census Block Input'!B3264)</f>
        <v/>
      </c>
      <c r="D3300" s="184" t="str">
        <f>IF('Census Block Input'!J3264="","",UPPER('Census Block Input'!J3264))</f>
        <v/>
      </c>
      <c r="E3300" s="26" t="str">
        <f>IF('Census Block Input'!J3264="","",'Census Block Input'!I3264)</f>
        <v/>
      </c>
      <c r="F3300" s="27" t="str">
        <f>IF('Census Block Input'!J3264="","",'Census Block Input'!C3264)</f>
        <v/>
      </c>
      <c r="G3300" s="29" t="str">
        <f>IF('Census Block Input'!J3264="","",'Census Block Input'!D3264)</f>
        <v/>
      </c>
      <c r="H3300" s="30" t="str">
        <f>IF('Census Block Input'!J3264="","",'Census Block Input'!G3264)</f>
        <v/>
      </c>
      <c r="I3300" s="30" t="str">
        <f>IF('Census Block Input'!J3264="","",'Census Block Input'!F3264)</f>
        <v/>
      </c>
      <c r="J3300" s="32" t="str">
        <f t="shared" si="102"/>
        <v/>
      </c>
      <c r="K3300" s="105" t="str">
        <f>IF('Census Block Input'!J3264="","",'Census Block Input'!D3264)</f>
        <v/>
      </c>
      <c r="L3300" s="106" t="str">
        <f>IF('Census Block Input'!J3264="","",'Census Block Input'!G3264)</f>
        <v/>
      </c>
      <c r="M3300" s="106" t="str">
        <f>IF('Census Block Input'!J3264="","",'Census Block Input'!F3264)</f>
        <v/>
      </c>
      <c r="N3300" s="32" t="str">
        <f t="shared" si="103"/>
        <v/>
      </c>
      <c r="O3300" s="124" t="s">
        <v>10</v>
      </c>
      <c r="P3300" s="123" t="s">
        <v>10</v>
      </c>
      <c r="Q3300" s="1"/>
    </row>
    <row r="3301" spans="1:17" ht="15.75" hidden="1" customHeight="1">
      <c r="A3301" s="1" t="str">
        <f t="shared" si="1"/>
        <v/>
      </c>
      <c r="B3301" s="1"/>
      <c r="C3301" s="25" t="str">
        <f>IF('Census Block Input'!J3265="","",'Census Block Input'!B3265)</f>
        <v/>
      </c>
      <c r="D3301" s="184" t="str">
        <f>IF('Census Block Input'!J3265="","",UPPER('Census Block Input'!J3265))</f>
        <v/>
      </c>
      <c r="E3301" s="26" t="str">
        <f>IF('Census Block Input'!J3265="","",'Census Block Input'!I3265)</f>
        <v/>
      </c>
      <c r="F3301" s="27" t="str">
        <f>IF('Census Block Input'!J3265="","",'Census Block Input'!C3265)</f>
        <v/>
      </c>
      <c r="G3301" s="29" t="str">
        <f>IF('Census Block Input'!J3265="","",'Census Block Input'!D3265)</f>
        <v/>
      </c>
      <c r="H3301" s="30" t="str">
        <f>IF('Census Block Input'!J3265="","",'Census Block Input'!G3265)</f>
        <v/>
      </c>
      <c r="I3301" s="30" t="str">
        <f>IF('Census Block Input'!J3265="","",'Census Block Input'!F3265)</f>
        <v/>
      </c>
      <c r="J3301" s="32" t="str">
        <f t="shared" si="102"/>
        <v/>
      </c>
      <c r="K3301" s="105" t="str">
        <f>IF('Census Block Input'!J3265="","",'Census Block Input'!D3265)</f>
        <v/>
      </c>
      <c r="L3301" s="106" t="str">
        <f>IF('Census Block Input'!J3265="","",'Census Block Input'!G3265)</f>
        <v/>
      </c>
      <c r="M3301" s="106" t="str">
        <f>IF('Census Block Input'!J3265="","",'Census Block Input'!F3265)</f>
        <v/>
      </c>
      <c r="N3301" s="32" t="str">
        <f t="shared" si="103"/>
        <v/>
      </c>
      <c r="O3301" s="124" t="s">
        <v>10</v>
      </c>
      <c r="P3301" s="123" t="s">
        <v>10</v>
      </c>
      <c r="Q3301" s="1"/>
    </row>
    <row r="3302" spans="1:17" ht="15.75" hidden="1" customHeight="1">
      <c r="A3302" s="1" t="str">
        <f t="shared" si="1"/>
        <v/>
      </c>
      <c r="B3302" s="1"/>
      <c r="C3302" s="25" t="str">
        <f>IF('Census Block Input'!J3266="","",'Census Block Input'!B3266)</f>
        <v/>
      </c>
      <c r="D3302" s="184" t="str">
        <f>IF('Census Block Input'!J3266="","",UPPER('Census Block Input'!J3266))</f>
        <v/>
      </c>
      <c r="E3302" s="26" t="str">
        <f>IF('Census Block Input'!J3266="","",'Census Block Input'!I3266)</f>
        <v/>
      </c>
      <c r="F3302" s="27" t="str">
        <f>IF('Census Block Input'!J3266="","",'Census Block Input'!C3266)</f>
        <v/>
      </c>
      <c r="G3302" s="29" t="str">
        <f>IF('Census Block Input'!J3266="","",'Census Block Input'!D3266)</f>
        <v/>
      </c>
      <c r="H3302" s="30" t="str">
        <f>IF('Census Block Input'!J3266="","",'Census Block Input'!G3266)</f>
        <v/>
      </c>
      <c r="I3302" s="30" t="str">
        <f>IF('Census Block Input'!J3266="","",'Census Block Input'!F3266)</f>
        <v/>
      </c>
      <c r="J3302" s="32" t="str">
        <f t="shared" si="102"/>
        <v/>
      </c>
      <c r="K3302" s="105" t="str">
        <f>IF('Census Block Input'!J3266="","",'Census Block Input'!D3266)</f>
        <v/>
      </c>
      <c r="L3302" s="106" t="str">
        <f>IF('Census Block Input'!J3266="","",'Census Block Input'!G3266)</f>
        <v/>
      </c>
      <c r="M3302" s="106" t="str">
        <f>IF('Census Block Input'!J3266="","",'Census Block Input'!F3266)</f>
        <v/>
      </c>
      <c r="N3302" s="32" t="str">
        <f t="shared" si="103"/>
        <v/>
      </c>
      <c r="O3302" s="124" t="s">
        <v>10</v>
      </c>
      <c r="P3302" s="123" t="s">
        <v>10</v>
      </c>
      <c r="Q3302" s="1"/>
    </row>
    <row r="3303" spans="1:17" ht="15.75" hidden="1" customHeight="1">
      <c r="A3303" s="1" t="str">
        <f t="shared" si="1"/>
        <v/>
      </c>
      <c r="B3303" s="1"/>
      <c r="C3303" s="25" t="str">
        <f>IF('Census Block Input'!J3267="","",'Census Block Input'!B3267)</f>
        <v/>
      </c>
      <c r="D3303" s="184" t="str">
        <f>IF('Census Block Input'!J3267="","",UPPER('Census Block Input'!J3267))</f>
        <v/>
      </c>
      <c r="E3303" s="26" t="str">
        <f>IF('Census Block Input'!J3267="","",'Census Block Input'!I3267)</f>
        <v/>
      </c>
      <c r="F3303" s="27" t="str">
        <f>IF('Census Block Input'!J3267="","",'Census Block Input'!C3267)</f>
        <v/>
      </c>
      <c r="G3303" s="29" t="str">
        <f>IF('Census Block Input'!J3267="","",'Census Block Input'!D3267)</f>
        <v/>
      </c>
      <c r="H3303" s="30" t="str">
        <f>IF('Census Block Input'!J3267="","",'Census Block Input'!G3267)</f>
        <v/>
      </c>
      <c r="I3303" s="30" t="str">
        <f>IF('Census Block Input'!J3267="","",'Census Block Input'!F3267)</f>
        <v/>
      </c>
      <c r="J3303" s="32" t="str">
        <f t="shared" si="102"/>
        <v/>
      </c>
      <c r="K3303" s="105" t="str">
        <f>IF('Census Block Input'!J3267="","",'Census Block Input'!D3267)</f>
        <v/>
      </c>
      <c r="L3303" s="106" t="str">
        <f>IF('Census Block Input'!J3267="","",'Census Block Input'!G3267)</f>
        <v/>
      </c>
      <c r="M3303" s="106" t="str">
        <f>IF('Census Block Input'!J3267="","",'Census Block Input'!F3267)</f>
        <v/>
      </c>
      <c r="N3303" s="32" t="str">
        <f t="shared" si="103"/>
        <v/>
      </c>
      <c r="O3303" s="124" t="s">
        <v>10</v>
      </c>
      <c r="P3303" s="123" t="s">
        <v>10</v>
      </c>
      <c r="Q3303" s="1"/>
    </row>
    <row r="3304" spans="1:17" ht="15.75" hidden="1" customHeight="1">
      <c r="A3304" s="1" t="str">
        <f t="shared" si="1"/>
        <v/>
      </c>
      <c r="B3304" s="1"/>
      <c r="C3304" s="25" t="str">
        <f>IF('Census Block Input'!J3268="","",'Census Block Input'!B3268)</f>
        <v/>
      </c>
      <c r="D3304" s="184" t="str">
        <f>IF('Census Block Input'!J3268="","",UPPER('Census Block Input'!J3268))</f>
        <v/>
      </c>
      <c r="E3304" s="26" t="str">
        <f>IF('Census Block Input'!J3268="","",'Census Block Input'!I3268)</f>
        <v/>
      </c>
      <c r="F3304" s="27" t="str">
        <f>IF('Census Block Input'!J3268="","",'Census Block Input'!C3268)</f>
        <v/>
      </c>
      <c r="G3304" s="29" t="str">
        <f>IF('Census Block Input'!J3268="","",'Census Block Input'!D3268)</f>
        <v/>
      </c>
      <c r="H3304" s="30" t="str">
        <f>IF('Census Block Input'!J3268="","",'Census Block Input'!G3268)</f>
        <v/>
      </c>
      <c r="I3304" s="30" t="str">
        <f>IF('Census Block Input'!J3268="","",'Census Block Input'!F3268)</f>
        <v/>
      </c>
      <c r="J3304" s="32" t="str">
        <f t="shared" ref="J3304:J3367" si="104">IF($C3304="","",SUM(G3304:I3304))</f>
        <v/>
      </c>
      <c r="K3304" s="105" t="str">
        <f>IF('Census Block Input'!J3268="","",'Census Block Input'!D3268)</f>
        <v/>
      </c>
      <c r="L3304" s="106" t="str">
        <f>IF('Census Block Input'!J3268="","",'Census Block Input'!G3268)</f>
        <v/>
      </c>
      <c r="M3304" s="106" t="str">
        <f>IF('Census Block Input'!J3268="","",'Census Block Input'!F3268)</f>
        <v/>
      </c>
      <c r="N3304" s="32" t="str">
        <f t="shared" ref="N3304:N3367" si="105">IF($C3304="","",SUM(K3304:M3304))</f>
        <v/>
      </c>
      <c r="O3304" s="124" t="s">
        <v>10</v>
      </c>
      <c r="P3304" s="123" t="s">
        <v>10</v>
      </c>
      <c r="Q3304" s="1"/>
    </row>
    <row r="3305" spans="1:17" ht="15.75" hidden="1" customHeight="1">
      <c r="A3305" s="1" t="str">
        <f t="shared" si="1"/>
        <v/>
      </c>
      <c r="B3305" s="1"/>
      <c r="C3305" s="25" t="str">
        <f>IF('Census Block Input'!J3269="","",'Census Block Input'!B3269)</f>
        <v/>
      </c>
      <c r="D3305" s="184" t="str">
        <f>IF('Census Block Input'!J3269="","",UPPER('Census Block Input'!J3269))</f>
        <v/>
      </c>
      <c r="E3305" s="26" t="str">
        <f>IF('Census Block Input'!J3269="","",'Census Block Input'!I3269)</f>
        <v/>
      </c>
      <c r="F3305" s="27" t="str">
        <f>IF('Census Block Input'!J3269="","",'Census Block Input'!C3269)</f>
        <v/>
      </c>
      <c r="G3305" s="29" t="str">
        <f>IF('Census Block Input'!J3269="","",'Census Block Input'!D3269)</f>
        <v/>
      </c>
      <c r="H3305" s="30" t="str">
        <f>IF('Census Block Input'!J3269="","",'Census Block Input'!G3269)</f>
        <v/>
      </c>
      <c r="I3305" s="30" t="str">
        <f>IF('Census Block Input'!J3269="","",'Census Block Input'!F3269)</f>
        <v/>
      </c>
      <c r="J3305" s="32" t="str">
        <f t="shared" si="104"/>
        <v/>
      </c>
      <c r="K3305" s="105" t="str">
        <f>IF('Census Block Input'!J3269="","",'Census Block Input'!D3269)</f>
        <v/>
      </c>
      <c r="L3305" s="106" t="str">
        <f>IF('Census Block Input'!J3269="","",'Census Block Input'!G3269)</f>
        <v/>
      </c>
      <c r="M3305" s="106" t="str">
        <f>IF('Census Block Input'!J3269="","",'Census Block Input'!F3269)</f>
        <v/>
      </c>
      <c r="N3305" s="32" t="str">
        <f t="shared" si="105"/>
        <v/>
      </c>
      <c r="O3305" s="124" t="s">
        <v>10</v>
      </c>
      <c r="P3305" s="123" t="s">
        <v>10</v>
      </c>
      <c r="Q3305" s="1"/>
    </row>
    <row r="3306" spans="1:17" ht="15.75" hidden="1" customHeight="1">
      <c r="A3306" s="1" t="str">
        <f t="shared" si="1"/>
        <v/>
      </c>
      <c r="B3306" s="1"/>
      <c r="C3306" s="25" t="str">
        <f>IF('Census Block Input'!J3270="","",'Census Block Input'!B3270)</f>
        <v/>
      </c>
      <c r="D3306" s="184" t="str">
        <f>IF('Census Block Input'!J3270="","",UPPER('Census Block Input'!J3270))</f>
        <v/>
      </c>
      <c r="E3306" s="26" t="str">
        <f>IF('Census Block Input'!J3270="","",'Census Block Input'!I3270)</f>
        <v/>
      </c>
      <c r="F3306" s="27" t="str">
        <f>IF('Census Block Input'!J3270="","",'Census Block Input'!C3270)</f>
        <v/>
      </c>
      <c r="G3306" s="29" t="str">
        <f>IF('Census Block Input'!J3270="","",'Census Block Input'!D3270)</f>
        <v/>
      </c>
      <c r="H3306" s="30" t="str">
        <f>IF('Census Block Input'!J3270="","",'Census Block Input'!G3270)</f>
        <v/>
      </c>
      <c r="I3306" s="30" t="str">
        <f>IF('Census Block Input'!J3270="","",'Census Block Input'!F3270)</f>
        <v/>
      </c>
      <c r="J3306" s="32" t="str">
        <f t="shared" si="104"/>
        <v/>
      </c>
      <c r="K3306" s="105" t="str">
        <f>IF('Census Block Input'!J3270="","",'Census Block Input'!D3270)</f>
        <v/>
      </c>
      <c r="L3306" s="106" t="str">
        <f>IF('Census Block Input'!J3270="","",'Census Block Input'!G3270)</f>
        <v/>
      </c>
      <c r="M3306" s="106" t="str">
        <f>IF('Census Block Input'!J3270="","",'Census Block Input'!F3270)</f>
        <v/>
      </c>
      <c r="N3306" s="32" t="str">
        <f t="shared" si="105"/>
        <v/>
      </c>
      <c r="O3306" s="124" t="s">
        <v>10</v>
      </c>
      <c r="P3306" s="123" t="s">
        <v>10</v>
      </c>
      <c r="Q3306" s="1"/>
    </row>
    <row r="3307" spans="1:17" ht="15.75" hidden="1" customHeight="1">
      <c r="A3307" s="1" t="str">
        <f t="shared" si="1"/>
        <v/>
      </c>
      <c r="B3307" s="1"/>
      <c r="C3307" s="25" t="str">
        <f>IF('Census Block Input'!J3271="","",'Census Block Input'!B3271)</f>
        <v/>
      </c>
      <c r="D3307" s="184" t="str">
        <f>IF('Census Block Input'!J3271="","",UPPER('Census Block Input'!J3271))</f>
        <v/>
      </c>
      <c r="E3307" s="26" t="str">
        <f>IF('Census Block Input'!J3271="","",'Census Block Input'!I3271)</f>
        <v/>
      </c>
      <c r="F3307" s="27" t="str">
        <f>IF('Census Block Input'!J3271="","",'Census Block Input'!C3271)</f>
        <v/>
      </c>
      <c r="G3307" s="29" t="str">
        <f>IF('Census Block Input'!J3271="","",'Census Block Input'!D3271)</f>
        <v/>
      </c>
      <c r="H3307" s="30" t="str">
        <f>IF('Census Block Input'!J3271="","",'Census Block Input'!G3271)</f>
        <v/>
      </c>
      <c r="I3307" s="30" t="str">
        <f>IF('Census Block Input'!J3271="","",'Census Block Input'!F3271)</f>
        <v/>
      </c>
      <c r="J3307" s="32" t="str">
        <f t="shared" si="104"/>
        <v/>
      </c>
      <c r="K3307" s="105" t="str">
        <f>IF('Census Block Input'!J3271="","",'Census Block Input'!D3271)</f>
        <v/>
      </c>
      <c r="L3307" s="106" t="str">
        <f>IF('Census Block Input'!J3271="","",'Census Block Input'!G3271)</f>
        <v/>
      </c>
      <c r="M3307" s="106" t="str">
        <f>IF('Census Block Input'!J3271="","",'Census Block Input'!F3271)</f>
        <v/>
      </c>
      <c r="N3307" s="32" t="str">
        <f t="shared" si="105"/>
        <v/>
      </c>
      <c r="O3307" s="124" t="s">
        <v>10</v>
      </c>
      <c r="P3307" s="123" t="s">
        <v>10</v>
      </c>
      <c r="Q3307" s="1"/>
    </row>
    <row r="3308" spans="1:17" ht="15.75" hidden="1" customHeight="1">
      <c r="A3308" s="1" t="str">
        <f t="shared" si="1"/>
        <v/>
      </c>
      <c r="B3308" s="1"/>
      <c r="C3308" s="25" t="str">
        <f>IF('Census Block Input'!J3272="","",'Census Block Input'!B3272)</f>
        <v/>
      </c>
      <c r="D3308" s="184" t="str">
        <f>IF('Census Block Input'!J3272="","",UPPER('Census Block Input'!J3272))</f>
        <v/>
      </c>
      <c r="E3308" s="26" t="str">
        <f>IF('Census Block Input'!J3272="","",'Census Block Input'!I3272)</f>
        <v/>
      </c>
      <c r="F3308" s="27" t="str">
        <f>IF('Census Block Input'!J3272="","",'Census Block Input'!C3272)</f>
        <v/>
      </c>
      <c r="G3308" s="29" t="str">
        <f>IF('Census Block Input'!J3272="","",'Census Block Input'!D3272)</f>
        <v/>
      </c>
      <c r="H3308" s="30" t="str">
        <f>IF('Census Block Input'!J3272="","",'Census Block Input'!G3272)</f>
        <v/>
      </c>
      <c r="I3308" s="30" t="str">
        <f>IF('Census Block Input'!J3272="","",'Census Block Input'!F3272)</f>
        <v/>
      </c>
      <c r="J3308" s="32" t="str">
        <f t="shared" si="104"/>
        <v/>
      </c>
      <c r="K3308" s="105" t="str">
        <f>IF('Census Block Input'!J3272="","",'Census Block Input'!D3272)</f>
        <v/>
      </c>
      <c r="L3308" s="106" t="str">
        <f>IF('Census Block Input'!J3272="","",'Census Block Input'!G3272)</f>
        <v/>
      </c>
      <c r="M3308" s="106" t="str">
        <f>IF('Census Block Input'!J3272="","",'Census Block Input'!F3272)</f>
        <v/>
      </c>
      <c r="N3308" s="32" t="str">
        <f t="shared" si="105"/>
        <v/>
      </c>
      <c r="O3308" s="124" t="s">
        <v>10</v>
      </c>
      <c r="P3308" s="123" t="s">
        <v>10</v>
      </c>
      <c r="Q3308" s="1"/>
    </row>
    <row r="3309" spans="1:17" ht="15.75" hidden="1" customHeight="1">
      <c r="A3309" s="1" t="str">
        <f t="shared" si="1"/>
        <v/>
      </c>
      <c r="B3309" s="1"/>
      <c r="C3309" s="25" t="str">
        <f>IF('Census Block Input'!J3273="","",'Census Block Input'!B3273)</f>
        <v/>
      </c>
      <c r="D3309" s="184" t="str">
        <f>IF('Census Block Input'!J3273="","",UPPER('Census Block Input'!J3273))</f>
        <v/>
      </c>
      <c r="E3309" s="26" t="str">
        <f>IF('Census Block Input'!J3273="","",'Census Block Input'!I3273)</f>
        <v/>
      </c>
      <c r="F3309" s="27" t="str">
        <f>IF('Census Block Input'!J3273="","",'Census Block Input'!C3273)</f>
        <v/>
      </c>
      <c r="G3309" s="29" t="str">
        <f>IF('Census Block Input'!J3273="","",'Census Block Input'!D3273)</f>
        <v/>
      </c>
      <c r="H3309" s="30" t="str">
        <f>IF('Census Block Input'!J3273="","",'Census Block Input'!G3273)</f>
        <v/>
      </c>
      <c r="I3309" s="30" t="str">
        <f>IF('Census Block Input'!J3273="","",'Census Block Input'!F3273)</f>
        <v/>
      </c>
      <c r="J3309" s="32" t="str">
        <f t="shared" si="104"/>
        <v/>
      </c>
      <c r="K3309" s="105" t="str">
        <f>IF('Census Block Input'!J3273="","",'Census Block Input'!D3273)</f>
        <v/>
      </c>
      <c r="L3309" s="106" t="str">
        <f>IF('Census Block Input'!J3273="","",'Census Block Input'!G3273)</f>
        <v/>
      </c>
      <c r="M3309" s="106" t="str">
        <f>IF('Census Block Input'!J3273="","",'Census Block Input'!F3273)</f>
        <v/>
      </c>
      <c r="N3309" s="32" t="str">
        <f t="shared" si="105"/>
        <v/>
      </c>
      <c r="O3309" s="124" t="s">
        <v>10</v>
      </c>
      <c r="P3309" s="123" t="s">
        <v>10</v>
      </c>
      <c r="Q3309" s="1"/>
    </row>
    <row r="3310" spans="1:17" ht="15.75" hidden="1" customHeight="1">
      <c r="A3310" s="1" t="str">
        <f t="shared" si="1"/>
        <v/>
      </c>
      <c r="B3310" s="1"/>
      <c r="C3310" s="25" t="str">
        <f>IF('Census Block Input'!J3274="","",'Census Block Input'!B3274)</f>
        <v/>
      </c>
      <c r="D3310" s="184" t="str">
        <f>IF('Census Block Input'!J3274="","",UPPER('Census Block Input'!J3274))</f>
        <v/>
      </c>
      <c r="E3310" s="26" t="str">
        <f>IF('Census Block Input'!J3274="","",'Census Block Input'!I3274)</f>
        <v/>
      </c>
      <c r="F3310" s="27" t="str">
        <f>IF('Census Block Input'!J3274="","",'Census Block Input'!C3274)</f>
        <v/>
      </c>
      <c r="G3310" s="29" t="str">
        <f>IF('Census Block Input'!J3274="","",'Census Block Input'!D3274)</f>
        <v/>
      </c>
      <c r="H3310" s="30" t="str">
        <f>IF('Census Block Input'!J3274="","",'Census Block Input'!G3274)</f>
        <v/>
      </c>
      <c r="I3310" s="30" t="str">
        <f>IF('Census Block Input'!J3274="","",'Census Block Input'!F3274)</f>
        <v/>
      </c>
      <c r="J3310" s="32" t="str">
        <f t="shared" si="104"/>
        <v/>
      </c>
      <c r="K3310" s="105" t="str">
        <f>IF('Census Block Input'!J3274="","",'Census Block Input'!D3274)</f>
        <v/>
      </c>
      <c r="L3310" s="106" t="str">
        <f>IF('Census Block Input'!J3274="","",'Census Block Input'!G3274)</f>
        <v/>
      </c>
      <c r="M3310" s="106" t="str">
        <f>IF('Census Block Input'!J3274="","",'Census Block Input'!F3274)</f>
        <v/>
      </c>
      <c r="N3310" s="32" t="str">
        <f t="shared" si="105"/>
        <v/>
      </c>
      <c r="O3310" s="124" t="s">
        <v>10</v>
      </c>
      <c r="P3310" s="123" t="s">
        <v>10</v>
      </c>
      <c r="Q3310" s="1"/>
    </row>
    <row r="3311" spans="1:17" ht="15.75" hidden="1" customHeight="1">
      <c r="A3311" s="1" t="str">
        <f t="shared" si="1"/>
        <v/>
      </c>
      <c r="B3311" s="1"/>
      <c r="C3311" s="25" t="str">
        <f>IF('Census Block Input'!J3275="","",'Census Block Input'!B3275)</f>
        <v/>
      </c>
      <c r="D3311" s="184" t="str">
        <f>IF('Census Block Input'!J3275="","",UPPER('Census Block Input'!J3275))</f>
        <v/>
      </c>
      <c r="E3311" s="26" t="str">
        <f>IF('Census Block Input'!J3275="","",'Census Block Input'!I3275)</f>
        <v/>
      </c>
      <c r="F3311" s="27" t="str">
        <f>IF('Census Block Input'!J3275="","",'Census Block Input'!C3275)</f>
        <v/>
      </c>
      <c r="G3311" s="29" t="str">
        <f>IF('Census Block Input'!J3275="","",'Census Block Input'!D3275)</f>
        <v/>
      </c>
      <c r="H3311" s="30" t="str">
        <f>IF('Census Block Input'!J3275="","",'Census Block Input'!G3275)</f>
        <v/>
      </c>
      <c r="I3311" s="30" t="str">
        <f>IF('Census Block Input'!J3275="","",'Census Block Input'!F3275)</f>
        <v/>
      </c>
      <c r="J3311" s="32" t="str">
        <f t="shared" si="104"/>
        <v/>
      </c>
      <c r="K3311" s="105" t="str">
        <f>IF('Census Block Input'!J3275="","",'Census Block Input'!D3275)</f>
        <v/>
      </c>
      <c r="L3311" s="106" t="str">
        <f>IF('Census Block Input'!J3275="","",'Census Block Input'!G3275)</f>
        <v/>
      </c>
      <c r="M3311" s="106" t="str">
        <f>IF('Census Block Input'!J3275="","",'Census Block Input'!F3275)</f>
        <v/>
      </c>
      <c r="N3311" s="32" t="str">
        <f t="shared" si="105"/>
        <v/>
      </c>
      <c r="O3311" s="124" t="s">
        <v>10</v>
      </c>
      <c r="P3311" s="123" t="s">
        <v>10</v>
      </c>
      <c r="Q3311" s="1"/>
    </row>
    <row r="3312" spans="1:17" ht="15.75" hidden="1" customHeight="1">
      <c r="A3312" s="1" t="str">
        <f t="shared" si="1"/>
        <v/>
      </c>
      <c r="B3312" s="1"/>
      <c r="C3312" s="25" t="str">
        <f>IF('Census Block Input'!J3276="","",'Census Block Input'!B3276)</f>
        <v/>
      </c>
      <c r="D3312" s="184" t="str">
        <f>IF('Census Block Input'!J3276="","",UPPER('Census Block Input'!J3276))</f>
        <v/>
      </c>
      <c r="E3312" s="26" t="str">
        <f>IF('Census Block Input'!J3276="","",'Census Block Input'!I3276)</f>
        <v/>
      </c>
      <c r="F3312" s="27" t="str">
        <f>IF('Census Block Input'!J3276="","",'Census Block Input'!C3276)</f>
        <v/>
      </c>
      <c r="G3312" s="29" t="str">
        <f>IF('Census Block Input'!J3276="","",'Census Block Input'!D3276)</f>
        <v/>
      </c>
      <c r="H3312" s="30" t="str">
        <f>IF('Census Block Input'!J3276="","",'Census Block Input'!G3276)</f>
        <v/>
      </c>
      <c r="I3312" s="30" t="str">
        <f>IF('Census Block Input'!J3276="","",'Census Block Input'!F3276)</f>
        <v/>
      </c>
      <c r="J3312" s="32" t="str">
        <f t="shared" si="104"/>
        <v/>
      </c>
      <c r="K3312" s="105" t="str">
        <f>IF('Census Block Input'!J3276="","",'Census Block Input'!D3276)</f>
        <v/>
      </c>
      <c r="L3312" s="106" t="str">
        <f>IF('Census Block Input'!J3276="","",'Census Block Input'!G3276)</f>
        <v/>
      </c>
      <c r="M3312" s="106" t="str">
        <f>IF('Census Block Input'!J3276="","",'Census Block Input'!F3276)</f>
        <v/>
      </c>
      <c r="N3312" s="32" t="str">
        <f t="shared" si="105"/>
        <v/>
      </c>
      <c r="O3312" s="124" t="s">
        <v>10</v>
      </c>
      <c r="P3312" s="123" t="s">
        <v>10</v>
      </c>
      <c r="Q3312" s="1"/>
    </row>
    <row r="3313" spans="1:17" ht="15.75" hidden="1" customHeight="1">
      <c r="A3313" s="1" t="str">
        <f t="shared" si="1"/>
        <v/>
      </c>
      <c r="B3313" s="1"/>
      <c r="C3313" s="25" t="str">
        <f>IF('Census Block Input'!J3277="","",'Census Block Input'!B3277)</f>
        <v/>
      </c>
      <c r="D3313" s="184" t="str">
        <f>IF('Census Block Input'!J3277="","",UPPER('Census Block Input'!J3277))</f>
        <v/>
      </c>
      <c r="E3313" s="26" t="str">
        <f>IF('Census Block Input'!J3277="","",'Census Block Input'!I3277)</f>
        <v/>
      </c>
      <c r="F3313" s="27" t="str">
        <f>IF('Census Block Input'!J3277="","",'Census Block Input'!C3277)</f>
        <v/>
      </c>
      <c r="G3313" s="29" t="str">
        <f>IF('Census Block Input'!J3277="","",'Census Block Input'!D3277)</f>
        <v/>
      </c>
      <c r="H3313" s="30" t="str">
        <f>IF('Census Block Input'!J3277="","",'Census Block Input'!G3277)</f>
        <v/>
      </c>
      <c r="I3313" s="30" t="str">
        <f>IF('Census Block Input'!J3277="","",'Census Block Input'!F3277)</f>
        <v/>
      </c>
      <c r="J3313" s="32" t="str">
        <f t="shared" si="104"/>
        <v/>
      </c>
      <c r="K3313" s="105" t="str">
        <f>IF('Census Block Input'!J3277="","",'Census Block Input'!D3277)</f>
        <v/>
      </c>
      <c r="L3313" s="106" t="str">
        <f>IF('Census Block Input'!J3277="","",'Census Block Input'!G3277)</f>
        <v/>
      </c>
      <c r="M3313" s="106" t="str">
        <f>IF('Census Block Input'!J3277="","",'Census Block Input'!F3277)</f>
        <v/>
      </c>
      <c r="N3313" s="32" t="str">
        <f t="shared" si="105"/>
        <v/>
      </c>
      <c r="O3313" s="124" t="s">
        <v>10</v>
      </c>
      <c r="P3313" s="123" t="s">
        <v>10</v>
      </c>
      <c r="Q3313" s="1"/>
    </row>
    <row r="3314" spans="1:17" ht="15.75" hidden="1" customHeight="1">
      <c r="A3314" s="1" t="str">
        <f t="shared" si="1"/>
        <v/>
      </c>
      <c r="B3314" s="1"/>
      <c r="C3314" s="25" t="str">
        <f>IF('Census Block Input'!J3278="","",'Census Block Input'!B3278)</f>
        <v/>
      </c>
      <c r="D3314" s="184" t="str">
        <f>IF('Census Block Input'!J3278="","",UPPER('Census Block Input'!J3278))</f>
        <v/>
      </c>
      <c r="E3314" s="26" t="str">
        <f>IF('Census Block Input'!J3278="","",'Census Block Input'!I3278)</f>
        <v/>
      </c>
      <c r="F3314" s="27" t="str">
        <f>IF('Census Block Input'!J3278="","",'Census Block Input'!C3278)</f>
        <v/>
      </c>
      <c r="G3314" s="29" t="str">
        <f>IF('Census Block Input'!J3278="","",'Census Block Input'!D3278)</f>
        <v/>
      </c>
      <c r="H3314" s="30" t="str">
        <f>IF('Census Block Input'!J3278="","",'Census Block Input'!G3278)</f>
        <v/>
      </c>
      <c r="I3314" s="30" t="str">
        <f>IF('Census Block Input'!J3278="","",'Census Block Input'!F3278)</f>
        <v/>
      </c>
      <c r="J3314" s="32" t="str">
        <f t="shared" si="104"/>
        <v/>
      </c>
      <c r="K3314" s="105" t="str">
        <f>IF('Census Block Input'!J3278="","",'Census Block Input'!D3278)</f>
        <v/>
      </c>
      <c r="L3314" s="106" t="str">
        <f>IF('Census Block Input'!J3278="","",'Census Block Input'!G3278)</f>
        <v/>
      </c>
      <c r="M3314" s="106" t="str">
        <f>IF('Census Block Input'!J3278="","",'Census Block Input'!F3278)</f>
        <v/>
      </c>
      <c r="N3314" s="32" t="str">
        <f t="shared" si="105"/>
        <v/>
      </c>
      <c r="O3314" s="124" t="s">
        <v>10</v>
      </c>
      <c r="P3314" s="123" t="s">
        <v>10</v>
      </c>
      <c r="Q3314" s="1"/>
    </row>
    <row r="3315" spans="1:17" ht="15.75" hidden="1" customHeight="1">
      <c r="A3315" s="1" t="str">
        <f t="shared" si="1"/>
        <v/>
      </c>
      <c r="B3315" s="1"/>
      <c r="C3315" s="25" t="str">
        <f>IF('Census Block Input'!J3279="","",'Census Block Input'!B3279)</f>
        <v/>
      </c>
      <c r="D3315" s="184" t="str">
        <f>IF('Census Block Input'!J3279="","",UPPER('Census Block Input'!J3279))</f>
        <v/>
      </c>
      <c r="E3315" s="26" t="str">
        <f>IF('Census Block Input'!J3279="","",'Census Block Input'!I3279)</f>
        <v/>
      </c>
      <c r="F3315" s="27" t="str">
        <f>IF('Census Block Input'!J3279="","",'Census Block Input'!C3279)</f>
        <v/>
      </c>
      <c r="G3315" s="29" t="str">
        <f>IF('Census Block Input'!J3279="","",'Census Block Input'!D3279)</f>
        <v/>
      </c>
      <c r="H3315" s="30" t="str">
        <f>IF('Census Block Input'!J3279="","",'Census Block Input'!G3279)</f>
        <v/>
      </c>
      <c r="I3315" s="30" t="str">
        <f>IF('Census Block Input'!J3279="","",'Census Block Input'!F3279)</f>
        <v/>
      </c>
      <c r="J3315" s="32" t="str">
        <f t="shared" si="104"/>
        <v/>
      </c>
      <c r="K3315" s="105" t="str">
        <f>IF('Census Block Input'!J3279="","",'Census Block Input'!D3279)</f>
        <v/>
      </c>
      <c r="L3315" s="106" t="str">
        <f>IF('Census Block Input'!J3279="","",'Census Block Input'!G3279)</f>
        <v/>
      </c>
      <c r="M3315" s="106" t="str">
        <f>IF('Census Block Input'!J3279="","",'Census Block Input'!F3279)</f>
        <v/>
      </c>
      <c r="N3315" s="32" t="str">
        <f t="shared" si="105"/>
        <v/>
      </c>
      <c r="O3315" s="124" t="s">
        <v>10</v>
      </c>
      <c r="P3315" s="123" t="s">
        <v>10</v>
      </c>
      <c r="Q3315" s="1"/>
    </row>
    <row r="3316" spans="1:17" ht="15.75" hidden="1" customHeight="1">
      <c r="A3316" s="1" t="str">
        <f t="shared" si="1"/>
        <v/>
      </c>
      <c r="B3316" s="1"/>
      <c r="C3316" s="25" t="str">
        <f>IF('Census Block Input'!J3280="","",'Census Block Input'!B3280)</f>
        <v/>
      </c>
      <c r="D3316" s="184" t="str">
        <f>IF('Census Block Input'!J3280="","",UPPER('Census Block Input'!J3280))</f>
        <v/>
      </c>
      <c r="E3316" s="26" t="str">
        <f>IF('Census Block Input'!J3280="","",'Census Block Input'!I3280)</f>
        <v/>
      </c>
      <c r="F3316" s="27" t="str">
        <f>IF('Census Block Input'!J3280="","",'Census Block Input'!C3280)</f>
        <v/>
      </c>
      <c r="G3316" s="29" t="str">
        <f>IF('Census Block Input'!J3280="","",'Census Block Input'!D3280)</f>
        <v/>
      </c>
      <c r="H3316" s="30" t="str">
        <f>IF('Census Block Input'!J3280="","",'Census Block Input'!G3280)</f>
        <v/>
      </c>
      <c r="I3316" s="30" t="str">
        <f>IF('Census Block Input'!J3280="","",'Census Block Input'!F3280)</f>
        <v/>
      </c>
      <c r="J3316" s="32" t="str">
        <f t="shared" si="104"/>
        <v/>
      </c>
      <c r="K3316" s="105" t="str">
        <f>IF('Census Block Input'!J3280="","",'Census Block Input'!D3280)</f>
        <v/>
      </c>
      <c r="L3316" s="106" t="str">
        <f>IF('Census Block Input'!J3280="","",'Census Block Input'!G3280)</f>
        <v/>
      </c>
      <c r="M3316" s="106" t="str">
        <f>IF('Census Block Input'!J3280="","",'Census Block Input'!F3280)</f>
        <v/>
      </c>
      <c r="N3316" s="32" t="str">
        <f t="shared" si="105"/>
        <v/>
      </c>
      <c r="O3316" s="124" t="s">
        <v>10</v>
      </c>
      <c r="P3316" s="123" t="s">
        <v>10</v>
      </c>
      <c r="Q3316" s="1"/>
    </row>
    <row r="3317" spans="1:17" ht="15.75" hidden="1" customHeight="1">
      <c r="A3317" s="1" t="str">
        <f t="shared" si="1"/>
        <v/>
      </c>
      <c r="B3317" s="1"/>
      <c r="C3317" s="25" t="str">
        <f>IF('Census Block Input'!J3281="","",'Census Block Input'!B3281)</f>
        <v/>
      </c>
      <c r="D3317" s="184" t="str">
        <f>IF('Census Block Input'!J3281="","",UPPER('Census Block Input'!J3281))</f>
        <v/>
      </c>
      <c r="E3317" s="26" t="str">
        <f>IF('Census Block Input'!J3281="","",'Census Block Input'!I3281)</f>
        <v/>
      </c>
      <c r="F3317" s="27" t="str">
        <f>IF('Census Block Input'!J3281="","",'Census Block Input'!C3281)</f>
        <v/>
      </c>
      <c r="G3317" s="29" t="str">
        <f>IF('Census Block Input'!J3281="","",'Census Block Input'!D3281)</f>
        <v/>
      </c>
      <c r="H3317" s="30" t="str">
        <f>IF('Census Block Input'!J3281="","",'Census Block Input'!G3281)</f>
        <v/>
      </c>
      <c r="I3317" s="30" t="str">
        <f>IF('Census Block Input'!J3281="","",'Census Block Input'!F3281)</f>
        <v/>
      </c>
      <c r="J3317" s="32" t="str">
        <f t="shared" si="104"/>
        <v/>
      </c>
      <c r="K3317" s="105" t="str">
        <f>IF('Census Block Input'!J3281="","",'Census Block Input'!D3281)</f>
        <v/>
      </c>
      <c r="L3317" s="106" t="str">
        <f>IF('Census Block Input'!J3281="","",'Census Block Input'!G3281)</f>
        <v/>
      </c>
      <c r="M3317" s="106" t="str">
        <f>IF('Census Block Input'!J3281="","",'Census Block Input'!F3281)</f>
        <v/>
      </c>
      <c r="N3317" s="32" t="str">
        <f t="shared" si="105"/>
        <v/>
      </c>
      <c r="O3317" s="124" t="s">
        <v>10</v>
      </c>
      <c r="P3317" s="123" t="s">
        <v>10</v>
      </c>
      <c r="Q3317" s="1"/>
    </row>
    <row r="3318" spans="1:17" ht="15.75" hidden="1" customHeight="1">
      <c r="A3318" s="1" t="str">
        <f t="shared" si="1"/>
        <v/>
      </c>
      <c r="B3318" s="1"/>
      <c r="C3318" s="25" t="str">
        <f>IF('Census Block Input'!J3282="","",'Census Block Input'!B3282)</f>
        <v/>
      </c>
      <c r="D3318" s="184" t="str">
        <f>IF('Census Block Input'!J3282="","",UPPER('Census Block Input'!J3282))</f>
        <v/>
      </c>
      <c r="E3318" s="26" t="str">
        <f>IF('Census Block Input'!J3282="","",'Census Block Input'!I3282)</f>
        <v/>
      </c>
      <c r="F3318" s="27" t="str">
        <f>IF('Census Block Input'!J3282="","",'Census Block Input'!C3282)</f>
        <v/>
      </c>
      <c r="G3318" s="29" t="str">
        <f>IF('Census Block Input'!J3282="","",'Census Block Input'!D3282)</f>
        <v/>
      </c>
      <c r="H3318" s="30" t="str">
        <f>IF('Census Block Input'!J3282="","",'Census Block Input'!G3282)</f>
        <v/>
      </c>
      <c r="I3318" s="30" t="str">
        <f>IF('Census Block Input'!J3282="","",'Census Block Input'!F3282)</f>
        <v/>
      </c>
      <c r="J3318" s="32" t="str">
        <f t="shared" si="104"/>
        <v/>
      </c>
      <c r="K3318" s="105" t="str">
        <f>IF('Census Block Input'!J3282="","",'Census Block Input'!D3282)</f>
        <v/>
      </c>
      <c r="L3318" s="106" t="str">
        <f>IF('Census Block Input'!J3282="","",'Census Block Input'!G3282)</f>
        <v/>
      </c>
      <c r="M3318" s="106" t="str">
        <f>IF('Census Block Input'!J3282="","",'Census Block Input'!F3282)</f>
        <v/>
      </c>
      <c r="N3318" s="32" t="str">
        <f t="shared" si="105"/>
        <v/>
      </c>
      <c r="O3318" s="124" t="s">
        <v>10</v>
      </c>
      <c r="P3318" s="123" t="s">
        <v>10</v>
      </c>
      <c r="Q3318" s="1"/>
    </row>
    <row r="3319" spans="1:17" ht="15.75" hidden="1" customHeight="1">
      <c r="A3319" s="1" t="str">
        <f t="shared" si="1"/>
        <v/>
      </c>
      <c r="B3319" s="1"/>
      <c r="C3319" s="25" t="str">
        <f>IF('Census Block Input'!J3283="","",'Census Block Input'!B3283)</f>
        <v/>
      </c>
      <c r="D3319" s="184" t="str">
        <f>IF('Census Block Input'!J3283="","",UPPER('Census Block Input'!J3283))</f>
        <v/>
      </c>
      <c r="E3319" s="26" t="str">
        <f>IF('Census Block Input'!J3283="","",'Census Block Input'!I3283)</f>
        <v/>
      </c>
      <c r="F3319" s="27" t="str">
        <f>IF('Census Block Input'!J3283="","",'Census Block Input'!C3283)</f>
        <v/>
      </c>
      <c r="G3319" s="29" t="str">
        <f>IF('Census Block Input'!J3283="","",'Census Block Input'!D3283)</f>
        <v/>
      </c>
      <c r="H3319" s="30" t="str">
        <f>IF('Census Block Input'!J3283="","",'Census Block Input'!G3283)</f>
        <v/>
      </c>
      <c r="I3319" s="30" t="str">
        <f>IF('Census Block Input'!J3283="","",'Census Block Input'!F3283)</f>
        <v/>
      </c>
      <c r="J3319" s="32" t="str">
        <f t="shared" si="104"/>
        <v/>
      </c>
      <c r="K3319" s="105" t="str">
        <f>IF('Census Block Input'!J3283="","",'Census Block Input'!D3283)</f>
        <v/>
      </c>
      <c r="L3319" s="106" t="str">
        <f>IF('Census Block Input'!J3283="","",'Census Block Input'!G3283)</f>
        <v/>
      </c>
      <c r="M3319" s="106" t="str">
        <f>IF('Census Block Input'!J3283="","",'Census Block Input'!F3283)</f>
        <v/>
      </c>
      <c r="N3319" s="32" t="str">
        <f t="shared" si="105"/>
        <v/>
      </c>
      <c r="O3319" s="124" t="s">
        <v>10</v>
      </c>
      <c r="P3319" s="123" t="s">
        <v>10</v>
      </c>
      <c r="Q3319" s="1"/>
    </row>
    <row r="3320" spans="1:17" ht="15.75" hidden="1" customHeight="1">
      <c r="A3320" s="1" t="str">
        <f t="shared" si="1"/>
        <v/>
      </c>
      <c r="B3320" s="1"/>
      <c r="C3320" s="25" t="str">
        <f>IF('Census Block Input'!J3284="","",'Census Block Input'!B3284)</f>
        <v/>
      </c>
      <c r="D3320" s="184" t="str">
        <f>IF('Census Block Input'!J3284="","",UPPER('Census Block Input'!J3284))</f>
        <v/>
      </c>
      <c r="E3320" s="26" t="str">
        <f>IF('Census Block Input'!J3284="","",'Census Block Input'!I3284)</f>
        <v/>
      </c>
      <c r="F3320" s="27" t="str">
        <f>IF('Census Block Input'!J3284="","",'Census Block Input'!C3284)</f>
        <v/>
      </c>
      <c r="G3320" s="29" t="str">
        <f>IF('Census Block Input'!J3284="","",'Census Block Input'!D3284)</f>
        <v/>
      </c>
      <c r="H3320" s="30" t="str">
        <f>IF('Census Block Input'!J3284="","",'Census Block Input'!G3284)</f>
        <v/>
      </c>
      <c r="I3320" s="30" t="str">
        <f>IF('Census Block Input'!J3284="","",'Census Block Input'!F3284)</f>
        <v/>
      </c>
      <c r="J3320" s="32" t="str">
        <f t="shared" si="104"/>
        <v/>
      </c>
      <c r="K3320" s="105" t="str">
        <f>IF('Census Block Input'!J3284="","",'Census Block Input'!D3284)</f>
        <v/>
      </c>
      <c r="L3320" s="106" t="str">
        <f>IF('Census Block Input'!J3284="","",'Census Block Input'!G3284)</f>
        <v/>
      </c>
      <c r="M3320" s="106" t="str">
        <f>IF('Census Block Input'!J3284="","",'Census Block Input'!F3284)</f>
        <v/>
      </c>
      <c r="N3320" s="32" t="str">
        <f t="shared" si="105"/>
        <v/>
      </c>
      <c r="O3320" s="124" t="s">
        <v>10</v>
      </c>
      <c r="P3320" s="123" t="s">
        <v>10</v>
      </c>
      <c r="Q3320" s="1"/>
    </row>
    <row r="3321" spans="1:17" ht="15.75" hidden="1" customHeight="1">
      <c r="A3321" s="1" t="str">
        <f t="shared" si="1"/>
        <v/>
      </c>
      <c r="B3321" s="1"/>
      <c r="C3321" s="25" t="str">
        <f>IF('Census Block Input'!J3285="","",'Census Block Input'!B3285)</f>
        <v/>
      </c>
      <c r="D3321" s="184" t="str">
        <f>IF('Census Block Input'!J3285="","",UPPER('Census Block Input'!J3285))</f>
        <v/>
      </c>
      <c r="E3321" s="26" t="str">
        <f>IF('Census Block Input'!J3285="","",'Census Block Input'!I3285)</f>
        <v/>
      </c>
      <c r="F3321" s="27" t="str">
        <f>IF('Census Block Input'!J3285="","",'Census Block Input'!C3285)</f>
        <v/>
      </c>
      <c r="G3321" s="29" t="str">
        <f>IF('Census Block Input'!J3285="","",'Census Block Input'!D3285)</f>
        <v/>
      </c>
      <c r="H3321" s="30" t="str">
        <f>IF('Census Block Input'!J3285="","",'Census Block Input'!G3285)</f>
        <v/>
      </c>
      <c r="I3321" s="30" t="str">
        <f>IF('Census Block Input'!J3285="","",'Census Block Input'!F3285)</f>
        <v/>
      </c>
      <c r="J3321" s="32" t="str">
        <f t="shared" si="104"/>
        <v/>
      </c>
      <c r="K3321" s="105" t="str">
        <f>IF('Census Block Input'!J3285="","",'Census Block Input'!D3285)</f>
        <v/>
      </c>
      <c r="L3321" s="106" t="str">
        <f>IF('Census Block Input'!J3285="","",'Census Block Input'!G3285)</f>
        <v/>
      </c>
      <c r="M3321" s="106" t="str">
        <f>IF('Census Block Input'!J3285="","",'Census Block Input'!F3285)</f>
        <v/>
      </c>
      <c r="N3321" s="32" t="str">
        <f t="shared" si="105"/>
        <v/>
      </c>
      <c r="O3321" s="124" t="s">
        <v>10</v>
      </c>
      <c r="P3321" s="123" t="s">
        <v>10</v>
      </c>
      <c r="Q3321" s="1"/>
    </row>
    <row r="3322" spans="1:17" ht="15.75" hidden="1" customHeight="1">
      <c r="A3322" s="1" t="str">
        <f t="shared" si="1"/>
        <v/>
      </c>
      <c r="B3322" s="1"/>
      <c r="C3322" s="25" t="str">
        <f>IF('Census Block Input'!J3286="","",'Census Block Input'!B3286)</f>
        <v/>
      </c>
      <c r="D3322" s="184" t="str">
        <f>IF('Census Block Input'!J3286="","",UPPER('Census Block Input'!J3286))</f>
        <v/>
      </c>
      <c r="E3322" s="26" t="str">
        <f>IF('Census Block Input'!J3286="","",'Census Block Input'!I3286)</f>
        <v/>
      </c>
      <c r="F3322" s="27" t="str">
        <f>IF('Census Block Input'!J3286="","",'Census Block Input'!C3286)</f>
        <v/>
      </c>
      <c r="G3322" s="29" t="str">
        <f>IF('Census Block Input'!J3286="","",'Census Block Input'!D3286)</f>
        <v/>
      </c>
      <c r="H3322" s="30" t="str">
        <f>IF('Census Block Input'!J3286="","",'Census Block Input'!G3286)</f>
        <v/>
      </c>
      <c r="I3322" s="30" t="str">
        <f>IF('Census Block Input'!J3286="","",'Census Block Input'!F3286)</f>
        <v/>
      </c>
      <c r="J3322" s="32" t="str">
        <f t="shared" si="104"/>
        <v/>
      </c>
      <c r="K3322" s="105" t="str">
        <f>IF('Census Block Input'!J3286="","",'Census Block Input'!D3286)</f>
        <v/>
      </c>
      <c r="L3322" s="106" t="str">
        <f>IF('Census Block Input'!J3286="","",'Census Block Input'!G3286)</f>
        <v/>
      </c>
      <c r="M3322" s="106" t="str">
        <f>IF('Census Block Input'!J3286="","",'Census Block Input'!F3286)</f>
        <v/>
      </c>
      <c r="N3322" s="32" t="str">
        <f t="shared" si="105"/>
        <v/>
      </c>
      <c r="O3322" s="124" t="s">
        <v>10</v>
      </c>
      <c r="P3322" s="123" t="s">
        <v>10</v>
      </c>
      <c r="Q3322" s="1"/>
    </row>
    <row r="3323" spans="1:17" ht="15.75" hidden="1" customHeight="1">
      <c r="A3323" s="1" t="str">
        <f t="shared" si="1"/>
        <v/>
      </c>
      <c r="B3323" s="1"/>
      <c r="C3323" s="25" t="str">
        <f>IF('Census Block Input'!J3287="","",'Census Block Input'!B3287)</f>
        <v/>
      </c>
      <c r="D3323" s="184" t="str">
        <f>IF('Census Block Input'!J3287="","",UPPER('Census Block Input'!J3287))</f>
        <v/>
      </c>
      <c r="E3323" s="26" t="str">
        <f>IF('Census Block Input'!J3287="","",'Census Block Input'!I3287)</f>
        <v/>
      </c>
      <c r="F3323" s="27" t="str">
        <f>IF('Census Block Input'!J3287="","",'Census Block Input'!C3287)</f>
        <v/>
      </c>
      <c r="G3323" s="29" t="str">
        <f>IF('Census Block Input'!J3287="","",'Census Block Input'!D3287)</f>
        <v/>
      </c>
      <c r="H3323" s="30" t="str">
        <f>IF('Census Block Input'!J3287="","",'Census Block Input'!G3287)</f>
        <v/>
      </c>
      <c r="I3323" s="30" t="str">
        <f>IF('Census Block Input'!J3287="","",'Census Block Input'!F3287)</f>
        <v/>
      </c>
      <c r="J3323" s="32" t="str">
        <f t="shared" si="104"/>
        <v/>
      </c>
      <c r="K3323" s="105" t="str">
        <f>IF('Census Block Input'!J3287="","",'Census Block Input'!D3287)</f>
        <v/>
      </c>
      <c r="L3323" s="106" t="str">
        <f>IF('Census Block Input'!J3287="","",'Census Block Input'!G3287)</f>
        <v/>
      </c>
      <c r="M3323" s="106" t="str">
        <f>IF('Census Block Input'!J3287="","",'Census Block Input'!F3287)</f>
        <v/>
      </c>
      <c r="N3323" s="32" t="str">
        <f t="shared" si="105"/>
        <v/>
      </c>
      <c r="O3323" s="124" t="s">
        <v>10</v>
      </c>
      <c r="P3323" s="123" t="s">
        <v>10</v>
      </c>
      <c r="Q3323" s="1"/>
    </row>
    <row r="3324" spans="1:17" ht="15.75" hidden="1" customHeight="1">
      <c r="A3324" s="1" t="str">
        <f t="shared" si="1"/>
        <v/>
      </c>
      <c r="B3324" s="1"/>
      <c r="C3324" s="25" t="str">
        <f>IF('Census Block Input'!J3288="","",'Census Block Input'!B3288)</f>
        <v/>
      </c>
      <c r="D3324" s="184" t="str">
        <f>IF('Census Block Input'!J3288="","",UPPER('Census Block Input'!J3288))</f>
        <v/>
      </c>
      <c r="E3324" s="26" t="str">
        <f>IF('Census Block Input'!J3288="","",'Census Block Input'!I3288)</f>
        <v/>
      </c>
      <c r="F3324" s="27" t="str">
        <f>IF('Census Block Input'!J3288="","",'Census Block Input'!C3288)</f>
        <v/>
      </c>
      <c r="G3324" s="29" t="str">
        <f>IF('Census Block Input'!J3288="","",'Census Block Input'!D3288)</f>
        <v/>
      </c>
      <c r="H3324" s="30" t="str">
        <f>IF('Census Block Input'!J3288="","",'Census Block Input'!G3288)</f>
        <v/>
      </c>
      <c r="I3324" s="30" t="str">
        <f>IF('Census Block Input'!J3288="","",'Census Block Input'!F3288)</f>
        <v/>
      </c>
      <c r="J3324" s="32" t="str">
        <f t="shared" si="104"/>
        <v/>
      </c>
      <c r="K3324" s="105" t="str">
        <f>IF('Census Block Input'!J3288="","",'Census Block Input'!D3288)</f>
        <v/>
      </c>
      <c r="L3324" s="106" t="str">
        <f>IF('Census Block Input'!J3288="","",'Census Block Input'!G3288)</f>
        <v/>
      </c>
      <c r="M3324" s="106" t="str">
        <f>IF('Census Block Input'!J3288="","",'Census Block Input'!F3288)</f>
        <v/>
      </c>
      <c r="N3324" s="32" t="str">
        <f t="shared" si="105"/>
        <v/>
      </c>
      <c r="O3324" s="124" t="s">
        <v>10</v>
      </c>
      <c r="P3324" s="123" t="s">
        <v>10</v>
      </c>
      <c r="Q3324" s="1"/>
    </row>
    <row r="3325" spans="1:17" ht="15.75" hidden="1" customHeight="1">
      <c r="A3325" s="1" t="str">
        <f t="shared" si="1"/>
        <v/>
      </c>
      <c r="B3325" s="1"/>
      <c r="C3325" s="25" t="str">
        <f>IF('Census Block Input'!J3289="","",'Census Block Input'!B3289)</f>
        <v/>
      </c>
      <c r="D3325" s="184" t="str">
        <f>IF('Census Block Input'!J3289="","",UPPER('Census Block Input'!J3289))</f>
        <v/>
      </c>
      <c r="E3325" s="26" t="str">
        <f>IF('Census Block Input'!J3289="","",'Census Block Input'!I3289)</f>
        <v/>
      </c>
      <c r="F3325" s="27" t="str">
        <f>IF('Census Block Input'!J3289="","",'Census Block Input'!C3289)</f>
        <v/>
      </c>
      <c r="G3325" s="29" t="str">
        <f>IF('Census Block Input'!J3289="","",'Census Block Input'!D3289)</f>
        <v/>
      </c>
      <c r="H3325" s="30" t="str">
        <f>IF('Census Block Input'!J3289="","",'Census Block Input'!G3289)</f>
        <v/>
      </c>
      <c r="I3325" s="30" t="str">
        <f>IF('Census Block Input'!J3289="","",'Census Block Input'!F3289)</f>
        <v/>
      </c>
      <c r="J3325" s="32" t="str">
        <f t="shared" si="104"/>
        <v/>
      </c>
      <c r="K3325" s="105" t="str">
        <f>IF('Census Block Input'!J3289="","",'Census Block Input'!D3289)</f>
        <v/>
      </c>
      <c r="L3325" s="106" t="str">
        <f>IF('Census Block Input'!J3289="","",'Census Block Input'!G3289)</f>
        <v/>
      </c>
      <c r="M3325" s="106" t="str">
        <f>IF('Census Block Input'!J3289="","",'Census Block Input'!F3289)</f>
        <v/>
      </c>
      <c r="N3325" s="32" t="str">
        <f t="shared" si="105"/>
        <v/>
      </c>
      <c r="O3325" s="124" t="s">
        <v>10</v>
      </c>
      <c r="P3325" s="123" t="s">
        <v>10</v>
      </c>
      <c r="Q3325" s="1"/>
    </row>
    <row r="3326" spans="1:17" ht="15.75" hidden="1" customHeight="1">
      <c r="A3326" s="1" t="str">
        <f t="shared" si="1"/>
        <v/>
      </c>
      <c r="B3326" s="1"/>
      <c r="C3326" s="25" t="str">
        <f>IF('Census Block Input'!J3290="","",'Census Block Input'!B3290)</f>
        <v/>
      </c>
      <c r="D3326" s="184" t="str">
        <f>IF('Census Block Input'!J3290="","",UPPER('Census Block Input'!J3290))</f>
        <v/>
      </c>
      <c r="E3326" s="26" t="str">
        <f>IF('Census Block Input'!J3290="","",'Census Block Input'!I3290)</f>
        <v/>
      </c>
      <c r="F3326" s="27" t="str">
        <f>IF('Census Block Input'!J3290="","",'Census Block Input'!C3290)</f>
        <v/>
      </c>
      <c r="G3326" s="29" t="str">
        <f>IF('Census Block Input'!J3290="","",'Census Block Input'!D3290)</f>
        <v/>
      </c>
      <c r="H3326" s="30" t="str">
        <f>IF('Census Block Input'!J3290="","",'Census Block Input'!G3290)</f>
        <v/>
      </c>
      <c r="I3326" s="30" t="str">
        <f>IF('Census Block Input'!J3290="","",'Census Block Input'!F3290)</f>
        <v/>
      </c>
      <c r="J3326" s="32" t="str">
        <f t="shared" si="104"/>
        <v/>
      </c>
      <c r="K3326" s="105" t="str">
        <f>IF('Census Block Input'!J3290="","",'Census Block Input'!D3290)</f>
        <v/>
      </c>
      <c r="L3326" s="106" t="str">
        <f>IF('Census Block Input'!J3290="","",'Census Block Input'!G3290)</f>
        <v/>
      </c>
      <c r="M3326" s="106" t="str">
        <f>IF('Census Block Input'!J3290="","",'Census Block Input'!F3290)</f>
        <v/>
      </c>
      <c r="N3326" s="32" t="str">
        <f t="shared" si="105"/>
        <v/>
      </c>
      <c r="O3326" s="124" t="s">
        <v>10</v>
      </c>
      <c r="P3326" s="123" t="s">
        <v>10</v>
      </c>
      <c r="Q3326" s="1"/>
    </row>
    <row r="3327" spans="1:17" ht="15.75" hidden="1" customHeight="1">
      <c r="A3327" s="1" t="str">
        <f t="shared" si="1"/>
        <v/>
      </c>
      <c r="B3327" s="1"/>
      <c r="C3327" s="25" t="str">
        <f>IF('Census Block Input'!J3291="","",'Census Block Input'!B3291)</f>
        <v/>
      </c>
      <c r="D3327" s="184" t="str">
        <f>IF('Census Block Input'!J3291="","",UPPER('Census Block Input'!J3291))</f>
        <v/>
      </c>
      <c r="E3327" s="26" t="str">
        <f>IF('Census Block Input'!J3291="","",'Census Block Input'!I3291)</f>
        <v/>
      </c>
      <c r="F3327" s="27" t="str">
        <f>IF('Census Block Input'!J3291="","",'Census Block Input'!C3291)</f>
        <v/>
      </c>
      <c r="G3327" s="29" t="str">
        <f>IF('Census Block Input'!J3291="","",'Census Block Input'!D3291)</f>
        <v/>
      </c>
      <c r="H3327" s="30" t="str">
        <f>IF('Census Block Input'!J3291="","",'Census Block Input'!G3291)</f>
        <v/>
      </c>
      <c r="I3327" s="30" t="str">
        <f>IF('Census Block Input'!J3291="","",'Census Block Input'!F3291)</f>
        <v/>
      </c>
      <c r="J3327" s="32" t="str">
        <f t="shared" si="104"/>
        <v/>
      </c>
      <c r="K3327" s="105" t="str">
        <f>IF('Census Block Input'!J3291="","",'Census Block Input'!D3291)</f>
        <v/>
      </c>
      <c r="L3327" s="106" t="str">
        <f>IF('Census Block Input'!J3291="","",'Census Block Input'!G3291)</f>
        <v/>
      </c>
      <c r="M3327" s="106" t="str">
        <f>IF('Census Block Input'!J3291="","",'Census Block Input'!F3291)</f>
        <v/>
      </c>
      <c r="N3327" s="32" t="str">
        <f t="shared" si="105"/>
        <v/>
      </c>
      <c r="O3327" s="124" t="s">
        <v>10</v>
      </c>
      <c r="P3327" s="123" t="s">
        <v>10</v>
      </c>
      <c r="Q3327" s="1"/>
    </row>
    <row r="3328" spans="1:17" ht="15.75" hidden="1" customHeight="1">
      <c r="A3328" s="1" t="str">
        <f t="shared" si="1"/>
        <v/>
      </c>
      <c r="B3328" s="1"/>
      <c r="C3328" s="25" t="str">
        <f>IF('Census Block Input'!J3292="","",'Census Block Input'!B3292)</f>
        <v/>
      </c>
      <c r="D3328" s="184" t="str">
        <f>IF('Census Block Input'!J3292="","",UPPER('Census Block Input'!J3292))</f>
        <v/>
      </c>
      <c r="E3328" s="26" t="str">
        <f>IF('Census Block Input'!J3292="","",'Census Block Input'!I3292)</f>
        <v/>
      </c>
      <c r="F3328" s="27" t="str">
        <f>IF('Census Block Input'!J3292="","",'Census Block Input'!C3292)</f>
        <v/>
      </c>
      <c r="G3328" s="29" t="str">
        <f>IF('Census Block Input'!J3292="","",'Census Block Input'!D3292)</f>
        <v/>
      </c>
      <c r="H3328" s="30" t="str">
        <f>IF('Census Block Input'!J3292="","",'Census Block Input'!G3292)</f>
        <v/>
      </c>
      <c r="I3328" s="30" t="str">
        <f>IF('Census Block Input'!J3292="","",'Census Block Input'!F3292)</f>
        <v/>
      </c>
      <c r="J3328" s="32" t="str">
        <f t="shared" si="104"/>
        <v/>
      </c>
      <c r="K3328" s="105" t="str">
        <f>IF('Census Block Input'!J3292="","",'Census Block Input'!D3292)</f>
        <v/>
      </c>
      <c r="L3328" s="106" t="str">
        <f>IF('Census Block Input'!J3292="","",'Census Block Input'!G3292)</f>
        <v/>
      </c>
      <c r="M3328" s="106" t="str">
        <f>IF('Census Block Input'!J3292="","",'Census Block Input'!F3292)</f>
        <v/>
      </c>
      <c r="N3328" s="32" t="str">
        <f t="shared" si="105"/>
        <v/>
      </c>
      <c r="O3328" s="124" t="s">
        <v>10</v>
      </c>
      <c r="P3328" s="123" t="s">
        <v>10</v>
      </c>
      <c r="Q3328" s="1"/>
    </row>
    <row r="3329" spans="1:17" ht="15.75" hidden="1" customHeight="1">
      <c r="A3329" s="1" t="str">
        <f t="shared" si="1"/>
        <v/>
      </c>
      <c r="B3329" s="1"/>
      <c r="C3329" s="25" t="str">
        <f>IF('Census Block Input'!J3293="","",'Census Block Input'!B3293)</f>
        <v/>
      </c>
      <c r="D3329" s="184" t="str">
        <f>IF('Census Block Input'!J3293="","",UPPER('Census Block Input'!J3293))</f>
        <v/>
      </c>
      <c r="E3329" s="26" t="str">
        <f>IF('Census Block Input'!J3293="","",'Census Block Input'!I3293)</f>
        <v/>
      </c>
      <c r="F3329" s="27" t="str">
        <f>IF('Census Block Input'!J3293="","",'Census Block Input'!C3293)</f>
        <v/>
      </c>
      <c r="G3329" s="29" t="str">
        <f>IF('Census Block Input'!J3293="","",'Census Block Input'!D3293)</f>
        <v/>
      </c>
      <c r="H3329" s="30" t="str">
        <f>IF('Census Block Input'!J3293="","",'Census Block Input'!G3293)</f>
        <v/>
      </c>
      <c r="I3329" s="30" t="str">
        <f>IF('Census Block Input'!J3293="","",'Census Block Input'!F3293)</f>
        <v/>
      </c>
      <c r="J3329" s="32" t="str">
        <f t="shared" si="104"/>
        <v/>
      </c>
      <c r="K3329" s="105" t="str">
        <f>IF('Census Block Input'!J3293="","",'Census Block Input'!D3293)</f>
        <v/>
      </c>
      <c r="L3329" s="106" t="str">
        <f>IF('Census Block Input'!J3293="","",'Census Block Input'!G3293)</f>
        <v/>
      </c>
      <c r="M3329" s="106" t="str">
        <f>IF('Census Block Input'!J3293="","",'Census Block Input'!F3293)</f>
        <v/>
      </c>
      <c r="N3329" s="32" t="str">
        <f t="shared" si="105"/>
        <v/>
      </c>
      <c r="O3329" s="124" t="s">
        <v>10</v>
      </c>
      <c r="P3329" s="123" t="s">
        <v>10</v>
      </c>
      <c r="Q3329" s="1"/>
    </row>
    <row r="3330" spans="1:17" ht="15.75" hidden="1" customHeight="1">
      <c r="A3330" s="1" t="str">
        <f t="shared" si="1"/>
        <v/>
      </c>
      <c r="B3330" s="1"/>
      <c r="C3330" s="25" t="str">
        <f>IF('Census Block Input'!J3294="","",'Census Block Input'!B3294)</f>
        <v/>
      </c>
      <c r="D3330" s="184" t="str">
        <f>IF('Census Block Input'!J3294="","",UPPER('Census Block Input'!J3294))</f>
        <v/>
      </c>
      <c r="E3330" s="26" t="str">
        <f>IF('Census Block Input'!J3294="","",'Census Block Input'!I3294)</f>
        <v/>
      </c>
      <c r="F3330" s="27" t="str">
        <f>IF('Census Block Input'!J3294="","",'Census Block Input'!C3294)</f>
        <v/>
      </c>
      <c r="G3330" s="29" t="str">
        <f>IF('Census Block Input'!J3294="","",'Census Block Input'!D3294)</f>
        <v/>
      </c>
      <c r="H3330" s="30" t="str">
        <f>IF('Census Block Input'!J3294="","",'Census Block Input'!G3294)</f>
        <v/>
      </c>
      <c r="I3330" s="30" t="str">
        <f>IF('Census Block Input'!J3294="","",'Census Block Input'!F3294)</f>
        <v/>
      </c>
      <c r="J3330" s="32" t="str">
        <f t="shared" si="104"/>
        <v/>
      </c>
      <c r="K3330" s="105" t="str">
        <f>IF('Census Block Input'!J3294="","",'Census Block Input'!D3294)</f>
        <v/>
      </c>
      <c r="L3330" s="106" t="str">
        <f>IF('Census Block Input'!J3294="","",'Census Block Input'!G3294)</f>
        <v/>
      </c>
      <c r="M3330" s="106" t="str">
        <f>IF('Census Block Input'!J3294="","",'Census Block Input'!F3294)</f>
        <v/>
      </c>
      <c r="N3330" s="32" t="str">
        <f t="shared" si="105"/>
        <v/>
      </c>
      <c r="O3330" s="124" t="s">
        <v>10</v>
      </c>
      <c r="P3330" s="123" t="s">
        <v>10</v>
      </c>
      <c r="Q3330" s="1"/>
    </row>
    <row r="3331" spans="1:17" ht="15.75" hidden="1" customHeight="1">
      <c r="A3331" s="1" t="str">
        <f t="shared" si="1"/>
        <v/>
      </c>
      <c r="B3331" s="1"/>
      <c r="C3331" s="25" t="str">
        <f>IF('Census Block Input'!J3295="","",'Census Block Input'!B3295)</f>
        <v/>
      </c>
      <c r="D3331" s="184" t="str">
        <f>IF('Census Block Input'!J3295="","",UPPER('Census Block Input'!J3295))</f>
        <v/>
      </c>
      <c r="E3331" s="26" t="str">
        <f>IF('Census Block Input'!J3295="","",'Census Block Input'!I3295)</f>
        <v/>
      </c>
      <c r="F3331" s="27" t="str">
        <f>IF('Census Block Input'!J3295="","",'Census Block Input'!C3295)</f>
        <v/>
      </c>
      <c r="G3331" s="29" t="str">
        <f>IF('Census Block Input'!J3295="","",'Census Block Input'!D3295)</f>
        <v/>
      </c>
      <c r="H3331" s="30" t="str">
        <f>IF('Census Block Input'!J3295="","",'Census Block Input'!G3295)</f>
        <v/>
      </c>
      <c r="I3331" s="30" t="str">
        <f>IF('Census Block Input'!J3295="","",'Census Block Input'!F3295)</f>
        <v/>
      </c>
      <c r="J3331" s="32" t="str">
        <f t="shared" si="104"/>
        <v/>
      </c>
      <c r="K3331" s="105" t="str">
        <f>IF('Census Block Input'!J3295="","",'Census Block Input'!D3295)</f>
        <v/>
      </c>
      <c r="L3331" s="106" t="str">
        <f>IF('Census Block Input'!J3295="","",'Census Block Input'!G3295)</f>
        <v/>
      </c>
      <c r="M3331" s="106" t="str">
        <f>IF('Census Block Input'!J3295="","",'Census Block Input'!F3295)</f>
        <v/>
      </c>
      <c r="N3331" s="32" t="str">
        <f t="shared" si="105"/>
        <v/>
      </c>
      <c r="O3331" s="124" t="s">
        <v>10</v>
      </c>
      <c r="P3331" s="123" t="s">
        <v>10</v>
      </c>
      <c r="Q3331" s="1"/>
    </row>
    <row r="3332" spans="1:17" ht="15.75" hidden="1" customHeight="1">
      <c r="A3332" s="1" t="str">
        <f t="shared" si="1"/>
        <v/>
      </c>
      <c r="B3332" s="1"/>
      <c r="C3332" s="25" t="str">
        <f>IF('Census Block Input'!J3296="","",'Census Block Input'!B3296)</f>
        <v/>
      </c>
      <c r="D3332" s="184" t="str">
        <f>IF('Census Block Input'!J3296="","",UPPER('Census Block Input'!J3296))</f>
        <v/>
      </c>
      <c r="E3332" s="26" t="str">
        <f>IF('Census Block Input'!J3296="","",'Census Block Input'!I3296)</f>
        <v/>
      </c>
      <c r="F3332" s="27" t="str">
        <f>IF('Census Block Input'!J3296="","",'Census Block Input'!C3296)</f>
        <v/>
      </c>
      <c r="G3332" s="29" t="str">
        <f>IF('Census Block Input'!J3296="","",'Census Block Input'!D3296)</f>
        <v/>
      </c>
      <c r="H3332" s="30" t="str">
        <f>IF('Census Block Input'!J3296="","",'Census Block Input'!G3296)</f>
        <v/>
      </c>
      <c r="I3332" s="30" t="str">
        <f>IF('Census Block Input'!J3296="","",'Census Block Input'!F3296)</f>
        <v/>
      </c>
      <c r="J3332" s="32" t="str">
        <f t="shared" si="104"/>
        <v/>
      </c>
      <c r="K3332" s="105" t="str">
        <f>IF('Census Block Input'!J3296="","",'Census Block Input'!D3296)</f>
        <v/>
      </c>
      <c r="L3332" s="106" t="str">
        <f>IF('Census Block Input'!J3296="","",'Census Block Input'!G3296)</f>
        <v/>
      </c>
      <c r="M3332" s="106" t="str">
        <f>IF('Census Block Input'!J3296="","",'Census Block Input'!F3296)</f>
        <v/>
      </c>
      <c r="N3332" s="32" t="str">
        <f t="shared" si="105"/>
        <v/>
      </c>
      <c r="O3332" s="124" t="s">
        <v>10</v>
      </c>
      <c r="P3332" s="123" t="s">
        <v>10</v>
      </c>
      <c r="Q3332" s="1"/>
    </row>
    <row r="3333" spans="1:17" ht="15.75" hidden="1" customHeight="1">
      <c r="A3333" s="1" t="str">
        <f t="shared" si="1"/>
        <v/>
      </c>
      <c r="B3333" s="1"/>
      <c r="C3333" s="25" t="str">
        <f>IF('Census Block Input'!J3297="","",'Census Block Input'!B3297)</f>
        <v/>
      </c>
      <c r="D3333" s="184" t="str">
        <f>IF('Census Block Input'!J3297="","",UPPER('Census Block Input'!J3297))</f>
        <v/>
      </c>
      <c r="E3333" s="26" t="str">
        <f>IF('Census Block Input'!J3297="","",'Census Block Input'!I3297)</f>
        <v/>
      </c>
      <c r="F3333" s="27" t="str">
        <f>IF('Census Block Input'!J3297="","",'Census Block Input'!C3297)</f>
        <v/>
      </c>
      <c r="G3333" s="29" t="str">
        <f>IF('Census Block Input'!J3297="","",'Census Block Input'!D3297)</f>
        <v/>
      </c>
      <c r="H3333" s="30" t="str">
        <f>IF('Census Block Input'!J3297="","",'Census Block Input'!G3297)</f>
        <v/>
      </c>
      <c r="I3333" s="30" t="str">
        <f>IF('Census Block Input'!J3297="","",'Census Block Input'!F3297)</f>
        <v/>
      </c>
      <c r="J3333" s="32" t="str">
        <f t="shared" si="104"/>
        <v/>
      </c>
      <c r="K3333" s="105" t="str">
        <f>IF('Census Block Input'!J3297="","",'Census Block Input'!D3297)</f>
        <v/>
      </c>
      <c r="L3333" s="106" t="str">
        <f>IF('Census Block Input'!J3297="","",'Census Block Input'!G3297)</f>
        <v/>
      </c>
      <c r="M3333" s="106" t="str">
        <f>IF('Census Block Input'!J3297="","",'Census Block Input'!F3297)</f>
        <v/>
      </c>
      <c r="N3333" s="32" t="str">
        <f t="shared" si="105"/>
        <v/>
      </c>
      <c r="O3333" s="124" t="s">
        <v>10</v>
      </c>
      <c r="P3333" s="123" t="s">
        <v>10</v>
      </c>
      <c r="Q3333" s="1"/>
    </row>
    <row r="3334" spans="1:17" ht="15.75" hidden="1" customHeight="1">
      <c r="A3334" s="1" t="str">
        <f t="shared" si="1"/>
        <v/>
      </c>
      <c r="B3334" s="1"/>
      <c r="C3334" s="25" t="str">
        <f>IF('Census Block Input'!J3298="","",'Census Block Input'!B3298)</f>
        <v/>
      </c>
      <c r="D3334" s="184" t="str">
        <f>IF('Census Block Input'!J3298="","",UPPER('Census Block Input'!J3298))</f>
        <v/>
      </c>
      <c r="E3334" s="26" t="str">
        <f>IF('Census Block Input'!J3298="","",'Census Block Input'!I3298)</f>
        <v/>
      </c>
      <c r="F3334" s="27" t="str">
        <f>IF('Census Block Input'!J3298="","",'Census Block Input'!C3298)</f>
        <v/>
      </c>
      <c r="G3334" s="29" t="str">
        <f>IF('Census Block Input'!J3298="","",'Census Block Input'!D3298)</f>
        <v/>
      </c>
      <c r="H3334" s="30" t="str">
        <f>IF('Census Block Input'!J3298="","",'Census Block Input'!G3298)</f>
        <v/>
      </c>
      <c r="I3334" s="30" t="str">
        <f>IF('Census Block Input'!J3298="","",'Census Block Input'!F3298)</f>
        <v/>
      </c>
      <c r="J3334" s="32" t="str">
        <f t="shared" si="104"/>
        <v/>
      </c>
      <c r="K3334" s="105" t="str">
        <f>IF('Census Block Input'!J3298="","",'Census Block Input'!D3298)</f>
        <v/>
      </c>
      <c r="L3334" s="106" t="str">
        <f>IF('Census Block Input'!J3298="","",'Census Block Input'!G3298)</f>
        <v/>
      </c>
      <c r="M3334" s="106" t="str">
        <f>IF('Census Block Input'!J3298="","",'Census Block Input'!F3298)</f>
        <v/>
      </c>
      <c r="N3334" s="32" t="str">
        <f t="shared" si="105"/>
        <v/>
      </c>
      <c r="O3334" s="124" t="s">
        <v>10</v>
      </c>
      <c r="P3334" s="123" t="s">
        <v>10</v>
      </c>
      <c r="Q3334" s="1"/>
    </row>
    <row r="3335" spans="1:17" ht="15.75" hidden="1" customHeight="1">
      <c r="A3335" s="1" t="str">
        <f t="shared" si="1"/>
        <v/>
      </c>
      <c r="B3335" s="1"/>
      <c r="C3335" s="25" t="str">
        <f>IF('Census Block Input'!J3299="","",'Census Block Input'!B3299)</f>
        <v/>
      </c>
      <c r="D3335" s="184" t="str">
        <f>IF('Census Block Input'!J3299="","",UPPER('Census Block Input'!J3299))</f>
        <v/>
      </c>
      <c r="E3335" s="26" t="str">
        <f>IF('Census Block Input'!J3299="","",'Census Block Input'!I3299)</f>
        <v/>
      </c>
      <c r="F3335" s="27" t="str">
        <f>IF('Census Block Input'!J3299="","",'Census Block Input'!C3299)</f>
        <v/>
      </c>
      <c r="G3335" s="29" t="str">
        <f>IF('Census Block Input'!J3299="","",'Census Block Input'!D3299)</f>
        <v/>
      </c>
      <c r="H3335" s="30" t="str">
        <f>IF('Census Block Input'!J3299="","",'Census Block Input'!G3299)</f>
        <v/>
      </c>
      <c r="I3335" s="30" t="str">
        <f>IF('Census Block Input'!J3299="","",'Census Block Input'!F3299)</f>
        <v/>
      </c>
      <c r="J3335" s="32" t="str">
        <f t="shared" si="104"/>
        <v/>
      </c>
      <c r="K3335" s="105" t="str">
        <f>IF('Census Block Input'!J3299="","",'Census Block Input'!D3299)</f>
        <v/>
      </c>
      <c r="L3335" s="106" t="str">
        <f>IF('Census Block Input'!J3299="","",'Census Block Input'!G3299)</f>
        <v/>
      </c>
      <c r="M3335" s="106" t="str">
        <f>IF('Census Block Input'!J3299="","",'Census Block Input'!F3299)</f>
        <v/>
      </c>
      <c r="N3335" s="32" t="str">
        <f t="shared" si="105"/>
        <v/>
      </c>
      <c r="O3335" s="124" t="s">
        <v>10</v>
      </c>
      <c r="P3335" s="123" t="s">
        <v>10</v>
      </c>
      <c r="Q3335" s="1"/>
    </row>
    <row r="3336" spans="1:17" ht="15.75" hidden="1" customHeight="1">
      <c r="A3336" s="1" t="str">
        <f t="shared" si="1"/>
        <v/>
      </c>
      <c r="B3336" s="1"/>
      <c r="C3336" s="25" t="str">
        <f>IF('Census Block Input'!J3300="","",'Census Block Input'!B3300)</f>
        <v/>
      </c>
      <c r="D3336" s="184" t="str">
        <f>IF('Census Block Input'!J3300="","",UPPER('Census Block Input'!J3300))</f>
        <v/>
      </c>
      <c r="E3336" s="26" t="str">
        <f>IF('Census Block Input'!J3300="","",'Census Block Input'!I3300)</f>
        <v/>
      </c>
      <c r="F3336" s="27" t="str">
        <f>IF('Census Block Input'!J3300="","",'Census Block Input'!C3300)</f>
        <v/>
      </c>
      <c r="G3336" s="29" t="str">
        <f>IF('Census Block Input'!J3300="","",'Census Block Input'!D3300)</f>
        <v/>
      </c>
      <c r="H3336" s="30" t="str">
        <f>IF('Census Block Input'!J3300="","",'Census Block Input'!G3300)</f>
        <v/>
      </c>
      <c r="I3336" s="30" t="str">
        <f>IF('Census Block Input'!J3300="","",'Census Block Input'!F3300)</f>
        <v/>
      </c>
      <c r="J3336" s="32" t="str">
        <f t="shared" si="104"/>
        <v/>
      </c>
      <c r="K3336" s="105" t="str">
        <f>IF('Census Block Input'!J3300="","",'Census Block Input'!D3300)</f>
        <v/>
      </c>
      <c r="L3336" s="106" t="str">
        <f>IF('Census Block Input'!J3300="","",'Census Block Input'!G3300)</f>
        <v/>
      </c>
      <c r="M3336" s="106" t="str">
        <f>IF('Census Block Input'!J3300="","",'Census Block Input'!F3300)</f>
        <v/>
      </c>
      <c r="N3336" s="32" t="str">
        <f t="shared" si="105"/>
        <v/>
      </c>
      <c r="O3336" s="124" t="s">
        <v>10</v>
      </c>
      <c r="P3336" s="123" t="s">
        <v>10</v>
      </c>
      <c r="Q3336" s="1"/>
    </row>
    <row r="3337" spans="1:17" ht="15.75" hidden="1" customHeight="1">
      <c r="A3337" s="1" t="str">
        <f t="shared" si="1"/>
        <v/>
      </c>
      <c r="B3337" s="1"/>
      <c r="C3337" s="25" t="str">
        <f>IF('Census Block Input'!J3301="","",'Census Block Input'!B3301)</f>
        <v/>
      </c>
      <c r="D3337" s="184" t="str">
        <f>IF('Census Block Input'!J3301="","",UPPER('Census Block Input'!J3301))</f>
        <v/>
      </c>
      <c r="E3337" s="26" t="str">
        <f>IF('Census Block Input'!J3301="","",'Census Block Input'!I3301)</f>
        <v/>
      </c>
      <c r="F3337" s="27" t="str">
        <f>IF('Census Block Input'!J3301="","",'Census Block Input'!C3301)</f>
        <v/>
      </c>
      <c r="G3337" s="29" t="str">
        <f>IF('Census Block Input'!J3301="","",'Census Block Input'!D3301)</f>
        <v/>
      </c>
      <c r="H3337" s="30" t="str">
        <f>IF('Census Block Input'!J3301="","",'Census Block Input'!G3301)</f>
        <v/>
      </c>
      <c r="I3337" s="30" t="str">
        <f>IF('Census Block Input'!J3301="","",'Census Block Input'!F3301)</f>
        <v/>
      </c>
      <c r="J3337" s="32" t="str">
        <f t="shared" si="104"/>
        <v/>
      </c>
      <c r="K3337" s="105" t="str">
        <f>IF('Census Block Input'!J3301="","",'Census Block Input'!D3301)</f>
        <v/>
      </c>
      <c r="L3337" s="106" t="str">
        <f>IF('Census Block Input'!J3301="","",'Census Block Input'!G3301)</f>
        <v/>
      </c>
      <c r="M3337" s="106" t="str">
        <f>IF('Census Block Input'!J3301="","",'Census Block Input'!F3301)</f>
        <v/>
      </c>
      <c r="N3337" s="32" t="str">
        <f t="shared" si="105"/>
        <v/>
      </c>
      <c r="O3337" s="124" t="s">
        <v>10</v>
      </c>
      <c r="P3337" s="123" t="s">
        <v>10</v>
      </c>
      <c r="Q3337" s="1"/>
    </row>
    <row r="3338" spans="1:17" ht="15.75" hidden="1" customHeight="1">
      <c r="A3338" s="1" t="str">
        <f t="shared" si="1"/>
        <v/>
      </c>
      <c r="B3338" s="1"/>
      <c r="C3338" s="25" t="str">
        <f>IF('Census Block Input'!J3302="","",'Census Block Input'!B3302)</f>
        <v/>
      </c>
      <c r="D3338" s="184" t="str">
        <f>IF('Census Block Input'!J3302="","",UPPER('Census Block Input'!J3302))</f>
        <v/>
      </c>
      <c r="E3338" s="26" t="str">
        <f>IF('Census Block Input'!J3302="","",'Census Block Input'!I3302)</f>
        <v/>
      </c>
      <c r="F3338" s="27" t="str">
        <f>IF('Census Block Input'!J3302="","",'Census Block Input'!C3302)</f>
        <v/>
      </c>
      <c r="G3338" s="29" t="str">
        <f>IF('Census Block Input'!J3302="","",'Census Block Input'!D3302)</f>
        <v/>
      </c>
      <c r="H3338" s="30" t="str">
        <f>IF('Census Block Input'!J3302="","",'Census Block Input'!G3302)</f>
        <v/>
      </c>
      <c r="I3338" s="30" t="str">
        <f>IF('Census Block Input'!J3302="","",'Census Block Input'!F3302)</f>
        <v/>
      </c>
      <c r="J3338" s="32" t="str">
        <f t="shared" si="104"/>
        <v/>
      </c>
      <c r="K3338" s="105" t="str">
        <f>IF('Census Block Input'!J3302="","",'Census Block Input'!D3302)</f>
        <v/>
      </c>
      <c r="L3338" s="106" t="str">
        <f>IF('Census Block Input'!J3302="","",'Census Block Input'!G3302)</f>
        <v/>
      </c>
      <c r="M3338" s="106" t="str">
        <f>IF('Census Block Input'!J3302="","",'Census Block Input'!F3302)</f>
        <v/>
      </c>
      <c r="N3338" s="32" t="str">
        <f t="shared" si="105"/>
        <v/>
      </c>
      <c r="O3338" s="124" t="s">
        <v>10</v>
      </c>
      <c r="P3338" s="123" t="s">
        <v>10</v>
      </c>
      <c r="Q3338" s="1"/>
    </row>
    <row r="3339" spans="1:17" ht="15.75" hidden="1" customHeight="1">
      <c r="A3339" s="1" t="str">
        <f t="shared" si="1"/>
        <v/>
      </c>
      <c r="B3339" s="1"/>
      <c r="C3339" s="25" t="str">
        <f>IF('Census Block Input'!J3303="","",'Census Block Input'!B3303)</f>
        <v/>
      </c>
      <c r="D3339" s="184" t="str">
        <f>IF('Census Block Input'!J3303="","",UPPER('Census Block Input'!J3303))</f>
        <v/>
      </c>
      <c r="E3339" s="26" t="str">
        <f>IF('Census Block Input'!J3303="","",'Census Block Input'!I3303)</f>
        <v/>
      </c>
      <c r="F3339" s="27" t="str">
        <f>IF('Census Block Input'!J3303="","",'Census Block Input'!C3303)</f>
        <v/>
      </c>
      <c r="G3339" s="29" t="str">
        <f>IF('Census Block Input'!J3303="","",'Census Block Input'!D3303)</f>
        <v/>
      </c>
      <c r="H3339" s="30" t="str">
        <f>IF('Census Block Input'!J3303="","",'Census Block Input'!G3303)</f>
        <v/>
      </c>
      <c r="I3339" s="30" t="str">
        <f>IF('Census Block Input'!J3303="","",'Census Block Input'!F3303)</f>
        <v/>
      </c>
      <c r="J3339" s="32" t="str">
        <f t="shared" si="104"/>
        <v/>
      </c>
      <c r="K3339" s="105" t="str">
        <f>IF('Census Block Input'!J3303="","",'Census Block Input'!D3303)</f>
        <v/>
      </c>
      <c r="L3339" s="106" t="str">
        <f>IF('Census Block Input'!J3303="","",'Census Block Input'!G3303)</f>
        <v/>
      </c>
      <c r="M3339" s="106" t="str">
        <f>IF('Census Block Input'!J3303="","",'Census Block Input'!F3303)</f>
        <v/>
      </c>
      <c r="N3339" s="32" t="str">
        <f t="shared" si="105"/>
        <v/>
      </c>
      <c r="O3339" s="124" t="s">
        <v>10</v>
      </c>
      <c r="P3339" s="123" t="s">
        <v>10</v>
      </c>
      <c r="Q3339" s="1"/>
    </row>
    <row r="3340" spans="1:17" ht="15.75" hidden="1" customHeight="1">
      <c r="A3340" s="1" t="str">
        <f t="shared" si="1"/>
        <v/>
      </c>
      <c r="B3340" s="1"/>
      <c r="C3340" s="25" t="str">
        <f>IF('Census Block Input'!J3304="","",'Census Block Input'!B3304)</f>
        <v/>
      </c>
      <c r="D3340" s="184" t="str">
        <f>IF('Census Block Input'!J3304="","",UPPER('Census Block Input'!J3304))</f>
        <v/>
      </c>
      <c r="E3340" s="26" t="str">
        <f>IF('Census Block Input'!J3304="","",'Census Block Input'!I3304)</f>
        <v/>
      </c>
      <c r="F3340" s="27" t="str">
        <f>IF('Census Block Input'!J3304="","",'Census Block Input'!C3304)</f>
        <v/>
      </c>
      <c r="G3340" s="29" t="str">
        <f>IF('Census Block Input'!J3304="","",'Census Block Input'!D3304)</f>
        <v/>
      </c>
      <c r="H3340" s="30" t="str">
        <f>IF('Census Block Input'!J3304="","",'Census Block Input'!G3304)</f>
        <v/>
      </c>
      <c r="I3340" s="30" t="str">
        <f>IF('Census Block Input'!J3304="","",'Census Block Input'!F3304)</f>
        <v/>
      </c>
      <c r="J3340" s="32" t="str">
        <f t="shared" si="104"/>
        <v/>
      </c>
      <c r="K3340" s="105" t="str">
        <f>IF('Census Block Input'!J3304="","",'Census Block Input'!D3304)</f>
        <v/>
      </c>
      <c r="L3340" s="106" t="str">
        <f>IF('Census Block Input'!J3304="","",'Census Block Input'!G3304)</f>
        <v/>
      </c>
      <c r="M3340" s="106" t="str">
        <f>IF('Census Block Input'!J3304="","",'Census Block Input'!F3304)</f>
        <v/>
      </c>
      <c r="N3340" s="32" t="str">
        <f t="shared" si="105"/>
        <v/>
      </c>
      <c r="O3340" s="124" t="s">
        <v>10</v>
      </c>
      <c r="P3340" s="123" t="s">
        <v>10</v>
      </c>
      <c r="Q3340" s="1"/>
    </row>
    <row r="3341" spans="1:17" ht="15.75" hidden="1" customHeight="1">
      <c r="A3341" s="1" t="str">
        <f t="shared" si="1"/>
        <v/>
      </c>
      <c r="B3341" s="1"/>
      <c r="C3341" s="25" t="str">
        <f>IF('Census Block Input'!J3305="","",'Census Block Input'!B3305)</f>
        <v/>
      </c>
      <c r="D3341" s="184" t="str">
        <f>IF('Census Block Input'!J3305="","",UPPER('Census Block Input'!J3305))</f>
        <v/>
      </c>
      <c r="E3341" s="26" t="str">
        <f>IF('Census Block Input'!J3305="","",'Census Block Input'!I3305)</f>
        <v/>
      </c>
      <c r="F3341" s="27" t="str">
        <f>IF('Census Block Input'!J3305="","",'Census Block Input'!C3305)</f>
        <v/>
      </c>
      <c r="G3341" s="29" t="str">
        <f>IF('Census Block Input'!J3305="","",'Census Block Input'!D3305)</f>
        <v/>
      </c>
      <c r="H3341" s="30" t="str">
        <f>IF('Census Block Input'!J3305="","",'Census Block Input'!G3305)</f>
        <v/>
      </c>
      <c r="I3341" s="30" t="str">
        <f>IF('Census Block Input'!J3305="","",'Census Block Input'!F3305)</f>
        <v/>
      </c>
      <c r="J3341" s="32" t="str">
        <f t="shared" si="104"/>
        <v/>
      </c>
      <c r="K3341" s="105" t="str">
        <f>IF('Census Block Input'!J3305="","",'Census Block Input'!D3305)</f>
        <v/>
      </c>
      <c r="L3341" s="106" t="str">
        <f>IF('Census Block Input'!J3305="","",'Census Block Input'!G3305)</f>
        <v/>
      </c>
      <c r="M3341" s="106" t="str">
        <f>IF('Census Block Input'!J3305="","",'Census Block Input'!F3305)</f>
        <v/>
      </c>
      <c r="N3341" s="32" t="str">
        <f t="shared" si="105"/>
        <v/>
      </c>
      <c r="O3341" s="124" t="s">
        <v>10</v>
      </c>
      <c r="P3341" s="123" t="s">
        <v>10</v>
      </c>
      <c r="Q3341" s="1"/>
    </row>
    <row r="3342" spans="1:17" ht="15.75" hidden="1" customHeight="1">
      <c r="A3342" s="1" t="str">
        <f t="shared" si="1"/>
        <v/>
      </c>
      <c r="B3342" s="1"/>
      <c r="C3342" s="25" t="str">
        <f>IF('Census Block Input'!J3306="","",'Census Block Input'!B3306)</f>
        <v/>
      </c>
      <c r="D3342" s="184" t="str">
        <f>IF('Census Block Input'!J3306="","",UPPER('Census Block Input'!J3306))</f>
        <v/>
      </c>
      <c r="E3342" s="26" t="str">
        <f>IF('Census Block Input'!J3306="","",'Census Block Input'!I3306)</f>
        <v/>
      </c>
      <c r="F3342" s="27" t="str">
        <f>IF('Census Block Input'!J3306="","",'Census Block Input'!C3306)</f>
        <v/>
      </c>
      <c r="G3342" s="29" t="str">
        <f>IF('Census Block Input'!J3306="","",'Census Block Input'!D3306)</f>
        <v/>
      </c>
      <c r="H3342" s="30" t="str">
        <f>IF('Census Block Input'!J3306="","",'Census Block Input'!G3306)</f>
        <v/>
      </c>
      <c r="I3342" s="30" t="str">
        <f>IF('Census Block Input'!J3306="","",'Census Block Input'!F3306)</f>
        <v/>
      </c>
      <c r="J3342" s="32" t="str">
        <f t="shared" si="104"/>
        <v/>
      </c>
      <c r="K3342" s="105" t="str">
        <f>IF('Census Block Input'!J3306="","",'Census Block Input'!D3306)</f>
        <v/>
      </c>
      <c r="L3342" s="106" t="str">
        <f>IF('Census Block Input'!J3306="","",'Census Block Input'!G3306)</f>
        <v/>
      </c>
      <c r="M3342" s="106" t="str">
        <f>IF('Census Block Input'!J3306="","",'Census Block Input'!F3306)</f>
        <v/>
      </c>
      <c r="N3342" s="32" t="str">
        <f t="shared" si="105"/>
        <v/>
      </c>
      <c r="O3342" s="124" t="s">
        <v>10</v>
      </c>
      <c r="P3342" s="123" t="s">
        <v>10</v>
      </c>
      <c r="Q3342" s="1"/>
    </row>
    <row r="3343" spans="1:17" ht="15.75" hidden="1" customHeight="1">
      <c r="A3343" s="1" t="str">
        <f t="shared" si="1"/>
        <v/>
      </c>
      <c r="B3343" s="1"/>
      <c r="C3343" s="25" t="str">
        <f>IF('Census Block Input'!J3307="","",'Census Block Input'!B3307)</f>
        <v/>
      </c>
      <c r="D3343" s="184" t="str">
        <f>IF('Census Block Input'!J3307="","",UPPER('Census Block Input'!J3307))</f>
        <v/>
      </c>
      <c r="E3343" s="26" t="str">
        <f>IF('Census Block Input'!J3307="","",'Census Block Input'!I3307)</f>
        <v/>
      </c>
      <c r="F3343" s="27" t="str">
        <f>IF('Census Block Input'!J3307="","",'Census Block Input'!C3307)</f>
        <v/>
      </c>
      <c r="G3343" s="29" t="str">
        <f>IF('Census Block Input'!J3307="","",'Census Block Input'!D3307)</f>
        <v/>
      </c>
      <c r="H3343" s="30" t="str">
        <f>IF('Census Block Input'!J3307="","",'Census Block Input'!G3307)</f>
        <v/>
      </c>
      <c r="I3343" s="30" t="str">
        <f>IF('Census Block Input'!J3307="","",'Census Block Input'!F3307)</f>
        <v/>
      </c>
      <c r="J3343" s="32" t="str">
        <f t="shared" si="104"/>
        <v/>
      </c>
      <c r="K3343" s="105" t="str">
        <f>IF('Census Block Input'!J3307="","",'Census Block Input'!D3307)</f>
        <v/>
      </c>
      <c r="L3343" s="106" t="str">
        <f>IF('Census Block Input'!J3307="","",'Census Block Input'!G3307)</f>
        <v/>
      </c>
      <c r="M3343" s="106" t="str">
        <f>IF('Census Block Input'!J3307="","",'Census Block Input'!F3307)</f>
        <v/>
      </c>
      <c r="N3343" s="32" t="str">
        <f t="shared" si="105"/>
        <v/>
      </c>
      <c r="O3343" s="124" t="s">
        <v>10</v>
      </c>
      <c r="P3343" s="123" t="s">
        <v>10</v>
      </c>
      <c r="Q3343" s="1"/>
    </row>
    <row r="3344" spans="1:17" ht="15.75" hidden="1" customHeight="1">
      <c r="A3344" s="1" t="str">
        <f t="shared" si="1"/>
        <v/>
      </c>
      <c r="B3344" s="1"/>
      <c r="C3344" s="25" t="str">
        <f>IF('Census Block Input'!J3308="","",'Census Block Input'!B3308)</f>
        <v/>
      </c>
      <c r="D3344" s="184" t="str">
        <f>IF('Census Block Input'!J3308="","",UPPER('Census Block Input'!J3308))</f>
        <v/>
      </c>
      <c r="E3344" s="26" t="str">
        <f>IF('Census Block Input'!J3308="","",'Census Block Input'!I3308)</f>
        <v/>
      </c>
      <c r="F3344" s="27" t="str">
        <f>IF('Census Block Input'!J3308="","",'Census Block Input'!C3308)</f>
        <v/>
      </c>
      <c r="G3344" s="29" t="str">
        <f>IF('Census Block Input'!J3308="","",'Census Block Input'!D3308)</f>
        <v/>
      </c>
      <c r="H3344" s="30" t="str">
        <f>IF('Census Block Input'!J3308="","",'Census Block Input'!G3308)</f>
        <v/>
      </c>
      <c r="I3344" s="30" t="str">
        <f>IF('Census Block Input'!J3308="","",'Census Block Input'!F3308)</f>
        <v/>
      </c>
      <c r="J3344" s="32" t="str">
        <f t="shared" si="104"/>
        <v/>
      </c>
      <c r="K3344" s="105" t="str">
        <f>IF('Census Block Input'!J3308="","",'Census Block Input'!D3308)</f>
        <v/>
      </c>
      <c r="L3344" s="106" t="str">
        <f>IF('Census Block Input'!J3308="","",'Census Block Input'!G3308)</f>
        <v/>
      </c>
      <c r="M3344" s="106" t="str">
        <f>IF('Census Block Input'!J3308="","",'Census Block Input'!F3308)</f>
        <v/>
      </c>
      <c r="N3344" s="32" t="str">
        <f t="shared" si="105"/>
        <v/>
      </c>
      <c r="O3344" s="124" t="s">
        <v>10</v>
      </c>
      <c r="P3344" s="123" t="s">
        <v>10</v>
      </c>
      <c r="Q3344" s="1"/>
    </row>
    <row r="3345" spans="1:17" ht="15.75" hidden="1" customHeight="1">
      <c r="A3345" s="1" t="str">
        <f t="shared" si="1"/>
        <v/>
      </c>
      <c r="B3345" s="1"/>
      <c r="C3345" s="25" t="str">
        <f>IF('Census Block Input'!J3309="","",'Census Block Input'!B3309)</f>
        <v/>
      </c>
      <c r="D3345" s="184" t="str">
        <f>IF('Census Block Input'!J3309="","",UPPER('Census Block Input'!J3309))</f>
        <v/>
      </c>
      <c r="E3345" s="26" t="str">
        <f>IF('Census Block Input'!J3309="","",'Census Block Input'!I3309)</f>
        <v/>
      </c>
      <c r="F3345" s="27" t="str">
        <f>IF('Census Block Input'!J3309="","",'Census Block Input'!C3309)</f>
        <v/>
      </c>
      <c r="G3345" s="29" t="str">
        <f>IF('Census Block Input'!J3309="","",'Census Block Input'!D3309)</f>
        <v/>
      </c>
      <c r="H3345" s="30" t="str">
        <f>IF('Census Block Input'!J3309="","",'Census Block Input'!G3309)</f>
        <v/>
      </c>
      <c r="I3345" s="30" t="str">
        <f>IF('Census Block Input'!J3309="","",'Census Block Input'!F3309)</f>
        <v/>
      </c>
      <c r="J3345" s="32" t="str">
        <f t="shared" si="104"/>
        <v/>
      </c>
      <c r="K3345" s="105" t="str">
        <f>IF('Census Block Input'!J3309="","",'Census Block Input'!D3309)</f>
        <v/>
      </c>
      <c r="L3345" s="106" t="str">
        <f>IF('Census Block Input'!J3309="","",'Census Block Input'!G3309)</f>
        <v/>
      </c>
      <c r="M3345" s="106" t="str">
        <f>IF('Census Block Input'!J3309="","",'Census Block Input'!F3309)</f>
        <v/>
      </c>
      <c r="N3345" s="32" t="str">
        <f t="shared" si="105"/>
        <v/>
      </c>
      <c r="O3345" s="124" t="s">
        <v>10</v>
      </c>
      <c r="P3345" s="123" t="s">
        <v>10</v>
      </c>
      <c r="Q3345" s="1"/>
    </row>
    <row r="3346" spans="1:17" ht="15.75" hidden="1" customHeight="1">
      <c r="A3346" s="1" t="str">
        <f t="shared" si="1"/>
        <v/>
      </c>
      <c r="B3346" s="1"/>
      <c r="C3346" s="25" t="str">
        <f>IF('Census Block Input'!J3310="","",'Census Block Input'!B3310)</f>
        <v/>
      </c>
      <c r="D3346" s="184" t="str">
        <f>IF('Census Block Input'!J3310="","",UPPER('Census Block Input'!J3310))</f>
        <v/>
      </c>
      <c r="E3346" s="26" t="str">
        <f>IF('Census Block Input'!J3310="","",'Census Block Input'!I3310)</f>
        <v/>
      </c>
      <c r="F3346" s="27" t="str">
        <f>IF('Census Block Input'!J3310="","",'Census Block Input'!C3310)</f>
        <v/>
      </c>
      <c r="G3346" s="29" t="str">
        <f>IF('Census Block Input'!J3310="","",'Census Block Input'!D3310)</f>
        <v/>
      </c>
      <c r="H3346" s="30" t="str">
        <f>IF('Census Block Input'!J3310="","",'Census Block Input'!G3310)</f>
        <v/>
      </c>
      <c r="I3346" s="30" t="str">
        <f>IF('Census Block Input'!J3310="","",'Census Block Input'!F3310)</f>
        <v/>
      </c>
      <c r="J3346" s="32" t="str">
        <f t="shared" si="104"/>
        <v/>
      </c>
      <c r="K3346" s="105" t="str">
        <f>IF('Census Block Input'!J3310="","",'Census Block Input'!D3310)</f>
        <v/>
      </c>
      <c r="L3346" s="106" t="str">
        <f>IF('Census Block Input'!J3310="","",'Census Block Input'!G3310)</f>
        <v/>
      </c>
      <c r="M3346" s="106" t="str">
        <f>IF('Census Block Input'!J3310="","",'Census Block Input'!F3310)</f>
        <v/>
      </c>
      <c r="N3346" s="32" t="str">
        <f t="shared" si="105"/>
        <v/>
      </c>
      <c r="O3346" s="124" t="s">
        <v>10</v>
      </c>
      <c r="P3346" s="123" t="s">
        <v>10</v>
      </c>
      <c r="Q3346" s="1"/>
    </row>
    <row r="3347" spans="1:17" ht="15.75" hidden="1" customHeight="1">
      <c r="A3347" s="1" t="str">
        <f t="shared" si="1"/>
        <v/>
      </c>
      <c r="B3347" s="1"/>
      <c r="C3347" s="25" t="str">
        <f>IF('Census Block Input'!J3311="","",'Census Block Input'!B3311)</f>
        <v/>
      </c>
      <c r="D3347" s="184" t="str">
        <f>IF('Census Block Input'!J3311="","",UPPER('Census Block Input'!J3311))</f>
        <v/>
      </c>
      <c r="E3347" s="26" t="str">
        <f>IF('Census Block Input'!J3311="","",'Census Block Input'!I3311)</f>
        <v/>
      </c>
      <c r="F3347" s="27" t="str">
        <f>IF('Census Block Input'!J3311="","",'Census Block Input'!C3311)</f>
        <v/>
      </c>
      <c r="G3347" s="29" t="str">
        <f>IF('Census Block Input'!J3311="","",'Census Block Input'!D3311)</f>
        <v/>
      </c>
      <c r="H3347" s="30" t="str">
        <f>IF('Census Block Input'!J3311="","",'Census Block Input'!G3311)</f>
        <v/>
      </c>
      <c r="I3347" s="30" t="str">
        <f>IF('Census Block Input'!J3311="","",'Census Block Input'!F3311)</f>
        <v/>
      </c>
      <c r="J3347" s="32" t="str">
        <f t="shared" si="104"/>
        <v/>
      </c>
      <c r="K3347" s="105" t="str">
        <f>IF('Census Block Input'!J3311="","",'Census Block Input'!D3311)</f>
        <v/>
      </c>
      <c r="L3347" s="106" t="str">
        <f>IF('Census Block Input'!J3311="","",'Census Block Input'!G3311)</f>
        <v/>
      </c>
      <c r="M3347" s="106" t="str">
        <f>IF('Census Block Input'!J3311="","",'Census Block Input'!F3311)</f>
        <v/>
      </c>
      <c r="N3347" s="32" t="str">
        <f t="shared" si="105"/>
        <v/>
      </c>
      <c r="O3347" s="124" t="s">
        <v>10</v>
      </c>
      <c r="P3347" s="123" t="s">
        <v>10</v>
      </c>
      <c r="Q3347" s="1"/>
    </row>
    <row r="3348" spans="1:17" ht="15.75" hidden="1" customHeight="1">
      <c r="A3348" s="1" t="str">
        <f t="shared" si="1"/>
        <v/>
      </c>
      <c r="B3348" s="1"/>
      <c r="C3348" s="25" t="str">
        <f>IF('Census Block Input'!J3312="","",'Census Block Input'!B3312)</f>
        <v/>
      </c>
      <c r="D3348" s="184" t="str">
        <f>IF('Census Block Input'!J3312="","",UPPER('Census Block Input'!J3312))</f>
        <v/>
      </c>
      <c r="E3348" s="26" t="str">
        <f>IF('Census Block Input'!J3312="","",'Census Block Input'!I3312)</f>
        <v/>
      </c>
      <c r="F3348" s="27" t="str">
        <f>IF('Census Block Input'!J3312="","",'Census Block Input'!C3312)</f>
        <v/>
      </c>
      <c r="G3348" s="29" t="str">
        <f>IF('Census Block Input'!J3312="","",'Census Block Input'!D3312)</f>
        <v/>
      </c>
      <c r="H3348" s="30" t="str">
        <f>IF('Census Block Input'!J3312="","",'Census Block Input'!G3312)</f>
        <v/>
      </c>
      <c r="I3348" s="30" t="str">
        <f>IF('Census Block Input'!J3312="","",'Census Block Input'!F3312)</f>
        <v/>
      </c>
      <c r="J3348" s="32" t="str">
        <f t="shared" si="104"/>
        <v/>
      </c>
      <c r="K3348" s="105" t="str">
        <f>IF('Census Block Input'!J3312="","",'Census Block Input'!D3312)</f>
        <v/>
      </c>
      <c r="L3348" s="106" t="str">
        <f>IF('Census Block Input'!J3312="","",'Census Block Input'!G3312)</f>
        <v/>
      </c>
      <c r="M3348" s="106" t="str">
        <f>IF('Census Block Input'!J3312="","",'Census Block Input'!F3312)</f>
        <v/>
      </c>
      <c r="N3348" s="32" t="str">
        <f t="shared" si="105"/>
        <v/>
      </c>
      <c r="O3348" s="124" t="s">
        <v>10</v>
      </c>
      <c r="P3348" s="123" t="s">
        <v>10</v>
      </c>
      <c r="Q3348" s="1"/>
    </row>
    <row r="3349" spans="1:17" ht="15.75" hidden="1" customHeight="1">
      <c r="A3349" s="1" t="str">
        <f t="shared" si="1"/>
        <v/>
      </c>
      <c r="B3349" s="1"/>
      <c r="C3349" s="25" t="str">
        <f>IF('Census Block Input'!J3313="","",'Census Block Input'!B3313)</f>
        <v/>
      </c>
      <c r="D3349" s="184" t="str">
        <f>IF('Census Block Input'!J3313="","",UPPER('Census Block Input'!J3313))</f>
        <v/>
      </c>
      <c r="E3349" s="26" t="str">
        <f>IF('Census Block Input'!J3313="","",'Census Block Input'!I3313)</f>
        <v/>
      </c>
      <c r="F3349" s="27" t="str">
        <f>IF('Census Block Input'!J3313="","",'Census Block Input'!C3313)</f>
        <v/>
      </c>
      <c r="G3349" s="29" t="str">
        <f>IF('Census Block Input'!J3313="","",'Census Block Input'!D3313)</f>
        <v/>
      </c>
      <c r="H3349" s="30" t="str">
        <f>IF('Census Block Input'!J3313="","",'Census Block Input'!G3313)</f>
        <v/>
      </c>
      <c r="I3349" s="30" t="str">
        <f>IF('Census Block Input'!J3313="","",'Census Block Input'!F3313)</f>
        <v/>
      </c>
      <c r="J3349" s="32" t="str">
        <f t="shared" si="104"/>
        <v/>
      </c>
      <c r="K3349" s="105" t="str">
        <f>IF('Census Block Input'!J3313="","",'Census Block Input'!D3313)</f>
        <v/>
      </c>
      <c r="L3349" s="106" t="str">
        <f>IF('Census Block Input'!J3313="","",'Census Block Input'!G3313)</f>
        <v/>
      </c>
      <c r="M3349" s="106" t="str">
        <f>IF('Census Block Input'!J3313="","",'Census Block Input'!F3313)</f>
        <v/>
      </c>
      <c r="N3349" s="32" t="str">
        <f t="shared" si="105"/>
        <v/>
      </c>
      <c r="O3349" s="124" t="s">
        <v>10</v>
      </c>
      <c r="P3349" s="123" t="s">
        <v>10</v>
      </c>
      <c r="Q3349" s="1"/>
    </row>
    <row r="3350" spans="1:17" ht="15.75" hidden="1" customHeight="1">
      <c r="A3350" s="1" t="str">
        <f t="shared" si="1"/>
        <v/>
      </c>
      <c r="B3350" s="1"/>
      <c r="C3350" s="25" t="str">
        <f>IF('Census Block Input'!J3314="","",'Census Block Input'!B3314)</f>
        <v/>
      </c>
      <c r="D3350" s="184" t="str">
        <f>IF('Census Block Input'!J3314="","",UPPER('Census Block Input'!J3314))</f>
        <v/>
      </c>
      <c r="E3350" s="26" t="str">
        <f>IF('Census Block Input'!J3314="","",'Census Block Input'!I3314)</f>
        <v/>
      </c>
      <c r="F3350" s="27" t="str">
        <f>IF('Census Block Input'!J3314="","",'Census Block Input'!C3314)</f>
        <v/>
      </c>
      <c r="G3350" s="29" t="str">
        <f>IF('Census Block Input'!J3314="","",'Census Block Input'!D3314)</f>
        <v/>
      </c>
      <c r="H3350" s="30" t="str">
        <f>IF('Census Block Input'!J3314="","",'Census Block Input'!G3314)</f>
        <v/>
      </c>
      <c r="I3350" s="30" t="str">
        <f>IF('Census Block Input'!J3314="","",'Census Block Input'!F3314)</f>
        <v/>
      </c>
      <c r="J3350" s="32" t="str">
        <f t="shared" si="104"/>
        <v/>
      </c>
      <c r="K3350" s="105" t="str">
        <f>IF('Census Block Input'!J3314="","",'Census Block Input'!D3314)</f>
        <v/>
      </c>
      <c r="L3350" s="106" t="str">
        <f>IF('Census Block Input'!J3314="","",'Census Block Input'!G3314)</f>
        <v/>
      </c>
      <c r="M3350" s="106" t="str">
        <f>IF('Census Block Input'!J3314="","",'Census Block Input'!F3314)</f>
        <v/>
      </c>
      <c r="N3350" s="32" t="str">
        <f t="shared" si="105"/>
        <v/>
      </c>
      <c r="O3350" s="124" t="s">
        <v>10</v>
      </c>
      <c r="P3350" s="123" t="s">
        <v>10</v>
      </c>
      <c r="Q3350" s="1"/>
    </row>
    <row r="3351" spans="1:17" ht="15.75" hidden="1" customHeight="1">
      <c r="A3351" s="1" t="str">
        <f t="shared" si="1"/>
        <v/>
      </c>
      <c r="B3351" s="1"/>
      <c r="C3351" s="25" t="str">
        <f>IF('Census Block Input'!J3315="","",'Census Block Input'!B3315)</f>
        <v/>
      </c>
      <c r="D3351" s="184" t="str">
        <f>IF('Census Block Input'!J3315="","",UPPER('Census Block Input'!J3315))</f>
        <v/>
      </c>
      <c r="E3351" s="26" t="str">
        <f>IF('Census Block Input'!J3315="","",'Census Block Input'!I3315)</f>
        <v/>
      </c>
      <c r="F3351" s="27" t="str">
        <f>IF('Census Block Input'!J3315="","",'Census Block Input'!C3315)</f>
        <v/>
      </c>
      <c r="G3351" s="29" t="str">
        <f>IF('Census Block Input'!J3315="","",'Census Block Input'!D3315)</f>
        <v/>
      </c>
      <c r="H3351" s="30" t="str">
        <f>IF('Census Block Input'!J3315="","",'Census Block Input'!G3315)</f>
        <v/>
      </c>
      <c r="I3351" s="30" t="str">
        <f>IF('Census Block Input'!J3315="","",'Census Block Input'!F3315)</f>
        <v/>
      </c>
      <c r="J3351" s="32" t="str">
        <f t="shared" si="104"/>
        <v/>
      </c>
      <c r="K3351" s="105" t="str">
        <f>IF('Census Block Input'!J3315="","",'Census Block Input'!D3315)</f>
        <v/>
      </c>
      <c r="L3351" s="106" t="str">
        <f>IF('Census Block Input'!J3315="","",'Census Block Input'!G3315)</f>
        <v/>
      </c>
      <c r="M3351" s="106" t="str">
        <f>IF('Census Block Input'!J3315="","",'Census Block Input'!F3315)</f>
        <v/>
      </c>
      <c r="N3351" s="32" t="str">
        <f t="shared" si="105"/>
        <v/>
      </c>
      <c r="O3351" s="124" t="s">
        <v>10</v>
      </c>
      <c r="P3351" s="123" t="s">
        <v>10</v>
      </c>
      <c r="Q3351" s="1"/>
    </row>
    <row r="3352" spans="1:17" ht="15.75" hidden="1" customHeight="1">
      <c r="A3352" s="1" t="str">
        <f t="shared" si="1"/>
        <v/>
      </c>
      <c r="B3352" s="1"/>
      <c r="C3352" s="25" t="str">
        <f>IF('Census Block Input'!J3316="","",'Census Block Input'!B3316)</f>
        <v/>
      </c>
      <c r="D3352" s="184" t="str">
        <f>IF('Census Block Input'!J3316="","",UPPER('Census Block Input'!J3316))</f>
        <v/>
      </c>
      <c r="E3352" s="26" t="str">
        <f>IF('Census Block Input'!J3316="","",'Census Block Input'!I3316)</f>
        <v/>
      </c>
      <c r="F3352" s="27" t="str">
        <f>IF('Census Block Input'!J3316="","",'Census Block Input'!C3316)</f>
        <v/>
      </c>
      <c r="G3352" s="29" t="str">
        <f>IF('Census Block Input'!J3316="","",'Census Block Input'!D3316)</f>
        <v/>
      </c>
      <c r="H3352" s="30" t="str">
        <f>IF('Census Block Input'!J3316="","",'Census Block Input'!G3316)</f>
        <v/>
      </c>
      <c r="I3352" s="30" t="str">
        <f>IF('Census Block Input'!J3316="","",'Census Block Input'!F3316)</f>
        <v/>
      </c>
      <c r="J3352" s="32" t="str">
        <f t="shared" si="104"/>
        <v/>
      </c>
      <c r="K3352" s="105" t="str">
        <f>IF('Census Block Input'!J3316="","",'Census Block Input'!D3316)</f>
        <v/>
      </c>
      <c r="L3352" s="106" t="str">
        <f>IF('Census Block Input'!J3316="","",'Census Block Input'!G3316)</f>
        <v/>
      </c>
      <c r="M3352" s="106" t="str">
        <f>IF('Census Block Input'!J3316="","",'Census Block Input'!F3316)</f>
        <v/>
      </c>
      <c r="N3352" s="32" t="str">
        <f t="shared" si="105"/>
        <v/>
      </c>
      <c r="O3352" s="124" t="s">
        <v>10</v>
      </c>
      <c r="P3352" s="123" t="s">
        <v>10</v>
      </c>
      <c r="Q3352" s="1"/>
    </row>
    <row r="3353" spans="1:17" ht="15.75" hidden="1" customHeight="1">
      <c r="A3353" s="1" t="str">
        <f t="shared" si="1"/>
        <v/>
      </c>
      <c r="B3353" s="1"/>
      <c r="C3353" s="25" t="str">
        <f>IF('Census Block Input'!J3317="","",'Census Block Input'!B3317)</f>
        <v/>
      </c>
      <c r="D3353" s="184" t="str">
        <f>IF('Census Block Input'!J3317="","",UPPER('Census Block Input'!J3317))</f>
        <v/>
      </c>
      <c r="E3353" s="26" t="str">
        <f>IF('Census Block Input'!J3317="","",'Census Block Input'!I3317)</f>
        <v/>
      </c>
      <c r="F3353" s="27" t="str">
        <f>IF('Census Block Input'!J3317="","",'Census Block Input'!C3317)</f>
        <v/>
      </c>
      <c r="G3353" s="29" t="str">
        <f>IF('Census Block Input'!J3317="","",'Census Block Input'!D3317)</f>
        <v/>
      </c>
      <c r="H3353" s="30" t="str">
        <f>IF('Census Block Input'!J3317="","",'Census Block Input'!G3317)</f>
        <v/>
      </c>
      <c r="I3353" s="30" t="str">
        <f>IF('Census Block Input'!J3317="","",'Census Block Input'!F3317)</f>
        <v/>
      </c>
      <c r="J3353" s="32" t="str">
        <f t="shared" si="104"/>
        <v/>
      </c>
      <c r="K3353" s="105" t="str">
        <f>IF('Census Block Input'!J3317="","",'Census Block Input'!D3317)</f>
        <v/>
      </c>
      <c r="L3353" s="106" t="str">
        <f>IF('Census Block Input'!J3317="","",'Census Block Input'!G3317)</f>
        <v/>
      </c>
      <c r="M3353" s="106" t="str">
        <f>IF('Census Block Input'!J3317="","",'Census Block Input'!F3317)</f>
        <v/>
      </c>
      <c r="N3353" s="32" t="str">
        <f t="shared" si="105"/>
        <v/>
      </c>
      <c r="O3353" s="124" t="s">
        <v>10</v>
      </c>
      <c r="P3353" s="123" t="s">
        <v>10</v>
      </c>
      <c r="Q3353" s="1"/>
    </row>
    <row r="3354" spans="1:17" ht="15.75" hidden="1" customHeight="1">
      <c r="A3354" s="1" t="str">
        <f t="shared" si="1"/>
        <v/>
      </c>
      <c r="B3354" s="1"/>
      <c r="C3354" s="25" t="str">
        <f>IF('Census Block Input'!J3318="","",'Census Block Input'!B3318)</f>
        <v/>
      </c>
      <c r="D3354" s="184" t="str">
        <f>IF('Census Block Input'!J3318="","",UPPER('Census Block Input'!J3318))</f>
        <v/>
      </c>
      <c r="E3354" s="26" t="str">
        <f>IF('Census Block Input'!J3318="","",'Census Block Input'!I3318)</f>
        <v/>
      </c>
      <c r="F3354" s="27" t="str">
        <f>IF('Census Block Input'!J3318="","",'Census Block Input'!C3318)</f>
        <v/>
      </c>
      <c r="G3354" s="29" t="str">
        <f>IF('Census Block Input'!J3318="","",'Census Block Input'!D3318)</f>
        <v/>
      </c>
      <c r="H3354" s="30" t="str">
        <f>IF('Census Block Input'!J3318="","",'Census Block Input'!G3318)</f>
        <v/>
      </c>
      <c r="I3354" s="30" t="str">
        <f>IF('Census Block Input'!J3318="","",'Census Block Input'!F3318)</f>
        <v/>
      </c>
      <c r="J3354" s="32" t="str">
        <f t="shared" si="104"/>
        <v/>
      </c>
      <c r="K3354" s="105" t="str">
        <f>IF('Census Block Input'!J3318="","",'Census Block Input'!D3318)</f>
        <v/>
      </c>
      <c r="L3354" s="106" t="str">
        <f>IF('Census Block Input'!J3318="","",'Census Block Input'!G3318)</f>
        <v/>
      </c>
      <c r="M3354" s="106" t="str">
        <f>IF('Census Block Input'!J3318="","",'Census Block Input'!F3318)</f>
        <v/>
      </c>
      <c r="N3354" s="32" t="str">
        <f t="shared" si="105"/>
        <v/>
      </c>
      <c r="O3354" s="124" t="s">
        <v>10</v>
      </c>
      <c r="P3354" s="123" t="s">
        <v>10</v>
      </c>
      <c r="Q3354" s="1"/>
    </row>
    <row r="3355" spans="1:17" ht="15.75" hidden="1" customHeight="1">
      <c r="A3355" s="1" t="str">
        <f t="shared" si="1"/>
        <v/>
      </c>
      <c r="B3355" s="1"/>
      <c r="C3355" s="25" t="str">
        <f>IF('Census Block Input'!J3319="","",'Census Block Input'!B3319)</f>
        <v/>
      </c>
      <c r="D3355" s="184" t="str">
        <f>IF('Census Block Input'!J3319="","",UPPER('Census Block Input'!J3319))</f>
        <v/>
      </c>
      <c r="E3355" s="26" t="str">
        <f>IF('Census Block Input'!J3319="","",'Census Block Input'!I3319)</f>
        <v/>
      </c>
      <c r="F3355" s="27" t="str">
        <f>IF('Census Block Input'!J3319="","",'Census Block Input'!C3319)</f>
        <v/>
      </c>
      <c r="G3355" s="29" t="str">
        <f>IF('Census Block Input'!J3319="","",'Census Block Input'!D3319)</f>
        <v/>
      </c>
      <c r="H3355" s="30" t="str">
        <f>IF('Census Block Input'!J3319="","",'Census Block Input'!G3319)</f>
        <v/>
      </c>
      <c r="I3355" s="30" t="str">
        <f>IF('Census Block Input'!J3319="","",'Census Block Input'!F3319)</f>
        <v/>
      </c>
      <c r="J3355" s="32" t="str">
        <f t="shared" si="104"/>
        <v/>
      </c>
      <c r="K3355" s="105" t="str">
        <f>IF('Census Block Input'!J3319="","",'Census Block Input'!D3319)</f>
        <v/>
      </c>
      <c r="L3355" s="106" t="str">
        <f>IF('Census Block Input'!J3319="","",'Census Block Input'!G3319)</f>
        <v/>
      </c>
      <c r="M3355" s="106" t="str">
        <f>IF('Census Block Input'!J3319="","",'Census Block Input'!F3319)</f>
        <v/>
      </c>
      <c r="N3355" s="32" t="str">
        <f t="shared" si="105"/>
        <v/>
      </c>
      <c r="O3355" s="124" t="s">
        <v>10</v>
      </c>
      <c r="P3355" s="123" t="s">
        <v>10</v>
      </c>
      <c r="Q3355" s="1"/>
    </row>
    <row r="3356" spans="1:17" ht="15.75" hidden="1" customHeight="1">
      <c r="A3356" s="1" t="str">
        <f t="shared" si="1"/>
        <v/>
      </c>
      <c r="B3356" s="1"/>
      <c r="C3356" s="25" t="str">
        <f>IF('Census Block Input'!J3320="","",'Census Block Input'!B3320)</f>
        <v/>
      </c>
      <c r="D3356" s="184" t="str">
        <f>IF('Census Block Input'!J3320="","",UPPER('Census Block Input'!J3320))</f>
        <v/>
      </c>
      <c r="E3356" s="26" t="str">
        <f>IF('Census Block Input'!J3320="","",'Census Block Input'!I3320)</f>
        <v/>
      </c>
      <c r="F3356" s="27" t="str">
        <f>IF('Census Block Input'!J3320="","",'Census Block Input'!C3320)</f>
        <v/>
      </c>
      <c r="G3356" s="29" t="str">
        <f>IF('Census Block Input'!J3320="","",'Census Block Input'!D3320)</f>
        <v/>
      </c>
      <c r="H3356" s="30" t="str">
        <f>IF('Census Block Input'!J3320="","",'Census Block Input'!G3320)</f>
        <v/>
      </c>
      <c r="I3356" s="30" t="str">
        <f>IF('Census Block Input'!J3320="","",'Census Block Input'!F3320)</f>
        <v/>
      </c>
      <c r="J3356" s="32" t="str">
        <f t="shared" si="104"/>
        <v/>
      </c>
      <c r="K3356" s="105" t="str">
        <f>IF('Census Block Input'!J3320="","",'Census Block Input'!D3320)</f>
        <v/>
      </c>
      <c r="L3356" s="106" t="str">
        <f>IF('Census Block Input'!J3320="","",'Census Block Input'!G3320)</f>
        <v/>
      </c>
      <c r="M3356" s="106" t="str">
        <f>IF('Census Block Input'!J3320="","",'Census Block Input'!F3320)</f>
        <v/>
      </c>
      <c r="N3356" s="32" t="str">
        <f t="shared" si="105"/>
        <v/>
      </c>
      <c r="O3356" s="124" t="s">
        <v>10</v>
      </c>
      <c r="P3356" s="123" t="s">
        <v>10</v>
      </c>
      <c r="Q3356" s="1"/>
    </row>
    <row r="3357" spans="1:17" ht="15.75" hidden="1" customHeight="1">
      <c r="A3357" s="1" t="str">
        <f t="shared" si="1"/>
        <v/>
      </c>
      <c r="B3357" s="1"/>
      <c r="C3357" s="25" t="str">
        <f>IF('Census Block Input'!J3321="","",'Census Block Input'!B3321)</f>
        <v/>
      </c>
      <c r="D3357" s="184" t="str">
        <f>IF('Census Block Input'!J3321="","",UPPER('Census Block Input'!J3321))</f>
        <v/>
      </c>
      <c r="E3357" s="26" t="str">
        <f>IF('Census Block Input'!J3321="","",'Census Block Input'!I3321)</f>
        <v/>
      </c>
      <c r="F3357" s="27" t="str">
        <f>IF('Census Block Input'!J3321="","",'Census Block Input'!C3321)</f>
        <v/>
      </c>
      <c r="G3357" s="29" t="str">
        <f>IF('Census Block Input'!J3321="","",'Census Block Input'!D3321)</f>
        <v/>
      </c>
      <c r="H3357" s="30" t="str">
        <f>IF('Census Block Input'!J3321="","",'Census Block Input'!G3321)</f>
        <v/>
      </c>
      <c r="I3357" s="30" t="str">
        <f>IF('Census Block Input'!J3321="","",'Census Block Input'!F3321)</f>
        <v/>
      </c>
      <c r="J3357" s="32" t="str">
        <f t="shared" si="104"/>
        <v/>
      </c>
      <c r="K3357" s="105" t="str">
        <f>IF('Census Block Input'!J3321="","",'Census Block Input'!D3321)</f>
        <v/>
      </c>
      <c r="L3357" s="106" t="str">
        <f>IF('Census Block Input'!J3321="","",'Census Block Input'!G3321)</f>
        <v/>
      </c>
      <c r="M3357" s="106" t="str">
        <f>IF('Census Block Input'!J3321="","",'Census Block Input'!F3321)</f>
        <v/>
      </c>
      <c r="N3357" s="32" t="str">
        <f t="shared" si="105"/>
        <v/>
      </c>
      <c r="O3357" s="124" t="s">
        <v>10</v>
      </c>
      <c r="P3357" s="123" t="s">
        <v>10</v>
      </c>
      <c r="Q3357" s="1"/>
    </row>
    <row r="3358" spans="1:17" ht="15.75" hidden="1" customHeight="1">
      <c r="A3358" s="1" t="str">
        <f t="shared" si="1"/>
        <v/>
      </c>
      <c r="B3358" s="1"/>
      <c r="C3358" s="25" t="str">
        <f>IF('Census Block Input'!J3322="","",'Census Block Input'!B3322)</f>
        <v/>
      </c>
      <c r="D3358" s="184" t="str">
        <f>IF('Census Block Input'!J3322="","",UPPER('Census Block Input'!J3322))</f>
        <v/>
      </c>
      <c r="E3358" s="26" t="str">
        <f>IF('Census Block Input'!J3322="","",'Census Block Input'!I3322)</f>
        <v/>
      </c>
      <c r="F3358" s="27" t="str">
        <f>IF('Census Block Input'!J3322="","",'Census Block Input'!C3322)</f>
        <v/>
      </c>
      <c r="G3358" s="29" t="str">
        <f>IF('Census Block Input'!J3322="","",'Census Block Input'!D3322)</f>
        <v/>
      </c>
      <c r="H3358" s="30" t="str">
        <f>IF('Census Block Input'!J3322="","",'Census Block Input'!G3322)</f>
        <v/>
      </c>
      <c r="I3358" s="30" t="str">
        <f>IF('Census Block Input'!J3322="","",'Census Block Input'!F3322)</f>
        <v/>
      </c>
      <c r="J3358" s="32" t="str">
        <f t="shared" si="104"/>
        <v/>
      </c>
      <c r="K3358" s="105" t="str">
        <f>IF('Census Block Input'!J3322="","",'Census Block Input'!D3322)</f>
        <v/>
      </c>
      <c r="L3358" s="106" t="str">
        <f>IF('Census Block Input'!J3322="","",'Census Block Input'!G3322)</f>
        <v/>
      </c>
      <c r="M3358" s="106" t="str">
        <f>IF('Census Block Input'!J3322="","",'Census Block Input'!F3322)</f>
        <v/>
      </c>
      <c r="N3358" s="32" t="str">
        <f t="shared" si="105"/>
        <v/>
      </c>
      <c r="O3358" s="124" t="s">
        <v>10</v>
      </c>
      <c r="P3358" s="123" t="s">
        <v>10</v>
      </c>
      <c r="Q3358" s="1"/>
    </row>
    <row r="3359" spans="1:17" ht="15.75" hidden="1" customHeight="1">
      <c r="A3359" s="1" t="str">
        <f t="shared" si="1"/>
        <v/>
      </c>
      <c r="B3359" s="1"/>
      <c r="C3359" s="25" t="str">
        <f>IF('Census Block Input'!J3323="","",'Census Block Input'!B3323)</f>
        <v/>
      </c>
      <c r="D3359" s="184" t="str">
        <f>IF('Census Block Input'!J3323="","",UPPER('Census Block Input'!J3323))</f>
        <v/>
      </c>
      <c r="E3359" s="26" t="str">
        <f>IF('Census Block Input'!J3323="","",'Census Block Input'!I3323)</f>
        <v/>
      </c>
      <c r="F3359" s="27" t="str">
        <f>IF('Census Block Input'!J3323="","",'Census Block Input'!C3323)</f>
        <v/>
      </c>
      <c r="G3359" s="29" t="str">
        <f>IF('Census Block Input'!J3323="","",'Census Block Input'!D3323)</f>
        <v/>
      </c>
      <c r="H3359" s="30" t="str">
        <f>IF('Census Block Input'!J3323="","",'Census Block Input'!G3323)</f>
        <v/>
      </c>
      <c r="I3359" s="30" t="str">
        <f>IF('Census Block Input'!J3323="","",'Census Block Input'!F3323)</f>
        <v/>
      </c>
      <c r="J3359" s="32" t="str">
        <f t="shared" si="104"/>
        <v/>
      </c>
      <c r="K3359" s="105" t="str">
        <f>IF('Census Block Input'!J3323="","",'Census Block Input'!D3323)</f>
        <v/>
      </c>
      <c r="L3359" s="106" t="str">
        <f>IF('Census Block Input'!J3323="","",'Census Block Input'!G3323)</f>
        <v/>
      </c>
      <c r="M3359" s="106" t="str">
        <f>IF('Census Block Input'!J3323="","",'Census Block Input'!F3323)</f>
        <v/>
      </c>
      <c r="N3359" s="32" t="str">
        <f t="shared" si="105"/>
        <v/>
      </c>
      <c r="O3359" s="124" t="s">
        <v>10</v>
      </c>
      <c r="P3359" s="123" t="s">
        <v>10</v>
      </c>
      <c r="Q3359" s="1"/>
    </row>
    <row r="3360" spans="1:17" ht="15.75" hidden="1" customHeight="1">
      <c r="A3360" s="1" t="str">
        <f t="shared" si="1"/>
        <v/>
      </c>
      <c r="B3360" s="1"/>
      <c r="C3360" s="25" t="str">
        <f>IF('Census Block Input'!J3324="","",'Census Block Input'!B3324)</f>
        <v/>
      </c>
      <c r="D3360" s="184" t="str">
        <f>IF('Census Block Input'!J3324="","",UPPER('Census Block Input'!J3324))</f>
        <v/>
      </c>
      <c r="E3360" s="26" t="str">
        <f>IF('Census Block Input'!J3324="","",'Census Block Input'!I3324)</f>
        <v/>
      </c>
      <c r="F3360" s="27" t="str">
        <f>IF('Census Block Input'!J3324="","",'Census Block Input'!C3324)</f>
        <v/>
      </c>
      <c r="G3360" s="29" t="str">
        <f>IF('Census Block Input'!J3324="","",'Census Block Input'!D3324)</f>
        <v/>
      </c>
      <c r="H3360" s="30" t="str">
        <f>IF('Census Block Input'!J3324="","",'Census Block Input'!G3324)</f>
        <v/>
      </c>
      <c r="I3360" s="30" t="str">
        <f>IF('Census Block Input'!J3324="","",'Census Block Input'!F3324)</f>
        <v/>
      </c>
      <c r="J3360" s="32" t="str">
        <f t="shared" si="104"/>
        <v/>
      </c>
      <c r="K3360" s="105" t="str">
        <f>IF('Census Block Input'!J3324="","",'Census Block Input'!D3324)</f>
        <v/>
      </c>
      <c r="L3360" s="106" t="str">
        <f>IF('Census Block Input'!J3324="","",'Census Block Input'!G3324)</f>
        <v/>
      </c>
      <c r="M3360" s="106" t="str">
        <f>IF('Census Block Input'!J3324="","",'Census Block Input'!F3324)</f>
        <v/>
      </c>
      <c r="N3360" s="32" t="str">
        <f t="shared" si="105"/>
        <v/>
      </c>
      <c r="O3360" s="124" t="s">
        <v>10</v>
      </c>
      <c r="P3360" s="123" t="s">
        <v>10</v>
      </c>
      <c r="Q3360" s="1"/>
    </row>
    <row r="3361" spans="1:17" ht="15.75" hidden="1" customHeight="1">
      <c r="A3361" s="1" t="str">
        <f t="shared" si="1"/>
        <v/>
      </c>
      <c r="B3361" s="1"/>
      <c r="C3361" s="25" t="str">
        <f>IF('Census Block Input'!J3325="","",'Census Block Input'!B3325)</f>
        <v/>
      </c>
      <c r="D3361" s="184" t="str">
        <f>IF('Census Block Input'!J3325="","",UPPER('Census Block Input'!J3325))</f>
        <v/>
      </c>
      <c r="E3361" s="26" t="str">
        <f>IF('Census Block Input'!J3325="","",'Census Block Input'!I3325)</f>
        <v/>
      </c>
      <c r="F3361" s="27" t="str">
        <f>IF('Census Block Input'!J3325="","",'Census Block Input'!C3325)</f>
        <v/>
      </c>
      <c r="G3361" s="29" t="str">
        <f>IF('Census Block Input'!J3325="","",'Census Block Input'!D3325)</f>
        <v/>
      </c>
      <c r="H3361" s="30" t="str">
        <f>IF('Census Block Input'!J3325="","",'Census Block Input'!G3325)</f>
        <v/>
      </c>
      <c r="I3361" s="30" t="str">
        <f>IF('Census Block Input'!J3325="","",'Census Block Input'!F3325)</f>
        <v/>
      </c>
      <c r="J3361" s="32" t="str">
        <f t="shared" si="104"/>
        <v/>
      </c>
      <c r="K3361" s="105" t="str">
        <f>IF('Census Block Input'!J3325="","",'Census Block Input'!D3325)</f>
        <v/>
      </c>
      <c r="L3361" s="106" t="str">
        <f>IF('Census Block Input'!J3325="","",'Census Block Input'!G3325)</f>
        <v/>
      </c>
      <c r="M3361" s="106" t="str">
        <f>IF('Census Block Input'!J3325="","",'Census Block Input'!F3325)</f>
        <v/>
      </c>
      <c r="N3361" s="32" t="str">
        <f t="shared" si="105"/>
        <v/>
      </c>
      <c r="O3361" s="124" t="s">
        <v>10</v>
      </c>
      <c r="P3361" s="123" t="s">
        <v>10</v>
      </c>
      <c r="Q3361" s="1"/>
    </row>
    <row r="3362" spans="1:17" ht="15.75" hidden="1" customHeight="1">
      <c r="A3362" s="1" t="str">
        <f t="shared" si="1"/>
        <v/>
      </c>
      <c r="B3362" s="1"/>
      <c r="C3362" s="25" t="str">
        <f>IF('Census Block Input'!J3326="","",'Census Block Input'!B3326)</f>
        <v/>
      </c>
      <c r="D3362" s="184" t="str">
        <f>IF('Census Block Input'!J3326="","",UPPER('Census Block Input'!J3326))</f>
        <v/>
      </c>
      <c r="E3362" s="26" t="str">
        <f>IF('Census Block Input'!J3326="","",'Census Block Input'!I3326)</f>
        <v/>
      </c>
      <c r="F3362" s="27" t="str">
        <f>IF('Census Block Input'!J3326="","",'Census Block Input'!C3326)</f>
        <v/>
      </c>
      <c r="G3362" s="29" t="str">
        <f>IF('Census Block Input'!J3326="","",'Census Block Input'!D3326)</f>
        <v/>
      </c>
      <c r="H3362" s="30" t="str">
        <f>IF('Census Block Input'!J3326="","",'Census Block Input'!G3326)</f>
        <v/>
      </c>
      <c r="I3362" s="30" t="str">
        <f>IF('Census Block Input'!J3326="","",'Census Block Input'!F3326)</f>
        <v/>
      </c>
      <c r="J3362" s="32" t="str">
        <f t="shared" si="104"/>
        <v/>
      </c>
      <c r="K3362" s="105" t="str">
        <f>IF('Census Block Input'!J3326="","",'Census Block Input'!D3326)</f>
        <v/>
      </c>
      <c r="L3362" s="106" t="str">
        <f>IF('Census Block Input'!J3326="","",'Census Block Input'!G3326)</f>
        <v/>
      </c>
      <c r="M3362" s="106" t="str">
        <f>IF('Census Block Input'!J3326="","",'Census Block Input'!F3326)</f>
        <v/>
      </c>
      <c r="N3362" s="32" t="str">
        <f t="shared" si="105"/>
        <v/>
      </c>
      <c r="O3362" s="124" t="s">
        <v>10</v>
      </c>
      <c r="P3362" s="123" t="s">
        <v>10</v>
      </c>
      <c r="Q3362" s="1"/>
    </row>
    <row r="3363" spans="1:17" ht="15.75" hidden="1" customHeight="1">
      <c r="A3363" s="1" t="str">
        <f t="shared" si="1"/>
        <v/>
      </c>
      <c r="B3363" s="1"/>
      <c r="C3363" s="25" t="str">
        <f>IF('Census Block Input'!J3327="","",'Census Block Input'!B3327)</f>
        <v/>
      </c>
      <c r="D3363" s="184" t="str">
        <f>IF('Census Block Input'!J3327="","",UPPER('Census Block Input'!J3327))</f>
        <v/>
      </c>
      <c r="E3363" s="26" t="str">
        <f>IF('Census Block Input'!J3327="","",'Census Block Input'!I3327)</f>
        <v/>
      </c>
      <c r="F3363" s="27" t="str">
        <f>IF('Census Block Input'!J3327="","",'Census Block Input'!C3327)</f>
        <v/>
      </c>
      <c r="G3363" s="29" t="str">
        <f>IF('Census Block Input'!J3327="","",'Census Block Input'!D3327)</f>
        <v/>
      </c>
      <c r="H3363" s="30" t="str">
        <f>IF('Census Block Input'!J3327="","",'Census Block Input'!G3327)</f>
        <v/>
      </c>
      <c r="I3363" s="30" t="str">
        <f>IF('Census Block Input'!J3327="","",'Census Block Input'!F3327)</f>
        <v/>
      </c>
      <c r="J3363" s="32" t="str">
        <f t="shared" si="104"/>
        <v/>
      </c>
      <c r="K3363" s="105" t="str">
        <f>IF('Census Block Input'!J3327="","",'Census Block Input'!D3327)</f>
        <v/>
      </c>
      <c r="L3363" s="106" t="str">
        <f>IF('Census Block Input'!J3327="","",'Census Block Input'!G3327)</f>
        <v/>
      </c>
      <c r="M3363" s="106" t="str">
        <f>IF('Census Block Input'!J3327="","",'Census Block Input'!F3327)</f>
        <v/>
      </c>
      <c r="N3363" s="32" t="str">
        <f t="shared" si="105"/>
        <v/>
      </c>
      <c r="O3363" s="124" t="s">
        <v>10</v>
      </c>
      <c r="P3363" s="123" t="s">
        <v>10</v>
      </c>
      <c r="Q3363" s="1"/>
    </row>
    <row r="3364" spans="1:17" ht="15.75" hidden="1" customHeight="1">
      <c r="A3364" s="1" t="str">
        <f t="shared" si="1"/>
        <v/>
      </c>
      <c r="B3364" s="1"/>
      <c r="C3364" s="25" t="str">
        <f>IF('Census Block Input'!J3328="","",'Census Block Input'!B3328)</f>
        <v/>
      </c>
      <c r="D3364" s="184" t="str">
        <f>IF('Census Block Input'!J3328="","",UPPER('Census Block Input'!J3328))</f>
        <v/>
      </c>
      <c r="E3364" s="26" t="str">
        <f>IF('Census Block Input'!J3328="","",'Census Block Input'!I3328)</f>
        <v/>
      </c>
      <c r="F3364" s="27" t="str">
        <f>IF('Census Block Input'!J3328="","",'Census Block Input'!C3328)</f>
        <v/>
      </c>
      <c r="G3364" s="29" t="str">
        <f>IF('Census Block Input'!J3328="","",'Census Block Input'!D3328)</f>
        <v/>
      </c>
      <c r="H3364" s="30" t="str">
        <f>IF('Census Block Input'!J3328="","",'Census Block Input'!G3328)</f>
        <v/>
      </c>
      <c r="I3364" s="30" t="str">
        <f>IF('Census Block Input'!J3328="","",'Census Block Input'!F3328)</f>
        <v/>
      </c>
      <c r="J3364" s="32" t="str">
        <f t="shared" si="104"/>
        <v/>
      </c>
      <c r="K3364" s="105" t="str">
        <f>IF('Census Block Input'!J3328="","",'Census Block Input'!D3328)</f>
        <v/>
      </c>
      <c r="L3364" s="106" t="str">
        <f>IF('Census Block Input'!J3328="","",'Census Block Input'!G3328)</f>
        <v/>
      </c>
      <c r="M3364" s="106" t="str">
        <f>IF('Census Block Input'!J3328="","",'Census Block Input'!F3328)</f>
        <v/>
      </c>
      <c r="N3364" s="32" t="str">
        <f t="shared" si="105"/>
        <v/>
      </c>
      <c r="O3364" s="124" t="s">
        <v>10</v>
      </c>
      <c r="P3364" s="123" t="s">
        <v>10</v>
      </c>
      <c r="Q3364" s="1"/>
    </row>
    <row r="3365" spans="1:17" ht="15.75" hidden="1" customHeight="1">
      <c r="A3365" s="1" t="str">
        <f t="shared" si="1"/>
        <v/>
      </c>
      <c r="B3365" s="1"/>
      <c r="C3365" s="25" t="str">
        <f>IF('Census Block Input'!J3329="","",'Census Block Input'!B3329)</f>
        <v/>
      </c>
      <c r="D3365" s="184" t="str">
        <f>IF('Census Block Input'!J3329="","",UPPER('Census Block Input'!J3329))</f>
        <v/>
      </c>
      <c r="E3365" s="26" t="str">
        <f>IF('Census Block Input'!J3329="","",'Census Block Input'!I3329)</f>
        <v/>
      </c>
      <c r="F3365" s="27" t="str">
        <f>IF('Census Block Input'!J3329="","",'Census Block Input'!C3329)</f>
        <v/>
      </c>
      <c r="G3365" s="29" t="str">
        <f>IF('Census Block Input'!J3329="","",'Census Block Input'!D3329)</f>
        <v/>
      </c>
      <c r="H3365" s="30" t="str">
        <f>IF('Census Block Input'!J3329="","",'Census Block Input'!G3329)</f>
        <v/>
      </c>
      <c r="I3365" s="30" t="str">
        <f>IF('Census Block Input'!J3329="","",'Census Block Input'!F3329)</f>
        <v/>
      </c>
      <c r="J3365" s="32" t="str">
        <f t="shared" si="104"/>
        <v/>
      </c>
      <c r="K3365" s="105" t="str">
        <f>IF('Census Block Input'!J3329="","",'Census Block Input'!D3329)</f>
        <v/>
      </c>
      <c r="L3365" s="106" t="str">
        <f>IF('Census Block Input'!J3329="","",'Census Block Input'!G3329)</f>
        <v/>
      </c>
      <c r="M3365" s="106" t="str">
        <f>IF('Census Block Input'!J3329="","",'Census Block Input'!F3329)</f>
        <v/>
      </c>
      <c r="N3365" s="32" t="str">
        <f t="shared" si="105"/>
        <v/>
      </c>
      <c r="O3365" s="124" t="s">
        <v>10</v>
      </c>
      <c r="P3365" s="123" t="s">
        <v>10</v>
      </c>
      <c r="Q3365" s="1"/>
    </row>
    <row r="3366" spans="1:17" ht="15.75" hidden="1" customHeight="1">
      <c r="A3366" s="1" t="str">
        <f t="shared" si="1"/>
        <v/>
      </c>
      <c r="B3366" s="1"/>
      <c r="C3366" s="25" t="str">
        <f>IF('Census Block Input'!J3330="","",'Census Block Input'!B3330)</f>
        <v/>
      </c>
      <c r="D3366" s="184" t="str">
        <f>IF('Census Block Input'!J3330="","",UPPER('Census Block Input'!J3330))</f>
        <v/>
      </c>
      <c r="E3366" s="26" t="str">
        <f>IF('Census Block Input'!J3330="","",'Census Block Input'!I3330)</f>
        <v/>
      </c>
      <c r="F3366" s="27" t="str">
        <f>IF('Census Block Input'!J3330="","",'Census Block Input'!C3330)</f>
        <v/>
      </c>
      <c r="G3366" s="29" t="str">
        <f>IF('Census Block Input'!J3330="","",'Census Block Input'!D3330)</f>
        <v/>
      </c>
      <c r="H3366" s="30" t="str">
        <f>IF('Census Block Input'!J3330="","",'Census Block Input'!G3330)</f>
        <v/>
      </c>
      <c r="I3366" s="30" t="str">
        <f>IF('Census Block Input'!J3330="","",'Census Block Input'!F3330)</f>
        <v/>
      </c>
      <c r="J3366" s="32" t="str">
        <f t="shared" si="104"/>
        <v/>
      </c>
      <c r="K3366" s="105" t="str">
        <f>IF('Census Block Input'!J3330="","",'Census Block Input'!D3330)</f>
        <v/>
      </c>
      <c r="L3366" s="106" t="str">
        <f>IF('Census Block Input'!J3330="","",'Census Block Input'!G3330)</f>
        <v/>
      </c>
      <c r="M3366" s="106" t="str">
        <f>IF('Census Block Input'!J3330="","",'Census Block Input'!F3330)</f>
        <v/>
      </c>
      <c r="N3366" s="32" t="str">
        <f t="shared" si="105"/>
        <v/>
      </c>
      <c r="O3366" s="124" t="s">
        <v>10</v>
      </c>
      <c r="P3366" s="123" t="s">
        <v>10</v>
      </c>
      <c r="Q3366" s="1"/>
    </row>
    <row r="3367" spans="1:17" ht="15.75" hidden="1" customHeight="1">
      <c r="A3367" s="1" t="str">
        <f t="shared" si="1"/>
        <v/>
      </c>
      <c r="B3367" s="1"/>
      <c r="C3367" s="25" t="str">
        <f>IF('Census Block Input'!J3331="","",'Census Block Input'!B3331)</f>
        <v/>
      </c>
      <c r="D3367" s="184" t="str">
        <f>IF('Census Block Input'!J3331="","",UPPER('Census Block Input'!J3331))</f>
        <v/>
      </c>
      <c r="E3367" s="26" t="str">
        <f>IF('Census Block Input'!J3331="","",'Census Block Input'!I3331)</f>
        <v/>
      </c>
      <c r="F3367" s="27" t="str">
        <f>IF('Census Block Input'!J3331="","",'Census Block Input'!C3331)</f>
        <v/>
      </c>
      <c r="G3367" s="29" t="str">
        <f>IF('Census Block Input'!J3331="","",'Census Block Input'!D3331)</f>
        <v/>
      </c>
      <c r="H3367" s="30" t="str">
        <f>IF('Census Block Input'!J3331="","",'Census Block Input'!G3331)</f>
        <v/>
      </c>
      <c r="I3367" s="30" t="str">
        <f>IF('Census Block Input'!J3331="","",'Census Block Input'!F3331)</f>
        <v/>
      </c>
      <c r="J3367" s="32" t="str">
        <f t="shared" si="104"/>
        <v/>
      </c>
      <c r="K3367" s="105" t="str">
        <f>IF('Census Block Input'!J3331="","",'Census Block Input'!D3331)</f>
        <v/>
      </c>
      <c r="L3367" s="106" t="str">
        <f>IF('Census Block Input'!J3331="","",'Census Block Input'!G3331)</f>
        <v/>
      </c>
      <c r="M3367" s="106" t="str">
        <f>IF('Census Block Input'!J3331="","",'Census Block Input'!F3331)</f>
        <v/>
      </c>
      <c r="N3367" s="32" t="str">
        <f t="shared" si="105"/>
        <v/>
      </c>
      <c r="O3367" s="124" t="s">
        <v>10</v>
      </c>
      <c r="P3367" s="123" t="s">
        <v>10</v>
      </c>
      <c r="Q3367" s="1"/>
    </row>
    <row r="3368" spans="1:17" ht="15.75" hidden="1" customHeight="1">
      <c r="A3368" s="1" t="str">
        <f t="shared" si="1"/>
        <v/>
      </c>
      <c r="B3368" s="1"/>
      <c r="C3368" s="25" t="str">
        <f>IF('Census Block Input'!J3332="","",'Census Block Input'!B3332)</f>
        <v/>
      </c>
      <c r="D3368" s="184" t="str">
        <f>IF('Census Block Input'!J3332="","",UPPER('Census Block Input'!J3332))</f>
        <v/>
      </c>
      <c r="E3368" s="26" t="str">
        <f>IF('Census Block Input'!J3332="","",'Census Block Input'!I3332)</f>
        <v/>
      </c>
      <c r="F3368" s="27" t="str">
        <f>IF('Census Block Input'!J3332="","",'Census Block Input'!C3332)</f>
        <v/>
      </c>
      <c r="G3368" s="29" t="str">
        <f>IF('Census Block Input'!J3332="","",'Census Block Input'!D3332)</f>
        <v/>
      </c>
      <c r="H3368" s="30" t="str">
        <f>IF('Census Block Input'!J3332="","",'Census Block Input'!G3332)</f>
        <v/>
      </c>
      <c r="I3368" s="30" t="str">
        <f>IF('Census Block Input'!J3332="","",'Census Block Input'!F3332)</f>
        <v/>
      </c>
      <c r="J3368" s="32" t="str">
        <f t="shared" ref="J3368:J3431" si="106">IF($C3368="","",SUM(G3368:I3368))</f>
        <v/>
      </c>
      <c r="K3368" s="105" t="str">
        <f>IF('Census Block Input'!J3332="","",'Census Block Input'!D3332)</f>
        <v/>
      </c>
      <c r="L3368" s="106" t="str">
        <f>IF('Census Block Input'!J3332="","",'Census Block Input'!G3332)</f>
        <v/>
      </c>
      <c r="M3368" s="106" t="str">
        <f>IF('Census Block Input'!J3332="","",'Census Block Input'!F3332)</f>
        <v/>
      </c>
      <c r="N3368" s="32" t="str">
        <f t="shared" ref="N3368:N3431" si="107">IF($C3368="","",SUM(K3368:M3368))</f>
        <v/>
      </c>
      <c r="O3368" s="124" t="s">
        <v>10</v>
      </c>
      <c r="P3368" s="123" t="s">
        <v>10</v>
      </c>
      <c r="Q3368" s="1"/>
    </row>
    <row r="3369" spans="1:17" ht="15.75" hidden="1" customHeight="1">
      <c r="A3369" s="1" t="str">
        <f t="shared" si="1"/>
        <v/>
      </c>
      <c r="B3369" s="1"/>
      <c r="C3369" s="25" t="str">
        <f>IF('Census Block Input'!J3333="","",'Census Block Input'!B3333)</f>
        <v/>
      </c>
      <c r="D3369" s="184" t="str">
        <f>IF('Census Block Input'!J3333="","",UPPER('Census Block Input'!J3333))</f>
        <v/>
      </c>
      <c r="E3369" s="26" t="str">
        <f>IF('Census Block Input'!J3333="","",'Census Block Input'!I3333)</f>
        <v/>
      </c>
      <c r="F3369" s="27" t="str">
        <f>IF('Census Block Input'!J3333="","",'Census Block Input'!C3333)</f>
        <v/>
      </c>
      <c r="G3369" s="29" t="str">
        <f>IF('Census Block Input'!J3333="","",'Census Block Input'!D3333)</f>
        <v/>
      </c>
      <c r="H3369" s="30" t="str">
        <f>IF('Census Block Input'!J3333="","",'Census Block Input'!G3333)</f>
        <v/>
      </c>
      <c r="I3369" s="30" t="str">
        <f>IF('Census Block Input'!J3333="","",'Census Block Input'!F3333)</f>
        <v/>
      </c>
      <c r="J3369" s="32" t="str">
        <f t="shared" si="106"/>
        <v/>
      </c>
      <c r="K3369" s="105" t="str">
        <f>IF('Census Block Input'!J3333="","",'Census Block Input'!D3333)</f>
        <v/>
      </c>
      <c r="L3369" s="106" t="str">
        <f>IF('Census Block Input'!J3333="","",'Census Block Input'!G3333)</f>
        <v/>
      </c>
      <c r="M3369" s="106" t="str">
        <f>IF('Census Block Input'!J3333="","",'Census Block Input'!F3333)</f>
        <v/>
      </c>
      <c r="N3369" s="32" t="str">
        <f t="shared" si="107"/>
        <v/>
      </c>
      <c r="O3369" s="124" t="s">
        <v>10</v>
      </c>
      <c r="P3369" s="123" t="s">
        <v>10</v>
      </c>
      <c r="Q3369" s="1"/>
    </row>
    <row r="3370" spans="1:17" ht="15.75" hidden="1" customHeight="1">
      <c r="A3370" s="1" t="str">
        <f t="shared" si="1"/>
        <v/>
      </c>
      <c r="B3370" s="1"/>
      <c r="C3370" s="25" t="str">
        <f>IF('Census Block Input'!J3334="","",'Census Block Input'!B3334)</f>
        <v/>
      </c>
      <c r="D3370" s="184" t="str">
        <f>IF('Census Block Input'!J3334="","",UPPER('Census Block Input'!J3334))</f>
        <v/>
      </c>
      <c r="E3370" s="26" t="str">
        <f>IF('Census Block Input'!J3334="","",'Census Block Input'!I3334)</f>
        <v/>
      </c>
      <c r="F3370" s="27" t="str">
        <f>IF('Census Block Input'!J3334="","",'Census Block Input'!C3334)</f>
        <v/>
      </c>
      <c r="G3370" s="29" t="str">
        <f>IF('Census Block Input'!J3334="","",'Census Block Input'!D3334)</f>
        <v/>
      </c>
      <c r="H3370" s="30" t="str">
        <f>IF('Census Block Input'!J3334="","",'Census Block Input'!G3334)</f>
        <v/>
      </c>
      <c r="I3370" s="30" t="str">
        <f>IF('Census Block Input'!J3334="","",'Census Block Input'!F3334)</f>
        <v/>
      </c>
      <c r="J3370" s="32" t="str">
        <f t="shared" si="106"/>
        <v/>
      </c>
      <c r="K3370" s="105" t="str">
        <f>IF('Census Block Input'!J3334="","",'Census Block Input'!D3334)</f>
        <v/>
      </c>
      <c r="L3370" s="106" t="str">
        <f>IF('Census Block Input'!J3334="","",'Census Block Input'!G3334)</f>
        <v/>
      </c>
      <c r="M3370" s="106" t="str">
        <f>IF('Census Block Input'!J3334="","",'Census Block Input'!F3334)</f>
        <v/>
      </c>
      <c r="N3370" s="32" t="str">
        <f t="shared" si="107"/>
        <v/>
      </c>
      <c r="O3370" s="124" t="s">
        <v>10</v>
      </c>
      <c r="P3370" s="123" t="s">
        <v>10</v>
      </c>
      <c r="Q3370" s="1"/>
    </row>
    <row r="3371" spans="1:17" ht="15.75" hidden="1" customHeight="1">
      <c r="A3371" s="1" t="str">
        <f t="shared" si="1"/>
        <v/>
      </c>
      <c r="B3371" s="1"/>
      <c r="C3371" s="25" t="str">
        <f>IF('Census Block Input'!J3335="","",'Census Block Input'!B3335)</f>
        <v/>
      </c>
      <c r="D3371" s="184" t="str">
        <f>IF('Census Block Input'!J3335="","",UPPER('Census Block Input'!J3335))</f>
        <v/>
      </c>
      <c r="E3371" s="26" t="str">
        <f>IF('Census Block Input'!J3335="","",'Census Block Input'!I3335)</f>
        <v/>
      </c>
      <c r="F3371" s="27" t="str">
        <f>IF('Census Block Input'!J3335="","",'Census Block Input'!C3335)</f>
        <v/>
      </c>
      <c r="G3371" s="29" t="str">
        <f>IF('Census Block Input'!J3335="","",'Census Block Input'!D3335)</f>
        <v/>
      </c>
      <c r="H3371" s="30" t="str">
        <f>IF('Census Block Input'!J3335="","",'Census Block Input'!G3335)</f>
        <v/>
      </c>
      <c r="I3371" s="30" t="str">
        <f>IF('Census Block Input'!J3335="","",'Census Block Input'!F3335)</f>
        <v/>
      </c>
      <c r="J3371" s="32" t="str">
        <f t="shared" si="106"/>
        <v/>
      </c>
      <c r="K3371" s="105" t="str">
        <f>IF('Census Block Input'!J3335="","",'Census Block Input'!D3335)</f>
        <v/>
      </c>
      <c r="L3371" s="106" t="str">
        <f>IF('Census Block Input'!J3335="","",'Census Block Input'!G3335)</f>
        <v/>
      </c>
      <c r="M3371" s="106" t="str">
        <f>IF('Census Block Input'!J3335="","",'Census Block Input'!F3335)</f>
        <v/>
      </c>
      <c r="N3371" s="32" t="str">
        <f t="shared" si="107"/>
        <v/>
      </c>
      <c r="O3371" s="124" t="s">
        <v>10</v>
      </c>
      <c r="P3371" s="123" t="s">
        <v>10</v>
      </c>
      <c r="Q3371" s="1"/>
    </row>
    <row r="3372" spans="1:17" ht="15.75" hidden="1" customHeight="1">
      <c r="A3372" s="1" t="str">
        <f t="shared" si="1"/>
        <v/>
      </c>
      <c r="B3372" s="1"/>
      <c r="C3372" s="25" t="str">
        <f>IF('Census Block Input'!J3336="","",'Census Block Input'!B3336)</f>
        <v/>
      </c>
      <c r="D3372" s="184" t="str">
        <f>IF('Census Block Input'!J3336="","",UPPER('Census Block Input'!J3336))</f>
        <v/>
      </c>
      <c r="E3372" s="26" t="str">
        <f>IF('Census Block Input'!J3336="","",'Census Block Input'!I3336)</f>
        <v/>
      </c>
      <c r="F3372" s="27" t="str">
        <f>IF('Census Block Input'!J3336="","",'Census Block Input'!C3336)</f>
        <v/>
      </c>
      <c r="G3372" s="29" t="str">
        <f>IF('Census Block Input'!J3336="","",'Census Block Input'!D3336)</f>
        <v/>
      </c>
      <c r="H3372" s="30" t="str">
        <f>IF('Census Block Input'!J3336="","",'Census Block Input'!G3336)</f>
        <v/>
      </c>
      <c r="I3372" s="30" t="str">
        <f>IF('Census Block Input'!J3336="","",'Census Block Input'!F3336)</f>
        <v/>
      </c>
      <c r="J3372" s="32" t="str">
        <f t="shared" si="106"/>
        <v/>
      </c>
      <c r="K3372" s="105" t="str">
        <f>IF('Census Block Input'!J3336="","",'Census Block Input'!D3336)</f>
        <v/>
      </c>
      <c r="L3372" s="106" t="str">
        <f>IF('Census Block Input'!J3336="","",'Census Block Input'!G3336)</f>
        <v/>
      </c>
      <c r="M3372" s="106" t="str">
        <f>IF('Census Block Input'!J3336="","",'Census Block Input'!F3336)</f>
        <v/>
      </c>
      <c r="N3372" s="32" t="str">
        <f t="shared" si="107"/>
        <v/>
      </c>
      <c r="O3372" s="124" t="s">
        <v>10</v>
      </c>
      <c r="P3372" s="123" t="s">
        <v>10</v>
      </c>
      <c r="Q3372" s="1"/>
    </row>
    <row r="3373" spans="1:17" ht="15.75" hidden="1" customHeight="1">
      <c r="A3373" s="1" t="str">
        <f t="shared" si="1"/>
        <v/>
      </c>
      <c r="B3373" s="1"/>
      <c r="C3373" s="25" t="str">
        <f>IF('Census Block Input'!J3337="","",'Census Block Input'!B3337)</f>
        <v/>
      </c>
      <c r="D3373" s="184" t="str">
        <f>IF('Census Block Input'!J3337="","",UPPER('Census Block Input'!J3337))</f>
        <v/>
      </c>
      <c r="E3373" s="26" t="str">
        <f>IF('Census Block Input'!J3337="","",'Census Block Input'!I3337)</f>
        <v/>
      </c>
      <c r="F3373" s="27" t="str">
        <f>IF('Census Block Input'!J3337="","",'Census Block Input'!C3337)</f>
        <v/>
      </c>
      <c r="G3373" s="29" t="str">
        <f>IF('Census Block Input'!J3337="","",'Census Block Input'!D3337)</f>
        <v/>
      </c>
      <c r="H3373" s="30" t="str">
        <f>IF('Census Block Input'!J3337="","",'Census Block Input'!G3337)</f>
        <v/>
      </c>
      <c r="I3373" s="30" t="str">
        <f>IF('Census Block Input'!J3337="","",'Census Block Input'!F3337)</f>
        <v/>
      </c>
      <c r="J3373" s="32" t="str">
        <f t="shared" si="106"/>
        <v/>
      </c>
      <c r="K3373" s="105" t="str">
        <f>IF('Census Block Input'!J3337="","",'Census Block Input'!D3337)</f>
        <v/>
      </c>
      <c r="L3373" s="106" t="str">
        <f>IF('Census Block Input'!J3337="","",'Census Block Input'!G3337)</f>
        <v/>
      </c>
      <c r="M3373" s="106" t="str">
        <f>IF('Census Block Input'!J3337="","",'Census Block Input'!F3337)</f>
        <v/>
      </c>
      <c r="N3373" s="32" t="str">
        <f t="shared" si="107"/>
        <v/>
      </c>
      <c r="O3373" s="124" t="s">
        <v>10</v>
      </c>
      <c r="P3373" s="123" t="s">
        <v>10</v>
      </c>
      <c r="Q3373" s="1"/>
    </row>
    <row r="3374" spans="1:17" ht="15.75" hidden="1" customHeight="1">
      <c r="A3374" s="1" t="str">
        <f t="shared" si="1"/>
        <v/>
      </c>
      <c r="B3374" s="1"/>
      <c r="C3374" s="25" t="str">
        <f>IF('Census Block Input'!J3338="","",'Census Block Input'!B3338)</f>
        <v/>
      </c>
      <c r="D3374" s="184" t="str">
        <f>IF('Census Block Input'!J3338="","",UPPER('Census Block Input'!J3338))</f>
        <v/>
      </c>
      <c r="E3374" s="26" t="str">
        <f>IF('Census Block Input'!J3338="","",'Census Block Input'!I3338)</f>
        <v/>
      </c>
      <c r="F3374" s="27" t="str">
        <f>IF('Census Block Input'!J3338="","",'Census Block Input'!C3338)</f>
        <v/>
      </c>
      <c r="G3374" s="29" t="str">
        <f>IF('Census Block Input'!J3338="","",'Census Block Input'!D3338)</f>
        <v/>
      </c>
      <c r="H3374" s="30" t="str">
        <f>IF('Census Block Input'!J3338="","",'Census Block Input'!G3338)</f>
        <v/>
      </c>
      <c r="I3374" s="30" t="str">
        <f>IF('Census Block Input'!J3338="","",'Census Block Input'!F3338)</f>
        <v/>
      </c>
      <c r="J3374" s="32" t="str">
        <f t="shared" si="106"/>
        <v/>
      </c>
      <c r="K3374" s="105" t="str">
        <f>IF('Census Block Input'!J3338="","",'Census Block Input'!D3338)</f>
        <v/>
      </c>
      <c r="L3374" s="106" t="str">
        <f>IF('Census Block Input'!J3338="","",'Census Block Input'!G3338)</f>
        <v/>
      </c>
      <c r="M3374" s="106" t="str">
        <f>IF('Census Block Input'!J3338="","",'Census Block Input'!F3338)</f>
        <v/>
      </c>
      <c r="N3374" s="32" t="str">
        <f t="shared" si="107"/>
        <v/>
      </c>
      <c r="O3374" s="124" t="s">
        <v>10</v>
      </c>
      <c r="P3374" s="123" t="s">
        <v>10</v>
      </c>
      <c r="Q3374" s="1"/>
    </row>
    <row r="3375" spans="1:17" ht="15.75" hidden="1" customHeight="1">
      <c r="A3375" s="1" t="str">
        <f t="shared" si="1"/>
        <v/>
      </c>
      <c r="B3375" s="1"/>
      <c r="C3375" s="25" t="str">
        <f>IF('Census Block Input'!J3339="","",'Census Block Input'!B3339)</f>
        <v/>
      </c>
      <c r="D3375" s="184" t="str">
        <f>IF('Census Block Input'!J3339="","",UPPER('Census Block Input'!J3339))</f>
        <v/>
      </c>
      <c r="E3375" s="26" t="str">
        <f>IF('Census Block Input'!J3339="","",'Census Block Input'!I3339)</f>
        <v/>
      </c>
      <c r="F3375" s="27" t="str">
        <f>IF('Census Block Input'!J3339="","",'Census Block Input'!C3339)</f>
        <v/>
      </c>
      <c r="G3375" s="29" t="str">
        <f>IF('Census Block Input'!J3339="","",'Census Block Input'!D3339)</f>
        <v/>
      </c>
      <c r="H3375" s="30" t="str">
        <f>IF('Census Block Input'!J3339="","",'Census Block Input'!G3339)</f>
        <v/>
      </c>
      <c r="I3375" s="30" t="str">
        <f>IF('Census Block Input'!J3339="","",'Census Block Input'!F3339)</f>
        <v/>
      </c>
      <c r="J3375" s="32" t="str">
        <f t="shared" si="106"/>
        <v/>
      </c>
      <c r="K3375" s="105" t="str">
        <f>IF('Census Block Input'!J3339="","",'Census Block Input'!D3339)</f>
        <v/>
      </c>
      <c r="L3375" s="106" t="str">
        <f>IF('Census Block Input'!J3339="","",'Census Block Input'!G3339)</f>
        <v/>
      </c>
      <c r="M3375" s="106" t="str">
        <f>IF('Census Block Input'!J3339="","",'Census Block Input'!F3339)</f>
        <v/>
      </c>
      <c r="N3375" s="32" t="str">
        <f t="shared" si="107"/>
        <v/>
      </c>
      <c r="O3375" s="124" t="s">
        <v>10</v>
      </c>
      <c r="P3375" s="123" t="s">
        <v>10</v>
      </c>
      <c r="Q3375" s="1"/>
    </row>
    <row r="3376" spans="1:17" ht="15.75" hidden="1" customHeight="1">
      <c r="A3376" s="1" t="str">
        <f t="shared" si="1"/>
        <v/>
      </c>
      <c r="B3376" s="1"/>
      <c r="C3376" s="25" t="str">
        <f>IF('Census Block Input'!J3340="","",'Census Block Input'!B3340)</f>
        <v/>
      </c>
      <c r="D3376" s="184" t="str">
        <f>IF('Census Block Input'!J3340="","",UPPER('Census Block Input'!J3340))</f>
        <v/>
      </c>
      <c r="E3376" s="26" t="str">
        <f>IF('Census Block Input'!J3340="","",'Census Block Input'!I3340)</f>
        <v/>
      </c>
      <c r="F3376" s="27" t="str">
        <f>IF('Census Block Input'!J3340="","",'Census Block Input'!C3340)</f>
        <v/>
      </c>
      <c r="G3376" s="29" t="str">
        <f>IF('Census Block Input'!J3340="","",'Census Block Input'!D3340)</f>
        <v/>
      </c>
      <c r="H3376" s="30" t="str">
        <f>IF('Census Block Input'!J3340="","",'Census Block Input'!G3340)</f>
        <v/>
      </c>
      <c r="I3376" s="30" t="str">
        <f>IF('Census Block Input'!J3340="","",'Census Block Input'!F3340)</f>
        <v/>
      </c>
      <c r="J3376" s="32" t="str">
        <f t="shared" si="106"/>
        <v/>
      </c>
      <c r="K3376" s="105" t="str">
        <f>IF('Census Block Input'!J3340="","",'Census Block Input'!D3340)</f>
        <v/>
      </c>
      <c r="L3376" s="106" t="str">
        <f>IF('Census Block Input'!J3340="","",'Census Block Input'!G3340)</f>
        <v/>
      </c>
      <c r="M3376" s="106" t="str">
        <f>IF('Census Block Input'!J3340="","",'Census Block Input'!F3340)</f>
        <v/>
      </c>
      <c r="N3376" s="32" t="str">
        <f t="shared" si="107"/>
        <v/>
      </c>
      <c r="O3376" s="124" t="s">
        <v>10</v>
      </c>
      <c r="P3376" s="123" t="s">
        <v>10</v>
      </c>
      <c r="Q3376" s="1"/>
    </row>
    <row r="3377" spans="1:17" ht="15.75" hidden="1" customHeight="1">
      <c r="A3377" s="1" t="str">
        <f t="shared" si="1"/>
        <v/>
      </c>
      <c r="B3377" s="1"/>
      <c r="C3377" s="25" t="str">
        <f>IF('Census Block Input'!J3341="","",'Census Block Input'!B3341)</f>
        <v/>
      </c>
      <c r="D3377" s="184" t="str">
        <f>IF('Census Block Input'!J3341="","",UPPER('Census Block Input'!J3341))</f>
        <v/>
      </c>
      <c r="E3377" s="26" t="str">
        <f>IF('Census Block Input'!J3341="","",'Census Block Input'!I3341)</f>
        <v/>
      </c>
      <c r="F3377" s="27" t="str">
        <f>IF('Census Block Input'!J3341="","",'Census Block Input'!C3341)</f>
        <v/>
      </c>
      <c r="G3377" s="29" t="str">
        <f>IF('Census Block Input'!J3341="","",'Census Block Input'!D3341)</f>
        <v/>
      </c>
      <c r="H3377" s="30" t="str">
        <f>IF('Census Block Input'!J3341="","",'Census Block Input'!G3341)</f>
        <v/>
      </c>
      <c r="I3377" s="30" t="str">
        <f>IF('Census Block Input'!J3341="","",'Census Block Input'!F3341)</f>
        <v/>
      </c>
      <c r="J3377" s="32" t="str">
        <f t="shared" si="106"/>
        <v/>
      </c>
      <c r="K3377" s="105" t="str">
        <f>IF('Census Block Input'!J3341="","",'Census Block Input'!D3341)</f>
        <v/>
      </c>
      <c r="L3377" s="106" t="str">
        <f>IF('Census Block Input'!J3341="","",'Census Block Input'!G3341)</f>
        <v/>
      </c>
      <c r="M3377" s="106" t="str">
        <f>IF('Census Block Input'!J3341="","",'Census Block Input'!F3341)</f>
        <v/>
      </c>
      <c r="N3377" s="32" t="str">
        <f t="shared" si="107"/>
        <v/>
      </c>
      <c r="O3377" s="124" t="s">
        <v>10</v>
      </c>
      <c r="P3377" s="123" t="s">
        <v>10</v>
      </c>
      <c r="Q3377" s="1"/>
    </row>
    <row r="3378" spans="1:17" ht="15.75" hidden="1" customHeight="1">
      <c r="A3378" s="1" t="str">
        <f t="shared" si="1"/>
        <v/>
      </c>
      <c r="B3378" s="1"/>
      <c r="C3378" s="25" t="str">
        <f>IF('Census Block Input'!J3342="","",'Census Block Input'!B3342)</f>
        <v/>
      </c>
      <c r="D3378" s="184" t="str">
        <f>IF('Census Block Input'!J3342="","",UPPER('Census Block Input'!J3342))</f>
        <v/>
      </c>
      <c r="E3378" s="26" t="str">
        <f>IF('Census Block Input'!J3342="","",'Census Block Input'!I3342)</f>
        <v/>
      </c>
      <c r="F3378" s="27" t="str">
        <f>IF('Census Block Input'!J3342="","",'Census Block Input'!C3342)</f>
        <v/>
      </c>
      <c r="G3378" s="29" t="str">
        <f>IF('Census Block Input'!J3342="","",'Census Block Input'!D3342)</f>
        <v/>
      </c>
      <c r="H3378" s="30" t="str">
        <f>IF('Census Block Input'!J3342="","",'Census Block Input'!G3342)</f>
        <v/>
      </c>
      <c r="I3378" s="30" t="str">
        <f>IF('Census Block Input'!J3342="","",'Census Block Input'!F3342)</f>
        <v/>
      </c>
      <c r="J3378" s="32" t="str">
        <f t="shared" si="106"/>
        <v/>
      </c>
      <c r="K3378" s="105" t="str">
        <f>IF('Census Block Input'!J3342="","",'Census Block Input'!D3342)</f>
        <v/>
      </c>
      <c r="L3378" s="106" t="str">
        <f>IF('Census Block Input'!J3342="","",'Census Block Input'!G3342)</f>
        <v/>
      </c>
      <c r="M3378" s="106" t="str">
        <f>IF('Census Block Input'!J3342="","",'Census Block Input'!F3342)</f>
        <v/>
      </c>
      <c r="N3378" s="32" t="str">
        <f t="shared" si="107"/>
        <v/>
      </c>
      <c r="O3378" s="124" t="s">
        <v>10</v>
      </c>
      <c r="P3378" s="123" t="s">
        <v>10</v>
      </c>
      <c r="Q3378" s="1"/>
    </row>
    <row r="3379" spans="1:17" ht="15.75" hidden="1" customHeight="1">
      <c r="A3379" s="1" t="str">
        <f t="shared" si="1"/>
        <v/>
      </c>
      <c r="B3379" s="1"/>
      <c r="C3379" s="25" t="str">
        <f>IF('Census Block Input'!J3343="","",'Census Block Input'!B3343)</f>
        <v/>
      </c>
      <c r="D3379" s="184" t="str">
        <f>IF('Census Block Input'!J3343="","",UPPER('Census Block Input'!J3343))</f>
        <v/>
      </c>
      <c r="E3379" s="26" t="str">
        <f>IF('Census Block Input'!J3343="","",'Census Block Input'!I3343)</f>
        <v/>
      </c>
      <c r="F3379" s="27" t="str">
        <f>IF('Census Block Input'!J3343="","",'Census Block Input'!C3343)</f>
        <v/>
      </c>
      <c r="G3379" s="29" t="str">
        <f>IF('Census Block Input'!J3343="","",'Census Block Input'!D3343)</f>
        <v/>
      </c>
      <c r="H3379" s="30" t="str">
        <f>IF('Census Block Input'!J3343="","",'Census Block Input'!G3343)</f>
        <v/>
      </c>
      <c r="I3379" s="30" t="str">
        <f>IF('Census Block Input'!J3343="","",'Census Block Input'!F3343)</f>
        <v/>
      </c>
      <c r="J3379" s="32" t="str">
        <f t="shared" si="106"/>
        <v/>
      </c>
      <c r="K3379" s="105" t="str">
        <f>IF('Census Block Input'!J3343="","",'Census Block Input'!D3343)</f>
        <v/>
      </c>
      <c r="L3379" s="106" t="str">
        <f>IF('Census Block Input'!J3343="","",'Census Block Input'!G3343)</f>
        <v/>
      </c>
      <c r="M3379" s="106" t="str">
        <f>IF('Census Block Input'!J3343="","",'Census Block Input'!F3343)</f>
        <v/>
      </c>
      <c r="N3379" s="32" t="str">
        <f t="shared" si="107"/>
        <v/>
      </c>
      <c r="O3379" s="124" t="s">
        <v>10</v>
      </c>
      <c r="P3379" s="123" t="s">
        <v>10</v>
      </c>
      <c r="Q3379" s="1"/>
    </row>
    <row r="3380" spans="1:17" ht="15.75" hidden="1" customHeight="1">
      <c r="A3380" s="1" t="str">
        <f t="shared" si="1"/>
        <v/>
      </c>
      <c r="B3380" s="1"/>
      <c r="C3380" s="25" t="str">
        <f>IF('Census Block Input'!J3344="","",'Census Block Input'!B3344)</f>
        <v/>
      </c>
      <c r="D3380" s="184" t="str">
        <f>IF('Census Block Input'!J3344="","",UPPER('Census Block Input'!J3344))</f>
        <v/>
      </c>
      <c r="E3380" s="26" t="str">
        <f>IF('Census Block Input'!J3344="","",'Census Block Input'!I3344)</f>
        <v/>
      </c>
      <c r="F3380" s="27" t="str">
        <f>IF('Census Block Input'!J3344="","",'Census Block Input'!C3344)</f>
        <v/>
      </c>
      <c r="G3380" s="29" t="str">
        <f>IF('Census Block Input'!J3344="","",'Census Block Input'!D3344)</f>
        <v/>
      </c>
      <c r="H3380" s="30" t="str">
        <f>IF('Census Block Input'!J3344="","",'Census Block Input'!G3344)</f>
        <v/>
      </c>
      <c r="I3380" s="30" t="str">
        <f>IF('Census Block Input'!J3344="","",'Census Block Input'!F3344)</f>
        <v/>
      </c>
      <c r="J3380" s="32" t="str">
        <f t="shared" si="106"/>
        <v/>
      </c>
      <c r="K3380" s="105" t="str">
        <f>IF('Census Block Input'!J3344="","",'Census Block Input'!D3344)</f>
        <v/>
      </c>
      <c r="L3380" s="106" t="str">
        <f>IF('Census Block Input'!J3344="","",'Census Block Input'!G3344)</f>
        <v/>
      </c>
      <c r="M3380" s="106" t="str">
        <f>IF('Census Block Input'!J3344="","",'Census Block Input'!F3344)</f>
        <v/>
      </c>
      <c r="N3380" s="32" t="str">
        <f t="shared" si="107"/>
        <v/>
      </c>
      <c r="O3380" s="124" t="s">
        <v>10</v>
      </c>
      <c r="P3380" s="123" t="s">
        <v>10</v>
      </c>
      <c r="Q3380" s="1"/>
    </row>
    <row r="3381" spans="1:17" ht="15.75" hidden="1" customHeight="1">
      <c r="A3381" s="1" t="str">
        <f t="shared" si="1"/>
        <v/>
      </c>
      <c r="B3381" s="1"/>
      <c r="C3381" s="25" t="str">
        <f>IF('Census Block Input'!J3345="","",'Census Block Input'!B3345)</f>
        <v/>
      </c>
      <c r="D3381" s="184" t="str">
        <f>IF('Census Block Input'!J3345="","",UPPER('Census Block Input'!J3345))</f>
        <v/>
      </c>
      <c r="E3381" s="26" t="str">
        <f>IF('Census Block Input'!J3345="","",'Census Block Input'!I3345)</f>
        <v/>
      </c>
      <c r="F3381" s="27" t="str">
        <f>IF('Census Block Input'!J3345="","",'Census Block Input'!C3345)</f>
        <v/>
      </c>
      <c r="G3381" s="29" t="str">
        <f>IF('Census Block Input'!J3345="","",'Census Block Input'!D3345)</f>
        <v/>
      </c>
      <c r="H3381" s="30" t="str">
        <f>IF('Census Block Input'!J3345="","",'Census Block Input'!G3345)</f>
        <v/>
      </c>
      <c r="I3381" s="30" t="str">
        <f>IF('Census Block Input'!J3345="","",'Census Block Input'!F3345)</f>
        <v/>
      </c>
      <c r="J3381" s="32" t="str">
        <f t="shared" si="106"/>
        <v/>
      </c>
      <c r="K3381" s="105" t="str">
        <f>IF('Census Block Input'!J3345="","",'Census Block Input'!D3345)</f>
        <v/>
      </c>
      <c r="L3381" s="106" t="str">
        <f>IF('Census Block Input'!J3345="","",'Census Block Input'!G3345)</f>
        <v/>
      </c>
      <c r="M3381" s="106" t="str">
        <f>IF('Census Block Input'!J3345="","",'Census Block Input'!F3345)</f>
        <v/>
      </c>
      <c r="N3381" s="32" t="str">
        <f t="shared" si="107"/>
        <v/>
      </c>
      <c r="O3381" s="124" t="s">
        <v>10</v>
      </c>
      <c r="P3381" s="123" t="s">
        <v>10</v>
      </c>
      <c r="Q3381" s="1"/>
    </row>
    <row r="3382" spans="1:17" ht="15.75" hidden="1" customHeight="1">
      <c r="A3382" s="1" t="str">
        <f t="shared" si="1"/>
        <v/>
      </c>
      <c r="B3382" s="1"/>
      <c r="C3382" s="25" t="str">
        <f>IF('Census Block Input'!J3346="","",'Census Block Input'!B3346)</f>
        <v/>
      </c>
      <c r="D3382" s="184" t="str">
        <f>IF('Census Block Input'!J3346="","",UPPER('Census Block Input'!J3346))</f>
        <v/>
      </c>
      <c r="E3382" s="26" t="str">
        <f>IF('Census Block Input'!J3346="","",'Census Block Input'!I3346)</f>
        <v/>
      </c>
      <c r="F3382" s="27" t="str">
        <f>IF('Census Block Input'!J3346="","",'Census Block Input'!C3346)</f>
        <v/>
      </c>
      <c r="G3382" s="29" t="str">
        <f>IF('Census Block Input'!J3346="","",'Census Block Input'!D3346)</f>
        <v/>
      </c>
      <c r="H3382" s="30" t="str">
        <f>IF('Census Block Input'!J3346="","",'Census Block Input'!G3346)</f>
        <v/>
      </c>
      <c r="I3382" s="30" t="str">
        <f>IF('Census Block Input'!J3346="","",'Census Block Input'!F3346)</f>
        <v/>
      </c>
      <c r="J3382" s="32" t="str">
        <f t="shared" si="106"/>
        <v/>
      </c>
      <c r="K3382" s="105" t="str">
        <f>IF('Census Block Input'!J3346="","",'Census Block Input'!D3346)</f>
        <v/>
      </c>
      <c r="L3382" s="106" t="str">
        <f>IF('Census Block Input'!J3346="","",'Census Block Input'!G3346)</f>
        <v/>
      </c>
      <c r="M3382" s="106" t="str">
        <f>IF('Census Block Input'!J3346="","",'Census Block Input'!F3346)</f>
        <v/>
      </c>
      <c r="N3382" s="32" t="str">
        <f t="shared" si="107"/>
        <v/>
      </c>
      <c r="O3382" s="124" t="s">
        <v>10</v>
      </c>
      <c r="P3382" s="123" t="s">
        <v>10</v>
      </c>
      <c r="Q3382" s="1"/>
    </row>
    <row r="3383" spans="1:17" ht="15.75" hidden="1" customHeight="1">
      <c r="A3383" s="1" t="str">
        <f t="shared" si="1"/>
        <v/>
      </c>
      <c r="B3383" s="1"/>
      <c r="C3383" s="25" t="str">
        <f>IF('Census Block Input'!J3347="","",'Census Block Input'!B3347)</f>
        <v/>
      </c>
      <c r="D3383" s="184" t="str">
        <f>IF('Census Block Input'!J3347="","",UPPER('Census Block Input'!J3347))</f>
        <v/>
      </c>
      <c r="E3383" s="26" t="str">
        <f>IF('Census Block Input'!J3347="","",'Census Block Input'!I3347)</f>
        <v/>
      </c>
      <c r="F3383" s="27" t="str">
        <f>IF('Census Block Input'!J3347="","",'Census Block Input'!C3347)</f>
        <v/>
      </c>
      <c r="G3383" s="29" t="str">
        <f>IF('Census Block Input'!J3347="","",'Census Block Input'!D3347)</f>
        <v/>
      </c>
      <c r="H3383" s="30" t="str">
        <f>IF('Census Block Input'!J3347="","",'Census Block Input'!G3347)</f>
        <v/>
      </c>
      <c r="I3383" s="30" t="str">
        <f>IF('Census Block Input'!J3347="","",'Census Block Input'!F3347)</f>
        <v/>
      </c>
      <c r="J3383" s="32" t="str">
        <f t="shared" si="106"/>
        <v/>
      </c>
      <c r="K3383" s="105" t="str">
        <f>IF('Census Block Input'!J3347="","",'Census Block Input'!D3347)</f>
        <v/>
      </c>
      <c r="L3383" s="106" t="str">
        <f>IF('Census Block Input'!J3347="","",'Census Block Input'!G3347)</f>
        <v/>
      </c>
      <c r="M3383" s="106" t="str">
        <f>IF('Census Block Input'!J3347="","",'Census Block Input'!F3347)</f>
        <v/>
      </c>
      <c r="N3383" s="32" t="str">
        <f t="shared" si="107"/>
        <v/>
      </c>
      <c r="O3383" s="124" t="s">
        <v>10</v>
      </c>
      <c r="P3383" s="123" t="s">
        <v>10</v>
      </c>
      <c r="Q3383" s="1"/>
    </row>
    <row r="3384" spans="1:17" ht="15.75" hidden="1" customHeight="1">
      <c r="A3384" s="1" t="str">
        <f t="shared" si="1"/>
        <v/>
      </c>
      <c r="B3384" s="1"/>
      <c r="C3384" s="25" t="str">
        <f>IF('Census Block Input'!J3348="","",'Census Block Input'!B3348)</f>
        <v/>
      </c>
      <c r="D3384" s="184" t="str">
        <f>IF('Census Block Input'!J3348="","",UPPER('Census Block Input'!J3348))</f>
        <v/>
      </c>
      <c r="E3384" s="26" t="str">
        <f>IF('Census Block Input'!J3348="","",'Census Block Input'!I3348)</f>
        <v/>
      </c>
      <c r="F3384" s="27" t="str">
        <f>IF('Census Block Input'!J3348="","",'Census Block Input'!C3348)</f>
        <v/>
      </c>
      <c r="G3384" s="29" t="str">
        <f>IF('Census Block Input'!J3348="","",'Census Block Input'!D3348)</f>
        <v/>
      </c>
      <c r="H3384" s="30" t="str">
        <f>IF('Census Block Input'!J3348="","",'Census Block Input'!G3348)</f>
        <v/>
      </c>
      <c r="I3384" s="30" t="str">
        <f>IF('Census Block Input'!J3348="","",'Census Block Input'!F3348)</f>
        <v/>
      </c>
      <c r="J3384" s="32" t="str">
        <f t="shared" si="106"/>
        <v/>
      </c>
      <c r="K3384" s="105" t="str">
        <f>IF('Census Block Input'!J3348="","",'Census Block Input'!D3348)</f>
        <v/>
      </c>
      <c r="L3384" s="106" t="str">
        <f>IF('Census Block Input'!J3348="","",'Census Block Input'!G3348)</f>
        <v/>
      </c>
      <c r="M3384" s="106" t="str">
        <f>IF('Census Block Input'!J3348="","",'Census Block Input'!F3348)</f>
        <v/>
      </c>
      <c r="N3384" s="32" t="str">
        <f t="shared" si="107"/>
        <v/>
      </c>
      <c r="O3384" s="124" t="s">
        <v>10</v>
      </c>
      <c r="P3384" s="123" t="s">
        <v>10</v>
      </c>
      <c r="Q3384" s="1"/>
    </row>
    <row r="3385" spans="1:17" ht="15.75" hidden="1" customHeight="1">
      <c r="A3385" s="1" t="str">
        <f t="shared" si="1"/>
        <v/>
      </c>
      <c r="B3385" s="1"/>
      <c r="C3385" s="25" t="str">
        <f>IF('Census Block Input'!J3349="","",'Census Block Input'!B3349)</f>
        <v/>
      </c>
      <c r="D3385" s="184" t="str">
        <f>IF('Census Block Input'!J3349="","",UPPER('Census Block Input'!J3349))</f>
        <v/>
      </c>
      <c r="E3385" s="26" t="str">
        <f>IF('Census Block Input'!J3349="","",'Census Block Input'!I3349)</f>
        <v/>
      </c>
      <c r="F3385" s="27" t="str">
        <f>IF('Census Block Input'!J3349="","",'Census Block Input'!C3349)</f>
        <v/>
      </c>
      <c r="G3385" s="29" t="str">
        <f>IF('Census Block Input'!J3349="","",'Census Block Input'!D3349)</f>
        <v/>
      </c>
      <c r="H3385" s="30" t="str">
        <f>IF('Census Block Input'!J3349="","",'Census Block Input'!G3349)</f>
        <v/>
      </c>
      <c r="I3385" s="30" t="str">
        <f>IF('Census Block Input'!J3349="","",'Census Block Input'!F3349)</f>
        <v/>
      </c>
      <c r="J3385" s="32" t="str">
        <f t="shared" si="106"/>
        <v/>
      </c>
      <c r="K3385" s="105" t="str">
        <f>IF('Census Block Input'!J3349="","",'Census Block Input'!D3349)</f>
        <v/>
      </c>
      <c r="L3385" s="106" t="str">
        <f>IF('Census Block Input'!J3349="","",'Census Block Input'!G3349)</f>
        <v/>
      </c>
      <c r="M3385" s="106" t="str">
        <f>IF('Census Block Input'!J3349="","",'Census Block Input'!F3349)</f>
        <v/>
      </c>
      <c r="N3385" s="32" t="str">
        <f t="shared" si="107"/>
        <v/>
      </c>
      <c r="O3385" s="124" t="s">
        <v>10</v>
      </c>
      <c r="P3385" s="123" t="s">
        <v>10</v>
      </c>
      <c r="Q3385" s="1"/>
    </row>
    <row r="3386" spans="1:17" ht="15.75" hidden="1" customHeight="1">
      <c r="A3386" s="1" t="str">
        <f t="shared" si="1"/>
        <v/>
      </c>
      <c r="B3386" s="1"/>
      <c r="C3386" s="25" t="str">
        <f>IF('Census Block Input'!J3350="","",'Census Block Input'!B3350)</f>
        <v/>
      </c>
      <c r="D3386" s="184" t="str">
        <f>IF('Census Block Input'!J3350="","",UPPER('Census Block Input'!J3350))</f>
        <v/>
      </c>
      <c r="E3386" s="26" t="str">
        <f>IF('Census Block Input'!J3350="","",'Census Block Input'!I3350)</f>
        <v/>
      </c>
      <c r="F3386" s="27" t="str">
        <f>IF('Census Block Input'!J3350="","",'Census Block Input'!C3350)</f>
        <v/>
      </c>
      <c r="G3386" s="29" t="str">
        <f>IF('Census Block Input'!J3350="","",'Census Block Input'!D3350)</f>
        <v/>
      </c>
      <c r="H3386" s="30" t="str">
        <f>IF('Census Block Input'!J3350="","",'Census Block Input'!G3350)</f>
        <v/>
      </c>
      <c r="I3386" s="30" t="str">
        <f>IF('Census Block Input'!J3350="","",'Census Block Input'!F3350)</f>
        <v/>
      </c>
      <c r="J3386" s="32" t="str">
        <f t="shared" si="106"/>
        <v/>
      </c>
      <c r="K3386" s="105" t="str">
        <f>IF('Census Block Input'!J3350="","",'Census Block Input'!D3350)</f>
        <v/>
      </c>
      <c r="L3386" s="106" t="str">
        <f>IF('Census Block Input'!J3350="","",'Census Block Input'!G3350)</f>
        <v/>
      </c>
      <c r="M3386" s="106" t="str">
        <f>IF('Census Block Input'!J3350="","",'Census Block Input'!F3350)</f>
        <v/>
      </c>
      <c r="N3386" s="32" t="str">
        <f t="shared" si="107"/>
        <v/>
      </c>
      <c r="O3386" s="124" t="s">
        <v>10</v>
      </c>
      <c r="P3386" s="123" t="s">
        <v>10</v>
      </c>
      <c r="Q3386" s="1"/>
    </row>
    <row r="3387" spans="1:17" ht="15.75" hidden="1" customHeight="1">
      <c r="A3387" s="1" t="str">
        <f t="shared" si="1"/>
        <v/>
      </c>
      <c r="B3387" s="1"/>
      <c r="C3387" s="25" t="str">
        <f>IF('Census Block Input'!J3351="","",'Census Block Input'!B3351)</f>
        <v/>
      </c>
      <c r="D3387" s="184" t="str">
        <f>IF('Census Block Input'!J3351="","",UPPER('Census Block Input'!J3351))</f>
        <v/>
      </c>
      <c r="E3387" s="26" t="str">
        <f>IF('Census Block Input'!J3351="","",'Census Block Input'!I3351)</f>
        <v/>
      </c>
      <c r="F3387" s="27" t="str">
        <f>IF('Census Block Input'!J3351="","",'Census Block Input'!C3351)</f>
        <v/>
      </c>
      <c r="G3387" s="29" t="str">
        <f>IF('Census Block Input'!J3351="","",'Census Block Input'!D3351)</f>
        <v/>
      </c>
      <c r="H3387" s="30" t="str">
        <f>IF('Census Block Input'!J3351="","",'Census Block Input'!G3351)</f>
        <v/>
      </c>
      <c r="I3387" s="30" t="str">
        <f>IF('Census Block Input'!J3351="","",'Census Block Input'!F3351)</f>
        <v/>
      </c>
      <c r="J3387" s="32" t="str">
        <f t="shared" si="106"/>
        <v/>
      </c>
      <c r="K3387" s="105" t="str">
        <f>IF('Census Block Input'!J3351="","",'Census Block Input'!D3351)</f>
        <v/>
      </c>
      <c r="L3387" s="106" t="str">
        <f>IF('Census Block Input'!J3351="","",'Census Block Input'!G3351)</f>
        <v/>
      </c>
      <c r="M3387" s="106" t="str">
        <f>IF('Census Block Input'!J3351="","",'Census Block Input'!F3351)</f>
        <v/>
      </c>
      <c r="N3387" s="32" t="str">
        <f t="shared" si="107"/>
        <v/>
      </c>
      <c r="O3387" s="124" t="s">
        <v>10</v>
      </c>
      <c r="P3387" s="123" t="s">
        <v>10</v>
      </c>
      <c r="Q3387" s="1"/>
    </row>
    <row r="3388" spans="1:17" ht="15.75" hidden="1" customHeight="1">
      <c r="A3388" s="1" t="str">
        <f t="shared" si="1"/>
        <v/>
      </c>
      <c r="B3388" s="1"/>
      <c r="C3388" s="25" t="str">
        <f>IF('Census Block Input'!J3352="","",'Census Block Input'!B3352)</f>
        <v/>
      </c>
      <c r="D3388" s="184" t="str">
        <f>IF('Census Block Input'!J3352="","",UPPER('Census Block Input'!J3352))</f>
        <v/>
      </c>
      <c r="E3388" s="26" t="str">
        <f>IF('Census Block Input'!J3352="","",'Census Block Input'!I3352)</f>
        <v/>
      </c>
      <c r="F3388" s="27" t="str">
        <f>IF('Census Block Input'!J3352="","",'Census Block Input'!C3352)</f>
        <v/>
      </c>
      <c r="G3388" s="29" t="str">
        <f>IF('Census Block Input'!J3352="","",'Census Block Input'!D3352)</f>
        <v/>
      </c>
      <c r="H3388" s="30" t="str">
        <f>IF('Census Block Input'!J3352="","",'Census Block Input'!G3352)</f>
        <v/>
      </c>
      <c r="I3388" s="30" t="str">
        <f>IF('Census Block Input'!J3352="","",'Census Block Input'!F3352)</f>
        <v/>
      </c>
      <c r="J3388" s="32" t="str">
        <f t="shared" si="106"/>
        <v/>
      </c>
      <c r="K3388" s="105" t="str">
        <f>IF('Census Block Input'!J3352="","",'Census Block Input'!D3352)</f>
        <v/>
      </c>
      <c r="L3388" s="106" t="str">
        <f>IF('Census Block Input'!J3352="","",'Census Block Input'!G3352)</f>
        <v/>
      </c>
      <c r="M3388" s="106" t="str">
        <f>IF('Census Block Input'!J3352="","",'Census Block Input'!F3352)</f>
        <v/>
      </c>
      <c r="N3388" s="32" t="str">
        <f t="shared" si="107"/>
        <v/>
      </c>
      <c r="O3388" s="124" t="s">
        <v>10</v>
      </c>
      <c r="P3388" s="123" t="s">
        <v>10</v>
      </c>
      <c r="Q3388" s="1"/>
    </row>
    <row r="3389" spans="1:17" ht="15.75" hidden="1" customHeight="1">
      <c r="A3389" s="1" t="str">
        <f t="shared" si="1"/>
        <v/>
      </c>
      <c r="B3389" s="1"/>
      <c r="C3389" s="25" t="str">
        <f>IF('Census Block Input'!J3353="","",'Census Block Input'!B3353)</f>
        <v/>
      </c>
      <c r="D3389" s="184" t="str">
        <f>IF('Census Block Input'!J3353="","",UPPER('Census Block Input'!J3353))</f>
        <v/>
      </c>
      <c r="E3389" s="26" t="str">
        <f>IF('Census Block Input'!J3353="","",'Census Block Input'!I3353)</f>
        <v/>
      </c>
      <c r="F3389" s="27" t="str">
        <f>IF('Census Block Input'!J3353="","",'Census Block Input'!C3353)</f>
        <v/>
      </c>
      <c r="G3389" s="29" t="str">
        <f>IF('Census Block Input'!J3353="","",'Census Block Input'!D3353)</f>
        <v/>
      </c>
      <c r="H3389" s="30" t="str">
        <f>IF('Census Block Input'!J3353="","",'Census Block Input'!G3353)</f>
        <v/>
      </c>
      <c r="I3389" s="30" t="str">
        <f>IF('Census Block Input'!J3353="","",'Census Block Input'!F3353)</f>
        <v/>
      </c>
      <c r="J3389" s="32" t="str">
        <f t="shared" si="106"/>
        <v/>
      </c>
      <c r="K3389" s="105" t="str">
        <f>IF('Census Block Input'!J3353="","",'Census Block Input'!D3353)</f>
        <v/>
      </c>
      <c r="L3389" s="106" t="str">
        <f>IF('Census Block Input'!J3353="","",'Census Block Input'!G3353)</f>
        <v/>
      </c>
      <c r="M3389" s="106" t="str">
        <f>IF('Census Block Input'!J3353="","",'Census Block Input'!F3353)</f>
        <v/>
      </c>
      <c r="N3389" s="32" t="str">
        <f t="shared" si="107"/>
        <v/>
      </c>
      <c r="O3389" s="124" t="s">
        <v>10</v>
      </c>
      <c r="P3389" s="123" t="s">
        <v>10</v>
      </c>
      <c r="Q3389" s="1"/>
    </row>
    <row r="3390" spans="1:17" ht="15.75" hidden="1" customHeight="1">
      <c r="A3390" s="1" t="str">
        <f t="shared" si="1"/>
        <v/>
      </c>
      <c r="B3390" s="1"/>
      <c r="C3390" s="25" t="str">
        <f>IF('Census Block Input'!J3354="","",'Census Block Input'!B3354)</f>
        <v/>
      </c>
      <c r="D3390" s="184" t="str">
        <f>IF('Census Block Input'!J3354="","",UPPER('Census Block Input'!J3354))</f>
        <v/>
      </c>
      <c r="E3390" s="26" t="str">
        <f>IF('Census Block Input'!J3354="","",'Census Block Input'!I3354)</f>
        <v/>
      </c>
      <c r="F3390" s="27" t="str">
        <f>IF('Census Block Input'!J3354="","",'Census Block Input'!C3354)</f>
        <v/>
      </c>
      <c r="G3390" s="29" t="str">
        <f>IF('Census Block Input'!J3354="","",'Census Block Input'!D3354)</f>
        <v/>
      </c>
      <c r="H3390" s="30" t="str">
        <f>IF('Census Block Input'!J3354="","",'Census Block Input'!G3354)</f>
        <v/>
      </c>
      <c r="I3390" s="30" t="str">
        <f>IF('Census Block Input'!J3354="","",'Census Block Input'!F3354)</f>
        <v/>
      </c>
      <c r="J3390" s="32" t="str">
        <f t="shared" si="106"/>
        <v/>
      </c>
      <c r="K3390" s="105" t="str">
        <f>IF('Census Block Input'!J3354="","",'Census Block Input'!D3354)</f>
        <v/>
      </c>
      <c r="L3390" s="106" t="str">
        <f>IF('Census Block Input'!J3354="","",'Census Block Input'!G3354)</f>
        <v/>
      </c>
      <c r="M3390" s="106" t="str">
        <f>IF('Census Block Input'!J3354="","",'Census Block Input'!F3354)</f>
        <v/>
      </c>
      <c r="N3390" s="32" t="str">
        <f t="shared" si="107"/>
        <v/>
      </c>
      <c r="O3390" s="124" t="s">
        <v>10</v>
      </c>
      <c r="P3390" s="123" t="s">
        <v>10</v>
      </c>
      <c r="Q3390" s="1"/>
    </row>
    <row r="3391" spans="1:17" ht="15.75" hidden="1" customHeight="1">
      <c r="A3391" s="1" t="str">
        <f t="shared" si="1"/>
        <v/>
      </c>
      <c r="B3391" s="1"/>
      <c r="C3391" s="25" t="str">
        <f>IF('Census Block Input'!J3355="","",'Census Block Input'!B3355)</f>
        <v/>
      </c>
      <c r="D3391" s="184" t="str">
        <f>IF('Census Block Input'!J3355="","",UPPER('Census Block Input'!J3355))</f>
        <v/>
      </c>
      <c r="E3391" s="26" t="str">
        <f>IF('Census Block Input'!J3355="","",'Census Block Input'!I3355)</f>
        <v/>
      </c>
      <c r="F3391" s="27" t="str">
        <f>IF('Census Block Input'!J3355="","",'Census Block Input'!C3355)</f>
        <v/>
      </c>
      <c r="G3391" s="29" t="str">
        <f>IF('Census Block Input'!J3355="","",'Census Block Input'!D3355)</f>
        <v/>
      </c>
      <c r="H3391" s="30" t="str">
        <f>IF('Census Block Input'!J3355="","",'Census Block Input'!G3355)</f>
        <v/>
      </c>
      <c r="I3391" s="30" t="str">
        <f>IF('Census Block Input'!J3355="","",'Census Block Input'!F3355)</f>
        <v/>
      </c>
      <c r="J3391" s="32" t="str">
        <f t="shared" si="106"/>
        <v/>
      </c>
      <c r="K3391" s="105" t="str">
        <f>IF('Census Block Input'!J3355="","",'Census Block Input'!D3355)</f>
        <v/>
      </c>
      <c r="L3391" s="106" t="str">
        <f>IF('Census Block Input'!J3355="","",'Census Block Input'!G3355)</f>
        <v/>
      </c>
      <c r="M3391" s="106" t="str">
        <f>IF('Census Block Input'!J3355="","",'Census Block Input'!F3355)</f>
        <v/>
      </c>
      <c r="N3391" s="32" t="str">
        <f t="shared" si="107"/>
        <v/>
      </c>
      <c r="O3391" s="124" t="s">
        <v>10</v>
      </c>
      <c r="P3391" s="123" t="s">
        <v>10</v>
      </c>
      <c r="Q3391" s="1"/>
    </row>
    <row r="3392" spans="1:17" ht="15.75" hidden="1" customHeight="1">
      <c r="A3392" s="1" t="str">
        <f t="shared" si="1"/>
        <v/>
      </c>
      <c r="B3392" s="1"/>
      <c r="C3392" s="25" t="str">
        <f>IF('Census Block Input'!J3356="","",'Census Block Input'!B3356)</f>
        <v/>
      </c>
      <c r="D3392" s="184" t="str">
        <f>IF('Census Block Input'!J3356="","",UPPER('Census Block Input'!J3356))</f>
        <v/>
      </c>
      <c r="E3392" s="26" t="str">
        <f>IF('Census Block Input'!J3356="","",'Census Block Input'!I3356)</f>
        <v/>
      </c>
      <c r="F3392" s="27" t="str">
        <f>IF('Census Block Input'!J3356="","",'Census Block Input'!C3356)</f>
        <v/>
      </c>
      <c r="G3392" s="29" t="str">
        <f>IF('Census Block Input'!J3356="","",'Census Block Input'!D3356)</f>
        <v/>
      </c>
      <c r="H3392" s="30" t="str">
        <f>IF('Census Block Input'!J3356="","",'Census Block Input'!G3356)</f>
        <v/>
      </c>
      <c r="I3392" s="30" t="str">
        <f>IF('Census Block Input'!J3356="","",'Census Block Input'!F3356)</f>
        <v/>
      </c>
      <c r="J3392" s="32" t="str">
        <f t="shared" si="106"/>
        <v/>
      </c>
      <c r="K3392" s="105" t="str">
        <f>IF('Census Block Input'!J3356="","",'Census Block Input'!D3356)</f>
        <v/>
      </c>
      <c r="L3392" s="106" t="str">
        <f>IF('Census Block Input'!J3356="","",'Census Block Input'!G3356)</f>
        <v/>
      </c>
      <c r="M3392" s="106" t="str">
        <f>IF('Census Block Input'!J3356="","",'Census Block Input'!F3356)</f>
        <v/>
      </c>
      <c r="N3392" s="32" t="str">
        <f t="shared" si="107"/>
        <v/>
      </c>
      <c r="O3392" s="124" t="s">
        <v>10</v>
      </c>
      <c r="P3392" s="123" t="s">
        <v>10</v>
      </c>
      <c r="Q3392" s="1"/>
    </row>
    <row r="3393" spans="1:17" ht="15.75" hidden="1" customHeight="1">
      <c r="A3393" s="1" t="str">
        <f t="shared" si="1"/>
        <v/>
      </c>
      <c r="B3393" s="1"/>
      <c r="C3393" s="25" t="str">
        <f>IF('Census Block Input'!J3357="","",'Census Block Input'!B3357)</f>
        <v/>
      </c>
      <c r="D3393" s="184" t="str">
        <f>IF('Census Block Input'!J3357="","",UPPER('Census Block Input'!J3357))</f>
        <v/>
      </c>
      <c r="E3393" s="26" t="str">
        <f>IF('Census Block Input'!J3357="","",'Census Block Input'!I3357)</f>
        <v/>
      </c>
      <c r="F3393" s="27" t="str">
        <f>IF('Census Block Input'!J3357="","",'Census Block Input'!C3357)</f>
        <v/>
      </c>
      <c r="G3393" s="29" t="str">
        <f>IF('Census Block Input'!J3357="","",'Census Block Input'!D3357)</f>
        <v/>
      </c>
      <c r="H3393" s="30" t="str">
        <f>IF('Census Block Input'!J3357="","",'Census Block Input'!G3357)</f>
        <v/>
      </c>
      <c r="I3393" s="30" t="str">
        <f>IF('Census Block Input'!J3357="","",'Census Block Input'!F3357)</f>
        <v/>
      </c>
      <c r="J3393" s="32" t="str">
        <f t="shared" si="106"/>
        <v/>
      </c>
      <c r="K3393" s="105" t="str">
        <f>IF('Census Block Input'!J3357="","",'Census Block Input'!D3357)</f>
        <v/>
      </c>
      <c r="L3393" s="106" t="str">
        <f>IF('Census Block Input'!J3357="","",'Census Block Input'!G3357)</f>
        <v/>
      </c>
      <c r="M3393" s="106" t="str">
        <f>IF('Census Block Input'!J3357="","",'Census Block Input'!F3357)</f>
        <v/>
      </c>
      <c r="N3393" s="32" t="str">
        <f t="shared" si="107"/>
        <v/>
      </c>
      <c r="O3393" s="124" t="s">
        <v>10</v>
      </c>
      <c r="P3393" s="123" t="s">
        <v>10</v>
      </c>
      <c r="Q3393" s="1"/>
    </row>
    <row r="3394" spans="1:17" ht="15.75" hidden="1" customHeight="1">
      <c r="A3394" s="1" t="str">
        <f t="shared" si="1"/>
        <v/>
      </c>
      <c r="B3394" s="1"/>
      <c r="C3394" s="25" t="str">
        <f>IF('Census Block Input'!J3358="","",'Census Block Input'!B3358)</f>
        <v/>
      </c>
      <c r="D3394" s="184" t="str">
        <f>IF('Census Block Input'!J3358="","",UPPER('Census Block Input'!J3358))</f>
        <v/>
      </c>
      <c r="E3394" s="26" t="str">
        <f>IF('Census Block Input'!J3358="","",'Census Block Input'!I3358)</f>
        <v/>
      </c>
      <c r="F3394" s="27" t="str">
        <f>IF('Census Block Input'!J3358="","",'Census Block Input'!C3358)</f>
        <v/>
      </c>
      <c r="G3394" s="29" t="str">
        <f>IF('Census Block Input'!J3358="","",'Census Block Input'!D3358)</f>
        <v/>
      </c>
      <c r="H3394" s="30" t="str">
        <f>IF('Census Block Input'!J3358="","",'Census Block Input'!G3358)</f>
        <v/>
      </c>
      <c r="I3394" s="30" t="str">
        <f>IF('Census Block Input'!J3358="","",'Census Block Input'!F3358)</f>
        <v/>
      </c>
      <c r="J3394" s="32" t="str">
        <f t="shared" si="106"/>
        <v/>
      </c>
      <c r="K3394" s="105" t="str">
        <f>IF('Census Block Input'!J3358="","",'Census Block Input'!D3358)</f>
        <v/>
      </c>
      <c r="L3394" s="106" t="str">
        <f>IF('Census Block Input'!J3358="","",'Census Block Input'!G3358)</f>
        <v/>
      </c>
      <c r="M3394" s="106" t="str">
        <f>IF('Census Block Input'!J3358="","",'Census Block Input'!F3358)</f>
        <v/>
      </c>
      <c r="N3394" s="32" t="str">
        <f t="shared" si="107"/>
        <v/>
      </c>
      <c r="O3394" s="124" t="s">
        <v>10</v>
      </c>
      <c r="P3394" s="123" t="s">
        <v>10</v>
      </c>
      <c r="Q3394" s="1"/>
    </row>
    <row r="3395" spans="1:17" ht="15.75" hidden="1" customHeight="1">
      <c r="A3395" s="1" t="str">
        <f t="shared" si="1"/>
        <v/>
      </c>
      <c r="B3395" s="1"/>
      <c r="C3395" s="25" t="str">
        <f>IF('Census Block Input'!J3359="","",'Census Block Input'!B3359)</f>
        <v/>
      </c>
      <c r="D3395" s="184" t="str">
        <f>IF('Census Block Input'!J3359="","",UPPER('Census Block Input'!J3359))</f>
        <v/>
      </c>
      <c r="E3395" s="26" t="str">
        <f>IF('Census Block Input'!J3359="","",'Census Block Input'!I3359)</f>
        <v/>
      </c>
      <c r="F3395" s="27" t="str">
        <f>IF('Census Block Input'!J3359="","",'Census Block Input'!C3359)</f>
        <v/>
      </c>
      <c r="G3395" s="29" t="str">
        <f>IF('Census Block Input'!J3359="","",'Census Block Input'!D3359)</f>
        <v/>
      </c>
      <c r="H3395" s="30" t="str">
        <f>IF('Census Block Input'!J3359="","",'Census Block Input'!G3359)</f>
        <v/>
      </c>
      <c r="I3395" s="30" t="str">
        <f>IF('Census Block Input'!J3359="","",'Census Block Input'!F3359)</f>
        <v/>
      </c>
      <c r="J3395" s="32" t="str">
        <f t="shared" si="106"/>
        <v/>
      </c>
      <c r="K3395" s="105" t="str">
        <f>IF('Census Block Input'!J3359="","",'Census Block Input'!D3359)</f>
        <v/>
      </c>
      <c r="L3395" s="106" t="str">
        <f>IF('Census Block Input'!J3359="","",'Census Block Input'!G3359)</f>
        <v/>
      </c>
      <c r="M3395" s="106" t="str">
        <f>IF('Census Block Input'!J3359="","",'Census Block Input'!F3359)</f>
        <v/>
      </c>
      <c r="N3395" s="32" t="str">
        <f t="shared" si="107"/>
        <v/>
      </c>
      <c r="O3395" s="124" t="s">
        <v>10</v>
      </c>
      <c r="P3395" s="123" t="s">
        <v>10</v>
      </c>
      <c r="Q3395" s="1"/>
    </row>
    <row r="3396" spans="1:17" ht="15.75" hidden="1" customHeight="1">
      <c r="A3396" s="1" t="str">
        <f t="shared" si="1"/>
        <v/>
      </c>
      <c r="B3396" s="1"/>
      <c r="C3396" s="25" t="str">
        <f>IF('Census Block Input'!J3360="","",'Census Block Input'!B3360)</f>
        <v/>
      </c>
      <c r="D3396" s="184" t="str">
        <f>IF('Census Block Input'!J3360="","",UPPER('Census Block Input'!J3360))</f>
        <v/>
      </c>
      <c r="E3396" s="26" t="str">
        <f>IF('Census Block Input'!J3360="","",'Census Block Input'!I3360)</f>
        <v/>
      </c>
      <c r="F3396" s="27" t="str">
        <f>IF('Census Block Input'!J3360="","",'Census Block Input'!C3360)</f>
        <v/>
      </c>
      <c r="G3396" s="29" t="str">
        <f>IF('Census Block Input'!J3360="","",'Census Block Input'!D3360)</f>
        <v/>
      </c>
      <c r="H3396" s="30" t="str">
        <f>IF('Census Block Input'!J3360="","",'Census Block Input'!G3360)</f>
        <v/>
      </c>
      <c r="I3396" s="30" t="str">
        <f>IF('Census Block Input'!J3360="","",'Census Block Input'!F3360)</f>
        <v/>
      </c>
      <c r="J3396" s="32" t="str">
        <f t="shared" si="106"/>
        <v/>
      </c>
      <c r="K3396" s="105" t="str">
        <f>IF('Census Block Input'!J3360="","",'Census Block Input'!D3360)</f>
        <v/>
      </c>
      <c r="L3396" s="106" t="str">
        <f>IF('Census Block Input'!J3360="","",'Census Block Input'!G3360)</f>
        <v/>
      </c>
      <c r="M3396" s="106" t="str">
        <f>IF('Census Block Input'!J3360="","",'Census Block Input'!F3360)</f>
        <v/>
      </c>
      <c r="N3396" s="32" t="str">
        <f t="shared" si="107"/>
        <v/>
      </c>
      <c r="O3396" s="124" t="s">
        <v>10</v>
      </c>
      <c r="P3396" s="123" t="s">
        <v>10</v>
      </c>
      <c r="Q3396" s="1"/>
    </row>
    <row r="3397" spans="1:17" ht="15.75" hidden="1" customHeight="1">
      <c r="A3397" s="1" t="str">
        <f t="shared" si="1"/>
        <v/>
      </c>
      <c r="B3397" s="1"/>
      <c r="C3397" s="25" t="str">
        <f>IF('Census Block Input'!J3361="","",'Census Block Input'!B3361)</f>
        <v/>
      </c>
      <c r="D3397" s="184" t="str">
        <f>IF('Census Block Input'!J3361="","",UPPER('Census Block Input'!J3361))</f>
        <v/>
      </c>
      <c r="E3397" s="26" t="str">
        <f>IF('Census Block Input'!J3361="","",'Census Block Input'!I3361)</f>
        <v/>
      </c>
      <c r="F3397" s="27" t="str">
        <f>IF('Census Block Input'!J3361="","",'Census Block Input'!C3361)</f>
        <v/>
      </c>
      <c r="G3397" s="29" t="str">
        <f>IF('Census Block Input'!J3361="","",'Census Block Input'!D3361)</f>
        <v/>
      </c>
      <c r="H3397" s="30" t="str">
        <f>IF('Census Block Input'!J3361="","",'Census Block Input'!G3361)</f>
        <v/>
      </c>
      <c r="I3397" s="30" t="str">
        <f>IF('Census Block Input'!J3361="","",'Census Block Input'!F3361)</f>
        <v/>
      </c>
      <c r="J3397" s="32" t="str">
        <f t="shared" si="106"/>
        <v/>
      </c>
      <c r="K3397" s="105" t="str">
        <f>IF('Census Block Input'!J3361="","",'Census Block Input'!D3361)</f>
        <v/>
      </c>
      <c r="L3397" s="106" t="str">
        <f>IF('Census Block Input'!J3361="","",'Census Block Input'!G3361)</f>
        <v/>
      </c>
      <c r="M3397" s="106" t="str">
        <f>IF('Census Block Input'!J3361="","",'Census Block Input'!F3361)</f>
        <v/>
      </c>
      <c r="N3397" s="32" t="str">
        <f t="shared" si="107"/>
        <v/>
      </c>
      <c r="O3397" s="124" t="s">
        <v>10</v>
      </c>
      <c r="P3397" s="123" t="s">
        <v>10</v>
      </c>
      <c r="Q3397" s="1"/>
    </row>
    <row r="3398" spans="1:17" ht="15.75" hidden="1" customHeight="1">
      <c r="A3398" s="1" t="str">
        <f t="shared" si="1"/>
        <v/>
      </c>
      <c r="B3398" s="1"/>
      <c r="C3398" s="25" t="str">
        <f>IF('Census Block Input'!J3362="","",'Census Block Input'!B3362)</f>
        <v/>
      </c>
      <c r="D3398" s="184" t="str">
        <f>IF('Census Block Input'!J3362="","",UPPER('Census Block Input'!J3362))</f>
        <v/>
      </c>
      <c r="E3398" s="26" t="str">
        <f>IF('Census Block Input'!J3362="","",'Census Block Input'!I3362)</f>
        <v/>
      </c>
      <c r="F3398" s="27" t="str">
        <f>IF('Census Block Input'!J3362="","",'Census Block Input'!C3362)</f>
        <v/>
      </c>
      <c r="G3398" s="29" t="str">
        <f>IF('Census Block Input'!J3362="","",'Census Block Input'!D3362)</f>
        <v/>
      </c>
      <c r="H3398" s="30" t="str">
        <f>IF('Census Block Input'!J3362="","",'Census Block Input'!G3362)</f>
        <v/>
      </c>
      <c r="I3398" s="30" t="str">
        <f>IF('Census Block Input'!J3362="","",'Census Block Input'!F3362)</f>
        <v/>
      </c>
      <c r="J3398" s="32" t="str">
        <f t="shared" si="106"/>
        <v/>
      </c>
      <c r="K3398" s="105" t="str">
        <f>IF('Census Block Input'!J3362="","",'Census Block Input'!D3362)</f>
        <v/>
      </c>
      <c r="L3398" s="106" t="str">
        <f>IF('Census Block Input'!J3362="","",'Census Block Input'!G3362)</f>
        <v/>
      </c>
      <c r="M3398" s="106" t="str">
        <f>IF('Census Block Input'!J3362="","",'Census Block Input'!F3362)</f>
        <v/>
      </c>
      <c r="N3398" s="32" t="str">
        <f t="shared" si="107"/>
        <v/>
      </c>
      <c r="O3398" s="124" t="s">
        <v>10</v>
      </c>
      <c r="P3398" s="123" t="s">
        <v>10</v>
      </c>
      <c r="Q3398" s="1"/>
    </row>
    <row r="3399" spans="1:17" ht="15.75" hidden="1" customHeight="1">
      <c r="A3399" s="1" t="str">
        <f t="shared" si="1"/>
        <v/>
      </c>
      <c r="B3399" s="1"/>
      <c r="C3399" s="25" t="str">
        <f>IF('Census Block Input'!J3363="","",'Census Block Input'!B3363)</f>
        <v/>
      </c>
      <c r="D3399" s="184" t="str">
        <f>IF('Census Block Input'!J3363="","",UPPER('Census Block Input'!J3363))</f>
        <v/>
      </c>
      <c r="E3399" s="26" t="str">
        <f>IF('Census Block Input'!J3363="","",'Census Block Input'!I3363)</f>
        <v/>
      </c>
      <c r="F3399" s="27" t="str">
        <f>IF('Census Block Input'!J3363="","",'Census Block Input'!C3363)</f>
        <v/>
      </c>
      <c r="G3399" s="29" t="str">
        <f>IF('Census Block Input'!J3363="","",'Census Block Input'!D3363)</f>
        <v/>
      </c>
      <c r="H3399" s="30" t="str">
        <f>IF('Census Block Input'!J3363="","",'Census Block Input'!G3363)</f>
        <v/>
      </c>
      <c r="I3399" s="30" t="str">
        <f>IF('Census Block Input'!J3363="","",'Census Block Input'!F3363)</f>
        <v/>
      </c>
      <c r="J3399" s="32" t="str">
        <f t="shared" si="106"/>
        <v/>
      </c>
      <c r="K3399" s="105" t="str">
        <f>IF('Census Block Input'!J3363="","",'Census Block Input'!D3363)</f>
        <v/>
      </c>
      <c r="L3399" s="106" t="str">
        <f>IF('Census Block Input'!J3363="","",'Census Block Input'!G3363)</f>
        <v/>
      </c>
      <c r="M3399" s="106" t="str">
        <f>IF('Census Block Input'!J3363="","",'Census Block Input'!F3363)</f>
        <v/>
      </c>
      <c r="N3399" s="32" t="str">
        <f t="shared" si="107"/>
        <v/>
      </c>
      <c r="O3399" s="124" t="s">
        <v>10</v>
      </c>
      <c r="P3399" s="123" t="s">
        <v>10</v>
      </c>
      <c r="Q3399" s="1"/>
    </row>
    <row r="3400" spans="1:17" ht="15.75" hidden="1" customHeight="1">
      <c r="A3400" s="1" t="str">
        <f t="shared" si="1"/>
        <v/>
      </c>
      <c r="B3400" s="1"/>
      <c r="C3400" s="25" t="str">
        <f>IF('Census Block Input'!J3364="","",'Census Block Input'!B3364)</f>
        <v/>
      </c>
      <c r="D3400" s="184" t="str">
        <f>IF('Census Block Input'!J3364="","",UPPER('Census Block Input'!J3364))</f>
        <v/>
      </c>
      <c r="E3400" s="26" t="str">
        <f>IF('Census Block Input'!J3364="","",'Census Block Input'!I3364)</f>
        <v/>
      </c>
      <c r="F3400" s="27" t="str">
        <f>IF('Census Block Input'!J3364="","",'Census Block Input'!C3364)</f>
        <v/>
      </c>
      <c r="G3400" s="29" t="str">
        <f>IF('Census Block Input'!J3364="","",'Census Block Input'!D3364)</f>
        <v/>
      </c>
      <c r="H3400" s="30" t="str">
        <f>IF('Census Block Input'!J3364="","",'Census Block Input'!G3364)</f>
        <v/>
      </c>
      <c r="I3400" s="30" t="str">
        <f>IF('Census Block Input'!J3364="","",'Census Block Input'!F3364)</f>
        <v/>
      </c>
      <c r="J3400" s="32" t="str">
        <f t="shared" si="106"/>
        <v/>
      </c>
      <c r="K3400" s="105" t="str">
        <f>IF('Census Block Input'!J3364="","",'Census Block Input'!D3364)</f>
        <v/>
      </c>
      <c r="L3400" s="106" t="str">
        <f>IF('Census Block Input'!J3364="","",'Census Block Input'!G3364)</f>
        <v/>
      </c>
      <c r="M3400" s="106" t="str">
        <f>IF('Census Block Input'!J3364="","",'Census Block Input'!F3364)</f>
        <v/>
      </c>
      <c r="N3400" s="32" t="str">
        <f t="shared" si="107"/>
        <v/>
      </c>
      <c r="O3400" s="124" t="s">
        <v>10</v>
      </c>
      <c r="P3400" s="123" t="s">
        <v>10</v>
      </c>
      <c r="Q3400" s="1"/>
    </row>
    <row r="3401" spans="1:17" ht="15.75" hidden="1" customHeight="1">
      <c r="A3401" s="1" t="str">
        <f t="shared" si="1"/>
        <v/>
      </c>
      <c r="B3401" s="1"/>
      <c r="C3401" s="25" t="str">
        <f>IF('Census Block Input'!J3365="","",'Census Block Input'!B3365)</f>
        <v/>
      </c>
      <c r="D3401" s="184" t="str">
        <f>IF('Census Block Input'!J3365="","",UPPER('Census Block Input'!J3365))</f>
        <v/>
      </c>
      <c r="E3401" s="26" t="str">
        <f>IF('Census Block Input'!J3365="","",'Census Block Input'!I3365)</f>
        <v/>
      </c>
      <c r="F3401" s="27" t="str">
        <f>IF('Census Block Input'!J3365="","",'Census Block Input'!C3365)</f>
        <v/>
      </c>
      <c r="G3401" s="29" t="str">
        <f>IF('Census Block Input'!J3365="","",'Census Block Input'!D3365)</f>
        <v/>
      </c>
      <c r="H3401" s="30" t="str">
        <f>IF('Census Block Input'!J3365="","",'Census Block Input'!G3365)</f>
        <v/>
      </c>
      <c r="I3401" s="30" t="str">
        <f>IF('Census Block Input'!J3365="","",'Census Block Input'!F3365)</f>
        <v/>
      </c>
      <c r="J3401" s="32" t="str">
        <f t="shared" si="106"/>
        <v/>
      </c>
      <c r="K3401" s="105" t="str">
        <f>IF('Census Block Input'!J3365="","",'Census Block Input'!D3365)</f>
        <v/>
      </c>
      <c r="L3401" s="106" t="str">
        <f>IF('Census Block Input'!J3365="","",'Census Block Input'!G3365)</f>
        <v/>
      </c>
      <c r="M3401" s="106" t="str">
        <f>IF('Census Block Input'!J3365="","",'Census Block Input'!F3365)</f>
        <v/>
      </c>
      <c r="N3401" s="32" t="str">
        <f t="shared" si="107"/>
        <v/>
      </c>
      <c r="O3401" s="124" t="s">
        <v>10</v>
      </c>
      <c r="P3401" s="123" t="s">
        <v>10</v>
      </c>
      <c r="Q3401" s="1"/>
    </row>
    <row r="3402" spans="1:17" ht="15.75" hidden="1" customHeight="1">
      <c r="A3402" s="1" t="str">
        <f t="shared" si="1"/>
        <v/>
      </c>
      <c r="B3402" s="1"/>
      <c r="C3402" s="25" t="str">
        <f>IF('Census Block Input'!J3366="","",'Census Block Input'!B3366)</f>
        <v/>
      </c>
      <c r="D3402" s="184" t="str">
        <f>IF('Census Block Input'!J3366="","",UPPER('Census Block Input'!J3366))</f>
        <v/>
      </c>
      <c r="E3402" s="26" t="str">
        <f>IF('Census Block Input'!J3366="","",'Census Block Input'!I3366)</f>
        <v/>
      </c>
      <c r="F3402" s="27" t="str">
        <f>IF('Census Block Input'!J3366="","",'Census Block Input'!C3366)</f>
        <v/>
      </c>
      <c r="G3402" s="29" t="str">
        <f>IF('Census Block Input'!J3366="","",'Census Block Input'!D3366)</f>
        <v/>
      </c>
      <c r="H3402" s="30" t="str">
        <f>IF('Census Block Input'!J3366="","",'Census Block Input'!G3366)</f>
        <v/>
      </c>
      <c r="I3402" s="30" t="str">
        <f>IF('Census Block Input'!J3366="","",'Census Block Input'!F3366)</f>
        <v/>
      </c>
      <c r="J3402" s="32" t="str">
        <f t="shared" si="106"/>
        <v/>
      </c>
      <c r="K3402" s="105" t="str">
        <f>IF('Census Block Input'!J3366="","",'Census Block Input'!D3366)</f>
        <v/>
      </c>
      <c r="L3402" s="106" t="str">
        <f>IF('Census Block Input'!J3366="","",'Census Block Input'!G3366)</f>
        <v/>
      </c>
      <c r="M3402" s="106" t="str">
        <f>IF('Census Block Input'!J3366="","",'Census Block Input'!F3366)</f>
        <v/>
      </c>
      <c r="N3402" s="32" t="str">
        <f t="shared" si="107"/>
        <v/>
      </c>
      <c r="O3402" s="124" t="s">
        <v>10</v>
      </c>
      <c r="P3402" s="123" t="s">
        <v>10</v>
      </c>
      <c r="Q3402" s="1"/>
    </row>
    <row r="3403" spans="1:17" ht="15.75" hidden="1" customHeight="1">
      <c r="A3403" s="1" t="str">
        <f t="shared" si="1"/>
        <v/>
      </c>
      <c r="B3403" s="1"/>
      <c r="C3403" s="25" t="str">
        <f>IF('Census Block Input'!J3367="","",'Census Block Input'!B3367)</f>
        <v/>
      </c>
      <c r="D3403" s="184" t="str">
        <f>IF('Census Block Input'!J3367="","",UPPER('Census Block Input'!J3367))</f>
        <v/>
      </c>
      <c r="E3403" s="26" t="str">
        <f>IF('Census Block Input'!J3367="","",'Census Block Input'!I3367)</f>
        <v/>
      </c>
      <c r="F3403" s="27" t="str">
        <f>IF('Census Block Input'!J3367="","",'Census Block Input'!C3367)</f>
        <v/>
      </c>
      <c r="G3403" s="29" t="str">
        <f>IF('Census Block Input'!J3367="","",'Census Block Input'!D3367)</f>
        <v/>
      </c>
      <c r="H3403" s="30" t="str">
        <f>IF('Census Block Input'!J3367="","",'Census Block Input'!G3367)</f>
        <v/>
      </c>
      <c r="I3403" s="30" t="str">
        <f>IF('Census Block Input'!J3367="","",'Census Block Input'!F3367)</f>
        <v/>
      </c>
      <c r="J3403" s="32" t="str">
        <f t="shared" si="106"/>
        <v/>
      </c>
      <c r="K3403" s="105" t="str">
        <f>IF('Census Block Input'!J3367="","",'Census Block Input'!D3367)</f>
        <v/>
      </c>
      <c r="L3403" s="106" t="str">
        <f>IF('Census Block Input'!J3367="","",'Census Block Input'!G3367)</f>
        <v/>
      </c>
      <c r="M3403" s="106" t="str">
        <f>IF('Census Block Input'!J3367="","",'Census Block Input'!F3367)</f>
        <v/>
      </c>
      <c r="N3403" s="32" t="str">
        <f t="shared" si="107"/>
        <v/>
      </c>
      <c r="O3403" s="124" t="s">
        <v>10</v>
      </c>
      <c r="P3403" s="123" t="s">
        <v>10</v>
      </c>
      <c r="Q3403" s="1"/>
    </row>
    <row r="3404" spans="1:17" ht="15.75" hidden="1" customHeight="1">
      <c r="A3404" s="1" t="str">
        <f t="shared" si="1"/>
        <v/>
      </c>
      <c r="B3404" s="1"/>
      <c r="C3404" s="25" t="str">
        <f>IF('Census Block Input'!J3368="","",'Census Block Input'!B3368)</f>
        <v/>
      </c>
      <c r="D3404" s="184" t="str">
        <f>IF('Census Block Input'!J3368="","",UPPER('Census Block Input'!J3368))</f>
        <v/>
      </c>
      <c r="E3404" s="26" t="str">
        <f>IF('Census Block Input'!J3368="","",'Census Block Input'!I3368)</f>
        <v/>
      </c>
      <c r="F3404" s="27" t="str">
        <f>IF('Census Block Input'!J3368="","",'Census Block Input'!C3368)</f>
        <v/>
      </c>
      <c r="G3404" s="29" t="str">
        <f>IF('Census Block Input'!J3368="","",'Census Block Input'!D3368)</f>
        <v/>
      </c>
      <c r="H3404" s="30" t="str">
        <f>IF('Census Block Input'!J3368="","",'Census Block Input'!G3368)</f>
        <v/>
      </c>
      <c r="I3404" s="30" t="str">
        <f>IF('Census Block Input'!J3368="","",'Census Block Input'!F3368)</f>
        <v/>
      </c>
      <c r="J3404" s="32" t="str">
        <f t="shared" si="106"/>
        <v/>
      </c>
      <c r="K3404" s="105" t="str">
        <f>IF('Census Block Input'!J3368="","",'Census Block Input'!D3368)</f>
        <v/>
      </c>
      <c r="L3404" s="106" t="str">
        <f>IF('Census Block Input'!J3368="","",'Census Block Input'!G3368)</f>
        <v/>
      </c>
      <c r="M3404" s="106" t="str">
        <f>IF('Census Block Input'!J3368="","",'Census Block Input'!F3368)</f>
        <v/>
      </c>
      <c r="N3404" s="32" t="str">
        <f t="shared" si="107"/>
        <v/>
      </c>
      <c r="O3404" s="124" t="s">
        <v>10</v>
      </c>
      <c r="P3404" s="123" t="s">
        <v>10</v>
      </c>
      <c r="Q3404" s="1"/>
    </row>
    <row r="3405" spans="1:17" ht="15.75" hidden="1" customHeight="1">
      <c r="A3405" s="1" t="str">
        <f t="shared" si="1"/>
        <v/>
      </c>
      <c r="B3405" s="1"/>
      <c r="C3405" s="25" t="str">
        <f>IF('Census Block Input'!J3369="","",'Census Block Input'!B3369)</f>
        <v/>
      </c>
      <c r="D3405" s="184" t="str">
        <f>IF('Census Block Input'!J3369="","",UPPER('Census Block Input'!J3369))</f>
        <v/>
      </c>
      <c r="E3405" s="26" t="str">
        <f>IF('Census Block Input'!J3369="","",'Census Block Input'!I3369)</f>
        <v/>
      </c>
      <c r="F3405" s="27" t="str">
        <f>IF('Census Block Input'!J3369="","",'Census Block Input'!C3369)</f>
        <v/>
      </c>
      <c r="G3405" s="29" t="str">
        <f>IF('Census Block Input'!J3369="","",'Census Block Input'!D3369)</f>
        <v/>
      </c>
      <c r="H3405" s="30" t="str">
        <f>IF('Census Block Input'!J3369="","",'Census Block Input'!G3369)</f>
        <v/>
      </c>
      <c r="I3405" s="30" t="str">
        <f>IF('Census Block Input'!J3369="","",'Census Block Input'!F3369)</f>
        <v/>
      </c>
      <c r="J3405" s="32" t="str">
        <f t="shared" si="106"/>
        <v/>
      </c>
      <c r="K3405" s="105" t="str">
        <f>IF('Census Block Input'!J3369="","",'Census Block Input'!D3369)</f>
        <v/>
      </c>
      <c r="L3405" s="106" t="str">
        <f>IF('Census Block Input'!J3369="","",'Census Block Input'!G3369)</f>
        <v/>
      </c>
      <c r="M3405" s="106" t="str">
        <f>IF('Census Block Input'!J3369="","",'Census Block Input'!F3369)</f>
        <v/>
      </c>
      <c r="N3405" s="32" t="str">
        <f t="shared" si="107"/>
        <v/>
      </c>
      <c r="O3405" s="124" t="s">
        <v>10</v>
      </c>
      <c r="P3405" s="123" t="s">
        <v>10</v>
      </c>
      <c r="Q3405" s="1"/>
    </row>
    <row r="3406" spans="1:17" ht="15.75" hidden="1" customHeight="1">
      <c r="A3406" s="1" t="str">
        <f t="shared" si="1"/>
        <v/>
      </c>
      <c r="B3406" s="1"/>
      <c r="C3406" s="25" t="str">
        <f>IF('Census Block Input'!J3370="","",'Census Block Input'!B3370)</f>
        <v/>
      </c>
      <c r="D3406" s="184" t="str">
        <f>IF('Census Block Input'!J3370="","",UPPER('Census Block Input'!J3370))</f>
        <v/>
      </c>
      <c r="E3406" s="26" t="str">
        <f>IF('Census Block Input'!J3370="","",'Census Block Input'!I3370)</f>
        <v/>
      </c>
      <c r="F3406" s="27" t="str">
        <f>IF('Census Block Input'!J3370="","",'Census Block Input'!C3370)</f>
        <v/>
      </c>
      <c r="G3406" s="29" t="str">
        <f>IF('Census Block Input'!J3370="","",'Census Block Input'!D3370)</f>
        <v/>
      </c>
      <c r="H3406" s="30" t="str">
        <f>IF('Census Block Input'!J3370="","",'Census Block Input'!G3370)</f>
        <v/>
      </c>
      <c r="I3406" s="30" t="str">
        <f>IF('Census Block Input'!J3370="","",'Census Block Input'!F3370)</f>
        <v/>
      </c>
      <c r="J3406" s="32" t="str">
        <f t="shared" si="106"/>
        <v/>
      </c>
      <c r="K3406" s="105" t="str">
        <f>IF('Census Block Input'!J3370="","",'Census Block Input'!D3370)</f>
        <v/>
      </c>
      <c r="L3406" s="106" t="str">
        <f>IF('Census Block Input'!J3370="","",'Census Block Input'!G3370)</f>
        <v/>
      </c>
      <c r="M3406" s="106" t="str">
        <f>IF('Census Block Input'!J3370="","",'Census Block Input'!F3370)</f>
        <v/>
      </c>
      <c r="N3406" s="32" t="str">
        <f t="shared" si="107"/>
        <v/>
      </c>
      <c r="O3406" s="124" t="s">
        <v>10</v>
      </c>
      <c r="P3406" s="123" t="s">
        <v>10</v>
      </c>
      <c r="Q3406" s="1"/>
    </row>
    <row r="3407" spans="1:17" ht="15.75" hidden="1" customHeight="1">
      <c r="A3407" s="1" t="str">
        <f t="shared" si="1"/>
        <v/>
      </c>
      <c r="B3407" s="1"/>
      <c r="C3407" s="25" t="str">
        <f>IF('Census Block Input'!J3371="","",'Census Block Input'!B3371)</f>
        <v/>
      </c>
      <c r="D3407" s="184" t="str">
        <f>IF('Census Block Input'!J3371="","",UPPER('Census Block Input'!J3371))</f>
        <v/>
      </c>
      <c r="E3407" s="26" t="str">
        <f>IF('Census Block Input'!J3371="","",'Census Block Input'!I3371)</f>
        <v/>
      </c>
      <c r="F3407" s="27" t="str">
        <f>IF('Census Block Input'!J3371="","",'Census Block Input'!C3371)</f>
        <v/>
      </c>
      <c r="G3407" s="29" t="str">
        <f>IF('Census Block Input'!J3371="","",'Census Block Input'!D3371)</f>
        <v/>
      </c>
      <c r="H3407" s="30" t="str">
        <f>IF('Census Block Input'!J3371="","",'Census Block Input'!G3371)</f>
        <v/>
      </c>
      <c r="I3407" s="30" t="str">
        <f>IF('Census Block Input'!J3371="","",'Census Block Input'!F3371)</f>
        <v/>
      </c>
      <c r="J3407" s="32" t="str">
        <f t="shared" si="106"/>
        <v/>
      </c>
      <c r="K3407" s="105" t="str">
        <f>IF('Census Block Input'!J3371="","",'Census Block Input'!D3371)</f>
        <v/>
      </c>
      <c r="L3407" s="106" t="str">
        <f>IF('Census Block Input'!J3371="","",'Census Block Input'!G3371)</f>
        <v/>
      </c>
      <c r="M3407" s="106" t="str">
        <f>IF('Census Block Input'!J3371="","",'Census Block Input'!F3371)</f>
        <v/>
      </c>
      <c r="N3407" s="32" t="str">
        <f t="shared" si="107"/>
        <v/>
      </c>
      <c r="O3407" s="124" t="s">
        <v>10</v>
      </c>
      <c r="P3407" s="123" t="s">
        <v>10</v>
      </c>
      <c r="Q3407" s="1"/>
    </row>
    <row r="3408" spans="1:17" ht="15.75" hidden="1" customHeight="1">
      <c r="A3408" s="1" t="str">
        <f t="shared" si="1"/>
        <v/>
      </c>
      <c r="B3408" s="1"/>
      <c r="C3408" s="25" t="str">
        <f>IF('Census Block Input'!J3372="","",'Census Block Input'!B3372)</f>
        <v/>
      </c>
      <c r="D3408" s="184" t="str">
        <f>IF('Census Block Input'!J3372="","",UPPER('Census Block Input'!J3372))</f>
        <v/>
      </c>
      <c r="E3408" s="26" t="str">
        <f>IF('Census Block Input'!J3372="","",'Census Block Input'!I3372)</f>
        <v/>
      </c>
      <c r="F3408" s="27" t="str">
        <f>IF('Census Block Input'!J3372="","",'Census Block Input'!C3372)</f>
        <v/>
      </c>
      <c r="G3408" s="29" t="str">
        <f>IF('Census Block Input'!J3372="","",'Census Block Input'!D3372)</f>
        <v/>
      </c>
      <c r="H3408" s="30" t="str">
        <f>IF('Census Block Input'!J3372="","",'Census Block Input'!G3372)</f>
        <v/>
      </c>
      <c r="I3408" s="30" t="str">
        <f>IF('Census Block Input'!J3372="","",'Census Block Input'!F3372)</f>
        <v/>
      </c>
      <c r="J3408" s="32" t="str">
        <f t="shared" si="106"/>
        <v/>
      </c>
      <c r="K3408" s="105" t="str">
        <f>IF('Census Block Input'!J3372="","",'Census Block Input'!D3372)</f>
        <v/>
      </c>
      <c r="L3408" s="106" t="str">
        <f>IF('Census Block Input'!J3372="","",'Census Block Input'!G3372)</f>
        <v/>
      </c>
      <c r="M3408" s="106" t="str">
        <f>IF('Census Block Input'!J3372="","",'Census Block Input'!F3372)</f>
        <v/>
      </c>
      <c r="N3408" s="32" t="str">
        <f t="shared" si="107"/>
        <v/>
      </c>
      <c r="O3408" s="124" t="s">
        <v>10</v>
      </c>
      <c r="P3408" s="123" t="s">
        <v>10</v>
      </c>
      <c r="Q3408" s="1"/>
    </row>
    <row r="3409" spans="1:17" ht="15.75" hidden="1" customHeight="1">
      <c r="A3409" s="1" t="str">
        <f t="shared" si="1"/>
        <v/>
      </c>
      <c r="B3409" s="1"/>
      <c r="C3409" s="25" t="str">
        <f>IF('Census Block Input'!J3373="","",'Census Block Input'!B3373)</f>
        <v/>
      </c>
      <c r="D3409" s="184" t="str">
        <f>IF('Census Block Input'!J3373="","",UPPER('Census Block Input'!J3373))</f>
        <v/>
      </c>
      <c r="E3409" s="26" t="str">
        <f>IF('Census Block Input'!J3373="","",'Census Block Input'!I3373)</f>
        <v/>
      </c>
      <c r="F3409" s="27" t="str">
        <f>IF('Census Block Input'!J3373="","",'Census Block Input'!C3373)</f>
        <v/>
      </c>
      <c r="G3409" s="29" t="str">
        <f>IF('Census Block Input'!J3373="","",'Census Block Input'!D3373)</f>
        <v/>
      </c>
      <c r="H3409" s="30" t="str">
        <f>IF('Census Block Input'!J3373="","",'Census Block Input'!G3373)</f>
        <v/>
      </c>
      <c r="I3409" s="30" t="str">
        <f>IF('Census Block Input'!J3373="","",'Census Block Input'!F3373)</f>
        <v/>
      </c>
      <c r="J3409" s="32" t="str">
        <f t="shared" si="106"/>
        <v/>
      </c>
      <c r="K3409" s="105" t="str">
        <f>IF('Census Block Input'!J3373="","",'Census Block Input'!D3373)</f>
        <v/>
      </c>
      <c r="L3409" s="106" t="str">
        <f>IF('Census Block Input'!J3373="","",'Census Block Input'!G3373)</f>
        <v/>
      </c>
      <c r="M3409" s="106" t="str">
        <f>IF('Census Block Input'!J3373="","",'Census Block Input'!F3373)</f>
        <v/>
      </c>
      <c r="N3409" s="32" t="str">
        <f t="shared" si="107"/>
        <v/>
      </c>
      <c r="O3409" s="124" t="s">
        <v>10</v>
      </c>
      <c r="P3409" s="123" t="s">
        <v>10</v>
      </c>
      <c r="Q3409" s="1"/>
    </row>
    <row r="3410" spans="1:17" ht="15.75" hidden="1" customHeight="1">
      <c r="A3410" s="1" t="str">
        <f t="shared" si="1"/>
        <v/>
      </c>
      <c r="B3410" s="1"/>
      <c r="C3410" s="25" t="str">
        <f>IF('Census Block Input'!J3374="","",'Census Block Input'!B3374)</f>
        <v/>
      </c>
      <c r="D3410" s="184" t="str">
        <f>IF('Census Block Input'!J3374="","",UPPER('Census Block Input'!J3374))</f>
        <v/>
      </c>
      <c r="E3410" s="26" t="str">
        <f>IF('Census Block Input'!J3374="","",'Census Block Input'!I3374)</f>
        <v/>
      </c>
      <c r="F3410" s="27" t="str">
        <f>IF('Census Block Input'!J3374="","",'Census Block Input'!C3374)</f>
        <v/>
      </c>
      <c r="G3410" s="29" t="str">
        <f>IF('Census Block Input'!J3374="","",'Census Block Input'!D3374)</f>
        <v/>
      </c>
      <c r="H3410" s="30" t="str">
        <f>IF('Census Block Input'!J3374="","",'Census Block Input'!G3374)</f>
        <v/>
      </c>
      <c r="I3410" s="30" t="str">
        <f>IF('Census Block Input'!J3374="","",'Census Block Input'!F3374)</f>
        <v/>
      </c>
      <c r="J3410" s="32" t="str">
        <f t="shared" si="106"/>
        <v/>
      </c>
      <c r="K3410" s="105" t="str">
        <f>IF('Census Block Input'!J3374="","",'Census Block Input'!D3374)</f>
        <v/>
      </c>
      <c r="L3410" s="106" t="str">
        <f>IF('Census Block Input'!J3374="","",'Census Block Input'!G3374)</f>
        <v/>
      </c>
      <c r="M3410" s="106" t="str">
        <f>IF('Census Block Input'!J3374="","",'Census Block Input'!F3374)</f>
        <v/>
      </c>
      <c r="N3410" s="32" t="str">
        <f t="shared" si="107"/>
        <v/>
      </c>
      <c r="O3410" s="124" t="s">
        <v>10</v>
      </c>
      <c r="P3410" s="123" t="s">
        <v>10</v>
      </c>
      <c r="Q3410" s="1"/>
    </row>
    <row r="3411" spans="1:17" ht="15.75" hidden="1" customHeight="1">
      <c r="A3411" s="1" t="str">
        <f t="shared" si="1"/>
        <v/>
      </c>
      <c r="B3411" s="1"/>
      <c r="C3411" s="25" t="str">
        <f>IF('Census Block Input'!J3375="","",'Census Block Input'!B3375)</f>
        <v/>
      </c>
      <c r="D3411" s="184" t="str">
        <f>IF('Census Block Input'!J3375="","",UPPER('Census Block Input'!J3375))</f>
        <v/>
      </c>
      <c r="E3411" s="26" t="str">
        <f>IF('Census Block Input'!J3375="","",'Census Block Input'!I3375)</f>
        <v/>
      </c>
      <c r="F3411" s="27" t="str">
        <f>IF('Census Block Input'!J3375="","",'Census Block Input'!C3375)</f>
        <v/>
      </c>
      <c r="G3411" s="29" t="str">
        <f>IF('Census Block Input'!J3375="","",'Census Block Input'!D3375)</f>
        <v/>
      </c>
      <c r="H3411" s="30" t="str">
        <f>IF('Census Block Input'!J3375="","",'Census Block Input'!G3375)</f>
        <v/>
      </c>
      <c r="I3411" s="30" t="str">
        <f>IF('Census Block Input'!J3375="","",'Census Block Input'!F3375)</f>
        <v/>
      </c>
      <c r="J3411" s="32" t="str">
        <f t="shared" si="106"/>
        <v/>
      </c>
      <c r="K3411" s="105" t="str">
        <f>IF('Census Block Input'!J3375="","",'Census Block Input'!D3375)</f>
        <v/>
      </c>
      <c r="L3411" s="106" t="str">
        <f>IF('Census Block Input'!J3375="","",'Census Block Input'!G3375)</f>
        <v/>
      </c>
      <c r="M3411" s="106" t="str">
        <f>IF('Census Block Input'!J3375="","",'Census Block Input'!F3375)</f>
        <v/>
      </c>
      <c r="N3411" s="32" t="str">
        <f t="shared" si="107"/>
        <v/>
      </c>
      <c r="O3411" s="124" t="s">
        <v>10</v>
      </c>
      <c r="P3411" s="123" t="s">
        <v>10</v>
      </c>
      <c r="Q3411" s="1"/>
    </row>
    <row r="3412" spans="1:17" ht="15.75" hidden="1" customHeight="1">
      <c r="A3412" s="1" t="str">
        <f t="shared" si="1"/>
        <v/>
      </c>
      <c r="B3412" s="1"/>
      <c r="C3412" s="25" t="str">
        <f>IF('Census Block Input'!J3376="","",'Census Block Input'!B3376)</f>
        <v/>
      </c>
      <c r="D3412" s="184" t="str">
        <f>IF('Census Block Input'!J3376="","",UPPER('Census Block Input'!J3376))</f>
        <v/>
      </c>
      <c r="E3412" s="26" t="str">
        <f>IF('Census Block Input'!J3376="","",'Census Block Input'!I3376)</f>
        <v/>
      </c>
      <c r="F3412" s="27" t="str">
        <f>IF('Census Block Input'!J3376="","",'Census Block Input'!C3376)</f>
        <v/>
      </c>
      <c r="G3412" s="29" t="str">
        <f>IF('Census Block Input'!J3376="","",'Census Block Input'!D3376)</f>
        <v/>
      </c>
      <c r="H3412" s="30" t="str">
        <f>IF('Census Block Input'!J3376="","",'Census Block Input'!G3376)</f>
        <v/>
      </c>
      <c r="I3412" s="30" t="str">
        <f>IF('Census Block Input'!J3376="","",'Census Block Input'!F3376)</f>
        <v/>
      </c>
      <c r="J3412" s="32" t="str">
        <f t="shared" si="106"/>
        <v/>
      </c>
      <c r="K3412" s="105" t="str">
        <f>IF('Census Block Input'!J3376="","",'Census Block Input'!D3376)</f>
        <v/>
      </c>
      <c r="L3412" s="106" t="str">
        <f>IF('Census Block Input'!J3376="","",'Census Block Input'!G3376)</f>
        <v/>
      </c>
      <c r="M3412" s="106" t="str">
        <f>IF('Census Block Input'!J3376="","",'Census Block Input'!F3376)</f>
        <v/>
      </c>
      <c r="N3412" s="32" t="str">
        <f t="shared" si="107"/>
        <v/>
      </c>
      <c r="O3412" s="124" t="s">
        <v>10</v>
      </c>
      <c r="P3412" s="123" t="s">
        <v>10</v>
      </c>
      <c r="Q3412" s="1"/>
    </row>
    <row r="3413" spans="1:17" ht="15.75" hidden="1" customHeight="1">
      <c r="A3413" s="1" t="str">
        <f t="shared" si="1"/>
        <v/>
      </c>
      <c r="B3413" s="1"/>
      <c r="C3413" s="25" t="str">
        <f>IF('Census Block Input'!J3377="","",'Census Block Input'!B3377)</f>
        <v/>
      </c>
      <c r="D3413" s="184" t="str">
        <f>IF('Census Block Input'!J3377="","",UPPER('Census Block Input'!J3377))</f>
        <v/>
      </c>
      <c r="E3413" s="26" t="str">
        <f>IF('Census Block Input'!J3377="","",'Census Block Input'!I3377)</f>
        <v/>
      </c>
      <c r="F3413" s="27" t="str">
        <f>IF('Census Block Input'!J3377="","",'Census Block Input'!C3377)</f>
        <v/>
      </c>
      <c r="G3413" s="29" t="str">
        <f>IF('Census Block Input'!J3377="","",'Census Block Input'!D3377)</f>
        <v/>
      </c>
      <c r="H3413" s="30" t="str">
        <f>IF('Census Block Input'!J3377="","",'Census Block Input'!G3377)</f>
        <v/>
      </c>
      <c r="I3413" s="30" t="str">
        <f>IF('Census Block Input'!J3377="","",'Census Block Input'!F3377)</f>
        <v/>
      </c>
      <c r="J3413" s="32" t="str">
        <f t="shared" si="106"/>
        <v/>
      </c>
      <c r="K3413" s="105" t="str">
        <f>IF('Census Block Input'!J3377="","",'Census Block Input'!D3377)</f>
        <v/>
      </c>
      <c r="L3413" s="106" t="str">
        <f>IF('Census Block Input'!J3377="","",'Census Block Input'!G3377)</f>
        <v/>
      </c>
      <c r="M3413" s="106" t="str">
        <f>IF('Census Block Input'!J3377="","",'Census Block Input'!F3377)</f>
        <v/>
      </c>
      <c r="N3413" s="32" t="str">
        <f t="shared" si="107"/>
        <v/>
      </c>
      <c r="O3413" s="124" t="s">
        <v>10</v>
      </c>
      <c r="P3413" s="123" t="s">
        <v>10</v>
      </c>
      <c r="Q3413" s="1"/>
    </row>
    <row r="3414" spans="1:17" ht="15.75" hidden="1" customHeight="1">
      <c r="A3414" s="1" t="str">
        <f t="shared" si="1"/>
        <v/>
      </c>
      <c r="B3414" s="1"/>
      <c r="C3414" s="25" t="str">
        <f>IF('Census Block Input'!J3378="","",'Census Block Input'!B3378)</f>
        <v/>
      </c>
      <c r="D3414" s="184" t="str">
        <f>IF('Census Block Input'!J3378="","",UPPER('Census Block Input'!J3378))</f>
        <v/>
      </c>
      <c r="E3414" s="26" t="str">
        <f>IF('Census Block Input'!J3378="","",'Census Block Input'!I3378)</f>
        <v/>
      </c>
      <c r="F3414" s="27" t="str">
        <f>IF('Census Block Input'!J3378="","",'Census Block Input'!C3378)</f>
        <v/>
      </c>
      <c r="G3414" s="29" t="str">
        <f>IF('Census Block Input'!J3378="","",'Census Block Input'!D3378)</f>
        <v/>
      </c>
      <c r="H3414" s="30" t="str">
        <f>IF('Census Block Input'!J3378="","",'Census Block Input'!G3378)</f>
        <v/>
      </c>
      <c r="I3414" s="30" t="str">
        <f>IF('Census Block Input'!J3378="","",'Census Block Input'!F3378)</f>
        <v/>
      </c>
      <c r="J3414" s="32" t="str">
        <f t="shared" si="106"/>
        <v/>
      </c>
      <c r="K3414" s="105" t="str">
        <f>IF('Census Block Input'!J3378="","",'Census Block Input'!D3378)</f>
        <v/>
      </c>
      <c r="L3414" s="106" t="str">
        <f>IF('Census Block Input'!J3378="","",'Census Block Input'!G3378)</f>
        <v/>
      </c>
      <c r="M3414" s="106" t="str">
        <f>IF('Census Block Input'!J3378="","",'Census Block Input'!F3378)</f>
        <v/>
      </c>
      <c r="N3414" s="32" t="str">
        <f t="shared" si="107"/>
        <v/>
      </c>
      <c r="O3414" s="124" t="s">
        <v>10</v>
      </c>
      <c r="P3414" s="123" t="s">
        <v>10</v>
      </c>
      <c r="Q3414" s="1"/>
    </row>
    <row r="3415" spans="1:17" ht="15.75" hidden="1" customHeight="1">
      <c r="A3415" s="1" t="str">
        <f t="shared" si="1"/>
        <v/>
      </c>
      <c r="B3415" s="1"/>
      <c r="C3415" s="25" t="str">
        <f>IF('Census Block Input'!J3379="","",'Census Block Input'!B3379)</f>
        <v/>
      </c>
      <c r="D3415" s="184" t="str">
        <f>IF('Census Block Input'!J3379="","",UPPER('Census Block Input'!J3379))</f>
        <v/>
      </c>
      <c r="E3415" s="26" t="str">
        <f>IF('Census Block Input'!J3379="","",'Census Block Input'!I3379)</f>
        <v/>
      </c>
      <c r="F3415" s="27" t="str">
        <f>IF('Census Block Input'!J3379="","",'Census Block Input'!C3379)</f>
        <v/>
      </c>
      <c r="G3415" s="29" t="str">
        <f>IF('Census Block Input'!J3379="","",'Census Block Input'!D3379)</f>
        <v/>
      </c>
      <c r="H3415" s="30" t="str">
        <f>IF('Census Block Input'!J3379="","",'Census Block Input'!G3379)</f>
        <v/>
      </c>
      <c r="I3415" s="30" t="str">
        <f>IF('Census Block Input'!J3379="","",'Census Block Input'!F3379)</f>
        <v/>
      </c>
      <c r="J3415" s="32" t="str">
        <f t="shared" si="106"/>
        <v/>
      </c>
      <c r="K3415" s="105" t="str">
        <f>IF('Census Block Input'!J3379="","",'Census Block Input'!D3379)</f>
        <v/>
      </c>
      <c r="L3415" s="106" t="str">
        <f>IF('Census Block Input'!J3379="","",'Census Block Input'!G3379)</f>
        <v/>
      </c>
      <c r="M3415" s="106" t="str">
        <f>IF('Census Block Input'!J3379="","",'Census Block Input'!F3379)</f>
        <v/>
      </c>
      <c r="N3415" s="32" t="str">
        <f t="shared" si="107"/>
        <v/>
      </c>
      <c r="O3415" s="124" t="s">
        <v>10</v>
      </c>
      <c r="P3415" s="123" t="s">
        <v>10</v>
      </c>
      <c r="Q3415" s="1"/>
    </row>
    <row r="3416" spans="1:17" ht="15.75" hidden="1" customHeight="1">
      <c r="A3416" s="1" t="str">
        <f t="shared" si="1"/>
        <v/>
      </c>
      <c r="B3416" s="1"/>
      <c r="C3416" s="25" t="str">
        <f>IF('Census Block Input'!J3380="","",'Census Block Input'!B3380)</f>
        <v/>
      </c>
      <c r="D3416" s="184" t="str">
        <f>IF('Census Block Input'!J3380="","",UPPER('Census Block Input'!J3380))</f>
        <v/>
      </c>
      <c r="E3416" s="26" t="str">
        <f>IF('Census Block Input'!J3380="","",'Census Block Input'!I3380)</f>
        <v/>
      </c>
      <c r="F3416" s="27" t="str">
        <f>IF('Census Block Input'!J3380="","",'Census Block Input'!C3380)</f>
        <v/>
      </c>
      <c r="G3416" s="29" t="str">
        <f>IF('Census Block Input'!J3380="","",'Census Block Input'!D3380)</f>
        <v/>
      </c>
      <c r="H3416" s="30" t="str">
        <f>IF('Census Block Input'!J3380="","",'Census Block Input'!G3380)</f>
        <v/>
      </c>
      <c r="I3416" s="30" t="str">
        <f>IF('Census Block Input'!J3380="","",'Census Block Input'!F3380)</f>
        <v/>
      </c>
      <c r="J3416" s="32" t="str">
        <f t="shared" si="106"/>
        <v/>
      </c>
      <c r="K3416" s="105" t="str">
        <f>IF('Census Block Input'!J3380="","",'Census Block Input'!D3380)</f>
        <v/>
      </c>
      <c r="L3416" s="106" t="str">
        <f>IF('Census Block Input'!J3380="","",'Census Block Input'!G3380)</f>
        <v/>
      </c>
      <c r="M3416" s="106" t="str">
        <f>IF('Census Block Input'!J3380="","",'Census Block Input'!F3380)</f>
        <v/>
      </c>
      <c r="N3416" s="32" t="str">
        <f t="shared" si="107"/>
        <v/>
      </c>
      <c r="O3416" s="124" t="s">
        <v>10</v>
      </c>
      <c r="P3416" s="123" t="s">
        <v>10</v>
      </c>
      <c r="Q3416" s="1"/>
    </row>
    <row r="3417" spans="1:17" ht="15.75" hidden="1" customHeight="1">
      <c r="A3417" s="1" t="str">
        <f t="shared" si="1"/>
        <v/>
      </c>
      <c r="B3417" s="1"/>
      <c r="C3417" s="25" t="str">
        <f>IF('Census Block Input'!J3381="","",'Census Block Input'!B3381)</f>
        <v/>
      </c>
      <c r="D3417" s="184" t="str">
        <f>IF('Census Block Input'!J3381="","",UPPER('Census Block Input'!J3381))</f>
        <v/>
      </c>
      <c r="E3417" s="26" t="str">
        <f>IF('Census Block Input'!J3381="","",'Census Block Input'!I3381)</f>
        <v/>
      </c>
      <c r="F3417" s="27" t="str">
        <f>IF('Census Block Input'!J3381="","",'Census Block Input'!C3381)</f>
        <v/>
      </c>
      <c r="G3417" s="29" t="str">
        <f>IF('Census Block Input'!J3381="","",'Census Block Input'!D3381)</f>
        <v/>
      </c>
      <c r="H3417" s="30" t="str">
        <f>IF('Census Block Input'!J3381="","",'Census Block Input'!G3381)</f>
        <v/>
      </c>
      <c r="I3417" s="30" t="str">
        <f>IF('Census Block Input'!J3381="","",'Census Block Input'!F3381)</f>
        <v/>
      </c>
      <c r="J3417" s="32" t="str">
        <f t="shared" si="106"/>
        <v/>
      </c>
      <c r="K3417" s="105" t="str">
        <f>IF('Census Block Input'!J3381="","",'Census Block Input'!D3381)</f>
        <v/>
      </c>
      <c r="L3417" s="106" t="str">
        <f>IF('Census Block Input'!J3381="","",'Census Block Input'!G3381)</f>
        <v/>
      </c>
      <c r="M3417" s="106" t="str">
        <f>IF('Census Block Input'!J3381="","",'Census Block Input'!F3381)</f>
        <v/>
      </c>
      <c r="N3417" s="32" t="str">
        <f t="shared" si="107"/>
        <v/>
      </c>
      <c r="O3417" s="124" t="s">
        <v>10</v>
      </c>
      <c r="P3417" s="123" t="s">
        <v>10</v>
      </c>
      <c r="Q3417" s="1"/>
    </row>
    <row r="3418" spans="1:17" ht="15.75" hidden="1" customHeight="1">
      <c r="A3418" s="1" t="str">
        <f t="shared" si="1"/>
        <v/>
      </c>
      <c r="B3418" s="1"/>
      <c r="C3418" s="25" t="str">
        <f>IF('Census Block Input'!J3382="","",'Census Block Input'!B3382)</f>
        <v/>
      </c>
      <c r="D3418" s="184" t="str">
        <f>IF('Census Block Input'!J3382="","",UPPER('Census Block Input'!J3382))</f>
        <v/>
      </c>
      <c r="E3418" s="26" t="str">
        <f>IF('Census Block Input'!J3382="","",'Census Block Input'!I3382)</f>
        <v/>
      </c>
      <c r="F3418" s="27" t="str">
        <f>IF('Census Block Input'!J3382="","",'Census Block Input'!C3382)</f>
        <v/>
      </c>
      <c r="G3418" s="29" t="str">
        <f>IF('Census Block Input'!J3382="","",'Census Block Input'!D3382)</f>
        <v/>
      </c>
      <c r="H3418" s="30" t="str">
        <f>IF('Census Block Input'!J3382="","",'Census Block Input'!G3382)</f>
        <v/>
      </c>
      <c r="I3418" s="30" t="str">
        <f>IF('Census Block Input'!J3382="","",'Census Block Input'!F3382)</f>
        <v/>
      </c>
      <c r="J3418" s="32" t="str">
        <f t="shared" si="106"/>
        <v/>
      </c>
      <c r="K3418" s="105" t="str">
        <f>IF('Census Block Input'!J3382="","",'Census Block Input'!D3382)</f>
        <v/>
      </c>
      <c r="L3418" s="106" t="str">
        <f>IF('Census Block Input'!J3382="","",'Census Block Input'!G3382)</f>
        <v/>
      </c>
      <c r="M3418" s="106" t="str">
        <f>IF('Census Block Input'!J3382="","",'Census Block Input'!F3382)</f>
        <v/>
      </c>
      <c r="N3418" s="32" t="str">
        <f t="shared" si="107"/>
        <v/>
      </c>
      <c r="O3418" s="124" t="s">
        <v>10</v>
      </c>
      <c r="P3418" s="123" t="s">
        <v>10</v>
      </c>
      <c r="Q3418" s="1"/>
    </row>
    <row r="3419" spans="1:17" ht="15.75" hidden="1" customHeight="1">
      <c r="A3419" s="1" t="str">
        <f t="shared" si="1"/>
        <v/>
      </c>
      <c r="B3419" s="1"/>
      <c r="C3419" s="25" t="str">
        <f>IF('Census Block Input'!J3383="","",'Census Block Input'!B3383)</f>
        <v/>
      </c>
      <c r="D3419" s="184" t="str">
        <f>IF('Census Block Input'!J3383="","",UPPER('Census Block Input'!J3383))</f>
        <v/>
      </c>
      <c r="E3419" s="26" t="str">
        <f>IF('Census Block Input'!J3383="","",'Census Block Input'!I3383)</f>
        <v/>
      </c>
      <c r="F3419" s="27" t="str">
        <f>IF('Census Block Input'!J3383="","",'Census Block Input'!C3383)</f>
        <v/>
      </c>
      <c r="G3419" s="29" t="str">
        <f>IF('Census Block Input'!J3383="","",'Census Block Input'!D3383)</f>
        <v/>
      </c>
      <c r="H3419" s="30" t="str">
        <f>IF('Census Block Input'!J3383="","",'Census Block Input'!G3383)</f>
        <v/>
      </c>
      <c r="I3419" s="30" t="str">
        <f>IF('Census Block Input'!J3383="","",'Census Block Input'!F3383)</f>
        <v/>
      </c>
      <c r="J3419" s="32" t="str">
        <f t="shared" si="106"/>
        <v/>
      </c>
      <c r="K3419" s="105" t="str">
        <f>IF('Census Block Input'!J3383="","",'Census Block Input'!D3383)</f>
        <v/>
      </c>
      <c r="L3419" s="106" t="str">
        <f>IF('Census Block Input'!J3383="","",'Census Block Input'!G3383)</f>
        <v/>
      </c>
      <c r="M3419" s="106" t="str">
        <f>IF('Census Block Input'!J3383="","",'Census Block Input'!F3383)</f>
        <v/>
      </c>
      <c r="N3419" s="32" t="str">
        <f t="shared" si="107"/>
        <v/>
      </c>
      <c r="O3419" s="124" t="s">
        <v>10</v>
      </c>
      <c r="P3419" s="123" t="s">
        <v>10</v>
      </c>
      <c r="Q3419" s="1"/>
    </row>
    <row r="3420" spans="1:17" ht="15.75" hidden="1" customHeight="1">
      <c r="A3420" s="1" t="str">
        <f t="shared" si="1"/>
        <v/>
      </c>
      <c r="B3420" s="1"/>
      <c r="C3420" s="25" t="str">
        <f>IF('Census Block Input'!J3384="","",'Census Block Input'!B3384)</f>
        <v/>
      </c>
      <c r="D3420" s="184" t="str">
        <f>IF('Census Block Input'!J3384="","",UPPER('Census Block Input'!J3384))</f>
        <v/>
      </c>
      <c r="E3420" s="26" t="str">
        <f>IF('Census Block Input'!J3384="","",'Census Block Input'!I3384)</f>
        <v/>
      </c>
      <c r="F3420" s="27" t="str">
        <f>IF('Census Block Input'!J3384="","",'Census Block Input'!C3384)</f>
        <v/>
      </c>
      <c r="G3420" s="29" t="str">
        <f>IF('Census Block Input'!J3384="","",'Census Block Input'!D3384)</f>
        <v/>
      </c>
      <c r="H3420" s="30" t="str">
        <f>IF('Census Block Input'!J3384="","",'Census Block Input'!G3384)</f>
        <v/>
      </c>
      <c r="I3420" s="30" t="str">
        <f>IF('Census Block Input'!J3384="","",'Census Block Input'!F3384)</f>
        <v/>
      </c>
      <c r="J3420" s="32" t="str">
        <f t="shared" si="106"/>
        <v/>
      </c>
      <c r="K3420" s="105" t="str">
        <f>IF('Census Block Input'!J3384="","",'Census Block Input'!D3384)</f>
        <v/>
      </c>
      <c r="L3420" s="106" t="str">
        <f>IF('Census Block Input'!J3384="","",'Census Block Input'!G3384)</f>
        <v/>
      </c>
      <c r="M3420" s="106" t="str">
        <f>IF('Census Block Input'!J3384="","",'Census Block Input'!F3384)</f>
        <v/>
      </c>
      <c r="N3420" s="32" t="str">
        <f t="shared" si="107"/>
        <v/>
      </c>
      <c r="O3420" s="124" t="s">
        <v>10</v>
      </c>
      <c r="P3420" s="123" t="s">
        <v>10</v>
      </c>
      <c r="Q3420" s="1"/>
    </row>
    <row r="3421" spans="1:17" ht="15.75" hidden="1" customHeight="1">
      <c r="A3421" s="1" t="str">
        <f t="shared" si="1"/>
        <v/>
      </c>
      <c r="B3421" s="1"/>
      <c r="C3421" s="25" t="str">
        <f>IF('Census Block Input'!J3385="","",'Census Block Input'!B3385)</f>
        <v/>
      </c>
      <c r="D3421" s="184" t="str">
        <f>IF('Census Block Input'!J3385="","",UPPER('Census Block Input'!J3385))</f>
        <v/>
      </c>
      <c r="E3421" s="26" t="str">
        <f>IF('Census Block Input'!J3385="","",'Census Block Input'!I3385)</f>
        <v/>
      </c>
      <c r="F3421" s="27" t="str">
        <f>IF('Census Block Input'!J3385="","",'Census Block Input'!C3385)</f>
        <v/>
      </c>
      <c r="G3421" s="29" t="str">
        <f>IF('Census Block Input'!J3385="","",'Census Block Input'!D3385)</f>
        <v/>
      </c>
      <c r="H3421" s="30" t="str">
        <f>IF('Census Block Input'!J3385="","",'Census Block Input'!G3385)</f>
        <v/>
      </c>
      <c r="I3421" s="30" t="str">
        <f>IF('Census Block Input'!J3385="","",'Census Block Input'!F3385)</f>
        <v/>
      </c>
      <c r="J3421" s="32" t="str">
        <f t="shared" si="106"/>
        <v/>
      </c>
      <c r="K3421" s="105" t="str">
        <f>IF('Census Block Input'!J3385="","",'Census Block Input'!D3385)</f>
        <v/>
      </c>
      <c r="L3421" s="106" t="str">
        <f>IF('Census Block Input'!J3385="","",'Census Block Input'!G3385)</f>
        <v/>
      </c>
      <c r="M3421" s="106" t="str">
        <f>IF('Census Block Input'!J3385="","",'Census Block Input'!F3385)</f>
        <v/>
      </c>
      <c r="N3421" s="32" t="str">
        <f t="shared" si="107"/>
        <v/>
      </c>
      <c r="O3421" s="124" t="s">
        <v>10</v>
      </c>
      <c r="P3421" s="123" t="s">
        <v>10</v>
      </c>
      <c r="Q3421" s="1"/>
    </row>
    <row r="3422" spans="1:17" ht="15.75" hidden="1" customHeight="1">
      <c r="A3422" s="1" t="str">
        <f t="shared" si="1"/>
        <v/>
      </c>
      <c r="B3422" s="1"/>
      <c r="C3422" s="25" t="str">
        <f>IF('Census Block Input'!J3386="","",'Census Block Input'!B3386)</f>
        <v/>
      </c>
      <c r="D3422" s="184" t="str">
        <f>IF('Census Block Input'!J3386="","",UPPER('Census Block Input'!J3386))</f>
        <v/>
      </c>
      <c r="E3422" s="26" t="str">
        <f>IF('Census Block Input'!J3386="","",'Census Block Input'!I3386)</f>
        <v/>
      </c>
      <c r="F3422" s="27" t="str">
        <f>IF('Census Block Input'!J3386="","",'Census Block Input'!C3386)</f>
        <v/>
      </c>
      <c r="G3422" s="29" t="str">
        <f>IF('Census Block Input'!J3386="","",'Census Block Input'!D3386)</f>
        <v/>
      </c>
      <c r="H3422" s="30" t="str">
        <f>IF('Census Block Input'!J3386="","",'Census Block Input'!G3386)</f>
        <v/>
      </c>
      <c r="I3422" s="30" t="str">
        <f>IF('Census Block Input'!J3386="","",'Census Block Input'!F3386)</f>
        <v/>
      </c>
      <c r="J3422" s="32" t="str">
        <f t="shared" si="106"/>
        <v/>
      </c>
      <c r="K3422" s="105" t="str">
        <f>IF('Census Block Input'!J3386="","",'Census Block Input'!D3386)</f>
        <v/>
      </c>
      <c r="L3422" s="106" t="str">
        <f>IF('Census Block Input'!J3386="","",'Census Block Input'!G3386)</f>
        <v/>
      </c>
      <c r="M3422" s="106" t="str">
        <f>IF('Census Block Input'!J3386="","",'Census Block Input'!F3386)</f>
        <v/>
      </c>
      <c r="N3422" s="32" t="str">
        <f t="shared" si="107"/>
        <v/>
      </c>
      <c r="O3422" s="124" t="s">
        <v>10</v>
      </c>
      <c r="P3422" s="123" t="s">
        <v>10</v>
      </c>
      <c r="Q3422" s="1"/>
    </row>
    <row r="3423" spans="1:17" ht="15.75" hidden="1" customHeight="1">
      <c r="A3423" s="1" t="str">
        <f t="shared" si="1"/>
        <v/>
      </c>
      <c r="B3423" s="1"/>
      <c r="C3423" s="25" t="str">
        <f>IF('Census Block Input'!J3387="","",'Census Block Input'!B3387)</f>
        <v/>
      </c>
      <c r="D3423" s="184" t="str">
        <f>IF('Census Block Input'!J3387="","",UPPER('Census Block Input'!J3387))</f>
        <v/>
      </c>
      <c r="E3423" s="26" t="str">
        <f>IF('Census Block Input'!J3387="","",'Census Block Input'!I3387)</f>
        <v/>
      </c>
      <c r="F3423" s="27" t="str">
        <f>IF('Census Block Input'!J3387="","",'Census Block Input'!C3387)</f>
        <v/>
      </c>
      <c r="G3423" s="29" t="str">
        <f>IF('Census Block Input'!J3387="","",'Census Block Input'!D3387)</f>
        <v/>
      </c>
      <c r="H3423" s="30" t="str">
        <f>IF('Census Block Input'!J3387="","",'Census Block Input'!G3387)</f>
        <v/>
      </c>
      <c r="I3423" s="30" t="str">
        <f>IF('Census Block Input'!J3387="","",'Census Block Input'!F3387)</f>
        <v/>
      </c>
      <c r="J3423" s="32" t="str">
        <f t="shared" si="106"/>
        <v/>
      </c>
      <c r="K3423" s="105" t="str">
        <f>IF('Census Block Input'!J3387="","",'Census Block Input'!D3387)</f>
        <v/>
      </c>
      <c r="L3423" s="106" t="str">
        <f>IF('Census Block Input'!J3387="","",'Census Block Input'!G3387)</f>
        <v/>
      </c>
      <c r="M3423" s="106" t="str">
        <f>IF('Census Block Input'!J3387="","",'Census Block Input'!F3387)</f>
        <v/>
      </c>
      <c r="N3423" s="32" t="str">
        <f t="shared" si="107"/>
        <v/>
      </c>
      <c r="O3423" s="124" t="s">
        <v>10</v>
      </c>
      <c r="P3423" s="123" t="s">
        <v>10</v>
      </c>
      <c r="Q3423" s="1"/>
    </row>
    <row r="3424" spans="1:17" ht="15.75" hidden="1" customHeight="1">
      <c r="A3424" s="1" t="str">
        <f t="shared" si="1"/>
        <v/>
      </c>
      <c r="B3424" s="1"/>
      <c r="C3424" s="25" t="str">
        <f>IF('Census Block Input'!J3388="","",'Census Block Input'!B3388)</f>
        <v/>
      </c>
      <c r="D3424" s="184" t="str">
        <f>IF('Census Block Input'!J3388="","",UPPER('Census Block Input'!J3388))</f>
        <v/>
      </c>
      <c r="E3424" s="26" t="str">
        <f>IF('Census Block Input'!J3388="","",'Census Block Input'!I3388)</f>
        <v/>
      </c>
      <c r="F3424" s="27" t="str">
        <f>IF('Census Block Input'!J3388="","",'Census Block Input'!C3388)</f>
        <v/>
      </c>
      <c r="G3424" s="29" t="str">
        <f>IF('Census Block Input'!J3388="","",'Census Block Input'!D3388)</f>
        <v/>
      </c>
      <c r="H3424" s="30" t="str">
        <f>IF('Census Block Input'!J3388="","",'Census Block Input'!G3388)</f>
        <v/>
      </c>
      <c r="I3424" s="30" t="str">
        <f>IF('Census Block Input'!J3388="","",'Census Block Input'!F3388)</f>
        <v/>
      </c>
      <c r="J3424" s="32" t="str">
        <f t="shared" si="106"/>
        <v/>
      </c>
      <c r="K3424" s="105" t="str">
        <f>IF('Census Block Input'!J3388="","",'Census Block Input'!D3388)</f>
        <v/>
      </c>
      <c r="L3424" s="106" t="str">
        <f>IF('Census Block Input'!J3388="","",'Census Block Input'!G3388)</f>
        <v/>
      </c>
      <c r="M3424" s="106" t="str">
        <f>IF('Census Block Input'!J3388="","",'Census Block Input'!F3388)</f>
        <v/>
      </c>
      <c r="N3424" s="32" t="str">
        <f t="shared" si="107"/>
        <v/>
      </c>
      <c r="O3424" s="124" t="s">
        <v>10</v>
      </c>
      <c r="P3424" s="123" t="s">
        <v>10</v>
      </c>
      <c r="Q3424" s="1"/>
    </row>
    <row r="3425" spans="1:17" ht="15.75" hidden="1" customHeight="1">
      <c r="A3425" s="1" t="str">
        <f t="shared" si="1"/>
        <v/>
      </c>
      <c r="B3425" s="1"/>
      <c r="C3425" s="25" t="str">
        <f>IF('Census Block Input'!J3389="","",'Census Block Input'!B3389)</f>
        <v/>
      </c>
      <c r="D3425" s="184" t="str">
        <f>IF('Census Block Input'!J3389="","",UPPER('Census Block Input'!J3389))</f>
        <v/>
      </c>
      <c r="E3425" s="26" t="str">
        <f>IF('Census Block Input'!J3389="","",'Census Block Input'!I3389)</f>
        <v/>
      </c>
      <c r="F3425" s="27" t="str">
        <f>IF('Census Block Input'!J3389="","",'Census Block Input'!C3389)</f>
        <v/>
      </c>
      <c r="G3425" s="29" t="str">
        <f>IF('Census Block Input'!J3389="","",'Census Block Input'!D3389)</f>
        <v/>
      </c>
      <c r="H3425" s="30" t="str">
        <f>IF('Census Block Input'!J3389="","",'Census Block Input'!G3389)</f>
        <v/>
      </c>
      <c r="I3425" s="30" t="str">
        <f>IF('Census Block Input'!J3389="","",'Census Block Input'!F3389)</f>
        <v/>
      </c>
      <c r="J3425" s="32" t="str">
        <f t="shared" si="106"/>
        <v/>
      </c>
      <c r="K3425" s="105" t="str">
        <f>IF('Census Block Input'!J3389="","",'Census Block Input'!D3389)</f>
        <v/>
      </c>
      <c r="L3425" s="106" t="str">
        <f>IF('Census Block Input'!J3389="","",'Census Block Input'!G3389)</f>
        <v/>
      </c>
      <c r="M3425" s="106" t="str">
        <f>IF('Census Block Input'!J3389="","",'Census Block Input'!F3389)</f>
        <v/>
      </c>
      <c r="N3425" s="32" t="str">
        <f t="shared" si="107"/>
        <v/>
      </c>
      <c r="O3425" s="124" t="s">
        <v>10</v>
      </c>
      <c r="P3425" s="123" t="s">
        <v>10</v>
      </c>
      <c r="Q3425" s="1"/>
    </row>
    <row r="3426" spans="1:17" ht="15.75" hidden="1" customHeight="1">
      <c r="A3426" s="1" t="str">
        <f t="shared" si="1"/>
        <v/>
      </c>
      <c r="B3426" s="1"/>
      <c r="C3426" s="25" t="str">
        <f>IF('Census Block Input'!J3390="","",'Census Block Input'!B3390)</f>
        <v/>
      </c>
      <c r="D3426" s="184" t="str">
        <f>IF('Census Block Input'!J3390="","",UPPER('Census Block Input'!J3390))</f>
        <v/>
      </c>
      <c r="E3426" s="26" t="str">
        <f>IF('Census Block Input'!J3390="","",'Census Block Input'!I3390)</f>
        <v/>
      </c>
      <c r="F3426" s="27" t="str">
        <f>IF('Census Block Input'!J3390="","",'Census Block Input'!C3390)</f>
        <v/>
      </c>
      <c r="G3426" s="29" t="str">
        <f>IF('Census Block Input'!J3390="","",'Census Block Input'!D3390)</f>
        <v/>
      </c>
      <c r="H3426" s="30" t="str">
        <f>IF('Census Block Input'!J3390="","",'Census Block Input'!G3390)</f>
        <v/>
      </c>
      <c r="I3426" s="30" t="str">
        <f>IF('Census Block Input'!J3390="","",'Census Block Input'!F3390)</f>
        <v/>
      </c>
      <c r="J3426" s="32" t="str">
        <f t="shared" si="106"/>
        <v/>
      </c>
      <c r="K3426" s="105" t="str">
        <f>IF('Census Block Input'!J3390="","",'Census Block Input'!D3390)</f>
        <v/>
      </c>
      <c r="L3426" s="106" t="str">
        <f>IF('Census Block Input'!J3390="","",'Census Block Input'!G3390)</f>
        <v/>
      </c>
      <c r="M3426" s="106" t="str">
        <f>IF('Census Block Input'!J3390="","",'Census Block Input'!F3390)</f>
        <v/>
      </c>
      <c r="N3426" s="32" t="str">
        <f t="shared" si="107"/>
        <v/>
      </c>
      <c r="O3426" s="124" t="s">
        <v>10</v>
      </c>
      <c r="P3426" s="123" t="s">
        <v>10</v>
      </c>
      <c r="Q3426" s="1"/>
    </row>
    <row r="3427" spans="1:17" ht="15.75" hidden="1" customHeight="1">
      <c r="A3427" s="1" t="str">
        <f t="shared" si="1"/>
        <v/>
      </c>
      <c r="B3427" s="1"/>
      <c r="C3427" s="25" t="str">
        <f>IF('Census Block Input'!J3391="","",'Census Block Input'!B3391)</f>
        <v/>
      </c>
      <c r="D3427" s="184" t="str">
        <f>IF('Census Block Input'!J3391="","",UPPER('Census Block Input'!J3391))</f>
        <v/>
      </c>
      <c r="E3427" s="26" t="str">
        <f>IF('Census Block Input'!J3391="","",'Census Block Input'!I3391)</f>
        <v/>
      </c>
      <c r="F3427" s="27" t="str">
        <f>IF('Census Block Input'!J3391="","",'Census Block Input'!C3391)</f>
        <v/>
      </c>
      <c r="G3427" s="29" t="str">
        <f>IF('Census Block Input'!J3391="","",'Census Block Input'!D3391)</f>
        <v/>
      </c>
      <c r="H3427" s="30" t="str">
        <f>IF('Census Block Input'!J3391="","",'Census Block Input'!G3391)</f>
        <v/>
      </c>
      <c r="I3427" s="30" t="str">
        <f>IF('Census Block Input'!J3391="","",'Census Block Input'!F3391)</f>
        <v/>
      </c>
      <c r="J3427" s="32" t="str">
        <f t="shared" si="106"/>
        <v/>
      </c>
      <c r="K3427" s="105" t="str">
        <f>IF('Census Block Input'!J3391="","",'Census Block Input'!D3391)</f>
        <v/>
      </c>
      <c r="L3427" s="106" t="str">
        <f>IF('Census Block Input'!J3391="","",'Census Block Input'!G3391)</f>
        <v/>
      </c>
      <c r="M3427" s="106" t="str">
        <f>IF('Census Block Input'!J3391="","",'Census Block Input'!F3391)</f>
        <v/>
      </c>
      <c r="N3427" s="32" t="str">
        <f t="shared" si="107"/>
        <v/>
      </c>
      <c r="O3427" s="124" t="s">
        <v>10</v>
      </c>
      <c r="P3427" s="123" t="s">
        <v>10</v>
      </c>
      <c r="Q3427" s="1"/>
    </row>
    <row r="3428" spans="1:17" ht="15.75" hidden="1" customHeight="1">
      <c r="A3428" s="1" t="str">
        <f t="shared" si="1"/>
        <v/>
      </c>
      <c r="B3428" s="1"/>
      <c r="C3428" s="25" t="str">
        <f>IF('Census Block Input'!J3392="","",'Census Block Input'!B3392)</f>
        <v/>
      </c>
      <c r="D3428" s="184" t="str">
        <f>IF('Census Block Input'!J3392="","",UPPER('Census Block Input'!J3392))</f>
        <v/>
      </c>
      <c r="E3428" s="26" t="str">
        <f>IF('Census Block Input'!J3392="","",'Census Block Input'!I3392)</f>
        <v/>
      </c>
      <c r="F3428" s="27" t="str">
        <f>IF('Census Block Input'!J3392="","",'Census Block Input'!C3392)</f>
        <v/>
      </c>
      <c r="G3428" s="29" t="str">
        <f>IF('Census Block Input'!J3392="","",'Census Block Input'!D3392)</f>
        <v/>
      </c>
      <c r="H3428" s="30" t="str">
        <f>IF('Census Block Input'!J3392="","",'Census Block Input'!G3392)</f>
        <v/>
      </c>
      <c r="I3428" s="30" t="str">
        <f>IF('Census Block Input'!J3392="","",'Census Block Input'!F3392)</f>
        <v/>
      </c>
      <c r="J3428" s="32" t="str">
        <f t="shared" si="106"/>
        <v/>
      </c>
      <c r="K3428" s="105" t="str">
        <f>IF('Census Block Input'!J3392="","",'Census Block Input'!D3392)</f>
        <v/>
      </c>
      <c r="L3428" s="106" t="str">
        <f>IF('Census Block Input'!J3392="","",'Census Block Input'!G3392)</f>
        <v/>
      </c>
      <c r="M3428" s="106" t="str">
        <f>IF('Census Block Input'!J3392="","",'Census Block Input'!F3392)</f>
        <v/>
      </c>
      <c r="N3428" s="32" t="str">
        <f t="shared" si="107"/>
        <v/>
      </c>
      <c r="O3428" s="124" t="s">
        <v>10</v>
      </c>
      <c r="P3428" s="123" t="s">
        <v>10</v>
      </c>
      <c r="Q3428" s="1"/>
    </row>
    <row r="3429" spans="1:17" ht="15.75" hidden="1" customHeight="1">
      <c r="A3429" s="1" t="str">
        <f t="shared" si="1"/>
        <v/>
      </c>
      <c r="B3429" s="1"/>
      <c r="C3429" s="25" t="str">
        <f>IF('Census Block Input'!J3393="","",'Census Block Input'!B3393)</f>
        <v/>
      </c>
      <c r="D3429" s="184" t="str">
        <f>IF('Census Block Input'!J3393="","",UPPER('Census Block Input'!J3393))</f>
        <v/>
      </c>
      <c r="E3429" s="26" t="str">
        <f>IF('Census Block Input'!J3393="","",'Census Block Input'!I3393)</f>
        <v/>
      </c>
      <c r="F3429" s="27" t="str">
        <f>IF('Census Block Input'!J3393="","",'Census Block Input'!C3393)</f>
        <v/>
      </c>
      <c r="G3429" s="29" t="str">
        <f>IF('Census Block Input'!J3393="","",'Census Block Input'!D3393)</f>
        <v/>
      </c>
      <c r="H3429" s="30" t="str">
        <f>IF('Census Block Input'!J3393="","",'Census Block Input'!G3393)</f>
        <v/>
      </c>
      <c r="I3429" s="30" t="str">
        <f>IF('Census Block Input'!J3393="","",'Census Block Input'!F3393)</f>
        <v/>
      </c>
      <c r="J3429" s="32" t="str">
        <f t="shared" si="106"/>
        <v/>
      </c>
      <c r="K3429" s="105" t="str">
        <f>IF('Census Block Input'!J3393="","",'Census Block Input'!D3393)</f>
        <v/>
      </c>
      <c r="L3429" s="106" t="str">
        <f>IF('Census Block Input'!J3393="","",'Census Block Input'!G3393)</f>
        <v/>
      </c>
      <c r="M3429" s="106" t="str">
        <f>IF('Census Block Input'!J3393="","",'Census Block Input'!F3393)</f>
        <v/>
      </c>
      <c r="N3429" s="32" t="str">
        <f t="shared" si="107"/>
        <v/>
      </c>
      <c r="O3429" s="124" t="s">
        <v>10</v>
      </c>
      <c r="P3429" s="123" t="s">
        <v>10</v>
      </c>
      <c r="Q3429" s="1"/>
    </row>
    <row r="3430" spans="1:17" ht="15.75" hidden="1" customHeight="1">
      <c r="A3430" s="1" t="str">
        <f t="shared" si="1"/>
        <v/>
      </c>
      <c r="B3430" s="1"/>
      <c r="C3430" s="25" t="str">
        <f>IF('Census Block Input'!J3394="","",'Census Block Input'!B3394)</f>
        <v/>
      </c>
      <c r="D3430" s="184" t="str">
        <f>IF('Census Block Input'!J3394="","",UPPER('Census Block Input'!J3394))</f>
        <v/>
      </c>
      <c r="E3430" s="26" t="str">
        <f>IF('Census Block Input'!J3394="","",'Census Block Input'!I3394)</f>
        <v/>
      </c>
      <c r="F3430" s="27" t="str">
        <f>IF('Census Block Input'!J3394="","",'Census Block Input'!C3394)</f>
        <v/>
      </c>
      <c r="G3430" s="29" t="str">
        <f>IF('Census Block Input'!J3394="","",'Census Block Input'!D3394)</f>
        <v/>
      </c>
      <c r="H3430" s="30" t="str">
        <f>IF('Census Block Input'!J3394="","",'Census Block Input'!G3394)</f>
        <v/>
      </c>
      <c r="I3430" s="30" t="str">
        <f>IF('Census Block Input'!J3394="","",'Census Block Input'!F3394)</f>
        <v/>
      </c>
      <c r="J3430" s="32" t="str">
        <f t="shared" si="106"/>
        <v/>
      </c>
      <c r="K3430" s="105" t="str">
        <f>IF('Census Block Input'!J3394="","",'Census Block Input'!D3394)</f>
        <v/>
      </c>
      <c r="L3430" s="106" t="str">
        <f>IF('Census Block Input'!J3394="","",'Census Block Input'!G3394)</f>
        <v/>
      </c>
      <c r="M3430" s="106" t="str">
        <f>IF('Census Block Input'!J3394="","",'Census Block Input'!F3394)</f>
        <v/>
      </c>
      <c r="N3430" s="32" t="str">
        <f t="shared" si="107"/>
        <v/>
      </c>
      <c r="O3430" s="124" t="s">
        <v>10</v>
      </c>
      <c r="P3430" s="123" t="s">
        <v>10</v>
      </c>
      <c r="Q3430" s="1"/>
    </row>
    <row r="3431" spans="1:17" ht="15.75" hidden="1" customHeight="1">
      <c r="A3431" s="1" t="str">
        <f t="shared" si="1"/>
        <v/>
      </c>
      <c r="B3431" s="1"/>
      <c r="C3431" s="25" t="str">
        <f>IF('Census Block Input'!J3395="","",'Census Block Input'!B3395)</f>
        <v/>
      </c>
      <c r="D3431" s="184" t="str">
        <f>IF('Census Block Input'!J3395="","",UPPER('Census Block Input'!J3395))</f>
        <v/>
      </c>
      <c r="E3431" s="26" t="str">
        <f>IF('Census Block Input'!J3395="","",'Census Block Input'!I3395)</f>
        <v/>
      </c>
      <c r="F3431" s="27" t="str">
        <f>IF('Census Block Input'!J3395="","",'Census Block Input'!C3395)</f>
        <v/>
      </c>
      <c r="G3431" s="29" t="str">
        <f>IF('Census Block Input'!J3395="","",'Census Block Input'!D3395)</f>
        <v/>
      </c>
      <c r="H3431" s="30" t="str">
        <f>IF('Census Block Input'!J3395="","",'Census Block Input'!G3395)</f>
        <v/>
      </c>
      <c r="I3431" s="30" t="str">
        <f>IF('Census Block Input'!J3395="","",'Census Block Input'!F3395)</f>
        <v/>
      </c>
      <c r="J3431" s="32" t="str">
        <f t="shared" si="106"/>
        <v/>
      </c>
      <c r="K3431" s="105" t="str">
        <f>IF('Census Block Input'!J3395="","",'Census Block Input'!D3395)</f>
        <v/>
      </c>
      <c r="L3431" s="106" t="str">
        <f>IF('Census Block Input'!J3395="","",'Census Block Input'!G3395)</f>
        <v/>
      </c>
      <c r="M3431" s="106" t="str">
        <f>IF('Census Block Input'!J3395="","",'Census Block Input'!F3395)</f>
        <v/>
      </c>
      <c r="N3431" s="32" t="str">
        <f t="shared" si="107"/>
        <v/>
      </c>
      <c r="O3431" s="124" t="s">
        <v>10</v>
      </c>
      <c r="P3431" s="123" t="s">
        <v>10</v>
      </c>
      <c r="Q3431" s="1"/>
    </row>
    <row r="3432" spans="1:17" ht="15.75" hidden="1" customHeight="1">
      <c r="A3432" s="1" t="str">
        <f t="shared" si="1"/>
        <v/>
      </c>
      <c r="B3432" s="1"/>
      <c r="C3432" s="25" t="str">
        <f>IF('Census Block Input'!J3396="","",'Census Block Input'!B3396)</f>
        <v/>
      </c>
      <c r="D3432" s="184" t="str">
        <f>IF('Census Block Input'!J3396="","",UPPER('Census Block Input'!J3396))</f>
        <v/>
      </c>
      <c r="E3432" s="26" t="str">
        <f>IF('Census Block Input'!J3396="","",'Census Block Input'!I3396)</f>
        <v/>
      </c>
      <c r="F3432" s="27" t="str">
        <f>IF('Census Block Input'!J3396="","",'Census Block Input'!C3396)</f>
        <v/>
      </c>
      <c r="G3432" s="29" t="str">
        <f>IF('Census Block Input'!J3396="","",'Census Block Input'!D3396)</f>
        <v/>
      </c>
      <c r="H3432" s="30" t="str">
        <f>IF('Census Block Input'!J3396="","",'Census Block Input'!G3396)</f>
        <v/>
      </c>
      <c r="I3432" s="30" t="str">
        <f>IF('Census Block Input'!J3396="","",'Census Block Input'!F3396)</f>
        <v/>
      </c>
      <c r="J3432" s="32" t="str">
        <f t="shared" ref="J3432:J3495" si="108">IF($C3432="","",SUM(G3432:I3432))</f>
        <v/>
      </c>
      <c r="K3432" s="105" t="str">
        <f>IF('Census Block Input'!J3396="","",'Census Block Input'!D3396)</f>
        <v/>
      </c>
      <c r="L3432" s="106" t="str">
        <f>IF('Census Block Input'!J3396="","",'Census Block Input'!G3396)</f>
        <v/>
      </c>
      <c r="M3432" s="106" t="str">
        <f>IF('Census Block Input'!J3396="","",'Census Block Input'!F3396)</f>
        <v/>
      </c>
      <c r="N3432" s="32" t="str">
        <f t="shared" ref="N3432:N3495" si="109">IF($C3432="","",SUM(K3432:M3432))</f>
        <v/>
      </c>
      <c r="O3432" s="124" t="s">
        <v>10</v>
      </c>
      <c r="P3432" s="123" t="s">
        <v>10</v>
      </c>
      <c r="Q3432" s="1"/>
    </row>
    <row r="3433" spans="1:17" ht="15.75" hidden="1" customHeight="1">
      <c r="A3433" s="1" t="str">
        <f t="shared" si="1"/>
        <v/>
      </c>
      <c r="B3433" s="1"/>
      <c r="C3433" s="25" t="str">
        <f>IF('Census Block Input'!J3397="","",'Census Block Input'!B3397)</f>
        <v/>
      </c>
      <c r="D3433" s="184" t="str">
        <f>IF('Census Block Input'!J3397="","",UPPER('Census Block Input'!J3397))</f>
        <v/>
      </c>
      <c r="E3433" s="26" t="str">
        <f>IF('Census Block Input'!J3397="","",'Census Block Input'!I3397)</f>
        <v/>
      </c>
      <c r="F3433" s="27" t="str">
        <f>IF('Census Block Input'!J3397="","",'Census Block Input'!C3397)</f>
        <v/>
      </c>
      <c r="G3433" s="29" t="str">
        <f>IF('Census Block Input'!J3397="","",'Census Block Input'!D3397)</f>
        <v/>
      </c>
      <c r="H3433" s="30" t="str">
        <f>IF('Census Block Input'!J3397="","",'Census Block Input'!G3397)</f>
        <v/>
      </c>
      <c r="I3433" s="30" t="str">
        <f>IF('Census Block Input'!J3397="","",'Census Block Input'!F3397)</f>
        <v/>
      </c>
      <c r="J3433" s="32" t="str">
        <f t="shared" si="108"/>
        <v/>
      </c>
      <c r="K3433" s="105" t="str">
        <f>IF('Census Block Input'!J3397="","",'Census Block Input'!D3397)</f>
        <v/>
      </c>
      <c r="L3433" s="106" t="str">
        <f>IF('Census Block Input'!J3397="","",'Census Block Input'!G3397)</f>
        <v/>
      </c>
      <c r="M3433" s="106" t="str">
        <f>IF('Census Block Input'!J3397="","",'Census Block Input'!F3397)</f>
        <v/>
      </c>
      <c r="N3433" s="32" t="str">
        <f t="shared" si="109"/>
        <v/>
      </c>
      <c r="O3433" s="124" t="s">
        <v>10</v>
      </c>
      <c r="P3433" s="123" t="s">
        <v>10</v>
      </c>
      <c r="Q3433" s="1"/>
    </row>
    <row r="3434" spans="1:17" ht="15.75" hidden="1" customHeight="1">
      <c r="A3434" s="1" t="str">
        <f t="shared" si="1"/>
        <v/>
      </c>
      <c r="B3434" s="1"/>
      <c r="C3434" s="25" t="str">
        <f>IF('Census Block Input'!J3398="","",'Census Block Input'!B3398)</f>
        <v/>
      </c>
      <c r="D3434" s="184" t="str">
        <f>IF('Census Block Input'!J3398="","",UPPER('Census Block Input'!J3398))</f>
        <v/>
      </c>
      <c r="E3434" s="26" t="str">
        <f>IF('Census Block Input'!J3398="","",'Census Block Input'!I3398)</f>
        <v/>
      </c>
      <c r="F3434" s="27" t="str">
        <f>IF('Census Block Input'!J3398="","",'Census Block Input'!C3398)</f>
        <v/>
      </c>
      <c r="G3434" s="29" t="str">
        <f>IF('Census Block Input'!J3398="","",'Census Block Input'!D3398)</f>
        <v/>
      </c>
      <c r="H3434" s="30" t="str">
        <f>IF('Census Block Input'!J3398="","",'Census Block Input'!G3398)</f>
        <v/>
      </c>
      <c r="I3434" s="30" t="str">
        <f>IF('Census Block Input'!J3398="","",'Census Block Input'!F3398)</f>
        <v/>
      </c>
      <c r="J3434" s="32" t="str">
        <f t="shared" si="108"/>
        <v/>
      </c>
      <c r="K3434" s="105" t="str">
        <f>IF('Census Block Input'!J3398="","",'Census Block Input'!D3398)</f>
        <v/>
      </c>
      <c r="L3434" s="106" t="str">
        <f>IF('Census Block Input'!J3398="","",'Census Block Input'!G3398)</f>
        <v/>
      </c>
      <c r="M3434" s="106" t="str">
        <f>IF('Census Block Input'!J3398="","",'Census Block Input'!F3398)</f>
        <v/>
      </c>
      <c r="N3434" s="32" t="str">
        <f t="shared" si="109"/>
        <v/>
      </c>
      <c r="O3434" s="124" t="s">
        <v>10</v>
      </c>
      <c r="P3434" s="123" t="s">
        <v>10</v>
      </c>
      <c r="Q3434" s="1"/>
    </row>
    <row r="3435" spans="1:17" ht="15.75" hidden="1" customHeight="1">
      <c r="A3435" s="1" t="str">
        <f t="shared" si="1"/>
        <v/>
      </c>
      <c r="B3435" s="1"/>
      <c r="C3435" s="25" t="str">
        <f>IF('Census Block Input'!J3399="","",'Census Block Input'!B3399)</f>
        <v/>
      </c>
      <c r="D3435" s="184" t="str">
        <f>IF('Census Block Input'!J3399="","",UPPER('Census Block Input'!J3399))</f>
        <v/>
      </c>
      <c r="E3435" s="26" t="str">
        <f>IF('Census Block Input'!J3399="","",'Census Block Input'!I3399)</f>
        <v/>
      </c>
      <c r="F3435" s="27" t="str">
        <f>IF('Census Block Input'!J3399="","",'Census Block Input'!C3399)</f>
        <v/>
      </c>
      <c r="G3435" s="29" t="str">
        <f>IF('Census Block Input'!J3399="","",'Census Block Input'!D3399)</f>
        <v/>
      </c>
      <c r="H3435" s="30" t="str">
        <f>IF('Census Block Input'!J3399="","",'Census Block Input'!G3399)</f>
        <v/>
      </c>
      <c r="I3435" s="30" t="str">
        <f>IF('Census Block Input'!J3399="","",'Census Block Input'!F3399)</f>
        <v/>
      </c>
      <c r="J3435" s="32" t="str">
        <f t="shared" si="108"/>
        <v/>
      </c>
      <c r="K3435" s="105" t="str">
        <f>IF('Census Block Input'!J3399="","",'Census Block Input'!D3399)</f>
        <v/>
      </c>
      <c r="L3435" s="106" t="str">
        <f>IF('Census Block Input'!J3399="","",'Census Block Input'!G3399)</f>
        <v/>
      </c>
      <c r="M3435" s="106" t="str">
        <f>IF('Census Block Input'!J3399="","",'Census Block Input'!F3399)</f>
        <v/>
      </c>
      <c r="N3435" s="32" t="str">
        <f t="shared" si="109"/>
        <v/>
      </c>
      <c r="O3435" s="124" t="s">
        <v>10</v>
      </c>
      <c r="P3435" s="123" t="s">
        <v>10</v>
      </c>
      <c r="Q3435" s="1"/>
    </row>
    <row r="3436" spans="1:17" ht="15.75" hidden="1" customHeight="1">
      <c r="A3436" s="1" t="str">
        <f t="shared" si="1"/>
        <v/>
      </c>
      <c r="B3436" s="1"/>
      <c r="C3436" s="25" t="str">
        <f>IF('Census Block Input'!J3400="","",'Census Block Input'!B3400)</f>
        <v/>
      </c>
      <c r="D3436" s="184" t="str">
        <f>IF('Census Block Input'!J3400="","",UPPER('Census Block Input'!J3400))</f>
        <v/>
      </c>
      <c r="E3436" s="26" t="str">
        <f>IF('Census Block Input'!J3400="","",'Census Block Input'!I3400)</f>
        <v/>
      </c>
      <c r="F3436" s="27" t="str">
        <f>IF('Census Block Input'!J3400="","",'Census Block Input'!C3400)</f>
        <v/>
      </c>
      <c r="G3436" s="29" t="str">
        <f>IF('Census Block Input'!J3400="","",'Census Block Input'!D3400)</f>
        <v/>
      </c>
      <c r="H3436" s="30" t="str">
        <f>IF('Census Block Input'!J3400="","",'Census Block Input'!G3400)</f>
        <v/>
      </c>
      <c r="I3436" s="30" t="str">
        <f>IF('Census Block Input'!J3400="","",'Census Block Input'!F3400)</f>
        <v/>
      </c>
      <c r="J3436" s="32" t="str">
        <f t="shared" si="108"/>
        <v/>
      </c>
      <c r="K3436" s="105" t="str">
        <f>IF('Census Block Input'!J3400="","",'Census Block Input'!D3400)</f>
        <v/>
      </c>
      <c r="L3436" s="106" t="str">
        <f>IF('Census Block Input'!J3400="","",'Census Block Input'!G3400)</f>
        <v/>
      </c>
      <c r="M3436" s="106" t="str">
        <f>IF('Census Block Input'!J3400="","",'Census Block Input'!F3400)</f>
        <v/>
      </c>
      <c r="N3436" s="32" t="str">
        <f t="shared" si="109"/>
        <v/>
      </c>
      <c r="O3436" s="124" t="s">
        <v>10</v>
      </c>
      <c r="P3436" s="123" t="s">
        <v>10</v>
      </c>
      <c r="Q3436" s="1"/>
    </row>
    <row r="3437" spans="1:17" ht="15.75" hidden="1" customHeight="1">
      <c r="A3437" s="1" t="str">
        <f t="shared" si="1"/>
        <v/>
      </c>
      <c r="B3437" s="1"/>
      <c r="C3437" s="25" t="str">
        <f>IF('Census Block Input'!J3401="","",'Census Block Input'!B3401)</f>
        <v/>
      </c>
      <c r="D3437" s="184" t="str">
        <f>IF('Census Block Input'!J3401="","",UPPER('Census Block Input'!J3401))</f>
        <v/>
      </c>
      <c r="E3437" s="26" t="str">
        <f>IF('Census Block Input'!J3401="","",'Census Block Input'!I3401)</f>
        <v/>
      </c>
      <c r="F3437" s="27" t="str">
        <f>IF('Census Block Input'!J3401="","",'Census Block Input'!C3401)</f>
        <v/>
      </c>
      <c r="G3437" s="29" t="str">
        <f>IF('Census Block Input'!J3401="","",'Census Block Input'!D3401)</f>
        <v/>
      </c>
      <c r="H3437" s="30" t="str">
        <f>IF('Census Block Input'!J3401="","",'Census Block Input'!G3401)</f>
        <v/>
      </c>
      <c r="I3437" s="30" t="str">
        <f>IF('Census Block Input'!J3401="","",'Census Block Input'!F3401)</f>
        <v/>
      </c>
      <c r="J3437" s="32" t="str">
        <f t="shared" si="108"/>
        <v/>
      </c>
      <c r="K3437" s="105" t="str">
        <f>IF('Census Block Input'!J3401="","",'Census Block Input'!D3401)</f>
        <v/>
      </c>
      <c r="L3437" s="106" t="str">
        <f>IF('Census Block Input'!J3401="","",'Census Block Input'!G3401)</f>
        <v/>
      </c>
      <c r="M3437" s="106" t="str">
        <f>IF('Census Block Input'!J3401="","",'Census Block Input'!F3401)</f>
        <v/>
      </c>
      <c r="N3437" s="32" t="str">
        <f t="shared" si="109"/>
        <v/>
      </c>
      <c r="O3437" s="124" t="s">
        <v>10</v>
      </c>
      <c r="P3437" s="123" t="s">
        <v>10</v>
      </c>
      <c r="Q3437" s="1"/>
    </row>
    <row r="3438" spans="1:17" ht="15.75" hidden="1" customHeight="1">
      <c r="A3438" s="1" t="str">
        <f t="shared" si="1"/>
        <v/>
      </c>
      <c r="B3438" s="1"/>
      <c r="C3438" s="25" t="str">
        <f>IF('Census Block Input'!J3402="","",'Census Block Input'!B3402)</f>
        <v/>
      </c>
      <c r="D3438" s="184" t="str">
        <f>IF('Census Block Input'!J3402="","",UPPER('Census Block Input'!J3402))</f>
        <v/>
      </c>
      <c r="E3438" s="26" t="str">
        <f>IF('Census Block Input'!J3402="","",'Census Block Input'!I3402)</f>
        <v/>
      </c>
      <c r="F3438" s="27" t="str">
        <f>IF('Census Block Input'!J3402="","",'Census Block Input'!C3402)</f>
        <v/>
      </c>
      <c r="G3438" s="29" t="str">
        <f>IF('Census Block Input'!J3402="","",'Census Block Input'!D3402)</f>
        <v/>
      </c>
      <c r="H3438" s="30" t="str">
        <f>IF('Census Block Input'!J3402="","",'Census Block Input'!G3402)</f>
        <v/>
      </c>
      <c r="I3438" s="30" t="str">
        <f>IF('Census Block Input'!J3402="","",'Census Block Input'!F3402)</f>
        <v/>
      </c>
      <c r="J3438" s="32" t="str">
        <f t="shared" si="108"/>
        <v/>
      </c>
      <c r="K3438" s="105" t="str">
        <f>IF('Census Block Input'!J3402="","",'Census Block Input'!D3402)</f>
        <v/>
      </c>
      <c r="L3438" s="106" t="str">
        <f>IF('Census Block Input'!J3402="","",'Census Block Input'!G3402)</f>
        <v/>
      </c>
      <c r="M3438" s="106" t="str">
        <f>IF('Census Block Input'!J3402="","",'Census Block Input'!F3402)</f>
        <v/>
      </c>
      <c r="N3438" s="32" t="str">
        <f t="shared" si="109"/>
        <v/>
      </c>
      <c r="O3438" s="124" t="s">
        <v>10</v>
      </c>
      <c r="P3438" s="123" t="s">
        <v>10</v>
      </c>
      <c r="Q3438" s="1"/>
    </row>
    <row r="3439" spans="1:17" ht="15.75" hidden="1" customHeight="1">
      <c r="A3439" s="1" t="str">
        <f t="shared" si="1"/>
        <v/>
      </c>
      <c r="B3439" s="1"/>
      <c r="C3439" s="25" t="str">
        <f>IF('Census Block Input'!J3403="","",'Census Block Input'!B3403)</f>
        <v/>
      </c>
      <c r="D3439" s="184" t="str">
        <f>IF('Census Block Input'!J3403="","",UPPER('Census Block Input'!J3403))</f>
        <v/>
      </c>
      <c r="E3439" s="26" t="str">
        <f>IF('Census Block Input'!J3403="","",'Census Block Input'!I3403)</f>
        <v/>
      </c>
      <c r="F3439" s="27" t="str">
        <f>IF('Census Block Input'!J3403="","",'Census Block Input'!C3403)</f>
        <v/>
      </c>
      <c r="G3439" s="29" t="str">
        <f>IF('Census Block Input'!J3403="","",'Census Block Input'!D3403)</f>
        <v/>
      </c>
      <c r="H3439" s="30" t="str">
        <f>IF('Census Block Input'!J3403="","",'Census Block Input'!G3403)</f>
        <v/>
      </c>
      <c r="I3439" s="30" t="str">
        <f>IF('Census Block Input'!J3403="","",'Census Block Input'!F3403)</f>
        <v/>
      </c>
      <c r="J3439" s="32" t="str">
        <f t="shared" si="108"/>
        <v/>
      </c>
      <c r="K3439" s="105" t="str">
        <f>IF('Census Block Input'!J3403="","",'Census Block Input'!D3403)</f>
        <v/>
      </c>
      <c r="L3439" s="106" t="str">
        <f>IF('Census Block Input'!J3403="","",'Census Block Input'!G3403)</f>
        <v/>
      </c>
      <c r="M3439" s="106" t="str">
        <f>IF('Census Block Input'!J3403="","",'Census Block Input'!F3403)</f>
        <v/>
      </c>
      <c r="N3439" s="32" t="str">
        <f t="shared" si="109"/>
        <v/>
      </c>
      <c r="O3439" s="124" t="s">
        <v>10</v>
      </c>
      <c r="P3439" s="123" t="s">
        <v>10</v>
      </c>
      <c r="Q3439" s="1"/>
    </row>
    <row r="3440" spans="1:17" ht="15.75" hidden="1" customHeight="1">
      <c r="A3440" s="1" t="str">
        <f t="shared" si="1"/>
        <v/>
      </c>
      <c r="B3440" s="1"/>
      <c r="C3440" s="25" t="str">
        <f>IF('Census Block Input'!J3404="","",'Census Block Input'!B3404)</f>
        <v/>
      </c>
      <c r="D3440" s="184" t="str">
        <f>IF('Census Block Input'!J3404="","",UPPER('Census Block Input'!J3404))</f>
        <v/>
      </c>
      <c r="E3440" s="26" t="str">
        <f>IF('Census Block Input'!J3404="","",'Census Block Input'!I3404)</f>
        <v/>
      </c>
      <c r="F3440" s="27" t="str">
        <f>IF('Census Block Input'!J3404="","",'Census Block Input'!C3404)</f>
        <v/>
      </c>
      <c r="G3440" s="29" t="str">
        <f>IF('Census Block Input'!J3404="","",'Census Block Input'!D3404)</f>
        <v/>
      </c>
      <c r="H3440" s="30" t="str">
        <f>IF('Census Block Input'!J3404="","",'Census Block Input'!G3404)</f>
        <v/>
      </c>
      <c r="I3440" s="30" t="str">
        <f>IF('Census Block Input'!J3404="","",'Census Block Input'!F3404)</f>
        <v/>
      </c>
      <c r="J3440" s="32" t="str">
        <f t="shared" si="108"/>
        <v/>
      </c>
      <c r="K3440" s="105" t="str">
        <f>IF('Census Block Input'!J3404="","",'Census Block Input'!D3404)</f>
        <v/>
      </c>
      <c r="L3440" s="106" t="str">
        <f>IF('Census Block Input'!J3404="","",'Census Block Input'!G3404)</f>
        <v/>
      </c>
      <c r="M3440" s="106" t="str">
        <f>IF('Census Block Input'!J3404="","",'Census Block Input'!F3404)</f>
        <v/>
      </c>
      <c r="N3440" s="32" t="str">
        <f t="shared" si="109"/>
        <v/>
      </c>
      <c r="O3440" s="124" t="s">
        <v>10</v>
      </c>
      <c r="P3440" s="123" t="s">
        <v>10</v>
      </c>
      <c r="Q3440" s="1"/>
    </row>
    <row r="3441" spans="1:17" ht="15.75" hidden="1" customHeight="1">
      <c r="A3441" s="1" t="str">
        <f t="shared" si="1"/>
        <v/>
      </c>
      <c r="B3441" s="1"/>
      <c r="C3441" s="25" t="str">
        <f>IF('Census Block Input'!J3405="","",'Census Block Input'!B3405)</f>
        <v/>
      </c>
      <c r="D3441" s="184" t="str">
        <f>IF('Census Block Input'!J3405="","",UPPER('Census Block Input'!J3405))</f>
        <v/>
      </c>
      <c r="E3441" s="26" t="str">
        <f>IF('Census Block Input'!J3405="","",'Census Block Input'!I3405)</f>
        <v/>
      </c>
      <c r="F3441" s="27" t="str">
        <f>IF('Census Block Input'!J3405="","",'Census Block Input'!C3405)</f>
        <v/>
      </c>
      <c r="G3441" s="29" t="str">
        <f>IF('Census Block Input'!J3405="","",'Census Block Input'!D3405)</f>
        <v/>
      </c>
      <c r="H3441" s="30" t="str">
        <f>IF('Census Block Input'!J3405="","",'Census Block Input'!G3405)</f>
        <v/>
      </c>
      <c r="I3441" s="30" t="str">
        <f>IF('Census Block Input'!J3405="","",'Census Block Input'!F3405)</f>
        <v/>
      </c>
      <c r="J3441" s="32" t="str">
        <f t="shared" si="108"/>
        <v/>
      </c>
      <c r="K3441" s="105" t="str">
        <f>IF('Census Block Input'!J3405="","",'Census Block Input'!D3405)</f>
        <v/>
      </c>
      <c r="L3441" s="106" t="str">
        <f>IF('Census Block Input'!J3405="","",'Census Block Input'!G3405)</f>
        <v/>
      </c>
      <c r="M3441" s="106" t="str">
        <f>IF('Census Block Input'!J3405="","",'Census Block Input'!F3405)</f>
        <v/>
      </c>
      <c r="N3441" s="32" t="str">
        <f t="shared" si="109"/>
        <v/>
      </c>
      <c r="O3441" s="124" t="s">
        <v>10</v>
      </c>
      <c r="P3441" s="123" t="s">
        <v>10</v>
      </c>
      <c r="Q3441" s="1"/>
    </row>
    <row r="3442" spans="1:17" ht="15.75" hidden="1" customHeight="1">
      <c r="A3442" s="1" t="str">
        <f t="shared" si="1"/>
        <v/>
      </c>
      <c r="B3442" s="1"/>
      <c r="C3442" s="25" t="str">
        <f>IF('Census Block Input'!J3406="","",'Census Block Input'!B3406)</f>
        <v/>
      </c>
      <c r="D3442" s="184" t="str">
        <f>IF('Census Block Input'!J3406="","",UPPER('Census Block Input'!J3406))</f>
        <v/>
      </c>
      <c r="E3442" s="26" t="str">
        <f>IF('Census Block Input'!J3406="","",'Census Block Input'!I3406)</f>
        <v/>
      </c>
      <c r="F3442" s="27" t="str">
        <f>IF('Census Block Input'!J3406="","",'Census Block Input'!C3406)</f>
        <v/>
      </c>
      <c r="G3442" s="29" t="str">
        <f>IF('Census Block Input'!J3406="","",'Census Block Input'!D3406)</f>
        <v/>
      </c>
      <c r="H3442" s="30" t="str">
        <f>IF('Census Block Input'!J3406="","",'Census Block Input'!G3406)</f>
        <v/>
      </c>
      <c r="I3442" s="30" t="str">
        <f>IF('Census Block Input'!J3406="","",'Census Block Input'!F3406)</f>
        <v/>
      </c>
      <c r="J3442" s="32" t="str">
        <f t="shared" si="108"/>
        <v/>
      </c>
      <c r="K3442" s="105" t="str">
        <f>IF('Census Block Input'!J3406="","",'Census Block Input'!D3406)</f>
        <v/>
      </c>
      <c r="L3442" s="106" t="str">
        <f>IF('Census Block Input'!J3406="","",'Census Block Input'!G3406)</f>
        <v/>
      </c>
      <c r="M3442" s="106" t="str">
        <f>IF('Census Block Input'!J3406="","",'Census Block Input'!F3406)</f>
        <v/>
      </c>
      <c r="N3442" s="32" t="str">
        <f t="shared" si="109"/>
        <v/>
      </c>
      <c r="O3442" s="124" t="s">
        <v>10</v>
      </c>
      <c r="P3442" s="123" t="s">
        <v>10</v>
      </c>
      <c r="Q3442" s="1"/>
    </row>
    <row r="3443" spans="1:17" ht="15.75" hidden="1" customHeight="1">
      <c r="A3443" s="1" t="str">
        <f t="shared" si="1"/>
        <v/>
      </c>
      <c r="B3443" s="1"/>
      <c r="C3443" s="25" t="str">
        <f>IF('Census Block Input'!J3407="","",'Census Block Input'!B3407)</f>
        <v/>
      </c>
      <c r="D3443" s="184" t="str">
        <f>IF('Census Block Input'!J3407="","",UPPER('Census Block Input'!J3407))</f>
        <v/>
      </c>
      <c r="E3443" s="26" t="str">
        <f>IF('Census Block Input'!J3407="","",'Census Block Input'!I3407)</f>
        <v/>
      </c>
      <c r="F3443" s="27" t="str">
        <f>IF('Census Block Input'!J3407="","",'Census Block Input'!C3407)</f>
        <v/>
      </c>
      <c r="G3443" s="29" t="str">
        <f>IF('Census Block Input'!J3407="","",'Census Block Input'!D3407)</f>
        <v/>
      </c>
      <c r="H3443" s="30" t="str">
        <f>IF('Census Block Input'!J3407="","",'Census Block Input'!G3407)</f>
        <v/>
      </c>
      <c r="I3443" s="30" t="str">
        <f>IF('Census Block Input'!J3407="","",'Census Block Input'!F3407)</f>
        <v/>
      </c>
      <c r="J3443" s="32" t="str">
        <f t="shared" si="108"/>
        <v/>
      </c>
      <c r="K3443" s="105" t="str">
        <f>IF('Census Block Input'!J3407="","",'Census Block Input'!D3407)</f>
        <v/>
      </c>
      <c r="L3443" s="106" t="str">
        <f>IF('Census Block Input'!J3407="","",'Census Block Input'!G3407)</f>
        <v/>
      </c>
      <c r="M3443" s="106" t="str">
        <f>IF('Census Block Input'!J3407="","",'Census Block Input'!F3407)</f>
        <v/>
      </c>
      <c r="N3443" s="32" t="str">
        <f t="shared" si="109"/>
        <v/>
      </c>
      <c r="O3443" s="124" t="s">
        <v>10</v>
      </c>
      <c r="P3443" s="123" t="s">
        <v>10</v>
      </c>
      <c r="Q3443" s="1"/>
    </row>
    <row r="3444" spans="1:17" ht="15.75" hidden="1" customHeight="1">
      <c r="A3444" s="1" t="str">
        <f t="shared" si="1"/>
        <v/>
      </c>
      <c r="B3444" s="1"/>
      <c r="C3444" s="25" t="str">
        <f>IF('Census Block Input'!J3408="","",'Census Block Input'!B3408)</f>
        <v/>
      </c>
      <c r="D3444" s="184" t="str">
        <f>IF('Census Block Input'!J3408="","",UPPER('Census Block Input'!J3408))</f>
        <v/>
      </c>
      <c r="E3444" s="26" t="str">
        <f>IF('Census Block Input'!J3408="","",'Census Block Input'!I3408)</f>
        <v/>
      </c>
      <c r="F3444" s="27" t="str">
        <f>IF('Census Block Input'!J3408="","",'Census Block Input'!C3408)</f>
        <v/>
      </c>
      <c r="G3444" s="29" t="str">
        <f>IF('Census Block Input'!J3408="","",'Census Block Input'!D3408)</f>
        <v/>
      </c>
      <c r="H3444" s="30" t="str">
        <f>IF('Census Block Input'!J3408="","",'Census Block Input'!G3408)</f>
        <v/>
      </c>
      <c r="I3444" s="30" t="str">
        <f>IF('Census Block Input'!J3408="","",'Census Block Input'!F3408)</f>
        <v/>
      </c>
      <c r="J3444" s="32" t="str">
        <f t="shared" si="108"/>
        <v/>
      </c>
      <c r="K3444" s="105" t="str">
        <f>IF('Census Block Input'!J3408="","",'Census Block Input'!D3408)</f>
        <v/>
      </c>
      <c r="L3444" s="106" t="str">
        <f>IF('Census Block Input'!J3408="","",'Census Block Input'!G3408)</f>
        <v/>
      </c>
      <c r="M3444" s="106" t="str">
        <f>IF('Census Block Input'!J3408="","",'Census Block Input'!F3408)</f>
        <v/>
      </c>
      <c r="N3444" s="32" t="str">
        <f t="shared" si="109"/>
        <v/>
      </c>
      <c r="O3444" s="124" t="s">
        <v>10</v>
      </c>
      <c r="P3444" s="123" t="s">
        <v>10</v>
      </c>
      <c r="Q3444" s="1"/>
    </row>
    <row r="3445" spans="1:17" ht="15.75" hidden="1" customHeight="1">
      <c r="A3445" s="1" t="str">
        <f t="shared" si="1"/>
        <v/>
      </c>
      <c r="B3445" s="1"/>
      <c r="C3445" s="25" t="str">
        <f>IF('Census Block Input'!J3409="","",'Census Block Input'!B3409)</f>
        <v/>
      </c>
      <c r="D3445" s="184" t="str">
        <f>IF('Census Block Input'!J3409="","",UPPER('Census Block Input'!J3409))</f>
        <v/>
      </c>
      <c r="E3445" s="26" t="str">
        <f>IF('Census Block Input'!J3409="","",'Census Block Input'!I3409)</f>
        <v/>
      </c>
      <c r="F3445" s="27" t="str">
        <f>IF('Census Block Input'!J3409="","",'Census Block Input'!C3409)</f>
        <v/>
      </c>
      <c r="G3445" s="29" t="str">
        <f>IF('Census Block Input'!J3409="","",'Census Block Input'!D3409)</f>
        <v/>
      </c>
      <c r="H3445" s="30" t="str">
        <f>IF('Census Block Input'!J3409="","",'Census Block Input'!G3409)</f>
        <v/>
      </c>
      <c r="I3445" s="30" t="str">
        <f>IF('Census Block Input'!J3409="","",'Census Block Input'!F3409)</f>
        <v/>
      </c>
      <c r="J3445" s="32" t="str">
        <f t="shared" si="108"/>
        <v/>
      </c>
      <c r="K3445" s="105" t="str">
        <f>IF('Census Block Input'!J3409="","",'Census Block Input'!D3409)</f>
        <v/>
      </c>
      <c r="L3445" s="106" t="str">
        <f>IF('Census Block Input'!J3409="","",'Census Block Input'!G3409)</f>
        <v/>
      </c>
      <c r="M3445" s="106" t="str">
        <f>IF('Census Block Input'!J3409="","",'Census Block Input'!F3409)</f>
        <v/>
      </c>
      <c r="N3445" s="32" t="str">
        <f t="shared" si="109"/>
        <v/>
      </c>
      <c r="O3445" s="124" t="s">
        <v>10</v>
      </c>
      <c r="P3445" s="123" t="s">
        <v>10</v>
      </c>
      <c r="Q3445" s="1"/>
    </row>
    <row r="3446" spans="1:17" ht="15.75" hidden="1" customHeight="1">
      <c r="A3446" s="1" t="str">
        <f t="shared" si="1"/>
        <v/>
      </c>
      <c r="B3446" s="1"/>
      <c r="C3446" s="25" t="str">
        <f>IF('Census Block Input'!J3410="","",'Census Block Input'!B3410)</f>
        <v/>
      </c>
      <c r="D3446" s="184" t="str">
        <f>IF('Census Block Input'!J3410="","",UPPER('Census Block Input'!J3410))</f>
        <v/>
      </c>
      <c r="E3446" s="26" t="str">
        <f>IF('Census Block Input'!J3410="","",'Census Block Input'!I3410)</f>
        <v/>
      </c>
      <c r="F3446" s="27" t="str">
        <f>IF('Census Block Input'!J3410="","",'Census Block Input'!C3410)</f>
        <v/>
      </c>
      <c r="G3446" s="29" t="str">
        <f>IF('Census Block Input'!J3410="","",'Census Block Input'!D3410)</f>
        <v/>
      </c>
      <c r="H3446" s="30" t="str">
        <f>IF('Census Block Input'!J3410="","",'Census Block Input'!G3410)</f>
        <v/>
      </c>
      <c r="I3446" s="30" t="str">
        <f>IF('Census Block Input'!J3410="","",'Census Block Input'!F3410)</f>
        <v/>
      </c>
      <c r="J3446" s="32" t="str">
        <f t="shared" si="108"/>
        <v/>
      </c>
      <c r="K3446" s="105" t="str">
        <f>IF('Census Block Input'!J3410="","",'Census Block Input'!D3410)</f>
        <v/>
      </c>
      <c r="L3446" s="106" t="str">
        <f>IF('Census Block Input'!J3410="","",'Census Block Input'!G3410)</f>
        <v/>
      </c>
      <c r="M3446" s="106" t="str">
        <f>IF('Census Block Input'!J3410="","",'Census Block Input'!F3410)</f>
        <v/>
      </c>
      <c r="N3446" s="32" t="str">
        <f t="shared" si="109"/>
        <v/>
      </c>
      <c r="O3446" s="124" t="s">
        <v>10</v>
      </c>
      <c r="P3446" s="123" t="s">
        <v>10</v>
      </c>
      <c r="Q3446" s="1"/>
    </row>
    <row r="3447" spans="1:17" ht="15.75" hidden="1" customHeight="1">
      <c r="A3447" s="1" t="str">
        <f t="shared" si="1"/>
        <v/>
      </c>
      <c r="B3447" s="1"/>
      <c r="C3447" s="25" t="str">
        <f>IF('Census Block Input'!J3411="","",'Census Block Input'!B3411)</f>
        <v/>
      </c>
      <c r="D3447" s="184" t="str">
        <f>IF('Census Block Input'!J3411="","",UPPER('Census Block Input'!J3411))</f>
        <v/>
      </c>
      <c r="E3447" s="26" t="str">
        <f>IF('Census Block Input'!J3411="","",'Census Block Input'!I3411)</f>
        <v/>
      </c>
      <c r="F3447" s="27" t="str">
        <f>IF('Census Block Input'!J3411="","",'Census Block Input'!C3411)</f>
        <v/>
      </c>
      <c r="G3447" s="29" t="str">
        <f>IF('Census Block Input'!J3411="","",'Census Block Input'!D3411)</f>
        <v/>
      </c>
      <c r="H3447" s="30" t="str">
        <f>IF('Census Block Input'!J3411="","",'Census Block Input'!G3411)</f>
        <v/>
      </c>
      <c r="I3447" s="30" t="str">
        <f>IF('Census Block Input'!J3411="","",'Census Block Input'!F3411)</f>
        <v/>
      </c>
      <c r="J3447" s="32" t="str">
        <f t="shared" si="108"/>
        <v/>
      </c>
      <c r="K3447" s="105" t="str">
        <f>IF('Census Block Input'!J3411="","",'Census Block Input'!D3411)</f>
        <v/>
      </c>
      <c r="L3447" s="106" t="str">
        <f>IF('Census Block Input'!J3411="","",'Census Block Input'!G3411)</f>
        <v/>
      </c>
      <c r="M3447" s="106" t="str">
        <f>IF('Census Block Input'!J3411="","",'Census Block Input'!F3411)</f>
        <v/>
      </c>
      <c r="N3447" s="32" t="str">
        <f t="shared" si="109"/>
        <v/>
      </c>
      <c r="O3447" s="124" t="s">
        <v>10</v>
      </c>
      <c r="P3447" s="123" t="s">
        <v>10</v>
      </c>
      <c r="Q3447" s="1"/>
    </row>
    <row r="3448" spans="1:17" ht="15.75" hidden="1" customHeight="1">
      <c r="A3448" s="1" t="str">
        <f t="shared" si="1"/>
        <v/>
      </c>
      <c r="B3448" s="1"/>
      <c r="C3448" s="25" t="str">
        <f>IF('Census Block Input'!J3412="","",'Census Block Input'!B3412)</f>
        <v/>
      </c>
      <c r="D3448" s="184" t="str">
        <f>IF('Census Block Input'!J3412="","",UPPER('Census Block Input'!J3412))</f>
        <v/>
      </c>
      <c r="E3448" s="26" t="str">
        <f>IF('Census Block Input'!J3412="","",'Census Block Input'!I3412)</f>
        <v/>
      </c>
      <c r="F3448" s="27" t="str">
        <f>IF('Census Block Input'!J3412="","",'Census Block Input'!C3412)</f>
        <v/>
      </c>
      <c r="G3448" s="29" t="str">
        <f>IF('Census Block Input'!J3412="","",'Census Block Input'!D3412)</f>
        <v/>
      </c>
      <c r="H3448" s="30" t="str">
        <f>IF('Census Block Input'!J3412="","",'Census Block Input'!G3412)</f>
        <v/>
      </c>
      <c r="I3448" s="30" t="str">
        <f>IF('Census Block Input'!J3412="","",'Census Block Input'!F3412)</f>
        <v/>
      </c>
      <c r="J3448" s="32" t="str">
        <f t="shared" si="108"/>
        <v/>
      </c>
      <c r="K3448" s="105" t="str">
        <f>IF('Census Block Input'!J3412="","",'Census Block Input'!D3412)</f>
        <v/>
      </c>
      <c r="L3448" s="106" t="str">
        <f>IF('Census Block Input'!J3412="","",'Census Block Input'!G3412)</f>
        <v/>
      </c>
      <c r="M3448" s="106" t="str">
        <f>IF('Census Block Input'!J3412="","",'Census Block Input'!F3412)</f>
        <v/>
      </c>
      <c r="N3448" s="32" t="str">
        <f t="shared" si="109"/>
        <v/>
      </c>
      <c r="O3448" s="124" t="s">
        <v>10</v>
      </c>
      <c r="P3448" s="123" t="s">
        <v>10</v>
      </c>
      <c r="Q3448" s="1"/>
    </row>
    <row r="3449" spans="1:17" ht="15.75" hidden="1" customHeight="1">
      <c r="A3449" s="1" t="str">
        <f t="shared" si="1"/>
        <v/>
      </c>
      <c r="B3449" s="1"/>
      <c r="C3449" s="25" t="str">
        <f>IF('Census Block Input'!J3413="","",'Census Block Input'!B3413)</f>
        <v/>
      </c>
      <c r="D3449" s="184" t="str">
        <f>IF('Census Block Input'!J3413="","",UPPER('Census Block Input'!J3413))</f>
        <v/>
      </c>
      <c r="E3449" s="26" t="str">
        <f>IF('Census Block Input'!J3413="","",'Census Block Input'!I3413)</f>
        <v/>
      </c>
      <c r="F3449" s="27" t="str">
        <f>IF('Census Block Input'!J3413="","",'Census Block Input'!C3413)</f>
        <v/>
      </c>
      <c r="G3449" s="29" t="str">
        <f>IF('Census Block Input'!J3413="","",'Census Block Input'!D3413)</f>
        <v/>
      </c>
      <c r="H3449" s="30" t="str">
        <f>IF('Census Block Input'!J3413="","",'Census Block Input'!G3413)</f>
        <v/>
      </c>
      <c r="I3449" s="30" t="str">
        <f>IF('Census Block Input'!J3413="","",'Census Block Input'!F3413)</f>
        <v/>
      </c>
      <c r="J3449" s="32" t="str">
        <f t="shared" si="108"/>
        <v/>
      </c>
      <c r="K3449" s="105" t="str">
        <f>IF('Census Block Input'!J3413="","",'Census Block Input'!D3413)</f>
        <v/>
      </c>
      <c r="L3449" s="106" t="str">
        <f>IF('Census Block Input'!J3413="","",'Census Block Input'!G3413)</f>
        <v/>
      </c>
      <c r="M3449" s="106" t="str">
        <f>IF('Census Block Input'!J3413="","",'Census Block Input'!F3413)</f>
        <v/>
      </c>
      <c r="N3449" s="32" t="str">
        <f t="shared" si="109"/>
        <v/>
      </c>
      <c r="O3449" s="124" t="s">
        <v>10</v>
      </c>
      <c r="P3449" s="123" t="s">
        <v>10</v>
      </c>
      <c r="Q3449" s="1"/>
    </row>
    <row r="3450" spans="1:17" ht="15.75" hidden="1" customHeight="1">
      <c r="A3450" s="1" t="str">
        <f t="shared" si="1"/>
        <v/>
      </c>
      <c r="B3450" s="1"/>
      <c r="C3450" s="25" t="str">
        <f>IF('Census Block Input'!J3414="","",'Census Block Input'!B3414)</f>
        <v/>
      </c>
      <c r="D3450" s="184" t="str">
        <f>IF('Census Block Input'!J3414="","",UPPER('Census Block Input'!J3414))</f>
        <v/>
      </c>
      <c r="E3450" s="26" t="str">
        <f>IF('Census Block Input'!J3414="","",'Census Block Input'!I3414)</f>
        <v/>
      </c>
      <c r="F3450" s="27" t="str">
        <f>IF('Census Block Input'!J3414="","",'Census Block Input'!C3414)</f>
        <v/>
      </c>
      <c r="G3450" s="29" t="str">
        <f>IF('Census Block Input'!J3414="","",'Census Block Input'!D3414)</f>
        <v/>
      </c>
      <c r="H3450" s="30" t="str">
        <f>IF('Census Block Input'!J3414="","",'Census Block Input'!G3414)</f>
        <v/>
      </c>
      <c r="I3450" s="30" t="str">
        <f>IF('Census Block Input'!J3414="","",'Census Block Input'!F3414)</f>
        <v/>
      </c>
      <c r="J3450" s="32" t="str">
        <f t="shared" si="108"/>
        <v/>
      </c>
      <c r="K3450" s="105" t="str">
        <f>IF('Census Block Input'!J3414="","",'Census Block Input'!D3414)</f>
        <v/>
      </c>
      <c r="L3450" s="106" t="str">
        <f>IF('Census Block Input'!J3414="","",'Census Block Input'!G3414)</f>
        <v/>
      </c>
      <c r="M3450" s="106" t="str">
        <f>IF('Census Block Input'!J3414="","",'Census Block Input'!F3414)</f>
        <v/>
      </c>
      <c r="N3450" s="32" t="str">
        <f t="shared" si="109"/>
        <v/>
      </c>
      <c r="O3450" s="124" t="s">
        <v>10</v>
      </c>
      <c r="P3450" s="123" t="s">
        <v>10</v>
      </c>
      <c r="Q3450" s="1"/>
    </row>
    <row r="3451" spans="1:17" ht="15.75" hidden="1" customHeight="1">
      <c r="A3451" s="1" t="str">
        <f t="shared" si="1"/>
        <v/>
      </c>
      <c r="B3451" s="1"/>
      <c r="C3451" s="25" t="str">
        <f>IF('Census Block Input'!J3415="","",'Census Block Input'!B3415)</f>
        <v/>
      </c>
      <c r="D3451" s="184" t="str">
        <f>IF('Census Block Input'!J3415="","",UPPER('Census Block Input'!J3415))</f>
        <v/>
      </c>
      <c r="E3451" s="26" t="str">
        <f>IF('Census Block Input'!J3415="","",'Census Block Input'!I3415)</f>
        <v/>
      </c>
      <c r="F3451" s="27" t="str">
        <f>IF('Census Block Input'!J3415="","",'Census Block Input'!C3415)</f>
        <v/>
      </c>
      <c r="G3451" s="29" t="str">
        <f>IF('Census Block Input'!J3415="","",'Census Block Input'!D3415)</f>
        <v/>
      </c>
      <c r="H3451" s="30" t="str">
        <f>IF('Census Block Input'!J3415="","",'Census Block Input'!G3415)</f>
        <v/>
      </c>
      <c r="I3451" s="30" t="str">
        <f>IF('Census Block Input'!J3415="","",'Census Block Input'!F3415)</f>
        <v/>
      </c>
      <c r="J3451" s="32" t="str">
        <f t="shared" si="108"/>
        <v/>
      </c>
      <c r="K3451" s="105" t="str">
        <f>IF('Census Block Input'!J3415="","",'Census Block Input'!D3415)</f>
        <v/>
      </c>
      <c r="L3451" s="106" t="str">
        <f>IF('Census Block Input'!J3415="","",'Census Block Input'!G3415)</f>
        <v/>
      </c>
      <c r="M3451" s="106" t="str">
        <f>IF('Census Block Input'!J3415="","",'Census Block Input'!F3415)</f>
        <v/>
      </c>
      <c r="N3451" s="32" t="str">
        <f t="shared" si="109"/>
        <v/>
      </c>
      <c r="O3451" s="124" t="s">
        <v>10</v>
      </c>
      <c r="P3451" s="123" t="s">
        <v>10</v>
      </c>
      <c r="Q3451" s="1"/>
    </row>
    <row r="3452" spans="1:17" ht="15.75" hidden="1" customHeight="1">
      <c r="A3452" s="1" t="str">
        <f t="shared" si="1"/>
        <v/>
      </c>
      <c r="B3452" s="1"/>
      <c r="C3452" s="25" t="str">
        <f>IF('Census Block Input'!J3416="","",'Census Block Input'!B3416)</f>
        <v/>
      </c>
      <c r="D3452" s="184" t="str">
        <f>IF('Census Block Input'!J3416="","",UPPER('Census Block Input'!J3416))</f>
        <v/>
      </c>
      <c r="E3452" s="26" t="str">
        <f>IF('Census Block Input'!J3416="","",'Census Block Input'!I3416)</f>
        <v/>
      </c>
      <c r="F3452" s="27" t="str">
        <f>IF('Census Block Input'!J3416="","",'Census Block Input'!C3416)</f>
        <v/>
      </c>
      <c r="G3452" s="29" t="str">
        <f>IF('Census Block Input'!J3416="","",'Census Block Input'!D3416)</f>
        <v/>
      </c>
      <c r="H3452" s="30" t="str">
        <f>IF('Census Block Input'!J3416="","",'Census Block Input'!G3416)</f>
        <v/>
      </c>
      <c r="I3452" s="30" t="str">
        <f>IF('Census Block Input'!J3416="","",'Census Block Input'!F3416)</f>
        <v/>
      </c>
      <c r="J3452" s="32" t="str">
        <f t="shared" si="108"/>
        <v/>
      </c>
      <c r="K3452" s="105" t="str">
        <f>IF('Census Block Input'!J3416="","",'Census Block Input'!D3416)</f>
        <v/>
      </c>
      <c r="L3452" s="106" t="str">
        <f>IF('Census Block Input'!J3416="","",'Census Block Input'!G3416)</f>
        <v/>
      </c>
      <c r="M3452" s="106" t="str">
        <f>IF('Census Block Input'!J3416="","",'Census Block Input'!F3416)</f>
        <v/>
      </c>
      <c r="N3452" s="32" t="str">
        <f t="shared" si="109"/>
        <v/>
      </c>
      <c r="O3452" s="124" t="s">
        <v>10</v>
      </c>
      <c r="P3452" s="123" t="s">
        <v>10</v>
      </c>
      <c r="Q3452" s="1"/>
    </row>
    <row r="3453" spans="1:17" ht="15.75" hidden="1" customHeight="1">
      <c r="A3453" s="1" t="str">
        <f t="shared" si="1"/>
        <v/>
      </c>
      <c r="B3453" s="1"/>
      <c r="C3453" s="25" t="str">
        <f>IF('Census Block Input'!J3417="","",'Census Block Input'!B3417)</f>
        <v/>
      </c>
      <c r="D3453" s="184" t="str">
        <f>IF('Census Block Input'!J3417="","",UPPER('Census Block Input'!J3417))</f>
        <v/>
      </c>
      <c r="E3453" s="26" t="str">
        <f>IF('Census Block Input'!J3417="","",'Census Block Input'!I3417)</f>
        <v/>
      </c>
      <c r="F3453" s="27" t="str">
        <f>IF('Census Block Input'!J3417="","",'Census Block Input'!C3417)</f>
        <v/>
      </c>
      <c r="G3453" s="29" t="str">
        <f>IF('Census Block Input'!J3417="","",'Census Block Input'!D3417)</f>
        <v/>
      </c>
      <c r="H3453" s="30" t="str">
        <f>IF('Census Block Input'!J3417="","",'Census Block Input'!G3417)</f>
        <v/>
      </c>
      <c r="I3453" s="30" t="str">
        <f>IF('Census Block Input'!J3417="","",'Census Block Input'!F3417)</f>
        <v/>
      </c>
      <c r="J3453" s="32" t="str">
        <f t="shared" si="108"/>
        <v/>
      </c>
      <c r="K3453" s="105" t="str">
        <f>IF('Census Block Input'!J3417="","",'Census Block Input'!D3417)</f>
        <v/>
      </c>
      <c r="L3453" s="106" t="str">
        <f>IF('Census Block Input'!J3417="","",'Census Block Input'!G3417)</f>
        <v/>
      </c>
      <c r="M3453" s="106" t="str">
        <f>IF('Census Block Input'!J3417="","",'Census Block Input'!F3417)</f>
        <v/>
      </c>
      <c r="N3453" s="32" t="str">
        <f t="shared" si="109"/>
        <v/>
      </c>
      <c r="O3453" s="124" t="s">
        <v>10</v>
      </c>
      <c r="P3453" s="123" t="s">
        <v>10</v>
      </c>
      <c r="Q3453" s="1"/>
    </row>
    <row r="3454" spans="1:17" ht="15.75" hidden="1" customHeight="1">
      <c r="A3454" s="1" t="str">
        <f t="shared" si="1"/>
        <v/>
      </c>
      <c r="B3454" s="1"/>
      <c r="C3454" s="25" t="str">
        <f>IF('Census Block Input'!J3418="","",'Census Block Input'!B3418)</f>
        <v/>
      </c>
      <c r="D3454" s="184" t="str">
        <f>IF('Census Block Input'!J3418="","",UPPER('Census Block Input'!J3418))</f>
        <v/>
      </c>
      <c r="E3454" s="26" t="str">
        <f>IF('Census Block Input'!J3418="","",'Census Block Input'!I3418)</f>
        <v/>
      </c>
      <c r="F3454" s="27" t="str">
        <f>IF('Census Block Input'!J3418="","",'Census Block Input'!C3418)</f>
        <v/>
      </c>
      <c r="G3454" s="29" t="str">
        <f>IF('Census Block Input'!J3418="","",'Census Block Input'!D3418)</f>
        <v/>
      </c>
      <c r="H3454" s="30" t="str">
        <f>IF('Census Block Input'!J3418="","",'Census Block Input'!G3418)</f>
        <v/>
      </c>
      <c r="I3454" s="30" t="str">
        <f>IF('Census Block Input'!J3418="","",'Census Block Input'!F3418)</f>
        <v/>
      </c>
      <c r="J3454" s="32" t="str">
        <f t="shared" si="108"/>
        <v/>
      </c>
      <c r="K3454" s="105" t="str">
        <f>IF('Census Block Input'!J3418="","",'Census Block Input'!D3418)</f>
        <v/>
      </c>
      <c r="L3454" s="106" t="str">
        <f>IF('Census Block Input'!J3418="","",'Census Block Input'!G3418)</f>
        <v/>
      </c>
      <c r="M3454" s="106" t="str">
        <f>IF('Census Block Input'!J3418="","",'Census Block Input'!F3418)</f>
        <v/>
      </c>
      <c r="N3454" s="32" t="str">
        <f t="shared" si="109"/>
        <v/>
      </c>
      <c r="O3454" s="124" t="s">
        <v>10</v>
      </c>
      <c r="P3454" s="123" t="s">
        <v>10</v>
      </c>
      <c r="Q3454" s="1"/>
    </row>
    <row r="3455" spans="1:17" ht="15.75" hidden="1" customHeight="1">
      <c r="A3455" s="1" t="str">
        <f t="shared" si="1"/>
        <v/>
      </c>
      <c r="B3455" s="1"/>
      <c r="C3455" s="25" t="str">
        <f>IF('Census Block Input'!J3419="","",'Census Block Input'!B3419)</f>
        <v/>
      </c>
      <c r="D3455" s="184" t="str">
        <f>IF('Census Block Input'!J3419="","",UPPER('Census Block Input'!J3419))</f>
        <v/>
      </c>
      <c r="E3455" s="26" t="str">
        <f>IF('Census Block Input'!J3419="","",'Census Block Input'!I3419)</f>
        <v/>
      </c>
      <c r="F3455" s="27" t="str">
        <f>IF('Census Block Input'!J3419="","",'Census Block Input'!C3419)</f>
        <v/>
      </c>
      <c r="G3455" s="29" t="str">
        <f>IF('Census Block Input'!J3419="","",'Census Block Input'!D3419)</f>
        <v/>
      </c>
      <c r="H3455" s="30" t="str">
        <f>IF('Census Block Input'!J3419="","",'Census Block Input'!G3419)</f>
        <v/>
      </c>
      <c r="I3455" s="30" t="str">
        <f>IF('Census Block Input'!J3419="","",'Census Block Input'!F3419)</f>
        <v/>
      </c>
      <c r="J3455" s="32" t="str">
        <f t="shared" si="108"/>
        <v/>
      </c>
      <c r="K3455" s="105" t="str">
        <f>IF('Census Block Input'!J3419="","",'Census Block Input'!D3419)</f>
        <v/>
      </c>
      <c r="L3455" s="106" t="str">
        <f>IF('Census Block Input'!J3419="","",'Census Block Input'!G3419)</f>
        <v/>
      </c>
      <c r="M3455" s="106" t="str">
        <f>IF('Census Block Input'!J3419="","",'Census Block Input'!F3419)</f>
        <v/>
      </c>
      <c r="N3455" s="32" t="str">
        <f t="shared" si="109"/>
        <v/>
      </c>
      <c r="O3455" s="124" t="s">
        <v>10</v>
      </c>
      <c r="P3455" s="123" t="s">
        <v>10</v>
      </c>
      <c r="Q3455" s="1"/>
    </row>
    <row r="3456" spans="1:17" ht="15.75" hidden="1" customHeight="1">
      <c r="A3456" s="1" t="str">
        <f t="shared" si="1"/>
        <v/>
      </c>
      <c r="B3456" s="1"/>
      <c r="C3456" s="25" t="str">
        <f>IF('Census Block Input'!J3420="","",'Census Block Input'!B3420)</f>
        <v/>
      </c>
      <c r="D3456" s="184" t="str">
        <f>IF('Census Block Input'!J3420="","",UPPER('Census Block Input'!J3420))</f>
        <v/>
      </c>
      <c r="E3456" s="26" t="str">
        <f>IF('Census Block Input'!J3420="","",'Census Block Input'!I3420)</f>
        <v/>
      </c>
      <c r="F3456" s="27" t="str">
        <f>IF('Census Block Input'!J3420="","",'Census Block Input'!C3420)</f>
        <v/>
      </c>
      <c r="G3456" s="29" t="str">
        <f>IF('Census Block Input'!J3420="","",'Census Block Input'!D3420)</f>
        <v/>
      </c>
      <c r="H3456" s="30" t="str">
        <f>IF('Census Block Input'!J3420="","",'Census Block Input'!G3420)</f>
        <v/>
      </c>
      <c r="I3456" s="30" t="str">
        <f>IF('Census Block Input'!J3420="","",'Census Block Input'!F3420)</f>
        <v/>
      </c>
      <c r="J3456" s="32" t="str">
        <f t="shared" si="108"/>
        <v/>
      </c>
      <c r="K3456" s="105" t="str">
        <f>IF('Census Block Input'!J3420="","",'Census Block Input'!D3420)</f>
        <v/>
      </c>
      <c r="L3456" s="106" t="str">
        <f>IF('Census Block Input'!J3420="","",'Census Block Input'!G3420)</f>
        <v/>
      </c>
      <c r="M3456" s="106" t="str">
        <f>IF('Census Block Input'!J3420="","",'Census Block Input'!F3420)</f>
        <v/>
      </c>
      <c r="N3456" s="32" t="str">
        <f t="shared" si="109"/>
        <v/>
      </c>
      <c r="O3456" s="124" t="s">
        <v>10</v>
      </c>
      <c r="P3456" s="123" t="s">
        <v>10</v>
      </c>
      <c r="Q3456" s="1"/>
    </row>
    <row r="3457" spans="1:17" ht="15.75" hidden="1" customHeight="1">
      <c r="A3457" s="1" t="str">
        <f t="shared" si="1"/>
        <v/>
      </c>
      <c r="B3457" s="1"/>
      <c r="C3457" s="25" t="str">
        <f>IF('Census Block Input'!J3421="","",'Census Block Input'!B3421)</f>
        <v/>
      </c>
      <c r="D3457" s="184" t="str">
        <f>IF('Census Block Input'!J3421="","",UPPER('Census Block Input'!J3421))</f>
        <v/>
      </c>
      <c r="E3457" s="26" t="str">
        <f>IF('Census Block Input'!J3421="","",'Census Block Input'!I3421)</f>
        <v/>
      </c>
      <c r="F3457" s="27" t="str">
        <f>IF('Census Block Input'!J3421="","",'Census Block Input'!C3421)</f>
        <v/>
      </c>
      <c r="G3457" s="29" t="str">
        <f>IF('Census Block Input'!J3421="","",'Census Block Input'!D3421)</f>
        <v/>
      </c>
      <c r="H3457" s="30" t="str">
        <f>IF('Census Block Input'!J3421="","",'Census Block Input'!G3421)</f>
        <v/>
      </c>
      <c r="I3457" s="30" t="str">
        <f>IF('Census Block Input'!J3421="","",'Census Block Input'!F3421)</f>
        <v/>
      </c>
      <c r="J3457" s="32" t="str">
        <f t="shared" si="108"/>
        <v/>
      </c>
      <c r="K3457" s="105" t="str">
        <f>IF('Census Block Input'!J3421="","",'Census Block Input'!D3421)</f>
        <v/>
      </c>
      <c r="L3457" s="106" t="str">
        <f>IF('Census Block Input'!J3421="","",'Census Block Input'!G3421)</f>
        <v/>
      </c>
      <c r="M3457" s="106" t="str">
        <f>IF('Census Block Input'!J3421="","",'Census Block Input'!F3421)</f>
        <v/>
      </c>
      <c r="N3457" s="32" t="str">
        <f t="shared" si="109"/>
        <v/>
      </c>
      <c r="O3457" s="124" t="s">
        <v>10</v>
      </c>
      <c r="P3457" s="123" t="s">
        <v>10</v>
      </c>
      <c r="Q3457" s="1"/>
    </row>
    <row r="3458" spans="1:17" ht="15.75" hidden="1" customHeight="1">
      <c r="A3458" s="1" t="str">
        <f t="shared" si="1"/>
        <v/>
      </c>
      <c r="B3458" s="1"/>
      <c r="C3458" s="25" t="str">
        <f>IF('Census Block Input'!J3422="","",'Census Block Input'!B3422)</f>
        <v/>
      </c>
      <c r="D3458" s="184" t="str">
        <f>IF('Census Block Input'!J3422="","",UPPER('Census Block Input'!J3422))</f>
        <v/>
      </c>
      <c r="E3458" s="26" t="str">
        <f>IF('Census Block Input'!J3422="","",'Census Block Input'!I3422)</f>
        <v/>
      </c>
      <c r="F3458" s="27" t="str">
        <f>IF('Census Block Input'!J3422="","",'Census Block Input'!C3422)</f>
        <v/>
      </c>
      <c r="G3458" s="29" t="str">
        <f>IF('Census Block Input'!J3422="","",'Census Block Input'!D3422)</f>
        <v/>
      </c>
      <c r="H3458" s="30" t="str">
        <f>IF('Census Block Input'!J3422="","",'Census Block Input'!G3422)</f>
        <v/>
      </c>
      <c r="I3458" s="30" t="str">
        <f>IF('Census Block Input'!J3422="","",'Census Block Input'!F3422)</f>
        <v/>
      </c>
      <c r="J3458" s="32" t="str">
        <f t="shared" si="108"/>
        <v/>
      </c>
      <c r="K3458" s="105" t="str">
        <f>IF('Census Block Input'!J3422="","",'Census Block Input'!D3422)</f>
        <v/>
      </c>
      <c r="L3458" s="106" t="str">
        <f>IF('Census Block Input'!J3422="","",'Census Block Input'!G3422)</f>
        <v/>
      </c>
      <c r="M3458" s="106" t="str">
        <f>IF('Census Block Input'!J3422="","",'Census Block Input'!F3422)</f>
        <v/>
      </c>
      <c r="N3458" s="32" t="str">
        <f t="shared" si="109"/>
        <v/>
      </c>
      <c r="O3458" s="124" t="s">
        <v>10</v>
      </c>
      <c r="P3458" s="123" t="s">
        <v>10</v>
      </c>
      <c r="Q3458" s="1"/>
    </row>
    <row r="3459" spans="1:17" ht="15.75" hidden="1" customHeight="1">
      <c r="A3459" s="1" t="str">
        <f t="shared" si="1"/>
        <v/>
      </c>
      <c r="B3459" s="1"/>
      <c r="C3459" s="25" t="str">
        <f>IF('Census Block Input'!J3423="","",'Census Block Input'!B3423)</f>
        <v/>
      </c>
      <c r="D3459" s="184" t="str">
        <f>IF('Census Block Input'!J3423="","",UPPER('Census Block Input'!J3423))</f>
        <v/>
      </c>
      <c r="E3459" s="26" t="str">
        <f>IF('Census Block Input'!J3423="","",'Census Block Input'!I3423)</f>
        <v/>
      </c>
      <c r="F3459" s="27" t="str">
        <f>IF('Census Block Input'!J3423="","",'Census Block Input'!C3423)</f>
        <v/>
      </c>
      <c r="G3459" s="29" t="str">
        <f>IF('Census Block Input'!J3423="","",'Census Block Input'!D3423)</f>
        <v/>
      </c>
      <c r="H3459" s="30" t="str">
        <f>IF('Census Block Input'!J3423="","",'Census Block Input'!G3423)</f>
        <v/>
      </c>
      <c r="I3459" s="30" t="str">
        <f>IF('Census Block Input'!J3423="","",'Census Block Input'!F3423)</f>
        <v/>
      </c>
      <c r="J3459" s="32" t="str">
        <f t="shared" si="108"/>
        <v/>
      </c>
      <c r="K3459" s="105" t="str">
        <f>IF('Census Block Input'!J3423="","",'Census Block Input'!D3423)</f>
        <v/>
      </c>
      <c r="L3459" s="106" t="str">
        <f>IF('Census Block Input'!J3423="","",'Census Block Input'!G3423)</f>
        <v/>
      </c>
      <c r="M3459" s="106" t="str">
        <f>IF('Census Block Input'!J3423="","",'Census Block Input'!F3423)</f>
        <v/>
      </c>
      <c r="N3459" s="32" t="str">
        <f t="shared" si="109"/>
        <v/>
      </c>
      <c r="O3459" s="124" t="s">
        <v>10</v>
      </c>
      <c r="P3459" s="123" t="s">
        <v>10</v>
      </c>
      <c r="Q3459" s="1"/>
    </row>
    <row r="3460" spans="1:17" ht="15.75" hidden="1" customHeight="1">
      <c r="A3460" s="1" t="str">
        <f t="shared" si="1"/>
        <v/>
      </c>
      <c r="B3460" s="1"/>
      <c r="C3460" s="25" t="str">
        <f>IF('Census Block Input'!J3424="","",'Census Block Input'!B3424)</f>
        <v/>
      </c>
      <c r="D3460" s="184" t="str">
        <f>IF('Census Block Input'!J3424="","",UPPER('Census Block Input'!J3424))</f>
        <v/>
      </c>
      <c r="E3460" s="26" t="str">
        <f>IF('Census Block Input'!J3424="","",'Census Block Input'!I3424)</f>
        <v/>
      </c>
      <c r="F3460" s="27" t="str">
        <f>IF('Census Block Input'!J3424="","",'Census Block Input'!C3424)</f>
        <v/>
      </c>
      <c r="G3460" s="29" t="str">
        <f>IF('Census Block Input'!J3424="","",'Census Block Input'!D3424)</f>
        <v/>
      </c>
      <c r="H3460" s="30" t="str">
        <f>IF('Census Block Input'!J3424="","",'Census Block Input'!G3424)</f>
        <v/>
      </c>
      <c r="I3460" s="30" t="str">
        <f>IF('Census Block Input'!J3424="","",'Census Block Input'!F3424)</f>
        <v/>
      </c>
      <c r="J3460" s="32" t="str">
        <f t="shared" si="108"/>
        <v/>
      </c>
      <c r="K3460" s="105" t="str">
        <f>IF('Census Block Input'!J3424="","",'Census Block Input'!D3424)</f>
        <v/>
      </c>
      <c r="L3460" s="106" t="str">
        <f>IF('Census Block Input'!J3424="","",'Census Block Input'!G3424)</f>
        <v/>
      </c>
      <c r="M3460" s="106" t="str">
        <f>IF('Census Block Input'!J3424="","",'Census Block Input'!F3424)</f>
        <v/>
      </c>
      <c r="N3460" s="32" t="str">
        <f t="shared" si="109"/>
        <v/>
      </c>
      <c r="O3460" s="124" t="s">
        <v>10</v>
      </c>
      <c r="P3460" s="123" t="s">
        <v>10</v>
      </c>
      <c r="Q3460" s="1"/>
    </row>
    <row r="3461" spans="1:17" ht="15.75" hidden="1" customHeight="1">
      <c r="A3461" s="1" t="str">
        <f t="shared" si="1"/>
        <v/>
      </c>
      <c r="B3461" s="1"/>
      <c r="C3461" s="25" t="str">
        <f>IF('Census Block Input'!J3425="","",'Census Block Input'!B3425)</f>
        <v/>
      </c>
      <c r="D3461" s="184" t="str">
        <f>IF('Census Block Input'!J3425="","",UPPER('Census Block Input'!J3425))</f>
        <v/>
      </c>
      <c r="E3461" s="26" t="str">
        <f>IF('Census Block Input'!J3425="","",'Census Block Input'!I3425)</f>
        <v/>
      </c>
      <c r="F3461" s="27" t="str">
        <f>IF('Census Block Input'!J3425="","",'Census Block Input'!C3425)</f>
        <v/>
      </c>
      <c r="G3461" s="29" t="str">
        <f>IF('Census Block Input'!J3425="","",'Census Block Input'!D3425)</f>
        <v/>
      </c>
      <c r="H3461" s="30" t="str">
        <f>IF('Census Block Input'!J3425="","",'Census Block Input'!G3425)</f>
        <v/>
      </c>
      <c r="I3461" s="30" t="str">
        <f>IF('Census Block Input'!J3425="","",'Census Block Input'!F3425)</f>
        <v/>
      </c>
      <c r="J3461" s="32" t="str">
        <f t="shared" si="108"/>
        <v/>
      </c>
      <c r="K3461" s="105" t="str">
        <f>IF('Census Block Input'!J3425="","",'Census Block Input'!D3425)</f>
        <v/>
      </c>
      <c r="L3461" s="106" t="str">
        <f>IF('Census Block Input'!J3425="","",'Census Block Input'!G3425)</f>
        <v/>
      </c>
      <c r="M3461" s="106" t="str">
        <f>IF('Census Block Input'!J3425="","",'Census Block Input'!F3425)</f>
        <v/>
      </c>
      <c r="N3461" s="32" t="str">
        <f t="shared" si="109"/>
        <v/>
      </c>
      <c r="O3461" s="124" t="s">
        <v>10</v>
      </c>
      <c r="P3461" s="123" t="s">
        <v>10</v>
      </c>
      <c r="Q3461" s="1"/>
    </row>
    <row r="3462" spans="1:17" ht="15.75" hidden="1" customHeight="1">
      <c r="A3462" s="1" t="str">
        <f t="shared" si="1"/>
        <v/>
      </c>
      <c r="B3462" s="1"/>
      <c r="C3462" s="25" t="str">
        <f>IF('Census Block Input'!J3426="","",'Census Block Input'!B3426)</f>
        <v/>
      </c>
      <c r="D3462" s="184" t="str">
        <f>IF('Census Block Input'!J3426="","",UPPER('Census Block Input'!J3426))</f>
        <v/>
      </c>
      <c r="E3462" s="26" t="str">
        <f>IF('Census Block Input'!J3426="","",'Census Block Input'!I3426)</f>
        <v/>
      </c>
      <c r="F3462" s="27" t="str">
        <f>IF('Census Block Input'!J3426="","",'Census Block Input'!C3426)</f>
        <v/>
      </c>
      <c r="G3462" s="29" t="str">
        <f>IF('Census Block Input'!J3426="","",'Census Block Input'!D3426)</f>
        <v/>
      </c>
      <c r="H3462" s="30" t="str">
        <f>IF('Census Block Input'!J3426="","",'Census Block Input'!G3426)</f>
        <v/>
      </c>
      <c r="I3462" s="30" t="str">
        <f>IF('Census Block Input'!J3426="","",'Census Block Input'!F3426)</f>
        <v/>
      </c>
      <c r="J3462" s="32" t="str">
        <f t="shared" si="108"/>
        <v/>
      </c>
      <c r="K3462" s="105" t="str">
        <f>IF('Census Block Input'!J3426="","",'Census Block Input'!D3426)</f>
        <v/>
      </c>
      <c r="L3462" s="106" t="str">
        <f>IF('Census Block Input'!J3426="","",'Census Block Input'!G3426)</f>
        <v/>
      </c>
      <c r="M3462" s="106" t="str">
        <f>IF('Census Block Input'!J3426="","",'Census Block Input'!F3426)</f>
        <v/>
      </c>
      <c r="N3462" s="32" t="str">
        <f t="shared" si="109"/>
        <v/>
      </c>
      <c r="O3462" s="124" t="s">
        <v>10</v>
      </c>
      <c r="P3462" s="123" t="s">
        <v>10</v>
      </c>
      <c r="Q3462" s="1"/>
    </row>
    <row r="3463" spans="1:17" ht="15.75" hidden="1" customHeight="1">
      <c r="A3463" s="1" t="str">
        <f t="shared" si="1"/>
        <v/>
      </c>
      <c r="B3463" s="1"/>
      <c r="C3463" s="25" t="str">
        <f>IF('Census Block Input'!J3427="","",'Census Block Input'!B3427)</f>
        <v/>
      </c>
      <c r="D3463" s="184" t="str">
        <f>IF('Census Block Input'!J3427="","",UPPER('Census Block Input'!J3427))</f>
        <v/>
      </c>
      <c r="E3463" s="26" t="str">
        <f>IF('Census Block Input'!J3427="","",'Census Block Input'!I3427)</f>
        <v/>
      </c>
      <c r="F3463" s="27" t="str">
        <f>IF('Census Block Input'!J3427="","",'Census Block Input'!C3427)</f>
        <v/>
      </c>
      <c r="G3463" s="29" t="str">
        <f>IF('Census Block Input'!J3427="","",'Census Block Input'!D3427)</f>
        <v/>
      </c>
      <c r="H3463" s="30" t="str">
        <f>IF('Census Block Input'!J3427="","",'Census Block Input'!G3427)</f>
        <v/>
      </c>
      <c r="I3463" s="30" t="str">
        <f>IF('Census Block Input'!J3427="","",'Census Block Input'!F3427)</f>
        <v/>
      </c>
      <c r="J3463" s="32" t="str">
        <f t="shared" si="108"/>
        <v/>
      </c>
      <c r="K3463" s="105" t="str">
        <f>IF('Census Block Input'!J3427="","",'Census Block Input'!D3427)</f>
        <v/>
      </c>
      <c r="L3463" s="106" t="str">
        <f>IF('Census Block Input'!J3427="","",'Census Block Input'!G3427)</f>
        <v/>
      </c>
      <c r="M3463" s="106" t="str">
        <f>IF('Census Block Input'!J3427="","",'Census Block Input'!F3427)</f>
        <v/>
      </c>
      <c r="N3463" s="32" t="str">
        <f t="shared" si="109"/>
        <v/>
      </c>
      <c r="O3463" s="124" t="s">
        <v>10</v>
      </c>
      <c r="P3463" s="123" t="s">
        <v>10</v>
      </c>
      <c r="Q3463" s="1"/>
    </row>
    <row r="3464" spans="1:17" ht="15.75" hidden="1" customHeight="1">
      <c r="A3464" s="1" t="str">
        <f t="shared" si="1"/>
        <v/>
      </c>
      <c r="B3464" s="1"/>
      <c r="C3464" s="25" t="str">
        <f>IF('Census Block Input'!J3428="","",'Census Block Input'!B3428)</f>
        <v/>
      </c>
      <c r="D3464" s="184" t="str">
        <f>IF('Census Block Input'!J3428="","",UPPER('Census Block Input'!J3428))</f>
        <v/>
      </c>
      <c r="E3464" s="26" t="str">
        <f>IF('Census Block Input'!J3428="","",'Census Block Input'!I3428)</f>
        <v/>
      </c>
      <c r="F3464" s="27" t="str">
        <f>IF('Census Block Input'!J3428="","",'Census Block Input'!C3428)</f>
        <v/>
      </c>
      <c r="G3464" s="29" t="str">
        <f>IF('Census Block Input'!J3428="","",'Census Block Input'!D3428)</f>
        <v/>
      </c>
      <c r="H3464" s="30" t="str">
        <f>IF('Census Block Input'!J3428="","",'Census Block Input'!G3428)</f>
        <v/>
      </c>
      <c r="I3464" s="30" t="str">
        <f>IF('Census Block Input'!J3428="","",'Census Block Input'!F3428)</f>
        <v/>
      </c>
      <c r="J3464" s="32" t="str">
        <f t="shared" si="108"/>
        <v/>
      </c>
      <c r="K3464" s="105" t="str">
        <f>IF('Census Block Input'!J3428="","",'Census Block Input'!D3428)</f>
        <v/>
      </c>
      <c r="L3464" s="106" t="str">
        <f>IF('Census Block Input'!J3428="","",'Census Block Input'!G3428)</f>
        <v/>
      </c>
      <c r="M3464" s="106" t="str">
        <f>IF('Census Block Input'!J3428="","",'Census Block Input'!F3428)</f>
        <v/>
      </c>
      <c r="N3464" s="32" t="str">
        <f t="shared" si="109"/>
        <v/>
      </c>
      <c r="O3464" s="124" t="s">
        <v>10</v>
      </c>
      <c r="P3464" s="123" t="s">
        <v>10</v>
      </c>
      <c r="Q3464" s="1"/>
    </row>
    <row r="3465" spans="1:17" ht="15.75" hidden="1" customHeight="1">
      <c r="A3465" s="1" t="str">
        <f t="shared" si="1"/>
        <v/>
      </c>
      <c r="B3465" s="1"/>
      <c r="C3465" s="25" t="str">
        <f>IF('Census Block Input'!J3429="","",'Census Block Input'!B3429)</f>
        <v/>
      </c>
      <c r="D3465" s="184" t="str">
        <f>IF('Census Block Input'!J3429="","",UPPER('Census Block Input'!J3429))</f>
        <v/>
      </c>
      <c r="E3465" s="26" t="str">
        <f>IF('Census Block Input'!J3429="","",'Census Block Input'!I3429)</f>
        <v/>
      </c>
      <c r="F3465" s="27" t="str">
        <f>IF('Census Block Input'!J3429="","",'Census Block Input'!C3429)</f>
        <v/>
      </c>
      <c r="G3465" s="29" t="str">
        <f>IF('Census Block Input'!J3429="","",'Census Block Input'!D3429)</f>
        <v/>
      </c>
      <c r="H3465" s="30" t="str">
        <f>IF('Census Block Input'!J3429="","",'Census Block Input'!G3429)</f>
        <v/>
      </c>
      <c r="I3465" s="30" t="str">
        <f>IF('Census Block Input'!J3429="","",'Census Block Input'!F3429)</f>
        <v/>
      </c>
      <c r="J3465" s="32" t="str">
        <f t="shared" si="108"/>
        <v/>
      </c>
      <c r="K3465" s="105" t="str">
        <f>IF('Census Block Input'!J3429="","",'Census Block Input'!D3429)</f>
        <v/>
      </c>
      <c r="L3465" s="106" t="str">
        <f>IF('Census Block Input'!J3429="","",'Census Block Input'!G3429)</f>
        <v/>
      </c>
      <c r="M3465" s="106" t="str">
        <f>IF('Census Block Input'!J3429="","",'Census Block Input'!F3429)</f>
        <v/>
      </c>
      <c r="N3465" s="32" t="str">
        <f t="shared" si="109"/>
        <v/>
      </c>
      <c r="O3465" s="124" t="s">
        <v>10</v>
      </c>
      <c r="P3465" s="123" t="s">
        <v>10</v>
      </c>
      <c r="Q3465" s="1"/>
    </row>
    <row r="3466" spans="1:17" ht="15.75" hidden="1" customHeight="1">
      <c r="A3466" s="1" t="str">
        <f t="shared" si="1"/>
        <v/>
      </c>
      <c r="B3466" s="1"/>
      <c r="C3466" s="25" t="str">
        <f>IF('Census Block Input'!J3430="","",'Census Block Input'!B3430)</f>
        <v/>
      </c>
      <c r="D3466" s="184" t="str">
        <f>IF('Census Block Input'!J3430="","",UPPER('Census Block Input'!J3430))</f>
        <v/>
      </c>
      <c r="E3466" s="26" t="str">
        <f>IF('Census Block Input'!J3430="","",'Census Block Input'!I3430)</f>
        <v/>
      </c>
      <c r="F3466" s="27" t="str">
        <f>IF('Census Block Input'!J3430="","",'Census Block Input'!C3430)</f>
        <v/>
      </c>
      <c r="G3466" s="29" t="str">
        <f>IF('Census Block Input'!J3430="","",'Census Block Input'!D3430)</f>
        <v/>
      </c>
      <c r="H3466" s="30" t="str">
        <f>IF('Census Block Input'!J3430="","",'Census Block Input'!G3430)</f>
        <v/>
      </c>
      <c r="I3466" s="30" t="str">
        <f>IF('Census Block Input'!J3430="","",'Census Block Input'!F3430)</f>
        <v/>
      </c>
      <c r="J3466" s="32" t="str">
        <f t="shared" si="108"/>
        <v/>
      </c>
      <c r="K3466" s="105" t="str">
        <f>IF('Census Block Input'!J3430="","",'Census Block Input'!D3430)</f>
        <v/>
      </c>
      <c r="L3466" s="106" t="str">
        <f>IF('Census Block Input'!J3430="","",'Census Block Input'!G3430)</f>
        <v/>
      </c>
      <c r="M3466" s="106" t="str">
        <f>IF('Census Block Input'!J3430="","",'Census Block Input'!F3430)</f>
        <v/>
      </c>
      <c r="N3466" s="32" t="str">
        <f t="shared" si="109"/>
        <v/>
      </c>
      <c r="O3466" s="124" t="s">
        <v>10</v>
      </c>
      <c r="P3466" s="123" t="s">
        <v>10</v>
      </c>
      <c r="Q3466" s="1"/>
    </row>
    <row r="3467" spans="1:17" ht="15.75" hidden="1" customHeight="1">
      <c r="A3467" s="1" t="str">
        <f t="shared" si="1"/>
        <v/>
      </c>
      <c r="B3467" s="1"/>
      <c r="C3467" s="25" t="str">
        <f>IF('Census Block Input'!J3431="","",'Census Block Input'!B3431)</f>
        <v/>
      </c>
      <c r="D3467" s="184" t="str">
        <f>IF('Census Block Input'!J3431="","",UPPER('Census Block Input'!J3431))</f>
        <v/>
      </c>
      <c r="E3467" s="26" t="str">
        <f>IF('Census Block Input'!J3431="","",'Census Block Input'!I3431)</f>
        <v/>
      </c>
      <c r="F3467" s="27" t="str">
        <f>IF('Census Block Input'!J3431="","",'Census Block Input'!C3431)</f>
        <v/>
      </c>
      <c r="G3467" s="29" t="str">
        <f>IF('Census Block Input'!J3431="","",'Census Block Input'!D3431)</f>
        <v/>
      </c>
      <c r="H3467" s="30" t="str">
        <f>IF('Census Block Input'!J3431="","",'Census Block Input'!G3431)</f>
        <v/>
      </c>
      <c r="I3467" s="30" t="str">
        <f>IF('Census Block Input'!J3431="","",'Census Block Input'!F3431)</f>
        <v/>
      </c>
      <c r="J3467" s="32" t="str">
        <f t="shared" si="108"/>
        <v/>
      </c>
      <c r="K3467" s="105" t="str">
        <f>IF('Census Block Input'!J3431="","",'Census Block Input'!D3431)</f>
        <v/>
      </c>
      <c r="L3467" s="106" t="str">
        <f>IF('Census Block Input'!J3431="","",'Census Block Input'!G3431)</f>
        <v/>
      </c>
      <c r="M3467" s="106" t="str">
        <f>IF('Census Block Input'!J3431="","",'Census Block Input'!F3431)</f>
        <v/>
      </c>
      <c r="N3467" s="32" t="str">
        <f t="shared" si="109"/>
        <v/>
      </c>
      <c r="O3467" s="124" t="s">
        <v>10</v>
      </c>
      <c r="P3467" s="123" t="s">
        <v>10</v>
      </c>
      <c r="Q3467" s="1"/>
    </row>
    <row r="3468" spans="1:17" ht="15.75" hidden="1" customHeight="1">
      <c r="A3468" s="1" t="str">
        <f t="shared" si="1"/>
        <v/>
      </c>
      <c r="B3468" s="1"/>
      <c r="C3468" s="25" t="str">
        <f>IF('Census Block Input'!J3432="","",'Census Block Input'!B3432)</f>
        <v/>
      </c>
      <c r="D3468" s="184" t="str">
        <f>IF('Census Block Input'!J3432="","",UPPER('Census Block Input'!J3432))</f>
        <v/>
      </c>
      <c r="E3468" s="26" t="str">
        <f>IF('Census Block Input'!J3432="","",'Census Block Input'!I3432)</f>
        <v/>
      </c>
      <c r="F3468" s="27" t="str">
        <f>IF('Census Block Input'!J3432="","",'Census Block Input'!C3432)</f>
        <v/>
      </c>
      <c r="G3468" s="29" t="str">
        <f>IF('Census Block Input'!J3432="","",'Census Block Input'!D3432)</f>
        <v/>
      </c>
      <c r="H3468" s="30" t="str">
        <f>IF('Census Block Input'!J3432="","",'Census Block Input'!G3432)</f>
        <v/>
      </c>
      <c r="I3468" s="30" t="str">
        <f>IF('Census Block Input'!J3432="","",'Census Block Input'!F3432)</f>
        <v/>
      </c>
      <c r="J3468" s="32" t="str">
        <f t="shared" si="108"/>
        <v/>
      </c>
      <c r="K3468" s="105" t="str">
        <f>IF('Census Block Input'!J3432="","",'Census Block Input'!D3432)</f>
        <v/>
      </c>
      <c r="L3468" s="106" t="str">
        <f>IF('Census Block Input'!J3432="","",'Census Block Input'!G3432)</f>
        <v/>
      </c>
      <c r="M3468" s="106" t="str">
        <f>IF('Census Block Input'!J3432="","",'Census Block Input'!F3432)</f>
        <v/>
      </c>
      <c r="N3468" s="32" t="str">
        <f t="shared" si="109"/>
        <v/>
      </c>
      <c r="O3468" s="124" t="s">
        <v>10</v>
      </c>
      <c r="P3468" s="123" t="s">
        <v>10</v>
      </c>
      <c r="Q3468" s="1"/>
    </row>
    <row r="3469" spans="1:17" ht="15.75" hidden="1" customHeight="1">
      <c r="A3469" s="1" t="str">
        <f t="shared" si="1"/>
        <v/>
      </c>
      <c r="B3469" s="1"/>
      <c r="C3469" s="25" t="str">
        <f>IF('Census Block Input'!J3433="","",'Census Block Input'!B3433)</f>
        <v/>
      </c>
      <c r="D3469" s="184" t="str">
        <f>IF('Census Block Input'!J3433="","",UPPER('Census Block Input'!J3433))</f>
        <v/>
      </c>
      <c r="E3469" s="26" t="str">
        <f>IF('Census Block Input'!J3433="","",'Census Block Input'!I3433)</f>
        <v/>
      </c>
      <c r="F3469" s="27" t="str">
        <f>IF('Census Block Input'!J3433="","",'Census Block Input'!C3433)</f>
        <v/>
      </c>
      <c r="G3469" s="29" t="str">
        <f>IF('Census Block Input'!J3433="","",'Census Block Input'!D3433)</f>
        <v/>
      </c>
      <c r="H3469" s="30" t="str">
        <f>IF('Census Block Input'!J3433="","",'Census Block Input'!G3433)</f>
        <v/>
      </c>
      <c r="I3469" s="30" t="str">
        <f>IF('Census Block Input'!J3433="","",'Census Block Input'!F3433)</f>
        <v/>
      </c>
      <c r="J3469" s="32" t="str">
        <f t="shared" si="108"/>
        <v/>
      </c>
      <c r="K3469" s="105" t="str">
        <f>IF('Census Block Input'!J3433="","",'Census Block Input'!D3433)</f>
        <v/>
      </c>
      <c r="L3469" s="106" t="str">
        <f>IF('Census Block Input'!J3433="","",'Census Block Input'!G3433)</f>
        <v/>
      </c>
      <c r="M3469" s="106" t="str">
        <f>IF('Census Block Input'!J3433="","",'Census Block Input'!F3433)</f>
        <v/>
      </c>
      <c r="N3469" s="32" t="str">
        <f t="shared" si="109"/>
        <v/>
      </c>
      <c r="O3469" s="124" t="s">
        <v>10</v>
      </c>
      <c r="P3469" s="123" t="s">
        <v>10</v>
      </c>
      <c r="Q3469" s="1"/>
    </row>
    <row r="3470" spans="1:17" ht="15.75" hidden="1" customHeight="1">
      <c r="A3470" s="1" t="str">
        <f t="shared" si="1"/>
        <v/>
      </c>
      <c r="B3470" s="1"/>
      <c r="C3470" s="25" t="str">
        <f>IF('Census Block Input'!J3434="","",'Census Block Input'!B3434)</f>
        <v/>
      </c>
      <c r="D3470" s="184" t="str">
        <f>IF('Census Block Input'!J3434="","",UPPER('Census Block Input'!J3434))</f>
        <v/>
      </c>
      <c r="E3470" s="26" t="str">
        <f>IF('Census Block Input'!J3434="","",'Census Block Input'!I3434)</f>
        <v/>
      </c>
      <c r="F3470" s="27" t="str">
        <f>IF('Census Block Input'!J3434="","",'Census Block Input'!C3434)</f>
        <v/>
      </c>
      <c r="G3470" s="29" t="str">
        <f>IF('Census Block Input'!J3434="","",'Census Block Input'!D3434)</f>
        <v/>
      </c>
      <c r="H3470" s="30" t="str">
        <f>IF('Census Block Input'!J3434="","",'Census Block Input'!G3434)</f>
        <v/>
      </c>
      <c r="I3470" s="30" t="str">
        <f>IF('Census Block Input'!J3434="","",'Census Block Input'!F3434)</f>
        <v/>
      </c>
      <c r="J3470" s="32" t="str">
        <f t="shared" si="108"/>
        <v/>
      </c>
      <c r="K3470" s="105" t="str">
        <f>IF('Census Block Input'!J3434="","",'Census Block Input'!D3434)</f>
        <v/>
      </c>
      <c r="L3470" s="106" t="str">
        <f>IF('Census Block Input'!J3434="","",'Census Block Input'!G3434)</f>
        <v/>
      </c>
      <c r="M3470" s="106" t="str">
        <f>IF('Census Block Input'!J3434="","",'Census Block Input'!F3434)</f>
        <v/>
      </c>
      <c r="N3470" s="32" t="str">
        <f t="shared" si="109"/>
        <v/>
      </c>
      <c r="O3470" s="124" t="s">
        <v>10</v>
      </c>
      <c r="P3470" s="123" t="s">
        <v>10</v>
      </c>
      <c r="Q3470" s="1"/>
    </row>
    <row r="3471" spans="1:17" ht="15.75" hidden="1" customHeight="1">
      <c r="A3471" s="1" t="str">
        <f t="shared" si="1"/>
        <v/>
      </c>
      <c r="B3471" s="1"/>
      <c r="C3471" s="25" t="str">
        <f>IF('Census Block Input'!J3435="","",'Census Block Input'!B3435)</f>
        <v/>
      </c>
      <c r="D3471" s="184" t="str">
        <f>IF('Census Block Input'!J3435="","",UPPER('Census Block Input'!J3435))</f>
        <v/>
      </c>
      <c r="E3471" s="26" t="str">
        <f>IF('Census Block Input'!J3435="","",'Census Block Input'!I3435)</f>
        <v/>
      </c>
      <c r="F3471" s="27" t="str">
        <f>IF('Census Block Input'!J3435="","",'Census Block Input'!C3435)</f>
        <v/>
      </c>
      <c r="G3471" s="29" t="str">
        <f>IF('Census Block Input'!J3435="","",'Census Block Input'!D3435)</f>
        <v/>
      </c>
      <c r="H3471" s="30" t="str">
        <f>IF('Census Block Input'!J3435="","",'Census Block Input'!G3435)</f>
        <v/>
      </c>
      <c r="I3471" s="30" t="str">
        <f>IF('Census Block Input'!J3435="","",'Census Block Input'!F3435)</f>
        <v/>
      </c>
      <c r="J3471" s="32" t="str">
        <f t="shared" si="108"/>
        <v/>
      </c>
      <c r="K3471" s="105" t="str">
        <f>IF('Census Block Input'!J3435="","",'Census Block Input'!D3435)</f>
        <v/>
      </c>
      <c r="L3471" s="106" t="str">
        <f>IF('Census Block Input'!J3435="","",'Census Block Input'!G3435)</f>
        <v/>
      </c>
      <c r="M3471" s="106" t="str">
        <f>IF('Census Block Input'!J3435="","",'Census Block Input'!F3435)</f>
        <v/>
      </c>
      <c r="N3471" s="32" t="str">
        <f t="shared" si="109"/>
        <v/>
      </c>
      <c r="O3471" s="124" t="s">
        <v>10</v>
      </c>
      <c r="P3471" s="123" t="s">
        <v>10</v>
      </c>
      <c r="Q3471" s="1"/>
    </row>
    <row r="3472" spans="1:17" ht="15.75" hidden="1" customHeight="1">
      <c r="A3472" s="1" t="str">
        <f t="shared" si="1"/>
        <v/>
      </c>
      <c r="B3472" s="1"/>
      <c r="C3472" s="25" t="str">
        <f>IF('Census Block Input'!J3436="","",'Census Block Input'!B3436)</f>
        <v/>
      </c>
      <c r="D3472" s="184" t="str">
        <f>IF('Census Block Input'!J3436="","",UPPER('Census Block Input'!J3436))</f>
        <v/>
      </c>
      <c r="E3472" s="26" t="str">
        <f>IF('Census Block Input'!J3436="","",'Census Block Input'!I3436)</f>
        <v/>
      </c>
      <c r="F3472" s="27" t="str">
        <f>IF('Census Block Input'!J3436="","",'Census Block Input'!C3436)</f>
        <v/>
      </c>
      <c r="G3472" s="29" t="str">
        <f>IF('Census Block Input'!J3436="","",'Census Block Input'!D3436)</f>
        <v/>
      </c>
      <c r="H3472" s="30" t="str">
        <f>IF('Census Block Input'!J3436="","",'Census Block Input'!G3436)</f>
        <v/>
      </c>
      <c r="I3472" s="30" t="str">
        <f>IF('Census Block Input'!J3436="","",'Census Block Input'!F3436)</f>
        <v/>
      </c>
      <c r="J3472" s="32" t="str">
        <f t="shared" si="108"/>
        <v/>
      </c>
      <c r="K3472" s="105" t="str">
        <f>IF('Census Block Input'!J3436="","",'Census Block Input'!D3436)</f>
        <v/>
      </c>
      <c r="L3472" s="106" t="str">
        <f>IF('Census Block Input'!J3436="","",'Census Block Input'!G3436)</f>
        <v/>
      </c>
      <c r="M3472" s="106" t="str">
        <f>IF('Census Block Input'!J3436="","",'Census Block Input'!F3436)</f>
        <v/>
      </c>
      <c r="N3472" s="32" t="str">
        <f t="shared" si="109"/>
        <v/>
      </c>
      <c r="O3472" s="124" t="s">
        <v>10</v>
      </c>
      <c r="P3472" s="123" t="s">
        <v>10</v>
      </c>
      <c r="Q3472" s="1"/>
    </row>
    <row r="3473" spans="1:17" ht="15.75" hidden="1" customHeight="1">
      <c r="A3473" s="1" t="str">
        <f t="shared" si="1"/>
        <v/>
      </c>
      <c r="B3473" s="1"/>
      <c r="C3473" s="25" t="str">
        <f>IF('Census Block Input'!J3437="","",'Census Block Input'!B3437)</f>
        <v/>
      </c>
      <c r="D3473" s="184" t="str">
        <f>IF('Census Block Input'!J3437="","",UPPER('Census Block Input'!J3437))</f>
        <v/>
      </c>
      <c r="E3473" s="26" t="str">
        <f>IF('Census Block Input'!J3437="","",'Census Block Input'!I3437)</f>
        <v/>
      </c>
      <c r="F3473" s="27" t="str">
        <f>IF('Census Block Input'!J3437="","",'Census Block Input'!C3437)</f>
        <v/>
      </c>
      <c r="G3473" s="29" t="str">
        <f>IF('Census Block Input'!J3437="","",'Census Block Input'!D3437)</f>
        <v/>
      </c>
      <c r="H3473" s="30" t="str">
        <f>IF('Census Block Input'!J3437="","",'Census Block Input'!G3437)</f>
        <v/>
      </c>
      <c r="I3473" s="30" t="str">
        <f>IF('Census Block Input'!J3437="","",'Census Block Input'!F3437)</f>
        <v/>
      </c>
      <c r="J3473" s="32" t="str">
        <f t="shared" si="108"/>
        <v/>
      </c>
      <c r="K3473" s="105" t="str">
        <f>IF('Census Block Input'!J3437="","",'Census Block Input'!D3437)</f>
        <v/>
      </c>
      <c r="L3473" s="106" t="str">
        <f>IF('Census Block Input'!J3437="","",'Census Block Input'!G3437)</f>
        <v/>
      </c>
      <c r="M3473" s="106" t="str">
        <f>IF('Census Block Input'!J3437="","",'Census Block Input'!F3437)</f>
        <v/>
      </c>
      <c r="N3473" s="32" t="str">
        <f t="shared" si="109"/>
        <v/>
      </c>
      <c r="O3473" s="124" t="s">
        <v>10</v>
      </c>
      <c r="P3473" s="123" t="s">
        <v>10</v>
      </c>
      <c r="Q3473" s="1"/>
    </row>
    <row r="3474" spans="1:17" ht="15.75" hidden="1" customHeight="1">
      <c r="A3474" s="1" t="str">
        <f t="shared" si="1"/>
        <v/>
      </c>
      <c r="B3474" s="1"/>
      <c r="C3474" s="25" t="str">
        <f>IF('Census Block Input'!J3438="","",'Census Block Input'!B3438)</f>
        <v/>
      </c>
      <c r="D3474" s="184" t="str">
        <f>IF('Census Block Input'!J3438="","",UPPER('Census Block Input'!J3438))</f>
        <v/>
      </c>
      <c r="E3474" s="26" t="str">
        <f>IF('Census Block Input'!J3438="","",'Census Block Input'!I3438)</f>
        <v/>
      </c>
      <c r="F3474" s="27" t="str">
        <f>IF('Census Block Input'!J3438="","",'Census Block Input'!C3438)</f>
        <v/>
      </c>
      <c r="G3474" s="29" t="str">
        <f>IF('Census Block Input'!J3438="","",'Census Block Input'!D3438)</f>
        <v/>
      </c>
      <c r="H3474" s="30" t="str">
        <f>IF('Census Block Input'!J3438="","",'Census Block Input'!G3438)</f>
        <v/>
      </c>
      <c r="I3474" s="30" t="str">
        <f>IF('Census Block Input'!J3438="","",'Census Block Input'!F3438)</f>
        <v/>
      </c>
      <c r="J3474" s="32" t="str">
        <f t="shared" si="108"/>
        <v/>
      </c>
      <c r="K3474" s="105" t="str">
        <f>IF('Census Block Input'!J3438="","",'Census Block Input'!D3438)</f>
        <v/>
      </c>
      <c r="L3474" s="106" t="str">
        <f>IF('Census Block Input'!J3438="","",'Census Block Input'!G3438)</f>
        <v/>
      </c>
      <c r="M3474" s="106" t="str">
        <f>IF('Census Block Input'!J3438="","",'Census Block Input'!F3438)</f>
        <v/>
      </c>
      <c r="N3474" s="32" t="str">
        <f t="shared" si="109"/>
        <v/>
      </c>
      <c r="O3474" s="124" t="s">
        <v>10</v>
      </c>
      <c r="P3474" s="123" t="s">
        <v>10</v>
      </c>
      <c r="Q3474" s="1"/>
    </row>
    <row r="3475" spans="1:17" ht="15.75" hidden="1" customHeight="1">
      <c r="A3475" s="1" t="str">
        <f t="shared" si="1"/>
        <v/>
      </c>
      <c r="B3475" s="1"/>
      <c r="C3475" s="25" t="str">
        <f>IF('Census Block Input'!J3439="","",'Census Block Input'!B3439)</f>
        <v/>
      </c>
      <c r="D3475" s="184" t="str">
        <f>IF('Census Block Input'!J3439="","",UPPER('Census Block Input'!J3439))</f>
        <v/>
      </c>
      <c r="E3475" s="26" t="str">
        <f>IF('Census Block Input'!J3439="","",'Census Block Input'!I3439)</f>
        <v/>
      </c>
      <c r="F3475" s="27" t="str">
        <f>IF('Census Block Input'!J3439="","",'Census Block Input'!C3439)</f>
        <v/>
      </c>
      <c r="G3475" s="29" t="str">
        <f>IF('Census Block Input'!J3439="","",'Census Block Input'!D3439)</f>
        <v/>
      </c>
      <c r="H3475" s="30" t="str">
        <f>IF('Census Block Input'!J3439="","",'Census Block Input'!G3439)</f>
        <v/>
      </c>
      <c r="I3475" s="30" t="str">
        <f>IF('Census Block Input'!J3439="","",'Census Block Input'!F3439)</f>
        <v/>
      </c>
      <c r="J3475" s="32" t="str">
        <f t="shared" si="108"/>
        <v/>
      </c>
      <c r="K3475" s="105" t="str">
        <f>IF('Census Block Input'!J3439="","",'Census Block Input'!D3439)</f>
        <v/>
      </c>
      <c r="L3475" s="106" t="str">
        <f>IF('Census Block Input'!J3439="","",'Census Block Input'!G3439)</f>
        <v/>
      </c>
      <c r="M3475" s="106" t="str">
        <f>IF('Census Block Input'!J3439="","",'Census Block Input'!F3439)</f>
        <v/>
      </c>
      <c r="N3475" s="32" t="str">
        <f t="shared" si="109"/>
        <v/>
      </c>
      <c r="O3475" s="124" t="s">
        <v>10</v>
      </c>
      <c r="P3475" s="123" t="s">
        <v>10</v>
      </c>
      <c r="Q3475" s="1"/>
    </row>
    <row r="3476" spans="1:17" ht="15.75" hidden="1" customHeight="1">
      <c r="A3476" s="1" t="str">
        <f t="shared" si="1"/>
        <v/>
      </c>
      <c r="B3476" s="1"/>
      <c r="C3476" s="25" t="str">
        <f>IF('Census Block Input'!J3440="","",'Census Block Input'!B3440)</f>
        <v/>
      </c>
      <c r="D3476" s="184" t="str">
        <f>IF('Census Block Input'!J3440="","",UPPER('Census Block Input'!J3440))</f>
        <v/>
      </c>
      <c r="E3476" s="26" t="str">
        <f>IF('Census Block Input'!J3440="","",'Census Block Input'!I3440)</f>
        <v/>
      </c>
      <c r="F3476" s="27" t="str">
        <f>IF('Census Block Input'!J3440="","",'Census Block Input'!C3440)</f>
        <v/>
      </c>
      <c r="G3476" s="29" t="str">
        <f>IF('Census Block Input'!J3440="","",'Census Block Input'!D3440)</f>
        <v/>
      </c>
      <c r="H3476" s="30" t="str">
        <f>IF('Census Block Input'!J3440="","",'Census Block Input'!G3440)</f>
        <v/>
      </c>
      <c r="I3476" s="30" t="str">
        <f>IF('Census Block Input'!J3440="","",'Census Block Input'!F3440)</f>
        <v/>
      </c>
      <c r="J3476" s="32" t="str">
        <f t="shared" si="108"/>
        <v/>
      </c>
      <c r="K3476" s="105" t="str">
        <f>IF('Census Block Input'!J3440="","",'Census Block Input'!D3440)</f>
        <v/>
      </c>
      <c r="L3476" s="106" t="str">
        <f>IF('Census Block Input'!J3440="","",'Census Block Input'!G3440)</f>
        <v/>
      </c>
      <c r="M3476" s="106" t="str">
        <f>IF('Census Block Input'!J3440="","",'Census Block Input'!F3440)</f>
        <v/>
      </c>
      <c r="N3476" s="32" t="str">
        <f t="shared" si="109"/>
        <v/>
      </c>
      <c r="O3476" s="124" t="s">
        <v>10</v>
      </c>
      <c r="P3476" s="123" t="s">
        <v>10</v>
      </c>
      <c r="Q3476" s="1"/>
    </row>
    <row r="3477" spans="1:17" ht="15.75" hidden="1" customHeight="1">
      <c r="A3477" s="1" t="str">
        <f t="shared" si="1"/>
        <v/>
      </c>
      <c r="B3477" s="1"/>
      <c r="C3477" s="25" t="str">
        <f>IF('Census Block Input'!J3441="","",'Census Block Input'!B3441)</f>
        <v/>
      </c>
      <c r="D3477" s="184" t="str">
        <f>IF('Census Block Input'!J3441="","",UPPER('Census Block Input'!J3441))</f>
        <v/>
      </c>
      <c r="E3477" s="26" t="str">
        <f>IF('Census Block Input'!J3441="","",'Census Block Input'!I3441)</f>
        <v/>
      </c>
      <c r="F3477" s="27" t="str">
        <f>IF('Census Block Input'!J3441="","",'Census Block Input'!C3441)</f>
        <v/>
      </c>
      <c r="G3477" s="29" t="str">
        <f>IF('Census Block Input'!J3441="","",'Census Block Input'!D3441)</f>
        <v/>
      </c>
      <c r="H3477" s="30" t="str">
        <f>IF('Census Block Input'!J3441="","",'Census Block Input'!G3441)</f>
        <v/>
      </c>
      <c r="I3477" s="30" t="str">
        <f>IF('Census Block Input'!J3441="","",'Census Block Input'!F3441)</f>
        <v/>
      </c>
      <c r="J3477" s="32" t="str">
        <f t="shared" si="108"/>
        <v/>
      </c>
      <c r="K3477" s="105" t="str">
        <f>IF('Census Block Input'!J3441="","",'Census Block Input'!D3441)</f>
        <v/>
      </c>
      <c r="L3477" s="106" t="str">
        <f>IF('Census Block Input'!J3441="","",'Census Block Input'!G3441)</f>
        <v/>
      </c>
      <c r="M3477" s="106" t="str">
        <f>IF('Census Block Input'!J3441="","",'Census Block Input'!F3441)</f>
        <v/>
      </c>
      <c r="N3477" s="32" t="str">
        <f t="shared" si="109"/>
        <v/>
      </c>
      <c r="O3477" s="124" t="s">
        <v>10</v>
      </c>
      <c r="P3477" s="123" t="s">
        <v>10</v>
      </c>
      <c r="Q3477" s="1"/>
    </row>
    <row r="3478" spans="1:17" ht="15.75" hidden="1" customHeight="1">
      <c r="A3478" s="1" t="str">
        <f t="shared" si="1"/>
        <v/>
      </c>
      <c r="B3478" s="1"/>
      <c r="C3478" s="25" t="str">
        <f>IF('Census Block Input'!J3442="","",'Census Block Input'!B3442)</f>
        <v/>
      </c>
      <c r="D3478" s="184" t="str">
        <f>IF('Census Block Input'!J3442="","",UPPER('Census Block Input'!J3442))</f>
        <v/>
      </c>
      <c r="E3478" s="26" t="str">
        <f>IF('Census Block Input'!J3442="","",'Census Block Input'!I3442)</f>
        <v/>
      </c>
      <c r="F3478" s="27" t="str">
        <f>IF('Census Block Input'!J3442="","",'Census Block Input'!C3442)</f>
        <v/>
      </c>
      <c r="G3478" s="29" t="str">
        <f>IF('Census Block Input'!J3442="","",'Census Block Input'!D3442)</f>
        <v/>
      </c>
      <c r="H3478" s="30" t="str">
        <f>IF('Census Block Input'!J3442="","",'Census Block Input'!G3442)</f>
        <v/>
      </c>
      <c r="I3478" s="30" t="str">
        <f>IF('Census Block Input'!J3442="","",'Census Block Input'!F3442)</f>
        <v/>
      </c>
      <c r="J3478" s="32" t="str">
        <f t="shared" si="108"/>
        <v/>
      </c>
      <c r="K3478" s="105" t="str">
        <f>IF('Census Block Input'!J3442="","",'Census Block Input'!D3442)</f>
        <v/>
      </c>
      <c r="L3478" s="106" t="str">
        <f>IF('Census Block Input'!J3442="","",'Census Block Input'!G3442)</f>
        <v/>
      </c>
      <c r="M3478" s="106" t="str">
        <f>IF('Census Block Input'!J3442="","",'Census Block Input'!F3442)</f>
        <v/>
      </c>
      <c r="N3478" s="32" t="str">
        <f t="shared" si="109"/>
        <v/>
      </c>
      <c r="O3478" s="124" t="s">
        <v>10</v>
      </c>
      <c r="P3478" s="123" t="s">
        <v>10</v>
      </c>
      <c r="Q3478" s="1"/>
    </row>
    <row r="3479" spans="1:17" ht="15.75" hidden="1" customHeight="1">
      <c r="A3479" s="1" t="str">
        <f t="shared" si="1"/>
        <v/>
      </c>
      <c r="B3479" s="1"/>
      <c r="C3479" s="25" t="str">
        <f>IF('Census Block Input'!J3443="","",'Census Block Input'!B3443)</f>
        <v/>
      </c>
      <c r="D3479" s="184" t="str">
        <f>IF('Census Block Input'!J3443="","",UPPER('Census Block Input'!J3443))</f>
        <v/>
      </c>
      <c r="E3479" s="26" t="str">
        <f>IF('Census Block Input'!J3443="","",'Census Block Input'!I3443)</f>
        <v/>
      </c>
      <c r="F3479" s="27" t="str">
        <f>IF('Census Block Input'!J3443="","",'Census Block Input'!C3443)</f>
        <v/>
      </c>
      <c r="G3479" s="29" t="str">
        <f>IF('Census Block Input'!J3443="","",'Census Block Input'!D3443)</f>
        <v/>
      </c>
      <c r="H3479" s="30" t="str">
        <f>IF('Census Block Input'!J3443="","",'Census Block Input'!G3443)</f>
        <v/>
      </c>
      <c r="I3479" s="30" t="str">
        <f>IF('Census Block Input'!J3443="","",'Census Block Input'!F3443)</f>
        <v/>
      </c>
      <c r="J3479" s="32" t="str">
        <f t="shared" si="108"/>
        <v/>
      </c>
      <c r="K3479" s="105" t="str">
        <f>IF('Census Block Input'!J3443="","",'Census Block Input'!D3443)</f>
        <v/>
      </c>
      <c r="L3479" s="106" t="str">
        <f>IF('Census Block Input'!J3443="","",'Census Block Input'!G3443)</f>
        <v/>
      </c>
      <c r="M3479" s="106" t="str">
        <f>IF('Census Block Input'!J3443="","",'Census Block Input'!F3443)</f>
        <v/>
      </c>
      <c r="N3479" s="32" t="str">
        <f t="shared" si="109"/>
        <v/>
      </c>
      <c r="O3479" s="124" t="s">
        <v>10</v>
      </c>
      <c r="P3479" s="123" t="s">
        <v>10</v>
      </c>
      <c r="Q3479" s="1"/>
    </row>
    <row r="3480" spans="1:17" ht="15.75" hidden="1" customHeight="1">
      <c r="A3480" s="1" t="str">
        <f t="shared" si="1"/>
        <v/>
      </c>
      <c r="B3480" s="1"/>
      <c r="C3480" s="25" t="str">
        <f>IF('Census Block Input'!J3444="","",'Census Block Input'!B3444)</f>
        <v/>
      </c>
      <c r="D3480" s="184" t="str">
        <f>IF('Census Block Input'!J3444="","",UPPER('Census Block Input'!J3444))</f>
        <v/>
      </c>
      <c r="E3480" s="26" t="str">
        <f>IF('Census Block Input'!J3444="","",'Census Block Input'!I3444)</f>
        <v/>
      </c>
      <c r="F3480" s="27" t="str">
        <f>IF('Census Block Input'!J3444="","",'Census Block Input'!C3444)</f>
        <v/>
      </c>
      <c r="G3480" s="29" t="str">
        <f>IF('Census Block Input'!J3444="","",'Census Block Input'!D3444)</f>
        <v/>
      </c>
      <c r="H3480" s="30" t="str">
        <f>IF('Census Block Input'!J3444="","",'Census Block Input'!G3444)</f>
        <v/>
      </c>
      <c r="I3480" s="30" t="str">
        <f>IF('Census Block Input'!J3444="","",'Census Block Input'!F3444)</f>
        <v/>
      </c>
      <c r="J3480" s="32" t="str">
        <f t="shared" si="108"/>
        <v/>
      </c>
      <c r="K3480" s="105" t="str">
        <f>IF('Census Block Input'!J3444="","",'Census Block Input'!D3444)</f>
        <v/>
      </c>
      <c r="L3480" s="106" t="str">
        <f>IF('Census Block Input'!J3444="","",'Census Block Input'!G3444)</f>
        <v/>
      </c>
      <c r="M3480" s="106" t="str">
        <f>IF('Census Block Input'!J3444="","",'Census Block Input'!F3444)</f>
        <v/>
      </c>
      <c r="N3480" s="32" t="str">
        <f t="shared" si="109"/>
        <v/>
      </c>
      <c r="O3480" s="124" t="s">
        <v>10</v>
      </c>
      <c r="P3480" s="123" t="s">
        <v>10</v>
      </c>
      <c r="Q3480" s="1"/>
    </row>
    <row r="3481" spans="1:17" ht="15.75" hidden="1" customHeight="1">
      <c r="A3481" s="1" t="str">
        <f t="shared" si="1"/>
        <v/>
      </c>
      <c r="B3481" s="1"/>
      <c r="C3481" s="25" t="str">
        <f>IF('Census Block Input'!J3445="","",'Census Block Input'!B3445)</f>
        <v/>
      </c>
      <c r="D3481" s="184" t="str">
        <f>IF('Census Block Input'!J3445="","",UPPER('Census Block Input'!J3445))</f>
        <v/>
      </c>
      <c r="E3481" s="26" t="str">
        <f>IF('Census Block Input'!J3445="","",'Census Block Input'!I3445)</f>
        <v/>
      </c>
      <c r="F3481" s="27" t="str">
        <f>IF('Census Block Input'!J3445="","",'Census Block Input'!C3445)</f>
        <v/>
      </c>
      <c r="G3481" s="29" t="str">
        <f>IF('Census Block Input'!J3445="","",'Census Block Input'!D3445)</f>
        <v/>
      </c>
      <c r="H3481" s="30" t="str">
        <f>IF('Census Block Input'!J3445="","",'Census Block Input'!G3445)</f>
        <v/>
      </c>
      <c r="I3481" s="30" t="str">
        <f>IF('Census Block Input'!J3445="","",'Census Block Input'!F3445)</f>
        <v/>
      </c>
      <c r="J3481" s="32" t="str">
        <f t="shared" si="108"/>
        <v/>
      </c>
      <c r="K3481" s="105" t="str">
        <f>IF('Census Block Input'!J3445="","",'Census Block Input'!D3445)</f>
        <v/>
      </c>
      <c r="L3481" s="106" t="str">
        <f>IF('Census Block Input'!J3445="","",'Census Block Input'!G3445)</f>
        <v/>
      </c>
      <c r="M3481" s="106" t="str">
        <f>IF('Census Block Input'!J3445="","",'Census Block Input'!F3445)</f>
        <v/>
      </c>
      <c r="N3481" s="32" t="str">
        <f t="shared" si="109"/>
        <v/>
      </c>
      <c r="O3481" s="124" t="s">
        <v>10</v>
      </c>
      <c r="P3481" s="123" t="s">
        <v>10</v>
      </c>
      <c r="Q3481" s="1"/>
    </row>
    <row r="3482" spans="1:17" ht="15.75" hidden="1" customHeight="1">
      <c r="A3482" s="1" t="str">
        <f t="shared" si="1"/>
        <v/>
      </c>
      <c r="B3482" s="1"/>
      <c r="C3482" s="25" t="str">
        <f>IF('Census Block Input'!J3446="","",'Census Block Input'!B3446)</f>
        <v/>
      </c>
      <c r="D3482" s="184" t="str">
        <f>IF('Census Block Input'!J3446="","",UPPER('Census Block Input'!J3446))</f>
        <v/>
      </c>
      <c r="E3482" s="26" t="str">
        <f>IF('Census Block Input'!J3446="","",'Census Block Input'!I3446)</f>
        <v/>
      </c>
      <c r="F3482" s="27" t="str">
        <f>IF('Census Block Input'!J3446="","",'Census Block Input'!C3446)</f>
        <v/>
      </c>
      <c r="G3482" s="29" t="str">
        <f>IF('Census Block Input'!J3446="","",'Census Block Input'!D3446)</f>
        <v/>
      </c>
      <c r="H3482" s="30" t="str">
        <f>IF('Census Block Input'!J3446="","",'Census Block Input'!G3446)</f>
        <v/>
      </c>
      <c r="I3482" s="30" t="str">
        <f>IF('Census Block Input'!J3446="","",'Census Block Input'!F3446)</f>
        <v/>
      </c>
      <c r="J3482" s="32" t="str">
        <f t="shared" si="108"/>
        <v/>
      </c>
      <c r="K3482" s="105" t="str">
        <f>IF('Census Block Input'!J3446="","",'Census Block Input'!D3446)</f>
        <v/>
      </c>
      <c r="L3482" s="106" t="str">
        <f>IF('Census Block Input'!J3446="","",'Census Block Input'!G3446)</f>
        <v/>
      </c>
      <c r="M3482" s="106" t="str">
        <f>IF('Census Block Input'!J3446="","",'Census Block Input'!F3446)</f>
        <v/>
      </c>
      <c r="N3482" s="32" t="str">
        <f t="shared" si="109"/>
        <v/>
      </c>
      <c r="O3482" s="124" t="s">
        <v>10</v>
      </c>
      <c r="P3482" s="123" t="s">
        <v>10</v>
      </c>
      <c r="Q3482" s="1"/>
    </row>
    <row r="3483" spans="1:17" ht="15.75" hidden="1" customHeight="1">
      <c r="A3483" s="1" t="str">
        <f t="shared" si="1"/>
        <v/>
      </c>
      <c r="B3483" s="1"/>
      <c r="C3483" s="25" t="str">
        <f>IF('Census Block Input'!J3447="","",'Census Block Input'!B3447)</f>
        <v/>
      </c>
      <c r="D3483" s="184" t="str">
        <f>IF('Census Block Input'!J3447="","",UPPER('Census Block Input'!J3447))</f>
        <v/>
      </c>
      <c r="E3483" s="26" t="str">
        <f>IF('Census Block Input'!J3447="","",'Census Block Input'!I3447)</f>
        <v/>
      </c>
      <c r="F3483" s="27" t="str">
        <f>IF('Census Block Input'!J3447="","",'Census Block Input'!C3447)</f>
        <v/>
      </c>
      <c r="G3483" s="29" t="str">
        <f>IF('Census Block Input'!J3447="","",'Census Block Input'!D3447)</f>
        <v/>
      </c>
      <c r="H3483" s="30" t="str">
        <f>IF('Census Block Input'!J3447="","",'Census Block Input'!G3447)</f>
        <v/>
      </c>
      <c r="I3483" s="30" t="str">
        <f>IF('Census Block Input'!J3447="","",'Census Block Input'!F3447)</f>
        <v/>
      </c>
      <c r="J3483" s="32" t="str">
        <f t="shared" si="108"/>
        <v/>
      </c>
      <c r="K3483" s="105" t="str">
        <f>IF('Census Block Input'!J3447="","",'Census Block Input'!D3447)</f>
        <v/>
      </c>
      <c r="L3483" s="106" t="str">
        <f>IF('Census Block Input'!J3447="","",'Census Block Input'!G3447)</f>
        <v/>
      </c>
      <c r="M3483" s="106" t="str">
        <f>IF('Census Block Input'!J3447="","",'Census Block Input'!F3447)</f>
        <v/>
      </c>
      <c r="N3483" s="32" t="str">
        <f t="shared" si="109"/>
        <v/>
      </c>
      <c r="O3483" s="124" t="s">
        <v>10</v>
      </c>
      <c r="P3483" s="123" t="s">
        <v>10</v>
      </c>
      <c r="Q3483" s="1"/>
    </row>
    <row r="3484" spans="1:17" ht="15.75" hidden="1" customHeight="1">
      <c r="A3484" s="1" t="str">
        <f t="shared" si="1"/>
        <v/>
      </c>
      <c r="B3484" s="1"/>
      <c r="C3484" s="25" t="str">
        <f>IF('Census Block Input'!J3448="","",'Census Block Input'!B3448)</f>
        <v/>
      </c>
      <c r="D3484" s="184" t="str">
        <f>IF('Census Block Input'!J3448="","",UPPER('Census Block Input'!J3448))</f>
        <v/>
      </c>
      <c r="E3484" s="26" t="str">
        <f>IF('Census Block Input'!J3448="","",'Census Block Input'!I3448)</f>
        <v/>
      </c>
      <c r="F3484" s="27" t="str">
        <f>IF('Census Block Input'!J3448="","",'Census Block Input'!C3448)</f>
        <v/>
      </c>
      <c r="G3484" s="29" t="str">
        <f>IF('Census Block Input'!J3448="","",'Census Block Input'!D3448)</f>
        <v/>
      </c>
      <c r="H3484" s="30" t="str">
        <f>IF('Census Block Input'!J3448="","",'Census Block Input'!G3448)</f>
        <v/>
      </c>
      <c r="I3484" s="30" t="str">
        <f>IF('Census Block Input'!J3448="","",'Census Block Input'!F3448)</f>
        <v/>
      </c>
      <c r="J3484" s="32" t="str">
        <f t="shared" si="108"/>
        <v/>
      </c>
      <c r="K3484" s="105" t="str">
        <f>IF('Census Block Input'!J3448="","",'Census Block Input'!D3448)</f>
        <v/>
      </c>
      <c r="L3484" s="106" t="str">
        <f>IF('Census Block Input'!J3448="","",'Census Block Input'!G3448)</f>
        <v/>
      </c>
      <c r="M3484" s="106" t="str">
        <f>IF('Census Block Input'!J3448="","",'Census Block Input'!F3448)</f>
        <v/>
      </c>
      <c r="N3484" s="32" t="str">
        <f t="shared" si="109"/>
        <v/>
      </c>
      <c r="O3484" s="124" t="s">
        <v>10</v>
      </c>
      <c r="P3484" s="123" t="s">
        <v>10</v>
      </c>
      <c r="Q3484" s="1"/>
    </row>
    <row r="3485" spans="1:17" ht="15.75" hidden="1" customHeight="1">
      <c r="A3485" s="1" t="str">
        <f t="shared" si="1"/>
        <v/>
      </c>
      <c r="B3485" s="1"/>
      <c r="C3485" s="25" t="str">
        <f>IF('Census Block Input'!J3449="","",'Census Block Input'!B3449)</f>
        <v/>
      </c>
      <c r="D3485" s="184" t="str">
        <f>IF('Census Block Input'!J3449="","",UPPER('Census Block Input'!J3449))</f>
        <v/>
      </c>
      <c r="E3485" s="26" t="str">
        <f>IF('Census Block Input'!J3449="","",'Census Block Input'!I3449)</f>
        <v/>
      </c>
      <c r="F3485" s="27" t="str">
        <f>IF('Census Block Input'!J3449="","",'Census Block Input'!C3449)</f>
        <v/>
      </c>
      <c r="G3485" s="29" t="str">
        <f>IF('Census Block Input'!J3449="","",'Census Block Input'!D3449)</f>
        <v/>
      </c>
      <c r="H3485" s="30" t="str">
        <f>IF('Census Block Input'!J3449="","",'Census Block Input'!G3449)</f>
        <v/>
      </c>
      <c r="I3485" s="30" t="str">
        <f>IF('Census Block Input'!J3449="","",'Census Block Input'!F3449)</f>
        <v/>
      </c>
      <c r="J3485" s="32" t="str">
        <f t="shared" si="108"/>
        <v/>
      </c>
      <c r="K3485" s="105" t="str">
        <f>IF('Census Block Input'!J3449="","",'Census Block Input'!D3449)</f>
        <v/>
      </c>
      <c r="L3485" s="106" t="str">
        <f>IF('Census Block Input'!J3449="","",'Census Block Input'!G3449)</f>
        <v/>
      </c>
      <c r="M3485" s="106" t="str">
        <f>IF('Census Block Input'!J3449="","",'Census Block Input'!F3449)</f>
        <v/>
      </c>
      <c r="N3485" s="32" t="str">
        <f t="shared" si="109"/>
        <v/>
      </c>
      <c r="O3485" s="124" t="s">
        <v>10</v>
      </c>
      <c r="P3485" s="123" t="s">
        <v>10</v>
      </c>
      <c r="Q3485" s="1"/>
    </row>
    <row r="3486" spans="1:17" ht="15.75" hidden="1" customHeight="1">
      <c r="A3486" s="1" t="str">
        <f t="shared" si="1"/>
        <v/>
      </c>
      <c r="B3486" s="1"/>
      <c r="C3486" s="25" t="str">
        <f>IF('Census Block Input'!J3450="","",'Census Block Input'!B3450)</f>
        <v/>
      </c>
      <c r="D3486" s="184" t="str">
        <f>IF('Census Block Input'!J3450="","",UPPER('Census Block Input'!J3450))</f>
        <v/>
      </c>
      <c r="E3486" s="26" t="str">
        <f>IF('Census Block Input'!J3450="","",'Census Block Input'!I3450)</f>
        <v/>
      </c>
      <c r="F3486" s="27" t="str">
        <f>IF('Census Block Input'!J3450="","",'Census Block Input'!C3450)</f>
        <v/>
      </c>
      <c r="G3486" s="29" t="str">
        <f>IF('Census Block Input'!J3450="","",'Census Block Input'!D3450)</f>
        <v/>
      </c>
      <c r="H3486" s="30" t="str">
        <f>IF('Census Block Input'!J3450="","",'Census Block Input'!G3450)</f>
        <v/>
      </c>
      <c r="I3486" s="30" t="str">
        <f>IF('Census Block Input'!J3450="","",'Census Block Input'!F3450)</f>
        <v/>
      </c>
      <c r="J3486" s="32" t="str">
        <f t="shared" si="108"/>
        <v/>
      </c>
      <c r="K3486" s="105" t="str">
        <f>IF('Census Block Input'!J3450="","",'Census Block Input'!D3450)</f>
        <v/>
      </c>
      <c r="L3486" s="106" t="str">
        <f>IF('Census Block Input'!J3450="","",'Census Block Input'!G3450)</f>
        <v/>
      </c>
      <c r="M3486" s="106" t="str">
        <f>IF('Census Block Input'!J3450="","",'Census Block Input'!F3450)</f>
        <v/>
      </c>
      <c r="N3486" s="32" t="str">
        <f t="shared" si="109"/>
        <v/>
      </c>
      <c r="O3486" s="124" t="s">
        <v>10</v>
      </c>
      <c r="P3486" s="123" t="s">
        <v>10</v>
      </c>
      <c r="Q3486" s="1"/>
    </row>
    <row r="3487" spans="1:17" ht="15.75" hidden="1" customHeight="1">
      <c r="A3487" s="1" t="str">
        <f t="shared" si="1"/>
        <v/>
      </c>
      <c r="B3487" s="1"/>
      <c r="C3487" s="25" t="str">
        <f>IF('Census Block Input'!J3451="","",'Census Block Input'!B3451)</f>
        <v/>
      </c>
      <c r="D3487" s="184" t="str">
        <f>IF('Census Block Input'!J3451="","",UPPER('Census Block Input'!J3451))</f>
        <v/>
      </c>
      <c r="E3487" s="26" t="str">
        <f>IF('Census Block Input'!J3451="","",'Census Block Input'!I3451)</f>
        <v/>
      </c>
      <c r="F3487" s="27" t="str">
        <f>IF('Census Block Input'!J3451="","",'Census Block Input'!C3451)</f>
        <v/>
      </c>
      <c r="G3487" s="29" t="str">
        <f>IF('Census Block Input'!J3451="","",'Census Block Input'!D3451)</f>
        <v/>
      </c>
      <c r="H3487" s="30" t="str">
        <f>IF('Census Block Input'!J3451="","",'Census Block Input'!G3451)</f>
        <v/>
      </c>
      <c r="I3487" s="30" t="str">
        <f>IF('Census Block Input'!J3451="","",'Census Block Input'!F3451)</f>
        <v/>
      </c>
      <c r="J3487" s="32" t="str">
        <f t="shared" si="108"/>
        <v/>
      </c>
      <c r="K3487" s="105" t="str">
        <f>IF('Census Block Input'!J3451="","",'Census Block Input'!D3451)</f>
        <v/>
      </c>
      <c r="L3487" s="106" t="str">
        <f>IF('Census Block Input'!J3451="","",'Census Block Input'!G3451)</f>
        <v/>
      </c>
      <c r="M3487" s="106" t="str">
        <f>IF('Census Block Input'!J3451="","",'Census Block Input'!F3451)</f>
        <v/>
      </c>
      <c r="N3487" s="32" t="str">
        <f t="shared" si="109"/>
        <v/>
      </c>
      <c r="O3487" s="124" t="s">
        <v>10</v>
      </c>
      <c r="P3487" s="123" t="s">
        <v>10</v>
      </c>
      <c r="Q3487" s="1"/>
    </row>
    <row r="3488" spans="1:17" ht="15.75" hidden="1" customHeight="1">
      <c r="A3488" s="1" t="str">
        <f t="shared" si="1"/>
        <v/>
      </c>
      <c r="B3488" s="1"/>
      <c r="C3488" s="25" t="str">
        <f>IF('Census Block Input'!J3452="","",'Census Block Input'!B3452)</f>
        <v/>
      </c>
      <c r="D3488" s="184" t="str">
        <f>IF('Census Block Input'!J3452="","",UPPER('Census Block Input'!J3452))</f>
        <v/>
      </c>
      <c r="E3488" s="26" t="str">
        <f>IF('Census Block Input'!J3452="","",'Census Block Input'!I3452)</f>
        <v/>
      </c>
      <c r="F3488" s="27" t="str">
        <f>IF('Census Block Input'!J3452="","",'Census Block Input'!C3452)</f>
        <v/>
      </c>
      <c r="G3488" s="29" t="str">
        <f>IF('Census Block Input'!J3452="","",'Census Block Input'!D3452)</f>
        <v/>
      </c>
      <c r="H3488" s="30" t="str">
        <f>IF('Census Block Input'!J3452="","",'Census Block Input'!G3452)</f>
        <v/>
      </c>
      <c r="I3488" s="30" t="str">
        <f>IF('Census Block Input'!J3452="","",'Census Block Input'!F3452)</f>
        <v/>
      </c>
      <c r="J3488" s="32" t="str">
        <f t="shared" si="108"/>
        <v/>
      </c>
      <c r="K3488" s="105" t="str">
        <f>IF('Census Block Input'!J3452="","",'Census Block Input'!D3452)</f>
        <v/>
      </c>
      <c r="L3488" s="106" t="str">
        <f>IF('Census Block Input'!J3452="","",'Census Block Input'!G3452)</f>
        <v/>
      </c>
      <c r="M3488" s="106" t="str">
        <f>IF('Census Block Input'!J3452="","",'Census Block Input'!F3452)</f>
        <v/>
      </c>
      <c r="N3488" s="32" t="str">
        <f t="shared" si="109"/>
        <v/>
      </c>
      <c r="O3488" s="124" t="s">
        <v>10</v>
      </c>
      <c r="P3488" s="123" t="s">
        <v>10</v>
      </c>
      <c r="Q3488" s="1"/>
    </row>
    <row r="3489" spans="1:17" ht="15.75" hidden="1" customHeight="1">
      <c r="A3489" s="1" t="str">
        <f t="shared" si="1"/>
        <v/>
      </c>
      <c r="B3489" s="1"/>
      <c r="C3489" s="25" t="str">
        <f>IF('Census Block Input'!J3453="","",'Census Block Input'!B3453)</f>
        <v/>
      </c>
      <c r="D3489" s="184" t="str">
        <f>IF('Census Block Input'!J3453="","",UPPER('Census Block Input'!J3453))</f>
        <v/>
      </c>
      <c r="E3489" s="26" t="str">
        <f>IF('Census Block Input'!J3453="","",'Census Block Input'!I3453)</f>
        <v/>
      </c>
      <c r="F3489" s="27" t="str">
        <f>IF('Census Block Input'!J3453="","",'Census Block Input'!C3453)</f>
        <v/>
      </c>
      <c r="G3489" s="29" t="str">
        <f>IF('Census Block Input'!J3453="","",'Census Block Input'!D3453)</f>
        <v/>
      </c>
      <c r="H3489" s="30" t="str">
        <f>IF('Census Block Input'!J3453="","",'Census Block Input'!G3453)</f>
        <v/>
      </c>
      <c r="I3489" s="30" t="str">
        <f>IF('Census Block Input'!J3453="","",'Census Block Input'!F3453)</f>
        <v/>
      </c>
      <c r="J3489" s="32" t="str">
        <f t="shared" si="108"/>
        <v/>
      </c>
      <c r="K3489" s="105" t="str">
        <f>IF('Census Block Input'!J3453="","",'Census Block Input'!D3453)</f>
        <v/>
      </c>
      <c r="L3489" s="106" t="str">
        <f>IF('Census Block Input'!J3453="","",'Census Block Input'!G3453)</f>
        <v/>
      </c>
      <c r="M3489" s="106" t="str">
        <f>IF('Census Block Input'!J3453="","",'Census Block Input'!F3453)</f>
        <v/>
      </c>
      <c r="N3489" s="32" t="str">
        <f t="shared" si="109"/>
        <v/>
      </c>
      <c r="O3489" s="124" t="s">
        <v>10</v>
      </c>
      <c r="P3489" s="123" t="s">
        <v>10</v>
      </c>
      <c r="Q3489" s="1"/>
    </row>
    <row r="3490" spans="1:17" ht="15.75" hidden="1" customHeight="1">
      <c r="A3490" s="1" t="str">
        <f t="shared" si="1"/>
        <v/>
      </c>
      <c r="B3490" s="1"/>
      <c r="C3490" s="25" t="str">
        <f>IF('Census Block Input'!J3454="","",'Census Block Input'!B3454)</f>
        <v/>
      </c>
      <c r="D3490" s="184" t="str">
        <f>IF('Census Block Input'!J3454="","",UPPER('Census Block Input'!J3454))</f>
        <v/>
      </c>
      <c r="E3490" s="26" t="str">
        <f>IF('Census Block Input'!J3454="","",'Census Block Input'!I3454)</f>
        <v/>
      </c>
      <c r="F3490" s="27" t="str">
        <f>IF('Census Block Input'!J3454="","",'Census Block Input'!C3454)</f>
        <v/>
      </c>
      <c r="G3490" s="29" t="str">
        <f>IF('Census Block Input'!J3454="","",'Census Block Input'!D3454)</f>
        <v/>
      </c>
      <c r="H3490" s="30" t="str">
        <f>IF('Census Block Input'!J3454="","",'Census Block Input'!G3454)</f>
        <v/>
      </c>
      <c r="I3490" s="30" t="str">
        <f>IF('Census Block Input'!J3454="","",'Census Block Input'!F3454)</f>
        <v/>
      </c>
      <c r="J3490" s="32" t="str">
        <f t="shared" si="108"/>
        <v/>
      </c>
      <c r="K3490" s="105" t="str">
        <f>IF('Census Block Input'!J3454="","",'Census Block Input'!D3454)</f>
        <v/>
      </c>
      <c r="L3490" s="106" t="str">
        <f>IF('Census Block Input'!J3454="","",'Census Block Input'!G3454)</f>
        <v/>
      </c>
      <c r="M3490" s="106" t="str">
        <f>IF('Census Block Input'!J3454="","",'Census Block Input'!F3454)</f>
        <v/>
      </c>
      <c r="N3490" s="32" t="str">
        <f t="shared" si="109"/>
        <v/>
      </c>
      <c r="O3490" s="124" t="s">
        <v>10</v>
      </c>
      <c r="P3490" s="123" t="s">
        <v>10</v>
      </c>
      <c r="Q3490" s="1"/>
    </row>
    <row r="3491" spans="1:17" ht="15.75" hidden="1" customHeight="1">
      <c r="A3491" s="1" t="str">
        <f t="shared" si="1"/>
        <v/>
      </c>
      <c r="B3491" s="1"/>
      <c r="C3491" s="25" t="str">
        <f>IF('Census Block Input'!J3455="","",'Census Block Input'!B3455)</f>
        <v/>
      </c>
      <c r="D3491" s="184" t="str">
        <f>IF('Census Block Input'!J3455="","",UPPER('Census Block Input'!J3455))</f>
        <v/>
      </c>
      <c r="E3491" s="26" t="str">
        <f>IF('Census Block Input'!J3455="","",'Census Block Input'!I3455)</f>
        <v/>
      </c>
      <c r="F3491" s="27" t="str">
        <f>IF('Census Block Input'!J3455="","",'Census Block Input'!C3455)</f>
        <v/>
      </c>
      <c r="G3491" s="29" t="str">
        <f>IF('Census Block Input'!J3455="","",'Census Block Input'!D3455)</f>
        <v/>
      </c>
      <c r="H3491" s="30" t="str">
        <f>IF('Census Block Input'!J3455="","",'Census Block Input'!G3455)</f>
        <v/>
      </c>
      <c r="I3491" s="30" t="str">
        <f>IF('Census Block Input'!J3455="","",'Census Block Input'!F3455)</f>
        <v/>
      </c>
      <c r="J3491" s="32" t="str">
        <f t="shared" si="108"/>
        <v/>
      </c>
      <c r="K3491" s="105" t="str">
        <f>IF('Census Block Input'!J3455="","",'Census Block Input'!D3455)</f>
        <v/>
      </c>
      <c r="L3491" s="106" t="str">
        <f>IF('Census Block Input'!J3455="","",'Census Block Input'!G3455)</f>
        <v/>
      </c>
      <c r="M3491" s="106" t="str">
        <f>IF('Census Block Input'!J3455="","",'Census Block Input'!F3455)</f>
        <v/>
      </c>
      <c r="N3491" s="32" t="str">
        <f t="shared" si="109"/>
        <v/>
      </c>
      <c r="O3491" s="124" t="s">
        <v>10</v>
      </c>
      <c r="P3491" s="123" t="s">
        <v>10</v>
      </c>
      <c r="Q3491" s="1"/>
    </row>
    <row r="3492" spans="1:17" ht="15.75" hidden="1" customHeight="1">
      <c r="A3492" s="1" t="str">
        <f t="shared" si="1"/>
        <v/>
      </c>
      <c r="B3492" s="1"/>
      <c r="C3492" s="25" t="str">
        <f>IF('Census Block Input'!J3456="","",'Census Block Input'!B3456)</f>
        <v/>
      </c>
      <c r="D3492" s="184" t="str">
        <f>IF('Census Block Input'!J3456="","",UPPER('Census Block Input'!J3456))</f>
        <v/>
      </c>
      <c r="E3492" s="26" t="str">
        <f>IF('Census Block Input'!J3456="","",'Census Block Input'!I3456)</f>
        <v/>
      </c>
      <c r="F3492" s="27" t="str">
        <f>IF('Census Block Input'!J3456="","",'Census Block Input'!C3456)</f>
        <v/>
      </c>
      <c r="G3492" s="29" t="str">
        <f>IF('Census Block Input'!J3456="","",'Census Block Input'!D3456)</f>
        <v/>
      </c>
      <c r="H3492" s="30" t="str">
        <f>IF('Census Block Input'!J3456="","",'Census Block Input'!G3456)</f>
        <v/>
      </c>
      <c r="I3492" s="30" t="str">
        <f>IF('Census Block Input'!J3456="","",'Census Block Input'!F3456)</f>
        <v/>
      </c>
      <c r="J3492" s="32" t="str">
        <f t="shared" si="108"/>
        <v/>
      </c>
      <c r="K3492" s="105" t="str">
        <f>IF('Census Block Input'!J3456="","",'Census Block Input'!D3456)</f>
        <v/>
      </c>
      <c r="L3492" s="106" t="str">
        <f>IF('Census Block Input'!J3456="","",'Census Block Input'!G3456)</f>
        <v/>
      </c>
      <c r="M3492" s="106" t="str">
        <f>IF('Census Block Input'!J3456="","",'Census Block Input'!F3456)</f>
        <v/>
      </c>
      <c r="N3492" s="32" t="str">
        <f t="shared" si="109"/>
        <v/>
      </c>
      <c r="O3492" s="124" t="s">
        <v>10</v>
      </c>
      <c r="P3492" s="123" t="s">
        <v>10</v>
      </c>
      <c r="Q3492" s="1"/>
    </row>
    <row r="3493" spans="1:17" ht="15.75" hidden="1" customHeight="1">
      <c r="A3493" s="1" t="str">
        <f t="shared" si="1"/>
        <v/>
      </c>
      <c r="B3493" s="1"/>
      <c r="C3493" s="25" t="str">
        <f>IF('Census Block Input'!J3457="","",'Census Block Input'!B3457)</f>
        <v/>
      </c>
      <c r="D3493" s="184" t="str">
        <f>IF('Census Block Input'!J3457="","",UPPER('Census Block Input'!J3457))</f>
        <v/>
      </c>
      <c r="E3493" s="26" t="str">
        <f>IF('Census Block Input'!J3457="","",'Census Block Input'!I3457)</f>
        <v/>
      </c>
      <c r="F3493" s="27" t="str">
        <f>IF('Census Block Input'!J3457="","",'Census Block Input'!C3457)</f>
        <v/>
      </c>
      <c r="G3493" s="29" t="str">
        <f>IF('Census Block Input'!J3457="","",'Census Block Input'!D3457)</f>
        <v/>
      </c>
      <c r="H3493" s="30" t="str">
        <f>IF('Census Block Input'!J3457="","",'Census Block Input'!G3457)</f>
        <v/>
      </c>
      <c r="I3493" s="30" t="str">
        <f>IF('Census Block Input'!J3457="","",'Census Block Input'!F3457)</f>
        <v/>
      </c>
      <c r="J3493" s="32" t="str">
        <f t="shared" si="108"/>
        <v/>
      </c>
      <c r="K3493" s="105" t="str">
        <f>IF('Census Block Input'!J3457="","",'Census Block Input'!D3457)</f>
        <v/>
      </c>
      <c r="L3493" s="106" t="str">
        <f>IF('Census Block Input'!J3457="","",'Census Block Input'!G3457)</f>
        <v/>
      </c>
      <c r="M3493" s="106" t="str">
        <f>IF('Census Block Input'!J3457="","",'Census Block Input'!F3457)</f>
        <v/>
      </c>
      <c r="N3493" s="32" t="str">
        <f t="shared" si="109"/>
        <v/>
      </c>
      <c r="O3493" s="124" t="s">
        <v>10</v>
      </c>
      <c r="P3493" s="123" t="s">
        <v>10</v>
      </c>
      <c r="Q3493" s="1"/>
    </row>
    <row r="3494" spans="1:17" ht="15.75" hidden="1" customHeight="1">
      <c r="A3494" s="1" t="str">
        <f t="shared" si="1"/>
        <v/>
      </c>
      <c r="B3494" s="1"/>
      <c r="C3494" s="25" t="str">
        <f>IF('Census Block Input'!J3458="","",'Census Block Input'!B3458)</f>
        <v/>
      </c>
      <c r="D3494" s="184" t="str">
        <f>IF('Census Block Input'!J3458="","",UPPER('Census Block Input'!J3458))</f>
        <v/>
      </c>
      <c r="E3494" s="26" t="str">
        <f>IF('Census Block Input'!J3458="","",'Census Block Input'!I3458)</f>
        <v/>
      </c>
      <c r="F3494" s="27" t="str">
        <f>IF('Census Block Input'!J3458="","",'Census Block Input'!C3458)</f>
        <v/>
      </c>
      <c r="G3494" s="29" t="str">
        <f>IF('Census Block Input'!J3458="","",'Census Block Input'!D3458)</f>
        <v/>
      </c>
      <c r="H3494" s="30" t="str">
        <f>IF('Census Block Input'!J3458="","",'Census Block Input'!G3458)</f>
        <v/>
      </c>
      <c r="I3494" s="30" t="str">
        <f>IF('Census Block Input'!J3458="","",'Census Block Input'!F3458)</f>
        <v/>
      </c>
      <c r="J3494" s="32" t="str">
        <f t="shared" si="108"/>
        <v/>
      </c>
      <c r="K3494" s="105" t="str">
        <f>IF('Census Block Input'!J3458="","",'Census Block Input'!D3458)</f>
        <v/>
      </c>
      <c r="L3494" s="106" t="str">
        <f>IF('Census Block Input'!J3458="","",'Census Block Input'!G3458)</f>
        <v/>
      </c>
      <c r="M3494" s="106" t="str">
        <f>IF('Census Block Input'!J3458="","",'Census Block Input'!F3458)</f>
        <v/>
      </c>
      <c r="N3494" s="32" t="str">
        <f t="shared" si="109"/>
        <v/>
      </c>
      <c r="O3494" s="124" t="s">
        <v>10</v>
      </c>
      <c r="P3494" s="123" t="s">
        <v>10</v>
      </c>
      <c r="Q3494" s="1"/>
    </row>
    <row r="3495" spans="1:17" ht="15.75" hidden="1" customHeight="1">
      <c r="A3495" s="1" t="str">
        <f t="shared" si="1"/>
        <v/>
      </c>
      <c r="B3495" s="1"/>
      <c r="C3495" s="25" t="str">
        <f>IF('Census Block Input'!J3459="","",'Census Block Input'!B3459)</f>
        <v/>
      </c>
      <c r="D3495" s="184" t="str">
        <f>IF('Census Block Input'!J3459="","",UPPER('Census Block Input'!J3459))</f>
        <v/>
      </c>
      <c r="E3495" s="26" t="str">
        <f>IF('Census Block Input'!J3459="","",'Census Block Input'!I3459)</f>
        <v/>
      </c>
      <c r="F3495" s="27" t="str">
        <f>IF('Census Block Input'!J3459="","",'Census Block Input'!C3459)</f>
        <v/>
      </c>
      <c r="G3495" s="29" t="str">
        <f>IF('Census Block Input'!J3459="","",'Census Block Input'!D3459)</f>
        <v/>
      </c>
      <c r="H3495" s="30" t="str">
        <f>IF('Census Block Input'!J3459="","",'Census Block Input'!G3459)</f>
        <v/>
      </c>
      <c r="I3495" s="30" t="str">
        <f>IF('Census Block Input'!J3459="","",'Census Block Input'!F3459)</f>
        <v/>
      </c>
      <c r="J3495" s="32" t="str">
        <f t="shared" si="108"/>
        <v/>
      </c>
      <c r="K3495" s="105" t="str">
        <f>IF('Census Block Input'!J3459="","",'Census Block Input'!D3459)</f>
        <v/>
      </c>
      <c r="L3495" s="106" t="str">
        <f>IF('Census Block Input'!J3459="","",'Census Block Input'!G3459)</f>
        <v/>
      </c>
      <c r="M3495" s="106" t="str">
        <f>IF('Census Block Input'!J3459="","",'Census Block Input'!F3459)</f>
        <v/>
      </c>
      <c r="N3495" s="32" t="str">
        <f t="shared" si="109"/>
        <v/>
      </c>
      <c r="O3495" s="124" t="s">
        <v>10</v>
      </c>
      <c r="P3495" s="123" t="s">
        <v>10</v>
      </c>
      <c r="Q3495" s="1"/>
    </row>
    <row r="3496" spans="1:17" ht="15.75" hidden="1" customHeight="1">
      <c r="A3496" s="1" t="str">
        <f t="shared" si="1"/>
        <v/>
      </c>
      <c r="B3496" s="1"/>
      <c r="C3496" s="25" t="str">
        <f>IF('Census Block Input'!J3460="","",'Census Block Input'!B3460)</f>
        <v/>
      </c>
      <c r="D3496" s="184" t="str">
        <f>IF('Census Block Input'!J3460="","",UPPER('Census Block Input'!J3460))</f>
        <v/>
      </c>
      <c r="E3496" s="26" t="str">
        <f>IF('Census Block Input'!J3460="","",'Census Block Input'!I3460)</f>
        <v/>
      </c>
      <c r="F3496" s="27" t="str">
        <f>IF('Census Block Input'!J3460="","",'Census Block Input'!C3460)</f>
        <v/>
      </c>
      <c r="G3496" s="29" t="str">
        <f>IF('Census Block Input'!J3460="","",'Census Block Input'!D3460)</f>
        <v/>
      </c>
      <c r="H3496" s="30" t="str">
        <f>IF('Census Block Input'!J3460="","",'Census Block Input'!G3460)</f>
        <v/>
      </c>
      <c r="I3496" s="30" t="str">
        <f>IF('Census Block Input'!J3460="","",'Census Block Input'!F3460)</f>
        <v/>
      </c>
      <c r="J3496" s="32" t="str">
        <f t="shared" ref="J3496:J3559" si="110">IF($C3496="","",SUM(G3496:I3496))</f>
        <v/>
      </c>
      <c r="K3496" s="105" t="str">
        <f>IF('Census Block Input'!J3460="","",'Census Block Input'!D3460)</f>
        <v/>
      </c>
      <c r="L3496" s="106" t="str">
        <f>IF('Census Block Input'!J3460="","",'Census Block Input'!G3460)</f>
        <v/>
      </c>
      <c r="M3496" s="106" t="str">
        <f>IF('Census Block Input'!J3460="","",'Census Block Input'!F3460)</f>
        <v/>
      </c>
      <c r="N3496" s="32" t="str">
        <f t="shared" ref="N3496:N3559" si="111">IF($C3496="","",SUM(K3496:M3496))</f>
        <v/>
      </c>
      <c r="O3496" s="124" t="s">
        <v>10</v>
      </c>
      <c r="P3496" s="123" t="s">
        <v>10</v>
      </c>
      <c r="Q3496" s="1"/>
    </row>
    <row r="3497" spans="1:17" ht="15.75" hidden="1" customHeight="1">
      <c r="A3497" s="1" t="str">
        <f t="shared" si="1"/>
        <v/>
      </c>
      <c r="B3497" s="1"/>
      <c r="C3497" s="25" t="str">
        <f>IF('Census Block Input'!J3461="","",'Census Block Input'!B3461)</f>
        <v/>
      </c>
      <c r="D3497" s="184" t="str">
        <f>IF('Census Block Input'!J3461="","",UPPER('Census Block Input'!J3461))</f>
        <v/>
      </c>
      <c r="E3497" s="26" t="str">
        <f>IF('Census Block Input'!J3461="","",'Census Block Input'!I3461)</f>
        <v/>
      </c>
      <c r="F3497" s="27" t="str">
        <f>IF('Census Block Input'!J3461="","",'Census Block Input'!C3461)</f>
        <v/>
      </c>
      <c r="G3497" s="29" t="str">
        <f>IF('Census Block Input'!J3461="","",'Census Block Input'!D3461)</f>
        <v/>
      </c>
      <c r="H3497" s="30" t="str">
        <f>IF('Census Block Input'!J3461="","",'Census Block Input'!G3461)</f>
        <v/>
      </c>
      <c r="I3497" s="30" t="str">
        <f>IF('Census Block Input'!J3461="","",'Census Block Input'!F3461)</f>
        <v/>
      </c>
      <c r="J3497" s="32" t="str">
        <f t="shared" si="110"/>
        <v/>
      </c>
      <c r="K3497" s="105" t="str">
        <f>IF('Census Block Input'!J3461="","",'Census Block Input'!D3461)</f>
        <v/>
      </c>
      <c r="L3497" s="106" t="str">
        <f>IF('Census Block Input'!J3461="","",'Census Block Input'!G3461)</f>
        <v/>
      </c>
      <c r="M3497" s="106" t="str">
        <f>IF('Census Block Input'!J3461="","",'Census Block Input'!F3461)</f>
        <v/>
      </c>
      <c r="N3497" s="32" t="str">
        <f t="shared" si="111"/>
        <v/>
      </c>
      <c r="O3497" s="124" t="s">
        <v>10</v>
      </c>
      <c r="P3497" s="123" t="s">
        <v>10</v>
      </c>
      <c r="Q3497" s="1"/>
    </row>
    <row r="3498" spans="1:17" ht="15.75" hidden="1" customHeight="1">
      <c r="A3498" s="1" t="str">
        <f t="shared" si="1"/>
        <v/>
      </c>
      <c r="B3498" s="1"/>
      <c r="C3498" s="25" t="str">
        <f>IF('Census Block Input'!J3462="","",'Census Block Input'!B3462)</f>
        <v/>
      </c>
      <c r="D3498" s="184" t="str">
        <f>IF('Census Block Input'!J3462="","",UPPER('Census Block Input'!J3462))</f>
        <v/>
      </c>
      <c r="E3498" s="26" t="str">
        <f>IF('Census Block Input'!J3462="","",'Census Block Input'!I3462)</f>
        <v/>
      </c>
      <c r="F3498" s="27" t="str">
        <f>IF('Census Block Input'!J3462="","",'Census Block Input'!C3462)</f>
        <v/>
      </c>
      <c r="G3498" s="29" t="str">
        <f>IF('Census Block Input'!J3462="","",'Census Block Input'!D3462)</f>
        <v/>
      </c>
      <c r="H3498" s="30" t="str">
        <f>IF('Census Block Input'!J3462="","",'Census Block Input'!G3462)</f>
        <v/>
      </c>
      <c r="I3498" s="30" t="str">
        <f>IF('Census Block Input'!J3462="","",'Census Block Input'!F3462)</f>
        <v/>
      </c>
      <c r="J3498" s="32" t="str">
        <f t="shared" si="110"/>
        <v/>
      </c>
      <c r="K3498" s="105" t="str">
        <f>IF('Census Block Input'!J3462="","",'Census Block Input'!D3462)</f>
        <v/>
      </c>
      <c r="L3498" s="106" t="str">
        <f>IF('Census Block Input'!J3462="","",'Census Block Input'!G3462)</f>
        <v/>
      </c>
      <c r="M3498" s="106" t="str">
        <f>IF('Census Block Input'!J3462="","",'Census Block Input'!F3462)</f>
        <v/>
      </c>
      <c r="N3498" s="32" t="str">
        <f t="shared" si="111"/>
        <v/>
      </c>
      <c r="O3498" s="124" t="s">
        <v>10</v>
      </c>
      <c r="P3498" s="123" t="s">
        <v>10</v>
      </c>
      <c r="Q3498" s="1"/>
    </row>
    <row r="3499" spans="1:17" ht="15.75" hidden="1" customHeight="1">
      <c r="A3499" s="1" t="str">
        <f t="shared" si="1"/>
        <v/>
      </c>
      <c r="B3499" s="1"/>
      <c r="C3499" s="25" t="str">
        <f>IF('Census Block Input'!J3463="","",'Census Block Input'!B3463)</f>
        <v/>
      </c>
      <c r="D3499" s="184" t="str">
        <f>IF('Census Block Input'!J3463="","",UPPER('Census Block Input'!J3463))</f>
        <v/>
      </c>
      <c r="E3499" s="26" t="str">
        <f>IF('Census Block Input'!J3463="","",'Census Block Input'!I3463)</f>
        <v/>
      </c>
      <c r="F3499" s="27" t="str">
        <f>IF('Census Block Input'!J3463="","",'Census Block Input'!C3463)</f>
        <v/>
      </c>
      <c r="G3499" s="29" t="str">
        <f>IF('Census Block Input'!J3463="","",'Census Block Input'!D3463)</f>
        <v/>
      </c>
      <c r="H3499" s="30" t="str">
        <f>IF('Census Block Input'!J3463="","",'Census Block Input'!G3463)</f>
        <v/>
      </c>
      <c r="I3499" s="30" t="str">
        <f>IF('Census Block Input'!J3463="","",'Census Block Input'!F3463)</f>
        <v/>
      </c>
      <c r="J3499" s="32" t="str">
        <f t="shared" si="110"/>
        <v/>
      </c>
      <c r="K3499" s="105" t="str">
        <f>IF('Census Block Input'!J3463="","",'Census Block Input'!D3463)</f>
        <v/>
      </c>
      <c r="L3499" s="106" t="str">
        <f>IF('Census Block Input'!J3463="","",'Census Block Input'!G3463)</f>
        <v/>
      </c>
      <c r="M3499" s="106" t="str">
        <f>IF('Census Block Input'!J3463="","",'Census Block Input'!F3463)</f>
        <v/>
      </c>
      <c r="N3499" s="32" t="str">
        <f t="shared" si="111"/>
        <v/>
      </c>
      <c r="O3499" s="124" t="s">
        <v>10</v>
      </c>
      <c r="P3499" s="123" t="s">
        <v>10</v>
      </c>
      <c r="Q3499" s="1"/>
    </row>
    <row r="3500" spans="1:17" ht="15.75" hidden="1" customHeight="1">
      <c r="A3500" s="1" t="str">
        <f t="shared" si="1"/>
        <v/>
      </c>
      <c r="B3500" s="1"/>
      <c r="C3500" s="25" t="str">
        <f>IF('Census Block Input'!J3464="","",'Census Block Input'!B3464)</f>
        <v/>
      </c>
      <c r="D3500" s="184" t="str">
        <f>IF('Census Block Input'!J3464="","",UPPER('Census Block Input'!J3464))</f>
        <v/>
      </c>
      <c r="E3500" s="26" t="str">
        <f>IF('Census Block Input'!J3464="","",'Census Block Input'!I3464)</f>
        <v/>
      </c>
      <c r="F3500" s="27" t="str">
        <f>IF('Census Block Input'!J3464="","",'Census Block Input'!C3464)</f>
        <v/>
      </c>
      <c r="G3500" s="29" t="str">
        <f>IF('Census Block Input'!J3464="","",'Census Block Input'!D3464)</f>
        <v/>
      </c>
      <c r="H3500" s="30" t="str">
        <f>IF('Census Block Input'!J3464="","",'Census Block Input'!G3464)</f>
        <v/>
      </c>
      <c r="I3500" s="30" t="str">
        <f>IF('Census Block Input'!J3464="","",'Census Block Input'!F3464)</f>
        <v/>
      </c>
      <c r="J3500" s="32" t="str">
        <f t="shared" si="110"/>
        <v/>
      </c>
      <c r="K3500" s="105" t="str">
        <f>IF('Census Block Input'!J3464="","",'Census Block Input'!D3464)</f>
        <v/>
      </c>
      <c r="L3500" s="106" t="str">
        <f>IF('Census Block Input'!J3464="","",'Census Block Input'!G3464)</f>
        <v/>
      </c>
      <c r="M3500" s="106" t="str">
        <f>IF('Census Block Input'!J3464="","",'Census Block Input'!F3464)</f>
        <v/>
      </c>
      <c r="N3500" s="32" t="str">
        <f t="shared" si="111"/>
        <v/>
      </c>
      <c r="O3500" s="124" t="s">
        <v>10</v>
      </c>
      <c r="P3500" s="123" t="s">
        <v>10</v>
      </c>
      <c r="Q3500" s="1"/>
    </row>
    <row r="3501" spans="1:17" ht="15.75" hidden="1" customHeight="1">
      <c r="A3501" s="1" t="str">
        <f t="shared" si="1"/>
        <v/>
      </c>
      <c r="B3501" s="1"/>
      <c r="C3501" s="25" t="str">
        <f>IF('Census Block Input'!J3465="","",'Census Block Input'!B3465)</f>
        <v/>
      </c>
      <c r="D3501" s="184" t="str">
        <f>IF('Census Block Input'!J3465="","",UPPER('Census Block Input'!J3465))</f>
        <v/>
      </c>
      <c r="E3501" s="26" t="str">
        <f>IF('Census Block Input'!J3465="","",'Census Block Input'!I3465)</f>
        <v/>
      </c>
      <c r="F3501" s="27" t="str">
        <f>IF('Census Block Input'!J3465="","",'Census Block Input'!C3465)</f>
        <v/>
      </c>
      <c r="G3501" s="29" t="str">
        <f>IF('Census Block Input'!J3465="","",'Census Block Input'!D3465)</f>
        <v/>
      </c>
      <c r="H3501" s="30" t="str">
        <f>IF('Census Block Input'!J3465="","",'Census Block Input'!G3465)</f>
        <v/>
      </c>
      <c r="I3501" s="30" t="str">
        <f>IF('Census Block Input'!J3465="","",'Census Block Input'!F3465)</f>
        <v/>
      </c>
      <c r="J3501" s="32" t="str">
        <f t="shared" si="110"/>
        <v/>
      </c>
      <c r="K3501" s="105" t="str">
        <f>IF('Census Block Input'!J3465="","",'Census Block Input'!D3465)</f>
        <v/>
      </c>
      <c r="L3501" s="106" t="str">
        <f>IF('Census Block Input'!J3465="","",'Census Block Input'!G3465)</f>
        <v/>
      </c>
      <c r="M3501" s="106" t="str">
        <f>IF('Census Block Input'!J3465="","",'Census Block Input'!F3465)</f>
        <v/>
      </c>
      <c r="N3501" s="32" t="str">
        <f t="shared" si="111"/>
        <v/>
      </c>
      <c r="O3501" s="124" t="s">
        <v>10</v>
      </c>
      <c r="P3501" s="123" t="s">
        <v>10</v>
      </c>
      <c r="Q3501" s="1"/>
    </row>
    <row r="3502" spans="1:17" ht="15.75" hidden="1" customHeight="1">
      <c r="A3502" s="1" t="str">
        <f t="shared" si="1"/>
        <v/>
      </c>
      <c r="B3502" s="1"/>
      <c r="C3502" s="25" t="str">
        <f>IF('Census Block Input'!J3466="","",'Census Block Input'!B3466)</f>
        <v/>
      </c>
      <c r="D3502" s="184" t="str">
        <f>IF('Census Block Input'!J3466="","",UPPER('Census Block Input'!J3466))</f>
        <v/>
      </c>
      <c r="E3502" s="26" t="str">
        <f>IF('Census Block Input'!J3466="","",'Census Block Input'!I3466)</f>
        <v/>
      </c>
      <c r="F3502" s="27" t="str">
        <f>IF('Census Block Input'!J3466="","",'Census Block Input'!C3466)</f>
        <v/>
      </c>
      <c r="G3502" s="29" t="str">
        <f>IF('Census Block Input'!J3466="","",'Census Block Input'!D3466)</f>
        <v/>
      </c>
      <c r="H3502" s="30" t="str">
        <f>IF('Census Block Input'!J3466="","",'Census Block Input'!G3466)</f>
        <v/>
      </c>
      <c r="I3502" s="30" t="str">
        <f>IF('Census Block Input'!J3466="","",'Census Block Input'!F3466)</f>
        <v/>
      </c>
      <c r="J3502" s="32" t="str">
        <f t="shared" si="110"/>
        <v/>
      </c>
      <c r="K3502" s="105" t="str">
        <f>IF('Census Block Input'!J3466="","",'Census Block Input'!D3466)</f>
        <v/>
      </c>
      <c r="L3502" s="106" t="str">
        <f>IF('Census Block Input'!J3466="","",'Census Block Input'!G3466)</f>
        <v/>
      </c>
      <c r="M3502" s="106" t="str">
        <f>IF('Census Block Input'!J3466="","",'Census Block Input'!F3466)</f>
        <v/>
      </c>
      <c r="N3502" s="32" t="str">
        <f t="shared" si="111"/>
        <v/>
      </c>
      <c r="O3502" s="124" t="s">
        <v>10</v>
      </c>
      <c r="P3502" s="123" t="s">
        <v>10</v>
      </c>
      <c r="Q3502" s="1"/>
    </row>
    <row r="3503" spans="1:17" ht="15.75" hidden="1" customHeight="1">
      <c r="A3503" s="1" t="str">
        <f t="shared" si="1"/>
        <v/>
      </c>
      <c r="B3503" s="1"/>
      <c r="C3503" s="25" t="str">
        <f>IF('Census Block Input'!J3467="","",'Census Block Input'!B3467)</f>
        <v/>
      </c>
      <c r="D3503" s="184" t="str">
        <f>IF('Census Block Input'!J3467="","",UPPER('Census Block Input'!J3467))</f>
        <v/>
      </c>
      <c r="E3503" s="26" t="str">
        <f>IF('Census Block Input'!J3467="","",'Census Block Input'!I3467)</f>
        <v/>
      </c>
      <c r="F3503" s="27" t="str">
        <f>IF('Census Block Input'!J3467="","",'Census Block Input'!C3467)</f>
        <v/>
      </c>
      <c r="G3503" s="29" t="str">
        <f>IF('Census Block Input'!J3467="","",'Census Block Input'!D3467)</f>
        <v/>
      </c>
      <c r="H3503" s="30" t="str">
        <f>IF('Census Block Input'!J3467="","",'Census Block Input'!G3467)</f>
        <v/>
      </c>
      <c r="I3503" s="30" t="str">
        <f>IF('Census Block Input'!J3467="","",'Census Block Input'!F3467)</f>
        <v/>
      </c>
      <c r="J3503" s="32" t="str">
        <f t="shared" si="110"/>
        <v/>
      </c>
      <c r="K3503" s="105" t="str">
        <f>IF('Census Block Input'!J3467="","",'Census Block Input'!D3467)</f>
        <v/>
      </c>
      <c r="L3503" s="106" t="str">
        <f>IF('Census Block Input'!J3467="","",'Census Block Input'!G3467)</f>
        <v/>
      </c>
      <c r="M3503" s="106" t="str">
        <f>IF('Census Block Input'!J3467="","",'Census Block Input'!F3467)</f>
        <v/>
      </c>
      <c r="N3503" s="32" t="str">
        <f t="shared" si="111"/>
        <v/>
      </c>
      <c r="O3503" s="124" t="s">
        <v>10</v>
      </c>
      <c r="P3503" s="123" t="s">
        <v>10</v>
      </c>
      <c r="Q3503" s="1"/>
    </row>
    <row r="3504" spans="1:17" ht="15.75" hidden="1" customHeight="1">
      <c r="A3504" s="1" t="str">
        <f t="shared" si="1"/>
        <v/>
      </c>
      <c r="B3504" s="1"/>
      <c r="C3504" s="25" t="str">
        <f>IF('Census Block Input'!J3468="","",'Census Block Input'!B3468)</f>
        <v/>
      </c>
      <c r="D3504" s="184" t="str">
        <f>IF('Census Block Input'!J3468="","",UPPER('Census Block Input'!J3468))</f>
        <v/>
      </c>
      <c r="E3504" s="26" t="str">
        <f>IF('Census Block Input'!J3468="","",'Census Block Input'!I3468)</f>
        <v/>
      </c>
      <c r="F3504" s="27" t="str">
        <f>IF('Census Block Input'!J3468="","",'Census Block Input'!C3468)</f>
        <v/>
      </c>
      <c r="G3504" s="29" t="str">
        <f>IF('Census Block Input'!J3468="","",'Census Block Input'!D3468)</f>
        <v/>
      </c>
      <c r="H3504" s="30" t="str">
        <f>IF('Census Block Input'!J3468="","",'Census Block Input'!G3468)</f>
        <v/>
      </c>
      <c r="I3504" s="30" t="str">
        <f>IF('Census Block Input'!J3468="","",'Census Block Input'!F3468)</f>
        <v/>
      </c>
      <c r="J3504" s="32" t="str">
        <f t="shared" si="110"/>
        <v/>
      </c>
      <c r="K3504" s="105" t="str">
        <f>IF('Census Block Input'!J3468="","",'Census Block Input'!D3468)</f>
        <v/>
      </c>
      <c r="L3504" s="106" t="str">
        <f>IF('Census Block Input'!J3468="","",'Census Block Input'!G3468)</f>
        <v/>
      </c>
      <c r="M3504" s="106" t="str">
        <f>IF('Census Block Input'!J3468="","",'Census Block Input'!F3468)</f>
        <v/>
      </c>
      <c r="N3504" s="32" t="str">
        <f t="shared" si="111"/>
        <v/>
      </c>
      <c r="O3504" s="124" t="s">
        <v>10</v>
      </c>
      <c r="P3504" s="123" t="s">
        <v>10</v>
      </c>
      <c r="Q3504" s="1"/>
    </row>
    <row r="3505" spans="1:17" ht="15.75" hidden="1" customHeight="1">
      <c r="A3505" s="1" t="str">
        <f t="shared" si="1"/>
        <v/>
      </c>
      <c r="B3505" s="1"/>
      <c r="C3505" s="25" t="str">
        <f>IF('Census Block Input'!J3469="","",'Census Block Input'!B3469)</f>
        <v/>
      </c>
      <c r="D3505" s="184" t="str">
        <f>IF('Census Block Input'!J3469="","",UPPER('Census Block Input'!J3469))</f>
        <v/>
      </c>
      <c r="E3505" s="26" t="str">
        <f>IF('Census Block Input'!J3469="","",'Census Block Input'!I3469)</f>
        <v/>
      </c>
      <c r="F3505" s="27" t="str">
        <f>IF('Census Block Input'!J3469="","",'Census Block Input'!C3469)</f>
        <v/>
      </c>
      <c r="G3505" s="29" t="str">
        <f>IF('Census Block Input'!J3469="","",'Census Block Input'!D3469)</f>
        <v/>
      </c>
      <c r="H3505" s="30" t="str">
        <f>IF('Census Block Input'!J3469="","",'Census Block Input'!G3469)</f>
        <v/>
      </c>
      <c r="I3505" s="30" t="str">
        <f>IF('Census Block Input'!J3469="","",'Census Block Input'!F3469)</f>
        <v/>
      </c>
      <c r="J3505" s="32" t="str">
        <f t="shared" si="110"/>
        <v/>
      </c>
      <c r="K3505" s="105" t="str">
        <f>IF('Census Block Input'!J3469="","",'Census Block Input'!D3469)</f>
        <v/>
      </c>
      <c r="L3505" s="106" t="str">
        <f>IF('Census Block Input'!J3469="","",'Census Block Input'!G3469)</f>
        <v/>
      </c>
      <c r="M3505" s="106" t="str">
        <f>IF('Census Block Input'!J3469="","",'Census Block Input'!F3469)</f>
        <v/>
      </c>
      <c r="N3505" s="32" t="str">
        <f t="shared" si="111"/>
        <v/>
      </c>
      <c r="O3505" s="124" t="s">
        <v>10</v>
      </c>
      <c r="P3505" s="123" t="s">
        <v>10</v>
      </c>
      <c r="Q3505" s="1"/>
    </row>
    <row r="3506" spans="1:17" ht="15.75" hidden="1" customHeight="1">
      <c r="A3506" s="1" t="str">
        <f t="shared" si="1"/>
        <v/>
      </c>
      <c r="B3506" s="1"/>
      <c r="C3506" s="25" t="str">
        <f>IF('Census Block Input'!J3470="","",'Census Block Input'!B3470)</f>
        <v/>
      </c>
      <c r="D3506" s="184" t="str">
        <f>IF('Census Block Input'!J3470="","",UPPER('Census Block Input'!J3470))</f>
        <v/>
      </c>
      <c r="E3506" s="26" t="str">
        <f>IF('Census Block Input'!J3470="","",'Census Block Input'!I3470)</f>
        <v/>
      </c>
      <c r="F3506" s="27" t="str">
        <f>IF('Census Block Input'!J3470="","",'Census Block Input'!C3470)</f>
        <v/>
      </c>
      <c r="G3506" s="29" t="str">
        <f>IF('Census Block Input'!J3470="","",'Census Block Input'!D3470)</f>
        <v/>
      </c>
      <c r="H3506" s="30" t="str">
        <f>IF('Census Block Input'!J3470="","",'Census Block Input'!G3470)</f>
        <v/>
      </c>
      <c r="I3506" s="30" t="str">
        <f>IF('Census Block Input'!J3470="","",'Census Block Input'!F3470)</f>
        <v/>
      </c>
      <c r="J3506" s="32" t="str">
        <f t="shared" si="110"/>
        <v/>
      </c>
      <c r="K3506" s="105" t="str">
        <f>IF('Census Block Input'!J3470="","",'Census Block Input'!D3470)</f>
        <v/>
      </c>
      <c r="L3506" s="106" t="str">
        <f>IF('Census Block Input'!J3470="","",'Census Block Input'!G3470)</f>
        <v/>
      </c>
      <c r="M3506" s="106" t="str">
        <f>IF('Census Block Input'!J3470="","",'Census Block Input'!F3470)</f>
        <v/>
      </c>
      <c r="N3506" s="32" t="str">
        <f t="shared" si="111"/>
        <v/>
      </c>
      <c r="O3506" s="124" t="s">
        <v>10</v>
      </c>
      <c r="P3506" s="123" t="s">
        <v>10</v>
      </c>
      <c r="Q3506" s="1"/>
    </row>
    <row r="3507" spans="1:17" ht="15.75" hidden="1" customHeight="1">
      <c r="A3507" s="1" t="str">
        <f t="shared" si="1"/>
        <v/>
      </c>
      <c r="B3507" s="1"/>
      <c r="C3507" s="25" t="str">
        <f>IF('Census Block Input'!J3471="","",'Census Block Input'!B3471)</f>
        <v/>
      </c>
      <c r="D3507" s="184" t="str">
        <f>IF('Census Block Input'!J3471="","",UPPER('Census Block Input'!J3471))</f>
        <v/>
      </c>
      <c r="E3507" s="26" t="str">
        <f>IF('Census Block Input'!J3471="","",'Census Block Input'!I3471)</f>
        <v/>
      </c>
      <c r="F3507" s="27" t="str">
        <f>IF('Census Block Input'!J3471="","",'Census Block Input'!C3471)</f>
        <v/>
      </c>
      <c r="G3507" s="29" t="str">
        <f>IF('Census Block Input'!J3471="","",'Census Block Input'!D3471)</f>
        <v/>
      </c>
      <c r="H3507" s="30" t="str">
        <f>IF('Census Block Input'!J3471="","",'Census Block Input'!G3471)</f>
        <v/>
      </c>
      <c r="I3507" s="30" t="str">
        <f>IF('Census Block Input'!J3471="","",'Census Block Input'!F3471)</f>
        <v/>
      </c>
      <c r="J3507" s="32" t="str">
        <f t="shared" si="110"/>
        <v/>
      </c>
      <c r="K3507" s="105" t="str">
        <f>IF('Census Block Input'!J3471="","",'Census Block Input'!D3471)</f>
        <v/>
      </c>
      <c r="L3507" s="106" t="str">
        <f>IF('Census Block Input'!J3471="","",'Census Block Input'!G3471)</f>
        <v/>
      </c>
      <c r="M3507" s="106" t="str">
        <f>IF('Census Block Input'!J3471="","",'Census Block Input'!F3471)</f>
        <v/>
      </c>
      <c r="N3507" s="32" t="str">
        <f t="shared" si="111"/>
        <v/>
      </c>
      <c r="O3507" s="124" t="s">
        <v>10</v>
      </c>
      <c r="P3507" s="123" t="s">
        <v>10</v>
      </c>
      <c r="Q3507" s="1"/>
    </row>
    <row r="3508" spans="1:17" ht="15.75" hidden="1" customHeight="1">
      <c r="A3508" s="1" t="str">
        <f t="shared" si="1"/>
        <v/>
      </c>
      <c r="B3508" s="1"/>
      <c r="C3508" s="25" t="str">
        <f>IF('Census Block Input'!J3472="","",'Census Block Input'!B3472)</f>
        <v/>
      </c>
      <c r="D3508" s="184" t="str">
        <f>IF('Census Block Input'!J3472="","",UPPER('Census Block Input'!J3472))</f>
        <v/>
      </c>
      <c r="E3508" s="26" t="str">
        <f>IF('Census Block Input'!J3472="","",'Census Block Input'!I3472)</f>
        <v/>
      </c>
      <c r="F3508" s="27" t="str">
        <f>IF('Census Block Input'!J3472="","",'Census Block Input'!C3472)</f>
        <v/>
      </c>
      <c r="G3508" s="29" t="str">
        <f>IF('Census Block Input'!J3472="","",'Census Block Input'!D3472)</f>
        <v/>
      </c>
      <c r="H3508" s="30" t="str">
        <f>IF('Census Block Input'!J3472="","",'Census Block Input'!G3472)</f>
        <v/>
      </c>
      <c r="I3508" s="30" t="str">
        <f>IF('Census Block Input'!J3472="","",'Census Block Input'!F3472)</f>
        <v/>
      </c>
      <c r="J3508" s="32" t="str">
        <f t="shared" si="110"/>
        <v/>
      </c>
      <c r="K3508" s="105" t="str">
        <f>IF('Census Block Input'!J3472="","",'Census Block Input'!D3472)</f>
        <v/>
      </c>
      <c r="L3508" s="106" t="str">
        <f>IF('Census Block Input'!J3472="","",'Census Block Input'!G3472)</f>
        <v/>
      </c>
      <c r="M3508" s="106" t="str">
        <f>IF('Census Block Input'!J3472="","",'Census Block Input'!F3472)</f>
        <v/>
      </c>
      <c r="N3508" s="32" t="str">
        <f t="shared" si="111"/>
        <v/>
      </c>
      <c r="O3508" s="124" t="s">
        <v>10</v>
      </c>
      <c r="P3508" s="123" t="s">
        <v>10</v>
      </c>
      <c r="Q3508" s="1"/>
    </row>
    <row r="3509" spans="1:17" ht="15.75" hidden="1" customHeight="1">
      <c r="A3509" s="1" t="str">
        <f t="shared" si="1"/>
        <v/>
      </c>
      <c r="B3509" s="1"/>
      <c r="C3509" s="25" t="str">
        <f>IF('Census Block Input'!J3473="","",'Census Block Input'!B3473)</f>
        <v/>
      </c>
      <c r="D3509" s="184" t="str">
        <f>IF('Census Block Input'!J3473="","",UPPER('Census Block Input'!J3473))</f>
        <v/>
      </c>
      <c r="E3509" s="26" t="str">
        <f>IF('Census Block Input'!J3473="","",'Census Block Input'!I3473)</f>
        <v/>
      </c>
      <c r="F3509" s="27" t="str">
        <f>IF('Census Block Input'!J3473="","",'Census Block Input'!C3473)</f>
        <v/>
      </c>
      <c r="G3509" s="29" t="str">
        <f>IF('Census Block Input'!J3473="","",'Census Block Input'!D3473)</f>
        <v/>
      </c>
      <c r="H3509" s="30" t="str">
        <f>IF('Census Block Input'!J3473="","",'Census Block Input'!G3473)</f>
        <v/>
      </c>
      <c r="I3509" s="30" t="str">
        <f>IF('Census Block Input'!J3473="","",'Census Block Input'!F3473)</f>
        <v/>
      </c>
      <c r="J3509" s="32" t="str">
        <f t="shared" si="110"/>
        <v/>
      </c>
      <c r="K3509" s="105" t="str">
        <f>IF('Census Block Input'!J3473="","",'Census Block Input'!D3473)</f>
        <v/>
      </c>
      <c r="L3509" s="106" t="str">
        <f>IF('Census Block Input'!J3473="","",'Census Block Input'!G3473)</f>
        <v/>
      </c>
      <c r="M3509" s="106" t="str">
        <f>IF('Census Block Input'!J3473="","",'Census Block Input'!F3473)</f>
        <v/>
      </c>
      <c r="N3509" s="32" t="str">
        <f t="shared" si="111"/>
        <v/>
      </c>
      <c r="O3509" s="124" t="s">
        <v>10</v>
      </c>
      <c r="P3509" s="123" t="s">
        <v>10</v>
      </c>
      <c r="Q3509" s="1"/>
    </row>
    <row r="3510" spans="1:17" ht="15.75" hidden="1" customHeight="1">
      <c r="A3510" s="1" t="str">
        <f t="shared" si="1"/>
        <v/>
      </c>
      <c r="B3510" s="1"/>
      <c r="C3510" s="25" t="str">
        <f>IF('Census Block Input'!J3474="","",'Census Block Input'!B3474)</f>
        <v/>
      </c>
      <c r="D3510" s="184" t="str">
        <f>IF('Census Block Input'!J3474="","",UPPER('Census Block Input'!J3474))</f>
        <v/>
      </c>
      <c r="E3510" s="26" t="str">
        <f>IF('Census Block Input'!J3474="","",'Census Block Input'!I3474)</f>
        <v/>
      </c>
      <c r="F3510" s="27" t="str">
        <f>IF('Census Block Input'!J3474="","",'Census Block Input'!C3474)</f>
        <v/>
      </c>
      <c r="G3510" s="29" t="str">
        <f>IF('Census Block Input'!J3474="","",'Census Block Input'!D3474)</f>
        <v/>
      </c>
      <c r="H3510" s="30" t="str">
        <f>IF('Census Block Input'!J3474="","",'Census Block Input'!G3474)</f>
        <v/>
      </c>
      <c r="I3510" s="30" t="str">
        <f>IF('Census Block Input'!J3474="","",'Census Block Input'!F3474)</f>
        <v/>
      </c>
      <c r="J3510" s="32" t="str">
        <f t="shared" si="110"/>
        <v/>
      </c>
      <c r="K3510" s="105" t="str">
        <f>IF('Census Block Input'!J3474="","",'Census Block Input'!D3474)</f>
        <v/>
      </c>
      <c r="L3510" s="106" t="str">
        <f>IF('Census Block Input'!J3474="","",'Census Block Input'!G3474)</f>
        <v/>
      </c>
      <c r="M3510" s="106" t="str">
        <f>IF('Census Block Input'!J3474="","",'Census Block Input'!F3474)</f>
        <v/>
      </c>
      <c r="N3510" s="32" t="str">
        <f t="shared" si="111"/>
        <v/>
      </c>
      <c r="O3510" s="124" t="s">
        <v>10</v>
      </c>
      <c r="P3510" s="123" t="s">
        <v>10</v>
      </c>
      <c r="Q3510" s="1"/>
    </row>
    <row r="3511" spans="1:17" ht="15.75" hidden="1" customHeight="1">
      <c r="A3511" s="1" t="str">
        <f t="shared" si="1"/>
        <v/>
      </c>
      <c r="B3511" s="1"/>
      <c r="C3511" s="25" t="str">
        <f>IF('Census Block Input'!J3475="","",'Census Block Input'!B3475)</f>
        <v/>
      </c>
      <c r="D3511" s="184" t="str">
        <f>IF('Census Block Input'!J3475="","",UPPER('Census Block Input'!J3475))</f>
        <v/>
      </c>
      <c r="E3511" s="26" t="str">
        <f>IF('Census Block Input'!J3475="","",'Census Block Input'!I3475)</f>
        <v/>
      </c>
      <c r="F3511" s="27" t="str">
        <f>IF('Census Block Input'!J3475="","",'Census Block Input'!C3475)</f>
        <v/>
      </c>
      <c r="G3511" s="29" t="str">
        <f>IF('Census Block Input'!J3475="","",'Census Block Input'!D3475)</f>
        <v/>
      </c>
      <c r="H3511" s="30" t="str">
        <f>IF('Census Block Input'!J3475="","",'Census Block Input'!G3475)</f>
        <v/>
      </c>
      <c r="I3511" s="30" t="str">
        <f>IF('Census Block Input'!J3475="","",'Census Block Input'!F3475)</f>
        <v/>
      </c>
      <c r="J3511" s="32" t="str">
        <f t="shared" si="110"/>
        <v/>
      </c>
      <c r="K3511" s="105" t="str">
        <f>IF('Census Block Input'!J3475="","",'Census Block Input'!D3475)</f>
        <v/>
      </c>
      <c r="L3511" s="106" t="str">
        <f>IF('Census Block Input'!J3475="","",'Census Block Input'!G3475)</f>
        <v/>
      </c>
      <c r="M3511" s="106" t="str">
        <f>IF('Census Block Input'!J3475="","",'Census Block Input'!F3475)</f>
        <v/>
      </c>
      <c r="N3511" s="32" t="str">
        <f t="shared" si="111"/>
        <v/>
      </c>
      <c r="O3511" s="124" t="s">
        <v>10</v>
      </c>
      <c r="P3511" s="123" t="s">
        <v>10</v>
      </c>
      <c r="Q3511" s="1"/>
    </row>
    <row r="3512" spans="1:17" ht="15.75" hidden="1" customHeight="1">
      <c r="A3512" s="1" t="str">
        <f t="shared" si="1"/>
        <v/>
      </c>
      <c r="B3512" s="1"/>
      <c r="C3512" s="25" t="str">
        <f>IF('Census Block Input'!J3476="","",'Census Block Input'!B3476)</f>
        <v/>
      </c>
      <c r="D3512" s="184" t="str">
        <f>IF('Census Block Input'!J3476="","",UPPER('Census Block Input'!J3476))</f>
        <v/>
      </c>
      <c r="E3512" s="26" t="str">
        <f>IF('Census Block Input'!J3476="","",'Census Block Input'!I3476)</f>
        <v/>
      </c>
      <c r="F3512" s="27" t="str">
        <f>IF('Census Block Input'!J3476="","",'Census Block Input'!C3476)</f>
        <v/>
      </c>
      <c r="G3512" s="29" t="str">
        <f>IF('Census Block Input'!J3476="","",'Census Block Input'!D3476)</f>
        <v/>
      </c>
      <c r="H3512" s="30" t="str">
        <f>IF('Census Block Input'!J3476="","",'Census Block Input'!G3476)</f>
        <v/>
      </c>
      <c r="I3512" s="30" t="str">
        <f>IF('Census Block Input'!J3476="","",'Census Block Input'!F3476)</f>
        <v/>
      </c>
      <c r="J3512" s="32" t="str">
        <f t="shared" si="110"/>
        <v/>
      </c>
      <c r="K3512" s="105" t="str">
        <f>IF('Census Block Input'!J3476="","",'Census Block Input'!D3476)</f>
        <v/>
      </c>
      <c r="L3512" s="106" t="str">
        <f>IF('Census Block Input'!J3476="","",'Census Block Input'!G3476)</f>
        <v/>
      </c>
      <c r="M3512" s="106" t="str">
        <f>IF('Census Block Input'!J3476="","",'Census Block Input'!F3476)</f>
        <v/>
      </c>
      <c r="N3512" s="32" t="str">
        <f t="shared" si="111"/>
        <v/>
      </c>
      <c r="O3512" s="124" t="s">
        <v>10</v>
      </c>
      <c r="P3512" s="123" t="s">
        <v>10</v>
      </c>
      <c r="Q3512" s="1"/>
    </row>
    <row r="3513" spans="1:17" ht="15.75" hidden="1" customHeight="1">
      <c r="A3513" s="1" t="str">
        <f t="shared" si="1"/>
        <v/>
      </c>
      <c r="B3513" s="1"/>
      <c r="C3513" s="25" t="str">
        <f>IF('Census Block Input'!J3477="","",'Census Block Input'!B3477)</f>
        <v/>
      </c>
      <c r="D3513" s="184" t="str">
        <f>IF('Census Block Input'!J3477="","",UPPER('Census Block Input'!J3477))</f>
        <v/>
      </c>
      <c r="E3513" s="26" t="str">
        <f>IF('Census Block Input'!J3477="","",'Census Block Input'!I3477)</f>
        <v/>
      </c>
      <c r="F3513" s="27" t="str">
        <f>IF('Census Block Input'!J3477="","",'Census Block Input'!C3477)</f>
        <v/>
      </c>
      <c r="G3513" s="29" t="str">
        <f>IF('Census Block Input'!J3477="","",'Census Block Input'!D3477)</f>
        <v/>
      </c>
      <c r="H3513" s="30" t="str">
        <f>IF('Census Block Input'!J3477="","",'Census Block Input'!G3477)</f>
        <v/>
      </c>
      <c r="I3513" s="30" t="str">
        <f>IF('Census Block Input'!J3477="","",'Census Block Input'!F3477)</f>
        <v/>
      </c>
      <c r="J3513" s="32" t="str">
        <f t="shared" si="110"/>
        <v/>
      </c>
      <c r="K3513" s="105" t="str">
        <f>IF('Census Block Input'!J3477="","",'Census Block Input'!D3477)</f>
        <v/>
      </c>
      <c r="L3513" s="106" t="str">
        <f>IF('Census Block Input'!J3477="","",'Census Block Input'!G3477)</f>
        <v/>
      </c>
      <c r="M3513" s="106" t="str">
        <f>IF('Census Block Input'!J3477="","",'Census Block Input'!F3477)</f>
        <v/>
      </c>
      <c r="N3513" s="32" t="str">
        <f t="shared" si="111"/>
        <v/>
      </c>
      <c r="O3513" s="124" t="s">
        <v>10</v>
      </c>
      <c r="P3513" s="123" t="s">
        <v>10</v>
      </c>
      <c r="Q3513" s="1"/>
    </row>
    <row r="3514" spans="1:17" ht="15.75" hidden="1" customHeight="1">
      <c r="A3514" s="1" t="str">
        <f t="shared" si="1"/>
        <v/>
      </c>
      <c r="B3514" s="1"/>
      <c r="C3514" s="25" t="str">
        <f>IF('Census Block Input'!J3478="","",'Census Block Input'!B3478)</f>
        <v/>
      </c>
      <c r="D3514" s="184" t="str">
        <f>IF('Census Block Input'!J3478="","",UPPER('Census Block Input'!J3478))</f>
        <v/>
      </c>
      <c r="E3514" s="26" t="str">
        <f>IF('Census Block Input'!J3478="","",'Census Block Input'!I3478)</f>
        <v/>
      </c>
      <c r="F3514" s="27" t="str">
        <f>IF('Census Block Input'!J3478="","",'Census Block Input'!C3478)</f>
        <v/>
      </c>
      <c r="G3514" s="29" t="str">
        <f>IF('Census Block Input'!J3478="","",'Census Block Input'!D3478)</f>
        <v/>
      </c>
      <c r="H3514" s="30" t="str">
        <f>IF('Census Block Input'!J3478="","",'Census Block Input'!G3478)</f>
        <v/>
      </c>
      <c r="I3514" s="30" t="str">
        <f>IF('Census Block Input'!J3478="","",'Census Block Input'!F3478)</f>
        <v/>
      </c>
      <c r="J3514" s="32" t="str">
        <f t="shared" si="110"/>
        <v/>
      </c>
      <c r="K3514" s="105" t="str">
        <f>IF('Census Block Input'!J3478="","",'Census Block Input'!D3478)</f>
        <v/>
      </c>
      <c r="L3514" s="106" t="str">
        <f>IF('Census Block Input'!J3478="","",'Census Block Input'!G3478)</f>
        <v/>
      </c>
      <c r="M3514" s="106" t="str">
        <f>IF('Census Block Input'!J3478="","",'Census Block Input'!F3478)</f>
        <v/>
      </c>
      <c r="N3514" s="32" t="str">
        <f t="shared" si="111"/>
        <v/>
      </c>
      <c r="O3514" s="124" t="s">
        <v>10</v>
      </c>
      <c r="P3514" s="123" t="s">
        <v>10</v>
      </c>
      <c r="Q3514" s="1"/>
    </row>
    <row r="3515" spans="1:17" ht="15.75" hidden="1" customHeight="1">
      <c r="A3515" s="1" t="str">
        <f t="shared" si="1"/>
        <v/>
      </c>
      <c r="B3515" s="1"/>
      <c r="C3515" s="25" t="str">
        <f>IF('Census Block Input'!J3479="","",'Census Block Input'!B3479)</f>
        <v/>
      </c>
      <c r="D3515" s="184" t="str">
        <f>IF('Census Block Input'!J3479="","",UPPER('Census Block Input'!J3479))</f>
        <v/>
      </c>
      <c r="E3515" s="26" t="str">
        <f>IF('Census Block Input'!J3479="","",'Census Block Input'!I3479)</f>
        <v/>
      </c>
      <c r="F3515" s="27" t="str">
        <f>IF('Census Block Input'!J3479="","",'Census Block Input'!C3479)</f>
        <v/>
      </c>
      <c r="G3515" s="29" t="str">
        <f>IF('Census Block Input'!J3479="","",'Census Block Input'!D3479)</f>
        <v/>
      </c>
      <c r="H3515" s="30" t="str">
        <f>IF('Census Block Input'!J3479="","",'Census Block Input'!G3479)</f>
        <v/>
      </c>
      <c r="I3515" s="30" t="str">
        <f>IF('Census Block Input'!J3479="","",'Census Block Input'!F3479)</f>
        <v/>
      </c>
      <c r="J3515" s="32" t="str">
        <f t="shared" si="110"/>
        <v/>
      </c>
      <c r="K3515" s="105" t="str">
        <f>IF('Census Block Input'!J3479="","",'Census Block Input'!D3479)</f>
        <v/>
      </c>
      <c r="L3515" s="106" t="str">
        <f>IF('Census Block Input'!J3479="","",'Census Block Input'!G3479)</f>
        <v/>
      </c>
      <c r="M3515" s="106" t="str">
        <f>IF('Census Block Input'!J3479="","",'Census Block Input'!F3479)</f>
        <v/>
      </c>
      <c r="N3515" s="32" t="str">
        <f t="shared" si="111"/>
        <v/>
      </c>
      <c r="O3515" s="124" t="s">
        <v>10</v>
      </c>
      <c r="P3515" s="123" t="s">
        <v>10</v>
      </c>
      <c r="Q3515" s="1"/>
    </row>
    <row r="3516" spans="1:17" ht="15.75" hidden="1" customHeight="1">
      <c r="A3516" s="1" t="str">
        <f t="shared" si="1"/>
        <v/>
      </c>
      <c r="B3516" s="1"/>
      <c r="C3516" s="25" t="str">
        <f>IF('Census Block Input'!J3480="","",'Census Block Input'!B3480)</f>
        <v/>
      </c>
      <c r="D3516" s="184" t="str">
        <f>IF('Census Block Input'!J3480="","",UPPER('Census Block Input'!J3480))</f>
        <v/>
      </c>
      <c r="E3516" s="26" t="str">
        <f>IF('Census Block Input'!J3480="","",'Census Block Input'!I3480)</f>
        <v/>
      </c>
      <c r="F3516" s="27" t="str">
        <f>IF('Census Block Input'!J3480="","",'Census Block Input'!C3480)</f>
        <v/>
      </c>
      <c r="G3516" s="29" t="str">
        <f>IF('Census Block Input'!J3480="","",'Census Block Input'!D3480)</f>
        <v/>
      </c>
      <c r="H3516" s="30" t="str">
        <f>IF('Census Block Input'!J3480="","",'Census Block Input'!G3480)</f>
        <v/>
      </c>
      <c r="I3516" s="30" t="str">
        <f>IF('Census Block Input'!J3480="","",'Census Block Input'!F3480)</f>
        <v/>
      </c>
      <c r="J3516" s="32" t="str">
        <f t="shared" si="110"/>
        <v/>
      </c>
      <c r="K3516" s="105" t="str">
        <f>IF('Census Block Input'!J3480="","",'Census Block Input'!D3480)</f>
        <v/>
      </c>
      <c r="L3516" s="106" t="str">
        <f>IF('Census Block Input'!J3480="","",'Census Block Input'!G3480)</f>
        <v/>
      </c>
      <c r="M3516" s="106" t="str">
        <f>IF('Census Block Input'!J3480="","",'Census Block Input'!F3480)</f>
        <v/>
      </c>
      <c r="N3516" s="32" t="str">
        <f t="shared" si="111"/>
        <v/>
      </c>
      <c r="O3516" s="124" t="s">
        <v>10</v>
      </c>
      <c r="P3516" s="123" t="s">
        <v>10</v>
      </c>
      <c r="Q3516" s="1"/>
    </row>
    <row r="3517" spans="1:17" ht="15.75" hidden="1" customHeight="1">
      <c r="A3517" s="1" t="str">
        <f t="shared" si="1"/>
        <v/>
      </c>
      <c r="B3517" s="1"/>
      <c r="C3517" s="25" t="str">
        <f>IF('Census Block Input'!J3481="","",'Census Block Input'!B3481)</f>
        <v/>
      </c>
      <c r="D3517" s="184" t="str">
        <f>IF('Census Block Input'!J3481="","",UPPER('Census Block Input'!J3481))</f>
        <v/>
      </c>
      <c r="E3517" s="26" t="str">
        <f>IF('Census Block Input'!J3481="","",'Census Block Input'!I3481)</f>
        <v/>
      </c>
      <c r="F3517" s="27" t="str">
        <f>IF('Census Block Input'!J3481="","",'Census Block Input'!C3481)</f>
        <v/>
      </c>
      <c r="G3517" s="29" t="str">
        <f>IF('Census Block Input'!J3481="","",'Census Block Input'!D3481)</f>
        <v/>
      </c>
      <c r="H3517" s="30" t="str">
        <f>IF('Census Block Input'!J3481="","",'Census Block Input'!G3481)</f>
        <v/>
      </c>
      <c r="I3517" s="30" t="str">
        <f>IF('Census Block Input'!J3481="","",'Census Block Input'!F3481)</f>
        <v/>
      </c>
      <c r="J3517" s="32" t="str">
        <f t="shared" si="110"/>
        <v/>
      </c>
      <c r="K3517" s="105" t="str">
        <f>IF('Census Block Input'!J3481="","",'Census Block Input'!D3481)</f>
        <v/>
      </c>
      <c r="L3517" s="106" t="str">
        <f>IF('Census Block Input'!J3481="","",'Census Block Input'!G3481)</f>
        <v/>
      </c>
      <c r="M3517" s="106" t="str">
        <f>IF('Census Block Input'!J3481="","",'Census Block Input'!F3481)</f>
        <v/>
      </c>
      <c r="N3517" s="32" t="str">
        <f t="shared" si="111"/>
        <v/>
      </c>
      <c r="O3517" s="124" t="s">
        <v>10</v>
      </c>
      <c r="P3517" s="123" t="s">
        <v>10</v>
      </c>
      <c r="Q3517" s="1"/>
    </row>
    <row r="3518" spans="1:17" ht="15.75" hidden="1" customHeight="1">
      <c r="A3518" s="1" t="str">
        <f t="shared" si="1"/>
        <v/>
      </c>
      <c r="B3518" s="1"/>
      <c r="C3518" s="25" t="str">
        <f>IF('Census Block Input'!J3482="","",'Census Block Input'!B3482)</f>
        <v/>
      </c>
      <c r="D3518" s="184" t="str">
        <f>IF('Census Block Input'!J3482="","",UPPER('Census Block Input'!J3482))</f>
        <v/>
      </c>
      <c r="E3518" s="26" t="str">
        <f>IF('Census Block Input'!J3482="","",'Census Block Input'!I3482)</f>
        <v/>
      </c>
      <c r="F3518" s="27" t="str">
        <f>IF('Census Block Input'!J3482="","",'Census Block Input'!C3482)</f>
        <v/>
      </c>
      <c r="G3518" s="29" t="str">
        <f>IF('Census Block Input'!J3482="","",'Census Block Input'!D3482)</f>
        <v/>
      </c>
      <c r="H3518" s="30" t="str">
        <f>IF('Census Block Input'!J3482="","",'Census Block Input'!G3482)</f>
        <v/>
      </c>
      <c r="I3518" s="30" t="str">
        <f>IF('Census Block Input'!J3482="","",'Census Block Input'!F3482)</f>
        <v/>
      </c>
      <c r="J3518" s="32" t="str">
        <f t="shared" si="110"/>
        <v/>
      </c>
      <c r="K3518" s="105" t="str">
        <f>IF('Census Block Input'!J3482="","",'Census Block Input'!D3482)</f>
        <v/>
      </c>
      <c r="L3518" s="106" t="str">
        <f>IF('Census Block Input'!J3482="","",'Census Block Input'!G3482)</f>
        <v/>
      </c>
      <c r="M3518" s="106" t="str">
        <f>IF('Census Block Input'!J3482="","",'Census Block Input'!F3482)</f>
        <v/>
      </c>
      <c r="N3518" s="32" t="str">
        <f t="shared" si="111"/>
        <v/>
      </c>
      <c r="O3518" s="124" t="s">
        <v>10</v>
      </c>
      <c r="P3518" s="123" t="s">
        <v>10</v>
      </c>
      <c r="Q3518" s="1"/>
    </row>
    <row r="3519" spans="1:17" ht="15.75" hidden="1" customHeight="1">
      <c r="A3519" s="1" t="str">
        <f t="shared" si="1"/>
        <v/>
      </c>
      <c r="B3519" s="1"/>
      <c r="C3519" s="25" t="str">
        <f>IF('Census Block Input'!J3483="","",'Census Block Input'!B3483)</f>
        <v/>
      </c>
      <c r="D3519" s="184" t="str">
        <f>IF('Census Block Input'!J3483="","",UPPER('Census Block Input'!J3483))</f>
        <v/>
      </c>
      <c r="E3519" s="26" t="str">
        <f>IF('Census Block Input'!J3483="","",'Census Block Input'!I3483)</f>
        <v/>
      </c>
      <c r="F3519" s="27" t="str">
        <f>IF('Census Block Input'!J3483="","",'Census Block Input'!C3483)</f>
        <v/>
      </c>
      <c r="G3519" s="29" t="str">
        <f>IF('Census Block Input'!J3483="","",'Census Block Input'!D3483)</f>
        <v/>
      </c>
      <c r="H3519" s="30" t="str">
        <f>IF('Census Block Input'!J3483="","",'Census Block Input'!G3483)</f>
        <v/>
      </c>
      <c r="I3519" s="30" t="str">
        <f>IF('Census Block Input'!J3483="","",'Census Block Input'!F3483)</f>
        <v/>
      </c>
      <c r="J3519" s="32" t="str">
        <f t="shared" si="110"/>
        <v/>
      </c>
      <c r="K3519" s="105" t="str">
        <f>IF('Census Block Input'!J3483="","",'Census Block Input'!D3483)</f>
        <v/>
      </c>
      <c r="L3519" s="106" t="str">
        <f>IF('Census Block Input'!J3483="","",'Census Block Input'!G3483)</f>
        <v/>
      </c>
      <c r="M3519" s="106" t="str">
        <f>IF('Census Block Input'!J3483="","",'Census Block Input'!F3483)</f>
        <v/>
      </c>
      <c r="N3519" s="32" t="str">
        <f t="shared" si="111"/>
        <v/>
      </c>
      <c r="O3519" s="124" t="s">
        <v>10</v>
      </c>
      <c r="P3519" s="123" t="s">
        <v>10</v>
      </c>
      <c r="Q3519" s="1"/>
    </row>
    <row r="3520" spans="1:17" ht="15.75" hidden="1" customHeight="1">
      <c r="A3520" s="1" t="str">
        <f t="shared" si="1"/>
        <v/>
      </c>
      <c r="B3520" s="1"/>
      <c r="C3520" s="25" t="str">
        <f>IF('Census Block Input'!J3484="","",'Census Block Input'!B3484)</f>
        <v/>
      </c>
      <c r="D3520" s="184" t="str">
        <f>IF('Census Block Input'!J3484="","",UPPER('Census Block Input'!J3484))</f>
        <v/>
      </c>
      <c r="E3520" s="26" t="str">
        <f>IF('Census Block Input'!J3484="","",'Census Block Input'!I3484)</f>
        <v/>
      </c>
      <c r="F3520" s="27" t="str">
        <f>IF('Census Block Input'!J3484="","",'Census Block Input'!C3484)</f>
        <v/>
      </c>
      <c r="G3520" s="29" t="str">
        <f>IF('Census Block Input'!J3484="","",'Census Block Input'!D3484)</f>
        <v/>
      </c>
      <c r="H3520" s="30" t="str">
        <f>IF('Census Block Input'!J3484="","",'Census Block Input'!G3484)</f>
        <v/>
      </c>
      <c r="I3520" s="30" t="str">
        <f>IF('Census Block Input'!J3484="","",'Census Block Input'!F3484)</f>
        <v/>
      </c>
      <c r="J3520" s="32" t="str">
        <f t="shared" si="110"/>
        <v/>
      </c>
      <c r="K3520" s="105" t="str">
        <f>IF('Census Block Input'!J3484="","",'Census Block Input'!D3484)</f>
        <v/>
      </c>
      <c r="L3520" s="106" t="str">
        <f>IF('Census Block Input'!J3484="","",'Census Block Input'!G3484)</f>
        <v/>
      </c>
      <c r="M3520" s="106" t="str">
        <f>IF('Census Block Input'!J3484="","",'Census Block Input'!F3484)</f>
        <v/>
      </c>
      <c r="N3520" s="32" t="str">
        <f t="shared" si="111"/>
        <v/>
      </c>
      <c r="O3520" s="124" t="s">
        <v>10</v>
      </c>
      <c r="P3520" s="123" t="s">
        <v>10</v>
      </c>
      <c r="Q3520" s="1"/>
    </row>
    <row r="3521" spans="1:17" ht="15.75" hidden="1" customHeight="1">
      <c r="A3521" s="1" t="str">
        <f t="shared" si="1"/>
        <v/>
      </c>
      <c r="B3521" s="1"/>
      <c r="C3521" s="25" t="str">
        <f>IF('Census Block Input'!J3485="","",'Census Block Input'!B3485)</f>
        <v/>
      </c>
      <c r="D3521" s="184" t="str">
        <f>IF('Census Block Input'!J3485="","",UPPER('Census Block Input'!J3485))</f>
        <v/>
      </c>
      <c r="E3521" s="26" t="str">
        <f>IF('Census Block Input'!J3485="","",'Census Block Input'!I3485)</f>
        <v/>
      </c>
      <c r="F3521" s="27" t="str">
        <f>IF('Census Block Input'!J3485="","",'Census Block Input'!C3485)</f>
        <v/>
      </c>
      <c r="G3521" s="29" t="str">
        <f>IF('Census Block Input'!J3485="","",'Census Block Input'!D3485)</f>
        <v/>
      </c>
      <c r="H3521" s="30" t="str">
        <f>IF('Census Block Input'!J3485="","",'Census Block Input'!G3485)</f>
        <v/>
      </c>
      <c r="I3521" s="30" t="str">
        <f>IF('Census Block Input'!J3485="","",'Census Block Input'!F3485)</f>
        <v/>
      </c>
      <c r="J3521" s="32" t="str">
        <f t="shared" si="110"/>
        <v/>
      </c>
      <c r="K3521" s="105" t="str">
        <f>IF('Census Block Input'!J3485="","",'Census Block Input'!D3485)</f>
        <v/>
      </c>
      <c r="L3521" s="106" t="str">
        <f>IF('Census Block Input'!J3485="","",'Census Block Input'!G3485)</f>
        <v/>
      </c>
      <c r="M3521" s="106" t="str">
        <f>IF('Census Block Input'!J3485="","",'Census Block Input'!F3485)</f>
        <v/>
      </c>
      <c r="N3521" s="32" t="str">
        <f t="shared" si="111"/>
        <v/>
      </c>
      <c r="O3521" s="124" t="s">
        <v>10</v>
      </c>
      <c r="P3521" s="123" t="s">
        <v>10</v>
      </c>
      <c r="Q3521" s="1"/>
    </row>
    <row r="3522" spans="1:17" ht="15.75" hidden="1" customHeight="1">
      <c r="A3522" s="1" t="str">
        <f t="shared" si="1"/>
        <v/>
      </c>
      <c r="B3522" s="1"/>
      <c r="C3522" s="25" t="str">
        <f>IF('Census Block Input'!J3486="","",'Census Block Input'!B3486)</f>
        <v/>
      </c>
      <c r="D3522" s="184" t="str">
        <f>IF('Census Block Input'!J3486="","",UPPER('Census Block Input'!J3486))</f>
        <v/>
      </c>
      <c r="E3522" s="26" t="str">
        <f>IF('Census Block Input'!J3486="","",'Census Block Input'!I3486)</f>
        <v/>
      </c>
      <c r="F3522" s="27" t="str">
        <f>IF('Census Block Input'!J3486="","",'Census Block Input'!C3486)</f>
        <v/>
      </c>
      <c r="G3522" s="29" t="str">
        <f>IF('Census Block Input'!J3486="","",'Census Block Input'!D3486)</f>
        <v/>
      </c>
      <c r="H3522" s="30" t="str">
        <f>IF('Census Block Input'!J3486="","",'Census Block Input'!G3486)</f>
        <v/>
      </c>
      <c r="I3522" s="30" t="str">
        <f>IF('Census Block Input'!J3486="","",'Census Block Input'!F3486)</f>
        <v/>
      </c>
      <c r="J3522" s="32" t="str">
        <f t="shared" si="110"/>
        <v/>
      </c>
      <c r="K3522" s="105" t="str">
        <f>IF('Census Block Input'!J3486="","",'Census Block Input'!D3486)</f>
        <v/>
      </c>
      <c r="L3522" s="106" t="str">
        <f>IF('Census Block Input'!J3486="","",'Census Block Input'!G3486)</f>
        <v/>
      </c>
      <c r="M3522" s="106" t="str">
        <f>IF('Census Block Input'!J3486="","",'Census Block Input'!F3486)</f>
        <v/>
      </c>
      <c r="N3522" s="32" t="str">
        <f t="shared" si="111"/>
        <v/>
      </c>
      <c r="O3522" s="124" t="s">
        <v>10</v>
      </c>
      <c r="P3522" s="123" t="s">
        <v>10</v>
      </c>
      <c r="Q3522" s="1"/>
    </row>
    <row r="3523" spans="1:17" ht="15.75" hidden="1" customHeight="1">
      <c r="A3523" s="1" t="str">
        <f t="shared" si="1"/>
        <v/>
      </c>
      <c r="B3523" s="1"/>
      <c r="C3523" s="25" t="str">
        <f>IF('Census Block Input'!J3487="","",'Census Block Input'!B3487)</f>
        <v/>
      </c>
      <c r="D3523" s="184" t="str">
        <f>IF('Census Block Input'!J3487="","",UPPER('Census Block Input'!J3487))</f>
        <v/>
      </c>
      <c r="E3523" s="26" t="str">
        <f>IF('Census Block Input'!J3487="","",'Census Block Input'!I3487)</f>
        <v/>
      </c>
      <c r="F3523" s="27" t="str">
        <f>IF('Census Block Input'!J3487="","",'Census Block Input'!C3487)</f>
        <v/>
      </c>
      <c r="G3523" s="29" t="str">
        <f>IF('Census Block Input'!J3487="","",'Census Block Input'!D3487)</f>
        <v/>
      </c>
      <c r="H3523" s="30" t="str">
        <f>IF('Census Block Input'!J3487="","",'Census Block Input'!G3487)</f>
        <v/>
      </c>
      <c r="I3523" s="30" t="str">
        <f>IF('Census Block Input'!J3487="","",'Census Block Input'!F3487)</f>
        <v/>
      </c>
      <c r="J3523" s="32" t="str">
        <f t="shared" si="110"/>
        <v/>
      </c>
      <c r="K3523" s="105" t="str">
        <f>IF('Census Block Input'!J3487="","",'Census Block Input'!D3487)</f>
        <v/>
      </c>
      <c r="L3523" s="106" t="str">
        <f>IF('Census Block Input'!J3487="","",'Census Block Input'!G3487)</f>
        <v/>
      </c>
      <c r="M3523" s="106" t="str">
        <f>IF('Census Block Input'!J3487="","",'Census Block Input'!F3487)</f>
        <v/>
      </c>
      <c r="N3523" s="32" t="str">
        <f t="shared" si="111"/>
        <v/>
      </c>
      <c r="O3523" s="124" t="s">
        <v>10</v>
      </c>
      <c r="P3523" s="123" t="s">
        <v>10</v>
      </c>
      <c r="Q3523" s="1"/>
    </row>
    <row r="3524" spans="1:17" ht="15.75" hidden="1" customHeight="1">
      <c r="A3524" s="1" t="str">
        <f t="shared" si="1"/>
        <v/>
      </c>
      <c r="B3524" s="1"/>
      <c r="C3524" s="25" t="str">
        <f>IF('Census Block Input'!J3488="","",'Census Block Input'!B3488)</f>
        <v/>
      </c>
      <c r="D3524" s="184" t="str">
        <f>IF('Census Block Input'!J3488="","",UPPER('Census Block Input'!J3488))</f>
        <v/>
      </c>
      <c r="E3524" s="26" t="str">
        <f>IF('Census Block Input'!J3488="","",'Census Block Input'!I3488)</f>
        <v/>
      </c>
      <c r="F3524" s="27" t="str">
        <f>IF('Census Block Input'!J3488="","",'Census Block Input'!C3488)</f>
        <v/>
      </c>
      <c r="G3524" s="29" t="str">
        <f>IF('Census Block Input'!J3488="","",'Census Block Input'!D3488)</f>
        <v/>
      </c>
      <c r="H3524" s="30" t="str">
        <f>IF('Census Block Input'!J3488="","",'Census Block Input'!G3488)</f>
        <v/>
      </c>
      <c r="I3524" s="30" t="str">
        <f>IF('Census Block Input'!J3488="","",'Census Block Input'!F3488)</f>
        <v/>
      </c>
      <c r="J3524" s="32" t="str">
        <f t="shared" si="110"/>
        <v/>
      </c>
      <c r="K3524" s="105" t="str">
        <f>IF('Census Block Input'!J3488="","",'Census Block Input'!D3488)</f>
        <v/>
      </c>
      <c r="L3524" s="106" t="str">
        <f>IF('Census Block Input'!J3488="","",'Census Block Input'!G3488)</f>
        <v/>
      </c>
      <c r="M3524" s="106" t="str">
        <f>IF('Census Block Input'!J3488="","",'Census Block Input'!F3488)</f>
        <v/>
      </c>
      <c r="N3524" s="32" t="str">
        <f t="shared" si="111"/>
        <v/>
      </c>
      <c r="O3524" s="124" t="s">
        <v>10</v>
      </c>
      <c r="P3524" s="123" t="s">
        <v>10</v>
      </c>
      <c r="Q3524" s="1"/>
    </row>
    <row r="3525" spans="1:17" ht="15.75" hidden="1" customHeight="1">
      <c r="A3525" s="1" t="str">
        <f t="shared" si="1"/>
        <v/>
      </c>
      <c r="B3525" s="1"/>
      <c r="C3525" s="25" t="str">
        <f>IF('Census Block Input'!J3489="","",'Census Block Input'!B3489)</f>
        <v/>
      </c>
      <c r="D3525" s="184" t="str">
        <f>IF('Census Block Input'!J3489="","",UPPER('Census Block Input'!J3489))</f>
        <v/>
      </c>
      <c r="E3525" s="26" t="str">
        <f>IF('Census Block Input'!J3489="","",'Census Block Input'!I3489)</f>
        <v/>
      </c>
      <c r="F3525" s="27" t="str">
        <f>IF('Census Block Input'!J3489="","",'Census Block Input'!C3489)</f>
        <v/>
      </c>
      <c r="G3525" s="29" t="str">
        <f>IF('Census Block Input'!J3489="","",'Census Block Input'!D3489)</f>
        <v/>
      </c>
      <c r="H3525" s="30" t="str">
        <f>IF('Census Block Input'!J3489="","",'Census Block Input'!G3489)</f>
        <v/>
      </c>
      <c r="I3525" s="30" t="str">
        <f>IF('Census Block Input'!J3489="","",'Census Block Input'!F3489)</f>
        <v/>
      </c>
      <c r="J3525" s="32" t="str">
        <f t="shared" si="110"/>
        <v/>
      </c>
      <c r="K3525" s="105" t="str">
        <f>IF('Census Block Input'!J3489="","",'Census Block Input'!D3489)</f>
        <v/>
      </c>
      <c r="L3525" s="106" t="str">
        <f>IF('Census Block Input'!J3489="","",'Census Block Input'!G3489)</f>
        <v/>
      </c>
      <c r="M3525" s="106" t="str">
        <f>IF('Census Block Input'!J3489="","",'Census Block Input'!F3489)</f>
        <v/>
      </c>
      <c r="N3525" s="32" t="str">
        <f t="shared" si="111"/>
        <v/>
      </c>
      <c r="O3525" s="124" t="s">
        <v>10</v>
      </c>
      <c r="P3525" s="123" t="s">
        <v>10</v>
      </c>
      <c r="Q3525" s="1"/>
    </row>
    <row r="3526" spans="1:17" ht="15.75" hidden="1" customHeight="1">
      <c r="A3526" s="1" t="str">
        <f t="shared" si="1"/>
        <v/>
      </c>
      <c r="B3526" s="1"/>
      <c r="C3526" s="25" t="str">
        <f>IF('Census Block Input'!J3490="","",'Census Block Input'!B3490)</f>
        <v/>
      </c>
      <c r="D3526" s="184" t="str">
        <f>IF('Census Block Input'!J3490="","",UPPER('Census Block Input'!J3490))</f>
        <v/>
      </c>
      <c r="E3526" s="26" t="str">
        <f>IF('Census Block Input'!J3490="","",'Census Block Input'!I3490)</f>
        <v/>
      </c>
      <c r="F3526" s="27" t="str">
        <f>IF('Census Block Input'!J3490="","",'Census Block Input'!C3490)</f>
        <v/>
      </c>
      <c r="G3526" s="29" t="str">
        <f>IF('Census Block Input'!J3490="","",'Census Block Input'!D3490)</f>
        <v/>
      </c>
      <c r="H3526" s="30" t="str">
        <f>IF('Census Block Input'!J3490="","",'Census Block Input'!G3490)</f>
        <v/>
      </c>
      <c r="I3526" s="30" t="str">
        <f>IF('Census Block Input'!J3490="","",'Census Block Input'!F3490)</f>
        <v/>
      </c>
      <c r="J3526" s="32" t="str">
        <f t="shared" si="110"/>
        <v/>
      </c>
      <c r="K3526" s="105" t="str">
        <f>IF('Census Block Input'!J3490="","",'Census Block Input'!D3490)</f>
        <v/>
      </c>
      <c r="L3526" s="106" t="str">
        <f>IF('Census Block Input'!J3490="","",'Census Block Input'!G3490)</f>
        <v/>
      </c>
      <c r="M3526" s="106" t="str">
        <f>IF('Census Block Input'!J3490="","",'Census Block Input'!F3490)</f>
        <v/>
      </c>
      <c r="N3526" s="32" t="str">
        <f t="shared" si="111"/>
        <v/>
      </c>
      <c r="O3526" s="124" t="s">
        <v>10</v>
      </c>
      <c r="P3526" s="123" t="s">
        <v>10</v>
      </c>
      <c r="Q3526" s="1"/>
    </row>
    <row r="3527" spans="1:17" ht="15.75" hidden="1" customHeight="1">
      <c r="A3527" s="1" t="str">
        <f t="shared" si="1"/>
        <v/>
      </c>
      <c r="B3527" s="1"/>
      <c r="C3527" s="25" t="str">
        <f>IF('Census Block Input'!J3491="","",'Census Block Input'!B3491)</f>
        <v/>
      </c>
      <c r="D3527" s="184" t="str">
        <f>IF('Census Block Input'!J3491="","",UPPER('Census Block Input'!J3491))</f>
        <v/>
      </c>
      <c r="E3527" s="26" t="str">
        <f>IF('Census Block Input'!J3491="","",'Census Block Input'!I3491)</f>
        <v/>
      </c>
      <c r="F3527" s="27" t="str">
        <f>IF('Census Block Input'!J3491="","",'Census Block Input'!C3491)</f>
        <v/>
      </c>
      <c r="G3527" s="29" t="str">
        <f>IF('Census Block Input'!J3491="","",'Census Block Input'!D3491)</f>
        <v/>
      </c>
      <c r="H3527" s="30" t="str">
        <f>IF('Census Block Input'!J3491="","",'Census Block Input'!G3491)</f>
        <v/>
      </c>
      <c r="I3527" s="30" t="str">
        <f>IF('Census Block Input'!J3491="","",'Census Block Input'!F3491)</f>
        <v/>
      </c>
      <c r="J3527" s="32" t="str">
        <f t="shared" si="110"/>
        <v/>
      </c>
      <c r="K3527" s="105" t="str">
        <f>IF('Census Block Input'!J3491="","",'Census Block Input'!D3491)</f>
        <v/>
      </c>
      <c r="L3527" s="106" t="str">
        <f>IF('Census Block Input'!J3491="","",'Census Block Input'!G3491)</f>
        <v/>
      </c>
      <c r="M3527" s="106" t="str">
        <f>IF('Census Block Input'!J3491="","",'Census Block Input'!F3491)</f>
        <v/>
      </c>
      <c r="N3527" s="32" t="str">
        <f t="shared" si="111"/>
        <v/>
      </c>
      <c r="O3527" s="124" t="s">
        <v>10</v>
      </c>
      <c r="P3527" s="123" t="s">
        <v>10</v>
      </c>
      <c r="Q3527" s="1"/>
    </row>
    <row r="3528" spans="1:17" ht="15.75" hidden="1" customHeight="1">
      <c r="A3528" s="1" t="str">
        <f t="shared" si="1"/>
        <v/>
      </c>
      <c r="B3528" s="1"/>
      <c r="C3528" s="25" t="str">
        <f>IF('Census Block Input'!J3492="","",'Census Block Input'!B3492)</f>
        <v/>
      </c>
      <c r="D3528" s="184" t="str">
        <f>IF('Census Block Input'!J3492="","",UPPER('Census Block Input'!J3492))</f>
        <v/>
      </c>
      <c r="E3528" s="26" t="str">
        <f>IF('Census Block Input'!J3492="","",'Census Block Input'!I3492)</f>
        <v/>
      </c>
      <c r="F3528" s="27" t="str">
        <f>IF('Census Block Input'!J3492="","",'Census Block Input'!C3492)</f>
        <v/>
      </c>
      <c r="G3528" s="29" t="str">
        <f>IF('Census Block Input'!J3492="","",'Census Block Input'!D3492)</f>
        <v/>
      </c>
      <c r="H3528" s="30" t="str">
        <f>IF('Census Block Input'!J3492="","",'Census Block Input'!G3492)</f>
        <v/>
      </c>
      <c r="I3528" s="30" t="str">
        <f>IF('Census Block Input'!J3492="","",'Census Block Input'!F3492)</f>
        <v/>
      </c>
      <c r="J3528" s="32" t="str">
        <f t="shared" si="110"/>
        <v/>
      </c>
      <c r="K3528" s="105" t="str">
        <f>IF('Census Block Input'!J3492="","",'Census Block Input'!D3492)</f>
        <v/>
      </c>
      <c r="L3528" s="106" t="str">
        <f>IF('Census Block Input'!J3492="","",'Census Block Input'!G3492)</f>
        <v/>
      </c>
      <c r="M3528" s="106" t="str">
        <f>IF('Census Block Input'!J3492="","",'Census Block Input'!F3492)</f>
        <v/>
      </c>
      <c r="N3528" s="32" t="str">
        <f t="shared" si="111"/>
        <v/>
      </c>
      <c r="O3528" s="124" t="s">
        <v>10</v>
      </c>
      <c r="P3528" s="123" t="s">
        <v>10</v>
      </c>
      <c r="Q3528" s="1"/>
    </row>
    <row r="3529" spans="1:17" ht="15.75" hidden="1" customHeight="1">
      <c r="A3529" s="1" t="str">
        <f t="shared" si="1"/>
        <v/>
      </c>
      <c r="B3529" s="1"/>
      <c r="C3529" s="25" t="str">
        <f>IF('Census Block Input'!J3493="","",'Census Block Input'!B3493)</f>
        <v/>
      </c>
      <c r="D3529" s="184" t="str">
        <f>IF('Census Block Input'!J3493="","",UPPER('Census Block Input'!J3493))</f>
        <v/>
      </c>
      <c r="E3529" s="26" t="str">
        <f>IF('Census Block Input'!J3493="","",'Census Block Input'!I3493)</f>
        <v/>
      </c>
      <c r="F3529" s="27" t="str">
        <f>IF('Census Block Input'!J3493="","",'Census Block Input'!C3493)</f>
        <v/>
      </c>
      <c r="G3529" s="29" t="str">
        <f>IF('Census Block Input'!J3493="","",'Census Block Input'!D3493)</f>
        <v/>
      </c>
      <c r="H3529" s="30" t="str">
        <f>IF('Census Block Input'!J3493="","",'Census Block Input'!G3493)</f>
        <v/>
      </c>
      <c r="I3529" s="30" t="str">
        <f>IF('Census Block Input'!J3493="","",'Census Block Input'!F3493)</f>
        <v/>
      </c>
      <c r="J3529" s="32" t="str">
        <f t="shared" si="110"/>
        <v/>
      </c>
      <c r="K3529" s="105" t="str">
        <f>IF('Census Block Input'!J3493="","",'Census Block Input'!D3493)</f>
        <v/>
      </c>
      <c r="L3529" s="106" t="str">
        <f>IF('Census Block Input'!J3493="","",'Census Block Input'!G3493)</f>
        <v/>
      </c>
      <c r="M3529" s="106" t="str">
        <f>IF('Census Block Input'!J3493="","",'Census Block Input'!F3493)</f>
        <v/>
      </c>
      <c r="N3529" s="32" t="str">
        <f t="shared" si="111"/>
        <v/>
      </c>
      <c r="O3529" s="124" t="s">
        <v>10</v>
      </c>
      <c r="P3529" s="123" t="s">
        <v>10</v>
      </c>
      <c r="Q3529" s="1"/>
    </row>
    <row r="3530" spans="1:17" ht="15.75" hidden="1" customHeight="1">
      <c r="A3530" s="1" t="str">
        <f t="shared" si="1"/>
        <v/>
      </c>
      <c r="B3530" s="1"/>
      <c r="C3530" s="25" t="str">
        <f>IF('Census Block Input'!J3494="","",'Census Block Input'!B3494)</f>
        <v/>
      </c>
      <c r="D3530" s="184" t="str">
        <f>IF('Census Block Input'!J3494="","",UPPER('Census Block Input'!J3494))</f>
        <v/>
      </c>
      <c r="E3530" s="26" t="str">
        <f>IF('Census Block Input'!J3494="","",'Census Block Input'!I3494)</f>
        <v/>
      </c>
      <c r="F3530" s="27" t="str">
        <f>IF('Census Block Input'!J3494="","",'Census Block Input'!C3494)</f>
        <v/>
      </c>
      <c r="G3530" s="29" t="str">
        <f>IF('Census Block Input'!J3494="","",'Census Block Input'!D3494)</f>
        <v/>
      </c>
      <c r="H3530" s="30" t="str">
        <f>IF('Census Block Input'!J3494="","",'Census Block Input'!G3494)</f>
        <v/>
      </c>
      <c r="I3530" s="30" t="str">
        <f>IF('Census Block Input'!J3494="","",'Census Block Input'!F3494)</f>
        <v/>
      </c>
      <c r="J3530" s="32" t="str">
        <f t="shared" si="110"/>
        <v/>
      </c>
      <c r="K3530" s="105" t="str">
        <f>IF('Census Block Input'!J3494="","",'Census Block Input'!D3494)</f>
        <v/>
      </c>
      <c r="L3530" s="106" t="str">
        <f>IF('Census Block Input'!J3494="","",'Census Block Input'!G3494)</f>
        <v/>
      </c>
      <c r="M3530" s="106" t="str">
        <f>IF('Census Block Input'!J3494="","",'Census Block Input'!F3494)</f>
        <v/>
      </c>
      <c r="N3530" s="32" t="str">
        <f t="shared" si="111"/>
        <v/>
      </c>
      <c r="O3530" s="124" t="s">
        <v>10</v>
      </c>
      <c r="P3530" s="123" t="s">
        <v>10</v>
      </c>
      <c r="Q3530" s="1"/>
    </row>
    <row r="3531" spans="1:17" ht="15.75" hidden="1" customHeight="1">
      <c r="A3531" s="1" t="str">
        <f t="shared" si="1"/>
        <v/>
      </c>
      <c r="B3531" s="1"/>
      <c r="C3531" s="25" t="str">
        <f>IF('Census Block Input'!J3495="","",'Census Block Input'!B3495)</f>
        <v/>
      </c>
      <c r="D3531" s="184" t="str">
        <f>IF('Census Block Input'!J3495="","",UPPER('Census Block Input'!J3495))</f>
        <v/>
      </c>
      <c r="E3531" s="26" t="str">
        <f>IF('Census Block Input'!J3495="","",'Census Block Input'!I3495)</f>
        <v/>
      </c>
      <c r="F3531" s="27" t="str">
        <f>IF('Census Block Input'!J3495="","",'Census Block Input'!C3495)</f>
        <v/>
      </c>
      <c r="G3531" s="29" t="str">
        <f>IF('Census Block Input'!J3495="","",'Census Block Input'!D3495)</f>
        <v/>
      </c>
      <c r="H3531" s="30" t="str">
        <f>IF('Census Block Input'!J3495="","",'Census Block Input'!G3495)</f>
        <v/>
      </c>
      <c r="I3531" s="30" t="str">
        <f>IF('Census Block Input'!J3495="","",'Census Block Input'!F3495)</f>
        <v/>
      </c>
      <c r="J3531" s="32" t="str">
        <f t="shared" si="110"/>
        <v/>
      </c>
      <c r="K3531" s="105" t="str">
        <f>IF('Census Block Input'!J3495="","",'Census Block Input'!D3495)</f>
        <v/>
      </c>
      <c r="L3531" s="106" t="str">
        <f>IF('Census Block Input'!J3495="","",'Census Block Input'!G3495)</f>
        <v/>
      </c>
      <c r="M3531" s="106" t="str">
        <f>IF('Census Block Input'!J3495="","",'Census Block Input'!F3495)</f>
        <v/>
      </c>
      <c r="N3531" s="32" t="str">
        <f t="shared" si="111"/>
        <v/>
      </c>
      <c r="O3531" s="124" t="s">
        <v>10</v>
      </c>
      <c r="P3531" s="123" t="s">
        <v>10</v>
      </c>
      <c r="Q3531" s="1"/>
    </row>
    <row r="3532" spans="1:17" ht="15.75" hidden="1" customHeight="1">
      <c r="A3532" s="1" t="str">
        <f t="shared" si="1"/>
        <v/>
      </c>
      <c r="B3532" s="1"/>
      <c r="C3532" s="25" t="str">
        <f>IF('Census Block Input'!J3496="","",'Census Block Input'!B3496)</f>
        <v/>
      </c>
      <c r="D3532" s="184" t="str">
        <f>IF('Census Block Input'!J3496="","",UPPER('Census Block Input'!J3496))</f>
        <v/>
      </c>
      <c r="E3532" s="26" t="str">
        <f>IF('Census Block Input'!J3496="","",'Census Block Input'!I3496)</f>
        <v/>
      </c>
      <c r="F3532" s="27" t="str">
        <f>IF('Census Block Input'!J3496="","",'Census Block Input'!C3496)</f>
        <v/>
      </c>
      <c r="G3532" s="29" t="str">
        <f>IF('Census Block Input'!J3496="","",'Census Block Input'!D3496)</f>
        <v/>
      </c>
      <c r="H3532" s="30" t="str">
        <f>IF('Census Block Input'!J3496="","",'Census Block Input'!G3496)</f>
        <v/>
      </c>
      <c r="I3532" s="30" t="str">
        <f>IF('Census Block Input'!J3496="","",'Census Block Input'!F3496)</f>
        <v/>
      </c>
      <c r="J3532" s="32" t="str">
        <f t="shared" si="110"/>
        <v/>
      </c>
      <c r="K3532" s="105" t="str">
        <f>IF('Census Block Input'!J3496="","",'Census Block Input'!D3496)</f>
        <v/>
      </c>
      <c r="L3532" s="106" t="str">
        <f>IF('Census Block Input'!J3496="","",'Census Block Input'!G3496)</f>
        <v/>
      </c>
      <c r="M3532" s="106" t="str">
        <f>IF('Census Block Input'!J3496="","",'Census Block Input'!F3496)</f>
        <v/>
      </c>
      <c r="N3532" s="32" t="str">
        <f t="shared" si="111"/>
        <v/>
      </c>
      <c r="O3532" s="124" t="s">
        <v>10</v>
      </c>
      <c r="P3532" s="123" t="s">
        <v>10</v>
      </c>
      <c r="Q3532" s="1"/>
    </row>
    <row r="3533" spans="1:17" ht="15.75" hidden="1" customHeight="1">
      <c r="A3533" s="1" t="str">
        <f t="shared" si="1"/>
        <v/>
      </c>
      <c r="B3533" s="1"/>
      <c r="C3533" s="25" t="str">
        <f>IF('Census Block Input'!J3497="","",'Census Block Input'!B3497)</f>
        <v/>
      </c>
      <c r="D3533" s="184" t="str">
        <f>IF('Census Block Input'!J3497="","",UPPER('Census Block Input'!J3497))</f>
        <v/>
      </c>
      <c r="E3533" s="26" t="str">
        <f>IF('Census Block Input'!J3497="","",'Census Block Input'!I3497)</f>
        <v/>
      </c>
      <c r="F3533" s="27" t="str">
        <f>IF('Census Block Input'!J3497="","",'Census Block Input'!C3497)</f>
        <v/>
      </c>
      <c r="G3533" s="29" t="str">
        <f>IF('Census Block Input'!J3497="","",'Census Block Input'!D3497)</f>
        <v/>
      </c>
      <c r="H3533" s="30" t="str">
        <f>IF('Census Block Input'!J3497="","",'Census Block Input'!G3497)</f>
        <v/>
      </c>
      <c r="I3533" s="30" t="str">
        <f>IF('Census Block Input'!J3497="","",'Census Block Input'!F3497)</f>
        <v/>
      </c>
      <c r="J3533" s="32" t="str">
        <f t="shared" si="110"/>
        <v/>
      </c>
      <c r="K3533" s="105" t="str">
        <f>IF('Census Block Input'!J3497="","",'Census Block Input'!D3497)</f>
        <v/>
      </c>
      <c r="L3533" s="106" t="str">
        <f>IF('Census Block Input'!J3497="","",'Census Block Input'!G3497)</f>
        <v/>
      </c>
      <c r="M3533" s="106" t="str">
        <f>IF('Census Block Input'!J3497="","",'Census Block Input'!F3497)</f>
        <v/>
      </c>
      <c r="N3533" s="32" t="str">
        <f t="shared" si="111"/>
        <v/>
      </c>
      <c r="O3533" s="124" t="s">
        <v>10</v>
      </c>
      <c r="P3533" s="123" t="s">
        <v>10</v>
      </c>
      <c r="Q3533" s="1"/>
    </row>
    <row r="3534" spans="1:17" ht="15.75" hidden="1" customHeight="1">
      <c r="A3534" s="1" t="str">
        <f t="shared" si="1"/>
        <v/>
      </c>
      <c r="B3534" s="1"/>
      <c r="C3534" s="25" t="str">
        <f>IF('Census Block Input'!J3498="","",'Census Block Input'!B3498)</f>
        <v/>
      </c>
      <c r="D3534" s="184" t="str">
        <f>IF('Census Block Input'!J3498="","",UPPER('Census Block Input'!J3498))</f>
        <v/>
      </c>
      <c r="E3534" s="26" t="str">
        <f>IF('Census Block Input'!J3498="","",'Census Block Input'!I3498)</f>
        <v/>
      </c>
      <c r="F3534" s="27" t="str">
        <f>IF('Census Block Input'!J3498="","",'Census Block Input'!C3498)</f>
        <v/>
      </c>
      <c r="G3534" s="29" t="str">
        <f>IF('Census Block Input'!J3498="","",'Census Block Input'!D3498)</f>
        <v/>
      </c>
      <c r="H3534" s="30" t="str">
        <f>IF('Census Block Input'!J3498="","",'Census Block Input'!G3498)</f>
        <v/>
      </c>
      <c r="I3534" s="30" t="str">
        <f>IF('Census Block Input'!J3498="","",'Census Block Input'!F3498)</f>
        <v/>
      </c>
      <c r="J3534" s="32" t="str">
        <f t="shared" si="110"/>
        <v/>
      </c>
      <c r="K3534" s="105" t="str">
        <f>IF('Census Block Input'!J3498="","",'Census Block Input'!D3498)</f>
        <v/>
      </c>
      <c r="L3534" s="106" t="str">
        <f>IF('Census Block Input'!J3498="","",'Census Block Input'!G3498)</f>
        <v/>
      </c>
      <c r="M3534" s="106" t="str">
        <f>IF('Census Block Input'!J3498="","",'Census Block Input'!F3498)</f>
        <v/>
      </c>
      <c r="N3534" s="32" t="str">
        <f t="shared" si="111"/>
        <v/>
      </c>
      <c r="O3534" s="124" t="s">
        <v>10</v>
      </c>
      <c r="P3534" s="123" t="s">
        <v>10</v>
      </c>
      <c r="Q3534" s="1"/>
    </row>
    <row r="3535" spans="1:17" ht="15.75" hidden="1" customHeight="1">
      <c r="A3535" s="1" t="str">
        <f t="shared" si="1"/>
        <v/>
      </c>
      <c r="B3535" s="1"/>
      <c r="C3535" s="25" t="str">
        <f>IF('Census Block Input'!J3499="","",'Census Block Input'!B3499)</f>
        <v/>
      </c>
      <c r="D3535" s="184" t="str">
        <f>IF('Census Block Input'!J3499="","",UPPER('Census Block Input'!J3499))</f>
        <v/>
      </c>
      <c r="E3535" s="26" t="str">
        <f>IF('Census Block Input'!J3499="","",'Census Block Input'!I3499)</f>
        <v/>
      </c>
      <c r="F3535" s="27" t="str">
        <f>IF('Census Block Input'!J3499="","",'Census Block Input'!C3499)</f>
        <v/>
      </c>
      <c r="G3535" s="29" t="str">
        <f>IF('Census Block Input'!J3499="","",'Census Block Input'!D3499)</f>
        <v/>
      </c>
      <c r="H3535" s="30" t="str">
        <f>IF('Census Block Input'!J3499="","",'Census Block Input'!G3499)</f>
        <v/>
      </c>
      <c r="I3535" s="30" t="str">
        <f>IF('Census Block Input'!J3499="","",'Census Block Input'!F3499)</f>
        <v/>
      </c>
      <c r="J3535" s="32" t="str">
        <f t="shared" si="110"/>
        <v/>
      </c>
      <c r="K3535" s="105" t="str">
        <f>IF('Census Block Input'!J3499="","",'Census Block Input'!D3499)</f>
        <v/>
      </c>
      <c r="L3535" s="106" t="str">
        <f>IF('Census Block Input'!J3499="","",'Census Block Input'!G3499)</f>
        <v/>
      </c>
      <c r="M3535" s="106" t="str">
        <f>IF('Census Block Input'!J3499="","",'Census Block Input'!F3499)</f>
        <v/>
      </c>
      <c r="N3535" s="32" t="str">
        <f t="shared" si="111"/>
        <v/>
      </c>
      <c r="O3535" s="124" t="s">
        <v>10</v>
      </c>
      <c r="P3535" s="123" t="s">
        <v>10</v>
      </c>
      <c r="Q3535" s="1"/>
    </row>
    <row r="3536" spans="1:17" ht="15.75" hidden="1" customHeight="1">
      <c r="A3536" s="1" t="str">
        <f t="shared" si="1"/>
        <v/>
      </c>
      <c r="B3536" s="1"/>
      <c r="C3536" s="25" t="str">
        <f>IF('Census Block Input'!J3500="","",'Census Block Input'!B3500)</f>
        <v/>
      </c>
      <c r="D3536" s="184" t="str">
        <f>IF('Census Block Input'!J3500="","",UPPER('Census Block Input'!J3500))</f>
        <v/>
      </c>
      <c r="E3536" s="26" t="str">
        <f>IF('Census Block Input'!J3500="","",'Census Block Input'!I3500)</f>
        <v/>
      </c>
      <c r="F3536" s="27" t="str">
        <f>IF('Census Block Input'!J3500="","",'Census Block Input'!C3500)</f>
        <v/>
      </c>
      <c r="G3536" s="29" t="str">
        <f>IF('Census Block Input'!J3500="","",'Census Block Input'!D3500)</f>
        <v/>
      </c>
      <c r="H3536" s="30" t="str">
        <f>IF('Census Block Input'!J3500="","",'Census Block Input'!G3500)</f>
        <v/>
      </c>
      <c r="I3536" s="30" t="str">
        <f>IF('Census Block Input'!J3500="","",'Census Block Input'!F3500)</f>
        <v/>
      </c>
      <c r="J3536" s="32" t="str">
        <f t="shared" si="110"/>
        <v/>
      </c>
      <c r="K3536" s="105" t="str">
        <f>IF('Census Block Input'!J3500="","",'Census Block Input'!D3500)</f>
        <v/>
      </c>
      <c r="L3536" s="106" t="str">
        <f>IF('Census Block Input'!J3500="","",'Census Block Input'!G3500)</f>
        <v/>
      </c>
      <c r="M3536" s="106" t="str">
        <f>IF('Census Block Input'!J3500="","",'Census Block Input'!F3500)</f>
        <v/>
      </c>
      <c r="N3536" s="32" t="str">
        <f t="shared" si="111"/>
        <v/>
      </c>
      <c r="O3536" s="124" t="s">
        <v>10</v>
      </c>
      <c r="P3536" s="123" t="s">
        <v>10</v>
      </c>
      <c r="Q3536" s="1"/>
    </row>
    <row r="3537" spans="1:17" ht="15.75" hidden="1" customHeight="1">
      <c r="A3537" s="1" t="str">
        <f t="shared" si="1"/>
        <v/>
      </c>
      <c r="B3537" s="1"/>
      <c r="C3537" s="25" t="str">
        <f>IF('Census Block Input'!J3501="","",'Census Block Input'!B3501)</f>
        <v/>
      </c>
      <c r="D3537" s="184" t="str">
        <f>IF('Census Block Input'!J3501="","",UPPER('Census Block Input'!J3501))</f>
        <v/>
      </c>
      <c r="E3537" s="26" t="str">
        <f>IF('Census Block Input'!J3501="","",'Census Block Input'!I3501)</f>
        <v/>
      </c>
      <c r="F3537" s="27" t="str">
        <f>IF('Census Block Input'!J3501="","",'Census Block Input'!C3501)</f>
        <v/>
      </c>
      <c r="G3537" s="29" t="str">
        <f>IF('Census Block Input'!J3501="","",'Census Block Input'!D3501)</f>
        <v/>
      </c>
      <c r="H3537" s="30" t="str">
        <f>IF('Census Block Input'!J3501="","",'Census Block Input'!G3501)</f>
        <v/>
      </c>
      <c r="I3537" s="30" t="str">
        <f>IF('Census Block Input'!J3501="","",'Census Block Input'!F3501)</f>
        <v/>
      </c>
      <c r="J3537" s="32" t="str">
        <f t="shared" si="110"/>
        <v/>
      </c>
      <c r="K3537" s="105" t="str">
        <f>IF('Census Block Input'!J3501="","",'Census Block Input'!D3501)</f>
        <v/>
      </c>
      <c r="L3537" s="106" t="str">
        <f>IF('Census Block Input'!J3501="","",'Census Block Input'!G3501)</f>
        <v/>
      </c>
      <c r="M3537" s="106" t="str">
        <f>IF('Census Block Input'!J3501="","",'Census Block Input'!F3501)</f>
        <v/>
      </c>
      <c r="N3537" s="32" t="str">
        <f t="shared" si="111"/>
        <v/>
      </c>
      <c r="O3537" s="124" t="s">
        <v>10</v>
      </c>
      <c r="P3537" s="123" t="s">
        <v>10</v>
      </c>
      <c r="Q3537" s="1"/>
    </row>
    <row r="3538" spans="1:17" ht="15.75" hidden="1" customHeight="1">
      <c r="A3538" s="1" t="str">
        <f t="shared" si="1"/>
        <v/>
      </c>
      <c r="B3538" s="1"/>
      <c r="C3538" s="25" t="str">
        <f>IF('Census Block Input'!J3502="","",'Census Block Input'!B3502)</f>
        <v/>
      </c>
      <c r="D3538" s="184" t="str">
        <f>IF('Census Block Input'!J3502="","",UPPER('Census Block Input'!J3502))</f>
        <v/>
      </c>
      <c r="E3538" s="26" t="str">
        <f>IF('Census Block Input'!J3502="","",'Census Block Input'!I3502)</f>
        <v/>
      </c>
      <c r="F3538" s="27" t="str">
        <f>IF('Census Block Input'!J3502="","",'Census Block Input'!C3502)</f>
        <v/>
      </c>
      <c r="G3538" s="29" t="str">
        <f>IF('Census Block Input'!J3502="","",'Census Block Input'!D3502)</f>
        <v/>
      </c>
      <c r="H3538" s="30" t="str">
        <f>IF('Census Block Input'!J3502="","",'Census Block Input'!G3502)</f>
        <v/>
      </c>
      <c r="I3538" s="30" t="str">
        <f>IF('Census Block Input'!J3502="","",'Census Block Input'!F3502)</f>
        <v/>
      </c>
      <c r="J3538" s="32" t="str">
        <f t="shared" si="110"/>
        <v/>
      </c>
      <c r="K3538" s="105" t="str">
        <f>IF('Census Block Input'!J3502="","",'Census Block Input'!D3502)</f>
        <v/>
      </c>
      <c r="L3538" s="106" t="str">
        <f>IF('Census Block Input'!J3502="","",'Census Block Input'!G3502)</f>
        <v/>
      </c>
      <c r="M3538" s="106" t="str">
        <f>IF('Census Block Input'!J3502="","",'Census Block Input'!F3502)</f>
        <v/>
      </c>
      <c r="N3538" s="32" t="str">
        <f t="shared" si="111"/>
        <v/>
      </c>
      <c r="O3538" s="124" t="s">
        <v>10</v>
      </c>
      <c r="P3538" s="123" t="s">
        <v>10</v>
      </c>
      <c r="Q3538" s="1"/>
    </row>
    <row r="3539" spans="1:17" ht="15.75" hidden="1" customHeight="1">
      <c r="A3539" s="1" t="str">
        <f t="shared" si="1"/>
        <v/>
      </c>
      <c r="B3539" s="1"/>
      <c r="C3539" s="25" t="str">
        <f>IF('Census Block Input'!J3503="","",'Census Block Input'!B3503)</f>
        <v/>
      </c>
      <c r="D3539" s="184" t="str">
        <f>IF('Census Block Input'!J3503="","",UPPER('Census Block Input'!J3503))</f>
        <v/>
      </c>
      <c r="E3539" s="26" t="str">
        <f>IF('Census Block Input'!J3503="","",'Census Block Input'!I3503)</f>
        <v/>
      </c>
      <c r="F3539" s="27" t="str">
        <f>IF('Census Block Input'!J3503="","",'Census Block Input'!C3503)</f>
        <v/>
      </c>
      <c r="G3539" s="29" t="str">
        <f>IF('Census Block Input'!J3503="","",'Census Block Input'!D3503)</f>
        <v/>
      </c>
      <c r="H3539" s="30" t="str">
        <f>IF('Census Block Input'!J3503="","",'Census Block Input'!G3503)</f>
        <v/>
      </c>
      <c r="I3539" s="30" t="str">
        <f>IF('Census Block Input'!J3503="","",'Census Block Input'!F3503)</f>
        <v/>
      </c>
      <c r="J3539" s="32" t="str">
        <f t="shared" si="110"/>
        <v/>
      </c>
      <c r="K3539" s="105" t="str">
        <f>IF('Census Block Input'!J3503="","",'Census Block Input'!D3503)</f>
        <v/>
      </c>
      <c r="L3539" s="106" t="str">
        <f>IF('Census Block Input'!J3503="","",'Census Block Input'!G3503)</f>
        <v/>
      </c>
      <c r="M3539" s="106" t="str">
        <f>IF('Census Block Input'!J3503="","",'Census Block Input'!F3503)</f>
        <v/>
      </c>
      <c r="N3539" s="32" t="str">
        <f t="shared" si="111"/>
        <v/>
      </c>
      <c r="O3539" s="124" t="s">
        <v>10</v>
      </c>
      <c r="P3539" s="123" t="s">
        <v>10</v>
      </c>
      <c r="Q3539" s="1"/>
    </row>
    <row r="3540" spans="1:17" ht="15.75" hidden="1" customHeight="1">
      <c r="A3540" s="1" t="str">
        <f t="shared" si="1"/>
        <v/>
      </c>
      <c r="B3540" s="1"/>
      <c r="C3540" s="25" t="str">
        <f>IF('Census Block Input'!J3504="","",'Census Block Input'!B3504)</f>
        <v/>
      </c>
      <c r="D3540" s="184" t="str">
        <f>IF('Census Block Input'!J3504="","",UPPER('Census Block Input'!J3504))</f>
        <v/>
      </c>
      <c r="E3540" s="26" t="str">
        <f>IF('Census Block Input'!J3504="","",'Census Block Input'!I3504)</f>
        <v/>
      </c>
      <c r="F3540" s="27" t="str">
        <f>IF('Census Block Input'!J3504="","",'Census Block Input'!C3504)</f>
        <v/>
      </c>
      <c r="G3540" s="29" t="str">
        <f>IF('Census Block Input'!J3504="","",'Census Block Input'!D3504)</f>
        <v/>
      </c>
      <c r="H3540" s="30" t="str">
        <f>IF('Census Block Input'!J3504="","",'Census Block Input'!G3504)</f>
        <v/>
      </c>
      <c r="I3540" s="30" t="str">
        <f>IF('Census Block Input'!J3504="","",'Census Block Input'!F3504)</f>
        <v/>
      </c>
      <c r="J3540" s="32" t="str">
        <f t="shared" si="110"/>
        <v/>
      </c>
      <c r="K3540" s="105" t="str">
        <f>IF('Census Block Input'!J3504="","",'Census Block Input'!D3504)</f>
        <v/>
      </c>
      <c r="L3540" s="106" t="str">
        <f>IF('Census Block Input'!J3504="","",'Census Block Input'!G3504)</f>
        <v/>
      </c>
      <c r="M3540" s="106" t="str">
        <f>IF('Census Block Input'!J3504="","",'Census Block Input'!F3504)</f>
        <v/>
      </c>
      <c r="N3540" s="32" t="str">
        <f t="shared" si="111"/>
        <v/>
      </c>
      <c r="O3540" s="124" t="s">
        <v>10</v>
      </c>
      <c r="P3540" s="123" t="s">
        <v>10</v>
      </c>
      <c r="Q3540" s="1"/>
    </row>
    <row r="3541" spans="1:17" ht="15.75" hidden="1" customHeight="1">
      <c r="A3541" s="1" t="str">
        <f t="shared" si="1"/>
        <v/>
      </c>
      <c r="B3541" s="1"/>
      <c r="C3541" s="25" t="str">
        <f>IF('Census Block Input'!J3505="","",'Census Block Input'!B3505)</f>
        <v/>
      </c>
      <c r="D3541" s="184" t="str">
        <f>IF('Census Block Input'!J3505="","",UPPER('Census Block Input'!J3505))</f>
        <v/>
      </c>
      <c r="E3541" s="26" t="str">
        <f>IF('Census Block Input'!J3505="","",'Census Block Input'!I3505)</f>
        <v/>
      </c>
      <c r="F3541" s="27" t="str">
        <f>IF('Census Block Input'!J3505="","",'Census Block Input'!C3505)</f>
        <v/>
      </c>
      <c r="G3541" s="29" t="str">
        <f>IF('Census Block Input'!J3505="","",'Census Block Input'!D3505)</f>
        <v/>
      </c>
      <c r="H3541" s="30" t="str">
        <f>IF('Census Block Input'!J3505="","",'Census Block Input'!G3505)</f>
        <v/>
      </c>
      <c r="I3541" s="30" t="str">
        <f>IF('Census Block Input'!J3505="","",'Census Block Input'!F3505)</f>
        <v/>
      </c>
      <c r="J3541" s="32" t="str">
        <f t="shared" si="110"/>
        <v/>
      </c>
      <c r="K3541" s="105" t="str">
        <f>IF('Census Block Input'!J3505="","",'Census Block Input'!D3505)</f>
        <v/>
      </c>
      <c r="L3541" s="106" t="str">
        <f>IF('Census Block Input'!J3505="","",'Census Block Input'!G3505)</f>
        <v/>
      </c>
      <c r="M3541" s="106" t="str">
        <f>IF('Census Block Input'!J3505="","",'Census Block Input'!F3505)</f>
        <v/>
      </c>
      <c r="N3541" s="32" t="str">
        <f t="shared" si="111"/>
        <v/>
      </c>
      <c r="O3541" s="124" t="s">
        <v>10</v>
      </c>
      <c r="P3541" s="123" t="s">
        <v>10</v>
      </c>
      <c r="Q3541" s="1"/>
    </row>
    <row r="3542" spans="1:17" ht="15.75" hidden="1" customHeight="1">
      <c r="A3542" s="1" t="str">
        <f t="shared" si="1"/>
        <v/>
      </c>
      <c r="B3542" s="1"/>
      <c r="C3542" s="25" t="str">
        <f>IF('Census Block Input'!J3506="","",'Census Block Input'!B3506)</f>
        <v/>
      </c>
      <c r="D3542" s="184" t="str">
        <f>IF('Census Block Input'!J3506="","",UPPER('Census Block Input'!J3506))</f>
        <v/>
      </c>
      <c r="E3542" s="26" t="str">
        <f>IF('Census Block Input'!J3506="","",'Census Block Input'!I3506)</f>
        <v/>
      </c>
      <c r="F3542" s="27" t="str">
        <f>IF('Census Block Input'!J3506="","",'Census Block Input'!C3506)</f>
        <v/>
      </c>
      <c r="G3542" s="29" t="str">
        <f>IF('Census Block Input'!J3506="","",'Census Block Input'!D3506)</f>
        <v/>
      </c>
      <c r="H3542" s="30" t="str">
        <f>IF('Census Block Input'!J3506="","",'Census Block Input'!G3506)</f>
        <v/>
      </c>
      <c r="I3542" s="30" t="str">
        <f>IF('Census Block Input'!J3506="","",'Census Block Input'!F3506)</f>
        <v/>
      </c>
      <c r="J3542" s="32" t="str">
        <f t="shared" si="110"/>
        <v/>
      </c>
      <c r="K3542" s="105" t="str">
        <f>IF('Census Block Input'!J3506="","",'Census Block Input'!D3506)</f>
        <v/>
      </c>
      <c r="L3542" s="106" t="str">
        <f>IF('Census Block Input'!J3506="","",'Census Block Input'!G3506)</f>
        <v/>
      </c>
      <c r="M3542" s="106" t="str">
        <f>IF('Census Block Input'!J3506="","",'Census Block Input'!F3506)</f>
        <v/>
      </c>
      <c r="N3542" s="32" t="str">
        <f t="shared" si="111"/>
        <v/>
      </c>
      <c r="O3542" s="124" t="s">
        <v>10</v>
      </c>
      <c r="P3542" s="123" t="s">
        <v>10</v>
      </c>
      <c r="Q3542" s="1"/>
    </row>
    <row r="3543" spans="1:17" ht="15.75" hidden="1" customHeight="1">
      <c r="A3543" s="1" t="str">
        <f t="shared" si="1"/>
        <v/>
      </c>
      <c r="B3543" s="1"/>
      <c r="C3543" s="25" t="str">
        <f>IF('Census Block Input'!J3507="","",'Census Block Input'!B3507)</f>
        <v/>
      </c>
      <c r="D3543" s="184" t="str">
        <f>IF('Census Block Input'!J3507="","",UPPER('Census Block Input'!J3507))</f>
        <v/>
      </c>
      <c r="E3543" s="26" t="str">
        <f>IF('Census Block Input'!J3507="","",'Census Block Input'!I3507)</f>
        <v/>
      </c>
      <c r="F3543" s="27" t="str">
        <f>IF('Census Block Input'!J3507="","",'Census Block Input'!C3507)</f>
        <v/>
      </c>
      <c r="G3543" s="29" t="str">
        <f>IF('Census Block Input'!J3507="","",'Census Block Input'!D3507)</f>
        <v/>
      </c>
      <c r="H3543" s="30" t="str">
        <f>IF('Census Block Input'!J3507="","",'Census Block Input'!G3507)</f>
        <v/>
      </c>
      <c r="I3543" s="30" t="str">
        <f>IF('Census Block Input'!J3507="","",'Census Block Input'!F3507)</f>
        <v/>
      </c>
      <c r="J3543" s="32" t="str">
        <f t="shared" si="110"/>
        <v/>
      </c>
      <c r="K3543" s="105" t="str">
        <f>IF('Census Block Input'!J3507="","",'Census Block Input'!D3507)</f>
        <v/>
      </c>
      <c r="L3543" s="106" t="str">
        <f>IF('Census Block Input'!J3507="","",'Census Block Input'!G3507)</f>
        <v/>
      </c>
      <c r="M3543" s="106" t="str">
        <f>IF('Census Block Input'!J3507="","",'Census Block Input'!F3507)</f>
        <v/>
      </c>
      <c r="N3543" s="32" t="str">
        <f t="shared" si="111"/>
        <v/>
      </c>
      <c r="O3543" s="124" t="s">
        <v>10</v>
      </c>
      <c r="P3543" s="123" t="s">
        <v>10</v>
      </c>
      <c r="Q3543" s="1"/>
    </row>
    <row r="3544" spans="1:17" ht="15.75" hidden="1" customHeight="1">
      <c r="A3544" s="1" t="str">
        <f t="shared" si="1"/>
        <v/>
      </c>
      <c r="B3544" s="1"/>
      <c r="C3544" s="25" t="str">
        <f>IF('Census Block Input'!J3508="","",'Census Block Input'!B3508)</f>
        <v/>
      </c>
      <c r="D3544" s="184" t="str">
        <f>IF('Census Block Input'!J3508="","",UPPER('Census Block Input'!J3508))</f>
        <v/>
      </c>
      <c r="E3544" s="26" t="str">
        <f>IF('Census Block Input'!J3508="","",'Census Block Input'!I3508)</f>
        <v/>
      </c>
      <c r="F3544" s="27" t="str">
        <f>IF('Census Block Input'!J3508="","",'Census Block Input'!C3508)</f>
        <v/>
      </c>
      <c r="G3544" s="29" t="str">
        <f>IF('Census Block Input'!J3508="","",'Census Block Input'!D3508)</f>
        <v/>
      </c>
      <c r="H3544" s="30" t="str">
        <f>IF('Census Block Input'!J3508="","",'Census Block Input'!G3508)</f>
        <v/>
      </c>
      <c r="I3544" s="30" t="str">
        <f>IF('Census Block Input'!J3508="","",'Census Block Input'!F3508)</f>
        <v/>
      </c>
      <c r="J3544" s="32" t="str">
        <f t="shared" si="110"/>
        <v/>
      </c>
      <c r="K3544" s="105" t="str">
        <f>IF('Census Block Input'!J3508="","",'Census Block Input'!D3508)</f>
        <v/>
      </c>
      <c r="L3544" s="106" t="str">
        <f>IF('Census Block Input'!J3508="","",'Census Block Input'!G3508)</f>
        <v/>
      </c>
      <c r="M3544" s="106" t="str">
        <f>IF('Census Block Input'!J3508="","",'Census Block Input'!F3508)</f>
        <v/>
      </c>
      <c r="N3544" s="32" t="str">
        <f t="shared" si="111"/>
        <v/>
      </c>
      <c r="O3544" s="124" t="s">
        <v>10</v>
      </c>
      <c r="P3544" s="123" t="s">
        <v>10</v>
      </c>
      <c r="Q3544" s="1"/>
    </row>
    <row r="3545" spans="1:17" ht="15.75" hidden="1" customHeight="1">
      <c r="A3545" s="1" t="str">
        <f t="shared" si="1"/>
        <v/>
      </c>
      <c r="B3545" s="1"/>
      <c r="C3545" s="25" t="str">
        <f>IF('Census Block Input'!J3509="","",'Census Block Input'!B3509)</f>
        <v/>
      </c>
      <c r="D3545" s="184" t="str">
        <f>IF('Census Block Input'!J3509="","",UPPER('Census Block Input'!J3509))</f>
        <v/>
      </c>
      <c r="E3545" s="26" t="str">
        <f>IF('Census Block Input'!J3509="","",'Census Block Input'!I3509)</f>
        <v/>
      </c>
      <c r="F3545" s="27" t="str">
        <f>IF('Census Block Input'!J3509="","",'Census Block Input'!C3509)</f>
        <v/>
      </c>
      <c r="G3545" s="29" t="str">
        <f>IF('Census Block Input'!J3509="","",'Census Block Input'!D3509)</f>
        <v/>
      </c>
      <c r="H3545" s="30" t="str">
        <f>IF('Census Block Input'!J3509="","",'Census Block Input'!G3509)</f>
        <v/>
      </c>
      <c r="I3545" s="30" t="str">
        <f>IF('Census Block Input'!J3509="","",'Census Block Input'!F3509)</f>
        <v/>
      </c>
      <c r="J3545" s="32" t="str">
        <f t="shared" si="110"/>
        <v/>
      </c>
      <c r="K3545" s="105" t="str">
        <f>IF('Census Block Input'!J3509="","",'Census Block Input'!D3509)</f>
        <v/>
      </c>
      <c r="L3545" s="106" t="str">
        <f>IF('Census Block Input'!J3509="","",'Census Block Input'!G3509)</f>
        <v/>
      </c>
      <c r="M3545" s="106" t="str">
        <f>IF('Census Block Input'!J3509="","",'Census Block Input'!F3509)</f>
        <v/>
      </c>
      <c r="N3545" s="32" t="str">
        <f t="shared" si="111"/>
        <v/>
      </c>
      <c r="O3545" s="124" t="s">
        <v>10</v>
      </c>
      <c r="P3545" s="123" t="s">
        <v>10</v>
      </c>
      <c r="Q3545" s="1"/>
    </row>
    <row r="3546" spans="1:17" ht="15.75" hidden="1" customHeight="1">
      <c r="A3546" s="1" t="str">
        <f t="shared" si="1"/>
        <v/>
      </c>
      <c r="B3546" s="1"/>
      <c r="C3546" s="25" t="str">
        <f>IF('Census Block Input'!J3510="","",'Census Block Input'!B3510)</f>
        <v/>
      </c>
      <c r="D3546" s="184" t="str">
        <f>IF('Census Block Input'!J3510="","",UPPER('Census Block Input'!J3510))</f>
        <v/>
      </c>
      <c r="E3546" s="26" t="str">
        <f>IF('Census Block Input'!J3510="","",'Census Block Input'!I3510)</f>
        <v/>
      </c>
      <c r="F3546" s="27" t="str">
        <f>IF('Census Block Input'!J3510="","",'Census Block Input'!C3510)</f>
        <v/>
      </c>
      <c r="G3546" s="29" t="str">
        <f>IF('Census Block Input'!J3510="","",'Census Block Input'!D3510)</f>
        <v/>
      </c>
      <c r="H3546" s="30" t="str">
        <f>IF('Census Block Input'!J3510="","",'Census Block Input'!G3510)</f>
        <v/>
      </c>
      <c r="I3546" s="30" t="str">
        <f>IF('Census Block Input'!J3510="","",'Census Block Input'!F3510)</f>
        <v/>
      </c>
      <c r="J3546" s="32" t="str">
        <f t="shared" si="110"/>
        <v/>
      </c>
      <c r="K3546" s="105" t="str">
        <f>IF('Census Block Input'!J3510="","",'Census Block Input'!D3510)</f>
        <v/>
      </c>
      <c r="L3546" s="106" t="str">
        <f>IF('Census Block Input'!J3510="","",'Census Block Input'!G3510)</f>
        <v/>
      </c>
      <c r="M3546" s="106" t="str">
        <f>IF('Census Block Input'!J3510="","",'Census Block Input'!F3510)</f>
        <v/>
      </c>
      <c r="N3546" s="32" t="str">
        <f t="shared" si="111"/>
        <v/>
      </c>
      <c r="O3546" s="124" t="s">
        <v>10</v>
      </c>
      <c r="P3546" s="123" t="s">
        <v>10</v>
      </c>
      <c r="Q3546" s="1"/>
    </row>
    <row r="3547" spans="1:17" ht="15.75" hidden="1" customHeight="1">
      <c r="A3547" s="1" t="str">
        <f t="shared" si="1"/>
        <v/>
      </c>
      <c r="B3547" s="1"/>
      <c r="C3547" s="25" t="str">
        <f>IF('Census Block Input'!J3511="","",'Census Block Input'!B3511)</f>
        <v/>
      </c>
      <c r="D3547" s="184" t="str">
        <f>IF('Census Block Input'!J3511="","",UPPER('Census Block Input'!J3511))</f>
        <v/>
      </c>
      <c r="E3547" s="26" t="str">
        <f>IF('Census Block Input'!J3511="","",'Census Block Input'!I3511)</f>
        <v/>
      </c>
      <c r="F3547" s="27" t="str">
        <f>IF('Census Block Input'!J3511="","",'Census Block Input'!C3511)</f>
        <v/>
      </c>
      <c r="G3547" s="29" t="str">
        <f>IF('Census Block Input'!J3511="","",'Census Block Input'!D3511)</f>
        <v/>
      </c>
      <c r="H3547" s="30" t="str">
        <f>IF('Census Block Input'!J3511="","",'Census Block Input'!G3511)</f>
        <v/>
      </c>
      <c r="I3547" s="30" t="str">
        <f>IF('Census Block Input'!J3511="","",'Census Block Input'!F3511)</f>
        <v/>
      </c>
      <c r="J3547" s="32" t="str">
        <f t="shared" si="110"/>
        <v/>
      </c>
      <c r="K3547" s="105" t="str">
        <f>IF('Census Block Input'!J3511="","",'Census Block Input'!D3511)</f>
        <v/>
      </c>
      <c r="L3547" s="106" t="str">
        <f>IF('Census Block Input'!J3511="","",'Census Block Input'!G3511)</f>
        <v/>
      </c>
      <c r="M3547" s="106" t="str">
        <f>IF('Census Block Input'!J3511="","",'Census Block Input'!F3511)</f>
        <v/>
      </c>
      <c r="N3547" s="32" t="str">
        <f t="shared" si="111"/>
        <v/>
      </c>
      <c r="O3547" s="124" t="s">
        <v>10</v>
      </c>
      <c r="P3547" s="123" t="s">
        <v>10</v>
      </c>
      <c r="Q3547" s="1"/>
    </row>
    <row r="3548" spans="1:17" ht="15.75" hidden="1" customHeight="1">
      <c r="A3548" s="1" t="str">
        <f t="shared" si="1"/>
        <v/>
      </c>
      <c r="B3548" s="1"/>
      <c r="C3548" s="25" t="str">
        <f>IF('Census Block Input'!J3512="","",'Census Block Input'!B3512)</f>
        <v/>
      </c>
      <c r="D3548" s="184" t="str">
        <f>IF('Census Block Input'!J3512="","",UPPER('Census Block Input'!J3512))</f>
        <v/>
      </c>
      <c r="E3548" s="26" t="str">
        <f>IF('Census Block Input'!J3512="","",'Census Block Input'!I3512)</f>
        <v/>
      </c>
      <c r="F3548" s="27" t="str">
        <f>IF('Census Block Input'!J3512="","",'Census Block Input'!C3512)</f>
        <v/>
      </c>
      <c r="G3548" s="29" t="str">
        <f>IF('Census Block Input'!J3512="","",'Census Block Input'!D3512)</f>
        <v/>
      </c>
      <c r="H3548" s="30" t="str">
        <f>IF('Census Block Input'!J3512="","",'Census Block Input'!G3512)</f>
        <v/>
      </c>
      <c r="I3548" s="30" t="str">
        <f>IF('Census Block Input'!J3512="","",'Census Block Input'!F3512)</f>
        <v/>
      </c>
      <c r="J3548" s="32" t="str">
        <f t="shared" si="110"/>
        <v/>
      </c>
      <c r="K3548" s="105" t="str">
        <f>IF('Census Block Input'!J3512="","",'Census Block Input'!D3512)</f>
        <v/>
      </c>
      <c r="L3548" s="106" t="str">
        <f>IF('Census Block Input'!J3512="","",'Census Block Input'!G3512)</f>
        <v/>
      </c>
      <c r="M3548" s="106" t="str">
        <f>IF('Census Block Input'!J3512="","",'Census Block Input'!F3512)</f>
        <v/>
      </c>
      <c r="N3548" s="32" t="str">
        <f t="shared" si="111"/>
        <v/>
      </c>
      <c r="O3548" s="124" t="s">
        <v>10</v>
      </c>
      <c r="P3548" s="123" t="s">
        <v>10</v>
      </c>
      <c r="Q3548" s="1"/>
    </row>
    <row r="3549" spans="1:17" ht="15.75" hidden="1" customHeight="1">
      <c r="A3549" s="1" t="str">
        <f t="shared" si="1"/>
        <v/>
      </c>
      <c r="B3549" s="1"/>
      <c r="C3549" s="25" t="str">
        <f>IF('Census Block Input'!J3513="","",'Census Block Input'!B3513)</f>
        <v/>
      </c>
      <c r="D3549" s="184" t="str">
        <f>IF('Census Block Input'!J3513="","",UPPER('Census Block Input'!J3513))</f>
        <v/>
      </c>
      <c r="E3549" s="26" t="str">
        <f>IF('Census Block Input'!J3513="","",'Census Block Input'!I3513)</f>
        <v/>
      </c>
      <c r="F3549" s="27" t="str">
        <f>IF('Census Block Input'!J3513="","",'Census Block Input'!C3513)</f>
        <v/>
      </c>
      <c r="G3549" s="29" t="str">
        <f>IF('Census Block Input'!J3513="","",'Census Block Input'!D3513)</f>
        <v/>
      </c>
      <c r="H3549" s="30" t="str">
        <f>IF('Census Block Input'!J3513="","",'Census Block Input'!G3513)</f>
        <v/>
      </c>
      <c r="I3549" s="30" t="str">
        <f>IF('Census Block Input'!J3513="","",'Census Block Input'!F3513)</f>
        <v/>
      </c>
      <c r="J3549" s="32" t="str">
        <f t="shared" si="110"/>
        <v/>
      </c>
      <c r="K3549" s="105" t="str">
        <f>IF('Census Block Input'!J3513="","",'Census Block Input'!D3513)</f>
        <v/>
      </c>
      <c r="L3549" s="106" t="str">
        <f>IF('Census Block Input'!J3513="","",'Census Block Input'!G3513)</f>
        <v/>
      </c>
      <c r="M3549" s="106" t="str">
        <f>IF('Census Block Input'!J3513="","",'Census Block Input'!F3513)</f>
        <v/>
      </c>
      <c r="N3549" s="32" t="str">
        <f t="shared" si="111"/>
        <v/>
      </c>
      <c r="O3549" s="124" t="s">
        <v>10</v>
      </c>
      <c r="P3549" s="123" t="s">
        <v>10</v>
      </c>
      <c r="Q3549" s="1"/>
    </row>
    <row r="3550" spans="1:17" ht="15.75" hidden="1" customHeight="1">
      <c r="A3550" s="1" t="str">
        <f t="shared" si="1"/>
        <v/>
      </c>
      <c r="B3550" s="1"/>
      <c r="C3550" s="25" t="str">
        <f>IF('Census Block Input'!J3514="","",'Census Block Input'!B3514)</f>
        <v/>
      </c>
      <c r="D3550" s="184" t="str">
        <f>IF('Census Block Input'!J3514="","",UPPER('Census Block Input'!J3514))</f>
        <v/>
      </c>
      <c r="E3550" s="26" t="str">
        <f>IF('Census Block Input'!J3514="","",'Census Block Input'!I3514)</f>
        <v/>
      </c>
      <c r="F3550" s="27" t="str">
        <f>IF('Census Block Input'!J3514="","",'Census Block Input'!C3514)</f>
        <v/>
      </c>
      <c r="G3550" s="29" t="str">
        <f>IF('Census Block Input'!J3514="","",'Census Block Input'!D3514)</f>
        <v/>
      </c>
      <c r="H3550" s="30" t="str">
        <f>IF('Census Block Input'!J3514="","",'Census Block Input'!G3514)</f>
        <v/>
      </c>
      <c r="I3550" s="30" t="str">
        <f>IF('Census Block Input'!J3514="","",'Census Block Input'!F3514)</f>
        <v/>
      </c>
      <c r="J3550" s="32" t="str">
        <f t="shared" si="110"/>
        <v/>
      </c>
      <c r="K3550" s="105" t="str">
        <f>IF('Census Block Input'!J3514="","",'Census Block Input'!D3514)</f>
        <v/>
      </c>
      <c r="L3550" s="106" t="str">
        <f>IF('Census Block Input'!J3514="","",'Census Block Input'!G3514)</f>
        <v/>
      </c>
      <c r="M3550" s="106" t="str">
        <f>IF('Census Block Input'!J3514="","",'Census Block Input'!F3514)</f>
        <v/>
      </c>
      <c r="N3550" s="32" t="str">
        <f t="shared" si="111"/>
        <v/>
      </c>
      <c r="O3550" s="124" t="s">
        <v>10</v>
      </c>
      <c r="P3550" s="123" t="s">
        <v>10</v>
      </c>
      <c r="Q3550" s="1"/>
    </row>
    <row r="3551" spans="1:17" ht="15.75" hidden="1" customHeight="1">
      <c r="A3551" s="1" t="str">
        <f t="shared" si="1"/>
        <v/>
      </c>
      <c r="B3551" s="1"/>
      <c r="C3551" s="25" t="str">
        <f>IF('Census Block Input'!J3515="","",'Census Block Input'!B3515)</f>
        <v/>
      </c>
      <c r="D3551" s="184" t="str">
        <f>IF('Census Block Input'!J3515="","",UPPER('Census Block Input'!J3515))</f>
        <v/>
      </c>
      <c r="E3551" s="26" t="str">
        <f>IF('Census Block Input'!J3515="","",'Census Block Input'!I3515)</f>
        <v/>
      </c>
      <c r="F3551" s="27" t="str">
        <f>IF('Census Block Input'!J3515="","",'Census Block Input'!C3515)</f>
        <v/>
      </c>
      <c r="G3551" s="29" t="str">
        <f>IF('Census Block Input'!J3515="","",'Census Block Input'!D3515)</f>
        <v/>
      </c>
      <c r="H3551" s="30" t="str">
        <f>IF('Census Block Input'!J3515="","",'Census Block Input'!G3515)</f>
        <v/>
      </c>
      <c r="I3551" s="30" t="str">
        <f>IF('Census Block Input'!J3515="","",'Census Block Input'!F3515)</f>
        <v/>
      </c>
      <c r="J3551" s="32" t="str">
        <f t="shared" si="110"/>
        <v/>
      </c>
      <c r="K3551" s="105" t="str">
        <f>IF('Census Block Input'!J3515="","",'Census Block Input'!D3515)</f>
        <v/>
      </c>
      <c r="L3551" s="106" t="str">
        <f>IF('Census Block Input'!J3515="","",'Census Block Input'!G3515)</f>
        <v/>
      </c>
      <c r="M3551" s="106" t="str">
        <f>IF('Census Block Input'!J3515="","",'Census Block Input'!F3515)</f>
        <v/>
      </c>
      <c r="N3551" s="32" t="str">
        <f t="shared" si="111"/>
        <v/>
      </c>
      <c r="O3551" s="124" t="s">
        <v>10</v>
      </c>
      <c r="P3551" s="123" t="s">
        <v>10</v>
      </c>
      <c r="Q3551" s="1"/>
    </row>
    <row r="3552" spans="1:17" ht="15.75" hidden="1" customHeight="1">
      <c r="A3552" s="1" t="str">
        <f t="shared" si="1"/>
        <v/>
      </c>
      <c r="B3552" s="1"/>
      <c r="C3552" s="25" t="str">
        <f>IF('Census Block Input'!J3516="","",'Census Block Input'!B3516)</f>
        <v/>
      </c>
      <c r="D3552" s="184" t="str">
        <f>IF('Census Block Input'!J3516="","",UPPER('Census Block Input'!J3516))</f>
        <v/>
      </c>
      <c r="E3552" s="26" t="str">
        <f>IF('Census Block Input'!J3516="","",'Census Block Input'!I3516)</f>
        <v/>
      </c>
      <c r="F3552" s="27" t="str">
        <f>IF('Census Block Input'!J3516="","",'Census Block Input'!C3516)</f>
        <v/>
      </c>
      <c r="G3552" s="29" t="str">
        <f>IF('Census Block Input'!J3516="","",'Census Block Input'!D3516)</f>
        <v/>
      </c>
      <c r="H3552" s="30" t="str">
        <f>IF('Census Block Input'!J3516="","",'Census Block Input'!G3516)</f>
        <v/>
      </c>
      <c r="I3552" s="30" t="str">
        <f>IF('Census Block Input'!J3516="","",'Census Block Input'!F3516)</f>
        <v/>
      </c>
      <c r="J3552" s="32" t="str">
        <f t="shared" si="110"/>
        <v/>
      </c>
      <c r="K3552" s="105" t="str">
        <f>IF('Census Block Input'!J3516="","",'Census Block Input'!D3516)</f>
        <v/>
      </c>
      <c r="L3552" s="106" t="str">
        <f>IF('Census Block Input'!J3516="","",'Census Block Input'!G3516)</f>
        <v/>
      </c>
      <c r="M3552" s="106" t="str">
        <f>IF('Census Block Input'!J3516="","",'Census Block Input'!F3516)</f>
        <v/>
      </c>
      <c r="N3552" s="32" t="str">
        <f t="shared" si="111"/>
        <v/>
      </c>
      <c r="O3552" s="124" t="s">
        <v>10</v>
      </c>
      <c r="P3552" s="123" t="s">
        <v>10</v>
      </c>
      <c r="Q3552" s="1"/>
    </row>
    <row r="3553" spans="1:17" ht="15.75" hidden="1" customHeight="1">
      <c r="A3553" s="1" t="str">
        <f t="shared" si="1"/>
        <v/>
      </c>
      <c r="B3553" s="1"/>
      <c r="C3553" s="25" t="str">
        <f>IF('Census Block Input'!J3517="","",'Census Block Input'!B3517)</f>
        <v/>
      </c>
      <c r="D3553" s="184" t="str">
        <f>IF('Census Block Input'!J3517="","",UPPER('Census Block Input'!J3517))</f>
        <v/>
      </c>
      <c r="E3553" s="26" t="str">
        <f>IF('Census Block Input'!J3517="","",'Census Block Input'!I3517)</f>
        <v/>
      </c>
      <c r="F3553" s="27" t="str">
        <f>IF('Census Block Input'!J3517="","",'Census Block Input'!C3517)</f>
        <v/>
      </c>
      <c r="G3553" s="29" t="str">
        <f>IF('Census Block Input'!J3517="","",'Census Block Input'!D3517)</f>
        <v/>
      </c>
      <c r="H3553" s="30" t="str">
        <f>IF('Census Block Input'!J3517="","",'Census Block Input'!G3517)</f>
        <v/>
      </c>
      <c r="I3553" s="30" t="str">
        <f>IF('Census Block Input'!J3517="","",'Census Block Input'!F3517)</f>
        <v/>
      </c>
      <c r="J3553" s="32" t="str">
        <f t="shared" si="110"/>
        <v/>
      </c>
      <c r="K3553" s="105" t="str">
        <f>IF('Census Block Input'!J3517="","",'Census Block Input'!D3517)</f>
        <v/>
      </c>
      <c r="L3553" s="106" t="str">
        <f>IF('Census Block Input'!J3517="","",'Census Block Input'!G3517)</f>
        <v/>
      </c>
      <c r="M3553" s="106" t="str">
        <f>IF('Census Block Input'!J3517="","",'Census Block Input'!F3517)</f>
        <v/>
      </c>
      <c r="N3553" s="32" t="str">
        <f t="shared" si="111"/>
        <v/>
      </c>
      <c r="O3553" s="124" t="s">
        <v>10</v>
      </c>
      <c r="P3553" s="123" t="s">
        <v>10</v>
      </c>
      <c r="Q3553" s="1"/>
    </row>
    <row r="3554" spans="1:17" ht="15.75" hidden="1" customHeight="1">
      <c r="A3554" s="1" t="str">
        <f t="shared" si="1"/>
        <v/>
      </c>
      <c r="B3554" s="1"/>
      <c r="C3554" s="25" t="str">
        <f>IF('Census Block Input'!J3518="","",'Census Block Input'!B3518)</f>
        <v/>
      </c>
      <c r="D3554" s="184" t="str">
        <f>IF('Census Block Input'!J3518="","",UPPER('Census Block Input'!J3518))</f>
        <v/>
      </c>
      <c r="E3554" s="26" t="str">
        <f>IF('Census Block Input'!J3518="","",'Census Block Input'!I3518)</f>
        <v/>
      </c>
      <c r="F3554" s="27" t="str">
        <f>IF('Census Block Input'!J3518="","",'Census Block Input'!C3518)</f>
        <v/>
      </c>
      <c r="G3554" s="29" t="str">
        <f>IF('Census Block Input'!J3518="","",'Census Block Input'!D3518)</f>
        <v/>
      </c>
      <c r="H3554" s="30" t="str">
        <f>IF('Census Block Input'!J3518="","",'Census Block Input'!G3518)</f>
        <v/>
      </c>
      <c r="I3554" s="30" t="str">
        <f>IF('Census Block Input'!J3518="","",'Census Block Input'!F3518)</f>
        <v/>
      </c>
      <c r="J3554" s="32" t="str">
        <f t="shared" si="110"/>
        <v/>
      </c>
      <c r="K3554" s="105" t="str">
        <f>IF('Census Block Input'!J3518="","",'Census Block Input'!D3518)</f>
        <v/>
      </c>
      <c r="L3554" s="106" t="str">
        <f>IF('Census Block Input'!J3518="","",'Census Block Input'!G3518)</f>
        <v/>
      </c>
      <c r="M3554" s="106" t="str">
        <f>IF('Census Block Input'!J3518="","",'Census Block Input'!F3518)</f>
        <v/>
      </c>
      <c r="N3554" s="32" t="str">
        <f t="shared" si="111"/>
        <v/>
      </c>
      <c r="O3554" s="124" t="s">
        <v>10</v>
      </c>
      <c r="P3554" s="123" t="s">
        <v>10</v>
      </c>
      <c r="Q3554" s="1"/>
    </row>
    <row r="3555" spans="1:17" ht="15.75" hidden="1" customHeight="1">
      <c r="A3555" s="1" t="str">
        <f t="shared" si="1"/>
        <v/>
      </c>
      <c r="B3555" s="1"/>
      <c r="C3555" s="25" t="str">
        <f>IF('Census Block Input'!J3519="","",'Census Block Input'!B3519)</f>
        <v/>
      </c>
      <c r="D3555" s="184" t="str">
        <f>IF('Census Block Input'!J3519="","",UPPER('Census Block Input'!J3519))</f>
        <v/>
      </c>
      <c r="E3555" s="26" t="str">
        <f>IF('Census Block Input'!J3519="","",'Census Block Input'!I3519)</f>
        <v/>
      </c>
      <c r="F3555" s="27" t="str">
        <f>IF('Census Block Input'!J3519="","",'Census Block Input'!C3519)</f>
        <v/>
      </c>
      <c r="G3555" s="29" t="str">
        <f>IF('Census Block Input'!J3519="","",'Census Block Input'!D3519)</f>
        <v/>
      </c>
      <c r="H3555" s="30" t="str">
        <f>IF('Census Block Input'!J3519="","",'Census Block Input'!G3519)</f>
        <v/>
      </c>
      <c r="I3555" s="30" t="str">
        <f>IF('Census Block Input'!J3519="","",'Census Block Input'!F3519)</f>
        <v/>
      </c>
      <c r="J3555" s="32" t="str">
        <f t="shared" si="110"/>
        <v/>
      </c>
      <c r="K3555" s="105" t="str">
        <f>IF('Census Block Input'!J3519="","",'Census Block Input'!D3519)</f>
        <v/>
      </c>
      <c r="L3555" s="106" t="str">
        <f>IF('Census Block Input'!J3519="","",'Census Block Input'!G3519)</f>
        <v/>
      </c>
      <c r="M3555" s="106" t="str">
        <f>IF('Census Block Input'!J3519="","",'Census Block Input'!F3519)</f>
        <v/>
      </c>
      <c r="N3555" s="32" t="str">
        <f t="shared" si="111"/>
        <v/>
      </c>
      <c r="O3555" s="124" t="s">
        <v>10</v>
      </c>
      <c r="P3555" s="123" t="s">
        <v>10</v>
      </c>
      <c r="Q3555" s="1"/>
    </row>
    <row r="3556" spans="1:17" ht="15.75" hidden="1" customHeight="1">
      <c r="A3556" s="1" t="str">
        <f t="shared" si="1"/>
        <v/>
      </c>
      <c r="B3556" s="1"/>
      <c r="C3556" s="25" t="str">
        <f>IF('Census Block Input'!J3520="","",'Census Block Input'!B3520)</f>
        <v/>
      </c>
      <c r="D3556" s="184" t="str">
        <f>IF('Census Block Input'!J3520="","",UPPER('Census Block Input'!J3520))</f>
        <v/>
      </c>
      <c r="E3556" s="26" t="str">
        <f>IF('Census Block Input'!J3520="","",'Census Block Input'!I3520)</f>
        <v/>
      </c>
      <c r="F3556" s="27" t="str">
        <f>IF('Census Block Input'!J3520="","",'Census Block Input'!C3520)</f>
        <v/>
      </c>
      <c r="G3556" s="29" t="str">
        <f>IF('Census Block Input'!J3520="","",'Census Block Input'!D3520)</f>
        <v/>
      </c>
      <c r="H3556" s="30" t="str">
        <f>IF('Census Block Input'!J3520="","",'Census Block Input'!G3520)</f>
        <v/>
      </c>
      <c r="I3556" s="30" t="str">
        <f>IF('Census Block Input'!J3520="","",'Census Block Input'!F3520)</f>
        <v/>
      </c>
      <c r="J3556" s="32" t="str">
        <f t="shared" si="110"/>
        <v/>
      </c>
      <c r="K3556" s="105" t="str">
        <f>IF('Census Block Input'!J3520="","",'Census Block Input'!D3520)</f>
        <v/>
      </c>
      <c r="L3556" s="106" t="str">
        <f>IF('Census Block Input'!J3520="","",'Census Block Input'!G3520)</f>
        <v/>
      </c>
      <c r="M3556" s="106" t="str">
        <f>IF('Census Block Input'!J3520="","",'Census Block Input'!F3520)</f>
        <v/>
      </c>
      <c r="N3556" s="32" t="str">
        <f t="shared" si="111"/>
        <v/>
      </c>
      <c r="O3556" s="124" t="s">
        <v>10</v>
      </c>
      <c r="P3556" s="123" t="s">
        <v>10</v>
      </c>
      <c r="Q3556" s="1"/>
    </row>
    <row r="3557" spans="1:17" ht="15.75" hidden="1" customHeight="1">
      <c r="A3557" s="1" t="str">
        <f t="shared" si="1"/>
        <v/>
      </c>
      <c r="B3557" s="1"/>
      <c r="C3557" s="25" t="str">
        <f>IF('Census Block Input'!J3521="","",'Census Block Input'!B3521)</f>
        <v/>
      </c>
      <c r="D3557" s="184" t="str">
        <f>IF('Census Block Input'!J3521="","",UPPER('Census Block Input'!J3521))</f>
        <v/>
      </c>
      <c r="E3557" s="26" t="str">
        <f>IF('Census Block Input'!J3521="","",'Census Block Input'!I3521)</f>
        <v/>
      </c>
      <c r="F3557" s="27" t="str">
        <f>IF('Census Block Input'!J3521="","",'Census Block Input'!C3521)</f>
        <v/>
      </c>
      <c r="G3557" s="29" t="str">
        <f>IF('Census Block Input'!J3521="","",'Census Block Input'!D3521)</f>
        <v/>
      </c>
      <c r="H3557" s="30" t="str">
        <f>IF('Census Block Input'!J3521="","",'Census Block Input'!G3521)</f>
        <v/>
      </c>
      <c r="I3557" s="30" t="str">
        <f>IF('Census Block Input'!J3521="","",'Census Block Input'!F3521)</f>
        <v/>
      </c>
      <c r="J3557" s="32" t="str">
        <f t="shared" si="110"/>
        <v/>
      </c>
      <c r="K3557" s="105" t="str">
        <f>IF('Census Block Input'!J3521="","",'Census Block Input'!D3521)</f>
        <v/>
      </c>
      <c r="L3557" s="106" t="str">
        <f>IF('Census Block Input'!J3521="","",'Census Block Input'!G3521)</f>
        <v/>
      </c>
      <c r="M3557" s="106" t="str">
        <f>IF('Census Block Input'!J3521="","",'Census Block Input'!F3521)</f>
        <v/>
      </c>
      <c r="N3557" s="32" t="str">
        <f t="shared" si="111"/>
        <v/>
      </c>
      <c r="O3557" s="124" t="s">
        <v>10</v>
      </c>
      <c r="P3557" s="123" t="s">
        <v>10</v>
      </c>
      <c r="Q3557" s="1"/>
    </row>
    <row r="3558" spans="1:17" ht="15.75" hidden="1" customHeight="1">
      <c r="A3558" s="1" t="str">
        <f t="shared" si="1"/>
        <v/>
      </c>
      <c r="B3558" s="1"/>
      <c r="C3558" s="25" t="str">
        <f>IF('Census Block Input'!J3522="","",'Census Block Input'!B3522)</f>
        <v/>
      </c>
      <c r="D3558" s="184" t="str">
        <f>IF('Census Block Input'!J3522="","",UPPER('Census Block Input'!J3522))</f>
        <v/>
      </c>
      <c r="E3558" s="26" t="str">
        <f>IF('Census Block Input'!J3522="","",'Census Block Input'!I3522)</f>
        <v/>
      </c>
      <c r="F3558" s="27" t="str">
        <f>IF('Census Block Input'!J3522="","",'Census Block Input'!C3522)</f>
        <v/>
      </c>
      <c r="G3558" s="29" t="str">
        <f>IF('Census Block Input'!J3522="","",'Census Block Input'!D3522)</f>
        <v/>
      </c>
      <c r="H3558" s="30" t="str">
        <f>IF('Census Block Input'!J3522="","",'Census Block Input'!G3522)</f>
        <v/>
      </c>
      <c r="I3558" s="30" t="str">
        <f>IF('Census Block Input'!J3522="","",'Census Block Input'!F3522)</f>
        <v/>
      </c>
      <c r="J3558" s="32" t="str">
        <f t="shared" si="110"/>
        <v/>
      </c>
      <c r="K3558" s="105" t="str">
        <f>IF('Census Block Input'!J3522="","",'Census Block Input'!D3522)</f>
        <v/>
      </c>
      <c r="L3558" s="106" t="str">
        <f>IF('Census Block Input'!J3522="","",'Census Block Input'!G3522)</f>
        <v/>
      </c>
      <c r="M3558" s="106" t="str">
        <f>IF('Census Block Input'!J3522="","",'Census Block Input'!F3522)</f>
        <v/>
      </c>
      <c r="N3558" s="32" t="str">
        <f t="shared" si="111"/>
        <v/>
      </c>
      <c r="O3558" s="124" t="s">
        <v>10</v>
      </c>
      <c r="P3558" s="123" t="s">
        <v>10</v>
      </c>
      <c r="Q3558" s="1"/>
    </row>
    <row r="3559" spans="1:17" ht="15.75" hidden="1" customHeight="1">
      <c r="A3559" s="1" t="str">
        <f t="shared" si="1"/>
        <v/>
      </c>
      <c r="B3559" s="1"/>
      <c r="C3559" s="25" t="str">
        <f>IF('Census Block Input'!J3523="","",'Census Block Input'!B3523)</f>
        <v/>
      </c>
      <c r="D3559" s="184" t="str">
        <f>IF('Census Block Input'!J3523="","",UPPER('Census Block Input'!J3523))</f>
        <v/>
      </c>
      <c r="E3559" s="26" t="str">
        <f>IF('Census Block Input'!J3523="","",'Census Block Input'!I3523)</f>
        <v/>
      </c>
      <c r="F3559" s="27" t="str">
        <f>IF('Census Block Input'!J3523="","",'Census Block Input'!C3523)</f>
        <v/>
      </c>
      <c r="G3559" s="29" t="str">
        <f>IF('Census Block Input'!J3523="","",'Census Block Input'!D3523)</f>
        <v/>
      </c>
      <c r="H3559" s="30" t="str">
        <f>IF('Census Block Input'!J3523="","",'Census Block Input'!G3523)</f>
        <v/>
      </c>
      <c r="I3559" s="30" t="str">
        <f>IF('Census Block Input'!J3523="","",'Census Block Input'!F3523)</f>
        <v/>
      </c>
      <c r="J3559" s="32" t="str">
        <f t="shared" si="110"/>
        <v/>
      </c>
      <c r="K3559" s="105" t="str">
        <f>IF('Census Block Input'!J3523="","",'Census Block Input'!D3523)</f>
        <v/>
      </c>
      <c r="L3559" s="106" t="str">
        <f>IF('Census Block Input'!J3523="","",'Census Block Input'!G3523)</f>
        <v/>
      </c>
      <c r="M3559" s="106" t="str">
        <f>IF('Census Block Input'!J3523="","",'Census Block Input'!F3523)</f>
        <v/>
      </c>
      <c r="N3559" s="32" t="str">
        <f t="shared" si="111"/>
        <v/>
      </c>
      <c r="O3559" s="124" t="s">
        <v>10</v>
      </c>
      <c r="P3559" s="123" t="s">
        <v>10</v>
      </c>
      <c r="Q3559" s="1"/>
    </row>
    <row r="3560" spans="1:17" ht="15.75" hidden="1" customHeight="1">
      <c r="A3560" s="1" t="str">
        <f t="shared" si="1"/>
        <v/>
      </c>
      <c r="B3560" s="1"/>
      <c r="C3560" s="25" t="str">
        <f>IF('Census Block Input'!J3524="","",'Census Block Input'!B3524)</f>
        <v/>
      </c>
      <c r="D3560" s="184" t="str">
        <f>IF('Census Block Input'!J3524="","",UPPER('Census Block Input'!J3524))</f>
        <v/>
      </c>
      <c r="E3560" s="26" t="str">
        <f>IF('Census Block Input'!J3524="","",'Census Block Input'!I3524)</f>
        <v/>
      </c>
      <c r="F3560" s="27" t="str">
        <f>IF('Census Block Input'!J3524="","",'Census Block Input'!C3524)</f>
        <v/>
      </c>
      <c r="G3560" s="29" t="str">
        <f>IF('Census Block Input'!J3524="","",'Census Block Input'!D3524)</f>
        <v/>
      </c>
      <c r="H3560" s="30" t="str">
        <f>IF('Census Block Input'!J3524="","",'Census Block Input'!G3524)</f>
        <v/>
      </c>
      <c r="I3560" s="30" t="str">
        <f>IF('Census Block Input'!J3524="","",'Census Block Input'!F3524)</f>
        <v/>
      </c>
      <c r="J3560" s="32" t="str">
        <f t="shared" ref="J3560:J3623" si="112">IF($C3560="","",SUM(G3560:I3560))</f>
        <v/>
      </c>
      <c r="K3560" s="105" t="str">
        <f>IF('Census Block Input'!J3524="","",'Census Block Input'!D3524)</f>
        <v/>
      </c>
      <c r="L3560" s="106" t="str">
        <f>IF('Census Block Input'!J3524="","",'Census Block Input'!G3524)</f>
        <v/>
      </c>
      <c r="M3560" s="106" t="str">
        <f>IF('Census Block Input'!J3524="","",'Census Block Input'!F3524)</f>
        <v/>
      </c>
      <c r="N3560" s="32" t="str">
        <f t="shared" ref="N3560:N3623" si="113">IF($C3560="","",SUM(K3560:M3560))</f>
        <v/>
      </c>
      <c r="O3560" s="124" t="s">
        <v>10</v>
      </c>
      <c r="P3560" s="123" t="s">
        <v>10</v>
      </c>
      <c r="Q3560" s="1"/>
    </row>
    <row r="3561" spans="1:17" ht="15.75" hidden="1" customHeight="1">
      <c r="A3561" s="1" t="str">
        <f t="shared" si="1"/>
        <v/>
      </c>
      <c r="B3561" s="1"/>
      <c r="C3561" s="25" t="str">
        <f>IF('Census Block Input'!J3525="","",'Census Block Input'!B3525)</f>
        <v/>
      </c>
      <c r="D3561" s="184" t="str">
        <f>IF('Census Block Input'!J3525="","",UPPER('Census Block Input'!J3525))</f>
        <v/>
      </c>
      <c r="E3561" s="26" t="str">
        <f>IF('Census Block Input'!J3525="","",'Census Block Input'!I3525)</f>
        <v/>
      </c>
      <c r="F3561" s="27" t="str">
        <f>IF('Census Block Input'!J3525="","",'Census Block Input'!C3525)</f>
        <v/>
      </c>
      <c r="G3561" s="29" t="str">
        <f>IF('Census Block Input'!J3525="","",'Census Block Input'!D3525)</f>
        <v/>
      </c>
      <c r="H3561" s="30" t="str">
        <f>IF('Census Block Input'!J3525="","",'Census Block Input'!G3525)</f>
        <v/>
      </c>
      <c r="I3561" s="30" t="str">
        <f>IF('Census Block Input'!J3525="","",'Census Block Input'!F3525)</f>
        <v/>
      </c>
      <c r="J3561" s="32" t="str">
        <f t="shared" si="112"/>
        <v/>
      </c>
      <c r="K3561" s="105" t="str">
        <f>IF('Census Block Input'!J3525="","",'Census Block Input'!D3525)</f>
        <v/>
      </c>
      <c r="L3561" s="106" t="str">
        <f>IF('Census Block Input'!J3525="","",'Census Block Input'!G3525)</f>
        <v/>
      </c>
      <c r="M3561" s="106" t="str">
        <f>IF('Census Block Input'!J3525="","",'Census Block Input'!F3525)</f>
        <v/>
      </c>
      <c r="N3561" s="32" t="str">
        <f t="shared" si="113"/>
        <v/>
      </c>
      <c r="O3561" s="124" t="s">
        <v>10</v>
      </c>
      <c r="P3561" s="123" t="s">
        <v>10</v>
      </c>
      <c r="Q3561" s="1"/>
    </row>
    <row r="3562" spans="1:17" ht="15.75" hidden="1" customHeight="1">
      <c r="A3562" s="1" t="str">
        <f t="shared" si="1"/>
        <v/>
      </c>
      <c r="B3562" s="1"/>
      <c r="C3562" s="25" t="str">
        <f>IF('Census Block Input'!J3526="","",'Census Block Input'!B3526)</f>
        <v/>
      </c>
      <c r="D3562" s="184" t="str">
        <f>IF('Census Block Input'!J3526="","",UPPER('Census Block Input'!J3526))</f>
        <v/>
      </c>
      <c r="E3562" s="26" t="str">
        <f>IF('Census Block Input'!J3526="","",'Census Block Input'!I3526)</f>
        <v/>
      </c>
      <c r="F3562" s="27" t="str">
        <f>IF('Census Block Input'!J3526="","",'Census Block Input'!C3526)</f>
        <v/>
      </c>
      <c r="G3562" s="29" t="str">
        <f>IF('Census Block Input'!J3526="","",'Census Block Input'!D3526)</f>
        <v/>
      </c>
      <c r="H3562" s="30" t="str">
        <f>IF('Census Block Input'!J3526="","",'Census Block Input'!G3526)</f>
        <v/>
      </c>
      <c r="I3562" s="30" t="str">
        <f>IF('Census Block Input'!J3526="","",'Census Block Input'!F3526)</f>
        <v/>
      </c>
      <c r="J3562" s="32" t="str">
        <f t="shared" si="112"/>
        <v/>
      </c>
      <c r="K3562" s="105" t="str">
        <f>IF('Census Block Input'!J3526="","",'Census Block Input'!D3526)</f>
        <v/>
      </c>
      <c r="L3562" s="106" t="str">
        <f>IF('Census Block Input'!J3526="","",'Census Block Input'!G3526)</f>
        <v/>
      </c>
      <c r="M3562" s="106" t="str">
        <f>IF('Census Block Input'!J3526="","",'Census Block Input'!F3526)</f>
        <v/>
      </c>
      <c r="N3562" s="32" t="str">
        <f t="shared" si="113"/>
        <v/>
      </c>
      <c r="O3562" s="124" t="s">
        <v>10</v>
      </c>
      <c r="P3562" s="123" t="s">
        <v>10</v>
      </c>
      <c r="Q3562" s="1"/>
    </row>
    <row r="3563" spans="1:17" ht="15.75" hidden="1" customHeight="1">
      <c r="A3563" s="1" t="str">
        <f t="shared" si="1"/>
        <v/>
      </c>
      <c r="B3563" s="1"/>
      <c r="C3563" s="25" t="str">
        <f>IF('Census Block Input'!J3527="","",'Census Block Input'!B3527)</f>
        <v/>
      </c>
      <c r="D3563" s="184" t="str">
        <f>IF('Census Block Input'!J3527="","",UPPER('Census Block Input'!J3527))</f>
        <v/>
      </c>
      <c r="E3563" s="26" t="str">
        <f>IF('Census Block Input'!J3527="","",'Census Block Input'!I3527)</f>
        <v/>
      </c>
      <c r="F3563" s="27" t="str">
        <f>IF('Census Block Input'!J3527="","",'Census Block Input'!C3527)</f>
        <v/>
      </c>
      <c r="G3563" s="29" t="str">
        <f>IF('Census Block Input'!J3527="","",'Census Block Input'!D3527)</f>
        <v/>
      </c>
      <c r="H3563" s="30" t="str">
        <f>IF('Census Block Input'!J3527="","",'Census Block Input'!G3527)</f>
        <v/>
      </c>
      <c r="I3563" s="30" t="str">
        <f>IF('Census Block Input'!J3527="","",'Census Block Input'!F3527)</f>
        <v/>
      </c>
      <c r="J3563" s="32" t="str">
        <f t="shared" si="112"/>
        <v/>
      </c>
      <c r="K3563" s="105" t="str">
        <f>IF('Census Block Input'!J3527="","",'Census Block Input'!D3527)</f>
        <v/>
      </c>
      <c r="L3563" s="106" t="str">
        <f>IF('Census Block Input'!J3527="","",'Census Block Input'!G3527)</f>
        <v/>
      </c>
      <c r="M3563" s="106" t="str">
        <f>IF('Census Block Input'!J3527="","",'Census Block Input'!F3527)</f>
        <v/>
      </c>
      <c r="N3563" s="32" t="str">
        <f t="shared" si="113"/>
        <v/>
      </c>
      <c r="O3563" s="124" t="s">
        <v>10</v>
      </c>
      <c r="P3563" s="123" t="s">
        <v>10</v>
      </c>
      <c r="Q3563" s="1"/>
    </row>
    <row r="3564" spans="1:17" ht="15.75" hidden="1" customHeight="1">
      <c r="A3564" s="1" t="str">
        <f t="shared" si="1"/>
        <v/>
      </c>
      <c r="B3564" s="1"/>
      <c r="C3564" s="25" t="str">
        <f>IF('Census Block Input'!J3528="","",'Census Block Input'!B3528)</f>
        <v/>
      </c>
      <c r="D3564" s="184" t="str">
        <f>IF('Census Block Input'!J3528="","",UPPER('Census Block Input'!J3528))</f>
        <v/>
      </c>
      <c r="E3564" s="26" t="str">
        <f>IF('Census Block Input'!J3528="","",'Census Block Input'!I3528)</f>
        <v/>
      </c>
      <c r="F3564" s="27" t="str">
        <f>IF('Census Block Input'!J3528="","",'Census Block Input'!C3528)</f>
        <v/>
      </c>
      <c r="G3564" s="29" t="str">
        <f>IF('Census Block Input'!J3528="","",'Census Block Input'!D3528)</f>
        <v/>
      </c>
      <c r="H3564" s="30" t="str">
        <f>IF('Census Block Input'!J3528="","",'Census Block Input'!G3528)</f>
        <v/>
      </c>
      <c r="I3564" s="30" t="str">
        <f>IF('Census Block Input'!J3528="","",'Census Block Input'!F3528)</f>
        <v/>
      </c>
      <c r="J3564" s="32" t="str">
        <f t="shared" si="112"/>
        <v/>
      </c>
      <c r="K3564" s="105" t="str">
        <f>IF('Census Block Input'!J3528="","",'Census Block Input'!D3528)</f>
        <v/>
      </c>
      <c r="L3564" s="106" t="str">
        <f>IF('Census Block Input'!J3528="","",'Census Block Input'!G3528)</f>
        <v/>
      </c>
      <c r="M3564" s="106" t="str">
        <f>IF('Census Block Input'!J3528="","",'Census Block Input'!F3528)</f>
        <v/>
      </c>
      <c r="N3564" s="32" t="str">
        <f t="shared" si="113"/>
        <v/>
      </c>
      <c r="O3564" s="124" t="s">
        <v>10</v>
      </c>
      <c r="P3564" s="123" t="s">
        <v>10</v>
      </c>
      <c r="Q3564" s="1"/>
    </row>
    <row r="3565" spans="1:17" ht="15.75" hidden="1" customHeight="1">
      <c r="A3565" s="1" t="str">
        <f t="shared" si="1"/>
        <v/>
      </c>
      <c r="B3565" s="1"/>
      <c r="C3565" s="25" t="str">
        <f>IF('Census Block Input'!J3529="","",'Census Block Input'!B3529)</f>
        <v/>
      </c>
      <c r="D3565" s="184" t="str">
        <f>IF('Census Block Input'!J3529="","",UPPER('Census Block Input'!J3529))</f>
        <v/>
      </c>
      <c r="E3565" s="26" t="str">
        <f>IF('Census Block Input'!J3529="","",'Census Block Input'!I3529)</f>
        <v/>
      </c>
      <c r="F3565" s="27" t="str">
        <f>IF('Census Block Input'!J3529="","",'Census Block Input'!C3529)</f>
        <v/>
      </c>
      <c r="G3565" s="29" t="str">
        <f>IF('Census Block Input'!J3529="","",'Census Block Input'!D3529)</f>
        <v/>
      </c>
      <c r="H3565" s="30" t="str">
        <f>IF('Census Block Input'!J3529="","",'Census Block Input'!G3529)</f>
        <v/>
      </c>
      <c r="I3565" s="30" t="str">
        <f>IF('Census Block Input'!J3529="","",'Census Block Input'!F3529)</f>
        <v/>
      </c>
      <c r="J3565" s="32" t="str">
        <f t="shared" si="112"/>
        <v/>
      </c>
      <c r="K3565" s="105" t="str">
        <f>IF('Census Block Input'!J3529="","",'Census Block Input'!D3529)</f>
        <v/>
      </c>
      <c r="L3565" s="106" t="str">
        <f>IF('Census Block Input'!J3529="","",'Census Block Input'!G3529)</f>
        <v/>
      </c>
      <c r="M3565" s="106" t="str">
        <f>IF('Census Block Input'!J3529="","",'Census Block Input'!F3529)</f>
        <v/>
      </c>
      <c r="N3565" s="32" t="str">
        <f t="shared" si="113"/>
        <v/>
      </c>
      <c r="O3565" s="124" t="s">
        <v>10</v>
      </c>
      <c r="P3565" s="123" t="s">
        <v>10</v>
      </c>
      <c r="Q3565" s="1"/>
    </row>
    <row r="3566" spans="1:17" ht="15.75" hidden="1" customHeight="1">
      <c r="A3566" s="1" t="str">
        <f t="shared" si="1"/>
        <v/>
      </c>
      <c r="B3566" s="1"/>
      <c r="C3566" s="25" t="str">
        <f>IF('Census Block Input'!J3530="","",'Census Block Input'!B3530)</f>
        <v/>
      </c>
      <c r="D3566" s="184" t="str">
        <f>IF('Census Block Input'!J3530="","",UPPER('Census Block Input'!J3530))</f>
        <v/>
      </c>
      <c r="E3566" s="26" t="str">
        <f>IF('Census Block Input'!J3530="","",'Census Block Input'!I3530)</f>
        <v/>
      </c>
      <c r="F3566" s="27" t="str">
        <f>IF('Census Block Input'!J3530="","",'Census Block Input'!C3530)</f>
        <v/>
      </c>
      <c r="G3566" s="29" t="str">
        <f>IF('Census Block Input'!J3530="","",'Census Block Input'!D3530)</f>
        <v/>
      </c>
      <c r="H3566" s="30" t="str">
        <f>IF('Census Block Input'!J3530="","",'Census Block Input'!G3530)</f>
        <v/>
      </c>
      <c r="I3566" s="30" t="str">
        <f>IF('Census Block Input'!J3530="","",'Census Block Input'!F3530)</f>
        <v/>
      </c>
      <c r="J3566" s="32" t="str">
        <f t="shared" si="112"/>
        <v/>
      </c>
      <c r="K3566" s="105" t="str">
        <f>IF('Census Block Input'!J3530="","",'Census Block Input'!D3530)</f>
        <v/>
      </c>
      <c r="L3566" s="106" t="str">
        <f>IF('Census Block Input'!J3530="","",'Census Block Input'!G3530)</f>
        <v/>
      </c>
      <c r="M3566" s="106" t="str">
        <f>IF('Census Block Input'!J3530="","",'Census Block Input'!F3530)</f>
        <v/>
      </c>
      <c r="N3566" s="32" t="str">
        <f t="shared" si="113"/>
        <v/>
      </c>
      <c r="O3566" s="124" t="s">
        <v>10</v>
      </c>
      <c r="P3566" s="123" t="s">
        <v>10</v>
      </c>
      <c r="Q3566" s="1"/>
    </row>
    <row r="3567" spans="1:17" ht="15.75" hidden="1" customHeight="1">
      <c r="A3567" s="1" t="str">
        <f t="shared" si="1"/>
        <v/>
      </c>
      <c r="B3567" s="1"/>
      <c r="C3567" s="25" t="str">
        <f>IF('Census Block Input'!J3531="","",'Census Block Input'!B3531)</f>
        <v/>
      </c>
      <c r="D3567" s="184" t="str">
        <f>IF('Census Block Input'!J3531="","",UPPER('Census Block Input'!J3531))</f>
        <v/>
      </c>
      <c r="E3567" s="26" t="str">
        <f>IF('Census Block Input'!J3531="","",'Census Block Input'!I3531)</f>
        <v/>
      </c>
      <c r="F3567" s="27" t="str">
        <f>IF('Census Block Input'!J3531="","",'Census Block Input'!C3531)</f>
        <v/>
      </c>
      <c r="G3567" s="29" t="str">
        <f>IF('Census Block Input'!J3531="","",'Census Block Input'!D3531)</f>
        <v/>
      </c>
      <c r="H3567" s="30" t="str">
        <f>IF('Census Block Input'!J3531="","",'Census Block Input'!G3531)</f>
        <v/>
      </c>
      <c r="I3567" s="30" t="str">
        <f>IF('Census Block Input'!J3531="","",'Census Block Input'!F3531)</f>
        <v/>
      </c>
      <c r="J3567" s="32" t="str">
        <f t="shared" si="112"/>
        <v/>
      </c>
      <c r="K3567" s="105" t="str">
        <f>IF('Census Block Input'!J3531="","",'Census Block Input'!D3531)</f>
        <v/>
      </c>
      <c r="L3567" s="106" t="str">
        <f>IF('Census Block Input'!J3531="","",'Census Block Input'!G3531)</f>
        <v/>
      </c>
      <c r="M3567" s="106" t="str">
        <f>IF('Census Block Input'!J3531="","",'Census Block Input'!F3531)</f>
        <v/>
      </c>
      <c r="N3567" s="32" t="str">
        <f t="shared" si="113"/>
        <v/>
      </c>
      <c r="O3567" s="124" t="s">
        <v>10</v>
      </c>
      <c r="P3567" s="123" t="s">
        <v>10</v>
      </c>
      <c r="Q3567" s="1"/>
    </row>
    <row r="3568" spans="1:17" ht="15.75" hidden="1" customHeight="1">
      <c r="A3568" s="1" t="str">
        <f t="shared" si="1"/>
        <v/>
      </c>
      <c r="B3568" s="1"/>
      <c r="C3568" s="25" t="str">
        <f>IF('Census Block Input'!J3532="","",'Census Block Input'!B3532)</f>
        <v/>
      </c>
      <c r="D3568" s="184" t="str">
        <f>IF('Census Block Input'!J3532="","",UPPER('Census Block Input'!J3532))</f>
        <v/>
      </c>
      <c r="E3568" s="26" t="str">
        <f>IF('Census Block Input'!J3532="","",'Census Block Input'!I3532)</f>
        <v/>
      </c>
      <c r="F3568" s="27" t="str">
        <f>IF('Census Block Input'!J3532="","",'Census Block Input'!C3532)</f>
        <v/>
      </c>
      <c r="G3568" s="29" t="str">
        <f>IF('Census Block Input'!J3532="","",'Census Block Input'!D3532)</f>
        <v/>
      </c>
      <c r="H3568" s="30" t="str">
        <f>IF('Census Block Input'!J3532="","",'Census Block Input'!G3532)</f>
        <v/>
      </c>
      <c r="I3568" s="30" t="str">
        <f>IF('Census Block Input'!J3532="","",'Census Block Input'!F3532)</f>
        <v/>
      </c>
      <c r="J3568" s="32" t="str">
        <f t="shared" si="112"/>
        <v/>
      </c>
      <c r="K3568" s="105" t="str">
        <f>IF('Census Block Input'!J3532="","",'Census Block Input'!D3532)</f>
        <v/>
      </c>
      <c r="L3568" s="106" t="str">
        <f>IF('Census Block Input'!J3532="","",'Census Block Input'!G3532)</f>
        <v/>
      </c>
      <c r="M3568" s="106" t="str">
        <f>IF('Census Block Input'!J3532="","",'Census Block Input'!F3532)</f>
        <v/>
      </c>
      <c r="N3568" s="32" t="str">
        <f t="shared" si="113"/>
        <v/>
      </c>
      <c r="O3568" s="124" t="s">
        <v>10</v>
      </c>
      <c r="P3568" s="123" t="s">
        <v>10</v>
      </c>
      <c r="Q3568" s="1"/>
    </row>
    <row r="3569" spans="1:17" ht="15.75" hidden="1" customHeight="1">
      <c r="A3569" s="1" t="str">
        <f t="shared" si="1"/>
        <v/>
      </c>
      <c r="B3569" s="1"/>
      <c r="C3569" s="25" t="str">
        <f>IF('Census Block Input'!J3533="","",'Census Block Input'!B3533)</f>
        <v/>
      </c>
      <c r="D3569" s="184" t="str">
        <f>IF('Census Block Input'!J3533="","",UPPER('Census Block Input'!J3533))</f>
        <v/>
      </c>
      <c r="E3569" s="26" t="str">
        <f>IF('Census Block Input'!J3533="","",'Census Block Input'!I3533)</f>
        <v/>
      </c>
      <c r="F3569" s="27" t="str">
        <f>IF('Census Block Input'!J3533="","",'Census Block Input'!C3533)</f>
        <v/>
      </c>
      <c r="G3569" s="29" t="str">
        <f>IF('Census Block Input'!J3533="","",'Census Block Input'!D3533)</f>
        <v/>
      </c>
      <c r="H3569" s="30" t="str">
        <f>IF('Census Block Input'!J3533="","",'Census Block Input'!G3533)</f>
        <v/>
      </c>
      <c r="I3569" s="30" t="str">
        <f>IF('Census Block Input'!J3533="","",'Census Block Input'!F3533)</f>
        <v/>
      </c>
      <c r="J3569" s="32" t="str">
        <f t="shared" si="112"/>
        <v/>
      </c>
      <c r="K3569" s="105" t="str">
        <f>IF('Census Block Input'!J3533="","",'Census Block Input'!D3533)</f>
        <v/>
      </c>
      <c r="L3569" s="106" t="str">
        <f>IF('Census Block Input'!J3533="","",'Census Block Input'!G3533)</f>
        <v/>
      </c>
      <c r="M3569" s="106" t="str">
        <f>IF('Census Block Input'!J3533="","",'Census Block Input'!F3533)</f>
        <v/>
      </c>
      <c r="N3569" s="32" t="str">
        <f t="shared" si="113"/>
        <v/>
      </c>
      <c r="O3569" s="124" t="s">
        <v>10</v>
      </c>
      <c r="P3569" s="123" t="s">
        <v>10</v>
      </c>
      <c r="Q3569" s="1"/>
    </row>
    <row r="3570" spans="1:17" ht="15.75" hidden="1" customHeight="1">
      <c r="A3570" s="1" t="str">
        <f t="shared" si="1"/>
        <v/>
      </c>
      <c r="B3570" s="1"/>
      <c r="C3570" s="25" t="str">
        <f>IF('Census Block Input'!J3534="","",'Census Block Input'!B3534)</f>
        <v/>
      </c>
      <c r="D3570" s="184" t="str">
        <f>IF('Census Block Input'!J3534="","",UPPER('Census Block Input'!J3534))</f>
        <v/>
      </c>
      <c r="E3570" s="26" t="str">
        <f>IF('Census Block Input'!J3534="","",'Census Block Input'!I3534)</f>
        <v/>
      </c>
      <c r="F3570" s="27" t="str">
        <f>IF('Census Block Input'!J3534="","",'Census Block Input'!C3534)</f>
        <v/>
      </c>
      <c r="G3570" s="29" t="str">
        <f>IF('Census Block Input'!J3534="","",'Census Block Input'!D3534)</f>
        <v/>
      </c>
      <c r="H3570" s="30" t="str">
        <f>IF('Census Block Input'!J3534="","",'Census Block Input'!G3534)</f>
        <v/>
      </c>
      <c r="I3570" s="30" t="str">
        <f>IF('Census Block Input'!J3534="","",'Census Block Input'!F3534)</f>
        <v/>
      </c>
      <c r="J3570" s="32" t="str">
        <f t="shared" si="112"/>
        <v/>
      </c>
      <c r="K3570" s="105" t="str">
        <f>IF('Census Block Input'!J3534="","",'Census Block Input'!D3534)</f>
        <v/>
      </c>
      <c r="L3570" s="106" t="str">
        <f>IF('Census Block Input'!J3534="","",'Census Block Input'!G3534)</f>
        <v/>
      </c>
      <c r="M3570" s="106" t="str">
        <f>IF('Census Block Input'!J3534="","",'Census Block Input'!F3534)</f>
        <v/>
      </c>
      <c r="N3570" s="32" t="str">
        <f t="shared" si="113"/>
        <v/>
      </c>
      <c r="O3570" s="124" t="s">
        <v>10</v>
      </c>
      <c r="P3570" s="123" t="s">
        <v>10</v>
      </c>
      <c r="Q3570" s="1"/>
    </row>
    <row r="3571" spans="1:17" ht="15.75" hidden="1" customHeight="1">
      <c r="A3571" s="1" t="str">
        <f t="shared" si="1"/>
        <v/>
      </c>
      <c r="B3571" s="1"/>
      <c r="C3571" s="25" t="str">
        <f>IF('Census Block Input'!J3535="","",'Census Block Input'!B3535)</f>
        <v/>
      </c>
      <c r="D3571" s="184" t="str">
        <f>IF('Census Block Input'!J3535="","",UPPER('Census Block Input'!J3535))</f>
        <v/>
      </c>
      <c r="E3571" s="26" t="str">
        <f>IF('Census Block Input'!J3535="","",'Census Block Input'!I3535)</f>
        <v/>
      </c>
      <c r="F3571" s="27" t="str">
        <f>IF('Census Block Input'!J3535="","",'Census Block Input'!C3535)</f>
        <v/>
      </c>
      <c r="G3571" s="29" t="str">
        <f>IF('Census Block Input'!J3535="","",'Census Block Input'!D3535)</f>
        <v/>
      </c>
      <c r="H3571" s="30" t="str">
        <f>IF('Census Block Input'!J3535="","",'Census Block Input'!G3535)</f>
        <v/>
      </c>
      <c r="I3571" s="30" t="str">
        <f>IF('Census Block Input'!J3535="","",'Census Block Input'!F3535)</f>
        <v/>
      </c>
      <c r="J3571" s="32" t="str">
        <f t="shared" si="112"/>
        <v/>
      </c>
      <c r="K3571" s="105" t="str">
        <f>IF('Census Block Input'!J3535="","",'Census Block Input'!D3535)</f>
        <v/>
      </c>
      <c r="L3571" s="106" t="str">
        <f>IF('Census Block Input'!J3535="","",'Census Block Input'!G3535)</f>
        <v/>
      </c>
      <c r="M3571" s="106" t="str">
        <f>IF('Census Block Input'!J3535="","",'Census Block Input'!F3535)</f>
        <v/>
      </c>
      <c r="N3571" s="32" t="str">
        <f t="shared" si="113"/>
        <v/>
      </c>
      <c r="O3571" s="124" t="s">
        <v>10</v>
      </c>
      <c r="P3571" s="123" t="s">
        <v>10</v>
      </c>
      <c r="Q3571" s="1"/>
    </row>
    <row r="3572" spans="1:17" ht="15.75" hidden="1" customHeight="1">
      <c r="A3572" s="1" t="str">
        <f t="shared" si="1"/>
        <v/>
      </c>
      <c r="B3572" s="1"/>
      <c r="C3572" s="25" t="str">
        <f>IF('Census Block Input'!J3536="","",'Census Block Input'!B3536)</f>
        <v/>
      </c>
      <c r="D3572" s="184" t="str">
        <f>IF('Census Block Input'!J3536="","",UPPER('Census Block Input'!J3536))</f>
        <v/>
      </c>
      <c r="E3572" s="26" t="str">
        <f>IF('Census Block Input'!J3536="","",'Census Block Input'!I3536)</f>
        <v/>
      </c>
      <c r="F3572" s="27" t="str">
        <f>IF('Census Block Input'!J3536="","",'Census Block Input'!C3536)</f>
        <v/>
      </c>
      <c r="G3572" s="29" t="str">
        <f>IF('Census Block Input'!J3536="","",'Census Block Input'!D3536)</f>
        <v/>
      </c>
      <c r="H3572" s="30" t="str">
        <f>IF('Census Block Input'!J3536="","",'Census Block Input'!G3536)</f>
        <v/>
      </c>
      <c r="I3572" s="30" t="str">
        <f>IF('Census Block Input'!J3536="","",'Census Block Input'!F3536)</f>
        <v/>
      </c>
      <c r="J3572" s="32" t="str">
        <f t="shared" si="112"/>
        <v/>
      </c>
      <c r="K3572" s="105" t="str">
        <f>IF('Census Block Input'!J3536="","",'Census Block Input'!D3536)</f>
        <v/>
      </c>
      <c r="L3572" s="106" t="str">
        <f>IF('Census Block Input'!J3536="","",'Census Block Input'!G3536)</f>
        <v/>
      </c>
      <c r="M3572" s="106" t="str">
        <f>IF('Census Block Input'!J3536="","",'Census Block Input'!F3536)</f>
        <v/>
      </c>
      <c r="N3572" s="32" t="str">
        <f t="shared" si="113"/>
        <v/>
      </c>
      <c r="O3572" s="124" t="s">
        <v>10</v>
      </c>
      <c r="P3572" s="123" t="s">
        <v>10</v>
      </c>
      <c r="Q3572" s="1"/>
    </row>
    <row r="3573" spans="1:17" ht="15.75" hidden="1" customHeight="1">
      <c r="A3573" s="1" t="str">
        <f t="shared" si="1"/>
        <v/>
      </c>
      <c r="B3573" s="1"/>
      <c r="C3573" s="25" t="str">
        <f>IF('Census Block Input'!J3537="","",'Census Block Input'!B3537)</f>
        <v/>
      </c>
      <c r="D3573" s="184" t="str">
        <f>IF('Census Block Input'!J3537="","",UPPER('Census Block Input'!J3537))</f>
        <v/>
      </c>
      <c r="E3573" s="26" t="str">
        <f>IF('Census Block Input'!J3537="","",'Census Block Input'!I3537)</f>
        <v/>
      </c>
      <c r="F3573" s="27" t="str">
        <f>IF('Census Block Input'!J3537="","",'Census Block Input'!C3537)</f>
        <v/>
      </c>
      <c r="G3573" s="29" t="str">
        <f>IF('Census Block Input'!J3537="","",'Census Block Input'!D3537)</f>
        <v/>
      </c>
      <c r="H3573" s="30" t="str">
        <f>IF('Census Block Input'!J3537="","",'Census Block Input'!G3537)</f>
        <v/>
      </c>
      <c r="I3573" s="30" t="str">
        <f>IF('Census Block Input'!J3537="","",'Census Block Input'!F3537)</f>
        <v/>
      </c>
      <c r="J3573" s="32" t="str">
        <f t="shared" si="112"/>
        <v/>
      </c>
      <c r="K3573" s="105" t="str">
        <f>IF('Census Block Input'!J3537="","",'Census Block Input'!D3537)</f>
        <v/>
      </c>
      <c r="L3573" s="106" t="str">
        <f>IF('Census Block Input'!J3537="","",'Census Block Input'!G3537)</f>
        <v/>
      </c>
      <c r="M3573" s="106" t="str">
        <f>IF('Census Block Input'!J3537="","",'Census Block Input'!F3537)</f>
        <v/>
      </c>
      <c r="N3573" s="32" t="str">
        <f t="shared" si="113"/>
        <v/>
      </c>
      <c r="O3573" s="124" t="s">
        <v>10</v>
      </c>
      <c r="P3573" s="123" t="s">
        <v>10</v>
      </c>
      <c r="Q3573" s="1"/>
    </row>
    <row r="3574" spans="1:17" ht="15.75" hidden="1" customHeight="1">
      <c r="A3574" s="1" t="str">
        <f t="shared" si="1"/>
        <v/>
      </c>
      <c r="B3574" s="1"/>
      <c r="C3574" s="25" t="str">
        <f>IF('Census Block Input'!J3538="","",'Census Block Input'!B3538)</f>
        <v/>
      </c>
      <c r="D3574" s="184" t="str">
        <f>IF('Census Block Input'!J3538="","",UPPER('Census Block Input'!J3538))</f>
        <v/>
      </c>
      <c r="E3574" s="26" t="str">
        <f>IF('Census Block Input'!J3538="","",'Census Block Input'!I3538)</f>
        <v/>
      </c>
      <c r="F3574" s="27" t="str">
        <f>IF('Census Block Input'!J3538="","",'Census Block Input'!C3538)</f>
        <v/>
      </c>
      <c r="G3574" s="29" t="str">
        <f>IF('Census Block Input'!J3538="","",'Census Block Input'!D3538)</f>
        <v/>
      </c>
      <c r="H3574" s="30" t="str">
        <f>IF('Census Block Input'!J3538="","",'Census Block Input'!G3538)</f>
        <v/>
      </c>
      <c r="I3574" s="30" t="str">
        <f>IF('Census Block Input'!J3538="","",'Census Block Input'!F3538)</f>
        <v/>
      </c>
      <c r="J3574" s="32" t="str">
        <f t="shared" si="112"/>
        <v/>
      </c>
      <c r="K3574" s="105" t="str">
        <f>IF('Census Block Input'!J3538="","",'Census Block Input'!D3538)</f>
        <v/>
      </c>
      <c r="L3574" s="106" t="str">
        <f>IF('Census Block Input'!J3538="","",'Census Block Input'!G3538)</f>
        <v/>
      </c>
      <c r="M3574" s="106" t="str">
        <f>IF('Census Block Input'!J3538="","",'Census Block Input'!F3538)</f>
        <v/>
      </c>
      <c r="N3574" s="32" t="str">
        <f t="shared" si="113"/>
        <v/>
      </c>
      <c r="O3574" s="124" t="s">
        <v>10</v>
      </c>
      <c r="P3574" s="123" t="s">
        <v>10</v>
      </c>
      <c r="Q3574" s="1"/>
    </row>
    <row r="3575" spans="1:17" ht="15.75" hidden="1" customHeight="1">
      <c r="A3575" s="1" t="str">
        <f t="shared" si="1"/>
        <v/>
      </c>
      <c r="B3575" s="1"/>
      <c r="C3575" s="25" t="str">
        <f>IF('Census Block Input'!J3539="","",'Census Block Input'!B3539)</f>
        <v/>
      </c>
      <c r="D3575" s="184" t="str">
        <f>IF('Census Block Input'!J3539="","",UPPER('Census Block Input'!J3539))</f>
        <v/>
      </c>
      <c r="E3575" s="26" t="str">
        <f>IF('Census Block Input'!J3539="","",'Census Block Input'!I3539)</f>
        <v/>
      </c>
      <c r="F3575" s="27" t="str">
        <f>IF('Census Block Input'!J3539="","",'Census Block Input'!C3539)</f>
        <v/>
      </c>
      <c r="G3575" s="29" t="str">
        <f>IF('Census Block Input'!J3539="","",'Census Block Input'!D3539)</f>
        <v/>
      </c>
      <c r="H3575" s="30" t="str">
        <f>IF('Census Block Input'!J3539="","",'Census Block Input'!G3539)</f>
        <v/>
      </c>
      <c r="I3575" s="30" t="str">
        <f>IF('Census Block Input'!J3539="","",'Census Block Input'!F3539)</f>
        <v/>
      </c>
      <c r="J3575" s="32" t="str">
        <f t="shared" si="112"/>
        <v/>
      </c>
      <c r="K3575" s="105" t="str">
        <f>IF('Census Block Input'!J3539="","",'Census Block Input'!D3539)</f>
        <v/>
      </c>
      <c r="L3575" s="106" t="str">
        <f>IF('Census Block Input'!J3539="","",'Census Block Input'!G3539)</f>
        <v/>
      </c>
      <c r="M3575" s="106" t="str">
        <f>IF('Census Block Input'!J3539="","",'Census Block Input'!F3539)</f>
        <v/>
      </c>
      <c r="N3575" s="32" t="str">
        <f t="shared" si="113"/>
        <v/>
      </c>
      <c r="O3575" s="124" t="s">
        <v>10</v>
      </c>
      <c r="P3575" s="123" t="s">
        <v>10</v>
      </c>
      <c r="Q3575" s="1"/>
    </row>
    <row r="3576" spans="1:17" ht="15.75" hidden="1" customHeight="1">
      <c r="A3576" s="1" t="str">
        <f t="shared" si="1"/>
        <v/>
      </c>
      <c r="B3576" s="1"/>
      <c r="C3576" s="25" t="str">
        <f>IF('Census Block Input'!J3540="","",'Census Block Input'!B3540)</f>
        <v/>
      </c>
      <c r="D3576" s="184" t="str">
        <f>IF('Census Block Input'!J3540="","",UPPER('Census Block Input'!J3540))</f>
        <v/>
      </c>
      <c r="E3576" s="26" t="str">
        <f>IF('Census Block Input'!J3540="","",'Census Block Input'!I3540)</f>
        <v/>
      </c>
      <c r="F3576" s="27" t="str">
        <f>IF('Census Block Input'!J3540="","",'Census Block Input'!C3540)</f>
        <v/>
      </c>
      <c r="G3576" s="29" t="str">
        <f>IF('Census Block Input'!J3540="","",'Census Block Input'!D3540)</f>
        <v/>
      </c>
      <c r="H3576" s="30" t="str">
        <f>IF('Census Block Input'!J3540="","",'Census Block Input'!G3540)</f>
        <v/>
      </c>
      <c r="I3576" s="30" t="str">
        <f>IF('Census Block Input'!J3540="","",'Census Block Input'!F3540)</f>
        <v/>
      </c>
      <c r="J3576" s="32" t="str">
        <f t="shared" si="112"/>
        <v/>
      </c>
      <c r="K3576" s="105" t="str">
        <f>IF('Census Block Input'!J3540="","",'Census Block Input'!D3540)</f>
        <v/>
      </c>
      <c r="L3576" s="106" t="str">
        <f>IF('Census Block Input'!J3540="","",'Census Block Input'!G3540)</f>
        <v/>
      </c>
      <c r="M3576" s="106" t="str">
        <f>IF('Census Block Input'!J3540="","",'Census Block Input'!F3540)</f>
        <v/>
      </c>
      <c r="N3576" s="32" t="str">
        <f t="shared" si="113"/>
        <v/>
      </c>
      <c r="O3576" s="124" t="s">
        <v>10</v>
      </c>
      <c r="P3576" s="123" t="s">
        <v>10</v>
      </c>
      <c r="Q3576" s="1"/>
    </row>
    <row r="3577" spans="1:17" ht="15.75" hidden="1" customHeight="1">
      <c r="A3577" s="1" t="str">
        <f t="shared" si="1"/>
        <v/>
      </c>
      <c r="B3577" s="1"/>
      <c r="C3577" s="25" t="str">
        <f>IF('Census Block Input'!J3541="","",'Census Block Input'!B3541)</f>
        <v/>
      </c>
      <c r="D3577" s="184" t="str">
        <f>IF('Census Block Input'!J3541="","",UPPER('Census Block Input'!J3541))</f>
        <v/>
      </c>
      <c r="E3577" s="26" t="str">
        <f>IF('Census Block Input'!J3541="","",'Census Block Input'!I3541)</f>
        <v/>
      </c>
      <c r="F3577" s="27" t="str">
        <f>IF('Census Block Input'!J3541="","",'Census Block Input'!C3541)</f>
        <v/>
      </c>
      <c r="G3577" s="29" t="str">
        <f>IF('Census Block Input'!J3541="","",'Census Block Input'!D3541)</f>
        <v/>
      </c>
      <c r="H3577" s="30" t="str">
        <f>IF('Census Block Input'!J3541="","",'Census Block Input'!G3541)</f>
        <v/>
      </c>
      <c r="I3577" s="30" t="str">
        <f>IF('Census Block Input'!J3541="","",'Census Block Input'!F3541)</f>
        <v/>
      </c>
      <c r="J3577" s="32" t="str">
        <f t="shared" si="112"/>
        <v/>
      </c>
      <c r="K3577" s="105" t="str">
        <f>IF('Census Block Input'!J3541="","",'Census Block Input'!D3541)</f>
        <v/>
      </c>
      <c r="L3577" s="106" t="str">
        <f>IF('Census Block Input'!J3541="","",'Census Block Input'!G3541)</f>
        <v/>
      </c>
      <c r="M3577" s="106" t="str">
        <f>IF('Census Block Input'!J3541="","",'Census Block Input'!F3541)</f>
        <v/>
      </c>
      <c r="N3577" s="32" t="str">
        <f t="shared" si="113"/>
        <v/>
      </c>
      <c r="O3577" s="124" t="s">
        <v>10</v>
      </c>
      <c r="P3577" s="123" t="s">
        <v>10</v>
      </c>
      <c r="Q3577" s="1"/>
    </row>
    <row r="3578" spans="1:17" ht="15.75" hidden="1" customHeight="1">
      <c r="A3578" s="1" t="str">
        <f t="shared" si="1"/>
        <v/>
      </c>
      <c r="B3578" s="1"/>
      <c r="C3578" s="25" t="str">
        <f>IF('Census Block Input'!J3542="","",'Census Block Input'!B3542)</f>
        <v/>
      </c>
      <c r="D3578" s="184" t="str">
        <f>IF('Census Block Input'!J3542="","",UPPER('Census Block Input'!J3542))</f>
        <v/>
      </c>
      <c r="E3578" s="26" t="str">
        <f>IF('Census Block Input'!J3542="","",'Census Block Input'!I3542)</f>
        <v/>
      </c>
      <c r="F3578" s="27" t="str">
        <f>IF('Census Block Input'!J3542="","",'Census Block Input'!C3542)</f>
        <v/>
      </c>
      <c r="G3578" s="29" t="str">
        <f>IF('Census Block Input'!J3542="","",'Census Block Input'!D3542)</f>
        <v/>
      </c>
      <c r="H3578" s="30" t="str">
        <f>IF('Census Block Input'!J3542="","",'Census Block Input'!G3542)</f>
        <v/>
      </c>
      <c r="I3578" s="30" t="str">
        <f>IF('Census Block Input'!J3542="","",'Census Block Input'!F3542)</f>
        <v/>
      </c>
      <c r="J3578" s="32" t="str">
        <f t="shared" si="112"/>
        <v/>
      </c>
      <c r="K3578" s="105" t="str">
        <f>IF('Census Block Input'!J3542="","",'Census Block Input'!D3542)</f>
        <v/>
      </c>
      <c r="L3578" s="106" t="str">
        <f>IF('Census Block Input'!J3542="","",'Census Block Input'!G3542)</f>
        <v/>
      </c>
      <c r="M3578" s="106" t="str">
        <f>IF('Census Block Input'!J3542="","",'Census Block Input'!F3542)</f>
        <v/>
      </c>
      <c r="N3578" s="32" t="str">
        <f t="shared" si="113"/>
        <v/>
      </c>
      <c r="O3578" s="124" t="s">
        <v>10</v>
      </c>
      <c r="P3578" s="123" t="s">
        <v>10</v>
      </c>
      <c r="Q3578" s="1"/>
    </row>
    <row r="3579" spans="1:17" ht="15.75" hidden="1" customHeight="1">
      <c r="A3579" s="1" t="str">
        <f t="shared" si="1"/>
        <v/>
      </c>
      <c r="B3579" s="1"/>
      <c r="C3579" s="25" t="str">
        <f>IF('Census Block Input'!J3543="","",'Census Block Input'!B3543)</f>
        <v/>
      </c>
      <c r="D3579" s="184" t="str">
        <f>IF('Census Block Input'!J3543="","",UPPER('Census Block Input'!J3543))</f>
        <v/>
      </c>
      <c r="E3579" s="26" t="str">
        <f>IF('Census Block Input'!J3543="","",'Census Block Input'!I3543)</f>
        <v/>
      </c>
      <c r="F3579" s="27" t="str">
        <f>IF('Census Block Input'!J3543="","",'Census Block Input'!C3543)</f>
        <v/>
      </c>
      <c r="G3579" s="29" t="str">
        <f>IF('Census Block Input'!J3543="","",'Census Block Input'!D3543)</f>
        <v/>
      </c>
      <c r="H3579" s="30" t="str">
        <f>IF('Census Block Input'!J3543="","",'Census Block Input'!G3543)</f>
        <v/>
      </c>
      <c r="I3579" s="30" t="str">
        <f>IF('Census Block Input'!J3543="","",'Census Block Input'!F3543)</f>
        <v/>
      </c>
      <c r="J3579" s="32" t="str">
        <f t="shared" si="112"/>
        <v/>
      </c>
      <c r="K3579" s="105" t="str">
        <f>IF('Census Block Input'!J3543="","",'Census Block Input'!D3543)</f>
        <v/>
      </c>
      <c r="L3579" s="106" t="str">
        <f>IF('Census Block Input'!J3543="","",'Census Block Input'!G3543)</f>
        <v/>
      </c>
      <c r="M3579" s="106" t="str">
        <f>IF('Census Block Input'!J3543="","",'Census Block Input'!F3543)</f>
        <v/>
      </c>
      <c r="N3579" s="32" t="str">
        <f t="shared" si="113"/>
        <v/>
      </c>
      <c r="O3579" s="124" t="s">
        <v>10</v>
      </c>
      <c r="P3579" s="123" t="s">
        <v>10</v>
      </c>
      <c r="Q3579" s="1"/>
    </row>
    <row r="3580" spans="1:17" ht="15.75" hidden="1" customHeight="1">
      <c r="A3580" s="1" t="str">
        <f t="shared" si="1"/>
        <v/>
      </c>
      <c r="B3580" s="1"/>
      <c r="C3580" s="25" t="str">
        <f>IF('Census Block Input'!J3544="","",'Census Block Input'!B3544)</f>
        <v/>
      </c>
      <c r="D3580" s="184" t="str">
        <f>IF('Census Block Input'!J3544="","",UPPER('Census Block Input'!J3544))</f>
        <v/>
      </c>
      <c r="E3580" s="26" t="str">
        <f>IF('Census Block Input'!J3544="","",'Census Block Input'!I3544)</f>
        <v/>
      </c>
      <c r="F3580" s="27" t="str">
        <f>IF('Census Block Input'!J3544="","",'Census Block Input'!C3544)</f>
        <v/>
      </c>
      <c r="G3580" s="29" t="str">
        <f>IF('Census Block Input'!J3544="","",'Census Block Input'!D3544)</f>
        <v/>
      </c>
      <c r="H3580" s="30" t="str">
        <f>IF('Census Block Input'!J3544="","",'Census Block Input'!G3544)</f>
        <v/>
      </c>
      <c r="I3580" s="30" t="str">
        <f>IF('Census Block Input'!J3544="","",'Census Block Input'!F3544)</f>
        <v/>
      </c>
      <c r="J3580" s="32" t="str">
        <f t="shared" si="112"/>
        <v/>
      </c>
      <c r="K3580" s="105" t="str">
        <f>IF('Census Block Input'!J3544="","",'Census Block Input'!D3544)</f>
        <v/>
      </c>
      <c r="L3580" s="106" t="str">
        <f>IF('Census Block Input'!J3544="","",'Census Block Input'!G3544)</f>
        <v/>
      </c>
      <c r="M3580" s="106" t="str">
        <f>IF('Census Block Input'!J3544="","",'Census Block Input'!F3544)</f>
        <v/>
      </c>
      <c r="N3580" s="32" t="str">
        <f t="shared" si="113"/>
        <v/>
      </c>
      <c r="O3580" s="124" t="s">
        <v>10</v>
      </c>
      <c r="P3580" s="123" t="s">
        <v>10</v>
      </c>
      <c r="Q3580" s="1"/>
    </row>
    <row r="3581" spans="1:17" ht="15.75" hidden="1" customHeight="1">
      <c r="A3581" s="1" t="str">
        <f t="shared" si="1"/>
        <v/>
      </c>
      <c r="B3581" s="1"/>
      <c r="C3581" s="25" t="str">
        <f>IF('Census Block Input'!J3545="","",'Census Block Input'!B3545)</f>
        <v/>
      </c>
      <c r="D3581" s="184" t="str">
        <f>IF('Census Block Input'!J3545="","",UPPER('Census Block Input'!J3545))</f>
        <v/>
      </c>
      <c r="E3581" s="26" t="str">
        <f>IF('Census Block Input'!J3545="","",'Census Block Input'!I3545)</f>
        <v/>
      </c>
      <c r="F3581" s="27" t="str">
        <f>IF('Census Block Input'!J3545="","",'Census Block Input'!C3545)</f>
        <v/>
      </c>
      <c r="G3581" s="29" t="str">
        <f>IF('Census Block Input'!J3545="","",'Census Block Input'!D3545)</f>
        <v/>
      </c>
      <c r="H3581" s="30" t="str">
        <f>IF('Census Block Input'!J3545="","",'Census Block Input'!G3545)</f>
        <v/>
      </c>
      <c r="I3581" s="30" t="str">
        <f>IF('Census Block Input'!J3545="","",'Census Block Input'!F3545)</f>
        <v/>
      </c>
      <c r="J3581" s="32" t="str">
        <f t="shared" si="112"/>
        <v/>
      </c>
      <c r="K3581" s="105" t="str">
        <f>IF('Census Block Input'!J3545="","",'Census Block Input'!D3545)</f>
        <v/>
      </c>
      <c r="L3581" s="106" t="str">
        <f>IF('Census Block Input'!J3545="","",'Census Block Input'!G3545)</f>
        <v/>
      </c>
      <c r="M3581" s="106" t="str">
        <f>IF('Census Block Input'!J3545="","",'Census Block Input'!F3545)</f>
        <v/>
      </c>
      <c r="N3581" s="32" t="str">
        <f t="shared" si="113"/>
        <v/>
      </c>
      <c r="O3581" s="124" t="s">
        <v>10</v>
      </c>
      <c r="P3581" s="123" t="s">
        <v>10</v>
      </c>
      <c r="Q3581" s="1"/>
    </row>
    <row r="3582" spans="1:17" ht="15.75" hidden="1" customHeight="1">
      <c r="A3582" s="1" t="str">
        <f t="shared" si="1"/>
        <v/>
      </c>
      <c r="B3582" s="1"/>
      <c r="C3582" s="25" t="str">
        <f>IF('Census Block Input'!J3546="","",'Census Block Input'!B3546)</f>
        <v/>
      </c>
      <c r="D3582" s="184" t="str">
        <f>IF('Census Block Input'!J3546="","",UPPER('Census Block Input'!J3546))</f>
        <v/>
      </c>
      <c r="E3582" s="26" t="str">
        <f>IF('Census Block Input'!J3546="","",'Census Block Input'!I3546)</f>
        <v/>
      </c>
      <c r="F3582" s="27" t="str">
        <f>IF('Census Block Input'!J3546="","",'Census Block Input'!C3546)</f>
        <v/>
      </c>
      <c r="G3582" s="29" t="str">
        <f>IF('Census Block Input'!J3546="","",'Census Block Input'!D3546)</f>
        <v/>
      </c>
      <c r="H3582" s="30" t="str">
        <f>IF('Census Block Input'!J3546="","",'Census Block Input'!G3546)</f>
        <v/>
      </c>
      <c r="I3582" s="30" t="str">
        <f>IF('Census Block Input'!J3546="","",'Census Block Input'!F3546)</f>
        <v/>
      </c>
      <c r="J3582" s="32" t="str">
        <f t="shared" si="112"/>
        <v/>
      </c>
      <c r="K3582" s="105" t="str">
        <f>IF('Census Block Input'!J3546="","",'Census Block Input'!D3546)</f>
        <v/>
      </c>
      <c r="L3582" s="106" t="str">
        <f>IF('Census Block Input'!J3546="","",'Census Block Input'!G3546)</f>
        <v/>
      </c>
      <c r="M3582" s="106" t="str">
        <f>IF('Census Block Input'!J3546="","",'Census Block Input'!F3546)</f>
        <v/>
      </c>
      <c r="N3582" s="32" t="str">
        <f t="shared" si="113"/>
        <v/>
      </c>
      <c r="O3582" s="124" t="s">
        <v>10</v>
      </c>
      <c r="P3582" s="123" t="s">
        <v>10</v>
      </c>
      <c r="Q3582" s="1"/>
    </row>
    <row r="3583" spans="1:17" ht="15.75" hidden="1" customHeight="1">
      <c r="A3583" s="1" t="str">
        <f t="shared" si="1"/>
        <v/>
      </c>
      <c r="B3583" s="1"/>
      <c r="C3583" s="25" t="str">
        <f>IF('Census Block Input'!J3547="","",'Census Block Input'!B3547)</f>
        <v/>
      </c>
      <c r="D3583" s="184" t="str">
        <f>IF('Census Block Input'!J3547="","",UPPER('Census Block Input'!J3547))</f>
        <v/>
      </c>
      <c r="E3583" s="26" t="str">
        <f>IF('Census Block Input'!J3547="","",'Census Block Input'!I3547)</f>
        <v/>
      </c>
      <c r="F3583" s="27" t="str">
        <f>IF('Census Block Input'!J3547="","",'Census Block Input'!C3547)</f>
        <v/>
      </c>
      <c r="G3583" s="29" t="str">
        <f>IF('Census Block Input'!J3547="","",'Census Block Input'!D3547)</f>
        <v/>
      </c>
      <c r="H3583" s="30" t="str">
        <f>IF('Census Block Input'!J3547="","",'Census Block Input'!G3547)</f>
        <v/>
      </c>
      <c r="I3583" s="30" t="str">
        <f>IF('Census Block Input'!J3547="","",'Census Block Input'!F3547)</f>
        <v/>
      </c>
      <c r="J3583" s="32" t="str">
        <f t="shared" si="112"/>
        <v/>
      </c>
      <c r="K3583" s="105" t="str">
        <f>IF('Census Block Input'!J3547="","",'Census Block Input'!D3547)</f>
        <v/>
      </c>
      <c r="L3583" s="106" t="str">
        <f>IF('Census Block Input'!J3547="","",'Census Block Input'!G3547)</f>
        <v/>
      </c>
      <c r="M3583" s="106" t="str">
        <f>IF('Census Block Input'!J3547="","",'Census Block Input'!F3547)</f>
        <v/>
      </c>
      <c r="N3583" s="32" t="str">
        <f t="shared" si="113"/>
        <v/>
      </c>
      <c r="O3583" s="124" t="s">
        <v>10</v>
      </c>
      <c r="P3583" s="123" t="s">
        <v>10</v>
      </c>
      <c r="Q3583" s="1"/>
    </row>
    <row r="3584" spans="1:17" ht="15.75" hidden="1" customHeight="1">
      <c r="A3584" s="1" t="str">
        <f t="shared" si="1"/>
        <v/>
      </c>
      <c r="B3584" s="1"/>
      <c r="C3584" s="25" t="str">
        <f>IF('Census Block Input'!J3548="","",'Census Block Input'!B3548)</f>
        <v/>
      </c>
      <c r="D3584" s="184" t="str">
        <f>IF('Census Block Input'!J3548="","",UPPER('Census Block Input'!J3548))</f>
        <v/>
      </c>
      <c r="E3584" s="26" t="str">
        <f>IF('Census Block Input'!J3548="","",'Census Block Input'!I3548)</f>
        <v/>
      </c>
      <c r="F3584" s="27" t="str">
        <f>IF('Census Block Input'!J3548="","",'Census Block Input'!C3548)</f>
        <v/>
      </c>
      <c r="G3584" s="29" t="str">
        <f>IF('Census Block Input'!J3548="","",'Census Block Input'!D3548)</f>
        <v/>
      </c>
      <c r="H3584" s="30" t="str">
        <f>IF('Census Block Input'!J3548="","",'Census Block Input'!G3548)</f>
        <v/>
      </c>
      <c r="I3584" s="30" t="str">
        <f>IF('Census Block Input'!J3548="","",'Census Block Input'!F3548)</f>
        <v/>
      </c>
      <c r="J3584" s="32" t="str">
        <f t="shared" si="112"/>
        <v/>
      </c>
      <c r="K3584" s="105" t="str">
        <f>IF('Census Block Input'!J3548="","",'Census Block Input'!D3548)</f>
        <v/>
      </c>
      <c r="L3584" s="106" t="str">
        <f>IF('Census Block Input'!J3548="","",'Census Block Input'!G3548)</f>
        <v/>
      </c>
      <c r="M3584" s="106" t="str">
        <f>IF('Census Block Input'!J3548="","",'Census Block Input'!F3548)</f>
        <v/>
      </c>
      <c r="N3584" s="32" t="str">
        <f t="shared" si="113"/>
        <v/>
      </c>
      <c r="O3584" s="124" t="s">
        <v>10</v>
      </c>
      <c r="P3584" s="123" t="s">
        <v>10</v>
      </c>
      <c r="Q3584" s="1"/>
    </row>
    <row r="3585" spans="1:17" ht="15.75" hidden="1" customHeight="1">
      <c r="A3585" s="1" t="str">
        <f t="shared" si="1"/>
        <v/>
      </c>
      <c r="B3585" s="1"/>
      <c r="C3585" s="25" t="str">
        <f>IF('Census Block Input'!J3549="","",'Census Block Input'!B3549)</f>
        <v/>
      </c>
      <c r="D3585" s="184" t="str">
        <f>IF('Census Block Input'!J3549="","",UPPER('Census Block Input'!J3549))</f>
        <v/>
      </c>
      <c r="E3585" s="26" t="str">
        <f>IF('Census Block Input'!J3549="","",'Census Block Input'!I3549)</f>
        <v/>
      </c>
      <c r="F3585" s="27" t="str">
        <f>IF('Census Block Input'!J3549="","",'Census Block Input'!C3549)</f>
        <v/>
      </c>
      <c r="G3585" s="29" t="str">
        <f>IF('Census Block Input'!J3549="","",'Census Block Input'!D3549)</f>
        <v/>
      </c>
      <c r="H3585" s="30" t="str">
        <f>IF('Census Block Input'!J3549="","",'Census Block Input'!G3549)</f>
        <v/>
      </c>
      <c r="I3585" s="30" t="str">
        <f>IF('Census Block Input'!J3549="","",'Census Block Input'!F3549)</f>
        <v/>
      </c>
      <c r="J3585" s="32" t="str">
        <f t="shared" si="112"/>
        <v/>
      </c>
      <c r="K3585" s="105" t="str">
        <f>IF('Census Block Input'!J3549="","",'Census Block Input'!D3549)</f>
        <v/>
      </c>
      <c r="L3585" s="106" t="str">
        <f>IF('Census Block Input'!J3549="","",'Census Block Input'!G3549)</f>
        <v/>
      </c>
      <c r="M3585" s="106" t="str">
        <f>IF('Census Block Input'!J3549="","",'Census Block Input'!F3549)</f>
        <v/>
      </c>
      <c r="N3585" s="32" t="str">
        <f t="shared" si="113"/>
        <v/>
      </c>
      <c r="O3585" s="124" t="s">
        <v>10</v>
      </c>
      <c r="P3585" s="123" t="s">
        <v>10</v>
      </c>
      <c r="Q3585" s="1"/>
    </row>
    <row r="3586" spans="1:17" ht="15.75" hidden="1" customHeight="1">
      <c r="A3586" s="1" t="str">
        <f t="shared" si="1"/>
        <v/>
      </c>
      <c r="B3586" s="1"/>
      <c r="C3586" s="25" t="str">
        <f>IF('Census Block Input'!J3550="","",'Census Block Input'!B3550)</f>
        <v/>
      </c>
      <c r="D3586" s="184" t="str">
        <f>IF('Census Block Input'!J3550="","",UPPER('Census Block Input'!J3550))</f>
        <v/>
      </c>
      <c r="E3586" s="26" t="str">
        <f>IF('Census Block Input'!J3550="","",'Census Block Input'!I3550)</f>
        <v/>
      </c>
      <c r="F3586" s="27" t="str">
        <f>IF('Census Block Input'!J3550="","",'Census Block Input'!C3550)</f>
        <v/>
      </c>
      <c r="G3586" s="29" t="str">
        <f>IF('Census Block Input'!J3550="","",'Census Block Input'!D3550)</f>
        <v/>
      </c>
      <c r="H3586" s="30" t="str">
        <f>IF('Census Block Input'!J3550="","",'Census Block Input'!G3550)</f>
        <v/>
      </c>
      <c r="I3586" s="30" t="str">
        <f>IF('Census Block Input'!J3550="","",'Census Block Input'!F3550)</f>
        <v/>
      </c>
      <c r="J3586" s="32" t="str">
        <f t="shared" si="112"/>
        <v/>
      </c>
      <c r="K3586" s="105" t="str">
        <f>IF('Census Block Input'!J3550="","",'Census Block Input'!D3550)</f>
        <v/>
      </c>
      <c r="L3586" s="106" t="str">
        <f>IF('Census Block Input'!J3550="","",'Census Block Input'!G3550)</f>
        <v/>
      </c>
      <c r="M3586" s="106" t="str">
        <f>IF('Census Block Input'!J3550="","",'Census Block Input'!F3550)</f>
        <v/>
      </c>
      <c r="N3586" s="32" t="str">
        <f t="shared" si="113"/>
        <v/>
      </c>
      <c r="O3586" s="124" t="s">
        <v>10</v>
      </c>
      <c r="P3586" s="123" t="s">
        <v>10</v>
      </c>
      <c r="Q3586" s="1"/>
    </row>
    <row r="3587" spans="1:17" ht="15.75" hidden="1" customHeight="1">
      <c r="A3587" s="1" t="str">
        <f t="shared" si="1"/>
        <v/>
      </c>
      <c r="B3587" s="1"/>
      <c r="C3587" s="25" t="str">
        <f>IF('Census Block Input'!J3551="","",'Census Block Input'!B3551)</f>
        <v/>
      </c>
      <c r="D3587" s="184" t="str">
        <f>IF('Census Block Input'!J3551="","",UPPER('Census Block Input'!J3551))</f>
        <v/>
      </c>
      <c r="E3587" s="26" t="str">
        <f>IF('Census Block Input'!J3551="","",'Census Block Input'!I3551)</f>
        <v/>
      </c>
      <c r="F3587" s="27" t="str">
        <f>IF('Census Block Input'!J3551="","",'Census Block Input'!C3551)</f>
        <v/>
      </c>
      <c r="G3587" s="29" t="str">
        <f>IF('Census Block Input'!J3551="","",'Census Block Input'!D3551)</f>
        <v/>
      </c>
      <c r="H3587" s="30" t="str">
        <f>IF('Census Block Input'!J3551="","",'Census Block Input'!G3551)</f>
        <v/>
      </c>
      <c r="I3587" s="30" t="str">
        <f>IF('Census Block Input'!J3551="","",'Census Block Input'!F3551)</f>
        <v/>
      </c>
      <c r="J3587" s="32" t="str">
        <f t="shared" si="112"/>
        <v/>
      </c>
      <c r="K3587" s="105" t="str">
        <f>IF('Census Block Input'!J3551="","",'Census Block Input'!D3551)</f>
        <v/>
      </c>
      <c r="L3587" s="106" t="str">
        <f>IF('Census Block Input'!J3551="","",'Census Block Input'!G3551)</f>
        <v/>
      </c>
      <c r="M3587" s="106" t="str">
        <f>IF('Census Block Input'!J3551="","",'Census Block Input'!F3551)</f>
        <v/>
      </c>
      <c r="N3587" s="32" t="str">
        <f t="shared" si="113"/>
        <v/>
      </c>
      <c r="O3587" s="124" t="s">
        <v>10</v>
      </c>
      <c r="P3587" s="123" t="s">
        <v>10</v>
      </c>
      <c r="Q3587" s="1"/>
    </row>
    <row r="3588" spans="1:17" ht="15.75" hidden="1" customHeight="1">
      <c r="A3588" s="1" t="str">
        <f t="shared" si="1"/>
        <v/>
      </c>
      <c r="B3588" s="1"/>
      <c r="C3588" s="25" t="str">
        <f>IF('Census Block Input'!J3552="","",'Census Block Input'!B3552)</f>
        <v/>
      </c>
      <c r="D3588" s="184" t="str">
        <f>IF('Census Block Input'!J3552="","",UPPER('Census Block Input'!J3552))</f>
        <v/>
      </c>
      <c r="E3588" s="26" t="str">
        <f>IF('Census Block Input'!J3552="","",'Census Block Input'!I3552)</f>
        <v/>
      </c>
      <c r="F3588" s="27" t="str">
        <f>IF('Census Block Input'!J3552="","",'Census Block Input'!C3552)</f>
        <v/>
      </c>
      <c r="G3588" s="29" t="str">
        <f>IF('Census Block Input'!J3552="","",'Census Block Input'!D3552)</f>
        <v/>
      </c>
      <c r="H3588" s="30" t="str">
        <f>IF('Census Block Input'!J3552="","",'Census Block Input'!G3552)</f>
        <v/>
      </c>
      <c r="I3588" s="30" t="str">
        <f>IF('Census Block Input'!J3552="","",'Census Block Input'!F3552)</f>
        <v/>
      </c>
      <c r="J3588" s="32" t="str">
        <f t="shared" si="112"/>
        <v/>
      </c>
      <c r="K3588" s="105" t="str">
        <f>IF('Census Block Input'!J3552="","",'Census Block Input'!D3552)</f>
        <v/>
      </c>
      <c r="L3588" s="106" t="str">
        <f>IF('Census Block Input'!J3552="","",'Census Block Input'!G3552)</f>
        <v/>
      </c>
      <c r="M3588" s="106" t="str">
        <f>IF('Census Block Input'!J3552="","",'Census Block Input'!F3552)</f>
        <v/>
      </c>
      <c r="N3588" s="32" t="str">
        <f t="shared" si="113"/>
        <v/>
      </c>
      <c r="O3588" s="124" t="s">
        <v>10</v>
      </c>
      <c r="P3588" s="123" t="s">
        <v>10</v>
      </c>
      <c r="Q3588" s="1"/>
    </row>
    <row r="3589" spans="1:17" ht="15.75" hidden="1" customHeight="1">
      <c r="A3589" s="1" t="str">
        <f t="shared" si="1"/>
        <v/>
      </c>
      <c r="B3589" s="1"/>
      <c r="C3589" s="25" t="str">
        <f>IF('Census Block Input'!J3553="","",'Census Block Input'!B3553)</f>
        <v/>
      </c>
      <c r="D3589" s="184" t="str">
        <f>IF('Census Block Input'!J3553="","",UPPER('Census Block Input'!J3553))</f>
        <v/>
      </c>
      <c r="E3589" s="26" t="str">
        <f>IF('Census Block Input'!J3553="","",'Census Block Input'!I3553)</f>
        <v/>
      </c>
      <c r="F3589" s="27" t="str">
        <f>IF('Census Block Input'!J3553="","",'Census Block Input'!C3553)</f>
        <v/>
      </c>
      <c r="G3589" s="29" t="str">
        <f>IF('Census Block Input'!J3553="","",'Census Block Input'!D3553)</f>
        <v/>
      </c>
      <c r="H3589" s="30" t="str">
        <f>IF('Census Block Input'!J3553="","",'Census Block Input'!G3553)</f>
        <v/>
      </c>
      <c r="I3589" s="30" t="str">
        <f>IF('Census Block Input'!J3553="","",'Census Block Input'!F3553)</f>
        <v/>
      </c>
      <c r="J3589" s="32" t="str">
        <f t="shared" si="112"/>
        <v/>
      </c>
      <c r="K3589" s="105" t="str">
        <f>IF('Census Block Input'!J3553="","",'Census Block Input'!D3553)</f>
        <v/>
      </c>
      <c r="L3589" s="106" t="str">
        <f>IF('Census Block Input'!J3553="","",'Census Block Input'!G3553)</f>
        <v/>
      </c>
      <c r="M3589" s="106" t="str">
        <f>IF('Census Block Input'!J3553="","",'Census Block Input'!F3553)</f>
        <v/>
      </c>
      <c r="N3589" s="32" t="str">
        <f t="shared" si="113"/>
        <v/>
      </c>
      <c r="O3589" s="124" t="s">
        <v>10</v>
      </c>
      <c r="P3589" s="123" t="s">
        <v>10</v>
      </c>
      <c r="Q3589" s="1"/>
    </row>
    <row r="3590" spans="1:17" ht="15.75" hidden="1" customHeight="1">
      <c r="A3590" s="1" t="str">
        <f t="shared" si="1"/>
        <v/>
      </c>
      <c r="B3590" s="1"/>
      <c r="C3590" s="25" t="str">
        <f>IF('Census Block Input'!J3554="","",'Census Block Input'!B3554)</f>
        <v/>
      </c>
      <c r="D3590" s="184" t="str">
        <f>IF('Census Block Input'!J3554="","",UPPER('Census Block Input'!J3554))</f>
        <v/>
      </c>
      <c r="E3590" s="26" t="str">
        <f>IF('Census Block Input'!J3554="","",'Census Block Input'!I3554)</f>
        <v/>
      </c>
      <c r="F3590" s="27" t="str">
        <f>IF('Census Block Input'!J3554="","",'Census Block Input'!C3554)</f>
        <v/>
      </c>
      <c r="G3590" s="29" t="str">
        <f>IF('Census Block Input'!J3554="","",'Census Block Input'!D3554)</f>
        <v/>
      </c>
      <c r="H3590" s="30" t="str">
        <f>IF('Census Block Input'!J3554="","",'Census Block Input'!G3554)</f>
        <v/>
      </c>
      <c r="I3590" s="30" t="str">
        <f>IF('Census Block Input'!J3554="","",'Census Block Input'!F3554)</f>
        <v/>
      </c>
      <c r="J3590" s="32" t="str">
        <f t="shared" si="112"/>
        <v/>
      </c>
      <c r="K3590" s="105" t="str">
        <f>IF('Census Block Input'!J3554="","",'Census Block Input'!D3554)</f>
        <v/>
      </c>
      <c r="L3590" s="106" t="str">
        <f>IF('Census Block Input'!J3554="","",'Census Block Input'!G3554)</f>
        <v/>
      </c>
      <c r="M3590" s="106" t="str">
        <f>IF('Census Block Input'!J3554="","",'Census Block Input'!F3554)</f>
        <v/>
      </c>
      <c r="N3590" s="32" t="str">
        <f t="shared" si="113"/>
        <v/>
      </c>
      <c r="O3590" s="124" t="s">
        <v>10</v>
      </c>
      <c r="P3590" s="123" t="s">
        <v>10</v>
      </c>
      <c r="Q3590" s="1"/>
    </row>
    <row r="3591" spans="1:17" ht="15.75" hidden="1" customHeight="1">
      <c r="A3591" s="1" t="str">
        <f t="shared" si="1"/>
        <v/>
      </c>
      <c r="B3591" s="1"/>
      <c r="C3591" s="25" t="str">
        <f>IF('Census Block Input'!J3555="","",'Census Block Input'!B3555)</f>
        <v/>
      </c>
      <c r="D3591" s="184" t="str">
        <f>IF('Census Block Input'!J3555="","",UPPER('Census Block Input'!J3555))</f>
        <v/>
      </c>
      <c r="E3591" s="26" t="str">
        <f>IF('Census Block Input'!J3555="","",'Census Block Input'!I3555)</f>
        <v/>
      </c>
      <c r="F3591" s="27" t="str">
        <f>IF('Census Block Input'!J3555="","",'Census Block Input'!C3555)</f>
        <v/>
      </c>
      <c r="G3591" s="29" t="str">
        <f>IF('Census Block Input'!J3555="","",'Census Block Input'!D3555)</f>
        <v/>
      </c>
      <c r="H3591" s="30" t="str">
        <f>IF('Census Block Input'!J3555="","",'Census Block Input'!G3555)</f>
        <v/>
      </c>
      <c r="I3591" s="30" t="str">
        <f>IF('Census Block Input'!J3555="","",'Census Block Input'!F3555)</f>
        <v/>
      </c>
      <c r="J3591" s="32" t="str">
        <f t="shared" si="112"/>
        <v/>
      </c>
      <c r="K3591" s="105" t="str">
        <f>IF('Census Block Input'!J3555="","",'Census Block Input'!D3555)</f>
        <v/>
      </c>
      <c r="L3591" s="106" t="str">
        <f>IF('Census Block Input'!J3555="","",'Census Block Input'!G3555)</f>
        <v/>
      </c>
      <c r="M3591" s="106" t="str">
        <f>IF('Census Block Input'!J3555="","",'Census Block Input'!F3555)</f>
        <v/>
      </c>
      <c r="N3591" s="32" t="str">
        <f t="shared" si="113"/>
        <v/>
      </c>
      <c r="O3591" s="124" t="s">
        <v>10</v>
      </c>
      <c r="P3591" s="123" t="s">
        <v>10</v>
      </c>
      <c r="Q3591" s="1"/>
    </row>
    <row r="3592" spans="1:17" ht="15.75" hidden="1" customHeight="1">
      <c r="A3592" s="1" t="str">
        <f t="shared" si="1"/>
        <v/>
      </c>
      <c r="B3592" s="1"/>
      <c r="C3592" s="25" t="str">
        <f>IF('Census Block Input'!J3556="","",'Census Block Input'!B3556)</f>
        <v/>
      </c>
      <c r="D3592" s="184" t="str">
        <f>IF('Census Block Input'!J3556="","",UPPER('Census Block Input'!J3556))</f>
        <v/>
      </c>
      <c r="E3592" s="26" t="str">
        <f>IF('Census Block Input'!J3556="","",'Census Block Input'!I3556)</f>
        <v/>
      </c>
      <c r="F3592" s="27" t="str">
        <f>IF('Census Block Input'!J3556="","",'Census Block Input'!C3556)</f>
        <v/>
      </c>
      <c r="G3592" s="29" t="str">
        <f>IF('Census Block Input'!J3556="","",'Census Block Input'!D3556)</f>
        <v/>
      </c>
      <c r="H3592" s="30" t="str">
        <f>IF('Census Block Input'!J3556="","",'Census Block Input'!G3556)</f>
        <v/>
      </c>
      <c r="I3592" s="30" t="str">
        <f>IF('Census Block Input'!J3556="","",'Census Block Input'!F3556)</f>
        <v/>
      </c>
      <c r="J3592" s="32" t="str">
        <f t="shared" si="112"/>
        <v/>
      </c>
      <c r="K3592" s="105" t="str">
        <f>IF('Census Block Input'!J3556="","",'Census Block Input'!D3556)</f>
        <v/>
      </c>
      <c r="L3592" s="106" t="str">
        <f>IF('Census Block Input'!J3556="","",'Census Block Input'!G3556)</f>
        <v/>
      </c>
      <c r="M3592" s="106" t="str">
        <f>IF('Census Block Input'!J3556="","",'Census Block Input'!F3556)</f>
        <v/>
      </c>
      <c r="N3592" s="32" t="str">
        <f t="shared" si="113"/>
        <v/>
      </c>
      <c r="O3592" s="124" t="s">
        <v>10</v>
      </c>
      <c r="P3592" s="123" t="s">
        <v>10</v>
      </c>
      <c r="Q3592" s="1"/>
    </row>
    <row r="3593" spans="1:17" ht="15.75" hidden="1" customHeight="1">
      <c r="A3593" s="1" t="str">
        <f t="shared" si="1"/>
        <v/>
      </c>
      <c r="B3593" s="1"/>
      <c r="C3593" s="25" t="str">
        <f>IF('Census Block Input'!J3557="","",'Census Block Input'!B3557)</f>
        <v/>
      </c>
      <c r="D3593" s="184" t="str">
        <f>IF('Census Block Input'!J3557="","",UPPER('Census Block Input'!J3557))</f>
        <v/>
      </c>
      <c r="E3593" s="26" t="str">
        <f>IF('Census Block Input'!J3557="","",'Census Block Input'!I3557)</f>
        <v/>
      </c>
      <c r="F3593" s="27" t="str">
        <f>IF('Census Block Input'!J3557="","",'Census Block Input'!C3557)</f>
        <v/>
      </c>
      <c r="G3593" s="29" t="str">
        <f>IF('Census Block Input'!J3557="","",'Census Block Input'!D3557)</f>
        <v/>
      </c>
      <c r="H3593" s="30" t="str">
        <f>IF('Census Block Input'!J3557="","",'Census Block Input'!G3557)</f>
        <v/>
      </c>
      <c r="I3593" s="30" t="str">
        <f>IF('Census Block Input'!J3557="","",'Census Block Input'!F3557)</f>
        <v/>
      </c>
      <c r="J3593" s="32" t="str">
        <f t="shared" si="112"/>
        <v/>
      </c>
      <c r="K3593" s="105" t="str">
        <f>IF('Census Block Input'!J3557="","",'Census Block Input'!D3557)</f>
        <v/>
      </c>
      <c r="L3593" s="106" t="str">
        <f>IF('Census Block Input'!J3557="","",'Census Block Input'!G3557)</f>
        <v/>
      </c>
      <c r="M3593" s="106" t="str">
        <f>IF('Census Block Input'!J3557="","",'Census Block Input'!F3557)</f>
        <v/>
      </c>
      <c r="N3593" s="32" t="str">
        <f t="shared" si="113"/>
        <v/>
      </c>
      <c r="O3593" s="124" t="s">
        <v>10</v>
      </c>
      <c r="P3593" s="123" t="s">
        <v>10</v>
      </c>
      <c r="Q3593" s="1"/>
    </row>
    <row r="3594" spans="1:17" ht="15.75" hidden="1" customHeight="1">
      <c r="A3594" s="1" t="str">
        <f t="shared" si="1"/>
        <v/>
      </c>
      <c r="B3594" s="1"/>
      <c r="C3594" s="25" t="str">
        <f>IF('Census Block Input'!J3558="","",'Census Block Input'!B3558)</f>
        <v/>
      </c>
      <c r="D3594" s="184" t="str">
        <f>IF('Census Block Input'!J3558="","",UPPER('Census Block Input'!J3558))</f>
        <v/>
      </c>
      <c r="E3594" s="26" t="str">
        <f>IF('Census Block Input'!J3558="","",'Census Block Input'!I3558)</f>
        <v/>
      </c>
      <c r="F3594" s="27" t="str">
        <f>IF('Census Block Input'!J3558="","",'Census Block Input'!C3558)</f>
        <v/>
      </c>
      <c r="G3594" s="29" t="str">
        <f>IF('Census Block Input'!J3558="","",'Census Block Input'!D3558)</f>
        <v/>
      </c>
      <c r="H3594" s="30" t="str">
        <f>IF('Census Block Input'!J3558="","",'Census Block Input'!G3558)</f>
        <v/>
      </c>
      <c r="I3594" s="30" t="str">
        <f>IF('Census Block Input'!J3558="","",'Census Block Input'!F3558)</f>
        <v/>
      </c>
      <c r="J3594" s="32" t="str">
        <f t="shared" si="112"/>
        <v/>
      </c>
      <c r="K3594" s="105" t="str">
        <f>IF('Census Block Input'!J3558="","",'Census Block Input'!D3558)</f>
        <v/>
      </c>
      <c r="L3594" s="106" t="str">
        <f>IF('Census Block Input'!J3558="","",'Census Block Input'!G3558)</f>
        <v/>
      </c>
      <c r="M3594" s="106" t="str">
        <f>IF('Census Block Input'!J3558="","",'Census Block Input'!F3558)</f>
        <v/>
      </c>
      <c r="N3594" s="32" t="str">
        <f t="shared" si="113"/>
        <v/>
      </c>
      <c r="O3594" s="124" t="s">
        <v>10</v>
      </c>
      <c r="P3594" s="123" t="s">
        <v>10</v>
      </c>
      <c r="Q3594" s="1"/>
    </row>
    <row r="3595" spans="1:17" ht="15.75" hidden="1" customHeight="1">
      <c r="A3595" s="1" t="str">
        <f t="shared" si="1"/>
        <v/>
      </c>
      <c r="B3595" s="1"/>
      <c r="C3595" s="25" t="str">
        <f>IF('Census Block Input'!J3559="","",'Census Block Input'!B3559)</f>
        <v/>
      </c>
      <c r="D3595" s="184" t="str">
        <f>IF('Census Block Input'!J3559="","",UPPER('Census Block Input'!J3559))</f>
        <v/>
      </c>
      <c r="E3595" s="26" t="str">
        <f>IF('Census Block Input'!J3559="","",'Census Block Input'!I3559)</f>
        <v/>
      </c>
      <c r="F3595" s="27" t="str">
        <f>IF('Census Block Input'!J3559="","",'Census Block Input'!C3559)</f>
        <v/>
      </c>
      <c r="G3595" s="29" t="str">
        <f>IF('Census Block Input'!J3559="","",'Census Block Input'!D3559)</f>
        <v/>
      </c>
      <c r="H3595" s="30" t="str">
        <f>IF('Census Block Input'!J3559="","",'Census Block Input'!G3559)</f>
        <v/>
      </c>
      <c r="I3595" s="30" t="str">
        <f>IF('Census Block Input'!J3559="","",'Census Block Input'!F3559)</f>
        <v/>
      </c>
      <c r="J3595" s="32" t="str">
        <f t="shared" si="112"/>
        <v/>
      </c>
      <c r="K3595" s="105" t="str">
        <f>IF('Census Block Input'!J3559="","",'Census Block Input'!D3559)</f>
        <v/>
      </c>
      <c r="L3595" s="106" t="str">
        <f>IF('Census Block Input'!J3559="","",'Census Block Input'!G3559)</f>
        <v/>
      </c>
      <c r="M3595" s="106" t="str">
        <f>IF('Census Block Input'!J3559="","",'Census Block Input'!F3559)</f>
        <v/>
      </c>
      <c r="N3595" s="32" t="str">
        <f t="shared" si="113"/>
        <v/>
      </c>
      <c r="O3595" s="124" t="s">
        <v>10</v>
      </c>
      <c r="P3595" s="123" t="s">
        <v>10</v>
      </c>
      <c r="Q3595" s="1"/>
    </row>
    <row r="3596" spans="1:17" ht="15.75" hidden="1" customHeight="1">
      <c r="A3596" s="1" t="str">
        <f t="shared" si="1"/>
        <v/>
      </c>
      <c r="B3596" s="1"/>
      <c r="C3596" s="25" t="str">
        <f>IF('Census Block Input'!J3560="","",'Census Block Input'!B3560)</f>
        <v/>
      </c>
      <c r="D3596" s="184" t="str">
        <f>IF('Census Block Input'!J3560="","",UPPER('Census Block Input'!J3560))</f>
        <v/>
      </c>
      <c r="E3596" s="26" t="str">
        <f>IF('Census Block Input'!J3560="","",'Census Block Input'!I3560)</f>
        <v/>
      </c>
      <c r="F3596" s="27" t="str">
        <f>IF('Census Block Input'!J3560="","",'Census Block Input'!C3560)</f>
        <v/>
      </c>
      <c r="G3596" s="29" t="str">
        <f>IF('Census Block Input'!J3560="","",'Census Block Input'!D3560)</f>
        <v/>
      </c>
      <c r="H3596" s="30" t="str">
        <f>IF('Census Block Input'!J3560="","",'Census Block Input'!G3560)</f>
        <v/>
      </c>
      <c r="I3596" s="30" t="str">
        <f>IF('Census Block Input'!J3560="","",'Census Block Input'!F3560)</f>
        <v/>
      </c>
      <c r="J3596" s="32" t="str">
        <f t="shared" si="112"/>
        <v/>
      </c>
      <c r="K3596" s="105" t="str">
        <f>IF('Census Block Input'!J3560="","",'Census Block Input'!D3560)</f>
        <v/>
      </c>
      <c r="L3596" s="106" t="str">
        <f>IF('Census Block Input'!J3560="","",'Census Block Input'!G3560)</f>
        <v/>
      </c>
      <c r="M3596" s="106" t="str">
        <f>IF('Census Block Input'!J3560="","",'Census Block Input'!F3560)</f>
        <v/>
      </c>
      <c r="N3596" s="32" t="str">
        <f t="shared" si="113"/>
        <v/>
      </c>
      <c r="O3596" s="124" t="s">
        <v>10</v>
      </c>
      <c r="P3596" s="123" t="s">
        <v>10</v>
      </c>
      <c r="Q3596" s="1"/>
    </row>
    <row r="3597" spans="1:17" ht="15.75" hidden="1" customHeight="1">
      <c r="A3597" s="1" t="str">
        <f t="shared" si="1"/>
        <v/>
      </c>
      <c r="B3597" s="1"/>
      <c r="C3597" s="25" t="str">
        <f>IF('Census Block Input'!J3561="","",'Census Block Input'!B3561)</f>
        <v/>
      </c>
      <c r="D3597" s="184" t="str">
        <f>IF('Census Block Input'!J3561="","",UPPER('Census Block Input'!J3561))</f>
        <v/>
      </c>
      <c r="E3597" s="26" t="str">
        <f>IF('Census Block Input'!J3561="","",'Census Block Input'!I3561)</f>
        <v/>
      </c>
      <c r="F3597" s="27" t="str">
        <f>IF('Census Block Input'!J3561="","",'Census Block Input'!C3561)</f>
        <v/>
      </c>
      <c r="G3597" s="29" t="str">
        <f>IF('Census Block Input'!J3561="","",'Census Block Input'!D3561)</f>
        <v/>
      </c>
      <c r="H3597" s="30" t="str">
        <f>IF('Census Block Input'!J3561="","",'Census Block Input'!G3561)</f>
        <v/>
      </c>
      <c r="I3597" s="30" t="str">
        <f>IF('Census Block Input'!J3561="","",'Census Block Input'!F3561)</f>
        <v/>
      </c>
      <c r="J3597" s="32" t="str">
        <f t="shared" si="112"/>
        <v/>
      </c>
      <c r="K3597" s="105" t="str">
        <f>IF('Census Block Input'!J3561="","",'Census Block Input'!D3561)</f>
        <v/>
      </c>
      <c r="L3597" s="106" t="str">
        <f>IF('Census Block Input'!J3561="","",'Census Block Input'!G3561)</f>
        <v/>
      </c>
      <c r="M3597" s="106" t="str">
        <f>IF('Census Block Input'!J3561="","",'Census Block Input'!F3561)</f>
        <v/>
      </c>
      <c r="N3597" s="32" t="str">
        <f t="shared" si="113"/>
        <v/>
      </c>
      <c r="O3597" s="124" t="s">
        <v>10</v>
      </c>
      <c r="P3597" s="123" t="s">
        <v>10</v>
      </c>
      <c r="Q3597" s="1"/>
    </row>
    <row r="3598" spans="1:17" ht="15.75" hidden="1" customHeight="1">
      <c r="A3598" s="1" t="str">
        <f t="shared" si="1"/>
        <v/>
      </c>
      <c r="B3598" s="1"/>
      <c r="C3598" s="25" t="str">
        <f>IF('Census Block Input'!J3562="","",'Census Block Input'!B3562)</f>
        <v/>
      </c>
      <c r="D3598" s="184" t="str">
        <f>IF('Census Block Input'!J3562="","",UPPER('Census Block Input'!J3562))</f>
        <v/>
      </c>
      <c r="E3598" s="26" t="str">
        <f>IF('Census Block Input'!J3562="","",'Census Block Input'!I3562)</f>
        <v/>
      </c>
      <c r="F3598" s="27" t="str">
        <f>IF('Census Block Input'!J3562="","",'Census Block Input'!C3562)</f>
        <v/>
      </c>
      <c r="G3598" s="29" t="str">
        <f>IF('Census Block Input'!J3562="","",'Census Block Input'!D3562)</f>
        <v/>
      </c>
      <c r="H3598" s="30" t="str">
        <f>IF('Census Block Input'!J3562="","",'Census Block Input'!G3562)</f>
        <v/>
      </c>
      <c r="I3598" s="30" t="str">
        <f>IF('Census Block Input'!J3562="","",'Census Block Input'!F3562)</f>
        <v/>
      </c>
      <c r="J3598" s="32" t="str">
        <f t="shared" si="112"/>
        <v/>
      </c>
      <c r="K3598" s="105" t="str">
        <f>IF('Census Block Input'!J3562="","",'Census Block Input'!D3562)</f>
        <v/>
      </c>
      <c r="L3598" s="106" t="str">
        <f>IF('Census Block Input'!J3562="","",'Census Block Input'!G3562)</f>
        <v/>
      </c>
      <c r="M3598" s="106" t="str">
        <f>IF('Census Block Input'!J3562="","",'Census Block Input'!F3562)</f>
        <v/>
      </c>
      <c r="N3598" s="32" t="str">
        <f t="shared" si="113"/>
        <v/>
      </c>
      <c r="O3598" s="124" t="s">
        <v>10</v>
      </c>
      <c r="P3598" s="123" t="s">
        <v>10</v>
      </c>
      <c r="Q3598" s="1"/>
    </row>
    <row r="3599" spans="1:17" ht="15.75" hidden="1" customHeight="1">
      <c r="A3599" s="1" t="str">
        <f t="shared" si="1"/>
        <v/>
      </c>
      <c r="B3599" s="1"/>
      <c r="C3599" s="25" t="str">
        <f>IF('Census Block Input'!J3563="","",'Census Block Input'!B3563)</f>
        <v/>
      </c>
      <c r="D3599" s="184" t="str">
        <f>IF('Census Block Input'!J3563="","",UPPER('Census Block Input'!J3563))</f>
        <v/>
      </c>
      <c r="E3599" s="26" t="str">
        <f>IF('Census Block Input'!J3563="","",'Census Block Input'!I3563)</f>
        <v/>
      </c>
      <c r="F3599" s="27" t="str">
        <f>IF('Census Block Input'!J3563="","",'Census Block Input'!C3563)</f>
        <v/>
      </c>
      <c r="G3599" s="29" t="str">
        <f>IF('Census Block Input'!J3563="","",'Census Block Input'!D3563)</f>
        <v/>
      </c>
      <c r="H3599" s="30" t="str">
        <f>IF('Census Block Input'!J3563="","",'Census Block Input'!G3563)</f>
        <v/>
      </c>
      <c r="I3599" s="30" t="str">
        <f>IF('Census Block Input'!J3563="","",'Census Block Input'!F3563)</f>
        <v/>
      </c>
      <c r="J3599" s="32" t="str">
        <f t="shared" si="112"/>
        <v/>
      </c>
      <c r="K3599" s="105" t="str">
        <f>IF('Census Block Input'!J3563="","",'Census Block Input'!D3563)</f>
        <v/>
      </c>
      <c r="L3599" s="106" t="str">
        <f>IF('Census Block Input'!J3563="","",'Census Block Input'!G3563)</f>
        <v/>
      </c>
      <c r="M3599" s="106" t="str">
        <f>IF('Census Block Input'!J3563="","",'Census Block Input'!F3563)</f>
        <v/>
      </c>
      <c r="N3599" s="32" t="str">
        <f t="shared" si="113"/>
        <v/>
      </c>
      <c r="O3599" s="124" t="s">
        <v>10</v>
      </c>
      <c r="P3599" s="123" t="s">
        <v>10</v>
      </c>
      <c r="Q3599" s="1"/>
    </row>
    <row r="3600" spans="1:17" ht="15.75" hidden="1" customHeight="1">
      <c r="A3600" s="1" t="str">
        <f t="shared" si="1"/>
        <v/>
      </c>
      <c r="B3600" s="1"/>
      <c r="C3600" s="25" t="str">
        <f>IF('Census Block Input'!J3564="","",'Census Block Input'!B3564)</f>
        <v/>
      </c>
      <c r="D3600" s="184" t="str">
        <f>IF('Census Block Input'!J3564="","",UPPER('Census Block Input'!J3564))</f>
        <v/>
      </c>
      <c r="E3600" s="26" t="str">
        <f>IF('Census Block Input'!J3564="","",'Census Block Input'!I3564)</f>
        <v/>
      </c>
      <c r="F3600" s="27" t="str">
        <f>IF('Census Block Input'!J3564="","",'Census Block Input'!C3564)</f>
        <v/>
      </c>
      <c r="G3600" s="29" t="str">
        <f>IF('Census Block Input'!J3564="","",'Census Block Input'!D3564)</f>
        <v/>
      </c>
      <c r="H3600" s="30" t="str">
        <f>IF('Census Block Input'!J3564="","",'Census Block Input'!G3564)</f>
        <v/>
      </c>
      <c r="I3600" s="30" t="str">
        <f>IF('Census Block Input'!J3564="","",'Census Block Input'!F3564)</f>
        <v/>
      </c>
      <c r="J3600" s="32" t="str">
        <f t="shared" si="112"/>
        <v/>
      </c>
      <c r="K3600" s="105" t="str">
        <f>IF('Census Block Input'!J3564="","",'Census Block Input'!D3564)</f>
        <v/>
      </c>
      <c r="L3600" s="106" t="str">
        <f>IF('Census Block Input'!J3564="","",'Census Block Input'!G3564)</f>
        <v/>
      </c>
      <c r="M3600" s="106" t="str">
        <f>IF('Census Block Input'!J3564="","",'Census Block Input'!F3564)</f>
        <v/>
      </c>
      <c r="N3600" s="32" t="str">
        <f t="shared" si="113"/>
        <v/>
      </c>
      <c r="O3600" s="124" t="s">
        <v>10</v>
      </c>
      <c r="P3600" s="123" t="s">
        <v>10</v>
      </c>
      <c r="Q3600" s="1"/>
    </row>
    <row r="3601" spans="1:17" ht="15.75" hidden="1" customHeight="1">
      <c r="A3601" s="1" t="str">
        <f t="shared" si="1"/>
        <v/>
      </c>
      <c r="B3601" s="1"/>
      <c r="C3601" s="25" t="str">
        <f>IF('Census Block Input'!J3565="","",'Census Block Input'!B3565)</f>
        <v/>
      </c>
      <c r="D3601" s="184" t="str">
        <f>IF('Census Block Input'!J3565="","",UPPER('Census Block Input'!J3565))</f>
        <v/>
      </c>
      <c r="E3601" s="26" t="str">
        <f>IF('Census Block Input'!J3565="","",'Census Block Input'!I3565)</f>
        <v/>
      </c>
      <c r="F3601" s="27" t="str">
        <f>IF('Census Block Input'!J3565="","",'Census Block Input'!C3565)</f>
        <v/>
      </c>
      <c r="G3601" s="29" t="str">
        <f>IF('Census Block Input'!J3565="","",'Census Block Input'!D3565)</f>
        <v/>
      </c>
      <c r="H3601" s="30" t="str">
        <f>IF('Census Block Input'!J3565="","",'Census Block Input'!G3565)</f>
        <v/>
      </c>
      <c r="I3601" s="30" t="str">
        <f>IF('Census Block Input'!J3565="","",'Census Block Input'!F3565)</f>
        <v/>
      </c>
      <c r="J3601" s="32" t="str">
        <f t="shared" si="112"/>
        <v/>
      </c>
      <c r="K3601" s="105" t="str">
        <f>IF('Census Block Input'!J3565="","",'Census Block Input'!D3565)</f>
        <v/>
      </c>
      <c r="L3601" s="106" t="str">
        <f>IF('Census Block Input'!J3565="","",'Census Block Input'!G3565)</f>
        <v/>
      </c>
      <c r="M3601" s="106" t="str">
        <f>IF('Census Block Input'!J3565="","",'Census Block Input'!F3565)</f>
        <v/>
      </c>
      <c r="N3601" s="32" t="str">
        <f t="shared" si="113"/>
        <v/>
      </c>
      <c r="O3601" s="124" t="s">
        <v>10</v>
      </c>
      <c r="P3601" s="123" t="s">
        <v>10</v>
      </c>
      <c r="Q3601" s="1"/>
    </row>
    <row r="3602" spans="1:17" ht="15.75" hidden="1" customHeight="1">
      <c r="A3602" s="1" t="str">
        <f t="shared" si="1"/>
        <v/>
      </c>
      <c r="B3602" s="1"/>
      <c r="C3602" s="25" t="str">
        <f>IF('Census Block Input'!J3566="","",'Census Block Input'!B3566)</f>
        <v/>
      </c>
      <c r="D3602" s="184" t="str">
        <f>IF('Census Block Input'!J3566="","",UPPER('Census Block Input'!J3566))</f>
        <v/>
      </c>
      <c r="E3602" s="26" t="str">
        <f>IF('Census Block Input'!J3566="","",'Census Block Input'!I3566)</f>
        <v/>
      </c>
      <c r="F3602" s="27" t="str">
        <f>IF('Census Block Input'!J3566="","",'Census Block Input'!C3566)</f>
        <v/>
      </c>
      <c r="G3602" s="29" t="str">
        <f>IF('Census Block Input'!J3566="","",'Census Block Input'!D3566)</f>
        <v/>
      </c>
      <c r="H3602" s="30" t="str">
        <f>IF('Census Block Input'!J3566="","",'Census Block Input'!G3566)</f>
        <v/>
      </c>
      <c r="I3602" s="30" t="str">
        <f>IF('Census Block Input'!J3566="","",'Census Block Input'!F3566)</f>
        <v/>
      </c>
      <c r="J3602" s="32" t="str">
        <f t="shared" si="112"/>
        <v/>
      </c>
      <c r="K3602" s="105" t="str">
        <f>IF('Census Block Input'!J3566="","",'Census Block Input'!D3566)</f>
        <v/>
      </c>
      <c r="L3602" s="106" t="str">
        <f>IF('Census Block Input'!J3566="","",'Census Block Input'!G3566)</f>
        <v/>
      </c>
      <c r="M3602" s="106" t="str">
        <f>IF('Census Block Input'!J3566="","",'Census Block Input'!F3566)</f>
        <v/>
      </c>
      <c r="N3602" s="32" t="str">
        <f t="shared" si="113"/>
        <v/>
      </c>
      <c r="O3602" s="124" t="s">
        <v>10</v>
      </c>
      <c r="P3602" s="123" t="s">
        <v>10</v>
      </c>
      <c r="Q3602" s="1"/>
    </row>
    <row r="3603" spans="1:17" ht="15.75" hidden="1" customHeight="1">
      <c r="A3603" s="1" t="str">
        <f t="shared" si="1"/>
        <v/>
      </c>
      <c r="B3603" s="1"/>
      <c r="C3603" s="25" t="str">
        <f>IF('Census Block Input'!J3567="","",'Census Block Input'!B3567)</f>
        <v/>
      </c>
      <c r="D3603" s="184" t="str">
        <f>IF('Census Block Input'!J3567="","",UPPER('Census Block Input'!J3567))</f>
        <v/>
      </c>
      <c r="E3603" s="26" t="str">
        <f>IF('Census Block Input'!J3567="","",'Census Block Input'!I3567)</f>
        <v/>
      </c>
      <c r="F3603" s="27" t="str">
        <f>IF('Census Block Input'!J3567="","",'Census Block Input'!C3567)</f>
        <v/>
      </c>
      <c r="G3603" s="29" t="str">
        <f>IF('Census Block Input'!J3567="","",'Census Block Input'!D3567)</f>
        <v/>
      </c>
      <c r="H3603" s="30" t="str">
        <f>IF('Census Block Input'!J3567="","",'Census Block Input'!G3567)</f>
        <v/>
      </c>
      <c r="I3603" s="30" t="str">
        <f>IF('Census Block Input'!J3567="","",'Census Block Input'!F3567)</f>
        <v/>
      </c>
      <c r="J3603" s="32" t="str">
        <f t="shared" si="112"/>
        <v/>
      </c>
      <c r="K3603" s="105" t="str">
        <f>IF('Census Block Input'!J3567="","",'Census Block Input'!D3567)</f>
        <v/>
      </c>
      <c r="L3603" s="106" t="str">
        <f>IF('Census Block Input'!J3567="","",'Census Block Input'!G3567)</f>
        <v/>
      </c>
      <c r="M3603" s="106" t="str">
        <f>IF('Census Block Input'!J3567="","",'Census Block Input'!F3567)</f>
        <v/>
      </c>
      <c r="N3603" s="32" t="str">
        <f t="shared" si="113"/>
        <v/>
      </c>
      <c r="O3603" s="124" t="s">
        <v>10</v>
      </c>
      <c r="P3603" s="123" t="s">
        <v>10</v>
      </c>
      <c r="Q3603" s="1"/>
    </row>
    <row r="3604" spans="1:17" ht="15.75" hidden="1" customHeight="1">
      <c r="A3604" s="1" t="str">
        <f t="shared" si="1"/>
        <v/>
      </c>
      <c r="B3604" s="1"/>
      <c r="C3604" s="25" t="str">
        <f>IF('Census Block Input'!J3568="","",'Census Block Input'!B3568)</f>
        <v/>
      </c>
      <c r="D3604" s="184" t="str">
        <f>IF('Census Block Input'!J3568="","",UPPER('Census Block Input'!J3568))</f>
        <v/>
      </c>
      <c r="E3604" s="26" t="str">
        <f>IF('Census Block Input'!J3568="","",'Census Block Input'!I3568)</f>
        <v/>
      </c>
      <c r="F3604" s="27" t="str">
        <f>IF('Census Block Input'!J3568="","",'Census Block Input'!C3568)</f>
        <v/>
      </c>
      <c r="G3604" s="29" t="str">
        <f>IF('Census Block Input'!J3568="","",'Census Block Input'!D3568)</f>
        <v/>
      </c>
      <c r="H3604" s="30" t="str">
        <f>IF('Census Block Input'!J3568="","",'Census Block Input'!G3568)</f>
        <v/>
      </c>
      <c r="I3604" s="30" t="str">
        <f>IF('Census Block Input'!J3568="","",'Census Block Input'!F3568)</f>
        <v/>
      </c>
      <c r="J3604" s="32" t="str">
        <f t="shared" si="112"/>
        <v/>
      </c>
      <c r="K3604" s="105" t="str">
        <f>IF('Census Block Input'!J3568="","",'Census Block Input'!D3568)</f>
        <v/>
      </c>
      <c r="L3604" s="106" t="str">
        <f>IF('Census Block Input'!J3568="","",'Census Block Input'!G3568)</f>
        <v/>
      </c>
      <c r="M3604" s="106" t="str">
        <f>IF('Census Block Input'!J3568="","",'Census Block Input'!F3568)</f>
        <v/>
      </c>
      <c r="N3604" s="32" t="str">
        <f t="shared" si="113"/>
        <v/>
      </c>
      <c r="O3604" s="124" t="s">
        <v>10</v>
      </c>
      <c r="P3604" s="123" t="s">
        <v>10</v>
      </c>
      <c r="Q3604" s="1"/>
    </row>
    <row r="3605" spans="1:17" ht="15.75" hidden="1" customHeight="1">
      <c r="A3605" s="1" t="str">
        <f t="shared" si="1"/>
        <v/>
      </c>
      <c r="B3605" s="1"/>
      <c r="C3605" s="25" t="str">
        <f>IF('Census Block Input'!J3569="","",'Census Block Input'!B3569)</f>
        <v/>
      </c>
      <c r="D3605" s="184" t="str">
        <f>IF('Census Block Input'!J3569="","",UPPER('Census Block Input'!J3569))</f>
        <v/>
      </c>
      <c r="E3605" s="26" t="str">
        <f>IF('Census Block Input'!J3569="","",'Census Block Input'!I3569)</f>
        <v/>
      </c>
      <c r="F3605" s="27" t="str">
        <f>IF('Census Block Input'!J3569="","",'Census Block Input'!C3569)</f>
        <v/>
      </c>
      <c r="G3605" s="29" t="str">
        <f>IF('Census Block Input'!J3569="","",'Census Block Input'!D3569)</f>
        <v/>
      </c>
      <c r="H3605" s="30" t="str">
        <f>IF('Census Block Input'!J3569="","",'Census Block Input'!G3569)</f>
        <v/>
      </c>
      <c r="I3605" s="30" t="str">
        <f>IF('Census Block Input'!J3569="","",'Census Block Input'!F3569)</f>
        <v/>
      </c>
      <c r="J3605" s="32" t="str">
        <f t="shared" si="112"/>
        <v/>
      </c>
      <c r="K3605" s="105" t="str">
        <f>IF('Census Block Input'!J3569="","",'Census Block Input'!D3569)</f>
        <v/>
      </c>
      <c r="L3605" s="106" t="str">
        <f>IF('Census Block Input'!J3569="","",'Census Block Input'!G3569)</f>
        <v/>
      </c>
      <c r="M3605" s="106" t="str">
        <f>IF('Census Block Input'!J3569="","",'Census Block Input'!F3569)</f>
        <v/>
      </c>
      <c r="N3605" s="32" t="str">
        <f t="shared" si="113"/>
        <v/>
      </c>
      <c r="O3605" s="124" t="s">
        <v>10</v>
      </c>
      <c r="P3605" s="123" t="s">
        <v>10</v>
      </c>
      <c r="Q3605" s="1"/>
    </row>
    <row r="3606" spans="1:17" ht="15.75" hidden="1" customHeight="1">
      <c r="A3606" s="1" t="str">
        <f t="shared" si="1"/>
        <v/>
      </c>
      <c r="B3606" s="1"/>
      <c r="C3606" s="25" t="str">
        <f>IF('Census Block Input'!J3570="","",'Census Block Input'!B3570)</f>
        <v/>
      </c>
      <c r="D3606" s="184" t="str">
        <f>IF('Census Block Input'!J3570="","",UPPER('Census Block Input'!J3570))</f>
        <v/>
      </c>
      <c r="E3606" s="26" t="str">
        <f>IF('Census Block Input'!J3570="","",'Census Block Input'!I3570)</f>
        <v/>
      </c>
      <c r="F3606" s="27" t="str">
        <f>IF('Census Block Input'!J3570="","",'Census Block Input'!C3570)</f>
        <v/>
      </c>
      <c r="G3606" s="29" t="str">
        <f>IF('Census Block Input'!J3570="","",'Census Block Input'!D3570)</f>
        <v/>
      </c>
      <c r="H3606" s="30" t="str">
        <f>IF('Census Block Input'!J3570="","",'Census Block Input'!G3570)</f>
        <v/>
      </c>
      <c r="I3606" s="30" t="str">
        <f>IF('Census Block Input'!J3570="","",'Census Block Input'!F3570)</f>
        <v/>
      </c>
      <c r="J3606" s="32" t="str">
        <f t="shared" si="112"/>
        <v/>
      </c>
      <c r="K3606" s="105" t="str">
        <f>IF('Census Block Input'!J3570="","",'Census Block Input'!D3570)</f>
        <v/>
      </c>
      <c r="L3606" s="106" t="str">
        <f>IF('Census Block Input'!J3570="","",'Census Block Input'!G3570)</f>
        <v/>
      </c>
      <c r="M3606" s="106" t="str">
        <f>IF('Census Block Input'!J3570="","",'Census Block Input'!F3570)</f>
        <v/>
      </c>
      <c r="N3606" s="32" t="str">
        <f t="shared" si="113"/>
        <v/>
      </c>
      <c r="O3606" s="124" t="s">
        <v>10</v>
      </c>
      <c r="P3606" s="123" t="s">
        <v>10</v>
      </c>
      <c r="Q3606" s="1"/>
    </row>
    <row r="3607" spans="1:17" ht="15.75" hidden="1" customHeight="1">
      <c r="A3607" s="1" t="str">
        <f t="shared" si="1"/>
        <v/>
      </c>
      <c r="B3607" s="1"/>
      <c r="C3607" s="25" t="str">
        <f>IF('Census Block Input'!J3571="","",'Census Block Input'!B3571)</f>
        <v/>
      </c>
      <c r="D3607" s="184" t="str">
        <f>IF('Census Block Input'!J3571="","",UPPER('Census Block Input'!J3571))</f>
        <v/>
      </c>
      <c r="E3607" s="26" t="str">
        <f>IF('Census Block Input'!J3571="","",'Census Block Input'!I3571)</f>
        <v/>
      </c>
      <c r="F3607" s="27" t="str">
        <f>IF('Census Block Input'!J3571="","",'Census Block Input'!C3571)</f>
        <v/>
      </c>
      <c r="G3607" s="29" t="str">
        <f>IF('Census Block Input'!J3571="","",'Census Block Input'!D3571)</f>
        <v/>
      </c>
      <c r="H3607" s="30" t="str">
        <f>IF('Census Block Input'!J3571="","",'Census Block Input'!G3571)</f>
        <v/>
      </c>
      <c r="I3607" s="30" t="str">
        <f>IF('Census Block Input'!J3571="","",'Census Block Input'!F3571)</f>
        <v/>
      </c>
      <c r="J3607" s="32" t="str">
        <f t="shared" si="112"/>
        <v/>
      </c>
      <c r="K3607" s="105" t="str">
        <f>IF('Census Block Input'!J3571="","",'Census Block Input'!D3571)</f>
        <v/>
      </c>
      <c r="L3607" s="106" t="str">
        <f>IF('Census Block Input'!J3571="","",'Census Block Input'!G3571)</f>
        <v/>
      </c>
      <c r="M3607" s="106" t="str">
        <f>IF('Census Block Input'!J3571="","",'Census Block Input'!F3571)</f>
        <v/>
      </c>
      <c r="N3607" s="32" t="str">
        <f t="shared" si="113"/>
        <v/>
      </c>
      <c r="O3607" s="124" t="s">
        <v>10</v>
      </c>
      <c r="P3607" s="123" t="s">
        <v>10</v>
      </c>
      <c r="Q3607" s="1"/>
    </row>
    <row r="3608" spans="1:17" ht="15.75" hidden="1" customHeight="1">
      <c r="A3608" s="1" t="str">
        <f t="shared" si="1"/>
        <v/>
      </c>
      <c r="B3608" s="1"/>
      <c r="C3608" s="25" t="str">
        <f>IF('Census Block Input'!J3572="","",'Census Block Input'!B3572)</f>
        <v/>
      </c>
      <c r="D3608" s="184" t="str">
        <f>IF('Census Block Input'!J3572="","",UPPER('Census Block Input'!J3572))</f>
        <v/>
      </c>
      <c r="E3608" s="26" t="str">
        <f>IF('Census Block Input'!J3572="","",'Census Block Input'!I3572)</f>
        <v/>
      </c>
      <c r="F3608" s="27" t="str">
        <f>IF('Census Block Input'!J3572="","",'Census Block Input'!C3572)</f>
        <v/>
      </c>
      <c r="G3608" s="29" t="str">
        <f>IF('Census Block Input'!J3572="","",'Census Block Input'!D3572)</f>
        <v/>
      </c>
      <c r="H3608" s="30" t="str">
        <f>IF('Census Block Input'!J3572="","",'Census Block Input'!G3572)</f>
        <v/>
      </c>
      <c r="I3608" s="30" t="str">
        <f>IF('Census Block Input'!J3572="","",'Census Block Input'!F3572)</f>
        <v/>
      </c>
      <c r="J3608" s="32" t="str">
        <f t="shared" si="112"/>
        <v/>
      </c>
      <c r="K3608" s="105" t="str">
        <f>IF('Census Block Input'!J3572="","",'Census Block Input'!D3572)</f>
        <v/>
      </c>
      <c r="L3608" s="106" t="str">
        <f>IF('Census Block Input'!J3572="","",'Census Block Input'!G3572)</f>
        <v/>
      </c>
      <c r="M3608" s="106" t="str">
        <f>IF('Census Block Input'!J3572="","",'Census Block Input'!F3572)</f>
        <v/>
      </c>
      <c r="N3608" s="32" t="str">
        <f t="shared" si="113"/>
        <v/>
      </c>
      <c r="O3608" s="124" t="s">
        <v>10</v>
      </c>
      <c r="P3608" s="123" t="s">
        <v>10</v>
      </c>
      <c r="Q3608" s="1"/>
    </row>
    <row r="3609" spans="1:17" ht="15.75" hidden="1" customHeight="1">
      <c r="A3609" s="1" t="str">
        <f t="shared" si="1"/>
        <v/>
      </c>
      <c r="B3609" s="1"/>
      <c r="C3609" s="25" t="str">
        <f>IF('Census Block Input'!J3573="","",'Census Block Input'!B3573)</f>
        <v/>
      </c>
      <c r="D3609" s="184" t="str">
        <f>IF('Census Block Input'!J3573="","",UPPER('Census Block Input'!J3573))</f>
        <v/>
      </c>
      <c r="E3609" s="26" t="str">
        <f>IF('Census Block Input'!J3573="","",'Census Block Input'!I3573)</f>
        <v/>
      </c>
      <c r="F3609" s="27" t="str">
        <f>IF('Census Block Input'!J3573="","",'Census Block Input'!C3573)</f>
        <v/>
      </c>
      <c r="G3609" s="29" t="str">
        <f>IF('Census Block Input'!J3573="","",'Census Block Input'!D3573)</f>
        <v/>
      </c>
      <c r="H3609" s="30" t="str">
        <f>IF('Census Block Input'!J3573="","",'Census Block Input'!G3573)</f>
        <v/>
      </c>
      <c r="I3609" s="30" t="str">
        <f>IF('Census Block Input'!J3573="","",'Census Block Input'!F3573)</f>
        <v/>
      </c>
      <c r="J3609" s="32" t="str">
        <f t="shared" si="112"/>
        <v/>
      </c>
      <c r="K3609" s="105" t="str">
        <f>IF('Census Block Input'!J3573="","",'Census Block Input'!D3573)</f>
        <v/>
      </c>
      <c r="L3609" s="106" t="str">
        <f>IF('Census Block Input'!J3573="","",'Census Block Input'!G3573)</f>
        <v/>
      </c>
      <c r="M3609" s="106" t="str">
        <f>IF('Census Block Input'!J3573="","",'Census Block Input'!F3573)</f>
        <v/>
      </c>
      <c r="N3609" s="32" t="str">
        <f t="shared" si="113"/>
        <v/>
      </c>
      <c r="O3609" s="124" t="s">
        <v>10</v>
      </c>
      <c r="P3609" s="123" t="s">
        <v>10</v>
      </c>
      <c r="Q3609" s="1"/>
    </row>
    <row r="3610" spans="1:17" ht="15.75" hidden="1" customHeight="1">
      <c r="A3610" s="1" t="str">
        <f t="shared" si="1"/>
        <v/>
      </c>
      <c r="B3610" s="1"/>
      <c r="C3610" s="25" t="str">
        <f>IF('Census Block Input'!J3574="","",'Census Block Input'!B3574)</f>
        <v/>
      </c>
      <c r="D3610" s="184" t="str">
        <f>IF('Census Block Input'!J3574="","",UPPER('Census Block Input'!J3574))</f>
        <v/>
      </c>
      <c r="E3610" s="26" t="str">
        <f>IF('Census Block Input'!J3574="","",'Census Block Input'!I3574)</f>
        <v/>
      </c>
      <c r="F3610" s="27" t="str">
        <f>IF('Census Block Input'!J3574="","",'Census Block Input'!C3574)</f>
        <v/>
      </c>
      <c r="G3610" s="29" t="str">
        <f>IF('Census Block Input'!J3574="","",'Census Block Input'!D3574)</f>
        <v/>
      </c>
      <c r="H3610" s="30" t="str">
        <f>IF('Census Block Input'!J3574="","",'Census Block Input'!G3574)</f>
        <v/>
      </c>
      <c r="I3610" s="30" t="str">
        <f>IF('Census Block Input'!J3574="","",'Census Block Input'!F3574)</f>
        <v/>
      </c>
      <c r="J3610" s="32" t="str">
        <f t="shared" si="112"/>
        <v/>
      </c>
      <c r="K3610" s="105" t="str">
        <f>IF('Census Block Input'!J3574="","",'Census Block Input'!D3574)</f>
        <v/>
      </c>
      <c r="L3610" s="106" t="str">
        <f>IF('Census Block Input'!J3574="","",'Census Block Input'!G3574)</f>
        <v/>
      </c>
      <c r="M3610" s="106" t="str">
        <f>IF('Census Block Input'!J3574="","",'Census Block Input'!F3574)</f>
        <v/>
      </c>
      <c r="N3610" s="32" t="str">
        <f t="shared" si="113"/>
        <v/>
      </c>
      <c r="O3610" s="124" t="s">
        <v>10</v>
      </c>
      <c r="P3610" s="123" t="s">
        <v>10</v>
      </c>
      <c r="Q3610" s="1"/>
    </row>
    <row r="3611" spans="1:17" ht="15.75" hidden="1" customHeight="1">
      <c r="A3611" s="1" t="str">
        <f t="shared" si="1"/>
        <v/>
      </c>
      <c r="B3611" s="1"/>
      <c r="C3611" s="25" t="str">
        <f>IF('Census Block Input'!J3575="","",'Census Block Input'!B3575)</f>
        <v/>
      </c>
      <c r="D3611" s="184" t="str">
        <f>IF('Census Block Input'!J3575="","",UPPER('Census Block Input'!J3575))</f>
        <v/>
      </c>
      <c r="E3611" s="26" t="str">
        <f>IF('Census Block Input'!J3575="","",'Census Block Input'!I3575)</f>
        <v/>
      </c>
      <c r="F3611" s="27" t="str">
        <f>IF('Census Block Input'!J3575="","",'Census Block Input'!C3575)</f>
        <v/>
      </c>
      <c r="G3611" s="29" t="str">
        <f>IF('Census Block Input'!J3575="","",'Census Block Input'!D3575)</f>
        <v/>
      </c>
      <c r="H3611" s="30" t="str">
        <f>IF('Census Block Input'!J3575="","",'Census Block Input'!G3575)</f>
        <v/>
      </c>
      <c r="I3611" s="30" t="str">
        <f>IF('Census Block Input'!J3575="","",'Census Block Input'!F3575)</f>
        <v/>
      </c>
      <c r="J3611" s="32" t="str">
        <f t="shared" si="112"/>
        <v/>
      </c>
      <c r="K3611" s="105" t="str">
        <f>IF('Census Block Input'!J3575="","",'Census Block Input'!D3575)</f>
        <v/>
      </c>
      <c r="L3611" s="106" t="str">
        <f>IF('Census Block Input'!J3575="","",'Census Block Input'!G3575)</f>
        <v/>
      </c>
      <c r="M3611" s="106" t="str">
        <f>IF('Census Block Input'!J3575="","",'Census Block Input'!F3575)</f>
        <v/>
      </c>
      <c r="N3611" s="32" t="str">
        <f t="shared" si="113"/>
        <v/>
      </c>
      <c r="O3611" s="124" t="s">
        <v>10</v>
      </c>
      <c r="P3611" s="123" t="s">
        <v>10</v>
      </c>
      <c r="Q3611" s="1"/>
    </row>
    <row r="3612" spans="1:17" ht="15.75" hidden="1" customHeight="1">
      <c r="A3612" s="1" t="str">
        <f t="shared" si="1"/>
        <v/>
      </c>
      <c r="B3612" s="1"/>
      <c r="C3612" s="25" t="str">
        <f>IF('Census Block Input'!J3576="","",'Census Block Input'!B3576)</f>
        <v/>
      </c>
      <c r="D3612" s="184" t="str">
        <f>IF('Census Block Input'!J3576="","",UPPER('Census Block Input'!J3576))</f>
        <v/>
      </c>
      <c r="E3612" s="26" t="str">
        <f>IF('Census Block Input'!J3576="","",'Census Block Input'!I3576)</f>
        <v/>
      </c>
      <c r="F3612" s="27" t="str">
        <f>IF('Census Block Input'!J3576="","",'Census Block Input'!C3576)</f>
        <v/>
      </c>
      <c r="G3612" s="29" t="str">
        <f>IF('Census Block Input'!J3576="","",'Census Block Input'!D3576)</f>
        <v/>
      </c>
      <c r="H3612" s="30" t="str">
        <f>IF('Census Block Input'!J3576="","",'Census Block Input'!G3576)</f>
        <v/>
      </c>
      <c r="I3612" s="30" t="str">
        <f>IF('Census Block Input'!J3576="","",'Census Block Input'!F3576)</f>
        <v/>
      </c>
      <c r="J3612" s="32" t="str">
        <f t="shared" si="112"/>
        <v/>
      </c>
      <c r="K3612" s="105" t="str">
        <f>IF('Census Block Input'!J3576="","",'Census Block Input'!D3576)</f>
        <v/>
      </c>
      <c r="L3612" s="106" t="str">
        <f>IF('Census Block Input'!J3576="","",'Census Block Input'!G3576)</f>
        <v/>
      </c>
      <c r="M3612" s="106" t="str">
        <f>IF('Census Block Input'!J3576="","",'Census Block Input'!F3576)</f>
        <v/>
      </c>
      <c r="N3612" s="32" t="str">
        <f t="shared" si="113"/>
        <v/>
      </c>
      <c r="O3612" s="124" t="s">
        <v>10</v>
      </c>
      <c r="P3612" s="123" t="s">
        <v>10</v>
      </c>
      <c r="Q3612" s="1"/>
    </row>
    <row r="3613" spans="1:17" ht="15.75" hidden="1" customHeight="1">
      <c r="A3613" s="1" t="str">
        <f t="shared" si="1"/>
        <v/>
      </c>
      <c r="B3613" s="1"/>
      <c r="C3613" s="25" t="str">
        <f>IF('Census Block Input'!J3577="","",'Census Block Input'!B3577)</f>
        <v/>
      </c>
      <c r="D3613" s="184" t="str">
        <f>IF('Census Block Input'!J3577="","",UPPER('Census Block Input'!J3577))</f>
        <v/>
      </c>
      <c r="E3613" s="26" t="str">
        <f>IF('Census Block Input'!J3577="","",'Census Block Input'!I3577)</f>
        <v/>
      </c>
      <c r="F3613" s="27" t="str">
        <f>IF('Census Block Input'!J3577="","",'Census Block Input'!C3577)</f>
        <v/>
      </c>
      <c r="G3613" s="29" t="str">
        <f>IF('Census Block Input'!J3577="","",'Census Block Input'!D3577)</f>
        <v/>
      </c>
      <c r="H3613" s="30" t="str">
        <f>IF('Census Block Input'!J3577="","",'Census Block Input'!G3577)</f>
        <v/>
      </c>
      <c r="I3613" s="30" t="str">
        <f>IF('Census Block Input'!J3577="","",'Census Block Input'!F3577)</f>
        <v/>
      </c>
      <c r="J3613" s="32" t="str">
        <f t="shared" si="112"/>
        <v/>
      </c>
      <c r="K3613" s="105" t="str">
        <f>IF('Census Block Input'!J3577="","",'Census Block Input'!D3577)</f>
        <v/>
      </c>
      <c r="L3613" s="106" t="str">
        <f>IF('Census Block Input'!J3577="","",'Census Block Input'!G3577)</f>
        <v/>
      </c>
      <c r="M3613" s="106" t="str">
        <f>IF('Census Block Input'!J3577="","",'Census Block Input'!F3577)</f>
        <v/>
      </c>
      <c r="N3613" s="32" t="str">
        <f t="shared" si="113"/>
        <v/>
      </c>
      <c r="O3613" s="124" t="s">
        <v>10</v>
      </c>
      <c r="P3613" s="123" t="s">
        <v>10</v>
      </c>
      <c r="Q3613" s="1"/>
    </row>
    <row r="3614" spans="1:17" ht="15.75" hidden="1" customHeight="1">
      <c r="A3614" s="1" t="str">
        <f t="shared" si="1"/>
        <v/>
      </c>
      <c r="B3614" s="1"/>
      <c r="C3614" s="25" t="str">
        <f>IF('Census Block Input'!J3578="","",'Census Block Input'!B3578)</f>
        <v/>
      </c>
      <c r="D3614" s="184" t="str">
        <f>IF('Census Block Input'!J3578="","",UPPER('Census Block Input'!J3578))</f>
        <v/>
      </c>
      <c r="E3614" s="26" t="str">
        <f>IF('Census Block Input'!J3578="","",'Census Block Input'!I3578)</f>
        <v/>
      </c>
      <c r="F3614" s="27" t="str">
        <f>IF('Census Block Input'!J3578="","",'Census Block Input'!C3578)</f>
        <v/>
      </c>
      <c r="G3614" s="29" t="str">
        <f>IF('Census Block Input'!J3578="","",'Census Block Input'!D3578)</f>
        <v/>
      </c>
      <c r="H3614" s="30" t="str">
        <f>IF('Census Block Input'!J3578="","",'Census Block Input'!G3578)</f>
        <v/>
      </c>
      <c r="I3614" s="30" t="str">
        <f>IF('Census Block Input'!J3578="","",'Census Block Input'!F3578)</f>
        <v/>
      </c>
      <c r="J3614" s="32" t="str">
        <f t="shared" si="112"/>
        <v/>
      </c>
      <c r="K3614" s="105" t="str">
        <f>IF('Census Block Input'!J3578="","",'Census Block Input'!D3578)</f>
        <v/>
      </c>
      <c r="L3614" s="106" t="str">
        <f>IF('Census Block Input'!J3578="","",'Census Block Input'!G3578)</f>
        <v/>
      </c>
      <c r="M3614" s="106" t="str">
        <f>IF('Census Block Input'!J3578="","",'Census Block Input'!F3578)</f>
        <v/>
      </c>
      <c r="N3614" s="32" t="str">
        <f t="shared" si="113"/>
        <v/>
      </c>
      <c r="O3614" s="124" t="s">
        <v>10</v>
      </c>
      <c r="P3614" s="123" t="s">
        <v>10</v>
      </c>
      <c r="Q3614" s="1"/>
    </row>
    <row r="3615" spans="1:17" ht="15.75" hidden="1" customHeight="1">
      <c r="A3615" s="1" t="str">
        <f t="shared" si="1"/>
        <v/>
      </c>
      <c r="B3615" s="1"/>
      <c r="C3615" s="25" t="str">
        <f>IF('Census Block Input'!J3579="","",'Census Block Input'!B3579)</f>
        <v/>
      </c>
      <c r="D3615" s="184" t="str">
        <f>IF('Census Block Input'!J3579="","",UPPER('Census Block Input'!J3579))</f>
        <v/>
      </c>
      <c r="E3615" s="26" t="str">
        <f>IF('Census Block Input'!J3579="","",'Census Block Input'!I3579)</f>
        <v/>
      </c>
      <c r="F3615" s="27" t="str">
        <f>IF('Census Block Input'!J3579="","",'Census Block Input'!C3579)</f>
        <v/>
      </c>
      <c r="G3615" s="29" t="str">
        <f>IF('Census Block Input'!J3579="","",'Census Block Input'!D3579)</f>
        <v/>
      </c>
      <c r="H3615" s="30" t="str">
        <f>IF('Census Block Input'!J3579="","",'Census Block Input'!G3579)</f>
        <v/>
      </c>
      <c r="I3615" s="30" t="str">
        <f>IF('Census Block Input'!J3579="","",'Census Block Input'!F3579)</f>
        <v/>
      </c>
      <c r="J3615" s="32" t="str">
        <f t="shared" si="112"/>
        <v/>
      </c>
      <c r="K3615" s="105" t="str">
        <f>IF('Census Block Input'!J3579="","",'Census Block Input'!D3579)</f>
        <v/>
      </c>
      <c r="L3615" s="106" t="str">
        <f>IF('Census Block Input'!J3579="","",'Census Block Input'!G3579)</f>
        <v/>
      </c>
      <c r="M3615" s="106" t="str">
        <f>IF('Census Block Input'!J3579="","",'Census Block Input'!F3579)</f>
        <v/>
      </c>
      <c r="N3615" s="32" t="str">
        <f t="shared" si="113"/>
        <v/>
      </c>
      <c r="O3615" s="124" t="s">
        <v>10</v>
      </c>
      <c r="P3615" s="123" t="s">
        <v>10</v>
      </c>
      <c r="Q3615" s="1"/>
    </row>
    <row r="3616" spans="1:17" ht="15.75" hidden="1" customHeight="1">
      <c r="A3616" s="1" t="str">
        <f t="shared" si="1"/>
        <v/>
      </c>
      <c r="B3616" s="1"/>
      <c r="C3616" s="25" t="str">
        <f>IF('Census Block Input'!J3580="","",'Census Block Input'!B3580)</f>
        <v/>
      </c>
      <c r="D3616" s="184" t="str">
        <f>IF('Census Block Input'!J3580="","",UPPER('Census Block Input'!J3580))</f>
        <v/>
      </c>
      <c r="E3616" s="26" t="str">
        <f>IF('Census Block Input'!J3580="","",'Census Block Input'!I3580)</f>
        <v/>
      </c>
      <c r="F3616" s="27" t="str">
        <f>IF('Census Block Input'!J3580="","",'Census Block Input'!C3580)</f>
        <v/>
      </c>
      <c r="G3616" s="29" t="str">
        <f>IF('Census Block Input'!J3580="","",'Census Block Input'!D3580)</f>
        <v/>
      </c>
      <c r="H3616" s="30" t="str">
        <f>IF('Census Block Input'!J3580="","",'Census Block Input'!G3580)</f>
        <v/>
      </c>
      <c r="I3616" s="30" t="str">
        <f>IF('Census Block Input'!J3580="","",'Census Block Input'!F3580)</f>
        <v/>
      </c>
      <c r="J3616" s="32" t="str">
        <f t="shared" si="112"/>
        <v/>
      </c>
      <c r="K3616" s="105" t="str">
        <f>IF('Census Block Input'!J3580="","",'Census Block Input'!D3580)</f>
        <v/>
      </c>
      <c r="L3616" s="106" t="str">
        <f>IF('Census Block Input'!J3580="","",'Census Block Input'!G3580)</f>
        <v/>
      </c>
      <c r="M3616" s="106" t="str">
        <f>IF('Census Block Input'!J3580="","",'Census Block Input'!F3580)</f>
        <v/>
      </c>
      <c r="N3616" s="32" t="str">
        <f t="shared" si="113"/>
        <v/>
      </c>
      <c r="O3616" s="124" t="s">
        <v>10</v>
      </c>
      <c r="P3616" s="123" t="s">
        <v>10</v>
      </c>
      <c r="Q3616" s="1"/>
    </row>
    <row r="3617" spans="1:17" ht="15.75" hidden="1" customHeight="1">
      <c r="A3617" s="1" t="str">
        <f t="shared" si="1"/>
        <v/>
      </c>
      <c r="B3617" s="1"/>
      <c r="C3617" s="25" t="str">
        <f>IF('Census Block Input'!J3581="","",'Census Block Input'!B3581)</f>
        <v/>
      </c>
      <c r="D3617" s="184" t="str">
        <f>IF('Census Block Input'!J3581="","",UPPER('Census Block Input'!J3581))</f>
        <v/>
      </c>
      <c r="E3617" s="26" t="str">
        <f>IF('Census Block Input'!J3581="","",'Census Block Input'!I3581)</f>
        <v/>
      </c>
      <c r="F3617" s="27" t="str">
        <f>IF('Census Block Input'!J3581="","",'Census Block Input'!C3581)</f>
        <v/>
      </c>
      <c r="G3617" s="29" t="str">
        <f>IF('Census Block Input'!J3581="","",'Census Block Input'!D3581)</f>
        <v/>
      </c>
      <c r="H3617" s="30" t="str">
        <f>IF('Census Block Input'!J3581="","",'Census Block Input'!G3581)</f>
        <v/>
      </c>
      <c r="I3617" s="30" t="str">
        <f>IF('Census Block Input'!J3581="","",'Census Block Input'!F3581)</f>
        <v/>
      </c>
      <c r="J3617" s="32" t="str">
        <f t="shared" si="112"/>
        <v/>
      </c>
      <c r="K3617" s="105" t="str">
        <f>IF('Census Block Input'!J3581="","",'Census Block Input'!D3581)</f>
        <v/>
      </c>
      <c r="L3617" s="106" t="str">
        <f>IF('Census Block Input'!J3581="","",'Census Block Input'!G3581)</f>
        <v/>
      </c>
      <c r="M3617" s="106" t="str">
        <f>IF('Census Block Input'!J3581="","",'Census Block Input'!F3581)</f>
        <v/>
      </c>
      <c r="N3617" s="32" t="str">
        <f t="shared" si="113"/>
        <v/>
      </c>
      <c r="O3617" s="124" t="s">
        <v>10</v>
      </c>
      <c r="P3617" s="123" t="s">
        <v>10</v>
      </c>
      <c r="Q3617" s="1"/>
    </row>
    <row r="3618" spans="1:17" ht="15.75" hidden="1" customHeight="1">
      <c r="A3618" s="1" t="str">
        <f t="shared" si="1"/>
        <v/>
      </c>
      <c r="B3618" s="1"/>
      <c r="C3618" s="25" t="str">
        <f>IF('Census Block Input'!J3582="","",'Census Block Input'!B3582)</f>
        <v/>
      </c>
      <c r="D3618" s="184" t="str">
        <f>IF('Census Block Input'!J3582="","",UPPER('Census Block Input'!J3582))</f>
        <v/>
      </c>
      <c r="E3618" s="26" t="str">
        <f>IF('Census Block Input'!J3582="","",'Census Block Input'!I3582)</f>
        <v/>
      </c>
      <c r="F3618" s="27" t="str">
        <f>IF('Census Block Input'!J3582="","",'Census Block Input'!C3582)</f>
        <v/>
      </c>
      <c r="G3618" s="29" t="str">
        <f>IF('Census Block Input'!J3582="","",'Census Block Input'!D3582)</f>
        <v/>
      </c>
      <c r="H3618" s="30" t="str">
        <f>IF('Census Block Input'!J3582="","",'Census Block Input'!G3582)</f>
        <v/>
      </c>
      <c r="I3618" s="30" t="str">
        <f>IF('Census Block Input'!J3582="","",'Census Block Input'!F3582)</f>
        <v/>
      </c>
      <c r="J3618" s="32" t="str">
        <f t="shared" si="112"/>
        <v/>
      </c>
      <c r="K3618" s="105" t="str">
        <f>IF('Census Block Input'!J3582="","",'Census Block Input'!D3582)</f>
        <v/>
      </c>
      <c r="L3618" s="106" t="str">
        <f>IF('Census Block Input'!J3582="","",'Census Block Input'!G3582)</f>
        <v/>
      </c>
      <c r="M3618" s="106" t="str">
        <f>IF('Census Block Input'!J3582="","",'Census Block Input'!F3582)</f>
        <v/>
      </c>
      <c r="N3618" s="32" t="str">
        <f t="shared" si="113"/>
        <v/>
      </c>
      <c r="O3618" s="124" t="s">
        <v>10</v>
      </c>
      <c r="P3618" s="123" t="s">
        <v>10</v>
      </c>
      <c r="Q3618" s="1"/>
    </row>
    <row r="3619" spans="1:17" ht="15.75" hidden="1" customHeight="1">
      <c r="A3619" s="1" t="str">
        <f t="shared" si="1"/>
        <v/>
      </c>
      <c r="B3619" s="1"/>
      <c r="C3619" s="25" t="str">
        <f>IF('Census Block Input'!J3583="","",'Census Block Input'!B3583)</f>
        <v/>
      </c>
      <c r="D3619" s="184" t="str">
        <f>IF('Census Block Input'!J3583="","",UPPER('Census Block Input'!J3583))</f>
        <v/>
      </c>
      <c r="E3619" s="26" t="str">
        <f>IF('Census Block Input'!J3583="","",'Census Block Input'!I3583)</f>
        <v/>
      </c>
      <c r="F3619" s="27" t="str">
        <f>IF('Census Block Input'!J3583="","",'Census Block Input'!C3583)</f>
        <v/>
      </c>
      <c r="G3619" s="29" t="str">
        <f>IF('Census Block Input'!J3583="","",'Census Block Input'!D3583)</f>
        <v/>
      </c>
      <c r="H3619" s="30" t="str">
        <f>IF('Census Block Input'!J3583="","",'Census Block Input'!G3583)</f>
        <v/>
      </c>
      <c r="I3619" s="30" t="str">
        <f>IF('Census Block Input'!J3583="","",'Census Block Input'!F3583)</f>
        <v/>
      </c>
      <c r="J3619" s="32" t="str">
        <f t="shared" si="112"/>
        <v/>
      </c>
      <c r="K3619" s="105" t="str">
        <f>IF('Census Block Input'!J3583="","",'Census Block Input'!D3583)</f>
        <v/>
      </c>
      <c r="L3619" s="106" t="str">
        <f>IF('Census Block Input'!J3583="","",'Census Block Input'!G3583)</f>
        <v/>
      </c>
      <c r="M3619" s="106" t="str">
        <f>IF('Census Block Input'!J3583="","",'Census Block Input'!F3583)</f>
        <v/>
      </c>
      <c r="N3619" s="32" t="str">
        <f t="shared" si="113"/>
        <v/>
      </c>
      <c r="O3619" s="124" t="s">
        <v>10</v>
      </c>
      <c r="P3619" s="123" t="s">
        <v>10</v>
      </c>
      <c r="Q3619" s="1"/>
    </row>
    <row r="3620" spans="1:17" ht="15.75" hidden="1" customHeight="1">
      <c r="A3620" s="1" t="str">
        <f t="shared" si="1"/>
        <v/>
      </c>
      <c r="B3620" s="1"/>
      <c r="C3620" s="25" t="str">
        <f>IF('Census Block Input'!J3584="","",'Census Block Input'!B3584)</f>
        <v/>
      </c>
      <c r="D3620" s="184" t="str">
        <f>IF('Census Block Input'!J3584="","",UPPER('Census Block Input'!J3584))</f>
        <v/>
      </c>
      <c r="E3620" s="26" t="str">
        <f>IF('Census Block Input'!J3584="","",'Census Block Input'!I3584)</f>
        <v/>
      </c>
      <c r="F3620" s="27" t="str">
        <f>IF('Census Block Input'!J3584="","",'Census Block Input'!C3584)</f>
        <v/>
      </c>
      <c r="G3620" s="29" t="str">
        <f>IF('Census Block Input'!J3584="","",'Census Block Input'!D3584)</f>
        <v/>
      </c>
      <c r="H3620" s="30" t="str">
        <f>IF('Census Block Input'!J3584="","",'Census Block Input'!G3584)</f>
        <v/>
      </c>
      <c r="I3620" s="30" t="str">
        <f>IF('Census Block Input'!J3584="","",'Census Block Input'!F3584)</f>
        <v/>
      </c>
      <c r="J3620" s="32" t="str">
        <f t="shared" si="112"/>
        <v/>
      </c>
      <c r="K3620" s="105" t="str">
        <f>IF('Census Block Input'!J3584="","",'Census Block Input'!D3584)</f>
        <v/>
      </c>
      <c r="L3620" s="106" t="str">
        <f>IF('Census Block Input'!J3584="","",'Census Block Input'!G3584)</f>
        <v/>
      </c>
      <c r="M3620" s="106" t="str">
        <f>IF('Census Block Input'!J3584="","",'Census Block Input'!F3584)</f>
        <v/>
      </c>
      <c r="N3620" s="32" t="str">
        <f t="shared" si="113"/>
        <v/>
      </c>
      <c r="O3620" s="124" t="s">
        <v>10</v>
      </c>
      <c r="P3620" s="123" t="s">
        <v>10</v>
      </c>
      <c r="Q3620" s="1"/>
    </row>
    <row r="3621" spans="1:17" ht="15.75" hidden="1" customHeight="1">
      <c r="A3621" s="1" t="str">
        <f t="shared" si="1"/>
        <v/>
      </c>
      <c r="B3621" s="1"/>
      <c r="C3621" s="25" t="str">
        <f>IF('Census Block Input'!J3585="","",'Census Block Input'!B3585)</f>
        <v/>
      </c>
      <c r="D3621" s="184" t="str">
        <f>IF('Census Block Input'!J3585="","",UPPER('Census Block Input'!J3585))</f>
        <v/>
      </c>
      <c r="E3621" s="26" t="str">
        <f>IF('Census Block Input'!J3585="","",'Census Block Input'!I3585)</f>
        <v/>
      </c>
      <c r="F3621" s="27" t="str">
        <f>IF('Census Block Input'!J3585="","",'Census Block Input'!C3585)</f>
        <v/>
      </c>
      <c r="G3621" s="29" t="str">
        <f>IF('Census Block Input'!J3585="","",'Census Block Input'!D3585)</f>
        <v/>
      </c>
      <c r="H3621" s="30" t="str">
        <f>IF('Census Block Input'!J3585="","",'Census Block Input'!G3585)</f>
        <v/>
      </c>
      <c r="I3621" s="30" t="str">
        <f>IF('Census Block Input'!J3585="","",'Census Block Input'!F3585)</f>
        <v/>
      </c>
      <c r="J3621" s="32" t="str">
        <f t="shared" si="112"/>
        <v/>
      </c>
      <c r="K3621" s="105" t="str">
        <f>IF('Census Block Input'!J3585="","",'Census Block Input'!D3585)</f>
        <v/>
      </c>
      <c r="L3621" s="106" t="str">
        <f>IF('Census Block Input'!J3585="","",'Census Block Input'!G3585)</f>
        <v/>
      </c>
      <c r="M3621" s="106" t="str">
        <f>IF('Census Block Input'!J3585="","",'Census Block Input'!F3585)</f>
        <v/>
      </c>
      <c r="N3621" s="32" t="str">
        <f t="shared" si="113"/>
        <v/>
      </c>
      <c r="O3621" s="124" t="s">
        <v>10</v>
      </c>
      <c r="P3621" s="123" t="s">
        <v>10</v>
      </c>
      <c r="Q3621" s="1"/>
    </row>
    <row r="3622" spans="1:17" ht="15.75" hidden="1" customHeight="1">
      <c r="A3622" s="1" t="str">
        <f t="shared" si="1"/>
        <v/>
      </c>
      <c r="B3622" s="1"/>
      <c r="C3622" s="25" t="str">
        <f>IF('Census Block Input'!J3586="","",'Census Block Input'!B3586)</f>
        <v/>
      </c>
      <c r="D3622" s="184" t="str">
        <f>IF('Census Block Input'!J3586="","",UPPER('Census Block Input'!J3586))</f>
        <v/>
      </c>
      <c r="E3622" s="26" t="str">
        <f>IF('Census Block Input'!J3586="","",'Census Block Input'!I3586)</f>
        <v/>
      </c>
      <c r="F3622" s="27" t="str">
        <f>IF('Census Block Input'!J3586="","",'Census Block Input'!C3586)</f>
        <v/>
      </c>
      <c r="G3622" s="29" t="str">
        <f>IF('Census Block Input'!J3586="","",'Census Block Input'!D3586)</f>
        <v/>
      </c>
      <c r="H3622" s="30" t="str">
        <f>IF('Census Block Input'!J3586="","",'Census Block Input'!G3586)</f>
        <v/>
      </c>
      <c r="I3622" s="30" t="str">
        <f>IF('Census Block Input'!J3586="","",'Census Block Input'!F3586)</f>
        <v/>
      </c>
      <c r="J3622" s="32" t="str">
        <f t="shared" si="112"/>
        <v/>
      </c>
      <c r="K3622" s="105" t="str">
        <f>IF('Census Block Input'!J3586="","",'Census Block Input'!D3586)</f>
        <v/>
      </c>
      <c r="L3622" s="106" t="str">
        <f>IF('Census Block Input'!J3586="","",'Census Block Input'!G3586)</f>
        <v/>
      </c>
      <c r="M3622" s="106" t="str">
        <f>IF('Census Block Input'!J3586="","",'Census Block Input'!F3586)</f>
        <v/>
      </c>
      <c r="N3622" s="32" t="str">
        <f t="shared" si="113"/>
        <v/>
      </c>
      <c r="O3622" s="124" t="s">
        <v>10</v>
      </c>
      <c r="P3622" s="123" t="s">
        <v>10</v>
      </c>
      <c r="Q3622" s="1"/>
    </row>
    <row r="3623" spans="1:17" ht="15.75" hidden="1" customHeight="1">
      <c r="A3623" s="1" t="str">
        <f t="shared" si="1"/>
        <v/>
      </c>
      <c r="B3623" s="1"/>
      <c r="C3623" s="25" t="str">
        <f>IF('Census Block Input'!J3587="","",'Census Block Input'!B3587)</f>
        <v/>
      </c>
      <c r="D3623" s="184" t="str">
        <f>IF('Census Block Input'!J3587="","",UPPER('Census Block Input'!J3587))</f>
        <v/>
      </c>
      <c r="E3623" s="26" t="str">
        <f>IF('Census Block Input'!J3587="","",'Census Block Input'!I3587)</f>
        <v/>
      </c>
      <c r="F3623" s="27" t="str">
        <f>IF('Census Block Input'!J3587="","",'Census Block Input'!C3587)</f>
        <v/>
      </c>
      <c r="G3623" s="29" t="str">
        <f>IF('Census Block Input'!J3587="","",'Census Block Input'!D3587)</f>
        <v/>
      </c>
      <c r="H3623" s="30" t="str">
        <f>IF('Census Block Input'!J3587="","",'Census Block Input'!G3587)</f>
        <v/>
      </c>
      <c r="I3623" s="30" t="str">
        <f>IF('Census Block Input'!J3587="","",'Census Block Input'!F3587)</f>
        <v/>
      </c>
      <c r="J3623" s="32" t="str">
        <f t="shared" si="112"/>
        <v/>
      </c>
      <c r="K3623" s="105" t="str">
        <f>IF('Census Block Input'!J3587="","",'Census Block Input'!D3587)</f>
        <v/>
      </c>
      <c r="L3623" s="106" t="str">
        <f>IF('Census Block Input'!J3587="","",'Census Block Input'!G3587)</f>
        <v/>
      </c>
      <c r="M3623" s="106" t="str">
        <f>IF('Census Block Input'!J3587="","",'Census Block Input'!F3587)</f>
        <v/>
      </c>
      <c r="N3623" s="32" t="str">
        <f t="shared" si="113"/>
        <v/>
      </c>
      <c r="O3623" s="124" t="s">
        <v>10</v>
      </c>
      <c r="P3623" s="123" t="s">
        <v>10</v>
      </c>
      <c r="Q3623" s="1"/>
    </row>
    <row r="3624" spans="1:17" ht="15.75" hidden="1" customHeight="1">
      <c r="A3624" s="1" t="str">
        <f t="shared" si="1"/>
        <v/>
      </c>
      <c r="B3624" s="1"/>
      <c r="C3624" s="25" t="str">
        <f>IF('Census Block Input'!J3588="","",'Census Block Input'!B3588)</f>
        <v/>
      </c>
      <c r="D3624" s="184" t="str">
        <f>IF('Census Block Input'!J3588="","",UPPER('Census Block Input'!J3588))</f>
        <v/>
      </c>
      <c r="E3624" s="26" t="str">
        <f>IF('Census Block Input'!J3588="","",'Census Block Input'!I3588)</f>
        <v/>
      </c>
      <c r="F3624" s="27" t="str">
        <f>IF('Census Block Input'!J3588="","",'Census Block Input'!C3588)</f>
        <v/>
      </c>
      <c r="G3624" s="29" t="str">
        <f>IF('Census Block Input'!J3588="","",'Census Block Input'!D3588)</f>
        <v/>
      </c>
      <c r="H3624" s="30" t="str">
        <f>IF('Census Block Input'!J3588="","",'Census Block Input'!G3588)</f>
        <v/>
      </c>
      <c r="I3624" s="30" t="str">
        <f>IF('Census Block Input'!J3588="","",'Census Block Input'!F3588)</f>
        <v/>
      </c>
      <c r="J3624" s="32" t="str">
        <f t="shared" ref="J3624:J3687" si="114">IF($C3624="","",SUM(G3624:I3624))</f>
        <v/>
      </c>
      <c r="K3624" s="105" t="str">
        <f>IF('Census Block Input'!J3588="","",'Census Block Input'!D3588)</f>
        <v/>
      </c>
      <c r="L3624" s="106" t="str">
        <f>IF('Census Block Input'!J3588="","",'Census Block Input'!G3588)</f>
        <v/>
      </c>
      <c r="M3624" s="106" t="str">
        <f>IF('Census Block Input'!J3588="","",'Census Block Input'!F3588)</f>
        <v/>
      </c>
      <c r="N3624" s="32" t="str">
        <f t="shared" ref="N3624:N3687" si="115">IF($C3624="","",SUM(K3624:M3624))</f>
        <v/>
      </c>
      <c r="O3624" s="124" t="s">
        <v>10</v>
      </c>
      <c r="P3624" s="123" t="s">
        <v>10</v>
      </c>
      <c r="Q3624" s="1"/>
    </row>
    <row r="3625" spans="1:17" ht="15.75" hidden="1" customHeight="1">
      <c r="A3625" s="1" t="str">
        <f t="shared" si="1"/>
        <v/>
      </c>
      <c r="B3625" s="1"/>
      <c r="C3625" s="25" t="str">
        <f>IF('Census Block Input'!J3589="","",'Census Block Input'!B3589)</f>
        <v/>
      </c>
      <c r="D3625" s="184" t="str">
        <f>IF('Census Block Input'!J3589="","",UPPER('Census Block Input'!J3589))</f>
        <v/>
      </c>
      <c r="E3625" s="26" t="str">
        <f>IF('Census Block Input'!J3589="","",'Census Block Input'!I3589)</f>
        <v/>
      </c>
      <c r="F3625" s="27" t="str">
        <f>IF('Census Block Input'!J3589="","",'Census Block Input'!C3589)</f>
        <v/>
      </c>
      <c r="G3625" s="29" t="str">
        <f>IF('Census Block Input'!J3589="","",'Census Block Input'!D3589)</f>
        <v/>
      </c>
      <c r="H3625" s="30" t="str">
        <f>IF('Census Block Input'!J3589="","",'Census Block Input'!G3589)</f>
        <v/>
      </c>
      <c r="I3625" s="30" t="str">
        <f>IF('Census Block Input'!J3589="","",'Census Block Input'!F3589)</f>
        <v/>
      </c>
      <c r="J3625" s="32" t="str">
        <f t="shared" si="114"/>
        <v/>
      </c>
      <c r="K3625" s="105" t="str">
        <f>IF('Census Block Input'!J3589="","",'Census Block Input'!D3589)</f>
        <v/>
      </c>
      <c r="L3625" s="106" t="str">
        <f>IF('Census Block Input'!J3589="","",'Census Block Input'!G3589)</f>
        <v/>
      </c>
      <c r="M3625" s="106" t="str">
        <f>IF('Census Block Input'!J3589="","",'Census Block Input'!F3589)</f>
        <v/>
      </c>
      <c r="N3625" s="32" t="str">
        <f t="shared" si="115"/>
        <v/>
      </c>
      <c r="O3625" s="124" t="s">
        <v>10</v>
      </c>
      <c r="P3625" s="123" t="s">
        <v>10</v>
      </c>
      <c r="Q3625" s="1"/>
    </row>
    <row r="3626" spans="1:17" ht="15.75" hidden="1" customHeight="1">
      <c r="A3626" s="1" t="str">
        <f t="shared" si="1"/>
        <v/>
      </c>
      <c r="B3626" s="1"/>
      <c r="C3626" s="25" t="str">
        <f>IF('Census Block Input'!J3590="","",'Census Block Input'!B3590)</f>
        <v/>
      </c>
      <c r="D3626" s="184" t="str">
        <f>IF('Census Block Input'!J3590="","",UPPER('Census Block Input'!J3590))</f>
        <v/>
      </c>
      <c r="E3626" s="26" t="str">
        <f>IF('Census Block Input'!J3590="","",'Census Block Input'!I3590)</f>
        <v/>
      </c>
      <c r="F3626" s="27" t="str">
        <f>IF('Census Block Input'!J3590="","",'Census Block Input'!C3590)</f>
        <v/>
      </c>
      <c r="G3626" s="29" t="str">
        <f>IF('Census Block Input'!J3590="","",'Census Block Input'!D3590)</f>
        <v/>
      </c>
      <c r="H3626" s="30" t="str">
        <f>IF('Census Block Input'!J3590="","",'Census Block Input'!G3590)</f>
        <v/>
      </c>
      <c r="I3626" s="30" t="str">
        <f>IF('Census Block Input'!J3590="","",'Census Block Input'!F3590)</f>
        <v/>
      </c>
      <c r="J3626" s="32" t="str">
        <f t="shared" si="114"/>
        <v/>
      </c>
      <c r="K3626" s="105" t="str">
        <f>IF('Census Block Input'!J3590="","",'Census Block Input'!D3590)</f>
        <v/>
      </c>
      <c r="L3626" s="106" t="str">
        <f>IF('Census Block Input'!J3590="","",'Census Block Input'!G3590)</f>
        <v/>
      </c>
      <c r="M3626" s="106" t="str">
        <f>IF('Census Block Input'!J3590="","",'Census Block Input'!F3590)</f>
        <v/>
      </c>
      <c r="N3626" s="32" t="str">
        <f t="shared" si="115"/>
        <v/>
      </c>
      <c r="O3626" s="124" t="s">
        <v>10</v>
      </c>
      <c r="P3626" s="123" t="s">
        <v>10</v>
      </c>
      <c r="Q3626" s="1"/>
    </row>
    <row r="3627" spans="1:17" ht="15.75" hidden="1" customHeight="1">
      <c r="A3627" s="1" t="str">
        <f t="shared" si="1"/>
        <v/>
      </c>
      <c r="B3627" s="1"/>
      <c r="C3627" s="25" t="str">
        <f>IF('Census Block Input'!J3591="","",'Census Block Input'!B3591)</f>
        <v/>
      </c>
      <c r="D3627" s="184" t="str">
        <f>IF('Census Block Input'!J3591="","",UPPER('Census Block Input'!J3591))</f>
        <v/>
      </c>
      <c r="E3627" s="26" t="str">
        <f>IF('Census Block Input'!J3591="","",'Census Block Input'!I3591)</f>
        <v/>
      </c>
      <c r="F3627" s="27" t="str">
        <f>IF('Census Block Input'!J3591="","",'Census Block Input'!C3591)</f>
        <v/>
      </c>
      <c r="G3627" s="29" t="str">
        <f>IF('Census Block Input'!J3591="","",'Census Block Input'!D3591)</f>
        <v/>
      </c>
      <c r="H3627" s="30" t="str">
        <f>IF('Census Block Input'!J3591="","",'Census Block Input'!G3591)</f>
        <v/>
      </c>
      <c r="I3627" s="30" t="str">
        <f>IF('Census Block Input'!J3591="","",'Census Block Input'!F3591)</f>
        <v/>
      </c>
      <c r="J3627" s="32" t="str">
        <f t="shared" si="114"/>
        <v/>
      </c>
      <c r="K3627" s="105" t="str">
        <f>IF('Census Block Input'!J3591="","",'Census Block Input'!D3591)</f>
        <v/>
      </c>
      <c r="L3627" s="106" t="str">
        <f>IF('Census Block Input'!J3591="","",'Census Block Input'!G3591)</f>
        <v/>
      </c>
      <c r="M3627" s="106" t="str">
        <f>IF('Census Block Input'!J3591="","",'Census Block Input'!F3591)</f>
        <v/>
      </c>
      <c r="N3627" s="32" t="str">
        <f t="shared" si="115"/>
        <v/>
      </c>
      <c r="O3627" s="124" t="s">
        <v>10</v>
      </c>
      <c r="P3627" s="123" t="s">
        <v>10</v>
      </c>
      <c r="Q3627" s="1"/>
    </row>
    <row r="3628" spans="1:17" ht="15.75" hidden="1" customHeight="1">
      <c r="A3628" s="1" t="str">
        <f t="shared" si="1"/>
        <v/>
      </c>
      <c r="B3628" s="1"/>
      <c r="C3628" s="25" t="str">
        <f>IF('Census Block Input'!J3592="","",'Census Block Input'!B3592)</f>
        <v/>
      </c>
      <c r="D3628" s="184" t="str">
        <f>IF('Census Block Input'!J3592="","",UPPER('Census Block Input'!J3592))</f>
        <v/>
      </c>
      <c r="E3628" s="26" t="str">
        <f>IF('Census Block Input'!J3592="","",'Census Block Input'!I3592)</f>
        <v/>
      </c>
      <c r="F3628" s="27" t="str">
        <f>IF('Census Block Input'!J3592="","",'Census Block Input'!C3592)</f>
        <v/>
      </c>
      <c r="G3628" s="29" t="str">
        <f>IF('Census Block Input'!J3592="","",'Census Block Input'!D3592)</f>
        <v/>
      </c>
      <c r="H3628" s="30" t="str">
        <f>IF('Census Block Input'!J3592="","",'Census Block Input'!G3592)</f>
        <v/>
      </c>
      <c r="I3628" s="30" t="str">
        <f>IF('Census Block Input'!J3592="","",'Census Block Input'!F3592)</f>
        <v/>
      </c>
      <c r="J3628" s="32" t="str">
        <f t="shared" si="114"/>
        <v/>
      </c>
      <c r="K3628" s="105" t="str">
        <f>IF('Census Block Input'!J3592="","",'Census Block Input'!D3592)</f>
        <v/>
      </c>
      <c r="L3628" s="106" t="str">
        <f>IF('Census Block Input'!J3592="","",'Census Block Input'!G3592)</f>
        <v/>
      </c>
      <c r="M3628" s="106" t="str">
        <f>IF('Census Block Input'!J3592="","",'Census Block Input'!F3592)</f>
        <v/>
      </c>
      <c r="N3628" s="32" t="str">
        <f t="shared" si="115"/>
        <v/>
      </c>
      <c r="O3628" s="124" t="s">
        <v>10</v>
      </c>
      <c r="P3628" s="123" t="s">
        <v>10</v>
      </c>
      <c r="Q3628" s="1"/>
    </row>
    <row r="3629" spans="1:17" ht="15.75" hidden="1" customHeight="1">
      <c r="A3629" s="1" t="str">
        <f t="shared" si="1"/>
        <v/>
      </c>
      <c r="B3629" s="1"/>
      <c r="C3629" s="25" t="str">
        <f>IF('Census Block Input'!J3593="","",'Census Block Input'!B3593)</f>
        <v/>
      </c>
      <c r="D3629" s="184" t="str">
        <f>IF('Census Block Input'!J3593="","",UPPER('Census Block Input'!J3593))</f>
        <v/>
      </c>
      <c r="E3629" s="26" t="str">
        <f>IF('Census Block Input'!J3593="","",'Census Block Input'!I3593)</f>
        <v/>
      </c>
      <c r="F3629" s="27" t="str">
        <f>IF('Census Block Input'!J3593="","",'Census Block Input'!C3593)</f>
        <v/>
      </c>
      <c r="G3629" s="29" t="str">
        <f>IF('Census Block Input'!J3593="","",'Census Block Input'!D3593)</f>
        <v/>
      </c>
      <c r="H3629" s="30" t="str">
        <f>IF('Census Block Input'!J3593="","",'Census Block Input'!G3593)</f>
        <v/>
      </c>
      <c r="I3629" s="30" t="str">
        <f>IF('Census Block Input'!J3593="","",'Census Block Input'!F3593)</f>
        <v/>
      </c>
      <c r="J3629" s="32" t="str">
        <f t="shared" si="114"/>
        <v/>
      </c>
      <c r="K3629" s="105" t="str">
        <f>IF('Census Block Input'!J3593="","",'Census Block Input'!D3593)</f>
        <v/>
      </c>
      <c r="L3629" s="106" t="str">
        <f>IF('Census Block Input'!J3593="","",'Census Block Input'!G3593)</f>
        <v/>
      </c>
      <c r="M3629" s="106" t="str">
        <f>IF('Census Block Input'!J3593="","",'Census Block Input'!F3593)</f>
        <v/>
      </c>
      <c r="N3629" s="32" t="str">
        <f t="shared" si="115"/>
        <v/>
      </c>
      <c r="O3629" s="124" t="s">
        <v>10</v>
      </c>
      <c r="P3629" s="123" t="s">
        <v>10</v>
      </c>
      <c r="Q3629" s="1"/>
    </row>
    <row r="3630" spans="1:17" ht="15.75" hidden="1" customHeight="1">
      <c r="A3630" s="1" t="str">
        <f t="shared" si="1"/>
        <v/>
      </c>
      <c r="B3630" s="1"/>
      <c r="C3630" s="25" t="str">
        <f>IF('Census Block Input'!J3594="","",'Census Block Input'!B3594)</f>
        <v/>
      </c>
      <c r="D3630" s="184" t="str">
        <f>IF('Census Block Input'!J3594="","",UPPER('Census Block Input'!J3594))</f>
        <v/>
      </c>
      <c r="E3630" s="26" t="str">
        <f>IF('Census Block Input'!J3594="","",'Census Block Input'!I3594)</f>
        <v/>
      </c>
      <c r="F3630" s="27" t="str">
        <f>IF('Census Block Input'!J3594="","",'Census Block Input'!C3594)</f>
        <v/>
      </c>
      <c r="G3630" s="29" t="str">
        <f>IF('Census Block Input'!J3594="","",'Census Block Input'!D3594)</f>
        <v/>
      </c>
      <c r="H3630" s="30" t="str">
        <f>IF('Census Block Input'!J3594="","",'Census Block Input'!G3594)</f>
        <v/>
      </c>
      <c r="I3630" s="30" t="str">
        <f>IF('Census Block Input'!J3594="","",'Census Block Input'!F3594)</f>
        <v/>
      </c>
      <c r="J3630" s="32" t="str">
        <f t="shared" si="114"/>
        <v/>
      </c>
      <c r="K3630" s="105" t="str">
        <f>IF('Census Block Input'!J3594="","",'Census Block Input'!D3594)</f>
        <v/>
      </c>
      <c r="L3630" s="106" t="str">
        <f>IF('Census Block Input'!J3594="","",'Census Block Input'!G3594)</f>
        <v/>
      </c>
      <c r="M3630" s="106" t="str">
        <f>IF('Census Block Input'!J3594="","",'Census Block Input'!F3594)</f>
        <v/>
      </c>
      <c r="N3630" s="32" t="str">
        <f t="shared" si="115"/>
        <v/>
      </c>
      <c r="O3630" s="124" t="s">
        <v>10</v>
      </c>
      <c r="P3630" s="123" t="s">
        <v>10</v>
      </c>
      <c r="Q3630" s="1"/>
    </row>
    <row r="3631" spans="1:17" ht="15.75" hidden="1" customHeight="1">
      <c r="A3631" s="1" t="str">
        <f t="shared" si="1"/>
        <v/>
      </c>
      <c r="B3631" s="1"/>
      <c r="C3631" s="25" t="str">
        <f>IF('Census Block Input'!J3595="","",'Census Block Input'!B3595)</f>
        <v/>
      </c>
      <c r="D3631" s="184" t="str">
        <f>IF('Census Block Input'!J3595="","",UPPER('Census Block Input'!J3595))</f>
        <v/>
      </c>
      <c r="E3631" s="26" t="str">
        <f>IF('Census Block Input'!J3595="","",'Census Block Input'!I3595)</f>
        <v/>
      </c>
      <c r="F3631" s="27" t="str">
        <f>IF('Census Block Input'!J3595="","",'Census Block Input'!C3595)</f>
        <v/>
      </c>
      <c r="G3631" s="29" t="str">
        <f>IF('Census Block Input'!J3595="","",'Census Block Input'!D3595)</f>
        <v/>
      </c>
      <c r="H3631" s="30" t="str">
        <f>IF('Census Block Input'!J3595="","",'Census Block Input'!G3595)</f>
        <v/>
      </c>
      <c r="I3631" s="30" t="str">
        <f>IF('Census Block Input'!J3595="","",'Census Block Input'!F3595)</f>
        <v/>
      </c>
      <c r="J3631" s="32" t="str">
        <f t="shared" si="114"/>
        <v/>
      </c>
      <c r="K3631" s="105" t="str">
        <f>IF('Census Block Input'!J3595="","",'Census Block Input'!D3595)</f>
        <v/>
      </c>
      <c r="L3631" s="106" t="str">
        <f>IF('Census Block Input'!J3595="","",'Census Block Input'!G3595)</f>
        <v/>
      </c>
      <c r="M3631" s="106" t="str">
        <f>IF('Census Block Input'!J3595="","",'Census Block Input'!F3595)</f>
        <v/>
      </c>
      <c r="N3631" s="32" t="str">
        <f t="shared" si="115"/>
        <v/>
      </c>
      <c r="O3631" s="124" t="s">
        <v>10</v>
      </c>
      <c r="P3631" s="123" t="s">
        <v>10</v>
      </c>
      <c r="Q3631" s="1"/>
    </row>
    <row r="3632" spans="1:17" ht="15.75" hidden="1" customHeight="1">
      <c r="A3632" s="1" t="str">
        <f t="shared" si="1"/>
        <v/>
      </c>
      <c r="B3632" s="1"/>
      <c r="C3632" s="25" t="str">
        <f>IF('Census Block Input'!J3596="","",'Census Block Input'!B3596)</f>
        <v/>
      </c>
      <c r="D3632" s="184" t="str">
        <f>IF('Census Block Input'!J3596="","",UPPER('Census Block Input'!J3596))</f>
        <v/>
      </c>
      <c r="E3632" s="26" t="str">
        <f>IF('Census Block Input'!J3596="","",'Census Block Input'!I3596)</f>
        <v/>
      </c>
      <c r="F3632" s="27" t="str">
        <f>IF('Census Block Input'!J3596="","",'Census Block Input'!C3596)</f>
        <v/>
      </c>
      <c r="G3632" s="29" t="str">
        <f>IF('Census Block Input'!J3596="","",'Census Block Input'!D3596)</f>
        <v/>
      </c>
      <c r="H3632" s="30" t="str">
        <f>IF('Census Block Input'!J3596="","",'Census Block Input'!G3596)</f>
        <v/>
      </c>
      <c r="I3632" s="30" t="str">
        <f>IF('Census Block Input'!J3596="","",'Census Block Input'!F3596)</f>
        <v/>
      </c>
      <c r="J3632" s="32" t="str">
        <f t="shared" si="114"/>
        <v/>
      </c>
      <c r="K3632" s="105" t="str">
        <f>IF('Census Block Input'!J3596="","",'Census Block Input'!D3596)</f>
        <v/>
      </c>
      <c r="L3632" s="106" t="str">
        <f>IF('Census Block Input'!J3596="","",'Census Block Input'!G3596)</f>
        <v/>
      </c>
      <c r="M3632" s="106" t="str">
        <f>IF('Census Block Input'!J3596="","",'Census Block Input'!F3596)</f>
        <v/>
      </c>
      <c r="N3632" s="32" t="str">
        <f t="shared" si="115"/>
        <v/>
      </c>
      <c r="O3632" s="124" t="s">
        <v>10</v>
      </c>
      <c r="P3632" s="123" t="s">
        <v>10</v>
      </c>
      <c r="Q3632" s="1"/>
    </row>
    <row r="3633" spans="1:17" ht="15.75" hidden="1" customHeight="1">
      <c r="A3633" s="1" t="str">
        <f t="shared" si="1"/>
        <v/>
      </c>
      <c r="B3633" s="1"/>
      <c r="C3633" s="25" t="str">
        <f>IF('Census Block Input'!J3597="","",'Census Block Input'!B3597)</f>
        <v/>
      </c>
      <c r="D3633" s="184" t="str">
        <f>IF('Census Block Input'!J3597="","",UPPER('Census Block Input'!J3597))</f>
        <v/>
      </c>
      <c r="E3633" s="26" t="str">
        <f>IF('Census Block Input'!J3597="","",'Census Block Input'!I3597)</f>
        <v/>
      </c>
      <c r="F3633" s="27" t="str">
        <f>IF('Census Block Input'!J3597="","",'Census Block Input'!C3597)</f>
        <v/>
      </c>
      <c r="G3633" s="29" t="str">
        <f>IF('Census Block Input'!J3597="","",'Census Block Input'!D3597)</f>
        <v/>
      </c>
      <c r="H3633" s="30" t="str">
        <f>IF('Census Block Input'!J3597="","",'Census Block Input'!G3597)</f>
        <v/>
      </c>
      <c r="I3633" s="30" t="str">
        <f>IF('Census Block Input'!J3597="","",'Census Block Input'!F3597)</f>
        <v/>
      </c>
      <c r="J3633" s="32" t="str">
        <f t="shared" si="114"/>
        <v/>
      </c>
      <c r="K3633" s="105" t="str">
        <f>IF('Census Block Input'!J3597="","",'Census Block Input'!D3597)</f>
        <v/>
      </c>
      <c r="L3633" s="106" t="str">
        <f>IF('Census Block Input'!J3597="","",'Census Block Input'!G3597)</f>
        <v/>
      </c>
      <c r="M3633" s="106" t="str">
        <f>IF('Census Block Input'!J3597="","",'Census Block Input'!F3597)</f>
        <v/>
      </c>
      <c r="N3633" s="32" t="str">
        <f t="shared" si="115"/>
        <v/>
      </c>
      <c r="O3633" s="124" t="s">
        <v>10</v>
      </c>
      <c r="P3633" s="123" t="s">
        <v>10</v>
      </c>
      <c r="Q3633" s="1"/>
    </row>
    <row r="3634" spans="1:17" ht="15.75" hidden="1" customHeight="1">
      <c r="A3634" s="1" t="str">
        <f t="shared" si="1"/>
        <v/>
      </c>
      <c r="B3634" s="1"/>
      <c r="C3634" s="25" t="str">
        <f>IF('Census Block Input'!J3598="","",'Census Block Input'!B3598)</f>
        <v/>
      </c>
      <c r="D3634" s="184" t="str">
        <f>IF('Census Block Input'!J3598="","",UPPER('Census Block Input'!J3598))</f>
        <v/>
      </c>
      <c r="E3634" s="26" t="str">
        <f>IF('Census Block Input'!J3598="","",'Census Block Input'!I3598)</f>
        <v/>
      </c>
      <c r="F3634" s="27" t="str">
        <f>IF('Census Block Input'!J3598="","",'Census Block Input'!C3598)</f>
        <v/>
      </c>
      <c r="G3634" s="29" t="str">
        <f>IF('Census Block Input'!J3598="","",'Census Block Input'!D3598)</f>
        <v/>
      </c>
      <c r="H3634" s="30" t="str">
        <f>IF('Census Block Input'!J3598="","",'Census Block Input'!G3598)</f>
        <v/>
      </c>
      <c r="I3634" s="30" t="str">
        <f>IF('Census Block Input'!J3598="","",'Census Block Input'!F3598)</f>
        <v/>
      </c>
      <c r="J3634" s="32" t="str">
        <f t="shared" si="114"/>
        <v/>
      </c>
      <c r="K3634" s="105" t="str">
        <f>IF('Census Block Input'!J3598="","",'Census Block Input'!D3598)</f>
        <v/>
      </c>
      <c r="L3634" s="106" t="str">
        <f>IF('Census Block Input'!J3598="","",'Census Block Input'!G3598)</f>
        <v/>
      </c>
      <c r="M3634" s="106" t="str">
        <f>IF('Census Block Input'!J3598="","",'Census Block Input'!F3598)</f>
        <v/>
      </c>
      <c r="N3634" s="32" t="str">
        <f t="shared" si="115"/>
        <v/>
      </c>
      <c r="O3634" s="124" t="s">
        <v>10</v>
      </c>
      <c r="P3634" s="123" t="s">
        <v>10</v>
      </c>
      <c r="Q3634" s="1"/>
    </row>
    <row r="3635" spans="1:17" ht="15.75" hidden="1" customHeight="1">
      <c r="A3635" s="1" t="str">
        <f t="shared" si="1"/>
        <v/>
      </c>
      <c r="B3635" s="1"/>
      <c r="C3635" s="25" t="str">
        <f>IF('Census Block Input'!J3599="","",'Census Block Input'!B3599)</f>
        <v/>
      </c>
      <c r="D3635" s="184" t="str">
        <f>IF('Census Block Input'!J3599="","",UPPER('Census Block Input'!J3599))</f>
        <v/>
      </c>
      <c r="E3635" s="26" t="str">
        <f>IF('Census Block Input'!J3599="","",'Census Block Input'!I3599)</f>
        <v/>
      </c>
      <c r="F3635" s="27" t="str">
        <f>IF('Census Block Input'!J3599="","",'Census Block Input'!C3599)</f>
        <v/>
      </c>
      <c r="G3635" s="29" t="str">
        <f>IF('Census Block Input'!J3599="","",'Census Block Input'!D3599)</f>
        <v/>
      </c>
      <c r="H3635" s="30" t="str">
        <f>IF('Census Block Input'!J3599="","",'Census Block Input'!G3599)</f>
        <v/>
      </c>
      <c r="I3635" s="30" t="str">
        <f>IF('Census Block Input'!J3599="","",'Census Block Input'!F3599)</f>
        <v/>
      </c>
      <c r="J3635" s="32" t="str">
        <f t="shared" si="114"/>
        <v/>
      </c>
      <c r="K3635" s="105" t="str">
        <f>IF('Census Block Input'!J3599="","",'Census Block Input'!D3599)</f>
        <v/>
      </c>
      <c r="L3635" s="106" t="str">
        <f>IF('Census Block Input'!J3599="","",'Census Block Input'!G3599)</f>
        <v/>
      </c>
      <c r="M3635" s="106" t="str">
        <f>IF('Census Block Input'!J3599="","",'Census Block Input'!F3599)</f>
        <v/>
      </c>
      <c r="N3635" s="32" t="str">
        <f t="shared" si="115"/>
        <v/>
      </c>
      <c r="O3635" s="124" t="s">
        <v>10</v>
      </c>
      <c r="P3635" s="123" t="s">
        <v>10</v>
      </c>
      <c r="Q3635" s="1"/>
    </row>
    <row r="3636" spans="1:17" ht="15.75" hidden="1" customHeight="1">
      <c r="A3636" s="1" t="str">
        <f t="shared" si="1"/>
        <v/>
      </c>
      <c r="B3636" s="1"/>
      <c r="C3636" s="25" t="str">
        <f>IF('Census Block Input'!J3600="","",'Census Block Input'!B3600)</f>
        <v/>
      </c>
      <c r="D3636" s="184" t="str">
        <f>IF('Census Block Input'!J3600="","",UPPER('Census Block Input'!J3600))</f>
        <v/>
      </c>
      <c r="E3636" s="26" t="str">
        <f>IF('Census Block Input'!J3600="","",'Census Block Input'!I3600)</f>
        <v/>
      </c>
      <c r="F3636" s="27" t="str">
        <f>IF('Census Block Input'!J3600="","",'Census Block Input'!C3600)</f>
        <v/>
      </c>
      <c r="G3636" s="29" t="str">
        <f>IF('Census Block Input'!J3600="","",'Census Block Input'!D3600)</f>
        <v/>
      </c>
      <c r="H3636" s="30" t="str">
        <f>IF('Census Block Input'!J3600="","",'Census Block Input'!G3600)</f>
        <v/>
      </c>
      <c r="I3636" s="30" t="str">
        <f>IF('Census Block Input'!J3600="","",'Census Block Input'!F3600)</f>
        <v/>
      </c>
      <c r="J3636" s="32" t="str">
        <f t="shared" si="114"/>
        <v/>
      </c>
      <c r="K3636" s="105" t="str">
        <f>IF('Census Block Input'!J3600="","",'Census Block Input'!D3600)</f>
        <v/>
      </c>
      <c r="L3636" s="106" t="str">
        <f>IF('Census Block Input'!J3600="","",'Census Block Input'!G3600)</f>
        <v/>
      </c>
      <c r="M3636" s="106" t="str">
        <f>IF('Census Block Input'!J3600="","",'Census Block Input'!F3600)</f>
        <v/>
      </c>
      <c r="N3636" s="32" t="str">
        <f t="shared" si="115"/>
        <v/>
      </c>
      <c r="O3636" s="124" t="s">
        <v>10</v>
      </c>
      <c r="P3636" s="123" t="s">
        <v>10</v>
      </c>
      <c r="Q3636" s="1"/>
    </row>
    <row r="3637" spans="1:17" ht="15.75" hidden="1" customHeight="1">
      <c r="A3637" s="1" t="str">
        <f t="shared" si="1"/>
        <v/>
      </c>
      <c r="B3637" s="1"/>
      <c r="C3637" s="25" t="str">
        <f>IF('Census Block Input'!J3601="","",'Census Block Input'!B3601)</f>
        <v/>
      </c>
      <c r="D3637" s="184" t="str">
        <f>IF('Census Block Input'!J3601="","",UPPER('Census Block Input'!J3601))</f>
        <v/>
      </c>
      <c r="E3637" s="26" t="str">
        <f>IF('Census Block Input'!J3601="","",'Census Block Input'!I3601)</f>
        <v/>
      </c>
      <c r="F3637" s="27" t="str">
        <f>IF('Census Block Input'!J3601="","",'Census Block Input'!C3601)</f>
        <v/>
      </c>
      <c r="G3637" s="29" t="str">
        <f>IF('Census Block Input'!J3601="","",'Census Block Input'!D3601)</f>
        <v/>
      </c>
      <c r="H3637" s="30" t="str">
        <f>IF('Census Block Input'!J3601="","",'Census Block Input'!G3601)</f>
        <v/>
      </c>
      <c r="I3637" s="30" t="str">
        <f>IF('Census Block Input'!J3601="","",'Census Block Input'!F3601)</f>
        <v/>
      </c>
      <c r="J3637" s="32" t="str">
        <f t="shared" si="114"/>
        <v/>
      </c>
      <c r="K3637" s="105" t="str">
        <f>IF('Census Block Input'!J3601="","",'Census Block Input'!D3601)</f>
        <v/>
      </c>
      <c r="L3637" s="106" t="str">
        <f>IF('Census Block Input'!J3601="","",'Census Block Input'!G3601)</f>
        <v/>
      </c>
      <c r="M3637" s="106" t="str">
        <f>IF('Census Block Input'!J3601="","",'Census Block Input'!F3601)</f>
        <v/>
      </c>
      <c r="N3637" s="32" t="str">
        <f t="shared" si="115"/>
        <v/>
      </c>
      <c r="O3637" s="124" t="s">
        <v>10</v>
      </c>
      <c r="P3637" s="123" t="s">
        <v>10</v>
      </c>
      <c r="Q3637" s="1"/>
    </row>
    <row r="3638" spans="1:17" ht="15.75" hidden="1" customHeight="1">
      <c r="A3638" s="1" t="str">
        <f t="shared" si="1"/>
        <v/>
      </c>
      <c r="B3638" s="1"/>
      <c r="C3638" s="25" t="str">
        <f>IF('Census Block Input'!J3602="","",'Census Block Input'!B3602)</f>
        <v/>
      </c>
      <c r="D3638" s="184" t="str">
        <f>IF('Census Block Input'!J3602="","",UPPER('Census Block Input'!J3602))</f>
        <v/>
      </c>
      <c r="E3638" s="26" t="str">
        <f>IF('Census Block Input'!J3602="","",'Census Block Input'!I3602)</f>
        <v/>
      </c>
      <c r="F3638" s="27" t="str">
        <f>IF('Census Block Input'!J3602="","",'Census Block Input'!C3602)</f>
        <v/>
      </c>
      <c r="G3638" s="29" t="str">
        <f>IF('Census Block Input'!J3602="","",'Census Block Input'!D3602)</f>
        <v/>
      </c>
      <c r="H3638" s="30" t="str">
        <f>IF('Census Block Input'!J3602="","",'Census Block Input'!G3602)</f>
        <v/>
      </c>
      <c r="I3638" s="30" t="str">
        <f>IF('Census Block Input'!J3602="","",'Census Block Input'!F3602)</f>
        <v/>
      </c>
      <c r="J3638" s="32" t="str">
        <f t="shared" si="114"/>
        <v/>
      </c>
      <c r="K3638" s="105" t="str">
        <f>IF('Census Block Input'!J3602="","",'Census Block Input'!D3602)</f>
        <v/>
      </c>
      <c r="L3638" s="106" t="str">
        <f>IF('Census Block Input'!J3602="","",'Census Block Input'!G3602)</f>
        <v/>
      </c>
      <c r="M3638" s="106" t="str">
        <f>IF('Census Block Input'!J3602="","",'Census Block Input'!F3602)</f>
        <v/>
      </c>
      <c r="N3638" s="32" t="str">
        <f t="shared" si="115"/>
        <v/>
      </c>
      <c r="O3638" s="124" t="s">
        <v>10</v>
      </c>
      <c r="P3638" s="123" t="s">
        <v>10</v>
      </c>
      <c r="Q3638" s="1"/>
    </row>
    <row r="3639" spans="1:17" ht="15.75" hidden="1" customHeight="1">
      <c r="A3639" s="1" t="str">
        <f t="shared" si="1"/>
        <v/>
      </c>
      <c r="B3639" s="1"/>
      <c r="C3639" s="25" t="str">
        <f>IF('Census Block Input'!J3603="","",'Census Block Input'!B3603)</f>
        <v/>
      </c>
      <c r="D3639" s="184" t="str">
        <f>IF('Census Block Input'!J3603="","",UPPER('Census Block Input'!J3603))</f>
        <v/>
      </c>
      <c r="E3639" s="26" t="str">
        <f>IF('Census Block Input'!J3603="","",'Census Block Input'!I3603)</f>
        <v/>
      </c>
      <c r="F3639" s="27" t="str">
        <f>IF('Census Block Input'!J3603="","",'Census Block Input'!C3603)</f>
        <v/>
      </c>
      <c r="G3639" s="29" t="str">
        <f>IF('Census Block Input'!J3603="","",'Census Block Input'!D3603)</f>
        <v/>
      </c>
      <c r="H3639" s="30" t="str">
        <f>IF('Census Block Input'!J3603="","",'Census Block Input'!G3603)</f>
        <v/>
      </c>
      <c r="I3639" s="30" t="str">
        <f>IF('Census Block Input'!J3603="","",'Census Block Input'!F3603)</f>
        <v/>
      </c>
      <c r="J3639" s="32" t="str">
        <f t="shared" si="114"/>
        <v/>
      </c>
      <c r="K3639" s="105" t="str">
        <f>IF('Census Block Input'!J3603="","",'Census Block Input'!D3603)</f>
        <v/>
      </c>
      <c r="L3639" s="106" t="str">
        <f>IF('Census Block Input'!J3603="","",'Census Block Input'!G3603)</f>
        <v/>
      </c>
      <c r="M3639" s="106" t="str">
        <f>IF('Census Block Input'!J3603="","",'Census Block Input'!F3603)</f>
        <v/>
      </c>
      <c r="N3639" s="32" t="str">
        <f t="shared" si="115"/>
        <v/>
      </c>
      <c r="O3639" s="124" t="s">
        <v>10</v>
      </c>
      <c r="P3639" s="123" t="s">
        <v>10</v>
      </c>
      <c r="Q3639" s="1"/>
    </row>
    <row r="3640" spans="1:17" ht="15.75" hidden="1" customHeight="1">
      <c r="A3640" s="1" t="str">
        <f t="shared" si="1"/>
        <v/>
      </c>
      <c r="B3640" s="1"/>
      <c r="C3640" s="25" t="str">
        <f>IF('Census Block Input'!J3604="","",'Census Block Input'!B3604)</f>
        <v/>
      </c>
      <c r="D3640" s="184" t="str">
        <f>IF('Census Block Input'!J3604="","",UPPER('Census Block Input'!J3604))</f>
        <v/>
      </c>
      <c r="E3640" s="26" t="str">
        <f>IF('Census Block Input'!J3604="","",'Census Block Input'!I3604)</f>
        <v/>
      </c>
      <c r="F3640" s="27" t="str">
        <f>IF('Census Block Input'!J3604="","",'Census Block Input'!C3604)</f>
        <v/>
      </c>
      <c r="G3640" s="29" t="str">
        <f>IF('Census Block Input'!J3604="","",'Census Block Input'!D3604)</f>
        <v/>
      </c>
      <c r="H3640" s="30" t="str">
        <f>IF('Census Block Input'!J3604="","",'Census Block Input'!G3604)</f>
        <v/>
      </c>
      <c r="I3640" s="30" t="str">
        <f>IF('Census Block Input'!J3604="","",'Census Block Input'!F3604)</f>
        <v/>
      </c>
      <c r="J3640" s="32" t="str">
        <f t="shared" si="114"/>
        <v/>
      </c>
      <c r="K3640" s="105" t="str">
        <f>IF('Census Block Input'!J3604="","",'Census Block Input'!D3604)</f>
        <v/>
      </c>
      <c r="L3640" s="106" t="str">
        <f>IF('Census Block Input'!J3604="","",'Census Block Input'!G3604)</f>
        <v/>
      </c>
      <c r="M3640" s="106" t="str">
        <f>IF('Census Block Input'!J3604="","",'Census Block Input'!F3604)</f>
        <v/>
      </c>
      <c r="N3640" s="32" t="str">
        <f t="shared" si="115"/>
        <v/>
      </c>
      <c r="O3640" s="124" t="s">
        <v>10</v>
      </c>
      <c r="P3640" s="123" t="s">
        <v>10</v>
      </c>
      <c r="Q3640" s="1"/>
    </row>
    <row r="3641" spans="1:17" ht="15.75" hidden="1" customHeight="1">
      <c r="A3641" s="1" t="str">
        <f t="shared" si="1"/>
        <v/>
      </c>
      <c r="B3641" s="1"/>
      <c r="C3641" s="25" t="str">
        <f>IF('Census Block Input'!J3605="","",'Census Block Input'!B3605)</f>
        <v/>
      </c>
      <c r="D3641" s="184" t="str">
        <f>IF('Census Block Input'!J3605="","",UPPER('Census Block Input'!J3605))</f>
        <v/>
      </c>
      <c r="E3641" s="26" t="str">
        <f>IF('Census Block Input'!J3605="","",'Census Block Input'!I3605)</f>
        <v/>
      </c>
      <c r="F3641" s="27" t="str">
        <f>IF('Census Block Input'!J3605="","",'Census Block Input'!C3605)</f>
        <v/>
      </c>
      <c r="G3641" s="29" t="str">
        <f>IF('Census Block Input'!J3605="","",'Census Block Input'!D3605)</f>
        <v/>
      </c>
      <c r="H3641" s="30" t="str">
        <f>IF('Census Block Input'!J3605="","",'Census Block Input'!G3605)</f>
        <v/>
      </c>
      <c r="I3641" s="30" t="str">
        <f>IF('Census Block Input'!J3605="","",'Census Block Input'!F3605)</f>
        <v/>
      </c>
      <c r="J3641" s="32" t="str">
        <f t="shared" si="114"/>
        <v/>
      </c>
      <c r="K3641" s="105" t="str">
        <f>IF('Census Block Input'!J3605="","",'Census Block Input'!D3605)</f>
        <v/>
      </c>
      <c r="L3641" s="106" t="str">
        <f>IF('Census Block Input'!J3605="","",'Census Block Input'!G3605)</f>
        <v/>
      </c>
      <c r="M3641" s="106" t="str">
        <f>IF('Census Block Input'!J3605="","",'Census Block Input'!F3605)</f>
        <v/>
      </c>
      <c r="N3641" s="32" t="str">
        <f t="shared" si="115"/>
        <v/>
      </c>
      <c r="O3641" s="124" t="s">
        <v>10</v>
      </c>
      <c r="P3641" s="123" t="s">
        <v>10</v>
      </c>
      <c r="Q3641" s="1"/>
    </row>
    <row r="3642" spans="1:17" ht="15.75" hidden="1" customHeight="1">
      <c r="A3642" s="1" t="str">
        <f t="shared" si="1"/>
        <v/>
      </c>
      <c r="B3642" s="1"/>
      <c r="C3642" s="25" t="str">
        <f>IF('Census Block Input'!J3606="","",'Census Block Input'!B3606)</f>
        <v/>
      </c>
      <c r="D3642" s="184" t="str">
        <f>IF('Census Block Input'!J3606="","",UPPER('Census Block Input'!J3606))</f>
        <v/>
      </c>
      <c r="E3642" s="26" t="str">
        <f>IF('Census Block Input'!J3606="","",'Census Block Input'!I3606)</f>
        <v/>
      </c>
      <c r="F3642" s="27" t="str">
        <f>IF('Census Block Input'!J3606="","",'Census Block Input'!C3606)</f>
        <v/>
      </c>
      <c r="G3642" s="29" t="str">
        <f>IF('Census Block Input'!J3606="","",'Census Block Input'!D3606)</f>
        <v/>
      </c>
      <c r="H3642" s="30" t="str">
        <f>IF('Census Block Input'!J3606="","",'Census Block Input'!G3606)</f>
        <v/>
      </c>
      <c r="I3642" s="30" t="str">
        <f>IF('Census Block Input'!J3606="","",'Census Block Input'!F3606)</f>
        <v/>
      </c>
      <c r="J3642" s="32" t="str">
        <f t="shared" si="114"/>
        <v/>
      </c>
      <c r="K3642" s="105" t="str">
        <f>IF('Census Block Input'!J3606="","",'Census Block Input'!D3606)</f>
        <v/>
      </c>
      <c r="L3642" s="106" t="str">
        <f>IF('Census Block Input'!J3606="","",'Census Block Input'!G3606)</f>
        <v/>
      </c>
      <c r="M3642" s="106" t="str">
        <f>IF('Census Block Input'!J3606="","",'Census Block Input'!F3606)</f>
        <v/>
      </c>
      <c r="N3642" s="32" t="str">
        <f t="shared" si="115"/>
        <v/>
      </c>
      <c r="O3642" s="124" t="s">
        <v>10</v>
      </c>
      <c r="P3642" s="123" t="s">
        <v>10</v>
      </c>
      <c r="Q3642" s="1"/>
    </row>
    <row r="3643" spans="1:17" ht="15.75" hidden="1" customHeight="1">
      <c r="A3643" s="1" t="str">
        <f t="shared" si="1"/>
        <v/>
      </c>
      <c r="B3643" s="1"/>
      <c r="C3643" s="25" t="str">
        <f>IF('Census Block Input'!J3607="","",'Census Block Input'!B3607)</f>
        <v/>
      </c>
      <c r="D3643" s="184" t="str">
        <f>IF('Census Block Input'!J3607="","",UPPER('Census Block Input'!J3607))</f>
        <v/>
      </c>
      <c r="E3643" s="26" t="str">
        <f>IF('Census Block Input'!J3607="","",'Census Block Input'!I3607)</f>
        <v/>
      </c>
      <c r="F3643" s="27" t="str">
        <f>IF('Census Block Input'!J3607="","",'Census Block Input'!C3607)</f>
        <v/>
      </c>
      <c r="G3643" s="29" t="str">
        <f>IF('Census Block Input'!J3607="","",'Census Block Input'!D3607)</f>
        <v/>
      </c>
      <c r="H3643" s="30" t="str">
        <f>IF('Census Block Input'!J3607="","",'Census Block Input'!G3607)</f>
        <v/>
      </c>
      <c r="I3643" s="30" t="str">
        <f>IF('Census Block Input'!J3607="","",'Census Block Input'!F3607)</f>
        <v/>
      </c>
      <c r="J3643" s="32" t="str">
        <f t="shared" si="114"/>
        <v/>
      </c>
      <c r="K3643" s="105" t="str">
        <f>IF('Census Block Input'!J3607="","",'Census Block Input'!D3607)</f>
        <v/>
      </c>
      <c r="L3643" s="106" t="str">
        <f>IF('Census Block Input'!J3607="","",'Census Block Input'!G3607)</f>
        <v/>
      </c>
      <c r="M3643" s="106" t="str">
        <f>IF('Census Block Input'!J3607="","",'Census Block Input'!F3607)</f>
        <v/>
      </c>
      <c r="N3643" s="32" t="str">
        <f t="shared" si="115"/>
        <v/>
      </c>
      <c r="O3643" s="124" t="s">
        <v>10</v>
      </c>
      <c r="P3643" s="123" t="s">
        <v>10</v>
      </c>
      <c r="Q3643" s="1"/>
    </row>
    <row r="3644" spans="1:17" ht="15.75" hidden="1" customHeight="1">
      <c r="A3644" s="1" t="str">
        <f t="shared" si="1"/>
        <v/>
      </c>
      <c r="B3644" s="1"/>
      <c r="C3644" s="25" t="str">
        <f>IF('Census Block Input'!J3608="","",'Census Block Input'!B3608)</f>
        <v/>
      </c>
      <c r="D3644" s="184" t="str">
        <f>IF('Census Block Input'!J3608="","",UPPER('Census Block Input'!J3608))</f>
        <v/>
      </c>
      <c r="E3644" s="26" t="str">
        <f>IF('Census Block Input'!J3608="","",'Census Block Input'!I3608)</f>
        <v/>
      </c>
      <c r="F3644" s="27" t="str">
        <f>IF('Census Block Input'!J3608="","",'Census Block Input'!C3608)</f>
        <v/>
      </c>
      <c r="G3644" s="29" t="str">
        <f>IF('Census Block Input'!J3608="","",'Census Block Input'!D3608)</f>
        <v/>
      </c>
      <c r="H3644" s="30" t="str">
        <f>IF('Census Block Input'!J3608="","",'Census Block Input'!G3608)</f>
        <v/>
      </c>
      <c r="I3644" s="30" t="str">
        <f>IF('Census Block Input'!J3608="","",'Census Block Input'!F3608)</f>
        <v/>
      </c>
      <c r="J3644" s="32" t="str">
        <f t="shared" si="114"/>
        <v/>
      </c>
      <c r="K3644" s="105" t="str">
        <f>IF('Census Block Input'!J3608="","",'Census Block Input'!D3608)</f>
        <v/>
      </c>
      <c r="L3644" s="106" t="str">
        <f>IF('Census Block Input'!J3608="","",'Census Block Input'!G3608)</f>
        <v/>
      </c>
      <c r="M3644" s="106" t="str">
        <f>IF('Census Block Input'!J3608="","",'Census Block Input'!F3608)</f>
        <v/>
      </c>
      <c r="N3644" s="32" t="str">
        <f t="shared" si="115"/>
        <v/>
      </c>
      <c r="O3644" s="124" t="s">
        <v>10</v>
      </c>
      <c r="P3644" s="123" t="s">
        <v>10</v>
      </c>
      <c r="Q3644" s="1"/>
    </row>
    <row r="3645" spans="1:17" ht="15.75" hidden="1" customHeight="1">
      <c r="A3645" s="1" t="str">
        <f t="shared" si="1"/>
        <v/>
      </c>
      <c r="B3645" s="1"/>
      <c r="C3645" s="25" t="str">
        <f>IF('Census Block Input'!J3609="","",'Census Block Input'!B3609)</f>
        <v/>
      </c>
      <c r="D3645" s="184" t="str">
        <f>IF('Census Block Input'!J3609="","",UPPER('Census Block Input'!J3609))</f>
        <v/>
      </c>
      <c r="E3645" s="26" t="str">
        <f>IF('Census Block Input'!J3609="","",'Census Block Input'!I3609)</f>
        <v/>
      </c>
      <c r="F3645" s="27" t="str">
        <f>IF('Census Block Input'!J3609="","",'Census Block Input'!C3609)</f>
        <v/>
      </c>
      <c r="G3645" s="29" t="str">
        <f>IF('Census Block Input'!J3609="","",'Census Block Input'!D3609)</f>
        <v/>
      </c>
      <c r="H3645" s="30" t="str">
        <f>IF('Census Block Input'!J3609="","",'Census Block Input'!G3609)</f>
        <v/>
      </c>
      <c r="I3645" s="30" t="str">
        <f>IF('Census Block Input'!J3609="","",'Census Block Input'!F3609)</f>
        <v/>
      </c>
      <c r="J3645" s="32" t="str">
        <f t="shared" si="114"/>
        <v/>
      </c>
      <c r="K3645" s="105" t="str">
        <f>IF('Census Block Input'!J3609="","",'Census Block Input'!D3609)</f>
        <v/>
      </c>
      <c r="L3645" s="106" t="str">
        <f>IF('Census Block Input'!J3609="","",'Census Block Input'!G3609)</f>
        <v/>
      </c>
      <c r="M3645" s="106" t="str">
        <f>IF('Census Block Input'!J3609="","",'Census Block Input'!F3609)</f>
        <v/>
      </c>
      <c r="N3645" s="32" t="str">
        <f t="shared" si="115"/>
        <v/>
      </c>
      <c r="O3645" s="124" t="s">
        <v>10</v>
      </c>
      <c r="P3645" s="123" t="s">
        <v>10</v>
      </c>
      <c r="Q3645" s="1"/>
    </row>
    <row r="3646" spans="1:17" ht="15.75" hidden="1" customHeight="1">
      <c r="A3646" s="1" t="str">
        <f t="shared" si="1"/>
        <v/>
      </c>
      <c r="B3646" s="1"/>
      <c r="C3646" s="25" t="str">
        <f>IF('Census Block Input'!J3610="","",'Census Block Input'!B3610)</f>
        <v/>
      </c>
      <c r="D3646" s="184" t="str">
        <f>IF('Census Block Input'!J3610="","",UPPER('Census Block Input'!J3610))</f>
        <v/>
      </c>
      <c r="E3646" s="26" t="str">
        <f>IF('Census Block Input'!J3610="","",'Census Block Input'!I3610)</f>
        <v/>
      </c>
      <c r="F3646" s="27" t="str">
        <f>IF('Census Block Input'!J3610="","",'Census Block Input'!C3610)</f>
        <v/>
      </c>
      <c r="G3646" s="29" t="str">
        <f>IF('Census Block Input'!J3610="","",'Census Block Input'!D3610)</f>
        <v/>
      </c>
      <c r="H3646" s="30" t="str">
        <f>IF('Census Block Input'!J3610="","",'Census Block Input'!G3610)</f>
        <v/>
      </c>
      <c r="I3646" s="30" t="str">
        <f>IF('Census Block Input'!J3610="","",'Census Block Input'!F3610)</f>
        <v/>
      </c>
      <c r="J3646" s="32" t="str">
        <f t="shared" si="114"/>
        <v/>
      </c>
      <c r="K3646" s="105" t="str">
        <f>IF('Census Block Input'!J3610="","",'Census Block Input'!D3610)</f>
        <v/>
      </c>
      <c r="L3646" s="106" t="str">
        <f>IF('Census Block Input'!J3610="","",'Census Block Input'!G3610)</f>
        <v/>
      </c>
      <c r="M3646" s="106" t="str">
        <f>IF('Census Block Input'!J3610="","",'Census Block Input'!F3610)</f>
        <v/>
      </c>
      <c r="N3646" s="32" t="str">
        <f t="shared" si="115"/>
        <v/>
      </c>
      <c r="O3646" s="124" t="s">
        <v>10</v>
      </c>
      <c r="P3646" s="123" t="s">
        <v>10</v>
      </c>
      <c r="Q3646" s="1"/>
    </row>
    <row r="3647" spans="1:17" ht="15.75" hidden="1" customHeight="1">
      <c r="A3647" s="1" t="str">
        <f t="shared" si="1"/>
        <v/>
      </c>
      <c r="B3647" s="1"/>
      <c r="C3647" s="25" t="str">
        <f>IF('Census Block Input'!J3611="","",'Census Block Input'!B3611)</f>
        <v/>
      </c>
      <c r="D3647" s="184" t="str">
        <f>IF('Census Block Input'!J3611="","",UPPER('Census Block Input'!J3611))</f>
        <v/>
      </c>
      <c r="E3647" s="26" t="str">
        <f>IF('Census Block Input'!J3611="","",'Census Block Input'!I3611)</f>
        <v/>
      </c>
      <c r="F3647" s="27" t="str">
        <f>IF('Census Block Input'!J3611="","",'Census Block Input'!C3611)</f>
        <v/>
      </c>
      <c r="G3647" s="29" t="str">
        <f>IF('Census Block Input'!J3611="","",'Census Block Input'!D3611)</f>
        <v/>
      </c>
      <c r="H3647" s="30" t="str">
        <f>IF('Census Block Input'!J3611="","",'Census Block Input'!G3611)</f>
        <v/>
      </c>
      <c r="I3647" s="30" t="str">
        <f>IF('Census Block Input'!J3611="","",'Census Block Input'!F3611)</f>
        <v/>
      </c>
      <c r="J3647" s="32" t="str">
        <f t="shared" si="114"/>
        <v/>
      </c>
      <c r="K3647" s="105" t="str">
        <f>IF('Census Block Input'!J3611="","",'Census Block Input'!D3611)</f>
        <v/>
      </c>
      <c r="L3647" s="106" t="str">
        <f>IF('Census Block Input'!J3611="","",'Census Block Input'!G3611)</f>
        <v/>
      </c>
      <c r="M3647" s="106" t="str">
        <f>IF('Census Block Input'!J3611="","",'Census Block Input'!F3611)</f>
        <v/>
      </c>
      <c r="N3647" s="32" t="str">
        <f t="shared" si="115"/>
        <v/>
      </c>
      <c r="O3647" s="124" t="s">
        <v>10</v>
      </c>
      <c r="P3647" s="123" t="s">
        <v>10</v>
      </c>
      <c r="Q3647" s="1"/>
    </row>
    <row r="3648" spans="1:17" ht="15.75" hidden="1" customHeight="1">
      <c r="A3648" s="1" t="str">
        <f t="shared" si="1"/>
        <v/>
      </c>
      <c r="B3648" s="1"/>
      <c r="C3648" s="25" t="str">
        <f>IF('Census Block Input'!J3612="","",'Census Block Input'!B3612)</f>
        <v/>
      </c>
      <c r="D3648" s="184" t="str">
        <f>IF('Census Block Input'!J3612="","",UPPER('Census Block Input'!J3612))</f>
        <v/>
      </c>
      <c r="E3648" s="26" t="str">
        <f>IF('Census Block Input'!J3612="","",'Census Block Input'!I3612)</f>
        <v/>
      </c>
      <c r="F3648" s="27" t="str">
        <f>IF('Census Block Input'!J3612="","",'Census Block Input'!C3612)</f>
        <v/>
      </c>
      <c r="G3648" s="29" t="str">
        <f>IF('Census Block Input'!J3612="","",'Census Block Input'!D3612)</f>
        <v/>
      </c>
      <c r="H3648" s="30" t="str">
        <f>IF('Census Block Input'!J3612="","",'Census Block Input'!G3612)</f>
        <v/>
      </c>
      <c r="I3648" s="30" t="str">
        <f>IF('Census Block Input'!J3612="","",'Census Block Input'!F3612)</f>
        <v/>
      </c>
      <c r="J3648" s="32" t="str">
        <f t="shared" si="114"/>
        <v/>
      </c>
      <c r="K3648" s="105" t="str">
        <f>IF('Census Block Input'!J3612="","",'Census Block Input'!D3612)</f>
        <v/>
      </c>
      <c r="L3648" s="106" t="str">
        <f>IF('Census Block Input'!J3612="","",'Census Block Input'!G3612)</f>
        <v/>
      </c>
      <c r="M3648" s="106" t="str">
        <f>IF('Census Block Input'!J3612="","",'Census Block Input'!F3612)</f>
        <v/>
      </c>
      <c r="N3648" s="32" t="str">
        <f t="shared" si="115"/>
        <v/>
      </c>
      <c r="O3648" s="124" t="s">
        <v>10</v>
      </c>
      <c r="P3648" s="123" t="s">
        <v>10</v>
      </c>
      <c r="Q3648" s="1"/>
    </row>
    <row r="3649" spans="1:17" ht="15.75" hidden="1" customHeight="1">
      <c r="A3649" s="1" t="str">
        <f t="shared" si="1"/>
        <v/>
      </c>
      <c r="B3649" s="1"/>
      <c r="C3649" s="25" t="str">
        <f>IF('Census Block Input'!J3613="","",'Census Block Input'!B3613)</f>
        <v/>
      </c>
      <c r="D3649" s="184" t="str">
        <f>IF('Census Block Input'!J3613="","",UPPER('Census Block Input'!J3613))</f>
        <v/>
      </c>
      <c r="E3649" s="26" t="str">
        <f>IF('Census Block Input'!J3613="","",'Census Block Input'!I3613)</f>
        <v/>
      </c>
      <c r="F3649" s="27" t="str">
        <f>IF('Census Block Input'!J3613="","",'Census Block Input'!C3613)</f>
        <v/>
      </c>
      <c r="G3649" s="29" t="str">
        <f>IF('Census Block Input'!J3613="","",'Census Block Input'!D3613)</f>
        <v/>
      </c>
      <c r="H3649" s="30" t="str">
        <f>IF('Census Block Input'!J3613="","",'Census Block Input'!G3613)</f>
        <v/>
      </c>
      <c r="I3649" s="30" t="str">
        <f>IF('Census Block Input'!J3613="","",'Census Block Input'!F3613)</f>
        <v/>
      </c>
      <c r="J3649" s="32" t="str">
        <f t="shared" si="114"/>
        <v/>
      </c>
      <c r="K3649" s="105" t="str">
        <f>IF('Census Block Input'!J3613="","",'Census Block Input'!D3613)</f>
        <v/>
      </c>
      <c r="L3649" s="106" t="str">
        <f>IF('Census Block Input'!J3613="","",'Census Block Input'!G3613)</f>
        <v/>
      </c>
      <c r="M3649" s="106" t="str">
        <f>IF('Census Block Input'!J3613="","",'Census Block Input'!F3613)</f>
        <v/>
      </c>
      <c r="N3649" s="32" t="str">
        <f t="shared" si="115"/>
        <v/>
      </c>
      <c r="O3649" s="124" t="s">
        <v>10</v>
      </c>
      <c r="P3649" s="123" t="s">
        <v>10</v>
      </c>
      <c r="Q3649" s="1"/>
    </row>
    <row r="3650" spans="1:17" ht="15.75" hidden="1" customHeight="1">
      <c r="A3650" s="1" t="str">
        <f t="shared" si="1"/>
        <v/>
      </c>
      <c r="B3650" s="1"/>
      <c r="C3650" s="25" t="str">
        <f>IF('Census Block Input'!J3614="","",'Census Block Input'!B3614)</f>
        <v/>
      </c>
      <c r="D3650" s="184" t="str">
        <f>IF('Census Block Input'!J3614="","",UPPER('Census Block Input'!J3614))</f>
        <v/>
      </c>
      <c r="E3650" s="26" t="str">
        <f>IF('Census Block Input'!J3614="","",'Census Block Input'!I3614)</f>
        <v/>
      </c>
      <c r="F3650" s="27" t="str">
        <f>IF('Census Block Input'!J3614="","",'Census Block Input'!C3614)</f>
        <v/>
      </c>
      <c r="G3650" s="29" t="str">
        <f>IF('Census Block Input'!J3614="","",'Census Block Input'!D3614)</f>
        <v/>
      </c>
      <c r="H3650" s="30" t="str">
        <f>IF('Census Block Input'!J3614="","",'Census Block Input'!G3614)</f>
        <v/>
      </c>
      <c r="I3650" s="30" t="str">
        <f>IF('Census Block Input'!J3614="","",'Census Block Input'!F3614)</f>
        <v/>
      </c>
      <c r="J3650" s="32" t="str">
        <f t="shared" si="114"/>
        <v/>
      </c>
      <c r="K3650" s="105" t="str">
        <f>IF('Census Block Input'!J3614="","",'Census Block Input'!D3614)</f>
        <v/>
      </c>
      <c r="L3650" s="106" t="str">
        <f>IF('Census Block Input'!J3614="","",'Census Block Input'!G3614)</f>
        <v/>
      </c>
      <c r="M3650" s="106" t="str">
        <f>IF('Census Block Input'!J3614="","",'Census Block Input'!F3614)</f>
        <v/>
      </c>
      <c r="N3650" s="32" t="str">
        <f t="shared" si="115"/>
        <v/>
      </c>
      <c r="O3650" s="124" t="s">
        <v>10</v>
      </c>
      <c r="P3650" s="123" t="s">
        <v>10</v>
      </c>
      <c r="Q3650" s="1"/>
    </row>
    <row r="3651" spans="1:17" ht="15.75" hidden="1" customHeight="1">
      <c r="A3651" s="1" t="str">
        <f t="shared" si="1"/>
        <v/>
      </c>
      <c r="B3651" s="1"/>
      <c r="C3651" s="25" t="str">
        <f>IF('Census Block Input'!J3615="","",'Census Block Input'!B3615)</f>
        <v/>
      </c>
      <c r="D3651" s="184" t="str">
        <f>IF('Census Block Input'!J3615="","",UPPER('Census Block Input'!J3615))</f>
        <v/>
      </c>
      <c r="E3651" s="26" t="str">
        <f>IF('Census Block Input'!J3615="","",'Census Block Input'!I3615)</f>
        <v/>
      </c>
      <c r="F3651" s="27" t="str">
        <f>IF('Census Block Input'!J3615="","",'Census Block Input'!C3615)</f>
        <v/>
      </c>
      <c r="G3651" s="29" t="str">
        <f>IF('Census Block Input'!J3615="","",'Census Block Input'!D3615)</f>
        <v/>
      </c>
      <c r="H3651" s="30" t="str">
        <f>IF('Census Block Input'!J3615="","",'Census Block Input'!G3615)</f>
        <v/>
      </c>
      <c r="I3651" s="30" t="str">
        <f>IF('Census Block Input'!J3615="","",'Census Block Input'!F3615)</f>
        <v/>
      </c>
      <c r="J3651" s="32" t="str">
        <f t="shared" si="114"/>
        <v/>
      </c>
      <c r="K3651" s="105" t="str">
        <f>IF('Census Block Input'!J3615="","",'Census Block Input'!D3615)</f>
        <v/>
      </c>
      <c r="L3651" s="106" t="str">
        <f>IF('Census Block Input'!J3615="","",'Census Block Input'!G3615)</f>
        <v/>
      </c>
      <c r="M3651" s="106" t="str">
        <f>IF('Census Block Input'!J3615="","",'Census Block Input'!F3615)</f>
        <v/>
      </c>
      <c r="N3651" s="32" t="str">
        <f t="shared" si="115"/>
        <v/>
      </c>
      <c r="O3651" s="124" t="s">
        <v>10</v>
      </c>
      <c r="P3651" s="123" t="s">
        <v>10</v>
      </c>
      <c r="Q3651" s="1"/>
    </row>
    <row r="3652" spans="1:17" ht="15.75" hidden="1" customHeight="1">
      <c r="A3652" s="1" t="str">
        <f t="shared" si="1"/>
        <v/>
      </c>
      <c r="B3652" s="1"/>
      <c r="C3652" s="25" t="str">
        <f>IF('Census Block Input'!J3616="","",'Census Block Input'!B3616)</f>
        <v/>
      </c>
      <c r="D3652" s="184" t="str">
        <f>IF('Census Block Input'!J3616="","",UPPER('Census Block Input'!J3616))</f>
        <v/>
      </c>
      <c r="E3652" s="26" t="str">
        <f>IF('Census Block Input'!J3616="","",'Census Block Input'!I3616)</f>
        <v/>
      </c>
      <c r="F3652" s="27" t="str">
        <f>IF('Census Block Input'!J3616="","",'Census Block Input'!C3616)</f>
        <v/>
      </c>
      <c r="G3652" s="29" t="str">
        <f>IF('Census Block Input'!J3616="","",'Census Block Input'!D3616)</f>
        <v/>
      </c>
      <c r="H3652" s="30" t="str">
        <f>IF('Census Block Input'!J3616="","",'Census Block Input'!G3616)</f>
        <v/>
      </c>
      <c r="I3652" s="30" t="str">
        <f>IF('Census Block Input'!J3616="","",'Census Block Input'!F3616)</f>
        <v/>
      </c>
      <c r="J3652" s="32" t="str">
        <f t="shared" si="114"/>
        <v/>
      </c>
      <c r="K3652" s="105" t="str">
        <f>IF('Census Block Input'!J3616="","",'Census Block Input'!D3616)</f>
        <v/>
      </c>
      <c r="L3652" s="106" t="str">
        <f>IF('Census Block Input'!J3616="","",'Census Block Input'!G3616)</f>
        <v/>
      </c>
      <c r="M3652" s="106" t="str">
        <f>IF('Census Block Input'!J3616="","",'Census Block Input'!F3616)</f>
        <v/>
      </c>
      <c r="N3652" s="32" t="str">
        <f t="shared" si="115"/>
        <v/>
      </c>
      <c r="O3652" s="124" t="s">
        <v>10</v>
      </c>
      <c r="P3652" s="123" t="s">
        <v>10</v>
      </c>
      <c r="Q3652" s="1"/>
    </row>
    <row r="3653" spans="1:17" ht="15.75" hidden="1" customHeight="1">
      <c r="A3653" s="1" t="str">
        <f t="shared" si="1"/>
        <v/>
      </c>
      <c r="B3653" s="1"/>
      <c r="C3653" s="25" t="str">
        <f>IF('Census Block Input'!J3617="","",'Census Block Input'!B3617)</f>
        <v/>
      </c>
      <c r="D3653" s="184" t="str">
        <f>IF('Census Block Input'!J3617="","",UPPER('Census Block Input'!J3617))</f>
        <v/>
      </c>
      <c r="E3653" s="26" t="str">
        <f>IF('Census Block Input'!J3617="","",'Census Block Input'!I3617)</f>
        <v/>
      </c>
      <c r="F3653" s="27" t="str">
        <f>IF('Census Block Input'!J3617="","",'Census Block Input'!C3617)</f>
        <v/>
      </c>
      <c r="G3653" s="29" t="str">
        <f>IF('Census Block Input'!J3617="","",'Census Block Input'!D3617)</f>
        <v/>
      </c>
      <c r="H3653" s="30" t="str">
        <f>IF('Census Block Input'!J3617="","",'Census Block Input'!G3617)</f>
        <v/>
      </c>
      <c r="I3653" s="30" t="str">
        <f>IF('Census Block Input'!J3617="","",'Census Block Input'!F3617)</f>
        <v/>
      </c>
      <c r="J3653" s="32" t="str">
        <f t="shared" si="114"/>
        <v/>
      </c>
      <c r="K3653" s="105" t="str">
        <f>IF('Census Block Input'!J3617="","",'Census Block Input'!D3617)</f>
        <v/>
      </c>
      <c r="L3653" s="106" t="str">
        <f>IF('Census Block Input'!J3617="","",'Census Block Input'!G3617)</f>
        <v/>
      </c>
      <c r="M3653" s="106" t="str">
        <f>IF('Census Block Input'!J3617="","",'Census Block Input'!F3617)</f>
        <v/>
      </c>
      <c r="N3653" s="32" t="str">
        <f t="shared" si="115"/>
        <v/>
      </c>
      <c r="O3653" s="124" t="s">
        <v>10</v>
      </c>
      <c r="P3653" s="123" t="s">
        <v>10</v>
      </c>
      <c r="Q3653" s="1"/>
    </row>
    <row r="3654" spans="1:17" ht="15.75" hidden="1" customHeight="1">
      <c r="A3654" s="1" t="str">
        <f t="shared" si="1"/>
        <v/>
      </c>
      <c r="B3654" s="1"/>
      <c r="C3654" s="25" t="str">
        <f>IF('Census Block Input'!J3618="","",'Census Block Input'!B3618)</f>
        <v/>
      </c>
      <c r="D3654" s="184" t="str">
        <f>IF('Census Block Input'!J3618="","",UPPER('Census Block Input'!J3618))</f>
        <v/>
      </c>
      <c r="E3654" s="26" t="str">
        <f>IF('Census Block Input'!J3618="","",'Census Block Input'!I3618)</f>
        <v/>
      </c>
      <c r="F3654" s="27" t="str">
        <f>IF('Census Block Input'!J3618="","",'Census Block Input'!C3618)</f>
        <v/>
      </c>
      <c r="G3654" s="29" t="str">
        <f>IF('Census Block Input'!J3618="","",'Census Block Input'!D3618)</f>
        <v/>
      </c>
      <c r="H3654" s="30" t="str">
        <f>IF('Census Block Input'!J3618="","",'Census Block Input'!G3618)</f>
        <v/>
      </c>
      <c r="I3654" s="30" t="str">
        <f>IF('Census Block Input'!J3618="","",'Census Block Input'!F3618)</f>
        <v/>
      </c>
      <c r="J3654" s="32" t="str">
        <f t="shared" si="114"/>
        <v/>
      </c>
      <c r="K3654" s="105" t="str">
        <f>IF('Census Block Input'!J3618="","",'Census Block Input'!D3618)</f>
        <v/>
      </c>
      <c r="L3654" s="106" t="str">
        <f>IF('Census Block Input'!J3618="","",'Census Block Input'!G3618)</f>
        <v/>
      </c>
      <c r="M3654" s="106" t="str">
        <f>IF('Census Block Input'!J3618="","",'Census Block Input'!F3618)</f>
        <v/>
      </c>
      <c r="N3654" s="32" t="str">
        <f t="shared" si="115"/>
        <v/>
      </c>
      <c r="O3654" s="124" t="s">
        <v>10</v>
      </c>
      <c r="P3654" s="123" t="s">
        <v>10</v>
      </c>
      <c r="Q3654" s="1"/>
    </row>
    <row r="3655" spans="1:17" ht="15.75" hidden="1" customHeight="1">
      <c r="A3655" s="1" t="str">
        <f t="shared" si="1"/>
        <v/>
      </c>
      <c r="B3655" s="1"/>
      <c r="C3655" s="25" t="str">
        <f>IF('Census Block Input'!J3619="","",'Census Block Input'!B3619)</f>
        <v/>
      </c>
      <c r="D3655" s="184" t="str">
        <f>IF('Census Block Input'!J3619="","",UPPER('Census Block Input'!J3619))</f>
        <v/>
      </c>
      <c r="E3655" s="26" t="str">
        <f>IF('Census Block Input'!J3619="","",'Census Block Input'!I3619)</f>
        <v/>
      </c>
      <c r="F3655" s="27" t="str">
        <f>IF('Census Block Input'!J3619="","",'Census Block Input'!C3619)</f>
        <v/>
      </c>
      <c r="G3655" s="29" t="str">
        <f>IF('Census Block Input'!J3619="","",'Census Block Input'!D3619)</f>
        <v/>
      </c>
      <c r="H3655" s="30" t="str">
        <f>IF('Census Block Input'!J3619="","",'Census Block Input'!G3619)</f>
        <v/>
      </c>
      <c r="I3655" s="30" t="str">
        <f>IF('Census Block Input'!J3619="","",'Census Block Input'!F3619)</f>
        <v/>
      </c>
      <c r="J3655" s="32" t="str">
        <f t="shared" si="114"/>
        <v/>
      </c>
      <c r="K3655" s="105" t="str">
        <f>IF('Census Block Input'!J3619="","",'Census Block Input'!D3619)</f>
        <v/>
      </c>
      <c r="L3655" s="106" t="str">
        <f>IF('Census Block Input'!J3619="","",'Census Block Input'!G3619)</f>
        <v/>
      </c>
      <c r="M3655" s="106" t="str">
        <f>IF('Census Block Input'!J3619="","",'Census Block Input'!F3619)</f>
        <v/>
      </c>
      <c r="N3655" s="32" t="str">
        <f t="shared" si="115"/>
        <v/>
      </c>
      <c r="O3655" s="124" t="s">
        <v>10</v>
      </c>
      <c r="P3655" s="123" t="s">
        <v>10</v>
      </c>
      <c r="Q3655" s="1"/>
    </row>
    <row r="3656" spans="1:17" ht="15.75" hidden="1" customHeight="1">
      <c r="A3656" s="1" t="str">
        <f t="shared" si="1"/>
        <v/>
      </c>
      <c r="B3656" s="1"/>
      <c r="C3656" s="25" t="str">
        <f>IF('Census Block Input'!J3620="","",'Census Block Input'!B3620)</f>
        <v/>
      </c>
      <c r="D3656" s="184" t="str">
        <f>IF('Census Block Input'!J3620="","",UPPER('Census Block Input'!J3620))</f>
        <v/>
      </c>
      <c r="E3656" s="26" t="str">
        <f>IF('Census Block Input'!J3620="","",'Census Block Input'!I3620)</f>
        <v/>
      </c>
      <c r="F3656" s="27" t="str">
        <f>IF('Census Block Input'!J3620="","",'Census Block Input'!C3620)</f>
        <v/>
      </c>
      <c r="G3656" s="29" t="str">
        <f>IF('Census Block Input'!J3620="","",'Census Block Input'!D3620)</f>
        <v/>
      </c>
      <c r="H3656" s="30" t="str">
        <f>IF('Census Block Input'!J3620="","",'Census Block Input'!G3620)</f>
        <v/>
      </c>
      <c r="I3656" s="30" t="str">
        <f>IF('Census Block Input'!J3620="","",'Census Block Input'!F3620)</f>
        <v/>
      </c>
      <c r="J3656" s="32" t="str">
        <f t="shared" si="114"/>
        <v/>
      </c>
      <c r="K3656" s="105" t="str">
        <f>IF('Census Block Input'!J3620="","",'Census Block Input'!D3620)</f>
        <v/>
      </c>
      <c r="L3656" s="106" t="str">
        <f>IF('Census Block Input'!J3620="","",'Census Block Input'!G3620)</f>
        <v/>
      </c>
      <c r="M3656" s="106" t="str">
        <f>IF('Census Block Input'!J3620="","",'Census Block Input'!F3620)</f>
        <v/>
      </c>
      <c r="N3656" s="32" t="str">
        <f t="shared" si="115"/>
        <v/>
      </c>
      <c r="O3656" s="124" t="s">
        <v>10</v>
      </c>
      <c r="P3656" s="123" t="s">
        <v>10</v>
      </c>
      <c r="Q3656" s="1"/>
    </row>
    <row r="3657" spans="1:17" ht="15.75" hidden="1" customHeight="1">
      <c r="A3657" s="1" t="str">
        <f t="shared" si="1"/>
        <v/>
      </c>
      <c r="B3657" s="1"/>
      <c r="C3657" s="25" t="str">
        <f>IF('Census Block Input'!J3621="","",'Census Block Input'!B3621)</f>
        <v/>
      </c>
      <c r="D3657" s="184" t="str">
        <f>IF('Census Block Input'!J3621="","",UPPER('Census Block Input'!J3621))</f>
        <v/>
      </c>
      <c r="E3657" s="26" t="str">
        <f>IF('Census Block Input'!J3621="","",'Census Block Input'!I3621)</f>
        <v/>
      </c>
      <c r="F3657" s="27" t="str">
        <f>IF('Census Block Input'!J3621="","",'Census Block Input'!C3621)</f>
        <v/>
      </c>
      <c r="G3657" s="29" t="str">
        <f>IF('Census Block Input'!J3621="","",'Census Block Input'!D3621)</f>
        <v/>
      </c>
      <c r="H3657" s="30" t="str">
        <f>IF('Census Block Input'!J3621="","",'Census Block Input'!G3621)</f>
        <v/>
      </c>
      <c r="I3657" s="30" t="str">
        <f>IF('Census Block Input'!J3621="","",'Census Block Input'!F3621)</f>
        <v/>
      </c>
      <c r="J3657" s="32" t="str">
        <f t="shared" si="114"/>
        <v/>
      </c>
      <c r="K3657" s="105" t="str">
        <f>IF('Census Block Input'!J3621="","",'Census Block Input'!D3621)</f>
        <v/>
      </c>
      <c r="L3657" s="106" t="str">
        <f>IF('Census Block Input'!J3621="","",'Census Block Input'!G3621)</f>
        <v/>
      </c>
      <c r="M3657" s="106" t="str">
        <f>IF('Census Block Input'!J3621="","",'Census Block Input'!F3621)</f>
        <v/>
      </c>
      <c r="N3657" s="32" t="str">
        <f t="shared" si="115"/>
        <v/>
      </c>
      <c r="O3657" s="124" t="s">
        <v>10</v>
      </c>
      <c r="P3657" s="123" t="s">
        <v>10</v>
      </c>
      <c r="Q3657" s="1"/>
    </row>
    <row r="3658" spans="1:17" ht="15.75" hidden="1" customHeight="1">
      <c r="A3658" s="1" t="str">
        <f t="shared" si="1"/>
        <v/>
      </c>
      <c r="B3658" s="1"/>
      <c r="C3658" s="25" t="str">
        <f>IF('Census Block Input'!J3622="","",'Census Block Input'!B3622)</f>
        <v/>
      </c>
      <c r="D3658" s="184" t="str">
        <f>IF('Census Block Input'!J3622="","",UPPER('Census Block Input'!J3622))</f>
        <v/>
      </c>
      <c r="E3658" s="26" t="str">
        <f>IF('Census Block Input'!J3622="","",'Census Block Input'!I3622)</f>
        <v/>
      </c>
      <c r="F3658" s="27" t="str">
        <f>IF('Census Block Input'!J3622="","",'Census Block Input'!C3622)</f>
        <v/>
      </c>
      <c r="G3658" s="29" t="str">
        <f>IF('Census Block Input'!J3622="","",'Census Block Input'!D3622)</f>
        <v/>
      </c>
      <c r="H3658" s="30" t="str">
        <f>IF('Census Block Input'!J3622="","",'Census Block Input'!G3622)</f>
        <v/>
      </c>
      <c r="I3658" s="30" t="str">
        <f>IF('Census Block Input'!J3622="","",'Census Block Input'!F3622)</f>
        <v/>
      </c>
      <c r="J3658" s="32" t="str">
        <f t="shared" si="114"/>
        <v/>
      </c>
      <c r="K3658" s="105" t="str">
        <f>IF('Census Block Input'!J3622="","",'Census Block Input'!D3622)</f>
        <v/>
      </c>
      <c r="L3658" s="106" t="str">
        <f>IF('Census Block Input'!J3622="","",'Census Block Input'!G3622)</f>
        <v/>
      </c>
      <c r="M3658" s="106" t="str">
        <f>IF('Census Block Input'!J3622="","",'Census Block Input'!F3622)</f>
        <v/>
      </c>
      <c r="N3658" s="32" t="str">
        <f t="shared" si="115"/>
        <v/>
      </c>
      <c r="O3658" s="124" t="s">
        <v>10</v>
      </c>
      <c r="P3658" s="123" t="s">
        <v>10</v>
      </c>
      <c r="Q3658" s="1"/>
    </row>
    <row r="3659" spans="1:17" ht="15.75" hidden="1" customHeight="1">
      <c r="A3659" s="1" t="str">
        <f t="shared" si="1"/>
        <v/>
      </c>
      <c r="B3659" s="1"/>
      <c r="C3659" s="25" t="str">
        <f>IF('Census Block Input'!J3623="","",'Census Block Input'!B3623)</f>
        <v/>
      </c>
      <c r="D3659" s="184" t="str">
        <f>IF('Census Block Input'!J3623="","",UPPER('Census Block Input'!J3623))</f>
        <v/>
      </c>
      <c r="E3659" s="26" t="str">
        <f>IF('Census Block Input'!J3623="","",'Census Block Input'!I3623)</f>
        <v/>
      </c>
      <c r="F3659" s="27" t="str">
        <f>IF('Census Block Input'!J3623="","",'Census Block Input'!C3623)</f>
        <v/>
      </c>
      <c r="G3659" s="29" t="str">
        <f>IF('Census Block Input'!J3623="","",'Census Block Input'!D3623)</f>
        <v/>
      </c>
      <c r="H3659" s="30" t="str">
        <f>IF('Census Block Input'!J3623="","",'Census Block Input'!G3623)</f>
        <v/>
      </c>
      <c r="I3659" s="30" t="str">
        <f>IF('Census Block Input'!J3623="","",'Census Block Input'!F3623)</f>
        <v/>
      </c>
      <c r="J3659" s="32" t="str">
        <f t="shared" si="114"/>
        <v/>
      </c>
      <c r="K3659" s="105" t="str">
        <f>IF('Census Block Input'!J3623="","",'Census Block Input'!D3623)</f>
        <v/>
      </c>
      <c r="L3659" s="106" t="str">
        <f>IF('Census Block Input'!J3623="","",'Census Block Input'!G3623)</f>
        <v/>
      </c>
      <c r="M3659" s="106" t="str">
        <f>IF('Census Block Input'!J3623="","",'Census Block Input'!F3623)</f>
        <v/>
      </c>
      <c r="N3659" s="32" t="str">
        <f t="shared" si="115"/>
        <v/>
      </c>
      <c r="O3659" s="124" t="s">
        <v>10</v>
      </c>
      <c r="P3659" s="123" t="s">
        <v>10</v>
      </c>
      <c r="Q3659" s="1"/>
    </row>
    <row r="3660" spans="1:17" ht="15.75" hidden="1" customHeight="1">
      <c r="A3660" s="1" t="str">
        <f t="shared" si="1"/>
        <v/>
      </c>
      <c r="B3660" s="1"/>
      <c r="C3660" s="25" t="str">
        <f>IF('Census Block Input'!J3624="","",'Census Block Input'!B3624)</f>
        <v/>
      </c>
      <c r="D3660" s="184" t="str">
        <f>IF('Census Block Input'!J3624="","",UPPER('Census Block Input'!J3624))</f>
        <v/>
      </c>
      <c r="E3660" s="26" t="str">
        <f>IF('Census Block Input'!J3624="","",'Census Block Input'!I3624)</f>
        <v/>
      </c>
      <c r="F3660" s="27" t="str">
        <f>IF('Census Block Input'!J3624="","",'Census Block Input'!C3624)</f>
        <v/>
      </c>
      <c r="G3660" s="29" t="str">
        <f>IF('Census Block Input'!J3624="","",'Census Block Input'!D3624)</f>
        <v/>
      </c>
      <c r="H3660" s="30" t="str">
        <f>IF('Census Block Input'!J3624="","",'Census Block Input'!G3624)</f>
        <v/>
      </c>
      <c r="I3660" s="30" t="str">
        <f>IF('Census Block Input'!J3624="","",'Census Block Input'!F3624)</f>
        <v/>
      </c>
      <c r="J3660" s="32" t="str">
        <f t="shared" si="114"/>
        <v/>
      </c>
      <c r="K3660" s="105" t="str">
        <f>IF('Census Block Input'!J3624="","",'Census Block Input'!D3624)</f>
        <v/>
      </c>
      <c r="L3660" s="106" t="str">
        <f>IF('Census Block Input'!J3624="","",'Census Block Input'!G3624)</f>
        <v/>
      </c>
      <c r="M3660" s="106" t="str">
        <f>IF('Census Block Input'!J3624="","",'Census Block Input'!F3624)</f>
        <v/>
      </c>
      <c r="N3660" s="32" t="str">
        <f t="shared" si="115"/>
        <v/>
      </c>
      <c r="O3660" s="124" t="s">
        <v>10</v>
      </c>
      <c r="P3660" s="123" t="s">
        <v>10</v>
      </c>
      <c r="Q3660" s="1"/>
    </row>
    <row r="3661" spans="1:17" ht="15.75" hidden="1" customHeight="1">
      <c r="A3661" s="1" t="str">
        <f t="shared" si="1"/>
        <v/>
      </c>
      <c r="B3661" s="1"/>
      <c r="C3661" s="25" t="str">
        <f>IF('Census Block Input'!J3625="","",'Census Block Input'!B3625)</f>
        <v/>
      </c>
      <c r="D3661" s="184" t="str">
        <f>IF('Census Block Input'!J3625="","",UPPER('Census Block Input'!J3625))</f>
        <v/>
      </c>
      <c r="E3661" s="26" t="str">
        <f>IF('Census Block Input'!J3625="","",'Census Block Input'!I3625)</f>
        <v/>
      </c>
      <c r="F3661" s="27" t="str">
        <f>IF('Census Block Input'!J3625="","",'Census Block Input'!C3625)</f>
        <v/>
      </c>
      <c r="G3661" s="29" t="str">
        <f>IF('Census Block Input'!J3625="","",'Census Block Input'!D3625)</f>
        <v/>
      </c>
      <c r="H3661" s="30" t="str">
        <f>IF('Census Block Input'!J3625="","",'Census Block Input'!G3625)</f>
        <v/>
      </c>
      <c r="I3661" s="30" t="str">
        <f>IF('Census Block Input'!J3625="","",'Census Block Input'!F3625)</f>
        <v/>
      </c>
      <c r="J3661" s="32" t="str">
        <f t="shared" si="114"/>
        <v/>
      </c>
      <c r="K3661" s="105" t="str">
        <f>IF('Census Block Input'!J3625="","",'Census Block Input'!D3625)</f>
        <v/>
      </c>
      <c r="L3661" s="106" t="str">
        <f>IF('Census Block Input'!J3625="","",'Census Block Input'!G3625)</f>
        <v/>
      </c>
      <c r="M3661" s="106" t="str">
        <f>IF('Census Block Input'!J3625="","",'Census Block Input'!F3625)</f>
        <v/>
      </c>
      <c r="N3661" s="32" t="str">
        <f t="shared" si="115"/>
        <v/>
      </c>
      <c r="O3661" s="124" t="s">
        <v>10</v>
      </c>
      <c r="P3661" s="123" t="s">
        <v>10</v>
      </c>
      <c r="Q3661" s="1"/>
    </row>
    <row r="3662" spans="1:17" ht="15.75" hidden="1" customHeight="1">
      <c r="A3662" s="1" t="str">
        <f t="shared" si="1"/>
        <v/>
      </c>
      <c r="B3662" s="1"/>
      <c r="C3662" s="25" t="str">
        <f>IF('Census Block Input'!J3626="","",'Census Block Input'!B3626)</f>
        <v/>
      </c>
      <c r="D3662" s="184" t="str">
        <f>IF('Census Block Input'!J3626="","",UPPER('Census Block Input'!J3626))</f>
        <v/>
      </c>
      <c r="E3662" s="26" t="str">
        <f>IF('Census Block Input'!J3626="","",'Census Block Input'!I3626)</f>
        <v/>
      </c>
      <c r="F3662" s="27" t="str">
        <f>IF('Census Block Input'!J3626="","",'Census Block Input'!C3626)</f>
        <v/>
      </c>
      <c r="G3662" s="29" t="str">
        <f>IF('Census Block Input'!J3626="","",'Census Block Input'!D3626)</f>
        <v/>
      </c>
      <c r="H3662" s="30" t="str">
        <f>IF('Census Block Input'!J3626="","",'Census Block Input'!G3626)</f>
        <v/>
      </c>
      <c r="I3662" s="30" t="str">
        <f>IF('Census Block Input'!J3626="","",'Census Block Input'!F3626)</f>
        <v/>
      </c>
      <c r="J3662" s="32" t="str">
        <f t="shared" si="114"/>
        <v/>
      </c>
      <c r="K3662" s="105" t="str">
        <f>IF('Census Block Input'!J3626="","",'Census Block Input'!D3626)</f>
        <v/>
      </c>
      <c r="L3662" s="106" t="str">
        <f>IF('Census Block Input'!J3626="","",'Census Block Input'!G3626)</f>
        <v/>
      </c>
      <c r="M3662" s="106" t="str">
        <f>IF('Census Block Input'!J3626="","",'Census Block Input'!F3626)</f>
        <v/>
      </c>
      <c r="N3662" s="32" t="str">
        <f t="shared" si="115"/>
        <v/>
      </c>
      <c r="O3662" s="124" t="s">
        <v>10</v>
      </c>
      <c r="P3662" s="123" t="s">
        <v>10</v>
      </c>
      <c r="Q3662" s="1"/>
    </row>
    <row r="3663" spans="1:17" ht="15.75" hidden="1" customHeight="1">
      <c r="A3663" s="1" t="str">
        <f t="shared" si="1"/>
        <v/>
      </c>
      <c r="B3663" s="1"/>
      <c r="C3663" s="25" t="str">
        <f>IF('Census Block Input'!J3627="","",'Census Block Input'!B3627)</f>
        <v/>
      </c>
      <c r="D3663" s="184" t="str">
        <f>IF('Census Block Input'!J3627="","",UPPER('Census Block Input'!J3627))</f>
        <v/>
      </c>
      <c r="E3663" s="26" t="str">
        <f>IF('Census Block Input'!J3627="","",'Census Block Input'!I3627)</f>
        <v/>
      </c>
      <c r="F3663" s="27" t="str">
        <f>IF('Census Block Input'!J3627="","",'Census Block Input'!C3627)</f>
        <v/>
      </c>
      <c r="G3663" s="29" t="str">
        <f>IF('Census Block Input'!J3627="","",'Census Block Input'!D3627)</f>
        <v/>
      </c>
      <c r="H3663" s="30" t="str">
        <f>IF('Census Block Input'!J3627="","",'Census Block Input'!G3627)</f>
        <v/>
      </c>
      <c r="I3663" s="30" t="str">
        <f>IF('Census Block Input'!J3627="","",'Census Block Input'!F3627)</f>
        <v/>
      </c>
      <c r="J3663" s="32" t="str">
        <f t="shared" si="114"/>
        <v/>
      </c>
      <c r="K3663" s="105" t="str">
        <f>IF('Census Block Input'!J3627="","",'Census Block Input'!D3627)</f>
        <v/>
      </c>
      <c r="L3663" s="106" t="str">
        <f>IF('Census Block Input'!J3627="","",'Census Block Input'!G3627)</f>
        <v/>
      </c>
      <c r="M3663" s="106" t="str">
        <f>IF('Census Block Input'!J3627="","",'Census Block Input'!F3627)</f>
        <v/>
      </c>
      <c r="N3663" s="32" t="str">
        <f t="shared" si="115"/>
        <v/>
      </c>
      <c r="O3663" s="124" t="s">
        <v>10</v>
      </c>
      <c r="P3663" s="123" t="s">
        <v>10</v>
      </c>
      <c r="Q3663" s="1"/>
    </row>
    <row r="3664" spans="1:17" ht="15.75" hidden="1" customHeight="1">
      <c r="A3664" s="1" t="str">
        <f t="shared" si="1"/>
        <v/>
      </c>
      <c r="B3664" s="1"/>
      <c r="C3664" s="25" t="str">
        <f>IF('Census Block Input'!J3628="","",'Census Block Input'!B3628)</f>
        <v/>
      </c>
      <c r="D3664" s="184" t="str">
        <f>IF('Census Block Input'!J3628="","",UPPER('Census Block Input'!J3628))</f>
        <v/>
      </c>
      <c r="E3664" s="26" t="str">
        <f>IF('Census Block Input'!J3628="","",'Census Block Input'!I3628)</f>
        <v/>
      </c>
      <c r="F3664" s="27" t="str">
        <f>IF('Census Block Input'!J3628="","",'Census Block Input'!C3628)</f>
        <v/>
      </c>
      <c r="G3664" s="29" t="str">
        <f>IF('Census Block Input'!J3628="","",'Census Block Input'!D3628)</f>
        <v/>
      </c>
      <c r="H3664" s="30" t="str">
        <f>IF('Census Block Input'!J3628="","",'Census Block Input'!G3628)</f>
        <v/>
      </c>
      <c r="I3664" s="30" t="str">
        <f>IF('Census Block Input'!J3628="","",'Census Block Input'!F3628)</f>
        <v/>
      </c>
      <c r="J3664" s="32" t="str">
        <f t="shared" si="114"/>
        <v/>
      </c>
      <c r="K3664" s="105" t="str">
        <f>IF('Census Block Input'!J3628="","",'Census Block Input'!D3628)</f>
        <v/>
      </c>
      <c r="L3664" s="106" t="str">
        <f>IF('Census Block Input'!J3628="","",'Census Block Input'!G3628)</f>
        <v/>
      </c>
      <c r="M3664" s="106" t="str">
        <f>IF('Census Block Input'!J3628="","",'Census Block Input'!F3628)</f>
        <v/>
      </c>
      <c r="N3664" s="32" t="str">
        <f t="shared" si="115"/>
        <v/>
      </c>
      <c r="O3664" s="124" t="s">
        <v>10</v>
      </c>
      <c r="P3664" s="123" t="s">
        <v>10</v>
      </c>
      <c r="Q3664" s="1"/>
    </row>
    <row r="3665" spans="1:17" ht="15.75" hidden="1" customHeight="1">
      <c r="A3665" s="1" t="str">
        <f t="shared" si="1"/>
        <v/>
      </c>
      <c r="B3665" s="1"/>
      <c r="C3665" s="25" t="str">
        <f>IF('Census Block Input'!J3629="","",'Census Block Input'!B3629)</f>
        <v/>
      </c>
      <c r="D3665" s="184" t="str">
        <f>IF('Census Block Input'!J3629="","",UPPER('Census Block Input'!J3629))</f>
        <v/>
      </c>
      <c r="E3665" s="26" t="str">
        <f>IF('Census Block Input'!J3629="","",'Census Block Input'!I3629)</f>
        <v/>
      </c>
      <c r="F3665" s="27" t="str">
        <f>IF('Census Block Input'!J3629="","",'Census Block Input'!C3629)</f>
        <v/>
      </c>
      <c r="G3665" s="29" t="str">
        <f>IF('Census Block Input'!J3629="","",'Census Block Input'!D3629)</f>
        <v/>
      </c>
      <c r="H3665" s="30" t="str">
        <f>IF('Census Block Input'!J3629="","",'Census Block Input'!G3629)</f>
        <v/>
      </c>
      <c r="I3665" s="30" t="str">
        <f>IF('Census Block Input'!J3629="","",'Census Block Input'!F3629)</f>
        <v/>
      </c>
      <c r="J3665" s="32" t="str">
        <f t="shared" si="114"/>
        <v/>
      </c>
      <c r="K3665" s="105" t="str">
        <f>IF('Census Block Input'!J3629="","",'Census Block Input'!D3629)</f>
        <v/>
      </c>
      <c r="L3665" s="106" t="str">
        <f>IF('Census Block Input'!J3629="","",'Census Block Input'!G3629)</f>
        <v/>
      </c>
      <c r="M3665" s="106" t="str">
        <f>IF('Census Block Input'!J3629="","",'Census Block Input'!F3629)</f>
        <v/>
      </c>
      <c r="N3665" s="32" t="str">
        <f t="shared" si="115"/>
        <v/>
      </c>
      <c r="O3665" s="124" t="s">
        <v>10</v>
      </c>
      <c r="P3665" s="123" t="s">
        <v>10</v>
      </c>
      <c r="Q3665" s="1"/>
    </row>
    <row r="3666" spans="1:17" ht="15.75" hidden="1" customHeight="1">
      <c r="A3666" s="1" t="str">
        <f t="shared" si="1"/>
        <v/>
      </c>
      <c r="B3666" s="1"/>
      <c r="C3666" s="25" t="str">
        <f>IF('Census Block Input'!J3630="","",'Census Block Input'!B3630)</f>
        <v/>
      </c>
      <c r="D3666" s="184" t="str">
        <f>IF('Census Block Input'!J3630="","",UPPER('Census Block Input'!J3630))</f>
        <v/>
      </c>
      <c r="E3666" s="26" t="str">
        <f>IF('Census Block Input'!J3630="","",'Census Block Input'!I3630)</f>
        <v/>
      </c>
      <c r="F3666" s="27" t="str">
        <f>IF('Census Block Input'!J3630="","",'Census Block Input'!C3630)</f>
        <v/>
      </c>
      <c r="G3666" s="29" t="str">
        <f>IF('Census Block Input'!J3630="","",'Census Block Input'!D3630)</f>
        <v/>
      </c>
      <c r="H3666" s="30" t="str">
        <f>IF('Census Block Input'!J3630="","",'Census Block Input'!G3630)</f>
        <v/>
      </c>
      <c r="I3666" s="30" t="str">
        <f>IF('Census Block Input'!J3630="","",'Census Block Input'!F3630)</f>
        <v/>
      </c>
      <c r="J3666" s="32" t="str">
        <f t="shared" si="114"/>
        <v/>
      </c>
      <c r="K3666" s="105" t="str">
        <f>IF('Census Block Input'!J3630="","",'Census Block Input'!D3630)</f>
        <v/>
      </c>
      <c r="L3666" s="106" t="str">
        <f>IF('Census Block Input'!J3630="","",'Census Block Input'!G3630)</f>
        <v/>
      </c>
      <c r="M3666" s="106" t="str">
        <f>IF('Census Block Input'!J3630="","",'Census Block Input'!F3630)</f>
        <v/>
      </c>
      <c r="N3666" s="32" t="str">
        <f t="shared" si="115"/>
        <v/>
      </c>
      <c r="O3666" s="124" t="s">
        <v>10</v>
      </c>
      <c r="P3666" s="123" t="s">
        <v>10</v>
      </c>
      <c r="Q3666" s="1"/>
    </row>
    <row r="3667" spans="1:17" ht="15.75" hidden="1" customHeight="1">
      <c r="A3667" s="1" t="str">
        <f t="shared" si="1"/>
        <v/>
      </c>
      <c r="B3667" s="1"/>
      <c r="C3667" s="25" t="str">
        <f>IF('Census Block Input'!J3631="","",'Census Block Input'!B3631)</f>
        <v/>
      </c>
      <c r="D3667" s="184" t="str">
        <f>IF('Census Block Input'!J3631="","",UPPER('Census Block Input'!J3631))</f>
        <v/>
      </c>
      <c r="E3667" s="26" t="str">
        <f>IF('Census Block Input'!J3631="","",'Census Block Input'!I3631)</f>
        <v/>
      </c>
      <c r="F3667" s="27" t="str">
        <f>IF('Census Block Input'!J3631="","",'Census Block Input'!C3631)</f>
        <v/>
      </c>
      <c r="G3667" s="29" t="str">
        <f>IF('Census Block Input'!J3631="","",'Census Block Input'!D3631)</f>
        <v/>
      </c>
      <c r="H3667" s="30" t="str">
        <f>IF('Census Block Input'!J3631="","",'Census Block Input'!G3631)</f>
        <v/>
      </c>
      <c r="I3667" s="30" t="str">
        <f>IF('Census Block Input'!J3631="","",'Census Block Input'!F3631)</f>
        <v/>
      </c>
      <c r="J3667" s="32" t="str">
        <f t="shared" si="114"/>
        <v/>
      </c>
      <c r="K3667" s="105" t="str">
        <f>IF('Census Block Input'!J3631="","",'Census Block Input'!D3631)</f>
        <v/>
      </c>
      <c r="L3667" s="106" t="str">
        <f>IF('Census Block Input'!J3631="","",'Census Block Input'!G3631)</f>
        <v/>
      </c>
      <c r="M3667" s="106" t="str">
        <f>IF('Census Block Input'!J3631="","",'Census Block Input'!F3631)</f>
        <v/>
      </c>
      <c r="N3667" s="32" t="str">
        <f t="shared" si="115"/>
        <v/>
      </c>
      <c r="O3667" s="124" t="s">
        <v>10</v>
      </c>
      <c r="P3667" s="123" t="s">
        <v>10</v>
      </c>
      <c r="Q3667" s="1"/>
    </row>
    <row r="3668" spans="1:17" ht="15.75" hidden="1" customHeight="1">
      <c r="A3668" s="1" t="str">
        <f t="shared" si="1"/>
        <v/>
      </c>
      <c r="B3668" s="1"/>
      <c r="C3668" s="25" t="str">
        <f>IF('Census Block Input'!J3632="","",'Census Block Input'!B3632)</f>
        <v/>
      </c>
      <c r="D3668" s="184" t="str">
        <f>IF('Census Block Input'!J3632="","",UPPER('Census Block Input'!J3632))</f>
        <v/>
      </c>
      <c r="E3668" s="26" t="str">
        <f>IF('Census Block Input'!J3632="","",'Census Block Input'!I3632)</f>
        <v/>
      </c>
      <c r="F3668" s="27" t="str">
        <f>IF('Census Block Input'!J3632="","",'Census Block Input'!C3632)</f>
        <v/>
      </c>
      <c r="G3668" s="29" t="str">
        <f>IF('Census Block Input'!J3632="","",'Census Block Input'!D3632)</f>
        <v/>
      </c>
      <c r="H3668" s="30" t="str">
        <f>IF('Census Block Input'!J3632="","",'Census Block Input'!G3632)</f>
        <v/>
      </c>
      <c r="I3668" s="30" t="str">
        <f>IF('Census Block Input'!J3632="","",'Census Block Input'!F3632)</f>
        <v/>
      </c>
      <c r="J3668" s="32" t="str">
        <f t="shared" si="114"/>
        <v/>
      </c>
      <c r="K3668" s="105" t="str">
        <f>IF('Census Block Input'!J3632="","",'Census Block Input'!D3632)</f>
        <v/>
      </c>
      <c r="L3668" s="106" t="str">
        <f>IF('Census Block Input'!J3632="","",'Census Block Input'!G3632)</f>
        <v/>
      </c>
      <c r="M3668" s="106" t="str">
        <f>IF('Census Block Input'!J3632="","",'Census Block Input'!F3632)</f>
        <v/>
      </c>
      <c r="N3668" s="32" t="str">
        <f t="shared" si="115"/>
        <v/>
      </c>
      <c r="O3668" s="124" t="s">
        <v>10</v>
      </c>
      <c r="P3668" s="123" t="s">
        <v>10</v>
      </c>
      <c r="Q3668" s="1"/>
    </row>
    <row r="3669" spans="1:17" ht="15.75" hidden="1" customHeight="1">
      <c r="A3669" s="1" t="str">
        <f t="shared" si="1"/>
        <v/>
      </c>
      <c r="B3669" s="1"/>
      <c r="C3669" s="25" t="str">
        <f>IF('Census Block Input'!J3633="","",'Census Block Input'!B3633)</f>
        <v/>
      </c>
      <c r="D3669" s="184" t="str">
        <f>IF('Census Block Input'!J3633="","",UPPER('Census Block Input'!J3633))</f>
        <v/>
      </c>
      <c r="E3669" s="26" t="str">
        <f>IF('Census Block Input'!J3633="","",'Census Block Input'!I3633)</f>
        <v/>
      </c>
      <c r="F3669" s="27" t="str">
        <f>IF('Census Block Input'!J3633="","",'Census Block Input'!C3633)</f>
        <v/>
      </c>
      <c r="G3669" s="29" t="str">
        <f>IF('Census Block Input'!J3633="","",'Census Block Input'!D3633)</f>
        <v/>
      </c>
      <c r="H3669" s="30" t="str">
        <f>IF('Census Block Input'!J3633="","",'Census Block Input'!G3633)</f>
        <v/>
      </c>
      <c r="I3669" s="30" t="str">
        <f>IF('Census Block Input'!J3633="","",'Census Block Input'!F3633)</f>
        <v/>
      </c>
      <c r="J3669" s="32" t="str">
        <f t="shared" si="114"/>
        <v/>
      </c>
      <c r="K3669" s="105" t="str">
        <f>IF('Census Block Input'!J3633="","",'Census Block Input'!D3633)</f>
        <v/>
      </c>
      <c r="L3669" s="106" t="str">
        <f>IF('Census Block Input'!J3633="","",'Census Block Input'!G3633)</f>
        <v/>
      </c>
      <c r="M3669" s="106" t="str">
        <f>IF('Census Block Input'!J3633="","",'Census Block Input'!F3633)</f>
        <v/>
      </c>
      <c r="N3669" s="32" t="str">
        <f t="shared" si="115"/>
        <v/>
      </c>
      <c r="O3669" s="124" t="s">
        <v>10</v>
      </c>
      <c r="P3669" s="123" t="s">
        <v>10</v>
      </c>
      <c r="Q3669" s="1"/>
    </row>
    <row r="3670" spans="1:17" ht="15.75" hidden="1" customHeight="1">
      <c r="A3670" s="1" t="str">
        <f t="shared" si="1"/>
        <v/>
      </c>
      <c r="B3670" s="1"/>
      <c r="C3670" s="25" t="str">
        <f>IF('Census Block Input'!J3634="","",'Census Block Input'!B3634)</f>
        <v/>
      </c>
      <c r="D3670" s="184" t="str">
        <f>IF('Census Block Input'!J3634="","",UPPER('Census Block Input'!J3634))</f>
        <v/>
      </c>
      <c r="E3670" s="26" t="str">
        <f>IF('Census Block Input'!J3634="","",'Census Block Input'!I3634)</f>
        <v/>
      </c>
      <c r="F3670" s="27" t="str">
        <f>IF('Census Block Input'!J3634="","",'Census Block Input'!C3634)</f>
        <v/>
      </c>
      <c r="G3670" s="29" t="str">
        <f>IF('Census Block Input'!J3634="","",'Census Block Input'!D3634)</f>
        <v/>
      </c>
      <c r="H3670" s="30" t="str">
        <f>IF('Census Block Input'!J3634="","",'Census Block Input'!G3634)</f>
        <v/>
      </c>
      <c r="I3670" s="30" t="str">
        <f>IF('Census Block Input'!J3634="","",'Census Block Input'!F3634)</f>
        <v/>
      </c>
      <c r="J3670" s="32" t="str">
        <f t="shared" si="114"/>
        <v/>
      </c>
      <c r="K3670" s="105" t="str">
        <f>IF('Census Block Input'!J3634="","",'Census Block Input'!D3634)</f>
        <v/>
      </c>
      <c r="L3670" s="106" t="str">
        <f>IF('Census Block Input'!J3634="","",'Census Block Input'!G3634)</f>
        <v/>
      </c>
      <c r="M3670" s="106" t="str">
        <f>IF('Census Block Input'!J3634="","",'Census Block Input'!F3634)</f>
        <v/>
      </c>
      <c r="N3670" s="32" t="str">
        <f t="shared" si="115"/>
        <v/>
      </c>
      <c r="O3670" s="124" t="s">
        <v>10</v>
      </c>
      <c r="P3670" s="123" t="s">
        <v>10</v>
      </c>
      <c r="Q3670" s="1"/>
    </row>
    <row r="3671" spans="1:17" ht="15.75" hidden="1" customHeight="1">
      <c r="A3671" s="1" t="str">
        <f t="shared" si="1"/>
        <v/>
      </c>
      <c r="B3671" s="1"/>
      <c r="C3671" s="25" t="str">
        <f>IF('Census Block Input'!J3635="","",'Census Block Input'!B3635)</f>
        <v/>
      </c>
      <c r="D3671" s="184" t="str">
        <f>IF('Census Block Input'!J3635="","",UPPER('Census Block Input'!J3635))</f>
        <v/>
      </c>
      <c r="E3671" s="26" t="str">
        <f>IF('Census Block Input'!J3635="","",'Census Block Input'!I3635)</f>
        <v/>
      </c>
      <c r="F3671" s="27" t="str">
        <f>IF('Census Block Input'!J3635="","",'Census Block Input'!C3635)</f>
        <v/>
      </c>
      <c r="G3671" s="29" t="str">
        <f>IF('Census Block Input'!J3635="","",'Census Block Input'!D3635)</f>
        <v/>
      </c>
      <c r="H3671" s="30" t="str">
        <f>IF('Census Block Input'!J3635="","",'Census Block Input'!G3635)</f>
        <v/>
      </c>
      <c r="I3671" s="30" t="str">
        <f>IF('Census Block Input'!J3635="","",'Census Block Input'!F3635)</f>
        <v/>
      </c>
      <c r="J3671" s="32" t="str">
        <f t="shared" si="114"/>
        <v/>
      </c>
      <c r="K3671" s="105" t="str">
        <f>IF('Census Block Input'!J3635="","",'Census Block Input'!D3635)</f>
        <v/>
      </c>
      <c r="L3671" s="106" t="str">
        <f>IF('Census Block Input'!J3635="","",'Census Block Input'!G3635)</f>
        <v/>
      </c>
      <c r="M3671" s="106" t="str">
        <f>IF('Census Block Input'!J3635="","",'Census Block Input'!F3635)</f>
        <v/>
      </c>
      <c r="N3671" s="32" t="str">
        <f t="shared" si="115"/>
        <v/>
      </c>
      <c r="O3671" s="124" t="s">
        <v>10</v>
      </c>
      <c r="P3671" s="123" t="s">
        <v>10</v>
      </c>
      <c r="Q3671" s="1"/>
    </row>
    <row r="3672" spans="1:17" ht="15.75" hidden="1" customHeight="1">
      <c r="A3672" s="1" t="str">
        <f t="shared" si="1"/>
        <v/>
      </c>
      <c r="B3672" s="1"/>
      <c r="C3672" s="25" t="str">
        <f>IF('Census Block Input'!J3636="","",'Census Block Input'!B3636)</f>
        <v/>
      </c>
      <c r="D3672" s="184" t="str">
        <f>IF('Census Block Input'!J3636="","",UPPER('Census Block Input'!J3636))</f>
        <v/>
      </c>
      <c r="E3672" s="26" t="str">
        <f>IF('Census Block Input'!J3636="","",'Census Block Input'!I3636)</f>
        <v/>
      </c>
      <c r="F3672" s="27" t="str">
        <f>IF('Census Block Input'!J3636="","",'Census Block Input'!C3636)</f>
        <v/>
      </c>
      <c r="G3672" s="29" t="str">
        <f>IF('Census Block Input'!J3636="","",'Census Block Input'!D3636)</f>
        <v/>
      </c>
      <c r="H3672" s="30" t="str">
        <f>IF('Census Block Input'!J3636="","",'Census Block Input'!G3636)</f>
        <v/>
      </c>
      <c r="I3672" s="30" t="str">
        <f>IF('Census Block Input'!J3636="","",'Census Block Input'!F3636)</f>
        <v/>
      </c>
      <c r="J3672" s="32" t="str">
        <f t="shared" si="114"/>
        <v/>
      </c>
      <c r="K3672" s="105" t="str">
        <f>IF('Census Block Input'!J3636="","",'Census Block Input'!D3636)</f>
        <v/>
      </c>
      <c r="L3672" s="106" t="str">
        <f>IF('Census Block Input'!J3636="","",'Census Block Input'!G3636)</f>
        <v/>
      </c>
      <c r="M3672" s="106" t="str">
        <f>IF('Census Block Input'!J3636="","",'Census Block Input'!F3636)</f>
        <v/>
      </c>
      <c r="N3672" s="32" t="str">
        <f t="shared" si="115"/>
        <v/>
      </c>
      <c r="O3672" s="124" t="s">
        <v>10</v>
      </c>
      <c r="P3672" s="123" t="s">
        <v>10</v>
      </c>
      <c r="Q3672" s="1"/>
    </row>
    <row r="3673" spans="1:17" ht="15.75" hidden="1" customHeight="1">
      <c r="A3673" s="1" t="str">
        <f t="shared" si="1"/>
        <v/>
      </c>
      <c r="B3673" s="1"/>
      <c r="C3673" s="25" t="str">
        <f>IF('Census Block Input'!J3637="","",'Census Block Input'!B3637)</f>
        <v/>
      </c>
      <c r="D3673" s="184" t="str">
        <f>IF('Census Block Input'!J3637="","",UPPER('Census Block Input'!J3637))</f>
        <v/>
      </c>
      <c r="E3673" s="26" t="str">
        <f>IF('Census Block Input'!J3637="","",'Census Block Input'!I3637)</f>
        <v/>
      </c>
      <c r="F3673" s="27" t="str">
        <f>IF('Census Block Input'!J3637="","",'Census Block Input'!C3637)</f>
        <v/>
      </c>
      <c r="G3673" s="29" t="str">
        <f>IF('Census Block Input'!J3637="","",'Census Block Input'!D3637)</f>
        <v/>
      </c>
      <c r="H3673" s="30" t="str">
        <f>IF('Census Block Input'!J3637="","",'Census Block Input'!G3637)</f>
        <v/>
      </c>
      <c r="I3673" s="30" t="str">
        <f>IF('Census Block Input'!J3637="","",'Census Block Input'!F3637)</f>
        <v/>
      </c>
      <c r="J3673" s="32" t="str">
        <f t="shared" si="114"/>
        <v/>
      </c>
      <c r="K3673" s="105" t="str">
        <f>IF('Census Block Input'!J3637="","",'Census Block Input'!D3637)</f>
        <v/>
      </c>
      <c r="L3673" s="106" t="str">
        <f>IF('Census Block Input'!J3637="","",'Census Block Input'!G3637)</f>
        <v/>
      </c>
      <c r="M3673" s="106" t="str">
        <f>IF('Census Block Input'!J3637="","",'Census Block Input'!F3637)</f>
        <v/>
      </c>
      <c r="N3673" s="32" t="str">
        <f t="shared" si="115"/>
        <v/>
      </c>
      <c r="O3673" s="124" t="s">
        <v>10</v>
      </c>
      <c r="P3673" s="123" t="s">
        <v>10</v>
      </c>
      <c r="Q3673" s="1"/>
    </row>
    <row r="3674" spans="1:17" ht="15.75" hidden="1" customHeight="1">
      <c r="A3674" s="1" t="str">
        <f t="shared" si="1"/>
        <v/>
      </c>
      <c r="B3674" s="1"/>
      <c r="C3674" s="25" t="str">
        <f>IF('Census Block Input'!J3638="","",'Census Block Input'!B3638)</f>
        <v/>
      </c>
      <c r="D3674" s="184" t="str">
        <f>IF('Census Block Input'!J3638="","",UPPER('Census Block Input'!J3638))</f>
        <v/>
      </c>
      <c r="E3674" s="26" t="str">
        <f>IF('Census Block Input'!J3638="","",'Census Block Input'!I3638)</f>
        <v/>
      </c>
      <c r="F3674" s="27" t="str">
        <f>IF('Census Block Input'!J3638="","",'Census Block Input'!C3638)</f>
        <v/>
      </c>
      <c r="G3674" s="29" t="str">
        <f>IF('Census Block Input'!J3638="","",'Census Block Input'!D3638)</f>
        <v/>
      </c>
      <c r="H3674" s="30" t="str">
        <f>IF('Census Block Input'!J3638="","",'Census Block Input'!G3638)</f>
        <v/>
      </c>
      <c r="I3674" s="30" t="str">
        <f>IF('Census Block Input'!J3638="","",'Census Block Input'!F3638)</f>
        <v/>
      </c>
      <c r="J3674" s="32" t="str">
        <f t="shared" si="114"/>
        <v/>
      </c>
      <c r="K3674" s="105" t="str">
        <f>IF('Census Block Input'!J3638="","",'Census Block Input'!D3638)</f>
        <v/>
      </c>
      <c r="L3674" s="106" t="str">
        <f>IF('Census Block Input'!J3638="","",'Census Block Input'!G3638)</f>
        <v/>
      </c>
      <c r="M3674" s="106" t="str">
        <f>IF('Census Block Input'!J3638="","",'Census Block Input'!F3638)</f>
        <v/>
      </c>
      <c r="N3674" s="32" t="str">
        <f t="shared" si="115"/>
        <v/>
      </c>
      <c r="O3674" s="124" t="s">
        <v>10</v>
      </c>
      <c r="P3674" s="123" t="s">
        <v>10</v>
      </c>
      <c r="Q3674" s="1"/>
    </row>
    <row r="3675" spans="1:17" ht="15.75" hidden="1" customHeight="1">
      <c r="A3675" s="1" t="str">
        <f t="shared" si="1"/>
        <v/>
      </c>
      <c r="B3675" s="1"/>
      <c r="C3675" s="25" t="str">
        <f>IF('Census Block Input'!J3639="","",'Census Block Input'!B3639)</f>
        <v/>
      </c>
      <c r="D3675" s="184" t="str">
        <f>IF('Census Block Input'!J3639="","",UPPER('Census Block Input'!J3639))</f>
        <v/>
      </c>
      <c r="E3675" s="26" t="str">
        <f>IF('Census Block Input'!J3639="","",'Census Block Input'!I3639)</f>
        <v/>
      </c>
      <c r="F3675" s="27" t="str">
        <f>IF('Census Block Input'!J3639="","",'Census Block Input'!C3639)</f>
        <v/>
      </c>
      <c r="G3675" s="29" t="str">
        <f>IF('Census Block Input'!J3639="","",'Census Block Input'!D3639)</f>
        <v/>
      </c>
      <c r="H3675" s="30" t="str">
        <f>IF('Census Block Input'!J3639="","",'Census Block Input'!G3639)</f>
        <v/>
      </c>
      <c r="I3675" s="30" t="str">
        <f>IF('Census Block Input'!J3639="","",'Census Block Input'!F3639)</f>
        <v/>
      </c>
      <c r="J3675" s="32" t="str">
        <f t="shared" si="114"/>
        <v/>
      </c>
      <c r="K3675" s="105" t="str">
        <f>IF('Census Block Input'!J3639="","",'Census Block Input'!D3639)</f>
        <v/>
      </c>
      <c r="L3675" s="106" t="str">
        <f>IF('Census Block Input'!J3639="","",'Census Block Input'!G3639)</f>
        <v/>
      </c>
      <c r="M3675" s="106" t="str">
        <f>IF('Census Block Input'!J3639="","",'Census Block Input'!F3639)</f>
        <v/>
      </c>
      <c r="N3675" s="32" t="str">
        <f t="shared" si="115"/>
        <v/>
      </c>
      <c r="O3675" s="124" t="s">
        <v>10</v>
      </c>
      <c r="P3675" s="123" t="s">
        <v>10</v>
      </c>
      <c r="Q3675" s="1"/>
    </row>
    <row r="3676" spans="1:17" ht="15.75" hidden="1" customHeight="1">
      <c r="A3676" s="1" t="str">
        <f t="shared" si="1"/>
        <v/>
      </c>
      <c r="B3676" s="1"/>
      <c r="C3676" s="25" t="str">
        <f>IF('Census Block Input'!J3640="","",'Census Block Input'!B3640)</f>
        <v/>
      </c>
      <c r="D3676" s="184" t="str">
        <f>IF('Census Block Input'!J3640="","",UPPER('Census Block Input'!J3640))</f>
        <v/>
      </c>
      <c r="E3676" s="26" t="str">
        <f>IF('Census Block Input'!J3640="","",'Census Block Input'!I3640)</f>
        <v/>
      </c>
      <c r="F3676" s="27" t="str">
        <f>IF('Census Block Input'!J3640="","",'Census Block Input'!C3640)</f>
        <v/>
      </c>
      <c r="G3676" s="29" t="str">
        <f>IF('Census Block Input'!J3640="","",'Census Block Input'!D3640)</f>
        <v/>
      </c>
      <c r="H3676" s="30" t="str">
        <f>IF('Census Block Input'!J3640="","",'Census Block Input'!G3640)</f>
        <v/>
      </c>
      <c r="I3676" s="30" t="str">
        <f>IF('Census Block Input'!J3640="","",'Census Block Input'!F3640)</f>
        <v/>
      </c>
      <c r="J3676" s="32" t="str">
        <f t="shared" si="114"/>
        <v/>
      </c>
      <c r="K3676" s="105" t="str">
        <f>IF('Census Block Input'!J3640="","",'Census Block Input'!D3640)</f>
        <v/>
      </c>
      <c r="L3676" s="106" t="str">
        <f>IF('Census Block Input'!J3640="","",'Census Block Input'!G3640)</f>
        <v/>
      </c>
      <c r="M3676" s="106" t="str">
        <f>IF('Census Block Input'!J3640="","",'Census Block Input'!F3640)</f>
        <v/>
      </c>
      <c r="N3676" s="32" t="str">
        <f t="shared" si="115"/>
        <v/>
      </c>
      <c r="O3676" s="124" t="s">
        <v>10</v>
      </c>
      <c r="P3676" s="123" t="s">
        <v>10</v>
      </c>
      <c r="Q3676" s="1"/>
    </row>
    <row r="3677" spans="1:17" ht="15.75" hidden="1" customHeight="1">
      <c r="A3677" s="1" t="str">
        <f t="shared" si="1"/>
        <v/>
      </c>
      <c r="B3677" s="1"/>
      <c r="C3677" s="25" t="str">
        <f>IF('Census Block Input'!J3641="","",'Census Block Input'!B3641)</f>
        <v/>
      </c>
      <c r="D3677" s="184" t="str">
        <f>IF('Census Block Input'!J3641="","",UPPER('Census Block Input'!J3641))</f>
        <v/>
      </c>
      <c r="E3677" s="26" t="str">
        <f>IF('Census Block Input'!J3641="","",'Census Block Input'!I3641)</f>
        <v/>
      </c>
      <c r="F3677" s="27" t="str">
        <f>IF('Census Block Input'!J3641="","",'Census Block Input'!C3641)</f>
        <v/>
      </c>
      <c r="G3677" s="29" t="str">
        <f>IF('Census Block Input'!J3641="","",'Census Block Input'!D3641)</f>
        <v/>
      </c>
      <c r="H3677" s="30" t="str">
        <f>IF('Census Block Input'!J3641="","",'Census Block Input'!G3641)</f>
        <v/>
      </c>
      <c r="I3677" s="30" t="str">
        <f>IF('Census Block Input'!J3641="","",'Census Block Input'!F3641)</f>
        <v/>
      </c>
      <c r="J3677" s="32" t="str">
        <f t="shared" si="114"/>
        <v/>
      </c>
      <c r="K3677" s="105" t="str">
        <f>IF('Census Block Input'!J3641="","",'Census Block Input'!D3641)</f>
        <v/>
      </c>
      <c r="L3677" s="106" t="str">
        <f>IF('Census Block Input'!J3641="","",'Census Block Input'!G3641)</f>
        <v/>
      </c>
      <c r="M3677" s="106" t="str">
        <f>IF('Census Block Input'!J3641="","",'Census Block Input'!F3641)</f>
        <v/>
      </c>
      <c r="N3677" s="32" t="str">
        <f t="shared" si="115"/>
        <v/>
      </c>
      <c r="O3677" s="124" t="s">
        <v>10</v>
      </c>
      <c r="P3677" s="123" t="s">
        <v>10</v>
      </c>
      <c r="Q3677" s="1"/>
    </row>
    <row r="3678" spans="1:17" ht="15.75" hidden="1" customHeight="1">
      <c r="A3678" s="1" t="str">
        <f t="shared" si="1"/>
        <v/>
      </c>
      <c r="B3678" s="1"/>
      <c r="C3678" s="25" t="str">
        <f>IF('Census Block Input'!J3642="","",'Census Block Input'!B3642)</f>
        <v/>
      </c>
      <c r="D3678" s="184" t="str">
        <f>IF('Census Block Input'!J3642="","",UPPER('Census Block Input'!J3642))</f>
        <v/>
      </c>
      <c r="E3678" s="26" t="str">
        <f>IF('Census Block Input'!J3642="","",'Census Block Input'!I3642)</f>
        <v/>
      </c>
      <c r="F3678" s="27" t="str">
        <f>IF('Census Block Input'!J3642="","",'Census Block Input'!C3642)</f>
        <v/>
      </c>
      <c r="G3678" s="29" t="str">
        <f>IF('Census Block Input'!J3642="","",'Census Block Input'!D3642)</f>
        <v/>
      </c>
      <c r="H3678" s="30" t="str">
        <f>IF('Census Block Input'!J3642="","",'Census Block Input'!G3642)</f>
        <v/>
      </c>
      <c r="I3678" s="30" t="str">
        <f>IF('Census Block Input'!J3642="","",'Census Block Input'!F3642)</f>
        <v/>
      </c>
      <c r="J3678" s="32" t="str">
        <f t="shared" si="114"/>
        <v/>
      </c>
      <c r="K3678" s="105" t="str">
        <f>IF('Census Block Input'!J3642="","",'Census Block Input'!D3642)</f>
        <v/>
      </c>
      <c r="L3678" s="106" t="str">
        <f>IF('Census Block Input'!J3642="","",'Census Block Input'!G3642)</f>
        <v/>
      </c>
      <c r="M3678" s="106" t="str">
        <f>IF('Census Block Input'!J3642="","",'Census Block Input'!F3642)</f>
        <v/>
      </c>
      <c r="N3678" s="32" t="str">
        <f t="shared" si="115"/>
        <v/>
      </c>
      <c r="O3678" s="124" t="s">
        <v>10</v>
      </c>
      <c r="P3678" s="123" t="s">
        <v>10</v>
      </c>
      <c r="Q3678" s="1"/>
    </row>
    <row r="3679" spans="1:17" ht="15.75" hidden="1" customHeight="1">
      <c r="A3679" s="1" t="str">
        <f t="shared" si="1"/>
        <v/>
      </c>
      <c r="B3679" s="1"/>
      <c r="C3679" s="25" t="str">
        <f>IF('Census Block Input'!J3643="","",'Census Block Input'!B3643)</f>
        <v/>
      </c>
      <c r="D3679" s="184" t="str">
        <f>IF('Census Block Input'!J3643="","",UPPER('Census Block Input'!J3643))</f>
        <v/>
      </c>
      <c r="E3679" s="26" t="str">
        <f>IF('Census Block Input'!J3643="","",'Census Block Input'!I3643)</f>
        <v/>
      </c>
      <c r="F3679" s="27" t="str">
        <f>IF('Census Block Input'!J3643="","",'Census Block Input'!C3643)</f>
        <v/>
      </c>
      <c r="G3679" s="29" t="str">
        <f>IF('Census Block Input'!J3643="","",'Census Block Input'!D3643)</f>
        <v/>
      </c>
      <c r="H3679" s="30" t="str">
        <f>IF('Census Block Input'!J3643="","",'Census Block Input'!G3643)</f>
        <v/>
      </c>
      <c r="I3679" s="30" t="str">
        <f>IF('Census Block Input'!J3643="","",'Census Block Input'!F3643)</f>
        <v/>
      </c>
      <c r="J3679" s="32" t="str">
        <f t="shared" si="114"/>
        <v/>
      </c>
      <c r="K3679" s="105" t="str">
        <f>IF('Census Block Input'!J3643="","",'Census Block Input'!D3643)</f>
        <v/>
      </c>
      <c r="L3679" s="106" t="str">
        <f>IF('Census Block Input'!J3643="","",'Census Block Input'!G3643)</f>
        <v/>
      </c>
      <c r="M3679" s="106" t="str">
        <f>IF('Census Block Input'!J3643="","",'Census Block Input'!F3643)</f>
        <v/>
      </c>
      <c r="N3679" s="32" t="str">
        <f t="shared" si="115"/>
        <v/>
      </c>
      <c r="O3679" s="124" t="s">
        <v>10</v>
      </c>
      <c r="P3679" s="123" t="s">
        <v>10</v>
      </c>
      <c r="Q3679" s="1"/>
    </row>
    <row r="3680" spans="1:17" ht="15.75" hidden="1" customHeight="1">
      <c r="A3680" s="1" t="str">
        <f t="shared" si="1"/>
        <v/>
      </c>
      <c r="B3680" s="1"/>
      <c r="C3680" s="25" t="str">
        <f>IF('Census Block Input'!J3644="","",'Census Block Input'!B3644)</f>
        <v/>
      </c>
      <c r="D3680" s="184" t="str">
        <f>IF('Census Block Input'!J3644="","",UPPER('Census Block Input'!J3644))</f>
        <v/>
      </c>
      <c r="E3680" s="26" t="str">
        <f>IF('Census Block Input'!J3644="","",'Census Block Input'!I3644)</f>
        <v/>
      </c>
      <c r="F3680" s="27" t="str">
        <f>IF('Census Block Input'!J3644="","",'Census Block Input'!C3644)</f>
        <v/>
      </c>
      <c r="G3680" s="29" t="str">
        <f>IF('Census Block Input'!J3644="","",'Census Block Input'!D3644)</f>
        <v/>
      </c>
      <c r="H3680" s="30" t="str">
        <f>IF('Census Block Input'!J3644="","",'Census Block Input'!G3644)</f>
        <v/>
      </c>
      <c r="I3680" s="30" t="str">
        <f>IF('Census Block Input'!J3644="","",'Census Block Input'!F3644)</f>
        <v/>
      </c>
      <c r="J3680" s="32" t="str">
        <f t="shared" si="114"/>
        <v/>
      </c>
      <c r="K3680" s="105" t="str">
        <f>IF('Census Block Input'!J3644="","",'Census Block Input'!D3644)</f>
        <v/>
      </c>
      <c r="L3680" s="106" t="str">
        <f>IF('Census Block Input'!J3644="","",'Census Block Input'!G3644)</f>
        <v/>
      </c>
      <c r="M3680" s="106" t="str">
        <f>IF('Census Block Input'!J3644="","",'Census Block Input'!F3644)</f>
        <v/>
      </c>
      <c r="N3680" s="32" t="str">
        <f t="shared" si="115"/>
        <v/>
      </c>
      <c r="O3680" s="124" t="s">
        <v>10</v>
      </c>
      <c r="P3680" s="123" t="s">
        <v>10</v>
      </c>
      <c r="Q3680" s="1"/>
    </row>
    <row r="3681" spans="1:17" ht="15.75" hidden="1" customHeight="1">
      <c r="A3681" s="1" t="str">
        <f t="shared" si="1"/>
        <v/>
      </c>
      <c r="B3681" s="1"/>
      <c r="C3681" s="25" t="str">
        <f>IF('Census Block Input'!J3645="","",'Census Block Input'!B3645)</f>
        <v/>
      </c>
      <c r="D3681" s="184" t="str">
        <f>IF('Census Block Input'!J3645="","",UPPER('Census Block Input'!J3645))</f>
        <v/>
      </c>
      <c r="E3681" s="26" t="str">
        <f>IF('Census Block Input'!J3645="","",'Census Block Input'!I3645)</f>
        <v/>
      </c>
      <c r="F3681" s="27" t="str">
        <f>IF('Census Block Input'!J3645="","",'Census Block Input'!C3645)</f>
        <v/>
      </c>
      <c r="G3681" s="29" t="str">
        <f>IF('Census Block Input'!J3645="","",'Census Block Input'!D3645)</f>
        <v/>
      </c>
      <c r="H3681" s="30" t="str">
        <f>IF('Census Block Input'!J3645="","",'Census Block Input'!G3645)</f>
        <v/>
      </c>
      <c r="I3681" s="30" t="str">
        <f>IF('Census Block Input'!J3645="","",'Census Block Input'!F3645)</f>
        <v/>
      </c>
      <c r="J3681" s="32" t="str">
        <f t="shared" si="114"/>
        <v/>
      </c>
      <c r="K3681" s="105" t="str">
        <f>IF('Census Block Input'!J3645="","",'Census Block Input'!D3645)</f>
        <v/>
      </c>
      <c r="L3681" s="106" t="str">
        <f>IF('Census Block Input'!J3645="","",'Census Block Input'!G3645)</f>
        <v/>
      </c>
      <c r="M3681" s="106" t="str">
        <f>IF('Census Block Input'!J3645="","",'Census Block Input'!F3645)</f>
        <v/>
      </c>
      <c r="N3681" s="32" t="str">
        <f t="shared" si="115"/>
        <v/>
      </c>
      <c r="O3681" s="124" t="s">
        <v>10</v>
      </c>
      <c r="P3681" s="123" t="s">
        <v>10</v>
      </c>
      <c r="Q3681" s="1"/>
    </row>
    <row r="3682" spans="1:17" ht="15.75" hidden="1" customHeight="1">
      <c r="A3682" s="1" t="str">
        <f t="shared" si="1"/>
        <v/>
      </c>
      <c r="B3682" s="1"/>
      <c r="C3682" s="25" t="str">
        <f>IF('Census Block Input'!J3646="","",'Census Block Input'!B3646)</f>
        <v/>
      </c>
      <c r="D3682" s="184" t="str">
        <f>IF('Census Block Input'!J3646="","",UPPER('Census Block Input'!J3646))</f>
        <v/>
      </c>
      <c r="E3682" s="26" t="str">
        <f>IF('Census Block Input'!J3646="","",'Census Block Input'!I3646)</f>
        <v/>
      </c>
      <c r="F3682" s="27" t="str">
        <f>IF('Census Block Input'!J3646="","",'Census Block Input'!C3646)</f>
        <v/>
      </c>
      <c r="G3682" s="29" t="str">
        <f>IF('Census Block Input'!J3646="","",'Census Block Input'!D3646)</f>
        <v/>
      </c>
      <c r="H3682" s="30" t="str">
        <f>IF('Census Block Input'!J3646="","",'Census Block Input'!G3646)</f>
        <v/>
      </c>
      <c r="I3682" s="30" t="str">
        <f>IF('Census Block Input'!J3646="","",'Census Block Input'!F3646)</f>
        <v/>
      </c>
      <c r="J3682" s="32" t="str">
        <f t="shared" si="114"/>
        <v/>
      </c>
      <c r="K3682" s="105" t="str">
        <f>IF('Census Block Input'!J3646="","",'Census Block Input'!D3646)</f>
        <v/>
      </c>
      <c r="L3682" s="106" t="str">
        <f>IF('Census Block Input'!J3646="","",'Census Block Input'!G3646)</f>
        <v/>
      </c>
      <c r="M3682" s="106" t="str">
        <f>IF('Census Block Input'!J3646="","",'Census Block Input'!F3646)</f>
        <v/>
      </c>
      <c r="N3682" s="32" t="str">
        <f t="shared" si="115"/>
        <v/>
      </c>
      <c r="O3682" s="124" t="s">
        <v>10</v>
      </c>
      <c r="P3682" s="123" t="s">
        <v>10</v>
      </c>
      <c r="Q3682" s="1"/>
    </row>
    <row r="3683" spans="1:17" ht="15.75" hidden="1" customHeight="1">
      <c r="A3683" s="1" t="str">
        <f t="shared" si="1"/>
        <v/>
      </c>
      <c r="B3683" s="1"/>
      <c r="C3683" s="25" t="str">
        <f>IF('Census Block Input'!J3647="","",'Census Block Input'!B3647)</f>
        <v/>
      </c>
      <c r="D3683" s="184" t="str">
        <f>IF('Census Block Input'!J3647="","",UPPER('Census Block Input'!J3647))</f>
        <v/>
      </c>
      <c r="E3683" s="26" t="str">
        <f>IF('Census Block Input'!J3647="","",'Census Block Input'!I3647)</f>
        <v/>
      </c>
      <c r="F3683" s="27" t="str">
        <f>IF('Census Block Input'!J3647="","",'Census Block Input'!C3647)</f>
        <v/>
      </c>
      <c r="G3683" s="29" t="str">
        <f>IF('Census Block Input'!J3647="","",'Census Block Input'!D3647)</f>
        <v/>
      </c>
      <c r="H3683" s="30" t="str">
        <f>IF('Census Block Input'!J3647="","",'Census Block Input'!G3647)</f>
        <v/>
      </c>
      <c r="I3683" s="30" t="str">
        <f>IF('Census Block Input'!J3647="","",'Census Block Input'!F3647)</f>
        <v/>
      </c>
      <c r="J3683" s="32" t="str">
        <f t="shared" si="114"/>
        <v/>
      </c>
      <c r="K3683" s="105" t="str">
        <f>IF('Census Block Input'!J3647="","",'Census Block Input'!D3647)</f>
        <v/>
      </c>
      <c r="L3683" s="106" t="str">
        <f>IF('Census Block Input'!J3647="","",'Census Block Input'!G3647)</f>
        <v/>
      </c>
      <c r="M3683" s="106" t="str">
        <f>IF('Census Block Input'!J3647="","",'Census Block Input'!F3647)</f>
        <v/>
      </c>
      <c r="N3683" s="32" t="str">
        <f t="shared" si="115"/>
        <v/>
      </c>
      <c r="O3683" s="124" t="s">
        <v>10</v>
      </c>
      <c r="P3683" s="123" t="s">
        <v>10</v>
      </c>
      <c r="Q3683" s="1"/>
    </row>
    <row r="3684" spans="1:17" ht="15.75" hidden="1" customHeight="1">
      <c r="A3684" s="1" t="str">
        <f t="shared" si="1"/>
        <v/>
      </c>
      <c r="B3684" s="1"/>
      <c r="C3684" s="25" t="str">
        <f>IF('Census Block Input'!J3648="","",'Census Block Input'!B3648)</f>
        <v/>
      </c>
      <c r="D3684" s="184" t="str">
        <f>IF('Census Block Input'!J3648="","",UPPER('Census Block Input'!J3648))</f>
        <v/>
      </c>
      <c r="E3684" s="26" t="str">
        <f>IF('Census Block Input'!J3648="","",'Census Block Input'!I3648)</f>
        <v/>
      </c>
      <c r="F3684" s="27" t="str">
        <f>IF('Census Block Input'!J3648="","",'Census Block Input'!C3648)</f>
        <v/>
      </c>
      <c r="G3684" s="29" t="str">
        <f>IF('Census Block Input'!J3648="","",'Census Block Input'!D3648)</f>
        <v/>
      </c>
      <c r="H3684" s="30" t="str">
        <f>IF('Census Block Input'!J3648="","",'Census Block Input'!G3648)</f>
        <v/>
      </c>
      <c r="I3684" s="30" t="str">
        <f>IF('Census Block Input'!J3648="","",'Census Block Input'!F3648)</f>
        <v/>
      </c>
      <c r="J3684" s="32" t="str">
        <f t="shared" si="114"/>
        <v/>
      </c>
      <c r="K3684" s="105" t="str">
        <f>IF('Census Block Input'!J3648="","",'Census Block Input'!D3648)</f>
        <v/>
      </c>
      <c r="L3684" s="106" t="str">
        <f>IF('Census Block Input'!J3648="","",'Census Block Input'!G3648)</f>
        <v/>
      </c>
      <c r="M3684" s="106" t="str">
        <f>IF('Census Block Input'!J3648="","",'Census Block Input'!F3648)</f>
        <v/>
      </c>
      <c r="N3684" s="32" t="str">
        <f t="shared" si="115"/>
        <v/>
      </c>
      <c r="O3684" s="124" t="s">
        <v>10</v>
      </c>
      <c r="P3684" s="123" t="s">
        <v>10</v>
      </c>
      <c r="Q3684" s="1"/>
    </row>
    <row r="3685" spans="1:17" ht="15.75" hidden="1" customHeight="1">
      <c r="A3685" s="1" t="str">
        <f t="shared" si="1"/>
        <v/>
      </c>
      <c r="B3685" s="1"/>
      <c r="C3685" s="25" t="str">
        <f>IF('Census Block Input'!J3649="","",'Census Block Input'!B3649)</f>
        <v/>
      </c>
      <c r="D3685" s="184" t="str">
        <f>IF('Census Block Input'!J3649="","",UPPER('Census Block Input'!J3649))</f>
        <v/>
      </c>
      <c r="E3685" s="26" t="str">
        <f>IF('Census Block Input'!J3649="","",'Census Block Input'!I3649)</f>
        <v/>
      </c>
      <c r="F3685" s="27" t="str">
        <f>IF('Census Block Input'!J3649="","",'Census Block Input'!C3649)</f>
        <v/>
      </c>
      <c r="G3685" s="29" t="str">
        <f>IF('Census Block Input'!J3649="","",'Census Block Input'!D3649)</f>
        <v/>
      </c>
      <c r="H3685" s="30" t="str">
        <f>IF('Census Block Input'!J3649="","",'Census Block Input'!G3649)</f>
        <v/>
      </c>
      <c r="I3685" s="30" t="str">
        <f>IF('Census Block Input'!J3649="","",'Census Block Input'!F3649)</f>
        <v/>
      </c>
      <c r="J3685" s="32" t="str">
        <f t="shared" si="114"/>
        <v/>
      </c>
      <c r="K3685" s="105" t="str">
        <f>IF('Census Block Input'!J3649="","",'Census Block Input'!D3649)</f>
        <v/>
      </c>
      <c r="L3685" s="106" t="str">
        <f>IF('Census Block Input'!J3649="","",'Census Block Input'!G3649)</f>
        <v/>
      </c>
      <c r="M3685" s="106" t="str">
        <f>IF('Census Block Input'!J3649="","",'Census Block Input'!F3649)</f>
        <v/>
      </c>
      <c r="N3685" s="32" t="str">
        <f t="shared" si="115"/>
        <v/>
      </c>
      <c r="O3685" s="124" t="s">
        <v>10</v>
      </c>
      <c r="P3685" s="123" t="s">
        <v>10</v>
      </c>
      <c r="Q3685" s="1"/>
    </row>
    <row r="3686" spans="1:17" ht="15.75" hidden="1" customHeight="1">
      <c r="A3686" s="1" t="str">
        <f t="shared" si="1"/>
        <v/>
      </c>
      <c r="B3686" s="1"/>
      <c r="C3686" s="25" t="str">
        <f>IF('Census Block Input'!J3650="","",'Census Block Input'!B3650)</f>
        <v/>
      </c>
      <c r="D3686" s="184" t="str">
        <f>IF('Census Block Input'!J3650="","",UPPER('Census Block Input'!J3650))</f>
        <v/>
      </c>
      <c r="E3686" s="26" t="str">
        <f>IF('Census Block Input'!J3650="","",'Census Block Input'!I3650)</f>
        <v/>
      </c>
      <c r="F3686" s="27" t="str">
        <f>IF('Census Block Input'!J3650="","",'Census Block Input'!C3650)</f>
        <v/>
      </c>
      <c r="G3686" s="29" t="str">
        <f>IF('Census Block Input'!J3650="","",'Census Block Input'!D3650)</f>
        <v/>
      </c>
      <c r="H3686" s="30" t="str">
        <f>IF('Census Block Input'!J3650="","",'Census Block Input'!G3650)</f>
        <v/>
      </c>
      <c r="I3686" s="30" t="str">
        <f>IF('Census Block Input'!J3650="","",'Census Block Input'!F3650)</f>
        <v/>
      </c>
      <c r="J3686" s="32" t="str">
        <f t="shared" si="114"/>
        <v/>
      </c>
      <c r="K3686" s="105" t="str">
        <f>IF('Census Block Input'!J3650="","",'Census Block Input'!D3650)</f>
        <v/>
      </c>
      <c r="L3686" s="106" t="str">
        <f>IF('Census Block Input'!J3650="","",'Census Block Input'!G3650)</f>
        <v/>
      </c>
      <c r="M3686" s="106" t="str">
        <f>IF('Census Block Input'!J3650="","",'Census Block Input'!F3650)</f>
        <v/>
      </c>
      <c r="N3686" s="32" t="str">
        <f t="shared" si="115"/>
        <v/>
      </c>
      <c r="O3686" s="124" t="s">
        <v>10</v>
      </c>
      <c r="P3686" s="123" t="s">
        <v>10</v>
      </c>
      <c r="Q3686" s="1"/>
    </row>
    <row r="3687" spans="1:17" ht="15.75" hidden="1" customHeight="1">
      <c r="A3687" s="1" t="str">
        <f t="shared" si="1"/>
        <v/>
      </c>
      <c r="B3687" s="1"/>
      <c r="C3687" s="25" t="str">
        <f>IF('Census Block Input'!J3651="","",'Census Block Input'!B3651)</f>
        <v/>
      </c>
      <c r="D3687" s="184" t="str">
        <f>IF('Census Block Input'!J3651="","",UPPER('Census Block Input'!J3651))</f>
        <v/>
      </c>
      <c r="E3687" s="26" t="str">
        <f>IF('Census Block Input'!J3651="","",'Census Block Input'!I3651)</f>
        <v/>
      </c>
      <c r="F3687" s="27" t="str">
        <f>IF('Census Block Input'!J3651="","",'Census Block Input'!C3651)</f>
        <v/>
      </c>
      <c r="G3687" s="29" t="str">
        <f>IF('Census Block Input'!J3651="","",'Census Block Input'!D3651)</f>
        <v/>
      </c>
      <c r="H3687" s="30" t="str">
        <f>IF('Census Block Input'!J3651="","",'Census Block Input'!G3651)</f>
        <v/>
      </c>
      <c r="I3687" s="30" t="str">
        <f>IF('Census Block Input'!J3651="","",'Census Block Input'!F3651)</f>
        <v/>
      </c>
      <c r="J3687" s="32" t="str">
        <f t="shared" si="114"/>
        <v/>
      </c>
      <c r="K3687" s="105" t="str">
        <f>IF('Census Block Input'!J3651="","",'Census Block Input'!D3651)</f>
        <v/>
      </c>
      <c r="L3687" s="106" t="str">
        <f>IF('Census Block Input'!J3651="","",'Census Block Input'!G3651)</f>
        <v/>
      </c>
      <c r="M3687" s="106" t="str">
        <f>IF('Census Block Input'!J3651="","",'Census Block Input'!F3651)</f>
        <v/>
      </c>
      <c r="N3687" s="32" t="str">
        <f t="shared" si="115"/>
        <v/>
      </c>
      <c r="O3687" s="124" t="s">
        <v>10</v>
      </c>
      <c r="P3687" s="123" t="s">
        <v>10</v>
      </c>
      <c r="Q3687" s="1"/>
    </row>
    <row r="3688" spans="1:17" ht="15.75" hidden="1" customHeight="1">
      <c r="A3688" s="1" t="str">
        <f t="shared" si="1"/>
        <v/>
      </c>
      <c r="B3688" s="1"/>
      <c r="C3688" s="25" t="str">
        <f>IF('Census Block Input'!J3652="","",'Census Block Input'!B3652)</f>
        <v/>
      </c>
      <c r="D3688" s="184" t="str">
        <f>IF('Census Block Input'!J3652="","",UPPER('Census Block Input'!J3652))</f>
        <v/>
      </c>
      <c r="E3688" s="26" t="str">
        <f>IF('Census Block Input'!J3652="","",'Census Block Input'!I3652)</f>
        <v/>
      </c>
      <c r="F3688" s="27" t="str">
        <f>IF('Census Block Input'!J3652="","",'Census Block Input'!C3652)</f>
        <v/>
      </c>
      <c r="G3688" s="29" t="str">
        <f>IF('Census Block Input'!J3652="","",'Census Block Input'!D3652)</f>
        <v/>
      </c>
      <c r="H3688" s="30" t="str">
        <f>IF('Census Block Input'!J3652="","",'Census Block Input'!G3652)</f>
        <v/>
      </c>
      <c r="I3688" s="30" t="str">
        <f>IF('Census Block Input'!J3652="","",'Census Block Input'!F3652)</f>
        <v/>
      </c>
      <c r="J3688" s="32" t="str">
        <f t="shared" ref="J3688:J3751" si="116">IF($C3688="","",SUM(G3688:I3688))</f>
        <v/>
      </c>
      <c r="K3688" s="105" t="str">
        <f>IF('Census Block Input'!J3652="","",'Census Block Input'!D3652)</f>
        <v/>
      </c>
      <c r="L3688" s="106" t="str">
        <f>IF('Census Block Input'!J3652="","",'Census Block Input'!G3652)</f>
        <v/>
      </c>
      <c r="M3688" s="106" t="str">
        <f>IF('Census Block Input'!J3652="","",'Census Block Input'!F3652)</f>
        <v/>
      </c>
      <c r="N3688" s="32" t="str">
        <f t="shared" ref="N3688:N3751" si="117">IF($C3688="","",SUM(K3688:M3688))</f>
        <v/>
      </c>
      <c r="O3688" s="124" t="s">
        <v>10</v>
      </c>
      <c r="P3688" s="123" t="s">
        <v>10</v>
      </c>
      <c r="Q3688" s="1"/>
    </row>
    <row r="3689" spans="1:17" ht="15.75" hidden="1" customHeight="1">
      <c r="A3689" s="1" t="str">
        <f t="shared" si="1"/>
        <v/>
      </c>
      <c r="B3689" s="1"/>
      <c r="C3689" s="25" t="str">
        <f>IF('Census Block Input'!J3653="","",'Census Block Input'!B3653)</f>
        <v/>
      </c>
      <c r="D3689" s="184" t="str">
        <f>IF('Census Block Input'!J3653="","",UPPER('Census Block Input'!J3653))</f>
        <v/>
      </c>
      <c r="E3689" s="26" t="str">
        <f>IF('Census Block Input'!J3653="","",'Census Block Input'!I3653)</f>
        <v/>
      </c>
      <c r="F3689" s="27" t="str">
        <f>IF('Census Block Input'!J3653="","",'Census Block Input'!C3653)</f>
        <v/>
      </c>
      <c r="G3689" s="29" t="str">
        <f>IF('Census Block Input'!J3653="","",'Census Block Input'!D3653)</f>
        <v/>
      </c>
      <c r="H3689" s="30" t="str">
        <f>IF('Census Block Input'!J3653="","",'Census Block Input'!G3653)</f>
        <v/>
      </c>
      <c r="I3689" s="30" t="str">
        <f>IF('Census Block Input'!J3653="","",'Census Block Input'!F3653)</f>
        <v/>
      </c>
      <c r="J3689" s="32" t="str">
        <f t="shared" si="116"/>
        <v/>
      </c>
      <c r="K3689" s="105" t="str">
        <f>IF('Census Block Input'!J3653="","",'Census Block Input'!D3653)</f>
        <v/>
      </c>
      <c r="L3689" s="106" t="str">
        <f>IF('Census Block Input'!J3653="","",'Census Block Input'!G3653)</f>
        <v/>
      </c>
      <c r="M3689" s="106" t="str">
        <f>IF('Census Block Input'!J3653="","",'Census Block Input'!F3653)</f>
        <v/>
      </c>
      <c r="N3689" s="32" t="str">
        <f t="shared" si="117"/>
        <v/>
      </c>
      <c r="O3689" s="124" t="s">
        <v>10</v>
      </c>
      <c r="P3689" s="123" t="s">
        <v>10</v>
      </c>
      <c r="Q3689" s="1"/>
    </row>
    <row r="3690" spans="1:17" ht="15.75" hidden="1" customHeight="1">
      <c r="A3690" s="1" t="str">
        <f t="shared" si="1"/>
        <v/>
      </c>
      <c r="B3690" s="1"/>
      <c r="C3690" s="25" t="str">
        <f>IF('Census Block Input'!J3654="","",'Census Block Input'!B3654)</f>
        <v/>
      </c>
      <c r="D3690" s="184" t="str">
        <f>IF('Census Block Input'!J3654="","",UPPER('Census Block Input'!J3654))</f>
        <v/>
      </c>
      <c r="E3690" s="26" t="str">
        <f>IF('Census Block Input'!J3654="","",'Census Block Input'!I3654)</f>
        <v/>
      </c>
      <c r="F3690" s="27" t="str">
        <f>IF('Census Block Input'!J3654="","",'Census Block Input'!C3654)</f>
        <v/>
      </c>
      <c r="G3690" s="29" t="str">
        <f>IF('Census Block Input'!J3654="","",'Census Block Input'!D3654)</f>
        <v/>
      </c>
      <c r="H3690" s="30" t="str">
        <f>IF('Census Block Input'!J3654="","",'Census Block Input'!G3654)</f>
        <v/>
      </c>
      <c r="I3690" s="30" t="str">
        <f>IF('Census Block Input'!J3654="","",'Census Block Input'!F3654)</f>
        <v/>
      </c>
      <c r="J3690" s="32" t="str">
        <f t="shared" si="116"/>
        <v/>
      </c>
      <c r="K3690" s="105" t="str">
        <f>IF('Census Block Input'!J3654="","",'Census Block Input'!D3654)</f>
        <v/>
      </c>
      <c r="L3690" s="106" t="str">
        <f>IF('Census Block Input'!J3654="","",'Census Block Input'!G3654)</f>
        <v/>
      </c>
      <c r="M3690" s="106" t="str">
        <f>IF('Census Block Input'!J3654="","",'Census Block Input'!F3654)</f>
        <v/>
      </c>
      <c r="N3690" s="32" t="str">
        <f t="shared" si="117"/>
        <v/>
      </c>
      <c r="O3690" s="124" t="s">
        <v>10</v>
      </c>
      <c r="P3690" s="123" t="s">
        <v>10</v>
      </c>
      <c r="Q3690" s="1"/>
    </row>
    <row r="3691" spans="1:17" ht="15.75" hidden="1" customHeight="1">
      <c r="A3691" s="1" t="str">
        <f t="shared" si="1"/>
        <v/>
      </c>
      <c r="B3691" s="1"/>
      <c r="C3691" s="25" t="str">
        <f>IF('Census Block Input'!J3655="","",'Census Block Input'!B3655)</f>
        <v/>
      </c>
      <c r="D3691" s="184" t="str">
        <f>IF('Census Block Input'!J3655="","",UPPER('Census Block Input'!J3655))</f>
        <v/>
      </c>
      <c r="E3691" s="26" t="str">
        <f>IF('Census Block Input'!J3655="","",'Census Block Input'!I3655)</f>
        <v/>
      </c>
      <c r="F3691" s="27" t="str">
        <f>IF('Census Block Input'!J3655="","",'Census Block Input'!C3655)</f>
        <v/>
      </c>
      <c r="G3691" s="29" t="str">
        <f>IF('Census Block Input'!J3655="","",'Census Block Input'!D3655)</f>
        <v/>
      </c>
      <c r="H3691" s="30" t="str">
        <f>IF('Census Block Input'!J3655="","",'Census Block Input'!G3655)</f>
        <v/>
      </c>
      <c r="I3691" s="30" t="str">
        <f>IF('Census Block Input'!J3655="","",'Census Block Input'!F3655)</f>
        <v/>
      </c>
      <c r="J3691" s="32" t="str">
        <f t="shared" si="116"/>
        <v/>
      </c>
      <c r="K3691" s="105" t="str">
        <f>IF('Census Block Input'!J3655="","",'Census Block Input'!D3655)</f>
        <v/>
      </c>
      <c r="L3691" s="106" t="str">
        <f>IF('Census Block Input'!J3655="","",'Census Block Input'!G3655)</f>
        <v/>
      </c>
      <c r="M3691" s="106" t="str">
        <f>IF('Census Block Input'!J3655="","",'Census Block Input'!F3655)</f>
        <v/>
      </c>
      <c r="N3691" s="32" t="str">
        <f t="shared" si="117"/>
        <v/>
      </c>
      <c r="O3691" s="124" t="s">
        <v>10</v>
      </c>
      <c r="P3691" s="123" t="s">
        <v>10</v>
      </c>
      <c r="Q3691" s="1"/>
    </row>
    <row r="3692" spans="1:17" ht="15.75" hidden="1" customHeight="1">
      <c r="A3692" s="1" t="str">
        <f t="shared" si="1"/>
        <v/>
      </c>
      <c r="B3692" s="1"/>
      <c r="C3692" s="25" t="str">
        <f>IF('Census Block Input'!J3656="","",'Census Block Input'!B3656)</f>
        <v/>
      </c>
      <c r="D3692" s="184" t="str">
        <f>IF('Census Block Input'!J3656="","",UPPER('Census Block Input'!J3656))</f>
        <v/>
      </c>
      <c r="E3692" s="26" t="str">
        <f>IF('Census Block Input'!J3656="","",'Census Block Input'!I3656)</f>
        <v/>
      </c>
      <c r="F3692" s="27" t="str">
        <f>IF('Census Block Input'!J3656="","",'Census Block Input'!C3656)</f>
        <v/>
      </c>
      <c r="G3692" s="29" t="str">
        <f>IF('Census Block Input'!J3656="","",'Census Block Input'!D3656)</f>
        <v/>
      </c>
      <c r="H3692" s="30" t="str">
        <f>IF('Census Block Input'!J3656="","",'Census Block Input'!G3656)</f>
        <v/>
      </c>
      <c r="I3692" s="30" t="str">
        <f>IF('Census Block Input'!J3656="","",'Census Block Input'!F3656)</f>
        <v/>
      </c>
      <c r="J3692" s="32" t="str">
        <f t="shared" si="116"/>
        <v/>
      </c>
      <c r="K3692" s="105" t="str">
        <f>IF('Census Block Input'!J3656="","",'Census Block Input'!D3656)</f>
        <v/>
      </c>
      <c r="L3692" s="106" t="str">
        <f>IF('Census Block Input'!J3656="","",'Census Block Input'!G3656)</f>
        <v/>
      </c>
      <c r="M3692" s="106" t="str">
        <f>IF('Census Block Input'!J3656="","",'Census Block Input'!F3656)</f>
        <v/>
      </c>
      <c r="N3692" s="32" t="str">
        <f t="shared" si="117"/>
        <v/>
      </c>
      <c r="O3692" s="124" t="s">
        <v>10</v>
      </c>
      <c r="P3692" s="123" t="s">
        <v>10</v>
      </c>
      <c r="Q3692" s="1"/>
    </row>
    <row r="3693" spans="1:17" ht="15.75" hidden="1" customHeight="1">
      <c r="A3693" s="1" t="str">
        <f t="shared" si="1"/>
        <v/>
      </c>
      <c r="B3693" s="1"/>
      <c r="C3693" s="25" t="str">
        <f>IF('Census Block Input'!J3657="","",'Census Block Input'!B3657)</f>
        <v/>
      </c>
      <c r="D3693" s="184" t="str">
        <f>IF('Census Block Input'!J3657="","",UPPER('Census Block Input'!J3657))</f>
        <v/>
      </c>
      <c r="E3693" s="26" t="str">
        <f>IF('Census Block Input'!J3657="","",'Census Block Input'!I3657)</f>
        <v/>
      </c>
      <c r="F3693" s="27" t="str">
        <f>IF('Census Block Input'!J3657="","",'Census Block Input'!C3657)</f>
        <v/>
      </c>
      <c r="G3693" s="29" t="str">
        <f>IF('Census Block Input'!J3657="","",'Census Block Input'!D3657)</f>
        <v/>
      </c>
      <c r="H3693" s="30" t="str">
        <f>IF('Census Block Input'!J3657="","",'Census Block Input'!G3657)</f>
        <v/>
      </c>
      <c r="I3693" s="30" t="str">
        <f>IF('Census Block Input'!J3657="","",'Census Block Input'!F3657)</f>
        <v/>
      </c>
      <c r="J3693" s="32" t="str">
        <f t="shared" si="116"/>
        <v/>
      </c>
      <c r="K3693" s="105" t="str">
        <f>IF('Census Block Input'!J3657="","",'Census Block Input'!D3657)</f>
        <v/>
      </c>
      <c r="L3693" s="106" t="str">
        <f>IF('Census Block Input'!J3657="","",'Census Block Input'!G3657)</f>
        <v/>
      </c>
      <c r="M3693" s="106" t="str">
        <f>IF('Census Block Input'!J3657="","",'Census Block Input'!F3657)</f>
        <v/>
      </c>
      <c r="N3693" s="32" t="str">
        <f t="shared" si="117"/>
        <v/>
      </c>
      <c r="O3693" s="124" t="s">
        <v>10</v>
      </c>
      <c r="P3693" s="123" t="s">
        <v>10</v>
      </c>
      <c r="Q3693" s="1"/>
    </row>
    <row r="3694" spans="1:17" ht="15.75" hidden="1" customHeight="1">
      <c r="A3694" s="1" t="str">
        <f t="shared" si="1"/>
        <v/>
      </c>
      <c r="B3694" s="1"/>
      <c r="C3694" s="25" t="str">
        <f>IF('Census Block Input'!J3658="","",'Census Block Input'!B3658)</f>
        <v/>
      </c>
      <c r="D3694" s="184" t="str">
        <f>IF('Census Block Input'!J3658="","",UPPER('Census Block Input'!J3658))</f>
        <v/>
      </c>
      <c r="E3694" s="26" t="str">
        <f>IF('Census Block Input'!J3658="","",'Census Block Input'!I3658)</f>
        <v/>
      </c>
      <c r="F3694" s="27" t="str">
        <f>IF('Census Block Input'!J3658="","",'Census Block Input'!C3658)</f>
        <v/>
      </c>
      <c r="G3694" s="29" t="str">
        <f>IF('Census Block Input'!J3658="","",'Census Block Input'!D3658)</f>
        <v/>
      </c>
      <c r="H3694" s="30" t="str">
        <f>IF('Census Block Input'!J3658="","",'Census Block Input'!G3658)</f>
        <v/>
      </c>
      <c r="I3694" s="30" t="str">
        <f>IF('Census Block Input'!J3658="","",'Census Block Input'!F3658)</f>
        <v/>
      </c>
      <c r="J3694" s="32" t="str">
        <f t="shared" si="116"/>
        <v/>
      </c>
      <c r="K3694" s="105" t="str">
        <f>IF('Census Block Input'!J3658="","",'Census Block Input'!D3658)</f>
        <v/>
      </c>
      <c r="L3694" s="106" t="str">
        <f>IF('Census Block Input'!J3658="","",'Census Block Input'!G3658)</f>
        <v/>
      </c>
      <c r="M3694" s="106" t="str">
        <f>IF('Census Block Input'!J3658="","",'Census Block Input'!F3658)</f>
        <v/>
      </c>
      <c r="N3694" s="32" t="str">
        <f t="shared" si="117"/>
        <v/>
      </c>
      <c r="O3694" s="124" t="s">
        <v>10</v>
      </c>
      <c r="P3694" s="123" t="s">
        <v>10</v>
      </c>
      <c r="Q3694" s="1"/>
    </row>
    <row r="3695" spans="1:17" ht="15.75" hidden="1" customHeight="1">
      <c r="A3695" s="1" t="str">
        <f t="shared" si="1"/>
        <v/>
      </c>
      <c r="B3695" s="1"/>
      <c r="C3695" s="25" t="str">
        <f>IF('Census Block Input'!J3659="","",'Census Block Input'!B3659)</f>
        <v/>
      </c>
      <c r="D3695" s="184" t="str">
        <f>IF('Census Block Input'!J3659="","",UPPER('Census Block Input'!J3659))</f>
        <v/>
      </c>
      <c r="E3695" s="26" t="str">
        <f>IF('Census Block Input'!J3659="","",'Census Block Input'!I3659)</f>
        <v/>
      </c>
      <c r="F3695" s="27" t="str">
        <f>IF('Census Block Input'!J3659="","",'Census Block Input'!C3659)</f>
        <v/>
      </c>
      <c r="G3695" s="29" t="str">
        <f>IF('Census Block Input'!J3659="","",'Census Block Input'!D3659)</f>
        <v/>
      </c>
      <c r="H3695" s="30" t="str">
        <f>IF('Census Block Input'!J3659="","",'Census Block Input'!G3659)</f>
        <v/>
      </c>
      <c r="I3695" s="30" t="str">
        <f>IF('Census Block Input'!J3659="","",'Census Block Input'!F3659)</f>
        <v/>
      </c>
      <c r="J3695" s="32" t="str">
        <f t="shared" si="116"/>
        <v/>
      </c>
      <c r="K3695" s="105" t="str">
        <f>IF('Census Block Input'!J3659="","",'Census Block Input'!D3659)</f>
        <v/>
      </c>
      <c r="L3695" s="106" t="str">
        <f>IF('Census Block Input'!J3659="","",'Census Block Input'!G3659)</f>
        <v/>
      </c>
      <c r="M3695" s="106" t="str">
        <f>IF('Census Block Input'!J3659="","",'Census Block Input'!F3659)</f>
        <v/>
      </c>
      <c r="N3695" s="32" t="str">
        <f t="shared" si="117"/>
        <v/>
      </c>
      <c r="O3695" s="124" t="s">
        <v>10</v>
      </c>
      <c r="P3695" s="123" t="s">
        <v>10</v>
      </c>
      <c r="Q3695" s="1"/>
    </row>
    <row r="3696" spans="1:17" ht="15.75" hidden="1" customHeight="1">
      <c r="A3696" s="1" t="str">
        <f t="shared" si="1"/>
        <v/>
      </c>
      <c r="B3696" s="1"/>
      <c r="C3696" s="25" t="str">
        <f>IF('Census Block Input'!J3660="","",'Census Block Input'!B3660)</f>
        <v/>
      </c>
      <c r="D3696" s="184" t="str">
        <f>IF('Census Block Input'!J3660="","",UPPER('Census Block Input'!J3660))</f>
        <v/>
      </c>
      <c r="E3696" s="26" t="str">
        <f>IF('Census Block Input'!J3660="","",'Census Block Input'!I3660)</f>
        <v/>
      </c>
      <c r="F3696" s="27" t="str">
        <f>IF('Census Block Input'!J3660="","",'Census Block Input'!C3660)</f>
        <v/>
      </c>
      <c r="G3696" s="29" t="str">
        <f>IF('Census Block Input'!J3660="","",'Census Block Input'!D3660)</f>
        <v/>
      </c>
      <c r="H3696" s="30" t="str">
        <f>IF('Census Block Input'!J3660="","",'Census Block Input'!G3660)</f>
        <v/>
      </c>
      <c r="I3696" s="30" t="str">
        <f>IF('Census Block Input'!J3660="","",'Census Block Input'!F3660)</f>
        <v/>
      </c>
      <c r="J3696" s="32" t="str">
        <f t="shared" si="116"/>
        <v/>
      </c>
      <c r="K3696" s="105" t="str">
        <f>IF('Census Block Input'!J3660="","",'Census Block Input'!D3660)</f>
        <v/>
      </c>
      <c r="L3696" s="106" t="str">
        <f>IF('Census Block Input'!J3660="","",'Census Block Input'!G3660)</f>
        <v/>
      </c>
      <c r="M3696" s="106" t="str">
        <f>IF('Census Block Input'!J3660="","",'Census Block Input'!F3660)</f>
        <v/>
      </c>
      <c r="N3696" s="32" t="str">
        <f t="shared" si="117"/>
        <v/>
      </c>
      <c r="O3696" s="124" t="s">
        <v>10</v>
      </c>
      <c r="P3696" s="123" t="s">
        <v>10</v>
      </c>
      <c r="Q3696" s="1"/>
    </row>
    <row r="3697" spans="1:17" ht="15.75" hidden="1" customHeight="1">
      <c r="A3697" s="1" t="str">
        <f t="shared" si="1"/>
        <v/>
      </c>
      <c r="B3697" s="1"/>
      <c r="C3697" s="25" t="str">
        <f>IF('Census Block Input'!J3661="","",'Census Block Input'!B3661)</f>
        <v/>
      </c>
      <c r="D3697" s="184" t="str">
        <f>IF('Census Block Input'!J3661="","",UPPER('Census Block Input'!J3661))</f>
        <v/>
      </c>
      <c r="E3697" s="26" t="str">
        <f>IF('Census Block Input'!J3661="","",'Census Block Input'!I3661)</f>
        <v/>
      </c>
      <c r="F3697" s="27" t="str">
        <f>IF('Census Block Input'!J3661="","",'Census Block Input'!C3661)</f>
        <v/>
      </c>
      <c r="G3697" s="29" t="str">
        <f>IF('Census Block Input'!J3661="","",'Census Block Input'!D3661)</f>
        <v/>
      </c>
      <c r="H3697" s="30" t="str">
        <f>IF('Census Block Input'!J3661="","",'Census Block Input'!G3661)</f>
        <v/>
      </c>
      <c r="I3697" s="30" t="str">
        <f>IF('Census Block Input'!J3661="","",'Census Block Input'!F3661)</f>
        <v/>
      </c>
      <c r="J3697" s="32" t="str">
        <f t="shared" si="116"/>
        <v/>
      </c>
      <c r="K3697" s="105" t="str">
        <f>IF('Census Block Input'!J3661="","",'Census Block Input'!D3661)</f>
        <v/>
      </c>
      <c r="L3697" s="106" t="str">
        <f>IF('Census Block Input'!J3661="","",'Census Block Input'!G3661)</f>
        <v/>
      </c>
      <c r="M3697" s="106" t="str">
        <f>IF('Census Block Input'!J3661="","",'Census Block Input'!F3661)</f>
        <v/>
      </c>
      <c r="N3697" s="32" t="str">
        <f t="shared" si="117"/>
        <v/>
      </c>
      <c r="O3697" s="124" t="s">
        <v>10</v>
      </c>
      <c r="P3697" s="123" t="s">
        <v>10</v>
      </c>
      <c r="Q3697" s="1"/>
    </row>
    <row r="3698" spans="1:17" ht="15.75" hidden="1" customHeight="1">
      <c r="A3698" s="1" t="str">
        <f t="shared" si="1"/>
        <v/>
      </c>
      <c r="B3698" s="1"/>
      <c r="C3698" s="25" t="str">
        <f>IF('Census Block Input'!J3662="","",'Census Block Input'!B3662)</f>
        <v/>
      </c>
      <c r="D3698" s="184" t="str">
        <f>IF('Census Block Input'!J3662="","",UPPER('Census Block Input'!J3662))</f>
        <v/>
      </c>
      <c r="E3698" s="26" t="str">
        <f>IF('Census Block Input'!J3662="","",'Census Block Input'!I3662)</f>
        <v/>
      </c>
      <c r="F3698" s="27" t="str">
        <f>IF('Census Block Input'!J3662="","",'Census Block Input'!C3662)</f>
        <v/>
      </c>
      <c r="G3698" s="29" t="str">
        <f>IF('Census Block Input'!J3662="","",'Census Block Input'!D3662)</f>
        <v/>
      </c>
      <c r="H3698" s="30" t="str">
        <f>IF('Census Block Input'!J3662="","",'Census Block Input'!G3662)</f>
        <v/>
      </c>
      <c r="I3698" s="30" t="str">
        <f>IF('Census Block Input'!J3662="","",'Census Block Input'!F3662)</f>
        <v/>
      </c>
      <c r="J3698" s="32" t="str">
        <f t="shared" si="116"/>
        <v/>
      </c>
      <c r="K3698" s="105" t="str">
        <f>IF('Census Block Input'!J3662="","",'Census Block Input'!D3662)</f>
        <v/>
      </c>
      <c r="L3698" s="106" t="str">
        <f>IF('Census Block Input'!J3662="","",'Census Block Input'!G3662)</f>
        <v/>
      </c>
      <c r="M3698" s="106" t="str">
        <f>IF('Census Block Input'!J3662="","",'Census Block Input'!F3662)</f>
        <v/>
      </c>
      <c r="N3698" s="32" t="str">
        <f t="shared" si="117"/>
        <v/>
      </c>
      <c r="O3698" s="124" t="s">
        <v>10</v>
      </c>
      <c r="P3698" s="123" t="s">
        <v>10</v>
      </c>
      <c r="Q3698" s="1"/>
    </row>
    <row r="3699" spans="1:17" ht="15.75" hidden="1" customHeight="1">
      <c r="A3699" s="1" t="str">
        <f t="shared" si="1"/>
        <v/>
      </c>
      <c r="B3699" s="1"/>
      <c r="C3699" s="25" t="str">
        <f>IF('Census Block Input'!J3663="","",'Census Block Input'!B3663)</f>
        <v/>
      </c>
      <c r="D3699" s="184" t="str">
        <f>IF('Census Block Input'!J3663="","",UPPER('Census Block Input'!J3663))</f>
        <v/>
      </c>
      <c r="E3699" s="26" t="str">
        <f>IF('Census Block Input'!J3663="","",'Census Block Input'!I3663)</f>
        <v/>
      </c>
      <c r="F3699" s="27" t="str">
        <f>IF('Census Block Input'!J3663="","",'Census Block Input'!C3663)</f>
        <v/>
      </c>
      <c r="G3699" s="29" t="str">
        <f>IF('Census Block Input'!J3663="","",'Census Block Input'!D3663)</f>
        <v/>
      </c>
      <c r="H3699" s="30" t="str">
        <f>IF('Census Block Input'!J3663="","",'Census Block Input'!G3663)</f>
        <v/>
      </c>
      <c r="I3699" s="30" t="str">
        <f>IF('Census Block Input'!J3663="","",'Census Block Input'!F3663)</f>
        <v/>
      </c>
      <c r="J3699" s="32" t="str">
        <f t="shared" si="116"/>
        <v/>
      </c>
      <c r="K3699" s="105" t="str">
        <f>IF('Census Block Input'!J3663="","",'Census Block Input'!D3663)</f>
        <v/>
      </c>
      <c r="L3699" s="106" t="str">
        <f>IF('Census Block Input'!J3663="","",'Census Block Input'!G3663)</f>
        <v/>
      </c>
      <c r="M3699" s="106" t="str">
        <f>IF('Census Block Input'!J3663="","",'Census Block Input'!F3663)</f>
        <v/>
      </c>
      <c r="N3699" s="32" t="str">
        <f t="shared" si="117"/>
        <v/>
      </c>
      <c r="O3699" s="124" t="s">
        <v>10</v>
      </c>
      <c r="P3699" s="123" t="s">
        <v>10</v>
      </c>
      <c r="Q3699" s="1"/>
    </row>
    <row r="3700" spans="1:17" ht="15.75" hidden="1" customHeight="1">
      <c r="A3700" s="1" t="str">
        <f t="shared" si="1"/>
        <v/>
      </c>
      <c r="B3700" s="1"/>
      <c r="C3700" s="25" t="str">
        <f>IF('Census Block Input'!J3664="","",'Census Block Input'!B3664)</f>
        <v/>
      </c>
      <c r="D3700" s="184" t="str">
        <f>IF('Census Block Input'!J3664="","",UPPER('Census Block Input'!J3664))</f>
        <v/>
      </c>
      <c r="E3700" s="26" t="str">
        <f>IF('Census Block Input'!J3664="","",'Census Block Input'!I3664)</f>
        <v/>
      </c>
      <c r="F3700" s="27" t="str">
        <f>IF('Census Block Input'!J3664="","",'Census Block Input'!C3664)</f>
        <v/>
      </c>
      <c r="G3700" s="29" t="str">
        <f>IF('Census Block Input'!J3664="","",'Census Block Input'!D3664)</f>
        <v/>
      </c>
      <c r="H3700" s="30" t="str">
        <f>IF('Census Block Input'!J3664="","",'Census Block Input'!G3664)</f>
        <v/>
      </c>
      <c r="I3700" s="30" t="str">
        <f>IF('Census Block Input'!J3664="","",'Census Block Input'!F3664)</f>
        <v/>
      </c>
      <c r="J3700" s="32" t="str">
        <f t="shared" si="116"/>
        <v/>
      </c>
      <c r="K3700" s="105" t="str">
        <f>IF('Census Block Input'!J3664="","",'Census Block Input'!D3664)</f>
        <v/>
      </c>
      <c r="L3700" s="106" t="str">
        <f>IF('Census Block Input'!J3664="","",'Census Block Input'!G3664)</f>
        <v/>
      </c>
      <c r="M3700" s="106" t="str">
        <f>IF('Census Block Input'!J3664="","",'Census Block Input'!F3664)</f>
        <v/>
      </c>
      <c r="N3700" s="32" t="str">
        <f t="shared" si="117"/>
        <v/>
      </c>
      <c r="O3700" s="124" t="s">
        <v>10</v>
      </c>
      <c r="P3700" s="123" t="s">
        <v>10</v>
      </c>
      <c r="Q3700" s="1"/>
    </row>
    <row r="3701" spans="1:17" ht="15.75" hidden="1" customHeight="1">
      <c r="A3701" s="1" t="str">
        <f t="shared" si="1"/>
        <v/>
      </c>
      <c r="B3701" s="1"/>
      <c r="C3701" s="25" t="str">
        <f>IF('Census Block Input'!J3665="","",'Census Block Input'!B3665)</f>
        <v/>
      </c>
      <c r="D3701" s="184" t="str">
        <f>IF('Census Block Input'!J3665="","",UPPER('Census Block Input'!J3665))</f>
        <v/>
      </c>
      <c r="E3701" s="26" t="str">
        <f>IF('Census Block Input'!J3665="","",'Census Block Input'!I3665)</f>
        <v/>
      </c>
      <c r="F3701" s="27" t="str">
        <f>IF('Census Block Input'!J3665="","",'Census Block Input'!C3665)</f>
        <v/>
      </c>
      <c r="G3701" s="29" t="str">
        <f>IF('Census Block Input'!J3665="","",'Census Block Input'!D3665)</f>
        <v/>
      </c>
      <c r="H3701" s="30" t="str">
        <f>IF('Census Block Input'!J3665="","",'Census Block Input'!G3665)</f>
        <v/>
      </c>
      <c r="I3701" s="30" t="str">
        <f>IF('Census Block Input'!J3665="","",'Census Block Input'!F3665)</f>
        <v/>
      </c>
      <c r="J3701" s="32" t="str">
        <f t="shared" si="116"/>
        <v/>
      </c>
      <c r="K3701" s="105" t="str">
        <f>IF('Census Block Input'!J3665="","",'Census Block Input'!D3665)</f>
        <v/>
      </c>
      <c r="L3701" s="106" t="str">
        <f>IF('Census Block Input'!J3665="","",'Census Block Input'!G3665)</f>
        <v/>
      </c>
      <c r="M3701" s="106" t="str">
        <f>IF('Census Block Input'!J3665="","",'Census Block Input'!F3665)</f>
        <v/>
      </c>
      <c r="N3701" s="32" t="str">
        <f t="shared" si="117"/>
        <v/>
      </c>
      <c r="O3701" s="124" t="s">
        <v>10</v>
      </c>
      <c r="P3701" s="123" t="s">
        <v>10</v>
      </c>
      <c r="Q3701" s="1"/>
    </row>
    <row r="3702" spans="1:17" ht="15.75" hidden="1" customHeight="1">
      <c r="A3702" s="1" t="str">
        <f t="shared" si="1"/>
        <v/>
      </c>
      <c r="B3702" s="1"/>
      <c r="C3702" s="25" t="str">
        <f>IF('Census Block Input'!J3666="","",'Census Block Input'!B3666)</f>
        <v/>
      </c>
      <c r="D3702" s="184" t="str">
        <f>IF('Census Block Input'!J3666="","",UPPER('Census Block Input'!J3666))</f>
        <v/>
      </c>
      <c r="E3702" s="26" t="str">
        <f>IF('Census Block Input'!J3666="","",'Census Block Input'!I3666)</f>
        <v/>
      </c>
      <c r="F3702" s="27" t="str">
        <f>IF('Census Block Input'!J3666="","",'Census Block Input'!C3666)</f>
        <v/>
      </c>
      <c r="G3702" s="29" t="str">
        <f>IF('Census Block Input'!J3666="","",'Census Block Input'!D3666)</f>
        <v/>
      </c>
      <c r="H3702" s="30" t="str">
        <f>IF('Census Block Input'!J3666="","",'Census Block Input'!G3666)</f>
        <v/>
      </c>
      <c r="I3702" s="30" t="str">
        <f>IF('Census Block Input'!J3666="","",'Census Block Input'!F3666)</f>
        <v/>
      </c>
      <c r="J3702" s="32" t="str">
        <f t="shared" si="116"/>
        <v/>
      </c>
      <c r="K3702" s="105" t="str">
        <f>IF('Census Block Input'!J3666="","",'Census Block Input'!D3666)</f>
        <v/>
      </c>
      <c r="L3702" s="106" t="str">
        <f>IF('Census Block Input'!J3666="","",'Census Block Input'!G3666)</f>
        <v/>
      </c>
      <c r="M3702" s="106" t="str">
        <f>IF('Census Block Input'!J3666="","",'Census Block Input'!F3666)</f>
        <v/>
      </c>
      <c r="N3702" s="32" t="str">
        <f t="shared" si="117"/>
        <v/>
      </c>
      <c r="O3702" s="124" t="s">
        <v>10</v>
      </c>
      <c r="P3702" s="123" t="s">
        <v>10</v>
      </c>
      <c r="Q3702" s="1"/>
    </row>
    <row r="3703" spans="1:17" ht="15.75" hidden="1" customHeight="1">
      <c r="A3703" s="1" t="str">
        <f t="shared" si="1"/>
        <v/>
      </c>
      <c r="B3703" s="1"/>
      <c r="C3703" s="25" t="str">
        <f>IF('Census Block Input'!J3667="","",'Census Block Input'!B3667)</f>
        <v/>
      </c>
      <c r="D3703" s="184" t="str">
        <f>IF('Census Block Input'!J3667="","",UPPER('Census Block Input'!J3667))</f>
        <v/>
      </c>
      <c r="E3703" s="26" t="str">
        <f>IF('Census Block Input'!J3667="","",'Census Block Input'!I3667)</f>
        <v/>
      </c>
      <c r="F3703" s="27" t="str">
        <f>IF('Census Block Input'!J3667="","",'Census Block Input'!C3667)</f>
        <v/>
      </c>
      <c r="G3703" s="29" t="str">
        <f>IF('Census Block Input'!J3667="","",'Census Block Input'!D3667)</f>
        <v/>
      </c>
      <c r="H3703" s="30" t="str">
        <f>IF('Census Block Input'!J3667="","",'Census Block Input'!G3667)</f>
        <v/>
      </c>
      <c r="I3703" s="30" t="str">
        <f>IF('Census Block Input'!J3667="","",'Census Block Input'!F3667)</f>
        <v/>
      </c>
      <c r="J3703" s="32" t="str">
        <f t="shared" si="116"/>
        <v/>
      </c>
      <c r="K3703" s="105" t="str">
        <f>IF('Census Block Input'!J3667="","",'Census Block Input'!D3667)</f>
        <v/>
      </c>
      <c r="L3703" s="106" t="str">
        <f>IF('Census Block Input'!J3667="","",'Census Block Input'!G3667)</f>
        <v/>
      </c>
      <c r="M3703" s="106" t="str">
        <f>IF('Census Block Input'!J3667="","",'Census Block Input'!F3667)</f>
        <v/>
      </c>
      <c r="N3703" s="32" t="str">
        <f t="shared" si="117"/>
        <v/>
      </c>
      <c r="O3703" s="124" t="s">
        <v>10</v>
      </c>
      <c r="P3703" s="123" t="s">
        <v>10</v>
      </c>
      <c r="Q3703" s="1"/>
    </row>
    <row r="3704" spans="1:17" ht="15.75" hidden="1" customHeight="1">
      <c r="A3704" s="1" t="str">
        <f t="shared" si="1"/>
        <v/>
      </c>
      <c r="B3704" s="1"/>
      <c r="C3704" s="25" t="str">
        <f>IF('Census Block Input'!J3668="","",'Census Block Input'!B3668)</f>
        <v/>
      </c>
      <c r="D3704" s="184" t="str">
        <f>IF('Census Block Input'!J3668="","",UPPER('Census Block Input'!J3668))</f>
        <v/>
      </c>
      <c r="E3704" s="26" t="str">
        <f>IF('Census Block Input'!J3668="","",'Census Block Input'!I3668)</f>
        <v/>
      </c>
      <c r="F3704" s="27" t="str">
        <f>IF('Census Block Input'!J3668="","",'Census Block Input'!C3668)</f>
        <v/>
      </c>
      <c r="G3704" s="29" t="str">
        <f>IF('Census Block Input'!J3668="","",'Census Block Input'!D3668)</f>
        <v/>
      </c>
      <c r="H3704" s="30" t="str">
        <f>IF('Census Block Input'!J3668="","",'Census Block Input'!G3668)</f>
        <v/>
      </c>
      <c r="I3704" s="30" t="str">
        <f>IF('Census Block Input'!J3668="","",'Census Block Input'!F3668)</f>
        <v/>
      </c>
      <c r="J3704" s="32" t="str">
        <f t="shared" si="116"/>
        <v/>
      </c>
      <c r="K3704" s="105" t="str">
        <f>IF('Census Block Input'!J3668="","",'Census Block Input'!D3668)</f>
        <v/>
      </c>
      <c r="L3704" s="106" t="str">
        <f>IF('Census Block Input'!J3668="","",'Census Block Input'!G3668)</f>
        <v/>
      </c>
      <c r="M3704" s="106" t="str">
        <f>IF('Census Block Input'!J3668="","",'Census Block Input'!F3668)</f>
        <v/>
      </c>
      <c r="N3704" s="32" t="str">
        <f t="shared" si="117"/>
        <v/>
      </c>
      <c r="O3704" s="124" t="s">
        <v>10</v>
      </c>
      <c r="P3704" s="123" t="s">
        <v>10</v>
      </c>
      <c r="Q3704" s="1"/>
    </row>
    <row r="3705" spans="1:17" ht="15.75" hidden="1" customHeight="1">
      <c r="A3705" s="1" t="str">
        <f t="shared" si="1"/>
        <v/>
      </c>
      <c r="B3705" s="1"/>
      <c r="C3705" s="25" t="str">
        <f>IF('Census Block Input'!J3669="","",'Census Block Input'!B3669)</f>
        <v/>
      </c>
      <c r="D3705" s="184" t="str">
        <f>IF('Census Block Input'!J3669="","",UPPER('Census Block Input'!J3669))</f>
        <v/>
      </c>
      <c r="E3705" s="26" t="str">
        <f>IF('Census Block Input'!J3669="","",'Census Block Input'!I3669)</f>
        <v/>
      </c>
      <c r="F3705" s="27" t="str">
        <f>IF('Census Block Input'!J3669="","",'Census Block Input'!C3669)</f>
        <v/>
      </c>
      <c r="G3705" s="29" t="str">
        <f>IF('Census Block Input'!J3669="","",'Census Block Input'!D3669)</f>
        <v/>
      </c>
      <c r="H3705" s="30" t="str">
        <f>IF('Census Block Input'!J3669="","",'Census Block Input'!G3669)</f>
        <v/>
      </c>
      <c r="I3705" s="30" t="str">
        <f>IF('Census Block Input'!J3669="","",'Census Block Input'!F3669)</f>
        <v/>
      </c>
      <c r="J3705" s="32" t="str">
        <f t="shared" si="116"/>
        <v/>
      </c>
      <c r="K3705" s="105" t="str">
        <f>IF('Census Block Input'!J3669="","",'Census Block Input'!D3669)</f>
        <v/>
      </c>
      <c r="L3705" s="106" t="str">
        <f>IF('Census Block Input'!J3669="","",'Census Block Input'!G3669)</f>
        <v/>
      </c>
      <c r="M3705" s="106" t="str">
        <f>IF('Census Block Input'!J3669="","",'Census Block Input'!F3669)</f>
        <v/>
      </c>
      <c r="N3705" s="32" t="str">
        <f t="shared" si="117"/>
        <v/>
      </c>
      <c r="O3705" s="124" t="s">
        <v>10</v>
      </c>
      <c r="P3705" s="123" t="s">
        <v>10</v>
      </c>
      <c r="Q3705" s="1"/>
    </row>
    <row r="3706" spans="1:17" ht="15.75" hidden="1" customHeight="1">
      <c r="A3706" s="1" t="str">
        <f t="shared" si="1"/>
        <v/>
      </c>
      <c r="B3706" s="1"/>
      <c r="C3706" s="25" t="str">
        <f>IF('Census Block Input'!J3670="","",'Census Block Input'!B3670)</f>
        <v/>
      </c>
      <c r="D3706" s="184" t="str">
        <f>IF('Census Block Input'!J3670="","",UPPER('Census Block Input'!J3670))</f>
        <v/>
      </c>
      <c r="E3706" s="26" t="str">
        <f>IF('Census Block Input'!J3670="","",'Census Block Input'!I3670)</f>
        <v/>
      </c>
      <c r="F3706" s="27" t="str">
        <f>IF('Census Block Input'!J3670="","",'Census Block Input'!C3670)</f>
        <v/>
      </c>
      <c r="G3706" s="29" t="str">
        <f>IF('Census Block Input'!J3670="","",'Census Block Input'!D3670)</f>
        <v/>
      </c>
      <c r="H3706" s="30" t="str">
        <f>IF('Census Block Input'!J3670="","",'Census Block Input'!G3670)</f>
        <v/>
      </c>
      <c r="I3706" s="30" t="str">
        <f>IF('Census Block Input'!J3670="","",'Census Block Input'!F3670)</f>
        <v/>
      </c>
      <c r="J3706" s="32" t="str">
        <f t="shared" si="116"/>
        <v/>
      </c>
      <c r="K3706" s="105" t="str">
        <f>IF('Census Block Input'!J3670="","",'Census Block Input'!D3670)</f>
        <v/>
      </c>
      <c r="L3706" s="106" t="str">
        <f>IF('Census Block Input'!J3670="","",'Census Block Input'!G3670)</f>
        <v/>
      </c>
      <c r="M3706" s="106" t="str">
        <f>IF('Census Block Input'!J3670="","",'Census Block Input'!F3670)</f>
        <v/>
      </c>
      <c r="N3706" s="32" t="str">
        <f t="shared" si="117"/>
        <v/>
      </c>
      <c r="O3706" s="124" t="s">
        <v>10</v>
      </c>
      <c r="P3706" s="123" t="s">
        <v>10</v>
      </c>
      <c r="Q3706" s="1"/>
    </row>
    <row r="3707" spans="1:17" ht="15.75" hidden="1" customHeight="1">
      <c r="A3707" s="1" t="str">
        <f t="shared" si="1"/>
        <v/>
      </c>
      <c r="B3707" s="1"/>
      <c r="C3707" s="25" t="str">
        <f>IF('Census Block Input'!J3671="","",'Census Block Input'!B3671)</f>
        <v/>
      </c>
      <c r="D3707" s="184" t="str">
        <f>IF('Census Block Input'!J3671="","",UPPER('Census Block Input'!J3671))</f>
        <v/>
      </c>
      <c r="E3707" s="26" t="str">
        <f>IF('Census Block Input'!J3671="","",'Census Block Input'!I3671)</f>
        <v/>
      </c>
      <c r="F3707" s="27" t="str">
        <f>IF('Census Block Input'!J3671="","",'Census Block Input'!C3671)</f>
        <v/>
      </c>
      <c r="G3707" s="29" t="str">
        <f>IF('Census Block Input'!J3671="","",'Census Block Input'!D3671)</f>
        <v/>
      </c>
      <c r="H3707" s="30" t="str">
        <f>IF('Census Block Input'!J3671="","",'Census Block Input'!G3671)</f>
        <v/>
      </c>
      <c r="I3707" s="30" t="str">
        <f>IF('Census Block Input'!J3671="","",'Census Block Input'!F3671)</f>
        <v/>
      </c>
      <c r="J3707" s="32" t="str">
        <f t="shared" si="116"/>
        <v/>
      </c>
      <c r="K3707" s="105" t="str">
        <f>IF('Census Block Input'!J3671="","",'Census Block Input'!D3671)</f>
        <v/>
      </c>
      <c r="L3707" s="106" t="str">
        <f>IF('Census Block Input'!J3671="","",'Census Block Input'!G3671)</f>
        <v/>
      </c>
      <c r="M3707" s="106" t="str">
        <f>IF('Census Block Input'!J3671="","",'Census Block Input'!F3671)</f>
        <v/>
      </c>
      <c r="N3707" s="32" t="str">
        <f t="shared" si="117"/>
        <v/>
      </c>
      <c r="O3707" s="124" t="s">
        <v>10</v>
      </c>
      <c r="P3707" s="123" t="s">
        <v>10</v>
      </c>
      <c r="Q3707" s="1"/>
    </row>
    <row r="3708" spans="1:17" ht="15.75" hidden="1" customHeight="1">
      <c r="A3708" s="1" t="str">
        <f t="shared" si="1"/>
        <v/>
      </c>
      <c r="B3708" s="1"/>
      <c r="C3708" s="25" t="str">
        <f>IF('Census Block Input'!J3672="","",'Census Block Input'!B3672)</f>
        <v/>
      </c>
      <c r="D3708" s="184" t="str">
        <f>IF('Census Block Input'!J3672="","",UPPER('Census Block Input'!J3672))</f>
        <v/>
      </c>
      <c r="E3708" s="26" t="str">
        <f>IF('Census Block Input'!J3672="","",'Census Block Input'!I3672)</f>
        <v/>
      </c>
      <c r="F3708" s="27" t="str">
        <f>IF('Census Block Input'!J3672="","",'Census Block Input'!C3672)</f>
        <v/>
      </c>
      <c r="G3708" s="29" t="str">
        <f>IF('Census Block Input'!J3672="","",'Census Block Input'!D3672)</f>
        <v/>
      </c>
      <c r="H3708" s="30" t="str">
        <f>IF('Census Block Input'!J3672="","",'Census Block Input'!G3672)</f>
        <v/>
      </c>
      <c r="I3708" s="30" t="str">
        <f>IF('Census Block Input'!J3672="","",'Census Block Input'!F3672)</f>
        <v/>
      </c>
      <c r="J3708" s="32" t="str">
        <f t="shared" si="116"/>
        <v/>
      </c>
      <c r="K3708" s="105" t="str">
        <f>IF('Census Block Input'!J3672="","",'Census Block Input'!D3672)</f>
        <v/>
      </c>
      <c r="L3708" s="106" t="str">
        <f>IF('Census Block Input'!J3672="","",'Census Block Input'!G3672)</f>
        <v/>
      </c>
      <c r="M3708" s="106" t="str">
        <f>IF('Census Block Input'!J3672="","",'Census Block Input'!F3672)</f>
        <v/>
      </c>
      <c r="N3708" s="32" t="str">
        <f t="shared" si="117"/>
        <v/>
      </c>
      <c r="O3708" s="124" t="s">
        <v>10</v>
      </c>
      <c r="P3708" s="123" t="s">
        <v>10</v>
      </c>
      <c r="Q3708" s="1"/>
    </row>
    <row r="3709" spans="1:17" ht="15.75" hidden="1" customHeight="1">
      <c r="A3709" s="1" t="str">
        <f t="shared" si="1"/>
        <v/>
      </c>
      <c r="B3709" s="1"/>
      <c r="C3709" s="25" t="str">
        <f>IF('Census Block Input'!J3673="","",'Census Block Input'!B3673)</f>
        <v/>
      </c>
      <c r="D3709" s="184" t="str">
        <f>IF('Census Block Input'!J3673="","",UPPER('Census Block Input'!J3673))</f>
        <v/>
      </c>
      <c r="E3709" s="26" t="str">
        <f>IF('Census Block Input'!J3673="","",'Census Block Input'!I3673)</f>
        <v/>
      </c>
      <c r="F3709" s="27" t="str">
        <f>IF('Census Block Input'!J3673="","",'Census Block Input'!C3673)</f>
        <v/>
      </c>
      <c r="G3709" s="29" t="str">
        <f>IF('Census Block Input'!J3673="","",'Census Block Input'!D3673)</f>
        <v/>
      </c>
      <c r="H3709" s="30" t="str">
        <f>IF('Census Block Input'!J3673="","",'Census Block Input'!G3673)</f>
        <v/>
      </c>
      <c r="I3709" s="30" t="str">
        <f>IF('Census Block Input'!J3673="","",'Census Block Input'!F3673)</f>
        <v/>
      </c>
      <c r="J3709" s="32" t="str">
        <f t="shared" si="116"/>
        <v/>
      </c>
      <c r="K3709" s="105" t="str">
        <f>IF('Census Block Input'!J3673="","",'Census Block Input'!D3673)</f>
        <v/>
      </c>
      <c r="L3709" s="106" t="str">
        <f>IF('Census Block Input'!J3673="","",'Census Block Input'!G3673)</f>
        <v/>
      </c>
      <c r="M3709" s="106" t="str">
        <f>IF('Census Block Input'!J3673="","",'Census Block Input'!F3673)</f>
        <v/>
      </c>
      <c r="N3709" s="32" t="str">
        <f t="shared" si="117"/>
        <v/>
      </c>
      <c r="O3709" s="124" t="s">
        <v>10</v>
      </c>
      <c r="P3709" s="123" t="s">
        <v>10</v>
      </c>
      <c r="Q3709" s="1"/>
    </row>
    <row r="3710" spans="1:17" ht="15.75" hidden="1" customHeight="1">
      <c r="A3710" s="1" t="str">
        <f t="shared" si="1"/>
        <v/>
      </c>
      <c r="B3710" s="1"/>
      <c r="C3710" s="25" t="str">
        <f>IF('Census Block Input'!J3674="","",'Census Block Input'!B3674)</f>
        <v/>
      </c>
      <c r="D3710" s="184" t="str">
        <f>IF('Census Block Input'!J3674="","",UPPER('Census Block Input'!J3674))</f>
        <v/>
      </c>
      <c r="E3710" s="26" t="str">
        <f>IF('Census Block Input'!J3674="","",'Census Block Input'!I3674)</f>
        <v/>
      </c>
      <c r="F3710" s="27" t="str">
        <f>IF('Census Block Input'!J3674="","",'Census Block Input'!C3674)</f>
        <v/>
      </c>
      <c r="G3710" s="29" t="str">
        <f>IF('Census Block Input'!J3674="","",'Census Block Input'!D3674)</f>
        <v/>
      </c>
      <c r="H3710" s="30" t="str">
        <f>IF('Census Block Input'!J3674="","",'Census Block Input'!G3674)</f>
        <v/>
      </c>
      <c r="I3710" s="30" t="str">
        <f>IF('Census Block Input'!J3674="","",'Census Block Input'!F3674)</f>
        <v/>
      </c>
      <c r="J3710" s="32" t="str">
        <f t="shared" si="116"/>
        <v/>
      </c>
      <c r="K3710" s="105" t="str">
        <f>IF('Census Block Input'!J3674="","",'Census Block Input'!D3674)</f>
        <v/>
      </c>
      <c r="L3710" s="106" t="str">
        <f>IF('Census Block Input'!J3674="","",'Census Block Input'!G3674)</f>
        <v/>
      </c>
      <c r="M3710" s="106" t="str">
        <f>IF('Census Block Input'!J3674="","",'Census Block Input'!F3674)</f>
        <v/>
      </c>
      <c r="N3710" s="32" t="str">
        <f t="shared" si="117"/>
        <v/>
      </c>
      <c r="O3710" s="124" t="s">
        <v>10</v>
      </c>
      <c r="P3710" s="123" t="s">
        <v>10</v>
      </c>
      <c r="Q3710" s="1"/>
    </row>
    <row r="3711" spans="1:17" ht="15.75" hidden="1" customHeight="1">
      <c r="A3711" s="1" t="str">
        <f t="shared" si="1"/>
        <v/>
      </c>
      <c r="B3711" s="1"/>
      <c r="C3711" s="25" t="str">
        <f>IF('Census Block Input'!J3675="","",'Census Block Input'!B3675)</f>
        <v/>
      </c>
      <c r="D3711" s="184" t="str">
        <f>IF('Census Block Input'!J3675="","",UPPER('Census Block Input'!J3675))</f>
        <v/>
      </c>
      <c r="E3711" s="26" t="str">
        <f>IF('Census Block Input'!J3675="","",'Census Block Input'!I3675)</f>
        <v/>
      </c>
      <c r="F3711" s="27" t="str">
        <f>IF('Census Block Input'!J3675="","",'Census Block Input'!C3675)</f>
        <v/>
      </c>
      <c r="G3711" s="29" t="str">
        <f>IF('Census Block Input'!J3675="","",'Census Block Input'!D3675)</f>
        <v/>
      </c>
      <c r="H3711" s="30" t="str">
        <f>IF('Census Block Input'!J3675="","",'Census Block Input'!G3675)</f>
        <v/>
      </c>
      <c r="I3711" s="30" t="str">
        <f>IF('Census Block Input'!J3675="","",'Census Block Input'!F3675)</f>
        <v/>
      </c>
      <c r="J3711" s="32" t="str">
        <f t="shared" si="116"/>
        <v/>
      </c>
      <c r="K3711" s="105" t="str">
        <f>IF('Census Block Input'!J3675="","",'Census Block Input'!D3675)</f>
        <v/>
      </c>
      <c r="L3711" s="106" t="str">
        <f>IF('Census Block Input'!J3675="","",'Census Block Input'!G3675)</f>
        <v/>
      </c>
      <c r="M3711" s="106" t="str">
        <f>IF('Census Block Input'!J3675="","",'Census Block Input'!F3675)</f>
        <v/>
      </c>
      <c r="N3711" s="32" t="str">
        <f t="shared" si="117"/>
        <v/>
      </c>
      <c r="O3711" s="124" t="s">
        <v>10</v>
      </c>
      <c r="P3711" s="123" t="s">
        <v>10</v>
      </c>
      <c r="Q3711" s="1"/>
    </row>
    <row r="3712" spans="1:17" ht="15.75" hidden="1" customHeight="1">
      <c r="A3712" s="1" t="str">
        <f t="shared" si="1"/>
        <v/>
      </c>
      <c r="B3712" s="1"/>
      <c r="C3712" s="25" t="str">
        <f>IF('Census Block Input'!J3676="","",'Census Block Input'!B3676)</f>
        <v/>
      </c>
      <c r="D3712" s="184" t="str">
        <f>IF('Census Block Input'!J3676="","",UPPER('Census Block Input'!J3676))</f>
        <v/>
      </c>
      <c r="E3712" s="26" t="str">
        <f>IF('Census Block Input'!J3676="","",'Census Block Input'!I3676)</f>
        <v/>
      </c>
      <c r="F3712" s="27" t="str">
        <f>IF('Census Block Input'!J3676="","",'Census Block Input'!C3676)</f>
        <v/>
      </c>
      <c r="G3712" s="29" t="str">
        <f>IF('Census Block Input'!J3676="","",'Census Block Input'!D3676)</f>
        <v/>
      </c>
      <c r="H3712" s="30" t="str">
        <f>IF('Census Block Input'!J3676="","",'Census Block Input'!G3676)</f>
        <v/>
      </c>
      <c r="I3712" s="30" t="str">
        <f>IF('Census Block Input'!J3676="","",'Census Block Input'!F3676)</f>
        <v/>
      </c>
      <c r="J3712" s="32" t="str">
        <f t="shared" si="116"/>
        <v/>
      </c>
      <c r="K3712" s="105" t="str">
        <f>IF('Census Block Input'!J3676="","",'Census Block Input'!D3676)</f>
        <v/>
      </c>
      <c r="L3712" s="106" t="str">
        <f>IF('Census Block Input'!J3676="","",'Census Block Input'!G3676)</f>
        <v/>
      </c>
      <c r="M3712" s="106" t="str">
        <f>IF('Census Block Input'!J3676="","",'Census Block Input'!F3676)</f>
        <v/>
      </c>
      <c r="N3712" s="32" t="str">
        <f t="shared" si="117"/>
        <v/>
      </c>
      <c r="O3712" s="124" t="s">
        <v>10</v>
      </c>
      <c r="P3712" s="123" t="s">
        <v>10</v>
      </c>
      <c r="Q3712" s="1"/>
    </row>
    <row r="3713" spans="1:17" ht="15.75" hidden="1" customHeight="1">
      <c r="A3713" s="1" t="str">
        <f t="shared" si="1"/>
        <v/>
      </c>
      <c r="B3713" s="1"/>
      <c r="C3713" s="25" t="str">
        <f>IF('Census Block Input'!J3677="","",'Census Block Input'!B3677)</f>
        <v/>
      </c>
      <c r="D3713" s="184" t="str">
        <f>IF('Census Block Input'!J3677="","",UPPER('Census Block Input'!J3677))</f>
        <v/>
      </c>
      <c r="E3713" s="26" t="str">
        <f>IF('Census Block Input'!J3677="","",'Census Block Input'!I3677)</f>
        <v/>
      </c>
      <c r="F3713" s="27" t="str">
        <f>IF('Census Block Input'!J3677="","",'Census Block Input'!C3677)</f>
        <v/>
      </c>
      <c r="G3713" s="29" t="str">
        <f>IF('Census Block Input'!J3677="","",'Census Block Input'!D3677)</f>
        <v/>
      </c>
      <c r="H3713" s="30" t="str">
        <f>IF('Census Block Input'!J3677="","",'Census Block Input'!G3677)</f>
        <v/>
      </c>
      <c r="I3713" s="30" t="str">
        <f>IF('Census Block Input'!J3677="","",'Census Block Input'!F3677)</f>
        <v/>
      </c>
      <c r="J3713" s="32" t="str">
        <f t="shared" si="116"/>
        <v/>
      </c>
      <c r="K3713" s="105" t="str">
        <f>IF('Census Block Input'!J3677="","",'Census Block Input'!D3677)</f>
        <v/>
      </c>
      <c r="L3713" s="106" t="str">
        <f>IF('Census Block Input'!J3677="","",'Census Block Input'!G3677)</f>
        <v/>
      </c>
      <c r="M3713" s="106" t="str">
        <f>IF('Census Block Input'!J3677="","",'Census Block Input'!F3677)</f>
        <v/>
      </c>
      <c r="N3713" s="32" t="str">
        <f t="shared" si="117"/>
        <v/>
      </c>
      <c r="O3713" s="124" t="s">
        <v>10</v>
      </c>
      <c r="P3713" s="123" t="s">
        <v>10</v>
      </c>
      <c r="Q3713" s="1"/>
    </row>
    <row r="3714" spans="1:17" ht="15.75" hidden="1" customHeight="1">
      <c r="A3714" s="1" t="str">
        <f t="shared" si="1"/>
        <v/>
      </c>
      <c r="B3714" s="1"/>
      <c r="C3714" s="25" t="str">
        <f>IF('Census Block Input'!J3678="","",'Census Block Input'!B3678)</f>
        <v/>
      </c>
      <c r="D3714" s="184" t="str">
        <f>IF('Census Block Input'!J3678="","",UPPER('Census Block Input'!J3678))</f>
        <v/>
      </c>
      <c r="E3714" s="26" t="str">
        <f>IF('Census Block Input'!J3678="","",'Census Block Input'!I3678)</f>
        <v/>
      </c>
      <c r="F3714" s="27" t="str">
        <f>IF('Census Block Input'!J3678="","",'Census Block Input'!C3678)</f>
        <v/>
      </c>
      <c r="G3714" s="29" t="str">
        <f>IF('Census Block Input'!J3678="","",'Census Block Input'!D3678)</f>
        <v/>
      </c>
      <c r="H3714" s="30" t="str">
        <f>IF('Census Block Input'!J3678="","",'Census Block Input'!G3678)</f>
        <v/>
      </c>
      <c r="I3714" s="30" t="str">
        <f>IF('Census Block Input'!J3678="","",'Census Block Input'!F3678)</f>
        <v/>
      </c>
      <c r="J3714" s="32" t="str">
        <f t="shared" si="116"/>
        <v/>
      </c>
      <c r="K3714" s="105" t="str">
        <f>IF('Census Block Input'!J3678="","",'Census Block Input'!D3678)</f>
        <v/>
      </c>
      <c r="L3714" s="106" t="str">
        <f>IF('Census Block Input'!J3678="","",'Census Block Input'!G3678)</f>
        <v/>
      </c>
      <c r="M3714" s="106" t="str">
        <f>IF('Census Block Input'!J3678="","",'Census Block Input'!F3678)</f>
        <v/>
      </c>
      <c r="N3714" s="32" t="str">
        <f t="shared" si="117"/>
        <v/>
      </c>
      <c r="O3714" s="124" t="s">
        <v>10</v>
      </c>
      <c r="P3714" s="123" t="s">
        <v>10</v>
      </c>
      <c r="Q3714" s="1"/>
    </row>
    <row r="3715" spans="1:17" ht="15.75" hidden="1" customHeight="1">
      <c r="A3715" s="1" t="str">
        <f t="shared" si="1"/>
        <v/>
      </c>
      <c r="B3715" s="1"/>
      <c r="C3715" s="25" t="str">
        <f>IF('Census Block Input'!J3679="","",'Census Block Input'!B3679)</f>
        <v/>
      </c>
      <c r="D3715" s="184" t="str">
        <f>IF('Census Block Input'!J3679="","",UPPER('Census Block Input'!J3679))</f>
        <v/>
      </c>
      <c r="E3715" s="26" t="str">
        <f>IF('Census Block Input'!J3679="","",'Census Block Input'!I3679)</f>
        <v/>
      </c>
      <c r="F3715" s="27" t="str">
        <f>IF('Census Block Input'!J3679="","",'Census Block Input'!C3679)</f>
        <v/>
      </c>
      <c r="G3715" s="29" t="str">
        <f>IF('Census Block Input'!J3679="","",'Census Block Input'!D3679)</f>
        <v/>
      </c>
      <c r="H3715" s="30" t="str">
        <f>IF('Census Block Input'!J3679="","",'Census Block Input'!G3679)</f>
        <v/>
      </c>
      <c r="I3715" s="30" t="str">
        <f>IF('Census Block Input'!J3679="","",'Census Block Input'!F3679)</f>
        <v/>
      </c>
      <c r="J3715" s="32" t="str">
        <f t="shared" si="116"/>
        <v/>
      </c>
      <c r="K3715" s="105" t="str">
        <f>IF('Census Block Input'!J3679="","",'Census Block Input'!D3679)</f>
        <v/>
      </c>
      <c r="L3715" s="106" t="str">
        <f>IF('Census Block Input'!J3679="","",'Census Block Input'!G3679)</f>
        <v/>
      </c>
      <c r="M3715" s="106" t="str">
        <f>IF('Census Block Input'!J3679="","",'Census Block Input'!F3679)</f>
        <v/>
      </c>
      <c r="N3715" s="32" t="str">
        <f t="shared" si="117"/>
        <v/>
      </c>
      <c r="O3715" s="124" t="s">
        <v>10</v>
      </c>
      <c r="P3715" s="123" t="s">
        <v>10</v>
      </c>
      <c r="Q3715" s="1"/>
    </row>
    <row r="3716" spans="1:17" ht="15.75" hidden="1" customHeight="1">
      <c r="A3716" s="1" t="str">
        <f t="shared" si="1"/>
        <v/>
      </c>
      <c r="B3716" s="1"/>
      <c r="C3716" s="25" t="str">
        <f>IF('Census Block Input'!J3680="","",'Census Block Input'!B3680)</f>
        <v/>
      </c>
      <c r="D3716" s="184" t="str">
        <f>IF('Census Block Input'!J3680="","",UPPER('Census Block Input'!J3680))</f>
        <v/>
      </c>
      <c r="E3716" s="26" t="str">
        <f>IF('Census Block Input'!J3680="","",'Census Block Input'!I3680)</f>
        <v/>
      </c>
      <c r="F3716" s="27" t="str">
        <f>IF('Census Block Input'!J3680="","",'Census Block Input'!C3680)</f>
        <v/>
      </c>
      <c r="G3716" s="29" t="str">
        <f>IF('Census Block Input'!J3680="","",'Census Block Input'!D3680)</f>
        <v/>
      </c>
      <c r="H3716" s="30" t="str">
        <f>IF('Census Block Input'!J3680="","",'Census Block Input'!G3680)</f>
        <v/>
      </c>
      <c r="I3716" s="30" t="str">
        <f>IF('Census Block Input'!J3680="","",'Census Block Input'!F3680)</f>
        <v/>
      </c>
      <c r="J3716" s="32" t="str">
        <f t="shared" si="116"/>
        <v/>
      </c>
      <c r="K3716" s="105" t="str">
        <f>IF('Census Block Input'!J3680="","",'Census Block Input'!D3680)</f>
        <v/>
      </c>
      <c r="L3716" s="106" t="str">
        <f>IF('Census Block Input'!J3680="","",'Census Block Input'!G3680)</f>
        <v/>
      </c>
      <c r="M3716" s="106" t="str">
        <f>IF('Census Block Input'!J3680="","",'Census Block Input'!F3680)</f>
        <v/>
      </c>
      <c r="N3716" s="32" t="str">
        <f t="shared" si="117"/>
        <v/>
      </c>
      <c r="O3716" s="124" t="s">
        <v>10</v>
      </c>
      <c r="P3716" s="123" t="s">
        <v>10</v>
      </c>
      <c r="Q3716" s="1"/>
    </row>
    <row r="3717" spans="1:17" ht="15.75" hidden="1" customHeight="1">
      <c r="A3717" s="1" t="str">
        <f t="shared" si="1"/>
        <v/>
      </c>
      <c r="B3717" s="1"/>
      <c r="C3717" s="25" t="str">
        <f>IF('Census Block Input'!J3681="","",'Census Block Input'!B3681)</f>
        <v/>
      </c>
      <c r="D3717" s="184" t="str">
        <f>IF('Census Block Input'!J3681="","",UPPER('Census Block Input'!J3681))</f>
        <v/>
      </c>
      <c r="E3717" s="26" t="str">
        <f>IF('Census Block Input'!J3681="","",'Census Block Input'!I3681)</f>
        <v/>
      </c>
      <c r="F3717" s="27" t="str">
        <f>IF('Census Block Input'!J3681="","",'Census Block Input'!C3681)</f>
        <v/>
      </c>
      <c r="G3717" s="29" t="str">
        <f>IF('Census Block Input'!J3681="","",'Census Block Input'!D3681)</f>
        <v/>
      </c>
      <c r="H3717" s="30" t="str">
        <f>IF('Census Block Input'!J3681="","",'Census Block Input'!G3681)</f>
        <v/>
      </c>
      <c r="I3717" s="30" t="str">
        <f>IF('Census Block Input'!J3681="","",'Census Block Input'!F3681)</f>
        <v/>
      </c>
      <c r="J3717" s="32" t="str">
        <f t="shared" si="116"/>
        <v/>
      </c>
      <c r="K3717" s="105" t="str">
        <f>IF('Census Block Input'!J3681="","",'Census Block Input'!D3681)</f>
        <v/>
      </c>
      <c r="L3717" s="106" t="str">
        <f>IF('Census Block Input'!J3681="","",'Census Block Input'!G3681)</f>
        <v/>
      </c>
      <c r="M3717" s="106" t="str">
        <f>IF('Census Block Input'!J3681="","",'Census Block Input'!F3681)</f>
        <v/>
      </c>
      <c r="N3717" s="32" t="str">
        <f t="shared" si="117"/>
        <v/>
      </c>
      <c r="O3717" s="124" t="s">
        <v>10</v>
      </c>
      <c r="P3717" s="123" t="s">
        <v>10</v>
      </c>
      <c r="Q3717" s="1"/>
    </row>
    <row r="3718" spans="1:17" ht="15.75" hidden="1" customHeight="1">
      <c r="A3718" s="1" t="str">
        <f t="shared" si="1"/>
        <v/>
      </c>
      <c r="B3718" s="1"/>
      <c r="C3718" s="25" t="str">
        <f>IF('Census Block Input'!J3682="","",'Census Block Input'!B3682)</f>
        <v/>
      </c>
      <c r="D3718" s="184" t="str">
        <f>IF('Census Block Input'!J3682="","",UPPER('Census Block Input'!J3682))</f>
        <v/>
      </c>
      <c r="E3718" s="26" t="str">
        <f>IF('Census Block Input'!J3682="","",'Census Block Input'!I3682)</f>
        <v/>
      </c>
      <c r="F3718" s="27" t="str">
        <f>IF('Census Block Input'!J3682="","",'Census Block Input'!C3682)</f>
        <v/>
      </c>
      <c r="G3718" s="29" t="str">
        <f>IF('Census Block Input'!J3682="","",'Census Block Input'!D3682)</f>
        <v/>
      </c>
      <c r="H3718" s="30" t="str">
        <f>IF('Census Block Input'!J3682="","",'Census Block Input'!G3682)</f>
        <v/>
      </c>
      <c r="I3718" s="30" t="str">
        <f>IF('Census Block Input'!J3682="","",'Census Block Input'!F3682)</f>
        <v/>
      </c>
      <c r="J3718" s="32" t="str">
        <f t="shared" si="116"/>
        <v/>
      </c>
      <c r="K3718" s="105" t="str">
        <f>IF('Census Block Input'!J3682="","",'Census Block Input'!D3682)</f>
        <v/>
      </c>
      <c r="L3718" s="106" t="str">
        <f>IF('Census Block Input'!J3682="","",'Census Block Input'!G3682)</f>
        <v/>
      </c>
      <c r="M3718" s="106" t="str">
        <f>IF('Census Block Input'!J3682="","",'Census Block Input'!F3682)</f>
        <v/>
      </c>
      <c r="N3718" s="32" t="str">
        <f t="shared" si="117"/>
        <v/>
      </c>
      <c r="O3718" s="124" t="s">
        <v>10</v>
      </c>
      <c r="P3718" s="123" t="s">
        <v>10</v>
      </c>
      <c r="Q3718" s="1"/>
    </row>
    <row r="3719" spans="1:17" ht="15.75" hidden="1" customHeight="1">
      <c r="A3719" s="1" t="str">
        <f t="shared" si="1"/>
        <v/>
      </c>
      <c r="B3719" s="1"/>
      <c r="C3719" s="25" t="str">
        <f>IF('Census Block Input'!J3683="","",'Census Block Input'!B3683)</f>
        <v/>
      </c>
      <c r="D3719" s="184" t="str">
        <f>IF('Census Block Input'!J3683="","",UPPER('Census Block Input'!J3683))</f>
        <v/>
      </c>
      <c r="E3719" s="26" t="str">
        <f>IF('Census Block Input'!J3683="","",'Census Block Input'!I3683)</f>
        <v/>
      </c>
      <c r="F3719" s="27" t="str">
        <f>IF('Census Block Input'!J3683="","",'Census Block Input'!C3683)</f>
        <v/>
      </c>
      <c r="G3719" s="29" t="str">
        <f>IF('Census Block Input'!J3683="","",'Census Block Input'!D3683)</f>
        <v/>
      </c>
      <c r="H3719" s="30" t="str">
        <f>IF('Census Block Input'!J3683="","",'Census Block Input'!G3683)</f>
        <v/>
      </c>
      <c r="I3719" s="30" t="str">
        <f>IF('Census Block Input'!J3683="","",'Census Block Input'!F3683)</f>
        <v/>
      </c>
      <c r="J3719" s="32" t="str">
        <f t="shared" si="116"/>
        <v/>
      </c>
      <c r="K3719" s="105" t="str">
        <f>IF('Census Block Input'!J3683="","",'Census Block Input'!D3683)</f>
        <v/>
      </c>
      <c r="L3719" s="106" t="str">
        <f>IF('Census Block Input'!J3683="","",'Census Block Input'!G3683)</f>
        <v/>
      </c>
      <c r="M3719" s="106" t="str">
        <f>IF('Census Block Input'!J3683="","",'Census Block Input'!F3683)</f>
        <v/>
      </c>
      <c r="N3719" s="32" t="str">
        <f t="shared" si="117"/>
        <v/>
      </c>
      <c r="O3719" s="124" t="s">
        <v>10</v>
      </c>
      <c r="P3719" s="123" t="s">
        <v>10</v>
      </c>
      <c r="Q3719" s="1"/>
    </row>
    <row r="3720" spans="1:17" ht="15.75" hidden="1" customHeight="1">
      <c r="A3720" s="1" t="str">
        <f t="shared" si="1"/>
        <v/>
      </c>
      <c r="B3720" s="1"/>
      <c r="C3720" s="25" t="str">
        <f>IF('Census Block Input'!J3684="","",'Census Block Input'!B3684)</f>
        <v/>
      </c>
      <c r="D3720" s="184" t="str">
        <f>IF('Census Block Input'!J3684="","",UPPER('Census Block Input'!J3684))</f>
        <v/>
      </c>
      <c r="E3720" s="26" t="str">
        <f>IF('Census Block Input'!J3684="","",'Census Block Input'!I3684)</f>
        <v/>
      </c>
      <c r="F3720" s="27" t="str">
        <f>IF('Census Block Input'!J3684="","",'Census Block Input'!C3684)</f>
        <v/>
      </c>
      <c r="G3720" s="29" t="str">
        <f>IF('Census Block Input'!J3684="","",'Census Block Input'!D3684)</f>
        <v/>
      </c>
      <c r="H3720" s="30" t="str">
        <f>IF('Census Block Input'!J3684="","",'Census Block Input'!G3684)</f>
        <v/>
      </c>
      <c r="I3720" s="30" t="str">
        <f>IF('Census Block Input'!J3684="","",'Census Block Input'!F3684)</f>
        <v/>
      </c>
      <c r="J3720" s="32" t="str">
        <f t="shared" si="116"/>
        <v/>
      </c>
      <c r="K3720" s="105" t="str">
        <f>IF('Census Block Input'!J3684="","",'Census Block Input'!D3684)</f>
        <v/>
      </c>
      <c r="L3720" s="106" t="str">
        <f>IF('Census Block Input'!J3684="","",'Census Block Input'!G3684)</f>
        <v/>
      </c>
      <c r="M3720" s="106" t="str">
        <f>IF('Census Block Input'!J3684="","",'Census Block Input'!F3684)</f>
        <v/>
      </c>
      <c r="N3720" s="32" t="str">
        <f t="shared" si="117"/>
        <v/>
      </c>
      <c r="O3720" s="124" t="s">
        <v>10</v>
      </c>
      <c r="P3720" s="123" t="s">
        <v>10</v>
      </c>
      <c r="Q3720" s="1"/>
    </row>
    <row r="3721" spans="1:17" ht="15.75" hidden="1" customHeight="1">
      <c r="A3721" s="1" t="str">
        <f t="shared" si="1"/>
        <v/>
      </c>
      <c r="B3721" s="1"/>
      <c r="C3721" s="25" t="str">
        <f>IF('Census Block Input'!J3685="","",'Census Block Input'!B3685)</f>
        <v/>
      </c>
      <c r="D3721" s="184" t="str">
        <f>IF('Census Block Input'!J3685="","",UPPER('Census Block Input'!J3685))</f>
        <v/>
      </c>
      <c r="E3721" s="26" t="str">
        <f>IF('Census Block Input'!J3685="","",'Census Block Input'!I3685)</f>
        <v/>
      </c>
      <c r="F3721" s="27" t="str">
        <f>IF('Census Block Input'!J3685="","",'Census Block Input'!C3685)</f>
        <v/>
      </c>
      <c r="G3721" s="29" t="str">
        <f>IF('Census Block Input'!J3685="","",'Census Block Input'!D3685)</f>
        <v/>
      </c>
      <c r="H3721" s="30" t="str">
        <f>IF('Census Block Input'!J3685="","",'Census Block Input'!G3685)</f>
        <v/>
      </c>
      <c r="I3721" s="30" t="str">
        <f>IF('Census Block Input'!J3685="","",'Census Block Input'!F3685)</f>
        <v/>
      </c>
      <c r="J3721" s="32" t="str">
        <f t="shared" si="116"/>
        <v/>
      </c>
      <c r="K3721" s="105" t="str">
        <f>IF('Census Block Input'!J3685="","",'Census Block Input'!D3685)</f>
        <v/>
      </c>
      <c r="L3721" s="106" t="str">
        <f>IF('Census Block Input'!J3685="","",'Census Block Input'!G3685)</f>
        <v/>
      </c>
      <c r="M3721" s="106" t="str">
        <f>IF('Census Block Input'!J3685="","",'Census Block Input'!F3685)</f>
        <v/>
      </c>
      <c r="N3721" s="32" t="str">
        <f t="shared" si="117"/>
        <v/>
      </c>
      <c r="O3721" s="124" t="s">
        <v>10</v>
      </c>
      <c r="P3721" s="123" t="s">
        <v>10</v>
      </c>
      <c r="Q3721" s="1"/>
    </row>
    <row r="3722" spans="1:17" ht="15.75" hidden="1" customHeight="1">
      <c r="A3722" s="1" t="str">
        <f t="shared" si="1"/>
        <v/>
      </c>
      <c r="B3722" s="1"/>
      <c r="C3722" s="25" t="str">
        <f>IF('Census Block Input'!J3686="","",'Census Block Input'!B3686)</f>
        <v/>
      </c>
      <c r="D3722" s="184" t="str">
        <f>IF('Census Block Input'!J3686="","",UPPER('Census Block Input'!J3686))</f>
        <v/>
      </c>
      <c r="E3722" s="26" t="str">
        <f>IF('Census Block Input'!J3686="","",'Census Block Input'!I3686)</f>
        <v/>
      </c>
      <c r="F3722" s="27" t="str">
        <f>IF('Census Block Input'!J3686="","",'Census Block Input'!C3686)</f>
        <v/>
      </c>
      <c r="G3722" s="29" t="str">
        <f>IF('Census Block Input'!J3686="","",'Census Block Input'!D3686)</f>
        <v/>
      </c>
      <c r="H3722" s="30" t="str">
        <f>IF('Census Block Input'!J3686="","",'Census Block Input'!G3686)</f>
        <v/>
      </c>
      <c r="I3722" s="30" t="str">
        <f>IF('Census Block Input'!J3686="","",'Census Block Input'!F3686)</f>
        <v/>
      </c>
      <c r="J3722" s="32" t="str">
        <f t="shared" si="116"/>
        <v/>
      </c>
      <c r="K3722" s="105" t="str">
        <f>IF('Census Block Input'!J3686="","",'Census Block Input'!D3686)</f>
        <v/>
      </c>
      <c r="L3722" s="106" t="str">
        <f>IF('Census Block Input'!J3686="","",'Census Block Input'!G3686)</f>
        <v/>
      </c>
      <c r="M3722" s="106" t="str">
        <f>IF('Census Block Input'!J3686="","",'Census Block Input'!F3686)</f>
        <v/>
      </c>
      <c r="N3722" s="32" t="str">
        <f t="shared" si="117"/>
        <v/>
      </c>
      <c r="O3722" s="124" t="s">
        <v>10</v>
      </c>
      <c r="P3722" s="123" t="s">
        <v>10</v>
      </c>
      <c r="Q3722" s="1"/>
    </row>
    <row r="3723" spans="1:17" ht="15.75" hidden="1" customHeight="1">
      <c r="A3723" s="1" t="str">
        <f t="shared" si="1"/>
        <v/>
      </c>
      <c r="B3723" s="1"/>
      <c r="C3723" s="25" t="str">
        <f>IF('Census Block Input'!J3687="","",'Census Block Input'!B3687)</f>
        <v/>
      </c>
      <c r="D3723" s="184" t="str">
        <f>IF('Census Block Input'!J3687="","",UPPER('Census Block Input'!J3687))</f>
        <v/>
      </c>
      <c r="E3723" s="26" t="str">
        <f>IF('Census Block Input'!J3687="","",'Census Block Input'!I3687)</f>
        <v/>
      </c>
      <c r="F3723" s="27" t="str">
        <f>IF('Census Block Input'!J3687="","",'Census Block Input'!C3687)</f>
        <v/>
      </c>
      <c r="G3723" s="29" t="str">
        <f>IF('Census Block Input'!J3687="","",'Census Block Input'!D3687)</f>
        <v/>
      </c>
      <c r="H3723" s="30" t="str">
        <f>IF('Census Block Input'!J3687="","",'Census Block Input'!G3687)</f>
        <v/>
      </c>
      <c r="I3723" s="30" t="str">
        <f>IF('Census Block Input'!J3687="","",'Census Block Input'!F3687)</f>
        <v/>
      </c>
      <c r="J3723" s="32" t="str">
        <f t="shared" si="116"/>
        <v/>
      </c>
      <c r="K3723" s="105" t="str">
        <f>IF('Census Block Input'!J3687="","",'Census Block Input'!D3687)</f>
        <v/>
      </c>
      <c r="L3723" s="106" t="str">
        <f>IF('Census Block Input'!J3687="","",'Census Block Input'!G3687)</f>
        <v/>
      </c>
      <c r="M3723" s="106" t="str">
        <f>IF('Census Block Input'!J3687="","",'Census Block Input'!F3687)</f>
        <v/>
      </c>
      <c r="N3723" s="32" t="str">
        <f t="shared" si="117"/>
        <v/>
      </c>
      <c r="O3723" s="124" t="s">
        <v>10</v>
      </c>
      <c r="P3723" s="123" t="s">
        <v>10</v>
      </c>
      <c r="Q3723" s="1"/>
    </row>
    <row r="3724" spans="1:17" ht="15.75" hidden="1" customHeight="1">
      <c r="A3724" s="1" t="str">
        <f t="shared" si="1"/>
        <v/>
      </c>
      <c r="B3724" s="1"/>
      <c r="C3724" s="25" t="str">
        <f>IF('Census Block Input'!J3688="","",'Census Block Input'!B3688)</f>
        <v/>
      </c>
      <c r="D3724" s="184" t="str">
        <f>IF('Census Block Input'!J3688="","",UPPER('Census Block Input'!J3688))</f>
        <v/>
      </c>
      <c r="E3724" s="26" t="str">
        <f>IF('Census Block Input'!J3688="","",'Census Block Input'!I3688)</f>
        <v/>
      </c>
      <c r="F3724" s="27" t="str">
        <f>IF('Census Block Input'!J3688="","",'Census Block Input'!C3688)</f>
        <v/>
      </c>
      <c r="G3724" s="29" t="str">
        <f>IF('Census Block Input'!J3688="","",'Census Block Input'!D3688)</f>
        <v/>
      </c>
      <c r="H3724" s="30" t="str">
        <f>IF('Census Block Input'!J3688="","",'Census Block Input'!G3688)</f>
        <v/>
      </c>
      <c r="I3724" s="30" t="str">
        <f>IF('Census Block Input'!J3688="","",'Census Block Input'!F3688)</f>
        <v/>
      </c>
      <c r="J3724" s="32" t="str">
        <f t="shared" si="116"/>
        <v/>
      </c>
      <c r="K3724" s="105" t="str">
        <f>IF('Census Block Input'!J3688="","",'Census Block Input'!D3688)</f>
        <v/>
      </c>
      <c r="L3724" s="106" t="str">
        <f>IF('Census Block Input'!J3688="","",'Census Block Input'!G3688)</f>
        <v/>
      </c>
      <c r="M3724" s="106" t="str">
        <f>IF('Census Block Input'!J3688="","",'Census Block Input'!F3688)</f>
        <v/>
      </c>
      <c r="N3724" s="32" t="str">
        <f t="shared" si="117"/>
        <v/>
      </c>
      <c r="O3724" s="124" t="s">
        <v>10</v>
      </c>
      <c r="P3724" s="123" t="s">
        <v>10</v>
      </c>
      <c r="Q3724" s="1"/>
    </row>
    <row r="3725" spans="1:17" ht="15.75" hidden="1" customHeight="1">
      <c r="A3725" s="1" t="str">
        <f t="shared" si="1"/>
        <v/>
      </c>
      <c r="B3725" s="1"/>
      <c r="C3725" s="25" t="str">
        <f>IF('Census Block Input'!J3689="","",'Census Block Input'!B3689)</f>
        <v/>
      </c>
      <c r="D3725" s="184" t="str">
        <f>IF('Census Block Input'!J3689="","",UPPER('Census Block Input'!J3689))</f>
        <v/>
      </c>
      <c r="E3725" s="26" t="str">
        <f>IF('Census Block Input'!J3689="","",'Census Block Input'!I3689)</f>
        <v/>
      </c>
      <c r="F3725" s="27" t="str">
        <f>IF('Census Block Input'!J3689="","",'Census Block Input'!C3689)</f>
        <v/>
      </c>
      <c r="G3725" s="29" t="str">
        <f>IF('Census Block Input'!J3689="","",'Census Block Input'!D3689)</f>
        <v/>
      </c>
      <c r="H3725" s="30" t="str">
        <f>IF('Census Block Input'!J3689="","",'Census Block Input'!G3689)</f>
        <v/>
      </c>
      <c r="I3725" s="30" t="str">
        <f>IF('Census Block Input'!J3689="","",'Census Block Input'!F3689)</f>
        <v/>
      </c>
      <c r="J3725" s="32" t="str">
        <f t="shared" si="116"/>
        <v/>
      </c>
      <c r="K3725" s="105" t="str">
        <f>IF('Census Block Input'!J3689="","",'Census Block Input'!D3689)</f>
        <v/>
      </c>
      <c r="L3725" s="106" t="str">
        <f>IF('Census Block Input'!J3689="","",'Census Block Input'!G3689)</f>
        <v/>
      </c>
      <c r="M3725" s="106" t="str">
        <f>IF('Census Block Input'!J3689="","",'Census Block Input'!F3689)</f>
        <v/>
      </c>
      <c r="N3725" s="32" t="str">
        <f t="shared" si="117"/>
        <v/>
      </c>
      <c r="O3725" s="124" t="s">
        <v>10</v>
      </c>
      <c r="P3725" s="123" t="s">
        <v>10</v>
      </c>
      <c r="Q3725" s="1"/>
    </row>
    <row r="3726" spans="1:17" ht="15.75" hidden="1" customHeight="1">
      <c r="A3726" s="1" t="str">
        <f t="shared" si="1"/>
        <v/>
      </c>
      <c r="B3726" s="1"/>
      <c r="C3726" s="25" t="str">
        <f>IF('Census Block Input'!J3690="","",'Census Block Input'!B3690)</f>
        <v/>
      </c>
      <c r="D3726" s="184" t="str">
        <f>IF('Census Block Input'!J3690="","",UPPER('Census Block Input'!J3690))</f>
        <v/>
      </c>
      <c r="E3726" s="26" t="str">
        <f>IF('Census Block Input'!J3690="","",'Census Block Input'!I3690)</f>
        <v/>
      </c>
      <c r="F3726" s="27" t="str">
        <f>IF('Census Block Input'!J3690="","",'Census Block Input'!C3690)</f>
        <v/>
      </c>
      <c r="G3726" s="29" t="str">
        <f>IF('Census Block Input'!J3690="","",'Census Block Input'!D3690)</f>
        <v/>
      </c>
      <c r="H3726" s="30" t="str">
        <f>IF('Census Block Input'!J3690="","",'Census Block Input'!G3690)</f>
        <v/>
      </c>
      <c r="I3726" s="30" t="str">
        <f>IF('Census Block Input'!J3690="","",'Census Block Input'!F3690)</f>
        <v/>
      </c>
      <c r="J3726" s="32" t="str">
        <f t="shared" si="116"/>
        <v/>
      </c>
      <c r="K3726" s="105" t="str">
        <f>IF('Census Block Input'!J3690="","",'Census Block Input'!D3690)</f>
        <v/>
      </c>
      <c r="L3726" s="106" t="str">
        <f>IF('Census Block Input'!J3690="","",'Census Block Input'!G3690)</f>
        <v/>
      </c>
      <c r="M3726" s="106" t="str">
        <f>IF('Census Block Input'!J3690="","",'Census Block Input'!F3690)</f>
        <v/>
      </c>
      <c r="N3726" s="32" t="str">
        <f t="shared" si="117"/>
        <v/>
      </c>
      <c r="O3726" s="124" t="s">
        <v>10</v>
      </c>
      <c r="P3726" s="123" t="s">
        <v>10</v>
      </c>
      <c r="Q3726" s="1"/>
    </row>
    <row r="3727" spans="1:17" ht="15.75" hidden="1" customHeight="1">
      <c r="A3727" s="1" t="str">
        <f t="shared" si="1"/>
        <v/>
      </c>
      <c r="B3727" s="1"/>
      <c r="C3727" s="25" t="str">
        <f>IF('Census Block Input'!J3691="","",'Census Block Input'!B3691)</f>
        <v/>
      </c>
      <c r="D3727" s="184" t="str">
        <f>IF('Census Block Input'!J3691="","",UPPER('Census Block Input'!J3691))</f>
        <v/>
      </c>
      <c r="E3727" s="26" t="str">
        <f>IF('Census Block Input'!J3691="","",'Census Block Input'!I3691)</f>
        <v/>
      </c>
      <c r="F3727" s="27" t="str">
        <f>IF('Census Block Input'!J3691="","",'Census Block Input'!C3691)</f>
        <v/>
      </c>
      <c r="G3727" s="29" t="str">
        <f>IF('Census Block Input'!J3691="","",'Census Block Input'!D3691)</f>
        <v/>
      </c>
      <c r="H3727" s="30" t="str">
        <f>IF('Census Block Input'!J3691="","",'Census Block Input'!G3691)</f>
        <v/>
      </c>
      <c r="I3727" s="30" t="str">
        <f>IF('Census Block Input'!J3691="","",'Census Block Input'!F3691)</f>
        <v/>
      </c>
      <c r="J3727" s="32" t="str">
        <f t="shared" si="116"/>
        <v/>
      </c>
      <c r="K3727" s="105" t="str">
        <f>IF('Census Block Input'!J3691="","",'Census Block Input'!D3691)</f>
        <v/>
      </c>
      <c r="L3727" s="106" t="str">
        <f>IF('Census Block Input'!J3691="","",'Census Block Input'!G3691)</f>
        <v/>
      </c>
      <c r="M3727" s="106" t="str">
        <f>IF('Census Block Input'!J3691="","",'Census Block Input'!F3691)</f>
        <v/>
      </c>
      <c r="N3727" s="32" t="str">
        <f t="shared" si="117"/>
        <v/>
      </c>
      <c r="O3727" s="124" t="s">
        <v>10</v>
      </c>
      <c r="P3727" s="123" t="s">
        <v>10</v>
      </c>
      <c r="Q3727" s="1"/>
    </row>
    <row r="3728" spans="1:17" ht="15.75" hidden="1" customHeight="1">
      <c r="A3728" s="1" t="str">
        <f t="shared" si="1"/>
        <v/>
      </c>
      <c r="B3728" s="1"/>
      <c r="C3728" s="25" t="str">
        <f>IF('Census Block Input'!J3692="","",'Census Block Input'!B3692)</f>
        <v/>
      </c>
      <c r="D3728" s="184" t="str">
        <f>IF('Census Block Input'!J3692="","",UPPER('Census Block Input'!J3692))</f>
        <v/>
      </c>
      <c r="E3728" s="26" t="str">
        <f>IF('Census Block Input'!J3692="","",'Census Block Input'!I3692)</f>
        <v/>
      </c>
      <c r="F3728" s="27" t="str">
        <f>IF('Census Block Input'!J3692="","",'Census Block Input'!C3692)</f>
        <v/>
      </c>
      <c r="G3728" s="29" t="str">
        <f>IF('Census Block Input'!J3692="","",'Census Block Input'!D3692)</f>
        <v/>
      </c>
      <c r="H3728" s="30" t="str">
        <f>IF('Census Block Input'!J3692="","",'Census Block Input'!G3692)</f>
        <v/>
      </c>
      <c r="I3728" s="30" t="str">
        <f>IF('Census Block Input'!J3692="","",'Census Block Input'!F3692)</f>
        <v/>
      </c>
      <c r="J3728" s="32" t="str">
        <f t="shared" si="116"/>
        <v/>
      </c>
      <c r="K3728" s="105" t="str">
        <f>IF('Census Block Input'!J3692="","",'Census Block Input'!D3692)</f>
        <v/>
      </c>
      <c r="L3728" s="106" t="str">
        <f>IF('Census Block Input'!J3692="","",'Census Block Input'!G3692)</f>
        <v/>
      </c>
      <c r="M3728" s="106" t="str">
        <f>IF('Census Block Input'!J3692="","",'Census Block Input'!F3692)</f>
        <v/>
      </c>
      <c r="N3728" s="32" t="str">
        <f t="shared" si="117"/>
        <v/>
      </c>
      <c r="O3728" s="124" t="s">
        <v>10</v>
      </c>
      <c r="P3728" s="123" t="s">
        <v>10</v>
      </c>
      <c r="Q3728" s="1"/>
    </row>
    <row r="3729" spans="1:17" ht="15.75" hidden="1" customHeight="1">
      <c r="A3729" s="1" t="str">
        <f t="shared" si="1"/>
        <v/>
      </c>
      <c r="B3729" s="1"/>
      <c r="C3729" s="25" t="str">
        <f>IF('Census Block Input'!J3693="","",'Census Block Input'!B3693)</f>
        <v/>
      </c>
      <c r="D3729" s="184" t="str">
        <f>IF('Census Block Input'!J3693="","",UPPER('Census Block Input'!J3693))</f>
        <v/>
      </c>
      <c r="E3729" s="26" t="str">
        <f>IF('Census Block Input'!J3693="","",'Census Block Input'!I3693)</f>
        <v/>
      </c>
      <c r="F3729" s="27" t="str">
        <f>IF('Census Block Input'!J3693="","",'Census Block Input'!C3693)</f>
        <v/>
      </c>
      <c r="G3729" s="29" t="str">
        <f>IF('Census Block Input'!J3693="","",'Census Block Input'!D3693)</f>
        <v/>
      </c>
      <c r="H3729" s="30" t="str">
        <f>IF('Census Block Input'!J3693="","",'Census Block Input'!G3693)</f>
        <v/>
      </c>
      <c r="I3729" s="30" t="str">
        <f>IF('Census Block Input'!J3693="","",'Census Block Input'!F3693)</f>
        <v/>
      </c>
      <c r="J3729" s="32" t="str">
        <f t="shared" si="116"/>
        <v/>
      </c>
      <c r="K3729" s="105" t="str">
        <f>IF('Census Block Input'!J3693="","",'Census Block Input'!D3693)</f>
        <v/>
      </c>
      <c r="L3729" s="106" t="str">
        <f>IF('Census Block Input'!J3693="","",'Census Block Input'!G3693)</f>
        <v/>
      </c>
      <c r="M3729" s="106" t="str">
        <f>IF('Census Block Input'!J3693="","",'Census Block Input'!F3693)</f>
        <v/>
      </c>
      <c r="N3729" s="32" t="str">
        <f t="shared" si="117"/>
        <v/>
      </c>
      <c r="O3729" s="124" t="s">
        <v>10</v>
      </c>
      <c r="P3729" s="123" t="s">
        <v>10</v>
      </c>
      <c r="Q3729" s="1"/>
    </row>
    <row r="3730" spans="1:17" ht="15.75" hidden="1" customHeight="1">
      <c r="A3730" s="1" t="str">
        <f t="shared" si="1"/>
        <v/>
      </c>
      <c r="B3730" s="1"/>
      <c r="C3730" s="25" t="str">
        <f>IF('Census Block Input'!J3694="","",'Census Block Input'!B3694)</f>
        <v/>
      </c>
      <c r="D3730" s="184" t="str">
        <f>IF('Census Block Input'!J3694="","",UPPER('Census Block Input'!J3694))</f>
        <v/>
      </c>
      <c r="E3730" s="26" t="str">
        <f>IF('Census Block Input'!J3694="","",'Census Block Input'!I3694)</f>
        <v/>
      </c>
      <c r="F3730" s="27" t="str">
        <f>IF('Census Block Input'!J3694="","",'Census Block Input'!C3694)</f>
        <v/>
      </c>
      <c r="G3730" s="29" t="str">
        <f>IF('Census Block Input'!J3694="","",'Census Block Input'!D3694)</f>
        <v/>
      </c>
      <c r="H3730" s="30" t="str">
        <f>IF('Census Block Input'!J3694="","",'Census Block Input'!G3694)</f>
        <v/>
      </c>
      <c r="I3730" s="30" t="str">
        <f>IF('Census Block Input'!J3694="","",'Census Block Input'!F3694)</f>
        <v/>
      </c>
      <c r="J3730" s="32" t="str">
        <f t="shared" si="116"/>
        <v/>
      </c>
      <c r="K3730" s="105" t="str">
        <f>IF('Census Block Input'!J3694="","",'Census Block Input'!D3694)</f>
        <v/>
      </c>
      <c r="L3730" s="106" t="str">
        <f>IF('Census Block Input'!J3694="","",'Census Block Input'!G3694)</f>
        <v/>
      </c>
      <c r="M3730" s="106" t="str">
        <f>IF('Census Block Input'!J3694="","",'Census Block Input'!F3694)</f>
        <v/>
      </c>
      <c r="N3730" s="32" t="str">
        <f t="shared" si="117"/>
        <v/>
      </c>
      <c r="O3730" s="124" t="s">
        <v>10</v>
      </c>
      <c r="P3730" s="123" t="s">
        <v>10</v>
      </c>
      <c r="Q3730" s="1"/>
    </row>
    <row r="3731" spans="1:17" ht="15.75" hidden="1" customHeight="1">
      <c r="A3731" s="1" t="str">
        <f t="shared" si="1"/>
        <v/>
      </c>
      <c r="B3731" s="1"/>
      <c r="C3731" s="25" t="str">
        <f>IF('Census Block Input'!J3695="","",'Census Block Input'!B3695)</f>
        <v/>
      </c>
      <c r="D3731" s="184" t="str">
        <f>IF('Census Block Input'!J3695="","",UPPER('Census Block Input'!J3695))</f>
        <v/>
      </c>
      <c r="E3731" s="26" t="str">
        <f>IF('Census Block Input'!J3695="","",'Census Block Input'!I3695)</f>
        <v/>
      </c>
      <c r="F3731" s="27" t="str">
        <f>IF('Census Block Input'!J3695="","",'Census Block Input'!C3695)</f>
        <v/>
      </c>
      <c r="G3731" s="29" t="str">
        <f>IF('Census Block Input'!J3695="","",'Census Block Input'!D3695)</f>
        <v/>
      </c>
      <c r="H3731" s="30" t="str">
        <f>IF('Census Block Input'!J3695="","",'Census Block Input'!G3695)</f>
        <v/>
      </c>
      <c r="I3731" s="30" t="str">
        <f>IF('Census Block Input'!J3695="","",'Census Block Input'!F3695)</f>
        <v/>
      </c>
      <c r="J3731" s="32" t="str">
        <f t="shared" si="116"/>
        <v/>
      </c>
      <c r="K3731" s="105" t="str">
        <f>IF('Census Block Input'!J3695="","",'Census Block Input'!D3695)</f>
        <v/>
      </c>
      <c r="L3731" s="106" t="str">
        <f>IF('Census Block Input'!J3695="","",'Census Block Input'!G3695)</f>
        <v/>
      </c>
      <c r="M3731" s="106" t="str">
        <f>IF('Census Block Input'!J3695="","",'Census Block Input'!F3695)</f>
        <v/>
      </c>
      <c r="N3731" s="32" t="str">
        <f t="shared" si="117"/>
        <v/>
      </c>
      <c r="O3731" s="124" t="s">
        <v>10</v>
      </c>
      <c r="P3731" s="123" t="s">
        <v>10</v>
      </c>
      <c r="Q3731" s="1"/>
    </row>
    <row r="3732" spans="1:17" ht="15.75" hidden="1" customHeight="1">
      <c r="A3732" s="1" t="str">
        <f t="shared" si="1"/>
        <v/>
      </c>
      <c r="B3732" s="1"/>
      <c r="C3732" s="25" t="str">
        <f>IF('Census Block Input'!J3696="","",'Census Block Input'!B3696)</f>
        <v/>
      </c>
      <c r="D3732" s="184" t="str">
        <f>IF('Census Block Input'!J3696="","",UPPER('Census Block Input'!J3696))</f>
        <v/>
      </c>
      <c r="E3732" s="26" t="str">
        <f>IF('Census Block Input'!J3696="","",'Census Block Input'!I3696)</f>
        <v/>
      </c>
      <c r="F3732" s="27" t="str">
        <f>IF('Census Block Input'!J3696="","",'Census Block Input'!C3696)</f>
        <v/>
      </c>
      <c r="G3732" s="29" t="str">
        <f>IF('Census Block Input'!J3696="","",'Census Block Input'!D3696)</f>
        <v/>
      </c>
      <c r="H3732" s="30" t="str">
        <f>IF('Census Block Input'!J3696="","",'Census Block Input'!G3696)</f>
        <v/>
      </c>
      <c r="I3732" s="30" t="str">
        <f>IF('Census Block Input'!J3696="","",'Census Block Input'!F3696)</f>
        <v/>
      </c>
      <c r="J3732" s="32" t="str">
        <f t="shared" si="116"/>
        <v/>
      </c>
      <c r="K3732" s="105" t="str">
        <f>IF('Census Block Input'!J3696="","",'Census Block Input'!D3696)</f>
        <v/>
      </c>
      <c r="L3732" s="106" t="str">
        <f>IF('Census Block Input'!J3696="","",'Census Block Input'!G3696)</f>
        <v/>
      </c>
      <c r="M3732" s="106" t="str">
        <f>IF('Census Block Input'!J3696="","",'Census Block Input'!F3696)</f>
        <v/>
      </c>
      <c r="N3732" s="32" t="str">
        <f t="shared" si="117"/>
        <v/>
      </c>
      <c r="O3732" s="124" t="s">
        <v>10</v>
      </c>
      <c r="P3732" s="123" t="s">
        <v>10</v>
      </c>
      <c r="Q3732" s="1"/>
    </row>
    <row r="3733" spans="1:17" ht="15.75" hidden="1" customHeight="1">
      <c r="A3733" s="1" t="str">
        <f t="shared" si="1"/>
        <v/>
      </c>
      <c r="B3733" s="1"/>
      <c r="C3733" s="25" t="str">
        <f>IF('Census Block Input'!J3697="","",'Census Block Input'!B3697)</f>
        <v/>
      </c>
      <c r="D3733" s="184" t="str">
        <f>IF('Census Block Input'!J3697="","",UPPER('Census Block Input'!J3697))</f>
        <v/>
      </c>
      <c r="E3733" s="26" t="str">
        <f>IF('Census Block Input'!J3697="","",'Census Block Input'!I3697)</f>
        <v/>
      </c>
      <c r="F3733" s="27" t="str">
        <f>IF('Census Block Input'!J3697="","",'Census Block Input'!C3697)</f>
        <v/>
      </c>
      <c r="G3733" s="29" t="str">
        <f>IF('Census Block Input'!J3697="","",'Census Block Input'!D3697)</f>
        <v/>
      </c>
      <c r="H3733" s="30" t="str">
        <f>IF('Census Block Input'!J3697="","",'Census Block Input'!G3697)</f>
        <v/>
      </c>
      <c r="I3733" s="30" t="str">
        <f>IF('Census Block Input'!J3697="","",'Census Block Input'!F3697)</f>
        <v/>
      </c>
      <c r="J3733" s="32" t="str">
        <f t="shared" si="116"/>
        <v/>
      </c>
      <c r="K3733" s="105" t="str">
        <f>IF('Census Block Input'!J3697="","",'Census Block Input'!D3697)</f>
        <v/>
      </c>
      <c r="L3733" s="106" t="str">
        <f>IF('Census Block Input'!J3697="","",'Census Block Input'!G3697)</f>
        <v/>
      </c>
      <c r="M3733" s="106" t="str">
        <f>IF('Census Block Input'!J3697="","",'Census Block Input'!F3697)</f>
        <v/>
      </c>
      <c r="N3733" s="32" t="str">
        <f t="shared" si="117"/>
        <v/>
      </c>
      <c r="O3733" s="124" t="s">
        <v>10</v>
      </c>
      <c r="P3733" s="123" t="s">
        <v>10</v>
      </c>
      <c r="Q3733" s="1"/>
    </row>
    <row r="3734" spans="1:17" ht="15.75" hidden="1" customHeight="1">
      <c r="A3734" s="1" t="str">
        <f t="shared" si="1"/>
        <v/>
      </c>
      <c r="B3734" s="1"/>
      <c r="C3734" s="25" t="str">
        <f>IF('Census Block Input'!J3698="","",'Census Block Input'!B3698)</f>
        <v/>
      </c>
      <c r="D3734" s="184" t="str">
        <f>IF('Census Block Input'!J3698="","",UPPER('Census Block Input'!J3698))</f>
        <v/>
      </c>
      <c r="E3734" s="26" t="str">
        <f>IF('Census Block Input'!J3698="","",'Census Block Input'!I3698)</f>
        <v/>
      </c>
      <c r="F3734" s="27" t="str">
        <f>IF('Census Block Input'!J3698="","",'Census Block Input'!C3698)</f>
        <v/>
      </c>
      <c r="G3734" s="29" t="str">
        <f>IF('Census Block Input'!J3698="","",'Census Block Input'!D3698)</f>
        <v/>
      </c>
      <c r="H3734" s="30" t="str">
        <f>IF('Census Block Input'!J3698="","",'Census Block Input'!G3698)</f>
        <v/>
      </c>
      <c r="I3734" s="30" t="str">
        <f>IF('Census Block Input'!J3698="","",'Census Block Input'!F3698)</f>
        <v/>
      </c>
      <c r="J3734" s="32" t="str">
        <f t="shared" si="116"/>
        <v/>
      </c>
      <c r="K3734" s="105" t="str">
        <f>IF('Census Block Input'!J3698="","",'Census Block Input'!D3698)</f>
        <v/>
      </c>
      <c r="L3734" s="106" t="str">
        <f>IF('Census Block Input'!J3698="","",'Census Block Input'!G3698)</f>
        <v/>
      </c>
      <c r="M3734" s="106" t="str">
        <f>IF('Census Block Input'!J3698="","",'Census Block Input'!F3698)</f>
        <v/>
      </c>
      <c r="N3734" s="32" t="str">
        <f t="shared" si="117"/>
        <v/>
      </c>
      <c r="O3734" s="124" t="s">
        <v>10</v>
      </c>
      <c r="P3734" s="123" t="s">
        <v>10</v>
      </c>
      <c r="Q3734" s="1"/>
    </row>
    <row r="3735" spans="1:17" ht="15.75" hidden="1" customHeight="1">
      <c r="A3735" s="1" t="str">
        <f t="shared" si="1"/>
        <v/>
      </c>
      <c r="B3735" s="1"/>
      <c r="C3735" s="25" t="str">
        <f>IF('Census Block Input'!J3699="","",'Census Block Input'!B3699)</f>
        <v/>
      </c>
      <c r="D3735" s="184" t="str">
        <f>IF('Census Block Input'!J3699="","",UPPER('Census Block Input'!J3699))</f>
        <v/>
      </c>
      <c r="E3735" s="26" t="str">
        <f>IF('Census Block Input'!J3699="","",'Census Block Input'!I3699)</f>
        <v/>
      </c>
      <c r="F3735" s="27" t="str">
        <f>IF('Census Block Input'!J3699="","",'Census Block Input'!C3699)</f>
        <v/>
      </c>
      <c r="G3735" s="29" t="str">
        <f>IF('Census Block Input'!J3699="","",'Census Block Input'!D3699)</f>
        <v/>
      </c>
      <c r="H3735" s="30" t="str">
        <f>IF('Census Block Input'!J3699="","",'Census Block Input'!G3699)</f>
        <v/>
      </c>
      <c r="I3735" s="30" t="str">
        <f>IF('Census Block Input'!J3699="","",'Census Block Input'!F3699)</f>
        <v/>
      </c>
      <c r="J3735" s="32" t="str">
        <f t="shared" si="116"/>
        <v/>
      </c>
      <c r="K3735" s="105" t="str">
        <f>IF('Census Block Input'!J3699="","",'Census Block Input'!D3699)</f>
        <v/>
      </c>
      <c r="L3735" s="106" t="str">
        <f>IF('Census Block Input'!J3699="","",'Census Block Input'!G3699)</f>
        <v/>
      </c>
      <c r="M3735" s="106" t="str">
        <f>IF('Census Block Input'!J3699="","",'Census Block Input'!F3699)</f>
        <v/>
      </c>
      <c r="N3735" s="32" t="str">
        <f t="shared" si="117"/>
        <v/>
      </c>
      <c r="O3735" s="124" t="s">
        <v>10</v>
      </c>
      <c r="P3735" s="123" t="s">
        <v>10</v>
      </c>
      <c r="Q3735" s="1"/>
    </row>
    <row r="3736" spans="1:17" ht="15.75" hidden="1" customHeight="1">
      <c r="A3736" s="1" t="str">
        <f t="shared" si="1"/>
        <v/>
      </c>
      <c r="B3736" s="1"/>
      <c r="C3736" s="25" t="str">
        <f>IF('Census Block Input'!J3700="","",'Census Block Input'!B3700)</f>
        <v/>
      </c>
      <c r="D3736" s="184" t="str">
        <f>IF('Census Block Input'!J3700="","",UPPER('Census Block Input'!J3700))</f>
        <v/>
      </c>
      <c r="E3736" s="26" t="str">
        <f>IF('Census Block Input'!J3700="","",'Census Block Input'!I3700)</f>
        <v/>
      </c>
      <c r="F3736" s="27" t="str">
        <f>IF('Census Block Input'!J3700="","",'Census Block Input'!C3700)</f>
        <v/>
      </c>
      <c r="G3736" s="29" t="str">
        <f>IF('Census Block Input'!J3700="","",'Census Block Input'!D3700)</f>
        <v/>
      </c>
      <c r="H3736" s="30" t="str">
        <f>IF('Census Block Input'!J3700="","",'Census Block Input'!G3700)</f>
        <v/>
      </c>
      <c r="I3736" s="30" t="str">
        <f>IF('Census Block Input'!J3700="","",'Census Block Input'!F3700)</f>
        <v/>
      </c>
      <c r="J3736" s="32" t="str">
        <f t="shared" si="116"/>
        <v/>
      </c>
      <c r="K3736" s="105" t="str">
        <f>IF('Census Block Input'!J3700="","",'Census Block Input'!D3700)</f>
        <v/>
      </c>
      <c r="L3736" s="106" t="str">
        <f>IF('Census Block Input'!J3700="","",'Census Block Input'!G3700)</f>
        <v/>
      </c>
      <c r="M3736" s="106" t="str">
        <f>IF('Census Block Input'!J3700="","",'Census Block Input'!F3700)</f>
        <v/>
      </c>
      <c r="N3736" s="32" t="str">
        <f t="shared" si="117"/>
        <v/>
      </c>
      <c r="O3736" s="124" t="s">
        <v>10</v>
      </c>
      <c r="P3736" s="123" t="s">
        <v>10</v>
      </c>
      <c r="Q3736" s="1"/>
    </row>
    <row r="3737" spans="1:17" ht="15.75" hidden="1" customHeight="1">
      <c r="A3737" s="1" t="str">
        <f t="shared" si="1"/>
        <v/>
      </c>
      <c r="B3737" s="1"/>
      <c r="C3737" s="25" t="str">
        <f>IF('Census Block Input'!J3701="","",'Census Block Input'!B3701)</f>
        <v/>
      </c>
      <c r="D3737" s="184" t="str">
        <f>IF('Census Block Input'!J3701="","",UPPER('Census Block Input'!J3701))</f>
        <v/>
      </c>
      <c r="E3737" s="26" t="str">
        <f>IF('Census Block Input'!J3701="","",'Census Block Input'!I3701)</f>
        <v/>
      </c>
      <c r="F3737" s="27" t="str">
        <f>IF('Census Block Input'!J3701="","",'Census Block Input'!C3701)</f>
        <v/>
      </c>
      <c r="G3737" s="29" t="str">
        <f>IF('Census Block Input'!J3701="","",'Census Block Input'!D3701)</f>
        <v/>
      </c>
      <c r="H3737" s="30" t="str">
        <f>IF('Census Block Input'!J3701="","",'Census Block Input'!G3701)</f>
        <v/>
      </c>
      <c r="I3737" s="30" t="str">
        <f>IF('Census Block Input'!J3701="","",'Census Block Input'!F3701)</f>
        <v/>
      </c>
      <c r="J3737" s="32" t="str">
        <f t="shared" si="116"/>
        <v/>
      </c>
      <c r="K3737" s="105" t="str">
        <f>IF('Census Block Input'!J3701="","",'Census Block Input'!D3701)</f>
        <v/>
      </c>
      <c r="L3737" s="106" t="str">
        <f>IF('Census Block Input'!J3701="","",'Census Block Input'!G3701)</f>
        <v/>
      </c>
      <c r="M3737" s="106" t="str">
        <f>IF('Census Block Input'!J3701="","",'Census Block Input'!F3701)</f>
        <v/>
      </c>
      <c r="N3737" s="32" t="str">
        <f t="shared" si="117"/>
        <v/>
      </c>
      <c r="O3737" s="124" t="s">
        <v>10</v>
      </c>
      <c r="P3737" s="123" t="s">
        <v>10</v>
      </c>
      <c r="Q3737" s="1"/>
    </row>
    <row r="3738" spans="1:17" ht="15.75" hidden="1" customHeight="1">
      <c r="A3738" s="1" t="str">
        <f t="shared" si="1"/>
        <v/>
      </c>
      <c r="B3738" s="1"/>
      <c r="C3738" s="25" t="str">
        <f>IF('Census Block Input'!J3702="","",'Census Block Input'!B3702)</f>
        <v/>
      </c>
      <c r="D3738" s="184" t="str">
        <f>IF('Census Block Input'!J3702="","",UPPER('Census Block Input'!J3702))</f>
        <v/>
      </c>
      <c r="E3738" s="26" t="str">
        <f>IF('Census Block Input'!J3702="","",'Census Block Input'!I3702)</f>
        <v/>
      </c>
      <c r="F3738" s="27" t="str">
        <f>IF('Census Block Input'!J3702="","",'Census Block Input'!C3702)</f>
        <v/>
      </c>
      <c r="G3738" s="29" t="str">
        <f>IF('Census Block Input'!J3702="","",'Census Block Input'!D3702)</f>
        <v/>
      </c>
      <c r="H3738" s="30" t="str">
        <f>IF('Census Block Input'!J3702="","",'Census Block Input'!G3702)</f>
        <v/>
      </c>
      <c r="I3738" s="30" t="str">
        <f>IF('Census Block Input'!J3702="","",'Census Block Input'!F3702)</f>
        <v/>
      </c>
      <c r="J3738" s="32" t="str">
        <f t="shared" si="116"/>
        <v/>
      </c>
      <c r="K3738" s="105" t="str">
        <f>IF('Census Block Input'!J3702="","",'Census Block Input'!D3702)</f>
        <v/>
      </c>
      <c r="L3738" s="106" t="str">
        <f>IF('Census Block Input'!J3702="","",'Census Block Input'!G3702)</f>
        <v/>
      </c>
      <c r="M3738" s="106" t="str">
        <f>IF('Census Block Input'!J3702="","",'Census Block Input'!F3702)</f>
        <v/>
      </c>
      <c r="N3738" s="32" t="str">
        <f t="shared" si="117"/>
        <v/>
      </c>
      <c r="O3738" s="124" t="s">
        <v>10</v>
      </c>
      <c r="P3738" s="123" t="s">
        <v>10</v>
      </c>
      <c r="Q3738" s="1"/>
    </row>
    <row r="3739" spans="1:17" ht="15.75" hidden="1" customHeight="1">
      <c r="A3739" s="1" t="str">
        <f t="shared" si="1"/>
        <v/>
      </c>
      <c r="B3739" s="1"/>
      <c r="C3739" s="25" t="str">
        <f>IF('Census Block Input'!J3703="","",'Census Block Input'!B3703)</f>
        <v/>
      </c>
      <c r="D3739" s="184" t="str">
        <f>IF('Census Block Input'!J3703="","",UPPER('Census Block Input'!J3703))</f>
        <v/>
      </c>
      <c r="E3739" s="26" t="str">
        <f>IF('Census Block Input'!J3703="","",'Census Block Input'!I3703)</f>
        <v/>
      </c>
      <c r="F3739" s="27" t="str">
        <f>IF('Census Block Input'!J3703="","",'Census Block Input'!C3703)</f>
        <v/>
      </c>
      <c r="G3739" s="29" t="str">
        <f>IF('Census Block Input'!J3703="","",'Census Block Input'!D3703)</f>
        <v/>
      </c>
      <c r="H3739" s="30" t="str">
        <f>IF('Census Block Input'!J3703="","",'Census Block Input'!G3703)</f>
        <v/>
      </c>
      <c r="I3739" s="30" t="str">
        <f>IF('Census Block Input'!J3703="","",'Census Block Input'!F3703)</f>
        <v/>
      </c>
      <c r="J3739" s="32" t="str">
        <f t="shared" si="116"/>
        <v/>
      </c>
      <c r="K3739" s="105" t="str">
        <f>IF('Census Block Input'!J3703="","",'Census Block Input'!D3703)</f>
        <v/>
      </c>
      <c r="L3739" s="106" t="str">
        <f>IF('Census Block Input'!J3703="","",'Census Block Input'!G3703)</f>
        <v/>
      </c>
      <c r="M3739" s="106" t="str">
        <f>IF('Census Block Input'!J3703="","",'Census Block Input'!F3703)</f>
        <v/>
      </c>
      <c r="N3739" s="32" t="str">
        <f t="shared" si="117"/>
        <v/>
      </c>
      <c r="O3739" s="124" t="s">
        <v>10</v>
      </c>
      <c r="P3739" s="123" t="s">
        <v>10</v>
      </c>
      <c r="Q3739" s="1"/>
    </row>
    <row r="3740" spans="1:17" ht="15.75" hidden="1" customHeight="1">
      <c r="A3740" s="1" t="str">
        <f t="shared" si="1"/>
        <v/>
      </c>
      <c r="B3740" s="1"/>
      <c r="C3740" s="25" t="str">
        <f>IF('Census Block Input'!J3704="","",'Census Block Input'!B3704)</f>
        <v/>
      </c>
      <c r="D3740" s="184" t="str">
        <f>IF('Census Block Input'!J3704="","",UPPER('Census Block Input'!J3704))</f>
        <v/>
      </c>
      <c r="E3740" s="26" t="str">
        <f>IF('Census Block Input'!J3704="","",'Census Block Input'!I3704)</f>
        <v/>
      </c>
      <c r="F3740" s="27" t="str">
        <f>IF('Census Block Input'!J3704="","",'Census Block Input'!C3704)</f>
        <v/>
      </c>
      <c r="G3740" s="29" t="str">
        <f>IF('Census Block Input'!J3704="","",'Census Block Input'!D3704)</f>
        <v/>
      </c>
      <c r="H3740" s="30" t="str">
        <f>IF('Census Block Input'!J3704="","",'Census Block Input'!G3704)</f>
        <v/>
      </c>
      <c r="I3740" s="30" t="str">
        <f>IF('Census Block Input'!J3704="","",'Census Block Input'!F3704)</f>
        <v/>
      </c>
      <c r="J3740" s="32" t="str">
        <f t="shared" si="116"/>
        <v/>
      </c>
      <c r="K3740" s="105" t="str">
        <f>IF('Census Block Input'!J3704="","",'Census Block Input'!D3704)</f>
        <v/>
      </c>
      <c r="L3740" s="106" t="str">
        <f>IF('Census Block Input'!J3704="","",'Census Block Input'!G3704)</f>
        <v/>
      </c>
      <c r="M3740" s="106" t="str">
        <f>IF('Census Block Input'!J3704="","",'Census Block Input'!F3704)</f>
        <v/>
      </c>
      <c r="N3740" s="32" t="str">
        <f t="shared" si="117"/>
        <v/>
      </c>
      <c r="O3740" s="124" t="s">
        <v>10</v>
      </c>
      <c r="P3740" s="123" t="s">
        <v>10</v>
      </c>
      <c r="Q3740" s="1"/>
    </row>
    <row r="3741" spans="1:17" ht="15.75" hidden="1" customHeight="1">
      <c r="A3741" s="1" t="str">
        <f t="shared" si="1"/>
        <v/>
      </c>
      <c r="B3741" s="1"/>
      <c r="C3741" s="25" t="str">
        <f>IF('Census Block Input'!J3705="","",'Census Block Input'!B3705)</f>
        <v/>
      </c>
      <c r="D3741" s="184" t="str">
        <f>IF('Census Block Input'!J3705="","",UPPER('Census Block Input'!J3705))</f>
        <v/>
      </c>
      <c r="E3741" s="26" t="str">
        <f>IF('Census Block Input'!J3705="","",'Census Block Input'!I3705)</f>
        <v/>
      </c>
      <c r="F3741" s="27" t="str">
        <f>IF('Census Block Input'!J3705="","",'Census Block Input'!C3705)</f>
        <v/>
      </c>
      <c r="G3741" s="29" t="str">
        <f>IF('Census Block Input'!J3705="","",'Census Block Input'!D3705)</f>
        <v/>
      </c>
      <c r="H3741" s="30" t="str">
        <f>IF('Census Block Input'!J3705="","",'Census Block Input'!G3705)</f>
        <v/>
      </c>
      <c r="I3741" s="30" t="str">
        <f>IF('Census Block Input'!J3705="","",'Census Block Input'!F3705)</f>
        <v/>
      </c>
      <c r="J3741" s="32" t="str">
        <f t="shared" si="116"/>
        <v/>
      </c>
      <c r="K3741" s="105" t="str">
        <f>IF('Census Block Input'!J3705="","",'Census Block Input'!D3705)</f>
        <v/>
      </c>
      <c r="L3741" s="106" t="str">
        <f>IF('Census Block Input'!J3705="","",'Census Block Input'!G3705)</f>
        <v/>
      </c>
      <c r="M3741" s="106" t="str">
        <f>IF('Census Block Input'!J3705="","",'Census Block Input'!F3705)</f>
        <v/>
      </c>
      <c r="N3741" s="32" t="str">
        <f t="shared" si="117"/>
        <v/>
      </c>
      <c r="O3741" s="124" t="s">
        <v>10</v>
      </c>
      <c r="P3741" s="123" t="s">
        <v>10</v>
      </c>
      <c r="Q3741" s="1"/>
    </row>
    <row r="3742" spans="1:17" ht="15.75" hidden="1" customHeight="1">
      <c r="A3742" s="1" t="str">
        <f t="shared" si="1"/>
        <v/>
      </c>
      <c r="B3742" s="1"/>
      <c r="C3742" s="25" t="str">
        <f>IF('Census Block Input'!J3706="","",'Census Block Input'!B3706)</f>
        <v/>
      </c>
      <c r="D3742" s="184" t="str">
        <f>IF('Census Block Input'!J3706="","",UPPER('Census Block Input'!J3706))</f>
        <v/>
      </c>
      <c r="E3742" s="26" t="str">
        <f>IF('Census Block Input'!J3706="","",'Census Block Input'!I3706)</f>
        <v/>
      </c>
      <c r="F3742" s="27" t="str">
        <f>IF('Census Block Input'!J3706="","",'Census Block Input'!C3706)</f>
        <v/>
      </c>
      <c r="G3742" s="29" t="str">
        <f>IF('Census Block Input'!J3706="","",'Census Block Input'!D3706)</f>
        <v/>
      </c>
      <c r="H3742" s="30" t="str">
        <f>IF('Census Block Input'!J3706="","",'Census Block Input'!G3706)</f>
        <v/>
      </c>
      <c r="I3742" s="30" t="str">
        <f>IF('Census Block Input'!J3706="","",'Census Block Input'!F3706)</f>
        <v/>
      </c>
      <c r="J3742" s="32" t="str">
        <f t="shared" si="116"/>
        <v/>
      </c>
      <c r="K3742" s="105" t="str">
        <f>IF('Census Block Input'!J3706="","",'Census Block Input'!D3706)</f>
        <v/>
      </c>
      <c r="L3742" s="106" t="str">
        <f>IF('Census Block Input'!J3706="","",'Census Block Input'!G3706)</f>
        <v/>
      </c>
      <c r="M3742" s="106" t="str">
        <f>IF('Census Block Input'!J3706="","",'Census Block Input'!F3706)</f>
        <v/>
      </c>
      <c r="N3742" s="32" t="str">
        <f t="shared" si="117"/>
        <v/>
      </c>
      <c r="O3742" s="124" t="s">
        <v>10</v>
      </c>
      <c r="P3742" s="123" t="s">
        <v>10</v>
      </c>
      <c r="Q3742" s="1"/>
    </row>
    <row r="3743" spans="1:17" ht="15.75" hidden="1" customHeight="1">
      <c r="A3743" s="1" t="str">
        <f t="shared" si="1"/>
        <v/>
      </c>
      <c r="B3743" s="1"/>
      <c r="C3743" s="25" t="str">
        <f>IF('Census Block Input'!J3707="","",'Census Block Input'!B3707)</f>
        <v/>
      </c>
      <c r="D3743" s="184" t="str">
        <f>IF('Census Block Input'!J3707="","",UPPER('Census Block Input'!J3707))</f>
        <v/>
      </c>
      <c r="E3743" s="26" t="str">
        <f>IF('Census Block Input'!J3707="","",'Census Block Input'!I3707)</f>
        <v/>
      </c>
      <c r="F3743" s="27" t="str">
        <f>IF('Census Block Input'!J3707="","",'Census Block Input'!C3707)</f>
        <v/>
      </c>
      <c r="G3743" s="29" t="str">
        <f>IF('Census Block Input'!J3707="","",'Census Block Input'!D3707)</f>
        <v/>
      </c>
      <c r="H3743" s="30" t="str">
        <f>IF('Census Block Input'!J3707="","",'Census Block Input'!G3707)</f>
        <v/>
      </c>
      <c r="I3743" s="30" t="str">
        <f>IF('Census Block Input'!J3707="","",'Census Block Input'!F3707)</f>
        <v/>
      </c>
      <c r="J3743" s="32" t="str">
        <f t="shared" si="116"/>
        <v/>
      </c>
      <c r="K3743" s="105" t="str">
        <f>IF('Census Block Input'!J3707="","",'Census Block Input'!D3707)</f>
        <v/>
      </c>
      <c r="L3743" s="106" t="str">
        <f>IF('Census Block Input'!J3707="","",'Census Block Input'!G3707)</f>
        <v/>
      </c>
      <c r="M3743" s="106" t="str">
        <f>IF('Census Block Input'!J3707="","",'Census Block Input'!F3707)</f>
        <v/>
      </c>
      <c r="N3743" s="32" t="str">
        <f t="shared" si="117"/>
        <v/>
      </c>
      <c r="O3743" s="124" t="s">
        <v>10</v>
      </c>
      <c r="P3743" s="123" t="s">
        <v>10</v>
      </c>
      <c r="Q3743" s="1"/>
    </row>
    <row r="3744" spans="1:17" ht="15.75" hidden="1" customHeight="1">
      <c r="A3744" s="1" t="str">
        <f t="shared" si="1"/>
        <v/>
      </c>
      <c r="B3744" s="1"/>
      <c r="C3744" s="25" t="str">
        <f>IF('Census Block Input'!J3708="","",'Census Block Input'!B3708)</f>
        <v/>
      </c>
      <c r="D3744" s="184" t="str">
        <f>IF('Census Block Input'!J3708="","",UPPER('Census Block Input'!J3708))</f>
        <v/>
      </c>
      <c r="E3744" s="26" t="str">
        <f>IF('Census Block Input'!J3708="","",'Census Block Input'!I3708)</f>
        <v/>
      </c>
      <c r="F3744" s="27" t="str">
        <f>IF('Census Block Input'!J3708="","",'Census Block Input'!C3708)</f>
        <v/>
      </c>
      <c r="G3744" s="29" t="str">
        <f>IF('Census Block Input'!J3708="","",'Census Block Input'!D3708)</f>
        <v/>
      </c>
      <c r="H3744" s="30" t="str">
        <f>IF('Census Block Input'!J3708="","",'Census Block Input'!G3708)</f>
        <v/>
      </c>
      <c r="I3744" s="30" t="str">
        <f>IF('Census Block Input'!J3708="","",'Census Block Input'!F3708)</f>
        <v/>
      </c>
      <c r="J3744" s="32" t="str">
        <f t="shared" si="116"/>
        <v/>
      </c>
      <c r="K3744" s="105" t="str">
        <f>IF('Census Block Input'!J3708="","",'Census Block Input'!D3708)</f>
        <v/>
      </c>
      <c r="L3744" s="106" t="str">
        <f>IF('Census Block Input'!J3708="","",'Census Block Input'!G3708)</f>
        <v/>
      </c>
      <c r="M3744" s="106" t="str">
        <f>IF('Census Block Input'!J3708="","",'Census Block Input'!F3708)</f>
        <v/>
      </c>
      <c r="N3744" s="32" t="str">
        <f t="shared" si="117"/>
        <v/>
      </c>
      <c r="O3744" s="124" t="s">
        <v>10</v>
      </c>
      <c r="P3744" s="123" t="s">
        <v>10</v>
      </c>
      <c r="Q3744" s="1"/>
    </row>
    <row r="3745" spans="1:17" ht="15.75" hidden="1" customHeight="1">
      <c r="A3745" s="1" t="str">
        <f t="shared" si="1"/>
        <v/>
      </c>
      <c r="B3745" s="1"/>
      <c r="C3745" s="25" t="str">
        <f>IF('Census Block Input'!J3709="","",'Census Block Input'!B3709)</f>
        <v/>
      </c>
      <c r="D3745" s="184" t="str">
        <f>IF('Census Block Input'!J3709="","",UPPER('Census Block Input'!J3709))</f>
        <v/>
      </c>
      <c r="E3745" s="26" t="str">
        <f>IF('Census Block Input'!J3709="","",'Census Block Input'!I3709)</f>
        <v/>
      </c>
      <c r="F3745" s="27" t="str">
        <f>IF('Census Block Input'!J3709="","",'Census Block Input'!C3709)</f>
        <v/>
      </c>
      <c r="G3745" s="29" t="str">
        <f>IF('Census Block Input'!J3709="","",'Census Block Input'!D3709)</f>
        <v/>
      </c>
      <c r="H3745" s="30" t="str">
        <f>IF('Census Block Input'!J3709="","",'Census Block Input'!G3709)</f>
        <v/>
      </c>
      <c r="I3745" s="30" t="str">
        <f>IF('Census Block Input'!J3709="","",'Census Block Input'!F3709)</f>
        <v/>
      </c>
      <c r="J3745" s="32" t="str">
        <f t="shared" si="116"/>
        <v/>
      </c>
      <c r="K3745" s="105" t="str">
        <f>IF('Census Block Input'!J3709="","",'Census Block Input'!D3709)</f>
        <v/>
      </c>
      <c r="L3745" s="106" t="str">
        <f>IF('Census Block Input'!J3709="","",'Census Block Input'!G3709)</f>
        <v/>
      </c>
      <c r="M3745" s="106" t="str">
        <f>IF('Census Block Input'!J3709="","",'Census Block Input'!F3709)</f>
        <v/>
      </c>
      <c r="N3745" s="32" t="str">
        <f t="shared" si="117"/>
        <v/>
      </c>
      <c r="O3745" s="124" t="s">
        <v>10</v>
      </c>
      <c r="P3745" s="123" t="s">
        <v>10</v>
      </c>
      <c r="Q3745" s="1"/>
    </row>
    <row r="3746" spans="1:17" ht="15.75" hidden="1" customHeight="1">
      <c r="A3746" s="1" t="str">
        <f t="shared" si="1"/>
        <v/>
      </c>
      <c r="B3746" s="1"/>
      <c r="C3746" s="25" t="str">
        <f>IF('Census Block Input'!J3710="","",'Census Block Input'!B3710)</f>
        <v/>
      </c>
      <c r="D3746" s="184" t="str">
        <f>IF('Census Block Input'!J3710="","",UPPER('Census Block Input'!J3710))</f>
        <v/>
      </c>
      <c r="E3746" s="26" t="str">
        <f>IF('Census Block Input'!J3710="","",'Census Block Input'!I3710)</f>
        <v/>
      </c>
      <c r="F3746" s="27" t="str">
        <f>IF('Census Block Input'!J3710="","",'Census Block Input'!C3710)</f>
        <v/>
      </c>
      <c r="G3746" s="29" t="str">
        <f>IF('Census Block Input'!J3710="","",'Census Block Input'!D3710)</f>
        <v/>
      </c>
      <c r="H3746" s="30" t="str">
        <f>IF('Census Block Input'!J3710="","",'Census Block Input'!G3710)</f>
        <v/>
      </c>
      <c r="I3746" s="30" t="str">
        <f>IF('Census Block Input'!J3710="","",'Census Block Input'!F3710)</f>
        <v/>
      </c>
      <c r="J3746" s="32" t="str">
        <f t="shared" si="116"/>
        <v/>
      </c>
      <c r="K3746" s="105" t="str">
        <f>IF('Census Block Input'!J3710="","",'Census Block Input'!D3710)</f>
        <v/>
      </c>
      <c r="L3746" s="106" t="str">
        <f>IF('Census Block Input'!J3710="","",'Census Block Input'!G3710)</f>
        <v/>
      </c>
      <c r="M3746" s="106" t="str">
        <f>IF('Census Block Input'!J3710="","",'Census Block Input'!F3710)</f>
        <v/>
      </c>
      <c r="N3746" s="32" t="str">
        <f t="shared" si="117"/>
        <v/>
      </c>
      <c r="O3746" s="124" t="s">
        <v>10</v>
      </c>
      <c r="P3746" s="123" t="s">
        <v>10</v>
      </c>
      <c r="Q3746" s="1"/>
    </row>
    <row r="3747" spans="1:17" ht="15.75" hidden="1" customHeight="1">
      <c r="A3747" s="1" t="str">
        <f t="shared" si="1"/>
        <v/>
      </c>
      <c r="B3747" s="1"/>
      <c r="C3747" s="25" t="str">
        <f>IF('Census Block Input'!J3711="","",'Census Block Input'!B3711)</f>
        <v/>
      </c>
      <c r="D3747" s="184" t="str">
        <f>IF('Census Block Input'!J3711="","",UPPER('Census Block Input'!J3711))</f>
        <v/>
      </c>
      <c r="E3747" s="26" t="str">
        <f>IF('Census Block Input'!J3711="","",'Census Block Input'!I3711)</f>
        <v/>
      </c>
      <c r="F3747" s="27" t="str">
        <f>IF('Census Block Input'!J3711="","",'Census Block Input'!C3711)</f>
        <v/>
      </c>
      <c r="G3747" s="29" t="str">
        <f>IF('Census Block Input'!J3711="","",'Census Block Input'!D3711)</f>
        <v/>
      </c>
      <c r="H3747" s="30" t="str">
        <f>IF('Census Block Input'!J3711="","",'Census Block Input'!G3711)</f>
        <v/>
      </c>
      <c r="I3747" s="30" t="str">
        <f>IF('Census Block Input'!J3711="","",'Census Block Input'!F3711)</f>
        <v/>
      </c>
      <c r="J3747" s="32" t="str">
        <f t="shared" si="116"/>
        <v/>
      </c>
      <c r="K3747" s="105" t="str">
        <f>IF('Census Block Input'!J3711="","",'Census Block Input'!D3711)</f>
        <v/>
      </c>
      <c r="L3747" s="106" t="str">
        <f>IF('Census Block Input'!J3711="","",'Census Block Input'!G3711)</f>
        <v/>
      </c>
      <c r="M3747" s="106" t="str">
        <f>IF('Census Block Input'!J3711="","",'Census Block Input'!F3711)</f>
        <v/>
      </c>
      <c r="N3747" s="32" t="str">
        <f t="shared" si="117"/>
        <v/>
      </c>
      <c r="O3747" s="124" t="s">
        <v>10</v>
      </c>
      <c r="P3747" s="123" t="s">
        <v>10</v>
      </c>
      <c r="Q3747" s="1"/>
    </row>
    <row r="3748" spans="1:17" ht="15.75" hidden="1" customHeight="1">
      <c r="A3748" s="1" t="str">
        <f t="shared" si="1"/>
        <v/>
      </c>
      <c r="B3748" s="1"/>
      <c r="C3748" s="25" t="str">
        <f>IF('Census Block Input'!J3712="","",'Census Block Input'!B3712)</f>
        <v/>
      </c>
      <c r="D3748" s="184" t="str">
        <f>IF('Census Block Input'!J3712="","",UPPER('Census Block Input'!J3712))</f>
        <v/>
      </c>
      <c r="E3748" s="26" t="str">
        <f>IF('Census Block Input'!J3712="","",'Census Block Input'!I3712)</f>
        <v/>
      </c>
      <c r="F3748" s="27" t="str">
        <f>IF('Census Block Input'!J3712="","",'Census Block Input'!C3712)</f>
        <v/>
      </c>
      <c r="G3748" s="29" t="str">
        <f>IF('Census Block Input'!J3712="","",'Census Block Input'!D3712)</f>
        <v/>
      </c>
      <c r="H3748" s="30" t="str">
        <f>IF('Census Block Input'!J3712="","",'Census Block Input'!G3712)</f>
        <v/>
      </c>
      <c r="I3748" s="30" t="str">
        <f>IF('Census Block Input'!J3712="","",'Census Block Input'!F3712)</f>
        <v/>
      </c>
      <c r="J3748" s="32" t="str">
        <f t="shared" si="116"/>
        <v/>
      </c>
      <c r="K3748" s="105" t="str">
        <f>IF('Census Block Input'!J3712="","",'Census Block Input'!D3712)</f>
        <v/>
      </c>
      <c r="L3748" s="106" t="str">
        <f>IF('Census Block Input'!J3712="","",'Census Block Input'!G3712)</f>
        <v/>
      </c>
      <c r="M3748" s="106" t="str">
        <f>IF('Census Block Input'!J3712="","",'Census Block Input'!F3712)</f>
        <v/>
      </c>
      <c r="N3748" s="32" t="str">
        <f t="shared" si="117"/>
        <v/>
      </c>
      <c r="O3748" s="124" t="s">
        <v>10</v>
      </c>
      <c r="P3748" s="123" t="s">
        <v>10</v>
      </c>
      <c r="Q3748" s="1"/>
    </row>
    <row r="3749" spans="1:17" ht="15.75" hidden="1" customHeight="1">
      <c r="A3749" s="1" t="str">
        <f t="shared" si="1"/>
        <v/>
      </c>
      <c r="B3749" s="1"/>
      <c r="C3749" s="25" t="str">
        <f>IF('Census Block Input'!J3713="","",'Census Block Input'!B3713)</f>
        <v/>
      </c>
      <c r="D3749" s="184" t="str">
        <f>IF('Census Block Input'!J3713="","",UPPER('Census Block Input'!J3713))</f>
        <v/>
      </c>
      <c r="E3749" s="26" t="str">
        <f>IF('Census Block Input'!J3713="","",'Census Block Input'!I3713)</f>
        <v/>
      </c>
      <c r="F3749" s="27" t="str">
        <f>IF('Census Block Input'!J3713="","",'Census Block Input'!C3713)</f>
        <v/>
      </c>
      <c r="G3749" s="29" t="str">
        <f>IF('Census Block Input'!J3713="","",'Census Block Input'!D3713)</f>
        <v/>
      </c>
      <c r="H3749" s="30" t="str">
        <f>IF('Census Block Input'!J3713="","",'Census Block Input'!G3713)</f>
        <v/>
      </c>
      <c r="I3749" s="30" t="str">
        <f>IF('Census Block Input'!J3713="","",'Census Block Input'!F3713)</f>
        <v/>
      </c>
      <c r="J3749" s="32" t="str">
        <f t="shared" si="116"/>
        <v/>
      </c>
      <c r="K3749" s="105" t="str">
        <f>IF('Census Block Input'!J3713="","",'Census Block Input'!D3713)</f>
        <v/>
      </c>
      <c r="L3749" s="106" t="str">
        <f>IF('Census Block Input'!J3713="","",'Census Block Input'!G3713)</f>
        <v/>
      </c>
      <c r="M3749" s="106" t="str">
        <f>IF('Census Block Input'!J3713="","",'Census Block Input'!F3713)</f>
        <v/>
      </c>
      <c r="N3749" s="32" t="str">
        <f t="shared" si="117"/>
        <v/>
      </c>
      <c r="O3749" s="124" t="s">
        <v>10</v>
      </c>
      <c r="P3749" s="123" t="s">
        <v>10</v>
      </c>
      <c r="Q3749" s="1"/>
    </row>
    <row r="3750" spans="1:17" ht="15.75" hidden="1" customHeight="1">
      <c r="A3750" s="1" t="str">
        <f t="shared" si="1"/>
        <v/>
      </c>
      <c r="B3750" s="1"/>
      <c r="C3750" s="25" t="str">
        <f>IF('Census Block Input'!J3714="","",'Census Block Input'!B3714)</f>
        <v/>
      </c>
      <c r="D3750" s="184" t="str">
        <f>IF('Census Block Input'!J3714="","",UPPER('Census Block Input'!J3714))</f>
        <v/>
      </c>
      <c r="E3750" s="26" t="str">
        <f>IF('Census Block Input'!J3714="","",'Census Block Input'!I3714)</f>
        <v/>
      </c>
      <c r="F3750" s="27" t="str">
        <f>IF('Census Block Input'!J3714="","",'Census Block Input'!C3714)</f>
        <v/>
      </c>
      <c r="G3750" s="29" t="str">
        <f>IF('Census Block Input'!J3714="","",'Census Block Input'!D3714)</f>
        <v/>
      </c>
      <c r="H3750" s="30" t="str">
        <f>IF('Census Block Input'!J3714="","",'Census Block Input'!G3714)</f>
        <v/>
      </c>
      <c r="I3750" s="30" t="str">
        <f>IF('Census Block Input'!J3714="","",'Census Block Input'!F3714)</f>
        <v/>
      </c>
      <c r="J3750" s="32" t="str">
        <f t="shared" si="116"/>
        <v/>
      </c>
      <c r="K3750" s="105" t="str">
        <f>IF('Census Block Input'!J3714="","",'Census Block Input'!D3714)</f>
        <v/>
      </c>
      <c r="L3750" s="106" t="str">
        <f>IF('Census Block Input'!J3714="","",'Census Block Input'!G3714)</f>
        <v/>
      </c>
      <c r="M3750" s="106" t="str">
        <f>IF('Census Block Input'!J3714="","",'Census Block Input'!F3714)</f>
        <v/>
      </c>
      <c r="N3750" s="32" t="str">
        <f t="shared" si="117"/>
        <v/>
      </c>
      <c r="O3750" s="124" t="s">
        <v>10</v>
      </c>
      <c r="P3750" s="123" t="s">
        <v>10</v>
      </c>
      <c r="Q3750" s="1"/>
    </row>
    <row r="3751" spans="1:17" ht="15.75" hidden="1" customHeight="1">
      <c r="A3751" s="1" t="str">
        <f t="shared" si="1"/>
        <v/>
      </c>
      <c r="B3751" s="1"/>
      <c r="C3751" s="25" t="str">
        <f>IF('Census Block Input'!J3715="","",'Census Block Input'!B3715)</f>
        <v/>
      </c>
      <c r="D3751" s="184" t="str">
        <f>IF('Census Block Input'!J3715="","",UPPER('Census Block Input'!J3715))</f>
        <v/>
      </c>
      <c r="E3751" s="26" t="str">
        <f>IF('Census Block Input'!J3715="","",'Census Block Input'!I3715)</f>
        <v/>
      </c>
      <c r="F3751" s="27" t="str">
        <f>IF('Census Block Input'!J3715="","",'Census Block Input'!C3715)</f>
        <v/>
      </c>
      <c r="G3751" s="29" t="str">
        <f>IF('Census Block Input'!J3715="","",'Census Block Input'!D3715)</f>
        <v/>
      </c>
      <c r="H3751" s="30" t="str">
        <f>IF('Census Block Input'!J3715="","",'Census Block Input'!G3715)</f>
        <v/>
      </c>
      <c r="I3751" s="30" t="str">
        <f>IF('Census Block Input'!J3715="","",'Census Block Input'!F3715)</f>
        <v/>
      </c>
      <c r="J3751" s="32" t="str">
        <f t="shared" si="116"/>
        <v/>
      </c>
      <c r="K3751" s="105" t="str">
        <f>IF('Census Block Input'!J3715="","",'Census Block Input'!D3715)</f>
        <v/>
      </c>
      <c r="L3751" s="106" t="str">
        <f>IF('Census Block Input'!J3715="","",'Census Block Input'!G3715)</f>
        <v/>
      </c>
      <c r="M3751" s="106" t="str">
        <f>IF('Census Block Input'!J3715="","",'Census Block Input'!F3715)</f>
        <v/>
      </c>
      <c r="N3751" s="32" t="str">
        <f t="shared" si="117"/>
        <v/>
      </c>
      <c r="O3751" s="124" t="s">
        <v>10</v>
      </c>
      <c r="P3751" s="123" t="s">
        <v>10</v>
      </c>
      <c r="Q3751" s="1"/>
    </row>
    <row r="3752" spans="1:17" ht="15.75" hidden="1" customHeight="1">
      <c r="A3752" s="1" t="str">
        <f t="shared" si="1"/>
        <v/>
      </c>
      <c r="B3752" s="1"/>
      <c r="C3752" s="25" t="str">
        <f>IF('Census Block Input'!J3716="","",'Census Block Input'!B3716)</f>
        <v/>
      </c>
      <c r="D3752" s="184" t="str">
        <f>IF('Census Block Input'!J3716="","",UPPER('Census Block Input'!J3716))</f>
        <v/>
      </c>
      <c r="E3752" s="26" t="str">
        <f>IF('Census Block Input'!J3716="","",'Census Block Input'!I3716)</f>
        <v/>
      </c>
      <c r="F3752" s="27" t="str">
        <f>IF('Census Block Input'!J3716="","",'Census Block Input'!C3716)</f>
        <v/>
      </c>
      <c r="G3752" s="29" t="str">
        <f>IF('Census Block Input'!J3716="","",'Census Block Input'!D3716)</f>
        <v/>
      </c>
      <c r="H3752" s="30" t="str">
        <f>IF('Census Block Input'!J3716="","",'Census Block Input'!G3716)</f>
        <v/>
      </c>
      <c r="I3752" s="30" t="str">
        <f>IF('Census Block Input'!J3716="","",'Census Block Input'!F3716)</f>
        <v/>
      </c>
      <c r="J3752" s="32" t="str">
        <f t="shared" ref="J3752:J3815" si="118">IF($C3752="","",SUM(G3752:I3752))</f>
        <v/>
      </c>
      <c r="K3752" s="105" t="str">
        <f>IF('Census Block Input'!J3716="","",'Census Block Input'!D3716)</f>
        <v/>
      </c>
      <c r="L3752" s="106" t="str">
        <f>IF('Census Block Input'!J3716="","",'Census Block Input'!G3716)</f>
        <v/>
      </c>
      <c r="M3752" s="106" t="str">
        <f>IF('Census Block Input'!J3716="","",'Census Block Input'!F3716)</f>
        <v/>
      </c>
      <c r="N3752" s="32" t="str">
        <f t="shared" ref="N3752:N3815" si="119">IF($C3752="","",SUM(K3752:M3752))</f>
        <v/>
      </c>
      <c r="O3752" s="124" t="s">
        <v>10</v>
      </c>
      <c r="P3752" s="123" t="s">
        <v>10</v>
      </c>
      <c r="Q3752" s="1"/>
    </row>
    <row r="3753" spans="1:17" ht="15.75" hidden="1" customHeight="1">
      <c r="A3753" s="1" t="str">
        <f t="shared" si="1"/>
        <v/>
      </c>
      <c r="B3753" s="1"/>
      <c r="C3753" s="25" t="str">
        <f>IF('Census Block Input'!J3717="","",'Census Block Input'!B3717)</f>
        <v/>
      </c>
      <c r="D3753" s="184" t="str">
        <f>IF('Census Block Input'!J3717="","",UPPER('Census Block Input'!J3717))</f>
        <v/>
      </c>
      <c r="E3753" s="26" t="str">
        <f>IF('Census Block Input'!J3717="","",'Census Block Input'!I3717)</f>
        <v/>
      </c>
      <c r="F3753" s="27" t="str">
        <f>IF('Census Block Input'!J3717="","",'Census Block Input'!C3717)</f>
        <v/>
      </c>
      <c r="G3753" s="29" t="str">
        <f>IF('Census Block Input'!J3717="","",'Census Block Input'!D3717)</f>
        <v/>
      </c>
      <c r="H3753" s="30" t="str">
        <f>IF('Census Block Input'!J3717="","",'Census Block Input'!G3717)</f>
        <v/>
      </c>
      <c r="I3753" s="30" t="str">
        <f>IF('Census Block Input'!J3717="","",'Census Block Input'!F3717)</f>
        <v/>
      </c>
      <c r="J3753" s="32" t="str">
        <f t="shared" si="118"/>
        <v/>
      </c>
      <c r="K3753" s="105" t="str">
        <f>IF('Census Block Input'!J3717="","",'Census Block Input'!D3717)</f>
        <v/>
      </c>
      <c r="L3753" s="106" t="str">
        <f>IF('Census Block Input'!J3717="","",'Census Block Input'!G3717)</f>
        <v/>
      </c>
      <c r="M3753" s="106" t="str">
        <f>IF('Census Block Input'!J3717="","",'Census Block Input'!F3717)</f>
        <v/>
      </c>
      <c r="N3753" s="32" t="str">
        <f t="shared" si="119"/>
        <v/>
      </c>
      <c r="O3753" s="124" t="s">
        <v>10</v>
      </c>
      <c r="P3753" s="123" t="s">
        <v>10</v>
      </c>
      <c r="Q3753" s="1"/>
    </row>
    <row r="3754" spans="1:17" ht="15.75" hidden="1" customHeight="1">
      <c r="A3754" s="1" t="str">
        <f t="shared" si="1"/>
        <v/>
      </c>
      <c r="B3754" s="1"/>
      <c r="C3754" s="25" t="str">
        <f>IF('Census Block Input'!J3718="","",'Census Block Input'!B3718)</f>
        <v/>
      </c>
      <c r="D3754" s="184" t="str">
        <f>IF('Census Block Input'!J3718="","",UPPER('Census Block Input'!J3718))</f>
        <v/>
      </c>
      <c r="E3754" s="26" t="str">
        <f>IF('Census Block Input'!J3718="","",'Census Block Input'!I3718)</f>
        <v/>
      </c>
      <c r="F3754" s="27" t="str">
        <f>IF('Census Block Input'!J3718="","",'Census Block Input'!C3718)</f>
        <v/>
      </c>
      <c r="G3754" s="29" t="str">
        <f>IF('Census Block Input'!J3718="","",'Census Block Input'!D3718)</f>
        <v/>
      </c>
      <c r="H3754" s="30" t="str">
        <f>IF('Census Block Input'!J3718="","",'Census Block Input'!G3718)</f>
        <v/>
      </c>
      <c r="I3754" s="30" t="str">
        <f>IF('Census Block Input'!J3718="","",'Census Block Input'!F3718)</f>
        <v/>
      </c>
      <c r="J3754" s="32" t="str">
        <f t="shared" si="118"/>
        <v/>
      </c>
      <c r="K3754" s="105" t="str">
        <f>IF('Census Block Input'!J3718="","",'Census Block Input'!D3718)</f>
        <v/>
      </c>
      <c r="L3754" s="106" t="str">
        <f>IF('Census Block Input'!J3718="","",'Census Block Input'!G3718)</f>
        <v/>
      </c>
      <c r="M3754" s="106" t="str">
        <f>IF('Census Block Input'!J3718="","",'Census Block Input'!F3718)</f>
        <v/>
      </c>
      <c r="N3754" s="32" t="str">
        <f t="shared" si="119"/>
        <v/>
      </c>
      <c r="O3754" s="124" t="s">
        <v>10</v>
      </c>
      <c r="P3754" s="123" t="s">
        <v>10</v>
      </c>
      <c r="Q3754" s="1"/>
    </row>
    <row r="3755" spans="1:17" ht="15.75" hidden="1" customHeight="1">
      <c r="A3755" s="1" t="str">
        <f t="shared" si="1"/>
        <v/>
      </c>
      <c r="B3755" s="1"/>
      <c r="C3755" s="25" t="str">
        <f>IF('Census Block Input'!J3719="","",'Census Block Input'!B3719)</f>
        <v/>
      </c>
      <c r="D3755" s="184" t="str">
        <f>IF('Census Block Input'!J3719="","",UPPER('Census Block Input'!J3719))</f>
        <v/>
      </c>
      <c r="E3755" s="26" t="str">
        <f>IF('Census Block Input'!J3719="","",'Census Block Input'!I3719)</f>
        <v/>
      </c>
      <c r="F3755" s="27" t="str">
        <f>IF('Census Block Input'!J3719="","",'Census Block Input'!C3719)</f>
        <v/>
      </c>
      <c r="G3755" s="29" t="str">
        <f>IF('Census Block Input'!J3719="","",'Census Block Input'!D3719)</f>
        <v/>
      </c>
      <c r="H3755" s="30" t="str">
        <f>IF('Census Block Input'!J3719="","",'Census Block Input'!G3719)</f>
        <v/>
      </c>
      <c r="I3755" s="30" t="str">
        <f>IF('Census Block Input'!J3719="","",'Census Block Input'!F3719)</f>
        <v/>
      </c>
      <c r="J3755" s="32" t="str">
        <f t="shared" si="118"/>
        <v/>
      </c>
      <c r="K3755" s="105" t="str">
        <f>IF('Census Block Input'!J3719="","",'Census Block Input'!D3719)</f>
        <v/>
      </c>
      <c r="L3755" s="106" t="str">
        <f>IF('Census Block Input'!J3719="","",'Census Block Input'!G3719)</f>
        <v/>
      </c>
      <c r="M3755" s="106" t="str">
        <f>IF('Census Block Input'!J3719="","",'Census Block Input'!F3719)</f>
        <v/>
      </c>
      <c r="N3755" s="32" t="str">
        <f t="shared" si="119"/>
        <v/>
      </c>
      <c r="O3755" s="124" t="s">
        <v>10</v>
      </c>
      <c r="P3755" s="123" t="s">
        <v>10</v>
      </c>
      <c r="Q3755" s="1"/>
    </row>
    <row r="3756" spans="1:17" ht="15.75" hidden="1" customHeight="1">
      <c r="A3756" s="1" t="str">
        <f t="shared" si="1"/>
        <v/>
      </c>
      <c r="B3756" s="1"/>
      <c r="C3756" s="25" t="str">
        <f>IF('Census Block Input'!J3720="","",'Census Block Input'!B3720)</f>
        <v/>
      </c>
      <c r="D3756" s="184" t="str">
        <f>IF('Census Block Input'!J3720="","",UPPER('Census Block Input'!J3720))</f>
        <v/>
      </c>
      <c r="E3756" s="26" t="str">
        <f>IF('Census Block Input'!J3720="","",'Census Block Input'!I3720)</f>
        <v/>
      </c>
      <c r="F3756" s="27" t="str">
        <f>IF('Census Block Input'!J3720="","",'Census Block Input'!C3720)</f>
        <v/>
      </c>
      <c r="G3756" s="29" t="str">
        <f>IF('Census Block Input'!J3720="","",'Census Block Input'!D3720)</f>
        <v/>
      </c>
      <c r="H3756" s="30" t="str">
        <f>IF('Census Block Input'!J3720="","",'Census Block Input'!G3720)</f>
        <v/>
      </c>
      <c r="I3756" s="30" t="str">
        <f>IF('Census Block Input'!J3720="","",'Census Block Input'!F3720)</f>
        <v/>
      </c>
      <c r="J3756" s="32" t="str">
        <f t="shared" si="118"/>
        <v/>
      </c>
      <c r="K3756" s="105" t="str">
        <f>IF('Census Block Input'!J3720="","",'Census Block Input'!D3720)</f>
        <v/>
      </c>
      <c r="L3756" s="106" t="str">
        <f>IF('Census Block Input'!J3720="","",'Census Block Input'!G3720)</f>
        <v/>
      </c>
      <c r="M3756" s="106" t="str">
        <f>IF('Census Block Input'!J3720="","",'Census Block Input'!F3720)</f>
        <v/>
      </c>
      <c r="N3756" s="32" t="str">
        <f t="shared" si="119"/>
        <v/>
      </c>
      <c r="O3756" s="124" t="s">
        <v>10</v>
      </c>
      <c r="P3756" s="123" t="s">
        <v>10</v>
      </c>
      <c r="Q3756" s="1"/>
    </row>
    <row r="3757" spans="1:17" ht="15.75" hidden="1" customHeight="1">
      <c r="A3757" s="1" t="str">
        <f t="shared" si="1"/>
        <v/>
      </c>
      <c r="B3757" s="1"/>
      <c r="C3757" s="25" t="str">
        <f>IF('Census Block Input'!J3721="","",'Census Block Input'!B3721)</f>
        <v/>
      </c>
      <c r="D3757" s="184" t="str">
        <f>IF('Census Block Input'!J3721="","",UPPER('Census Block Input'!J3721))</f>
        <v/>
      </c>
      <c r="E3757" s="26" t="str">
        <f>IF('Census Block Input'!J3721="","",'Census Block Input'!I3721)</f>
        <v/>
      </c>
      <c r="F3757" s="27" t="str">
        <f>IF('Census Block Input'!J3721="","",'Census Block Input'!C3721)</f>
        <v/>
      </c>
      <c r="G3757" s="29" t="str">
        <f>IF('Census Block Input'!J3721="","",'Census Block Input'!D3721)</f>
        <v/>
      </c>
      <c r="H3757" s="30" t="str">
        <f>IF('Census Block Input'!J3721="","",'Census Block Input'!G3721)</f>
        <v/>
      </c>
      <c r="I3757" s="30" t="str">
        <f>IF('Census Block Input'!J3721="","",'Census Block Input'!F3721)</f>
        <v/>
      </c>
      <c r="J3757" s="32" t="str">
        <f t="shared" si="118"/>
        <v/>
      </c>
      <c r="K3757" s="105" t="str">
        <f>IF('Census Block Input'!J3721="","",'Census Block Input'!D3721)</f>
        <v/>
      </c>
      <c r="L3757" s="106" t="str">
        <f>IF('Census Block Input'!J3721="","",'Census Block Input'!G3721)</f>
        <v/>
      </c>
      <c r="M3757" s="106" t="str">
        <f>IF('Census Block Input'!J3721="","",'Census Block Input'!F3721)</f>
        <v/>
      </c>
      <c r="N3757" s="32" t="str">
        <f t="shared" si="119"/>
        <v/>
      </c>
      <c r="O3757" s="124" t="s">
        <v>10</v>
      </c>
      <c r="P3757" s="123" t="s">
        <v>10</v>
      </c>
      <c r="Q3757" s="1"/>
    </row>
    <row r="3758" spans="1:17" ht="15.75" hidden="1" customHeight="1">
      <c r="A3758" s="1" t="str">
        <f t="shared" si="1"/>
        <v/>
      </c>
      <c r="B3758" s="1"/>
      <c r="C3758" s="25" t="str">
        <f>IF('Census Block Input'!J3722="","",'Census Block Input'!B3722)</f>
        <v/>
      </c>
      <c r="D3758" s="184" t="str">
        <f>IF('Census Block Input'!J3722="","",UPPER('Census Block Input'!J3722))</f>
        <v/>
      </c>
      <c r="E3758" s="26" t="str">
        <f>IF('Census Block Input'!J3722="","",'Census Block Input'!I3722)</f>
        <v/>
      </c>
      <c r="F3758" s="27" t="str">
        <f>IF('Census Block Input'!J3722="","",'Census Block Input'!C3722)</f>
        <v/>
      </c>
      <c r="G3758" s="29" t="str">
        <f>IF('Census Block Input'!J3722="","",'Census Block Input'!D3722)</f>
        <v/>
      </c>
      <c r="H3758" s="30" t="str">
        <f>IF('Census Block Input'!J3722="","",'Census Block Input'!G3722)</f>
        <v/>
      </c>
      <c r="I3758" s="30" t="str">
        <f>IF('Census Block Input'!J3722="","",'Census Block Input'!F3722)</f>
        <v/>
      </c>
      <c r="J3758" s="32" t="str">
        <f t="shared" si="118"/>
        <v/>
      </c>
      <c r="K3758" s="105" t="str">
        <f>IF('Census Block Input'!J3722="","",'Census Block Input'!D3722)</f>
        <v/>
      </c>
      <c r="L3758" s="106" t="str">
        <f>IF('Census Block Input'!J3722="","",'Census Block Input'!G3722)</f>
        <v/>
      </c>
      <c r="M3758" s="106" t="str">
        <f>IF('Census Block Input'!J3722="","",'Census Block Input'!F3722)</f>
        <v/>
      </c>
      <c r="N3758" s="32" t="str">
        <f t="shared" si="119"/>
        <v/>
      </c>
      <c r="O3758" s="124" t="s">
        <v>10</v>
      </c>
      <c r="P3758" s="123" t="s">
        <v>10</v>
      </c>
      <c r="Q3758" s="1"/>
    </row>
    <row r="3759" spans="1:17" ht="15.75" hidden="1" customHeight="1">
      <c r="A3759" s="1" t="str">
        <f t="shared" si="1"/>
        <v/>
      </c>
      <c r="B3759" s="1"/>
      <c r="C3759" s="25" t="str">
        <f>IF('Census Block Input'!J3723="","",'Census Block Input'!B3723)</f>
        <v/>
      </c>
      <c r="D3759" s="184" t="str">
        <f>IF('Census Block Input'!J3723="","",UPPER('Census Block Input'!J3723))</f>
        <v/>
      </c>
      <c r="E3759" s="26" t="str">
        <f>IF('Census Block Input'!J3723="","",'Census Block Input'!I3723)</f>
        <v/>
      </c>
      <c r="F3759" s="27" t="str">
        <f>IF('Census Block Input'!J3723="","",'Census Block Input'!C3723)</f>
        <v/>
      </c>
      <c r="G3759" s="29" t="str">
        <f>IF('Census Block Input'!J3723="","",'Census Block Input'!D3723)</f>
        <v/>
      </c>
      <c r="H3759" s="30" t="str">
        <f>IF('Census Block Input'!J3723="","",'Census Block Input'!G3723)</f>
        <v/>
      </c>
      <c r="I3759" s="30" t="str">
        <f>IF('Census Block Input'!J3723="","",'Census Block Input'!F3723)</f>
        <v/>
      </c>
      <c r="J3759" s="32" t="str">
        <f t="shared" si="118"/>
        <v/>
      </c>
      <c r="K3759" s="105" t="str">
        <f>IF('Census Block Input'!J3723="","",'Census Block Input'!D3723)</f>
        <v/>
      </c>
      <c r="L3759" s="106" t="str">
        <f>IF('Census Block Input'!J3723="","",'Census Block Input'!G3723)</f>
        <v/>
      </c>
      <c r="M3759" s="106" t="str">
        <f>IF('Census Block Input'!J3723="","",'Census Block Input'!F3723)</f>
        <v/>
      </c>
      <c r="N3759" s="32" t="str">
        <f t="shared" si="119"/>
        <v/>
      </c>
      <c r="O3759" s="124" t="s">
        <v>10</v>
      </c>
      <c r="P3759" s="123" t="s">
        <v>10</v>
      </c>
      <c r="Q3759" s="1"/>
    </row>
    <row r="3760" spans="1:17" ht="15.75" hidden="1" customHeight="1">
      <c r="A3760" s="1" t="str">
        <f t="shared" si="1"/>
        <v/>
      </c>
      <c r="B3760" s="1"/>
      <c r="C3760" s="25" t="str">
        <f>IF('Census Block Input'!J3724="","",'Census Block Input'!B3724)</f>
        <v/>
      </c>
      <c r="D3760" s="184" t="str">
        <f>IF('Census Block Input'!J3724="","",UPPER('Census Block Input'!J3724))</f>
        <v/>
      </c>
      <c r="E3760" s="26" t="str">
        <f>IF('Census Block Input'!J3724="","",'Census Block Input'!I3724)</f>
        <v/>
      </c>
      <c r="F3760" s="27" t="str">
        <f>IF('Census Block Input'!J3724="","",'Census Block Input'!C3724)</f>
        <v/>
      </c>
      <c r="G3760" s="29" t="str">
        <f>IF('Census Block Input'!J3724="","",'Census Block Input'!D3724)</f>
        <v/>
      </c>
      <c r="H3760" s="30" t="str">
        <f>IF('Census Block Input'!J3724="","",'Census Block Input'!G3724)</f>
        <v/>
      </c>
      <c r="I3760" s="30" t="str">
        <f>IF('Census Block Input'!J3724="","",'Census Block Input'!F3724)</f>
        <v/>
      </c>
      <c r="J3760" s="32" t="str">
        <f t="shared" si="118"/>
        <v/>
      </c>
      <c r="K3760" s="105" t="str">
        <f>IF('Census Block Input'!J3724="","",'Census Block Input'!D3724)</f>
        <v/>
      </c>
      <c r="L3760" s="106" t="str">
        <f>IF('Census Block Input'!J3724="","",'Census Block Input'!G3724)</f>
        <v/>
      </c>
      <c r="M3760" s="106" t="str">
        <f>IF('Census Block Input'!J3724="","",'Census Block Input'!F3724)</f>
        <v/>
      </c>
      <c r="N3760" s="32" t="str">
        <f t="shared" si="119"/>
        <v/>
      </c>
      <c r="O3760" s="124" t="s">
        <v>10</v>
      </c>
      <c r="P3760" s="123" t="s">
        <v>10</v>
      </c>
      <c r="Q3760" s="1"/>
    </row>
    <row r="3761" spans="1:17" ht="15.75" hidden="1" customHeight="1">
      <c r="A3761" s="1" t="str">
        <f t="shared" si="1"/>
        <v/>
      </c>
      <c r="B3761" s="1"/>
      <c r="C3761" s="25" t="str">
        <f>IF('Census Block Input'!J3725="","",'Census Block Input'!B3725)</f>
        <v/>
      </c>
      <c r="D3761" s="184" t="str">
        <f>IF('Census Block Input'!J3725="","",UPPER('Census Block Input'!J3725))</f>
        <v/>
      </c>
      <c r="E3761" s="26" t="str">
        <f>IF('Census Block Input'!J3725="","",'Census Block Input'!I3725)</f>
        <v/>
      </c>
      <c r="F3761" s="27" t="str">
        <f>IF('Census Block Input'!J3725="","",'Census Block Input'!C3725)</f>
        <v/>
      </c>
      <c r="G3761" s="29" t="str">
        <f>IF('Census Block Input'!J3725="","",'Census Block Input'!D3725)</f>
        <v/>
      </c>
      <c r="H3761" s="30" t="str">
        <f>IF('Census Block Input'!J3725="","",'Census Block Input'!G3725)</f>
        <v/>
      </c>
      <c r="I3761" s="30" t="str">
        <f>IF('Census Block Input'!J3725="","",'Census Block Input'!F3725)</f>
        <v/>
      </c>
      <c r="J3761" s="32" t="str">
        <f t="shared" si="118"/>
        <v/>
      </c>
      <c r="K3761" s="105" t="str">
        <f>IF('Census Block Input'!J3725="","",'Census Block Input'!D3725)</f>
        <v/>
      </c>
      <c r="L3761" s="106" t="str">
        <f>IF('Census Block Input'!J3725="","",'Census Block Input'!G3725)</f>
        <v/>
      </c>
      <c r="M3761" s="106" t="str">
        <f>IF('Census Block Input'!J3725="","",'Census Block Input'!F3725)</f>
        <v/>
      </c>
      <c r="N3761" s="32" t="str">
        <f t="shared" si="119"/>
        <v/>
      </c>
      <c r="O3761" s="124" t="s">
        <v>10</v>
      </c>
      <c r="P3761" s="123" t="s">
        <v>10</v>
      </c>
      <c r="Q3761" s="1"/>
    </row>
    <row r="3762" spans="1:17" ht="15.75" hidden="1" customHeight="1">
      <c r="A3762" s="1" t="str">
        <f t="shared" si="1"/>
        <v/>
      </c>
      <c r="B3762" s="1"/>
      <c r="C3762" s="25" t="str">
        <f>IF('Census Block Input'!J3726="","",'Census Block Input'!B3726)</f>
        <v/>
      </c>
      <c r="D3762" s="184" t="str">
        <f>IF('Census Block Input'!J3726="","",UPPER('Census Block Input'!J3726))</f>
        <v/>
      </c>
      <c r="E3762" s="26" t="str">
        <f>IF('Census Block Input'!J3726="","",'Census Block Input'!I3726)</f>
        <v/>
      </c>
      <c r="F3762" s="27" t="str">
        <f>IF('Census Block Input'!J3726="","",'Census Block Input'!C3726)</f>
        <v/>
      </c>
      <c r="G3762" s="29" t="str">
        <f>IF('Census Block Input'!J3726="","",'Census Block Input'!D3726)</f>
        <v/>
      </c>
      <c r="H3762" s="30" t="str">
        <f>IF('Census Block Input'!J3726="","",'Census Block Input'!G3726)</f>
        <v/>
      </c>
      <c r="I3762" s="30" t="str">
        <f>IF('Census Block Input'!J3726="","",'Census Block Input'!F3726)</f>
        <v/>
      </c>
      <c r="J3762" s="32" t="str">
        <f t="shared" si="118"/>
        <v/>
      </c>
      <c r="K3762" s="105" t="str">
        <f>IF('Census Block Input'!J3726="","",'Census Block Input'!D3726)</f>
        <v/>
      </c>
      <c r="L3762" s="106" t="str">
        <f>IF('Census Block Input'!J3726="","",'Census Block Input'!G3726)</f>
        <v/>
      </c>
      <c r="M3762" s="106" t="str">
        <f>IF('Census Block Input'!J3726="","",'Census Block Input'!F3726)</f>
        <v/>
      </c>
      <c r="N3762" s="32" t="str">
        <f t="shared" si="119"/>
        <v/>
      </c>
      <c r="O3762" s="124" t="s">
        <v>10</v>
      </c>
      <c r="P3762" s="123" t="s">
        <v>10</v>
      </c>
      <c r="Q3762" s="1"/>
    </row>
    <row r="3763" spans="1:17" ht="15.75" hidden="1" customHeight="1">
      <c r="A3763" s="1" t="str">
        <f t="shared" si="1"/>
        <v/>
      </c>
      <c r="B3763" s="1"/>
      <c r="C3763" s="25" t="str">
        <f>IF('Census Block Input'!J3727="","",'Census Block Input'!B3727)</f>
        <v/>
      </c>
      <c r="D3763" s="184" t="str">
        <f>IF('Census Block Input'!J3727="","",UPPER('Census Block Input'!J3727))</f>
        <v/>
      </c>
      <c r="E3763" s="26" t="str">
        <f>IF('Census Block Input'!J3727="","",'Census Block Input'!I3727)</f>
        <v/>
      </c>
      <c r="F3763" s="27" t="str">
        <f>IF('Census Block Input'!J3727="","",'Census Block Input'!C3727)</f>
        <v/>
      </c>
      <c r="G3763" s="29" t="str">
        <f>IF('Census Block Input'!J3727="","",'Census Block Input'!D3727)</f>
        <v/>
      </c>
      <c r="H3763" s="30" t="str">
        <f>IF('Census Block Input'!J3727="","",'Census Block Input'!G3727)</f>
        <v/>
      </c>
      <c r="I3763" s="30" t="str">
        <f>IF('Census Block Input'!J3727="","",'Census Block Input'!F3727)</f>
        <v/>
      </c>
      <c r="J3763" s="32" t="str">
        <f t="shared" si="118"/>
        <v/>
      </c>
      <c r="K3763" s="105" t="str">
        <f>IF('Census Block Input'!J3727="","",'Census Block Input'!D3727)</f>
        <v/>
      </c>
      <c r="L3763" s="106" t="str">
        <f>IF('Census Block Input'!J3727="","",'Census Block Input'!G3727)</f>
        <v/>
      </c>
      <c r="M3763" s="106" t="str">
        <f>IF('Census Block Input'!J3727="","",'Census Block Input'!F3727)</f>
        <v/>
      </c>
      <c r="N3763" s="32" t="str">
        <f t="shared" si="119"/>
        <v/>
      </c>
      <c r="O3763" s="124" t="s">
        <v>10</v>
      </c>
      <c r="P3763" s="123" t="s">
        <v>10</v>
      </c>
      <c r="Q3763" s="1"/>
    </row>
    <row r="3764" spans="1:17" ht="15.75" hidden="1" customHeight="1">
      <c r="A3764" s="1" t="str">
        <f t="shared" si="1"/>
        <v/>
      </c>
      <c r="B3764" s="1"/>
      <c r="C3764" s="25" t="str">
        <f>IF('Census Block Input'!J3728="","",'Census Block Input'!B3728)</f>
        <v/>
      </c>
      <c r="D3764" s="184" t="str">
        <f>IF('Census Block Input'!J3728="","",UPPER('Census Block Input'!J3728))</f>
        <v/>
      </c>
      <c r="E3764" s="26" t="str">
        <f>IF('Census Block Input'!J3728="","",'Census Block Input'!I3728)</f>
        <v/>
      </c>
      <c r="F3764" s="27" t="str">
        <f>IF('Census Block Input'!J3728="","",'Census Block Input'!C3728)</f>
        <v/>
      </c>
      <c r="G3764" s="29" t="str">
        <f>IF('Census Block Input'!J3728="","",'Census Block Input'!D3728)</f>
        <v/>
      </c>
      <c r="H3764" s="30" t="str">
        <f>IF('Census Block Input'!J3728="","",'Census Block Input'!G3728)</f>
        <v/>
      </c>
      <c r="I3764" s="30" t="str">
        <f>IF('Census Block Input'!J3728="","",'Census Block Input'!F3728)</f>
        <v/>
      </c>
      <c r="J3764" s="32" t="str">
        <f t="shared" si="118"/>
        <v/>
      </c>
      <c r="K3764" s="105" t="str">
        <f>IF('Census Block Input'!J3728="","",'Census Block Input'!D3728)</f>
        <v/>
      </c>
      <c r="L3764" s="106" t="str">
        <f>IF('Census Block Input'!J3728="","",'Census Block Input'!G3728)</f>
        <v/>
      </c>
      <c r="M3764" s="106" t="str">
        <f>IF('Census Block Input'!J3728="","",'Census Block Input'!F3728)</f>
        <v/>
      </c>
      <c r="N3764" s="32" t="str">
        <f t="shared" si="119"/>
        <v/>
      </c>
      <c r="O3764" s="124" t="s">
        <v>10</v>
      </c>
      <c r="P3764" s="123" t="s">
        <v>10</v>
      </c>
      <c r="Q3764" s="1"/>
    </row>
    <row r="3765" spans="1:17" ht="15.75" hidden="1" customHeight="1">
      <c r="A3765" s="1" t="str">
        <f t="shared" si="1"/>
        <v/>
      </c>
      <c r="B3765" s="1"/>
      <c r="C3765" s="25" t="str">
        <f>IF('Census Block Input'!J3729="","",'Census Block Input'!B3729)</f>
        <v/>
      </c>
      <c r="D3765" s="184" t="str">
        <f>IF('Census Block Input'!J3729="","",UPPER('Census Block Input'!J3729))</f>
        <v/>
      </c>
      <c r="E3765" s="26" t="str">
        <f>IF('Census Block Input'!J3729="","",'Census Block Input'!I3729)</f>
        <v/>
      </c>
      <c r="F3765" s="27" t="str">
        <f>IF('Census Block Input'!J3729="","",'Census Block Input'!C3729)</f>
        <v/>
      </c>
      <c r="G3765" s="29" t="str">
        <f>IF('Census Block Input'!J3729="","",'Census Block Input'!D3729)</f>
        <v/>
      </c>
      <c r="H3765" s="30" t="str">
        <f>IF('Census Block Input'!J3729="","",'Census Block Input'!G3729)</f>
        <v/>
      </c>
      <c r="I3765" s="30" t="str">
        <f>IF('Census Block Input'!J3729="","",'Census Block Input'!F3729)</f>
        <v/>
      </c>
      <c r="J3765" s="32" t="str">
        <f t="shared" si="118"/>
        <v/>
      </c>
      <c r="K3765" s="105" t="str">
        <f>IF('Census Block Input'!J3729="","",'Census Block Input'!D3729)</f>
        <v/>
      </c>
      <c r="L3765" s="106" t="str">
        <f>IF('Census Block Input'!J3729="","",'Census Block Input'!G3729)</f>
        <v/>
      </c>
      <c r="M3765" s="106" t="str">
        <f>IF('Census Block Input'!J3729="","",'Census Block Input'!F3729)</f>
        <v/>
      </c>
      <c r="N3765" s="32" t="str">
        <f t="shared" si="119"/>
        <v/>
      </c>
      <c r="O3765" s="124" t="s">
        <v>10</v>
      </c>
      <c r="P3765" s="123" t="s">
        <v>10</v>
      </c>
      <c r="Q3765" s="1"/>
    </row>
    <row r="3766" spans="1:17" ht="15.75" hidden="1" customHeight="1">
      <c r="A3766" s="1" t="str">
        <f t="shared" si="1"/>
        <v/>
      </c>
      <c r="B3766" s="1"/>
      <c r="C3766" s="25" t="str">
        <f>IF('Census Block Input'!J3730="","",'Census Block Input'!B3730)</f>
        <v/>
      </c>
      <c r="D3766" s="184" t="str">
        <f>IF('Census Block Input'!J3730="","",UPPER('Census Block Input'!J3730))</f>
        <v/>
      </c>
      <c r="E3766" s="26" t="str">
        <f>IF('Census Block Input'!J3730="","",'Census Block Input'!I3730)</f>
        <v/>
      </c>
      <c r="F3766" s="27" t="str">
        <f>IF('Census Block Input'!J3730="","",'Census Block Input'!C3730)</f>
        <v/>
      </c>
      <c r="G3766" s="29" t="str">
        <f>IF('Census Block Input'!J3730="","",'Census Block Input'!D3730)</f>
        <v/>
      </c>
      <c r="H3766" s="30" t="str">
        <f>IF('Census Block Input'!J3730="","",'Census Block Input'!G3730)</f>
        <v/>
      </c>
      <c r="I3766" s="30" t="str">
        <f>IF('Census Block Input'!J3730="","",'Census Block Input'!F3730)</f>
        <v/>
      </c>
      <c r="J3766" s="32" t="str">
        <f t="shared" si="118"/>
        <v/>
      </c>
      <c r="K3766" s="105" t="str">
        <f>IF('Census Block Input'!J3730="","",'Census Block Input'!D3730)</f>
        <v/>
      </c>
      <c r="L3766" s="106" t="str">
        <f>IF('Census Block Input'!J3730="","",'Census Block Input'!G3730)</f>
        <v/>
      </c>
      <c r="M3766" s="106" t="str">
        <f>IF('Census Block Input'!J3730="","",'Census Block Input'!F3730)</f>
        <v/>
      </c>
      <c r="N3766" s="32" t="str">
        <f t="shared" si="119"/>
        <v/>
      </c>
      <c r="O3766" s="124" t="s">
        <v>10</v>
      </c>
      <c r="P3766" s="123" t="s">
        <v>10</v>
      </c>
      <c r="Q3766" s="1"/>
    </row>
    <row r="3767" spans="1:17" ht="15.75" hidden="1" customHeight="1">
      <c r="A3767" s="1" t="str">
        <f t="shared" si="1"/>
        <v/>
      </c>
      <c r="B3767" s="1"/>
      <c r="C3767" s="25" t="str">
        <f>IF('Census Block Input'!J3731="","",'Census Block Input'!B3731)</f>
        <v/>
      </c>
      <c r="D3767" s="184" t="str">
        <f>IF('Census Block Input'!J3731="","",UPPER('Census Block Input'!J3731))</f>
        <v/>
      </c>
      <c r="E3767" s="26" t="str">
        <f>IF('Census Block Input'!J3731="","",'Census Block Input'!I3731)</f>
        <v/>
      </c>
      <c r="F3767" s="27" t="str">
        <f>IF('Census Block Input'!J3731="","",'Census Block Input'!C3731)</f>
        <v/>
      </c>
      <c r="G3767" s="29" t="str">
        <f>IF('Census Block Input'!J3731="","",'Census Block Input'!D3731)</f>
        <v/>
      </c>
      <c r="H3767" s="30" t="str">
        <f>IF('Census Block Input'!J3731="","",'Census Block Input'!G3731)</f>
        <v/>
      </c>
      <c r="I3767" s="30" t="str">
        <f>IF('Census Block Input'!J3731="","",'Census Block Input'!F3731)</f>
        <v/>
      </c>
      <c r="J3767" s="32" t="str">
        <f t="shared" si="118"/>
        <v/>
      </c>
      <c r="K3767" s="105" t="str">
        <f>IF('Census Block Input'!J3731="","",'Census Block Input'!D3731)</f>
        <v/>
      </c>
      <c r="L3767" s="106" t="str">
        <f>IF('Census Block Input'!J3731="","",'Census Block Input'!G3731)</f>
        <v/>
      </c>
      <c r="M3767" s="106" t="str">
        <f>IF('Census Block Input'!J3731="","",'Census Block Input'!F3731)</f>
        <v/>
      </c>
      <c r="N3767" s="32" t="str">
        <f t="shared" si="119"/>
        <v/>
      </c>
      <c r="O3767" s="124" t="s">
        <v>10</v>
      </c>
      <c r="P3767" s="123" t="s">
        <v>10</v>
      </c>
      <c r="Q3767" s="1"/>
    </row>
    <row r="3768" spans="1:17" ht="15.75" hidden="1" customHeight="1">
      <c r="A3768" s="1" t="str">
        <f t="shared" si="1"/>
        <v/>
      </c>
      <c r="B3768" s="1"/>
      <c r="C3768" s="25" t="str">
        <f>IF('Census Block Input'!J3732="","",'Census Block Input'!B3732)</f>
        <v/>
      </c>
      <c r="D3768" s="184" t="str">
        <f>IF('Census Block Input'!J3732="","",UPPER('Census Block Input'!J3732))</f>
        <v/>
      </c>
      <c r="E3768" s="26" t="str">
        <f>IF('Census Block Input'!J3732="","",'Census Block Input'!I3732)</f>
        <v/>
      </c>
      <c r="F3768" s="27" t="str">
        <f>IF('Census Block Input'!J3732="","",'Census Block Input'!C3732)</f>
        <v/>
      </c>
      <c r="G3768" s="29" t="str">
        <f>IF('Census Block Input'!J3732="","",'Census Block Input'!D3732)</f>
        <v/>
      </c>
      <c r="H3768" s="30" t="str">
        <f>IF('Census Block Input'!J3732="","",'Census Block Input'!G3732)</f>
        <v/>
      </c>
      <c r="I3768" s="30" t="str">
        <f>IF('Census Block Input'!J3732="","",'Census Block Input'!F3732)</f>
        <v/>
      </c>
      <c r="J3768" s="32" t="str">
        <f t="shared" si="118"/>
        <v/>
      </c>
      <c r="K3768" s="105" t="str">
        <f>IF('Census Block Input'!J3732="","",'Census Block Input'!D3732)</f>
        <v/>
      </c>
      <c r="L3768" s="106" t="str">
        <f>IF('Census Block Input'!J3732="","",'Census Block Input'!G3732)</f>
        <v/>
      </c>
      <c r="M3768" s="106" t="str">
        <f>IF('Census Block Input'!J3732="","",'Census Block Input'!F3732)</f>
        <v/>
      </c>
      <c r="N3768" s="32" t="str">
        <f t="shared" si="119"/>
        <v/>
      </c>
      <c r="O3768" s="124" t="s">
        <v>10</v>
      </c>
      <c r="P3768" s="123" t="s">
        <v>10</v>
      </c>
      <c r="Q3768" s="1"/>
    </row>
    <row r="3769" spans="1:17" ht="15.75" hidden="1" customHeight="1">
      <c r="A3769" s="1" t="str">
        <f t="shared" si="1"/>
        <v/>
      </c>
      <c r="B3769" s="1"/>
      <c r="C3769" s="25" t="str">
        <f>IF('Census Block Input'!J3733="","",'Census Block Input'!B3733)</f>
        <v/>
      </c>
      <c r="D3769" s="184" t="str">
        <f>IF('Census Block Input'!J3733="","",UPPER('Census Block Input'!J3733))</f>
        <v/>
      </c>
      <c r="E3769" s="26" t="str">
        <f>IF('Census Block Input'!J3733="","",'Census Block Input'!I3733)</f>
        <v/>
      </c>
      <c r="F3769" s="27" t="str">
        <f>IF('Census Block Input'!J3733="","",'Census Block Input'!C3733)</f>
        <v/>
      </c>
      <c r="G3769" s="29" t="str">
        <f>IF('Census Block Input'!J3733="","",'Census Block Input'!D3733)</f>
        <v/>
      </c>
      <c r="H3769" s="30" t="str">
        <f>IF('Census Block Input'!J3733="","",'Census Block Input'!G3733)</f>
        <v/>
      </c>
      <c r="I3769" s="30" t="str">
        <f>IF('Census Block Input'!J3733="","",'Census Block Input'!F3733)</f>
        <v/>
      </c>
      <c r="J3769" s="32" t="str">
        <f t="shared" si="118"/>
        <v/>
      </c>
      <c r="K3769" s="105" t="str">
        <f>IF('Census Block Input'!J3733="","",'Census Block Input'!D3733)</f>
        <v/>
      </c>
      <c r="L3769" s="106" t="str">
        <f>IF('Census Block Input'!J3733="","",'Census Block Input'!G3733)</f>
        <v/>
      </c>
      <c r="M3769" s="106" t="str">
        <f>IF('Census Block Input'!J3733="","",'Census Block Input'!F3733)</f>
        <v/>
      </c>
      <c r="N3769" s="32" t="str">
        <f t="shared" si="119"/>
        <v/>
      </c>
      <c r="O3769" s="124" t="s">
        <v>10</v>
      </c>
      <c r="P3769" s="123" t="s">
        <v>10</v>
      </c>
      <c r="Q3769" s="1"/>
    </row>
    <row r="3770" spans="1:17" ht="15.75" hidden="1" customHeight="1">
      <c r="A3770" s="1" t="str">
        <f t="shared" si="1"/>
        <v/>
      </c>
      <c r="B3770" s="1"/>
      <c r="C3770" s="25" t="str">
        <f>IF('Census Block Input'!J3734="","",'Census Block Input'!B3734)</f>
        <v/>
      </c>
      <c r="D3770" s="184" t="str">
        <f>IF('Census Block Input'!J3734="","",UPPER('Census Block Input'!J3734))</f>
        <v/>
      </c>
      <c r="E3770" s="26" t="str">
        <f>IF('Census Block Input'!J3734="","",'Census Block Input'!I3734)</f>
        <v/>
      </c>
      <c r="F3770" s="27" t="str">
        <f>IF('Census Block Input'!J3734="","",'Census Block Input'!C3734)</f>
        <v/>
      </c>
      <c r="G3770" s="29" t="str">
        <f>IF('Census Block Input'!J3734="","",'Census Block Input'!D3734)</f>
        <v/>
      </c>
      <c r="H3770" s="30" t="str">
        <f>IF('Census Block Input'!J3734="","",'Census Block Input'!G3734)</f>
        <v/>
      </c>
      <c r="I3770" s="30" t="str">
        <f>IF('Census Block Input'!J3734="","",'Census Block Input'!F3734)</f>
        <v/>
      </c>
      <c r="J3770" s="32" t="str">
        <f t="shared" si="118"/>
        <v/>
      </c>
      <c r="K3770" s="105" t="str">
        <f>IF('Census Block Input'!J3734="","",'Census Block Input'!D3734)</f>
        <v/>
      </c>
      <c r="L3770" s="106" t="str">
        <f>IF('Census Block Input'!J3734="","",'Census Block Input'!G3734)</f>
        <v/>
      </c>
      <c r="M3770" s="106" t="str">
        <f>IF('Census Block Input'!J3734="","",'Census Block Input'!F3734)</f>
        <v/>
      </c>
      <c r="N3770" s="32" t="str">
        <f t="shared" si="119"/>
        <v/>
      </c>
      <c r="O3770" s="124" t="s">
        <v>10</v>
      </c>
      <c r="P3770" s="123" t="s">
        <v>10</v>
      </c>
      <c r="Q3770" s="1"/>
    </row>
    <row r="3771" spans="1:17" ht="15.75" hidden="1" customHeight="1">
      <c r="A3771" s="1" t="str">
        <f t="shared" si="1"/>
        <v/>
      </c>
      <c r="B3771" s="1"/>
      <c r="C3771" s="25" t="str">
        <f>IF('Census Block Input'!J3735="","",'Census Block Input'!B3735)</f>
        <v/>
      </c>
      <c r="D3771" s="184" t="str">
        <f>IF('Census Block Input'!J3735="","",UPPER('Census Block Input'!J3735))</f>
        <v/>
      </c>
      <c r="E3771" s="26" t="str">
        <f>IF('Census Block Input'!J3735="","",'Census Block Input'!I3735)</f>
        <v/>
      </c>
      <c r="F3771" s="27" t="str">
        <f>IF('Census Block Input'!J3735="","",'Census Block Input'!C3735)</f>
        <v/>
      </c>
      <c r="G3771" s="29" t="str">
        <f>IF('Census Block Input'!J3735="","",'Census Block Input'!D3735)</f>
        <v/>
      </c>
      <c r="H3771" s="30" t="str">
        <f>IF('Census Block Input'!J3735="","",'Census Block Input'!G3735)</f>
        <v/>
      </c>
      <c r="I3771" s="30" t="str">
        <f>IF('Census Block Input'!J3735="","",'Census Block Input'!F3735)</f>
        <v/>
      </c>
      <c r="J3771" s="32" t="str">
        <f t="shared" si="118"/>
        <v/>
      </c>
      <c r="K3771" s="105" t="str">
        <f>IF('Census Block Input'!J3735="","",'Census Block Input'!D3735)</f>
        <v/>
      </c>
      <c r="L3771" s="106" t="str">
        <f>IF('Census Block Input'!J3735="","",'Census Block Input'!G3735)</f>
        <v/>
      </c>
      <c r="M3771" s="106" t="str">
        <f>IF('Census Block Input'!J3735="","",'Census Block Input'!F3735)</f>
        <v/>
      </c>
      <c r="N3771" s="32" t="str">
        <f t="shared" si="119"/>
        <v/>
      </c>
      <c r="O3771" s="124" t="s">
        <v>10</v>
      </c>
      <c r="P3771" s="123" t="s">
        <v>10</v>
      </c>
      <c r="Q3771" s="1"/>
    </row>
    <row r="3772" spans="1:17" ht="15.75" hidden="1" customHeight="1">
      <c r="A3772" s="1" t="str">
        <f t="shared" si="1"/>
        <v/>
      </c>
      <c r="B3772" s="1"/>
      <c r="C3772" s="25" t="str">
        <f>IF('Census Block Input'!J3736="","",'Census Block Input'!B3736)</f>
        <v/>
      </c>
      <c r="D3772" s="184" t="str">
        <f>IF('Census Block Input'!J3736="","",UPPER('Census Block Input'!J3736))</f>
        <v/>
      </c>
      <c r="E3772" s="26" t="str">
        <f>IF('Census Block Input'!J3736="","",'Census Block Input'!I3736)</f>
        <v/>
      </c>
      <c r="F3772" s="27" t="str">
        <f>IF('Census Block Input'!J3736="","",'Census Block Input'!C3736)</f>
        <v/>
      </c>
      <c r="G3772" s="29" t="str">
        <f>IF('Census Block Input'!J3736="","",'Census Block Input'!D3736)</f>
        <v/>
      </c>
      <c r="H3772" s="30" t="str">
        <f>IF('Census Block Input'!J3736="","",'Census Block Input'!G3736)</f>
        <v/>
      </c>
      <c r="I3772" s="30" t="str">
        <f>IF('Census Block Input'!J3736="","",'Census Block Input'!F3736)</f>
        <v/>
      </c>
      <c r="J3772" s="32" t="str">
        <f t="shared" si="118"/>
        <v/>
      </c>
      <c r="K3772" s="105" t="str">
        <f>IF('Census Block Input'!J3736="","",'Census Block Input'!D3736)</f>
        <v/>
      </c>
      <c r="L3772" s="106" t="str">
        <f>IF('Census Block Input'!J3736="","",'Census Block Input'!G3736)</f>
        <v/>
      </c>
      <c r="M3772" s="106" t="str">
        <f>IF('Census Block Input'!J3736="","",'Census Block Input'!F3736)</f>
        <v/>
      </c>
      <c r="N3772" s="32" t="str">
        <f t="shared" si="119"/>
        <v/>
      </c>
      <c r="O3772" s="124" t="s">
        <v>10</v>
      </c>
      <c r="P3772" s="123" t="s">
        <v>10</v>
      </c>
      <c r="Q3772" s="1"/>
    </row>
    <row r="3773" spans="1:17" ht="15.75" hidden="1" customHeight="1">
      <c r="A3773" s="1" t="str">
        <f t="shared" si="1"/>
        <v/>
      </c>
      <c r="B3773" s="1"/>
      <c r="C3773" s="25" t="str">
        <f>IF('Census Block Input'!J3737="","",'Census Block Input'!B3737)</f>
        <v/>
      </c>
      <c r="D3773" s="184" t="str">
        <f>IF('Census Block Input'!J3737="","",UPPER('Census Block Input'!J3737))</f>
        <v/>
      </c>
      <c r="E3773" s="26" t="str">
        <f>IF('Census Block Input'!J3737="","",'Census Block Input'!I3737)</f>
        <v/>
      </c>
      <c r="F3773" s="27" t="str">
        <f>IF('Census Block Input'!J3737="","",'Census Block Input'!C3737)</f>
        <v/>
      </c>
      <c r="G3773" s="29" t="str">
        <f>IF('Census Block Input'!J3737="","",'Census Block Input'!D3737)</f>
        <v/>
      </c>
      <c r="H3773" s="30" t="str">
        <f>IF('Census Block Input'!J3737="","",'Census Block Input'!G3737)</f>
        <v/>
      </c>
      <c r="I3773" s="30" t="str">
        <f>IF('Census Block Input'!J3737="","",'Census Block Input'!F3737)</f>
        <v/>
      </c>
      <c r="J3773" s="32" t="str">
        <f t="shared" si="118"/>
        <v/>
      </c>
      <c r="K3773" s="105" t="str">
        <f>IF('Census Block Input'!J3737="","",'Census Block Input'!D3737)</f>
        <v/>
      </c>
      <c r="L3773" s="106" t="str">
        <f>IF('Census Block Input'!J3737="","",'Census Block Input'!G3737)</f>
        <v/>
      </c>
      <c r="M3773" s="106" t="str">
        <f>IF('Census Block Input'!J3737="","",'Census Block Input'!F3737)</f>
        <v/>
      </c>
      <c r="N3773" s="32" t="str">
        <f t="shared" si="119"/>
        <v/>
      </c>
      <c r="O3773" s="124" t="s">
        <v>10</v>
      </c>
      <c r="P3773" s="123" t="s">
        <v>10</v>
      </c>
      <c r="Q3773" s="1"/>
    </row>
    <row r="3774" spans="1:17" ht="15.75" hidden="1" customHeight="1">
      <c r="A3774" s="1" t="str">
        <f t="shared" si="1"/>
        <v/>
      </c>
      <c r="B3774" s="1"/>
      <c r="C3774" s="25" t="str">
        <f>IF('Census Block Input'!J3738="","",'Census Block Input'!B3738)</f>
        <v/>
      </c>
      <c r="D3774" s="184" t="str">
        <f>IF('Census Block Input'!J3738="","",UPPER('Census Block Input'!J3738))</f>
        <v/>
      </c>
      <c r="E3774" s="26" t="str">
        <f>IF('Census Block Input'!J3738="","",'Census Block Input'!I3738)</f>
        <v/>
      </c>
      <c r="F3774" s="27" t="str">
        <f>IF('Census Block Input'!J3738="","",'Census Block Input'!C3738)</f>
        <v/>
      </c>
      <c r="G3774" s="29" t="str">
        <f>IF('Census Block Input'!J3738="","",'Census Block Input'!D3738)</f>
        <v/>
      </c>
      <c r="H3774" s="30" t="str">
        <f>IF('Census Block Input'!J3738="","",'Census Block Input'!G3738)</f>
        <v/>
      </c>
      <c r="I3774" s="30" t="str">
        <f>IF('Census Block Input'!J3738="","",'Census Block Input'!F3738)</f>
        <v/>
      </c>
      <c r="J3774" s="32" t="str">
        <f t="shared" si="118"/>
        <v/>
      </c>
      <c r="K3774" s="105" t="str">
        <f>IF('Census Block Input'!J3738="","",'Census Block Input'!D3738)</f>
        <v/>
      </c>
      <c r="L3774" s="106" t="str">
        <f>IF('Census Block Input'!J3738="","",'Census Block Input'!G3738)</f>
        <v/>
      </c>
      <c r="M3774" s="106" t="str">
        <f>IF('Census Block Input'!J3738="","",'Census Block Input'!F3738)</f>
        <v/>
      </c>
      <c r="N3774" s="32" t="str">
        <f t="shared" si="119"/>
        <v/>
      </c>
      <c r="O3774" s="124" t="s">
        <v>10</v>
      </c>
      <c r="P3774" s="123" t="s">
        <v>10</v>
      </c>
      <c r="Q3774" s="1"/>
    </row>
    <row r="3775" spans="1:17" ht="15.75" hidden="1" customHeight="1">
      <c r="A3775" s="1" t="str">
        <f t="shared" si="1"/>
        <v/>
      </c>
      <c r="B3775" s="1"/>
      <c r="C3775" s="25" t="str">
        <f>IF('Census Block Input'!J3739="","",'Census Block Input'!B3739)</f>
        <v/>
      </c>
      <c r="D3775" s="184" t="str">
        <f>IF('Census Block Input'!J3739="","",UPPER('Census Block Input'!J3739))</f>
        <v/>
      </c>
      <c r="E3775" s="26" t="str">
        <f>IF('Census Block Input'!J3739="","",'Census Block Input'!I3739)</f>
        <v/>
      </c>
      <c r="F3775" s="27" t="str">
        <f>IF('Census Block Input'!J3739="","",'Census Block Input'!C3739)</f>
        <v/>
      </c>
      <c r="G3775" s="29" t="str">
        <f>IF('Census Block Input'!J3739="","",'Census Block Input'!D3739)</f>
        <v/>
      </c>
      <c r="H3775" s="30" t="str">
        <f>IF('Census Block Input'!J3739="","",'Census Block Input'!G3739)</f>
        <v/>
      </c>
      <c r="I3775" s="30" t="str">
        <f>IF('Census Block Input'!J3739="","",'Census Block Input'!F3739)</f>
        <v/>
      </c>
      <c r="J3775" s="32" t="str">
        <f t="shared" si="118"/>
        <v/>
      </c>
      <c r="K3775" s="105" t="str">
        <f>IF('Census Block Input'!J3739="","",'Census Block Input'!D3739)</f>
        <v/>
      </c>
      <c r="L3775" s="106" t="str">
        <f>IF('Census Block Input'!J3739="","",'Census Block Input'!G3739)</f>
        <v/>
      </c>
      <c r="M3775" s="106" t="str">
        <f>IF('Census Block Input'!J3739="","",'Census Block Input'!F3739)</f>
        <v/>
      </c>
      <c r="N3775" s="32" t="str">
        <f t="shared" si="119"/>
        <v/>
      </c>
      <c r="O3775" s="124" t="s">
        <v>10</v>
      </c>
      <c r="P3775" s="123" t="s">
        <v>10</v>
      </c>
      <c r="Q3775" s="1"/>
    </row>
    <row r="3776" spans="1:17" ht="15.75" hidden="1" customHeight="1">
      <c r="A3776" s="1" t="str">
        <f t="shared" si="1"/>
        <v/>
      </c>
      <c r="B3776" s="1"/>
      <c r="C3776" s="25" t="str">
        <f>IF('Census Block Input'!J3740="","",'Census Block Input'!B3740)</f>
        <v/>
      </c>
      <c r="D3776" s="184" t="str">
        <f>IF('Census Block Input'!J3740="","",UPPER('Census Block Input'!J3740))</f>
        <v/>
      </c>
      <c r="E3776" s="26" t="str">
        <f>IF('Census Block Input'!J3740="","",'Census Block Input'!I3740)</f>
        <v/>
      </c>
      <c r="F3776" s="27" t="str">
        <f>IF('Census Block Input'!J3740="","",'Census Block Input'!C3740)</f>
        <v/>
      </c>
      <c r="G3776" s="29" t="str">
        <f>IF('Census Block Input'!J3740="","",'Census Block Input'!D3740)</f>
        <v/>
      </c>
      <c r="H3776" s="30" t="str">
        <f>IF('Census Block Input'!J3740="","",'Census Block Input'!G3740)</f>
        <v/>
      </c>
      <c r="I3776" s="30" t="str">
        <f>IF('Census Block Input'!J3740="","",'Census Block Input'!F3740)</f>
        <v/>
      </c>
      <c r="J3776" s="32" t="str">
        <f t="shared" si="118"/>
        <v/>
      </c>
      <c r="K3776" s="105" t="str">
        <f>IF('Census Block Input'!J3740="","",'Census Block Input'!D3740)</f>
        <v/>
      </c>
      <c r="L3776" s="106" t="str">
        <f>IF('Census Block Input'!J3740="","",'Census Block Input'!G3740)</f>
        <v/>
      </c>
      <c r="M3776" s="106" t="str">
        <f>IF('Census Block Input'!J3740="","",'Census Block Input'!F3740)</f>
        <v/>
      </c>
      <c r="N3776" s="32" t="str">
        <f t="shared" si="119"/>
        <v/>
      </c>
      <c r="O3776" s="124" t="s">
        <v>10</v>
      </c>
      <c r="P3776" s="123" t="s">
        <v>10</v>
      </c>
      <c r="Q3776" s="1"/>
    </row>
    <row r="3777" spans="1:17" ht="15.75" hidden="1" customHeight="1">
      <c r="A3777" s="1" t="str">
        <f t="shared" si="1"/>
        <v/>
      </c>
      <c r="B3777" s="1"/>
      <c r="C3777" s="25" t="str">
        <f>IF('Census Block Input'!J3741="","",'Census Block Input'!B3741)</f>
        <v/>
      </c>
      <c r="D3777" s="184" t="str">
        <f>IF('Census Block Input'!J3741="","",UPPER('Census Block Input'!J3741))</f>
        <v/>
      </c>
      <c r="E3777" s="26" t="str">
        <f>IF('Census Block Input'!J3741="","",'Census Block Input'!I3741)</f>
        <v/>
      </c>
      <c r="F3777" s="27" t="str">
        <f>IF('Census Block Input'!J3741="","",'Census Block Input'!C3741)</f>
        <v/>
      </c>
      <c r="G3777" s="29" t="str">
        <f>IF('Census Block Input'!J3741="","",'Census Block Input'!D3741)</f>
        <v/>
      </c>
      <c r="H3777" s="30" t="str">
        <f>IF('Census Block Input'!J3741="","",'Census Block Input'!G3741)</f>
        <v/>
      </c>
      <c r="I3777" s="30" t="str">
        <f>IF('Census Block Input'!J3741="","",'Census Block Input'!F3741)</f>
        <v/>
      </c>
      <c r="J3777" s="32" t="str">
        <f t="shared" si="118"/>
        <v/>
      </c>
      <c r="K3777" s="105" t="str">
        <f>IF('Census Block Input'!J3741="","",'Census Block Input'!D3741)</f>
        <v/>
      </c>
      <c r="L3777" s="106" t="str">
        <f>IF('Census Block Input'!J3741="","",'Census Block Input'!G3741)</f>
        <v/>
      </c>
      <c r="M3777" s="106" t="str">
        <f>IF('Census Block Input'!J3741="","",'Census Block Input'!F3741)</f>
        <v/>
      </c>
      <c r="N3777" s="32" t="str">
        <f t="shared" si="119"/>
        <v/>
      </c>
      <c r="O3777" s="124" t="s">
        <v>10</v>
      </c>
      <c r="P3777" s="123" t="s">
        <v>10</v>
      </c>
      <c r="Q3777" s="1"/>
    </row>
    <row r="3778" spans="1:17" ht="15.75" hidden="1" customHeight="1">
      <c r="A3778" s="1" t="str">
        <f t="shared" si="1"/>
        <v/>
      </c>
      <c r="B3778" s="1"/>
      <c r="C3778" s="25" t="str">
        <f>IF('Census Block Input'!J3742="","",'Census Block Input'!B3742)</f>
        <v/>
      </c>
      <c r="D3778" s="184" t="str">
        <f>IF('Census Block Input'!J3742="","",UPPER('Census Block Input'!J3742))</f>
        <v/>
      </c>
      <c r="E3778" s="26" t="str">
        <f>IF('Census Block Input'!J3742="","",'Census Block Input'!I3742)</f>
        <v/>
      </c>
      <c r="F3778" s="27" t="str">
        <f>IF('Census Block Input'!J3742="","",'Census Block Input'!C3742)</f>
        <v/>
      </c>
      <c r="G3778" s="29" t="str">
        <f>IF('Census Block Input'!J3742="","",'Census Block Input'!D3742)</f>
        <v/>
      </c>
      <c r="H3778" s="30" t="str">
        <f>IF('Census Block Input'!J3742="","",'Census Block Input'!G3742)</f>
        <v/>
      </c>
      <c r="I3778" s="30" t="str">
        <f>IF('Census Block Input'!J3742="","",'Census Block Input'!F3742)</f>
        <v/>
      </c>
      <c r="J3778" s="32" t="str">
        <f t="shared" si="118"/>
        <v/>
      </c>
      <c r="K3778" s="105" t="str">
        <f>IF('Census Block Input'!J3742="","",'Census Block Input'!D3742)</f>
        <v/>
      </c>
      <c r="L3778" s="106" t="str">
        <f>IF('Census Block Input'!J3742="","",'Census Block Input'!G3742)</f>
        <v/>
      </c>
      <c r="M3778" s="106" t="str">
        <f>IF('Census Block Input'!J3742="","",'Census Block Input'!F3742)</f>
        <v/>
      </c>
      <c r="N3778" s="32" t="str">
        <f t="shared" si="119"/>
        <v/>
      </c>
      <c r="O3778" s="124" t="s">
        <v>10</v>
      </c>
      <c r="P3778" s="123" t="s">
        <v>10</v>
      </c>
      <c r="Q3778" s="1"/>
    </row>
    <row r="3779" spans="1:17" ht="15.75" hidden="1" customHeight="1">
      <c r="A3779" s="1" t="str">
        <f t="shared" si="1"/>
        <v/>
      </c>
      <c r="B3779" s="1"/>
      <c r="C3779" s="25" t="str">
        <f>IF('Census Block Input'!J3743="","",'Census Block Input'!B3743)</f>
        <v/>
      </c>
      <c r="D3779" s="184" t="str">
        <f>IF('Census Block Input'!J3743="","",UPPER('Census Block Input'!J3743))</f>
        <v/>
      </c>
      <c r="E3779" s="26" t="str">
        <f>IF('Census Block Input'!J3743="","",'Census Block Input'!I3743)</f>
        <v/>
      </c>
      <c r="F3779" s="27" t="str">
        <f>IF('Census Block Input'!J3743="","",'Census Block Input'!C3743)</f>
        <v/>
      </c>
      <c r="G3779" s="29" t="str">
        <f>IF('Census Block Input'!J3743="","",'Census Block Input'!D3743)</f>
        <v/>
      </c>
      <c r="H3779" s="30" t="str">
        <f>IF('Census Block Input'!J3743="","",'Census Block Input'!G3743)</f>
        <v/>
      </c>
      <c r="I3779" s="30" t="str">
        <f>IF('Census Block Input'!J3743="","",'Census Block Input'!F3743)</f>
        <v/>
      </c>
      <c r="J3779" s="32" t="str">
        <f t="shared" si="118"/>
        <v/>
      </c>
      <c r="K3779" s="105" t="str">
        <f>IF('Census Block Input'!J3743="","",'Census Block Input'!D3743)</f>
        <v/>
      </c>
      <c r="L3779" s="106" t="str">
        <f>IF('Census Block Input'!J3743="","",'Census Block Input'!G3743)</f>
        <v/>
      </c>
      <c r="M3779" s="106" t="str">
        <f>IF('Census Block Input'!J3743="","",'Census Block Input'!F3743)</f>
        <v/>
      </c>
      <c r="N3779" s="32" t="str">
        <f t="shared" si="119"/>
        <v/>
      </c>
      <c r="O3779" s="124" t="s">
        <v>10</v>
      </c>
      <c r="P3779" s="123" t="s">
        <v>10</v>
      </c>
      <c r="Q3779" s="1"/>
    </row>
    <row r="3780" spans="1:17" ht="15.75" hidden="1" customHeight="1">
      <c r="A3780" s="1" t="str">
        <f t="shared" si="1"/>
        <v/>
      </c>
      <c r="B3780" s="1"/>
      <c r="C3780" s="25" t="str">
        <f>IF('Census Block Input'!J3744="","",'Census Block Input'!B3744)</f>
        <v/>
      </c>
      <c r="D3780" s="184" t="str">
        <f>IF('Census Block Input'!J3744="","",UPPER('Census Block Input'!J3744))</f>
        <v/>
      </c>
      <c r="E3780" s="26" t="str">
        <f>IF('Census Block Input'!J3744="","",'Census Block Input'!I3744)</f>
        <v/>
      </c>
      <c r="F3780" s="27" t="str">
        <f>IF('Census Block Input'!J3744="","",'Census Block Input'!C3744)</f>
        <v/>
      </c>
      <c r="G3780" s="29" t="str">
        <f>IF('Census Block Input'!J3744="","",'Census Block Input'!D3744)</f>
        <v/>
      </c>
      <c r="H3780" s="30" t="str">
        <f>IF('Census Block Input'!J3744="","",'Census Block Input'!G3744)</f>
        <v/>
      </c>
      <c r="I3780" s="30" t="str">
        <f>IF('Census Block Input'!J3744="","",'Census Block Input'!F3744)</f>
        <v/>
      </c>
      <c r="J3780" s="32" t="str">
        <f t="shared" si="118"/>
        <v/>
      </c>
      <c r="K3780" s="105" t="str">
        <f>IF('Census Block Input'!J3744="","",'Census Block Input'!D3744)</f>
        <v/>
      </c>
      <c r="L3780" s="106" t="str">
        <f>IF('Census Block Input'!J3744="","",'Census Block Input'!G3744)</f>
        <v/>
      </c>
      <c r="M3780" s="106" t="str">
        <f>IF('Census Block Input'!J3744="","",'Census Block Input'!F3744)</f>
        <v/>
      </c>
      <c r="N3780" s="32" t="str">
        <f t="shared" si="119"/>
        <v/>
      </c>
      <c r="O3780" s="124" t="s">
        <v>10</v>
      </c>
      <c r="P3780" s="123" t="s">
        <v>10</v>
      </c>
      <c r="Q3780" s="1"/>
    </row>
    <row r="3781" spans="1:17" ht="15.75" hidden="1" customHeight="1">
      <c r="A3781" s="1" t="str">
        <f t="shared" si="1"/>
        <v/>
      </c>
      <c r="B3781" s="1"/>
      <c r="C3781" s="25" t="str">
        <f>IF('Census Block Input'!J3745="","",'Census Block Input'!B3745)</f>
        <v/>
      </c>
      <c r="D3781" s="184" t="str">
        <f>IF('Census Block Input'!J3745="","",UPPER('Census Block Input'!J3745))</f>
        <v/>
      </c>
      <c r="E3781" s="26" t="str">
        <f>IF('Census Block Input'!J3745="","",'Census Block Input'!I3745)</f>
        <v/>
      </c>
      <c r="F3781" s="27" t="str">
        <f>IF('Census Block Input'!J3745="","",'Census Block Input'!C3745)</f>
        <v/>
      </c>
      <c r="G3781" s="29" t="str">
        <f>IF('Census Block Input'!J3745="","",'Census Block Input'!D3745)</f>
        <v/>
      </c>
      <c r="H3781" s="30" t="str">
        <f>IF('Census Block Input'!J3745="","",'Census Block Input'!G3745)</f>
        <v/>
      </c>
      <c r="I3781" s="30" t="str">
        <f>IF('Census Block Input'!J3745="","",'Census Block Input'!F3745)</f>
        <v/>
      </c>
      <c r="J3781" s="32" t="str">
        <f t="shared" si="118"/>
        <v/>
      </c>
      <c r="K3781" s="105" t="str">
        <f>IF('Census Block Input'!J3745="","",'Census Block Input'!D3745)</f>
        <v/>
      </c>
      <c r="L3781" s="106" t="str">
        <f>IF('Census Block Input'!J3745="","",'Census Block Input'!G3745)</f>
        <v/>
      </c>
      <c r="M3781" s="106" t="str">
        <f>IF('Census Block Input'!J3745="","",'Census Block Input'!F3745)</f>
        <v/>
      </c>
      <c r="N3781" s="32" t="str">
        <f t="shared" si="119"/>
        <v/>
      </c>
      <c r="O3781" s="124" t="s">
        <v>10</v>
      </c>
      <c r="P3781" s="123" t="s">
        <v>10</v>
      </c>
      <c r="Q3781" s="1"/>
    </row>
    <row r="3782" spans="1:17" ht="15.75" hidden="1" customHeight="1">
      <c r="A3782" s="1" t="str">
        <f t="shared" si="1"/>
        <v/>
      </c>
      <c r="B3782" s="1"/>
      <c r="C3782" s="25" t="str">
        <f>IF('Census Block Input'!J3746="","",'Census Block Input'!B3746)</f>
        <v/>
      </c>
      <c r="D3782" s="184" t="str">
        <f>IF('Census Block Input'!J3746="","",UPPER('Census Block Input'!J3746))</f>
        <v/>
      </c>
      <c r="E3782" s="26" t="str">
        <f>IF('Census Block Input'!J3746="","",'Census Block Input'!I3746)</f>
        <v/>
      </c>
      <c r="F3782" s="27" t="str">
        <f>IF('Census Block Input'!J3746="","",'Census Block Input'!C3746)</f>
        <v/>
      </c>
      <c r="G3782" s="29" t="str">
        <f>IF('Census Block Input'!J3746="","",'Census Block Input'!D3746)</f>
        <v/>
      </c>
      <c r="H3782" s="30" t="str">
        <f>IF('Census Block Input'!J3746="","",'Census Block Input'!G3746)</f>
        <v/>
      </c>
      <c r="I3782" s="30" t="str">
        <f>IF('Census Block Input'!J3746="","",'Census Block Input'!F3746)</f>
        <v/>
      </c>
      <c r="J3782" s="32" t="str">
        <f t="shared" si="118"/>
        <v/>
      </c>
      <c r="K3782" s="105" t="str">
        <f>IF('Census Block Input'!J3746="","",'Census Block Input'!D3746)</f>
        <v/>
      </c>
      <c r="L3782" s="106" t="str">
        <f>IF('Census Block Input'!J3746="","",'Census Block Input'!G3746)</f>
        <v/>
      </c>
      <c r="M3782" s="106" t="str">
        <f>IF('Census Block Input'!J3746="","",'Census Block Input'!F3746)</f>
        <v/>
      </c>
      <c r="N3782" s="32" t="str">
        <f t="shared" si="119"/>
        <v/>
      </c>
      <c r="O3782" s="124" t="s">
        <v>10</v>
      </c>
      <c r="P3782" s="123" t="s">
        <v>10</v>
      </c>
      <c r="Q3782" s="1"/>
    </row>
    <row r="3783" spans="1:17" ht="15.75" hidden="1" customHeight="1">
      <c r="A3783" s="1" t="str">
        <f t="shared" si="1"/>
        <v/>
      </c>
      <c r="B3783" s="1"/>
      <c r="C3783" s="25" t="str">
        <f>IF('Census Block Input'!J3747="","",'Census Block Input'!B3747)</f>
        <v/>
      </c>
      <c r="D3783" s="184" t="str">
        <f>IF('Census Block Input'!J3747="","",UPPER('Census Block Input'!J3747))</f>
        <v/>
      </c>
      <c r="E3783" s="26" t="str">
        <f>IF('Census Block Input'!J3747="","",'Census Block Input'!I3747)</f>
        <v/>
      </c>
      <c r="F3783" s="27" t="str">
        <f>IF('Census Block Input'!J3747="","",'Census Block Input'!C3747)</f>
        <v/>
      </c>
      <c r="G3783" s="29" t="str">
        <f>IF('Census Block Input'!J3747="","",'Census Block Input'!D3747)</f>
        <v/>
      </c>
      <c r="H3783" s="30" t="str">
        <f>IF('Census Block Input'!J3747="","",'Census Block Input'!G3747)</f>
        <v/>
      </c>
      <c r="I3783" s="30" t="str">
        <f>IF('Census Block Input'!J3747="","",'Census Block Input'!F3747)</f>
        <v/>
      </c>
      <c r="J3783" s="32" t="str">
        <f t="shared" si="118"/>
        <v/>
      </c>
      <c r="K3783" s="105" t="str">
        <f>IF('Census Block Input'!J3747="","",'Census Block Input'!D3747)</f>
        <v/>
      </c>
      <c r="L3783" s="106" t="str">
        <f>IF('Census Block Input'!J3747="","",'Census Block Input'!G3747)</f>
        <v/>
      </c>
      <c r="M3783" s="106" t="str">
        <f>IF('Census Block Input'!J3747="","",'Census Block Input'!F3747)</f>
        <v/>
      </c>
      <c r="N3783" s="32" t="str">
        <f t="shared" si="119"/>
        <v/>
      </c>
      <c r="O3783" s="124" t="s">
        <v>10</v>
      </c>
      <c r="P3783" s="123" t="s">
        <v>10</v>
      </c>
      <c r="Q3783" s="1"/>
    </row>
    <row r="3784" spans="1:17" ht="15.75" hidden="1" customHeight="1">
      <c r="A3784" s="1" t="str">
        <f t="shared" si="1"/>
        <v/>
      </c>
      <c r="B3784" s="1"/>
      <c r="C3784" s="25" t="str">
        <f>IF('Census Block Input'!J3748="","",'Census Block Input'!B3748)</f>
        <v/>
      </c>
      <c r="D3784" s="184" t="str">
        <f>IF('Census Block Input'!J3748="","",UPPER('Census Block Input'!J3748))</f>
        <v/>
      </c>
      <c r="E3784" s="26" t="str">
        <f>IF('Census Block Input'!J3748="","",'Census Block Input'!I3748)</f>
        <v/>
      </c>
      <c r="F3784" s="27" t="str">
        <f>IF('Census Block Input'!J3748="","",'Census Block Input'!C3748)</f>
        <v/>
      </c>
      <c r="G3784" s="29" t="str">
        <f>IF('Census Block Input'!J3748="","",'Census Block Input'!D3748)</f>
        <v/>
      </c>
      <c r="H3784" s="30" t="str">
        <f>IF('Census Block Input'!J3748="","",'Census Block Input'!G3748)</f>
        <v/>
      </c>
      <c r="I3784" s="30" t="str">
        <f>IF('Census Block Input'!J3748="","",'Census Block Input'!F3748)</f>
        <v/>
      </c>
      <c r="J3784" s="32" t="str">
        <f t="shared" si="118"/>
        <v/>
      </c>
      <c r="K3784" s="105" t="str">
        <f>IF('Census Block Input'!J3748="","",'Census Block Input'!D3748)</f>
        <v/>
      </c>
      <c r="L3784" s="106" t="str">
        <f>IF('Census Block Input'!J3748="","",'Census Block Input'!G3748)</f>
        <v/>
      </c>
      <c r="M3784" s="106" t="str">
        <f>IF('Census Block Input'!J3748="","",'Census Block Input'!F3748)</f>
        <v/>
      </c>
      <c r="N3784" s="32" t="str">
        <f t="shared" si="119"/>
        <v/>
      </c>
      <c r="O3784" s="124" t="s">
        <v>10</v>
      </c>
      <c r="P3784" s="123" t="s">
        <v>10</v>
      </c>
      <c r="Q3784" s="1"/>
    </row>
    <row r="3785" spans="1:17" ht="15.75" hidden="1" customHeight="1">
      <c r="A3785" s="1" t="str">
        <f t="shared" si="1"/>
        <v/>
      </c>
      <c r="B3785" s="1"/>
      <c r="C3785" s="25" t="str">
        <f>IF('Census Block Input'!J3749="","",'Census Block Input'!B3749)</f>
        <v/>
      </c>
      <c r="D3785" s="184" t="str">
        <f>IF('Census Block Input'!J3749="","",UPPER('Census Block Input'!J3749))</f>
        <v/>
      </c>
      <c r="E3785" s="26" t="str">
        <f>IF('Census Block Input'!J3749="","",'Census Block Input'!I3749)</f>
        <v/>
      </c>
      <c r="F3785" s="27" t="str">
        <f>IF('Census Block Input'!J3749="","",'Census Block Input'!C3749)</f>
        <v/>
      </c>
      <c r="G3785" s="29" t="str">
        <f>IF('Census Block Input'!J3749="","",'Census Block Input'!D3749)</f>
        <v/>
      </c>
      <c r="H3785" s="30" t="str">
        <f>IF('Census Block Input'!J3749="","",'Census Block Input'!G3749)</f>
        <v/>
      </c>
      <c r="I3785" s="30" t="str">
        <f>IF('Census Block Input'!J3749="","",'Census Block Input'!F3749)</f>
        <v/>
      </c>
      <c r="J3785" s="32" t="str">
        <f t="shared" si="118"/>
        <v/>
      </c>
      <c r="K3785" s="105" t="str">
        <f>IF('Census Block Input'!J3749="","",'Census Block Input'!D3749)</f>
        <v/>
      </c>
      <c r="L3785" s="106" t="str">
        <f>IF('Census Block Input'!J3749="","",'Census Block Input'!G3749)</f>
        <v/>
      </c>
      <c r="M3785" s="106" t="str">
        <f>IF('Census Block Input'!J3749="","",'Census Block Input'!F3749)</f>
        <v/>
      </c>
      <c r="N3785" s="32" t="str">
        <f t="shared" si="119"/>
        <v/>
      </c>
      <c r="O3785" s="124" t="s">
        <v>10</v>
      </c>
      <c r="P3785" s="123" t="s">
        <v>10</v>
      </c>
      <c r="Q3785" s="1"/>
    </row>
    <row r="3786" spans="1:17" ht="15.75" hidden="1" customHeight="1">
      <c r="A3786" s="1" t="str">
        <f t="shared" si="1"/>
        <v/>
      </c>
      <c r="B3786" s="1"/>
      <c r="C3786" s="25" t="str">
        <f>IF('Census Block Input'!J3750="","",'Census Block Input'!B3750)</f>
        <v/>
      </c>
      <c r="D3786" s="184" t="str">
        <f>IF('Census Block Input'!J3750="","",UPPER('Census Block Input'!J3750))</f>
        <v/>
      </c>
      <c r="E3786" s="26" t="str">
        <f>IF('Census Block Input'!J3750="","",'Census Block Input'!I3750)</f>
        <v/>
      </c>
      <c r="F3786" s="27" t="str">
        <f>IF('Census Block Input'!J3750="","",'Census Block Input'!C3750)</f>
        <v/>
      </c>
      <c r="G3786" s="29" t="str">
        <f>IF('Census Block Input'!J3750="","",'Census Block Input'!D3750)</f>
        <v/>
      </c>
      <c r="H3786" s="30" t="str">
        <f>IF('Census Block Input'!J3750="","",'Census Block Input'!G3750)</f>
        <v/>
      </c>
      <c r="I3786" s="30" t="str">
        <f>IF('Census Block Input'!J3750="","",'Census Block Input'!F3750)</f>
        <v/>
      </c>
      <c r="J3786" s="32" t="str">
        <f t="shared" si="118"/>
        <v/>
      </c>
      <c r="K3786" s="105" t="str">
        <f>IF('Census Block Input'!J3750="","",'Census Block Input'!D3750)</f>
        <v/>
      </c>
      <c r="L3786" s="106" t="str">
        <f>IF('Census Block Input'!J3750="","",'Census Block Input'!G3750)</f>
        <v/>
      </c>
      <c r="M3786" s="106" t="str">
        <f>IF('Census Block Input'!J3750="","",'Census Block Input'!F3750)</f>
        <v/>
      </c>
      <c r="N3786" s="32" t="str">
        <f t="shared" si="119"/>
        <v/>
      </c>
      <c r="O3786" s="124" t="s">
        <v>10</v>
      </c>
      <c r="P3786" s="123" t="s">
        <v>10</v>
      </c>
      <c r="Q3786" s="1"/>
    </row>
    <row r="3787" spans="1:17" ht="15.75" hidden="1" customHeight="1">
      <c r="A3787" s="1" t="str">
        <f t="shared" si="1"/>
        <v/>
      </c>
      <c r="B3787" s="1"/>
      <c r="C3787" s="25" t="str">
        <f>IF('Census Block Input'!J3751="","",'Census Block Input'!B3751)</f>
        <v/>
      </c>
      <c r="D3787" s="184" t="str">
        <f>IF('Census Block Input'!J3751="","",UPPER('Census Block Input'!J3751))</f>
        <v/>
      </c>
      <c r="E3787" s="26" t="str">
        <f>IF('Census Block Input'!J3751="","",'Census Block Input'!I3751)</f>
        <v/>
      </c>
      <c r="F3787" s="27" t="str">
        <f>IF('Census Block Input'!J3751="","",'Census Block Input'!C3751)</f>
        <v/>
      </c>
      <c r="G3787" s="29" t="str">
        <f>IF('Census Block Input'!J3751="","",'Census Block Input'!D3751)</f>
        <v/>
      </c>
      <c r="H3787" s="30" t="str">
        <f>IF('Census Block Input'!J3751="","",'Census Block Input'!G3751)</f>
        <v/>
      </c>
      <c r="I3787" s="30" t="str">
        <f>IF('Census Block Input'!J3751="","",'Census Block Input'!F3751)</f>
        <v/>
      </c>
      <c r="J3787" s="32" t="str">
        <f t="shared" si="118"/>
        <v/>
      </c>
      <c r="K3787" s="105" t="str">
        <f>IF('Census Block Input'!J3751="","",'Census Block Input'!D3751)</f>
        <v/>
      </c>
      <c r="L3787" s="106" t="str">
        <f>IF('Census Block Input'!J3751="","",'Census Block Input'!G3751)</f>
        <v/>
      </c>
      <c r="M3787" s="106" t="str">
        <f>IF('Census Block Input'!J3751="","",'Census Block Input'!F3751)</f>
        <v/>
      </c>
      <c r="N3787" s="32" t="str">
        <f t="shared" si="119"/>
        <v/>
      </c>
      <c r="O3787" s="124" t="s">
        <v>10</v>
      </c>
      <c r="P3787" s="123" t="s">
        <v>10</v>
      </c>
      <c r="Q3787" s="1"/>
    </row>
    <row r="3788" spans="1:17" ht="15.75" hidden="1" customHeight="1">
      <c r="A3788" s="1" t="str">
        <f t="shared" si="1"/>
        <v/>
      </c>
      <c r="B3788" s="1"/>
      <c r="C3788" s="25" t="str">
        <f>IF('Census Block Input'!J3752="","",'Census Block Input'!B3752)</f>
        <v/>
      </c>
      <c r="D3788" s="184" t="str">
        <f>IF('Census Block Input'!J3752="","",UPPER('Census Block Input'!J3752))</f>
        <v/>
      </c>
      <c r="E3788" s="26" t="str">
        <f>IF('Census Block Input'!J3752="","",'Census Block Input'!I3752)</f>
        <v/>
      </c>
      <c r="F3788" s="27" t="str">
        <f>IF('Census Block Input'!J3752="","",'Census Block Input'!C3752)</f>
        <v/>
      </c>
      <c r="G3788" s="29" t="str">
        <f>IF('Census Block Input'!J3752="","",'Census Block Input'!D3752)</f>
        <v/>
      </c>
      <c r="H3788" s="30" t="str">
        <f>IF('Census Block Input'!J3752="","",'Census Block Input'!G3752)</f>
        <v/>
      </c>
      <c r="I3788" s="30" t="str">
        <f>IF('Census Block Input'!J3752="","",'Census Block Input'!F3752)</f>
        <v/>
      </c>
      <c r="J3788" s="32" t="str">
        <f t="shared" si="118"/>
        <v/>
      </c>
      <c r="K3788" s="105" t="str">
        <f>IF('Census Block Input'!J3752="","",'Census Block Input'!D3752)</f>
        <v/>
      </c>
      <c r="L3788" s="106" t="str">
        <f>IF('Census Block Input'!J3752="","",'Census Block Input'!G3752)</f>
        <v/>
      </c>
      <c r="M3788" s="106" t="str">
        <f>IF('Census Block Input'!J3752="","",'Census Block Input'!F3752)</f>
        <v/>
      </c>
      <c r="N3788" s="32" t="str">
        <f t="shared" si="119"/>
        <v/>
      </c>
      <c r="O3788" s="124" t="s">
        <v>10</v>
      </c>
      <c r="P3788" s="123" t="s">
        <v>10</v>
      </c>
      <c r="Q3788" s="1"/>
    </row>
    <row r="3789" spans="1:17" ht="15.75" hidden="1" customHeight="1">
      <c r="A3789" s="1" t="str">
        <f t="shared" si="1"/>
        <v/>
      </c>
      <c r="B3789" s="1"/>
      <c r="C3789" s="25" t="str">
        <f>IF('Census Block Input'!J3753="","",'Census Block Input'!B3753)</f>
        <v/>
      </c>
      <c r="D3789" s="184" t="str">
        <f>IF('Census Block Input'!J3753="","",UPPER('Census Block Input'!J3753))</f>
        <v/>
      </c>
      <c r="E3789" s="26" t="str">
        <f>IF('Census Block Input'!J3753="","",'Census Block Input'!I3753)</f>
        <v/>
      </c>
      <c r="F3789" s="27" t="str">
        <f>IF('Census Block Input'!J3753="","",'Census Block Input'!C3753)</f>
        <v/>
      </c>
      <c r="G3789" s="29" t="str">
        <f>IF('Census Block Input'!J3753="","",'Census Block Input'!D3753)</f>
        <v/>
      </c>
      <c r="H3789" s="30" t="str">
        <f>IF('Census Block Input'!J3753="","",'Census Block Input'!G3753)</f>
        <v/>
      </c>
      <c r="I3789" s="30" t="str">
        <f>IF('Census Block Input'!J3753="","",'Census Block Input'!F3753)</f>
        <v/>
      </c>
      <c r="J3789" s="32" t="str">
        <f t="shared" si="118"/>
        <v/>
      </c>
      <c r="K3789" s="105" t="str">
        <f>IF('Census Block Input'!J3753="","",'Census Block Input'!D3753)</f>
        <v/>
      </c>
      <c r="L3789" s="106" t="str">
        <f>IF('Census Block Input'!J3753="","",'Census Block Input'!G3753)</f>
        <v/>
      </c>
      <c r="M3789" s="106" t="str">
        <f>IF('Census Block Input'!J3753="","",'Census Block Input'!F3753)</f>
        <v/>
      </c>
      <c r="N3789" s="32" t="str">
        <f t="shared" si="119"/>
        <v/>
      </c>
      <c r="O3789" s="124" t="s">
        <v>10</v>
      </c>
      <c r="P3789" s="123" t="s">
        <v>10</v>
      </c>
      <c r="Q3789" s="1"/>
    </row>
    <row r="3790" spans="1:17" ht="15.75" hidden="1" customHeight="1">
      <c r="A3790" s="1" t="str">
        <f t="shared" si="1"/>
        <v/>
      </c>
      <c r="B3790" s="1"/>
      <c r="C3790" s="25" t="str">
        <f>IF('Census Block Input'!J3754="","",'Census Block Input'!B3754)</f>
        <v/>
      </c>
      <c r="D3790" s="184" t="str">
        <f>IF('Census Block Input'!J3754="","",UPPER('Census Block Input'!J3754))</f>
        <v/>
      </c>
      <c r="E3790" s="26" t="str">
        <f>IF('Census Block Input'!J3754="","",'Census Block Input'!I3754)</f>
        <v/>
      </c>
      <c r="F3790" s="27" t="str">
        <f>IF('Census Block Input'!J3754="","",'Census Block Input'!C3754)</f>
        <v/>
      </c>
      <c r="G3790" s="29" t="str">
        <f>IF('Census Block Input'!J3754="","",'Census Block Input'!D3754)</f>
        <v/>
      </c>
      <c r="H3790" s="30" t="str">
        <f>IF('Census Block Input'!J3754="","",'Census Block Input'!G3754)</f>
        <v/>
      </c>
      <c r="I3790" s="30" t="str">
        <f>IF('Census Block Input'!J3754="","",'Census Block Input'!F3754)</f>
        <v/>
      </c>
      <c r="J3790" s="32" t="str">
        <f t="shared" si="118"/>
        <v/>
      </c>
      <c r="K3790" s="105" t="str">
        <f>IF('Census Block Input'!J3754="","",'Census Block Input'!D3754)</f>
        <v/>
      </c>
      <c r="L3790" s="106" t="str">
        <f>IF('Census Block Input'!J3754="","",'Census Block Input'!G3754)</f>
        <v/>
      </c>
      <c r="M3790" s="106" t="str">
        <f>IF('Census Block Input'!J3754="","",'Census Block Input'!F3754)</f>
        <v/>
      </c>
      <c r="N3790" s="32" t="str">
        <f t="shared" si="119"/>
        <v/>
      </c>
      <c r="O3790" s="124" t="s">
        <v>10</v>
      </c>
      <c r="P3790" s="123" t="s">
        <v>10</v>
      </c>
      <c r="Q3790" s="1"/>
    </row>
    <row r="3791" spans="1:17" ht="15.75" hidden="1" customHeight="1">
      <c r="A3791" s="1" t="str">
        <f t="shared" si="1"/>
        <v/>
      </c>
      <c r="B3791" s="1"/>
      <c r="C3791" s="25" t="str">
        <f>IF('Census Block Input'!J3755="","",'Census Block Input'!B3755)</f>
        <v/>
      </c>
      <c r="D3791" s="184" t="str">
        <f>IF('Census Block Input'!J3755="","",UPPER('Census Block Input'!J3755))</f>
        <v/>
      </c>
      <c r="E3791" s="26" t="str">
        <f>IF('Census Block Input'!J3755="","",'Census Block Input'!I3755)</f>
        <v/>
      </c>
      <c r="F3791" s="27" t="str">
        <f>IF('Census Block Input'!J3755="","",'Census Block Input'!C3755)</f>
        <v/>
      </c>
      <c r="G3791" s="29" t="str">
        <f>IF('Census Block Input'!J3755="","",'Census Block Input'!D3755)</f>
        <v/>
      </c>
      <c r="H3791" s="30" t="str">
        <f>IF('Census Block Input'!J3755="","",'Census Block Input'!G3755)</f>
        <v/>
      </c>
      <c r="I3791" s="30" t="str">
        <f>IF('Census Block Input'!J3755="","",'Census Block Input'!F3755)</f>
        <v/>
      </c>
      <c r="J3791" s="32" t="str">
        <f t="shared" si="118"/>
        <v/>
      </c>
      <c r="K3791" s="105" t="str">
        <f>IF('Census Block Input'!J3755="","",'Census Block Input'!D3755)</f>
        <v/>
      </c>
      <c r="L3791" s="106" t="str">
        <f>IF('Census Block Input'!J3755="","",'Census Block Input'!G3755)</f>
        <v/>
      </c>
      <c r="M3791" s="106" t="str">
        <f>IF('Census Block Input'!J3755="","",'Census Block Input'!F3755)</f>
        <v/>
      </c>
      <c r="N3791" s="32" t="str">
        <f t="shared" si="119"/>
        <v/>
      </c>
      <c r="O3791" s="124" t="s">
        <v>10</v>
      </c>
      <c r="P3791" s="123" t="s">
        <v>10</v>
      </c>
      <c r="Q3791" s="1"/>
    </row>
    <row r="3792" spans="1:17" ht="15.75" hidden="1" customHeight="1">
      <c r="A3792" s="1" t="str">
        <f t="shared" si="1"/>
        <v/>
      </c>
      <c r="B3792" s="1"/>
      <c r="C3792" s="25" t="str">
        <f>IF('Census Block Input'!J3756="","",'Census Block Input'!B3756)</f>
        <v/>
      </c>
      <c r="D3792" s="184" t="str">
        <f>IF('Census Block Input'!J3756="","",UPPER('Census Block Input'!J3756))</f>
        <v/>
      </c>
      <c r="E3792" s="26" t="str">
        <f>IF('Census Block Input'!J3756="","",'Census Block Input'!I3756)</f>
        <v/>
      </c>
      <c r="F3792" s="27" t="str">
        <f>IF('Census Block Input'!J3756="","",'Census Block Input'!C3756)</f>
        <v/>
      </c>
      <c r="G3792" s="29" t="str">
        <f>IF('Census Block Input'!J3756="","",'Census Block Input'!D3756)</f>
        <v/>
      </c>
      <c r="H3792" s="30" t="str">
        <f>IF('Census Block Input'!J3756="","",'Census Block Input'!G3756)</f>
        <v/>
      </c>
      <c r="I3792" s="30" t="str">
        <f>IF('Census Block Input'!J3756="","",'Census Block Input'!F3756)</f>
        <v/>
      </c>
      <c r="J3792" s="32" t="str">
        <f t="shared" si="118"/>
        <v/>
      </c>
      <c r="K3792" s="105" t="str">
        <f>IF('Census Block Input'!J3756="","",'Census Block Input'!D3756)</f>
        <v/>
      </c>
      <c r="L3792" s="106" t="str">
        <f>IF('Census Block Input'!J3756="","",'Census Block Input'!G3756)</f>
        <v/>
      </c>
      <c r="M3792" s="106" t="str">
        <f>IF('Census Block Input'!J3756="","",'Census Block Input'!F3756)</f>
        <v/>
      </c>
      <c r="N3792" s="32" t="str">
        <f t="shared" si="119"/>
        <v/>
      </c>
      <c r="O3792" s="124" t="s">
        <v>10</v>
      </c>
      <c r="P3792" s="123" t="s">
        <v>10</v>
      </c>
      <c r="Q3792" s="1"/>
    </row>
    <row r="3793" spans="1:17" ht="15.75" hidden="1" customHeight="1">
      <c r="A3793" s="1" t="str">
        <f t="shared" si="1"/>
        <v/>
      </c>
      <c r="B3793" s="1"/>
      <c r="C3793" s="25" t="str">
        <f>IF('Census Block Input'!J3757="","",'Census Block Input'!B3757)</f>
        <v/>
      </c>
      <c r="D3793" s="184" t="str">
        <f>IF('Census Block Input'!J3757="","",UPPER('Census Block Input'!J3757))</f>
        <v/>
      </c>
      <c r="E3793" s="26" t="str">
        <f>IF('Census Block Input'!J3757="","",'Census Block Input'!I3757)</f>
        <v/>
      </c>
      <c r="F3793" s="27" t="str">
        <f>IF('Census Block Input'!J3757="","",'Census Block Input'!C3757)</f>
        <v/>
      </c>
      <c r="G3793" s="29" t="str">
        <f>IF('Census Block Input'!J3757="","",'Census Block Input'!D3757)</f>
        <v/>
      </c>
      <c r="H3793" s="30" t="str">
        <f>IF('Census Block Input'!J3757="","",'Census Block Input'!G3757)</f>
        <v/>
      </c>
      <c r="I3793" s="30" t="str">
        <f>IF('Census Block Input'!J3757="","",'Census Block Input'!F3757)</f>
        <v/>
      </c>
      <c r="J3793" s="32" t="str">
        <f t="shared" si="118"/>
        <v/>
      </c>
      <c r="K3793" s="105" t="str">
        <f>IF('Census Block Input'!J3757="","",'Census Block Input'!D3757)</f>
        <v/>
      </c>
      <c r="L3793" s="106" t="str">
        <f>IF('Census Block Input'!J3757="","",'Census Block Input'!G3757)</f>
        <v/>
      </c>
      <c r="M3793" s="106" t="str">
        <f>IF('Census Block Input'!J3757="","",'Census Block Input'!F3757)</f>
        <v/>
      </c>
      <c r="N3793" s="32" t="str">
        <f t="shared" si="119"/>
        <v/>
      </c>
      <c r="O3793" s="124" t="s">
        <v>10</v>
      </c>
      <c r="P3793" s="123" t="s">
        <v>10</v>
      </c>
      <c r="Q3793" s="1"/>
    </row>
    <row r="3794" spans="1:17" ht="15.75" hidden="1" customHeight="1">
      <c r="A3794" s="1" t="str">
        <f t="shared" si="1"/>
        <v/>
      </c>
      <c r="B3794" s="1"/>
      <c r="C3794" s="25" t="str">
        <f>IF('Census Block Input'!J3758="","",'Census Block Input'!B3758)</f>
        <v/>
      </c>
      <c r="D3794" s="184" t="str">
        <f>IF('Census Block Input'!J3758="","",UPPER('Census Block Input'!J3758))</f>
        <v/>
      </c>
      <c r="E3794" s="26" t="str">
        <f>IF('Census Block Input'!J3758="","",'Census Block Input'!I3758)</f>
        <v/>
      </c>
      <c r="F3794" s="27" t="str">
        <f>IF('Census Block Input'!J3758="","",'Census Block Input'!C3758)</f>
        <v/>
      </c>
      <c r="G3794" s="29" t="str">
        <f>IF('Census Block Input'!J3758="","",'Census Block Input'!D3758)</f>
        <v/>
      </c>
      <c r="H3794" s="30" t="str">
        <f>IF('Census Block Input'!J3758="","",'Census Block Input'!G3758)</f>
        <v/>
      </c>
      <c r="I3794" s="30" t="str">
        <f>IF('Census Block Input'!J3758="","",'Census Block Input'!F3758)</f>
        <v/>
      </c>
      <c r="J3794" s="32" t="str">
        <f t="shared" si="118"/>
        <v/>
      </c>
      <c r="K3794" s="105" t="str">
        <f>IF('Census Block Input'!J3758="","",'Census Block Input'!D3758)</f>
        <v/>
      </c>
      <c r="L3794" s="106" t="str">
        <f>IF('Census Block Input'!J3758="","",'Census Block Input'!G3758)</f>
        <v/>
      </c>
      <c r="M3794" s="106" t="str">
        <f>IF('Census Block Input'!J3758="","",'Census Block Input'!F3758)</f>
        <v/>
      </c>
      <c r="N3794" s="32" t="str">
        <f t="shared" si="119"/>
        <v/>
      </c>
      <c r="O3794" s="124" t="s">
        <v>10</v>
      </c>
      <c r="P3794" s="123" t="s">
        <v>10</v>
      </c>
      <c r="Q3794" s="1"/>
    </row>
    <row r="3795" spans="1:17" ht="15.75" hidden="1" customHeight="1">
      <c r="A3795" s="1" t="str">
        <f t="shared" si="1"/>
        <v/>
      </c>
      <c r="B3795" s="1"/>
      <c r="C3795" s="25" t="str">
        <f>IF('Census Block Input'!J3759="","",'Census Block Input'!B3759)</f>
        <v/>
      </c>
      <c r="D3795" s="184" t="str">
        <f>IF('Census Block Input'!J3759="","",UPPER('Census Block Input'!J3759))</f>
        <v/>
      </c>
      <c r="E3795" s="26" t="str">
        <f>IF('Census Block Input'!J3759="","",'Census Block Input'!I3759)</f>
        <v/>
      </c>
      <c r="F3795" s="27" t="str">
        <f>IF('Census Block Input'!J3759="","",'Census Block Input'!C3759)</f>
        <v/>
      </c>
      <c r="G3795" s="29" t="str">
        <f>IF('Census Block Input'!J3759="","",'Census Block Input'!D3759)</f>
        <v/>
      </c>
      <c r="H3795" s="30" t="str">
        <f>IF('Census Block Input'!J3759="","",'Census Block Input'!G3759)</f>
        <v/>
      </c>
      <c r="I3795" s="30" t="str">
        <f>IF('Census Block Input'!J3759="","",'Census Block Input'!F3759)</f>
        <v/>
      </c>
      <c r="J3795" s="32" t="str">
        <f t="shared" si="118"/>
        <v/>
      </c>
      <c r="K3795" s="105" t="str">
        <f>IF('Census Block Input'!J3759="","",'Census Block Input'!D3759)</f>
        <v/>
      </c>
      <c r="L3795" s="106" t="str">
        <f>IF('Census Block Input'!J3759="","",'Census Block Input'!G3759)</f>
        <v/>
      </c>
      <c r="M3795" s="106" t="str">
        <f>IF('Census Block Input'!J3759="","",'Census Block Input'!F3759)</f>
        <v/>
      </c>
      <c r="N3795" s="32" t="str">
        <f t="shared" si="119"/>
        <v/>
      </c>
      <c r="O3795" s="124" t="s">
        <v>10</v>
      </c>
      <c r="P3795" s="123" t="s">
        <v>10</v>
      </c>
      <c r="Q3795" s="1"/>
    </row>
    <row r="3796" spans="1:17" ht="15.75" hidden="1" customHeight="1">
      <c r="A3796" s="1" t="str">
        <f t="shared" si="1"/>
        <v/>
      </c>
      <c r="B3796" s="1"/>
      <c r="C3796" s="25" t="str">
        <f>IF('Census Block Input'!J3760="","",'Census Block Input'!B3760)</f>
        <v/>
      </c>
      <c r="D3796" s="184" t="str">
        <f>IF('Census Block Input'!J3760="","",UPPER('Census Block Input'!J3760))</f>
        <v/>
      </c>
      <c r="E3796" s="26" t="str">
        <f>IF('Census Block Input'!J3760="","",'Census Block Input'!I3760)</f>
        <v/>
      </c>
      <c r="F3796" s="27" t="str">
        <f>IF('Census Block Input'!J3760="","",'Census Block Input'!C3760)</f>
        <v/>
      </c>
      <c r="G3796" s="29" t="str">
        <f>IF('Census Block Input'!J3760="","",'Census Block Input'!D3760)</f>
        <v/>
      </c>
      <c r="H3796" s="30" t="str">
        <f>IF('Census Block Input'!J3760="","",'Census Block Input'!G3760)</f>
        <v/>
      </c>
      <c r="I3796" s="30" t="str">
        <f>IF('Census Block Input'!J3760="","",'Census Block Input'!F3760)</f>
        <v/>
      </c>
      <c r="J3796" s="32" t="str">
        <f t="shared" si="118"/>
        <v/>
      </c>
      <c r="K3796" s="105" t="str">
        <f>IF('Census Block Input'!J3760="","",'Census Block Input'!D3760)</f>
        <v/>
      </c>
      <c r="L3796" s="106" t="str">
        <f>IF('Census Block Input'!J3760="","",'Census Block Input'!G3760)</f>
        <v/>
      </c>
      <c r="M3796" s="106" t="str">
        <f>IF('Census Block Input'!J3760="","",'Census Block Input'!F3760)</f>
        <v/>
      </c>
      <c r="N3796" s="32" t="str">
        <f t="shared" si="119"/>
        <v/>
      </c>
      <c r="O3796" s="124" t="s">
        <v>10</v>
      </c>
      <c r="P3796" s="123" t="s">
        <v>10</v>
      </c>
      <c r="Q3796" s="1"/>
    </row>
    <row r="3797" spans="1:17" ht="15.75" hidden="1" customHeight="1">
      <c r="A3797" s="1" t="str">
        <f t="shared" si="1"/>
        <v/>
      </c>
      <c r="B3797" s="1"/>
      <c r="C3797" s="25" t="str">
        <f>IF('Census Block Input'!J3761="","",'Census Block Input'!B3761)</f>
        <v/>
      </c>
      <c r="D3797" s="184" t="str">
        <f>IF('Census Block Input'!J3761="","",UPPER('Census Block Input'!J3761))</f>
        <v/>
      </c>
      <c r="E3797" s="26" t="str">
        <f>IF('Census Block Input'!J3761="","",'Census Block Input'!I3761)</f>
        <v/>
      </c>
      <c r="F3797" s="27" t="str">
        <f>IF('Census Block Input'!J3761="","",'Census Block Input'!C3761)</f>
        <v/>
      </c>
      <c r="G3797" s="29" t="str">
        <f>IF('Census Block Input'!J3761="","",'Census Block Input'!D3761)</f>
        <v/>
      </c>
      <c r="H3797" s="30" t="str">
        <f>IF('Census Block Input'!J3761="","",'Census Block Input'!G3761)</f>
        <v/>
      </c>
      <c r="I3797" s="30" t="str">
        <f>IF('Census Block Input'!J3761="","",'Census Block Input'!F3761)</f>
        <v/>
      </c>
      <c r="J3797" s="32" t="str">
        <f t="shared" si="118"/>
        <v/>
      </c>
      <c r="K3797" s="105" t="str">
        <f>IF('Census Block Input'!J3761="","",'Census Block Input'!D3761)</f>
        <v/>
      </c>
      <c r="L3797" s="106" t="str">
        <f>IF('Census Block Input'!J3761="","",'Census Block Input'!G3761)</f>
        <v/>
      </c>
      <c r="M3797" s="106" t="str">
        <f>IF('Census Block Input'!J3761="","",'Census Block Input'!F3761)</f>
        <v/>
      </c>
      <c r="N3797" s="32" t="str">
        <f t="shared" si="119"/>
        <v/>
      </c>
      <c r="O3797" s="124" t="s">
        <v>10</v>
      </c>
      <c r="P3797" s="123" t="s">
        <v>10</v>
      </c>
      <c r="Q3797" s="1"/>
    </row>
    <row r="3798" spans="1:17" ht="15.75" hidden="1" customHeight="1">
      <c r="A3798" s="1" t="str">
        <f t="shared" si="1"/>
        <v/>
      </c>
      <c r="B3798" s="1"/>
      <c r="C3798" s="25" t="str">
        <f>IF('Census Block Input'!J3762="","",'Census Block Input'!B3762)</f>
        <v/>
      </c>
      <c r="D3798" s="184" t="str">
        <f>IF('Census Block Input'!J3762="","",UPPER('Census Block Input'!J3762))</f>
        <v/>
      </c>
      <c r="E3798" s="26" t="str">
        <f>IF('Census Block Input'!J3762="","",'Census Block Input'!I3762)</f>
        <v/>
      </c>
      <c r="F3798" s="27" t="str">
        <f>IF('Census Block Input'!J3762="","",'Census Block Input'!C3762)</f>
        <v/>
      </c>
      <c r="G3798" s="29" t="str">
        <f>IF('Census Block Input'!J3762="","",'Census Block Input'!D3762)</f>
        <v/>
      </c>
      <c r="H3798" s="30" t="str">
        <f>IF('Census Block Input'!J3762="","",'Census Block Input'!G3762)</f>
        <v/>
      </c>
      <c r="I3798" s="30" t="str">
        <f>IF('Census Block Input'!J3762="","",'Census Block Input'!F3762)</f>
        <v/>
      </c>
      <c r="J3798" s="32" t="str">
        <f t="shared" si="118"/>
        <v/>
      </c>
      <c r="K3798" s="105" t="str">
        <f>IF('Census Block Input'!J3762="","",'Census Block Input'!D3762)</f>
        <v/>
      </c>
      <c r="L3798" s="106" t="str">
        <f>IF('Census Block Input'!J3762="","",'Census Block Input'!G3762)</f>
        <v/>
      </c>
      <c r="M3798" s="106" t="str">
        <f>IF('Census Block Input'!J3762="","",'Census Block Input'!F3762)</f>
        <v/>
      </c>
      <c r="N3798" s="32" t="str">
        <f t="shared" si="119"/>
        <v/>
      </c>
      <c r="O3798" s="124" t="s">
        <v>10</v>
      </c>
      <c r="P3798" s="123" t="s">
        <v>10</v>
      </c>
      <c r="Q3798" s="1"/>
    </row>
    <row r="3799" spans="1:17" ht="15.75" hidden="1" customHeight="1">
      <c r="A3799" s="1" t="str">
        <f t="shared" si="1"/>
        <v/>
      </c>
      <c r="B3799" s="1"/>
      <c r="C3799" s="25" t="str">
        <f>IF('Census Block Input'!J3763="","",'Census Block Input'!B3763)</f>
        <v/>
      </c>
      <c r="D3799" s="184" t="str">
        <f>IF('Census Block Input'!J3763="","",UPPER('Census Block Input'!J3763))</f>
        <v/>
      </c>
      <c r="E3799" s="26" t="str">
        <f>IF('Census Block Input'!J3763="","",'Census Block Input'!I3763)</f>
        <v/>
      </c>
      <c r="F3799" s="27" t="str">
        <f>IF('Census Block Input'!J3763="","",'Census Block Input'!C3763)</f>
        <v/>
      </c>
      <c r="G3799" s="29" t="str">
        <f>IF('Census Block Input'!J3763="","",'Census Block Input'!D3763)</f>
        <v/>
      </c>
      <c r="H3799" s="30" t="str">
        <f>IF('Census Block Input'!J3763="","",'Census Block Input'!G3763)</f>
        <v/>
      </c>
      <c r="I3799" s="30" t="str">
        <f>IF('Census Block Input'!J3763="","",'Census Block Input'!F3763)</f>
        <v/>
      </c>
      <c r="J3799" s="32" t="str">
        <f t="shared" si="118"/>
        <v/>
      </c>
      <c r="K3799" s="105" t="str">
        <f>IF('Census Block Input'!J3763="","",'Census Block Input'!D3763)</f>
        <v/>
      </c>
      <c r="L3799" s="106" t="str">
        <f>IF('Census Block Input'!J3763="","",'Census Block Input'!G3763)</f>
        <v/>
      </c>
      <c r="M3799" s="106" t="str">
        <f>IF('Census Block Input'!J3763="","",'Census Block Input'!F3763)</f>
        <v/>
      </c>
      <c r="N3799" s="32" t="str">
        <f t="shared" si="119"/>
        <v/>
      </c>
      <c r="O3799" s="124" t="s">
        <v>10</v>
      </c>
      <c r="P3799" s="123" t="s">
        <v>10</v>
      </c>
      <c r="Q3799" s="1"/>
    </row>
    <row r="3800" spans="1:17" ht="15.75" hidden="1" customHeight="1">
      <c r="A3800" s="1" t="str">
        <f t="shared" si="1"/>
        <v/>
      </c>
      <c r="B3800" s="1"/>
      <c r="C3800" s="25" t="str">
        <f>IF('Census Block Input'!J3764="","",'Census Block Input'!B3764)</f>
        <v/>
      </c>
      <c r="D3800" s="184" t="str">
        <f>IF('Census Block Input'!J3764="","",UPPER('Census Block Input'!J3764))</f>
        <v/>
      </c>
      <c r="E3800" s="26" t="str">
        <f>IF('Census Block Input'!J3764="","",'Census Block Input'!I3764)</f>
        <v/>
      </c>
      <c r="F3800" s="27" t="str">
        <f>IF('Census Block Input'!J3764="","",'Census Block Input'!C3764)</f>
        <v/>
      </c>
      <c r="G3800" s="29" t="str">
        <f>IF('Census Block Input'!J3764="","",'Census Block Input'!D3764)</f>
        <v/>
      </c>
      <c r="H3800" s="30" t="str">
        <f>IF('Census Block Input'!J3764="","",'Census Block Input'!G3764)</f>
        <v/>
      </c>
      <c r="I3800" s="30" t="str">
        <f>IF('Census Block Input'!J3764="","",'Census Block Input'!F3764)</f>
        <v/>
      </c>
      <c r="J3800" s="32" t="str">
        <f t="shared" si="118"/>
        <v/>
      </c>
      <c r="K3800" s="105" t="str">
        <f>IF('Census Block Input'!J3764="","",'Census Block Input'!D3764)</f>
        <v/>
      </c>
      <c r="L3800" s="106" t="str">
        <f>IF('Census Block Input'!J3764="","",'Census Block Input'!G3764)</f>
        <v/>
      </c>
      <c r="M3800" s="106" t="str">
        <f>IF('Census Block Input'!J3764="","",'Census Block Input'!F3764)</f>
        <v/>
      </c>
      <c r="N3800" s="32" t="str">
        <f t="shared" si="119"/>
        <v/>
      </c>
      <c r="O3800" s="124" t="s">
        <v>10</v>
      </c>
      <c r="P3800" s="123" t="s">
        <v>10</v>
      </c>
      <c r="Q3800" s="1"/>
    </row>
    <row r="3801" spans="1:17" ht="15.75" hidden="1" customHeight="1">
      <c r="A3801" s="1" t="str">
        <f t="shared" si="1"/>
        <v/>
      </c>
      <c r="B3801" s="1"/>
      <c r="C3801" s="25" t="str">
        <f>IF('Census Block Input'!J3765="","",'Census Block Input'!B3765)</f>
        <v/>
      </c>
      <c r="D3801" s="184" t="str">
        <f>IF('Census Block Input'!J3765="","",UPPER('Census Block Input'!J3765))</f>
        <v/>
      </c>
      <c r="E3801" s="26" t="str">
        <f>IF('Census Block Input'!J3765="","",'Census Block Input'!I3765)</f>
        <v/>
      </c>
      <c r="F3801" s="27" t="str">
        <f>IF('Census Block Input'!J3765="","",'Census Block Input'!C3765)</f>
        <v/>
      </c>
      <c r="G3801" s="29" t="str">
        <f>IF('Census Block Input'!J3765="","",'Census Block Input'!D3765)</f>
        <v/>
      </c>
      <c r="H3801" s="30" t="str">
        <f>IF('Census Block Input'!J3765="","",'Census Block Input'!G3765)</f>
        <v/>
      </c>
      <c r="I3801" s="30" t="str">
        <f>IF('Census Block Input'!J3765="","",'Census Block Input'!F3765)</f>
        <v/>
      </c>
      <c r="J3801" s="32" t="str">
        <f t="shared" si="118"/>
        <v/>
      </c>
      <c r="K3801" s="105" t="str">
        <f>IF('Census Block Input'!J3765="","",'Census Block Input'!D3765)</f>
        <v/>
      </c>
      <c r="L3801" s="106" t="str">
        <f>IF('Census Block Input'!J3765="","",'Census Block Input'!G3765)</f>
        <v/>
      </c>
      <c r="M3801" s="106" t="str">
        <f>IF('Census Block Input'!J3765="","",'Census Block Input'!F3765)</f>
        <v/>
      </c>
      <c r="N3801" s="32" t="str">
        <f t="shared" si="119"/>
        <v/>
      </c>
      <c r="O3801" s="124" t="s">
        <v>10</v>
      </c>
      <c r="P3801" s="123" t="s">
        <v>10</v>
      </c>
      <c r="Q3801" s="1"/>
    </row>
    <row r="3802" spans="1:17" ht="15.75" hidden="1" customHeight="1">
      <c r="A3802" s="1" t="str">
        <f t="shared" si="1"/>
        <v/>
      </c>
      <c r="B3802" s="1"/>
      <c r="C3802" s="25" t="str">
        <f>IF('Census Block Input'!J3766="","",'Census Block Input'!B3766)</f>
        <v/>
      </c>
      <c r="D3802" s="184" t="str">
        <f>IF('Census Block Input'!J3766="","",UPPER('Census Block Input'!J3766))</f>
        <v/>
      </c>
      <c r="E3802" s="26" t="str">
        <f>IF('Census Block Input'!J3766="","",'Census Block Input'!I3766)</f>
        <v/>
      </c>
      <c r="F3802" s="27" t="str">
        <f>IF('Census Block Input'!J3766="","",'Census Block Input'!C3766)</f>
        <v/>
      </c>
      <c r="G3802" s="29" t="str">
        <f>IF('Census Block Input'!J3766="","",'Census Block Input'!D3766)</f>
        <v/>
      </c>
      <c r="H3802" s="30" t="str">
        <f>IF('Census Block Input'!J3766="","",'Census Block Input'!G3766)</f>
        <v/>
      </c>
      <c r="I3802" s="30" t="str">
        <f>IF('Census Block Input'!J3766="","",'Census Block Input'!F3766)</f>
        <v/>
      </c>
      <c r="J3802" s="32" t="str">
        <f t="shared" si="118"/>
        <v/>
      </c>
      <c r="K3802" s="105" t="str">
        <f>IF('Census Block Input'!J3766="","",'Census Block Input'!D3766)</f>
        <v/>
      </c>
      <c r="L3802" s="106" t="str">
        <f>IF('Census Block Input'!J3766="","",'Census Block Input'!G3766)</f>
        <v/>
      </c>
      <c r="M3802" s="106" t="str">
        <f>IF('Census Block Input'!J3766="","",'Census Block Input'!F3766)</f>
        <v/>
      </c>
      <c r="N3802" s="32" t="str">
        <f t="shared" si="119"/>
        <v/>
      </c>
      <c r="O3802" s="124" t="s">
        <v>10</v>
      </c>
      <c r="P3802" s="123" t="s">
        <v>10</v>
      </c>
      <c r="Q3802" s="1"/>
    </row>
    <row r="3803" spans="1:17" ht="15.75" hidden="1" customHeight="1">
      <c r="A3803" s="1" t="str">
        <f t="shared" si="1"/>
        <v/>
      </c>
      <c r="B3803" s="1"/>
      <c r="C3803" s="25" t="str">
        <f>IF('Census Block Input'!J3767="","",'Census Block Input'!B3767)</f>
        <v/>
      </c>
      <c r="D3803" s="184" t="str">
        <f>IF('Census Block Input'!J3767="","",UPPER('Census Block Input'!J3767))</f>
        <v/>
      </c>
      <c r="E3803" s="26" t="str">
        <f>IF('Census Block Input'!J3767="","",'Census Block Input'!I3767)</f>
        <v/>
      </c>
      <c r="F3803" s="27" t="str">
        <f>IF('Census Block Input'!J3767="","",'Census Block Input'!C3767)</f>
        <v/>
      </c>
      <c r="G3803" s="29" t="str">
        <f>IF('Census Block Input'!J3767="","",'Census Block Input'!D3767)</f>
        <v/>
      </c>
      <c r="H3803" s="30" t="str">
        <f>IF('Census Block Input'!J3767="","",'Census Block Input'!G3767)</f>
        <v/>
      </c>
      <c r="I3803" s="30" t="str">
        <f>IF('Census Block Input'!J3767="","",'Census Block Input'!F3767)</f>
        <v/>
      </c>
      <c r="J3803" s="32" t="str">
        <f t="shared" si="118"/>
        <v/>
      </c>
      <c r="K3803" s="105" t="str">
        <f>IF('Census Block Input'!J3767="","",'Census Block Input'!D3767)</f>
        <v/>
      </c>
      <c r="L3803" s="106" t="str">
        <f>IF('Census Block Input'!J3767="","",'Census Block Input'!G3767)</f>
        <v/>
      </c>
      <c r="M3803" s="106" t="str">
        <f>IF('Census Block Input'!J3767="","",'Census Block Input'!F3767)</f>
        <v/>
      </c>
      <c r="N3803" s="32" t="str">
        <f t="shared" si="119"/>
        <v/>
      </c>
      <c r="O3803" s="124" t="s">
        <v>10</v>
      </c>
      <c r="P3803" s="123" t="s">
        <v>10</v>
      </c>
      <c r="Q3803" s="1"/>
    </row>
    <row r="3804" spans="1:17" ht="15.75" hidden="1" customHeight="1">
      <c r="A3804" s="1" t="str">
        <f t="shared" si="1"/>
        <v/>
      </c>
      <c r="B3804" s="1"/>
      <c r="C3804" s="25" t="str">
        <f>IF('Census Block Input'!J3768="","",'Census Block Input'!B3768)</f>
        <v/>
      </c>
      <c r="D3804" s="184" t="str">
        <f>IF('Census Block Input'!J3768="","",UPPER('Census Block Input'!J3768))</f>
        <v/>
      </c>
      <c r="E3804" s="26" t="str">
        <f>IF('Census Block Input'!J3768="","",'Census Block Input'!I3768)</f>
        <v/>
      </c>
      <c r="F3804" s="27" t="str">
        <f>IF('Census Block Input'!J3768="","",'Census Block Input'!C3768)</f>
        <v/>
      </c>
      <c r="G3804" s="29" t="str">
        <f>IF('Census Block Input'!J3768="","",'Census Block Input'!D3768)</f>
        <v/>
      </c>
      <c r="H3804" s="30" t="str">
        <f>IF('Census Block Input'!J3768="","",'Census Block Input'!G3768)</f>
        <v/>
      </c>
      <c r="I3804" s="30" t="str">
        <f>IF('Census Block Input'!J3768="","",'Census Block Input'!F3768)</f>
        <v/>
      </c>
      <c r="J3804" s="32" t="str">
        <f t="shared" si="118"/>
        <v/>
      </c>
      <c r="K3804" s="105" t="str">
        <f>IF('Census Block Input'!J3768="","",'Census Block Input'!D3768)</f>
        <v/>
      </c>
      <c r="L3804" s="106" t="str">
        <f>IF('Census Block Input'!J3768="","",'Census Block Input'!G3768)</f>
        <v/>
      </c>
      <c r="M3804" s="106" t="str">
        <f>IF('Census Block Input'!J3768="","",'Census Block Input'!F3768)</f>
        <v/>
      </c>
      <c r="N3804" s="32" t="str">
        <f t="shared" si="119"/>
        <v/>
      </c>
      <c r="O3804" s="124" t="s">
        <v>10</v>
      </c>
      <c r="P3804" s="123" t="s">
        <v>10</v>
      </c>
      <c r="Q3804" s="1"/>
    </row>
    <row r="3805" spans="1:17" ht="15.75" hidden="1" customHeight="1">
      <c r="A3805" s="1" t="str">
        <f t="shared" si="1"/>
        <v/>
      </c>
      <c r="B3805" s="1"/>
      <c r="C3805" s="25" t="str">
        <f>IF('Census Block Input'!J3769="","",'Census Block Input'!B3769)</f>
        <v/>
      </c>
      <c r="D3805" s="184" t="str">
        <f>IF('Census Block Input'!J3769="","",UPPER('Census Block Input'!J3769))</f>
        <v/>
      </c>
      <c r="E3805" s="26" t="str">
        <f>IF('Census Block Input'!J3769="","",'Census Block Input'!I3769)</f>
        <v/>
      </c>
      <c r="F3805" s="27" t="str">
        <f>IF('Census Block Input'!J3769="","",'Census Block Input'!C3769)</f>
        <v/>
      </c>
      <c r="G3805" s="29" t="str">
        <f>IF('Census Block Input'!J3769="","",'Census Block Input'!D3769)</f>
        <v/>
      </c>
      <c r="H3805" s="30" t="str">
        <f>IF('Census Block Input'!J3769="","",'Census Block Input'!G3769)</f>
        <v/>
      </c>
      <c r="I3805" s="30" t="str">
        <f>IF('Census Block Input'!J3769="","",'Census Block Input'!F3769)</f>
        <v/>
      </c>
      <c r="J3805" s="32" t="str">
        <f t="shared" si="118"/>
        <v/>
      </c>
      <c r="K3805" s="105" t="str">
        <f>IF('Census Block Input'!J3769="","",'Census Block Input'!D3769)</f>
        <v/>
      </c>
      <c r="L3805" s="106" t="str">
        <f>IF('Census Block Input'!J3769="","",'Census Block Input'!G3769)</f>
        <v/>
      </c>
      <c r="M3805" s="106" t="str">
        <f>IF('Census Block Input'!J3769="","",'Census Block Input'!F3769)</f>
        <v/>
      </c>
      <c r="N3805" s="32" t="str">
        <f t="shared" si="119"/>
        <v/>
      </c>
      <c r="O3805" s="124" t="s">
        <v>10</v>
      </c>
      <c r="P3805" s="123" t="s">
        <v>10</v>
      </c>
      <c r="Q3805" s="1"/>
    </row>
    <row r="3806" spans="1:17" ht="15.75" hidden="1" customHeight="1">
      <c r="A3806" s="1" t="str">
        <f t="shared" si="1"/>
        <v/>
      </c>
      <c r="B3806" s="1"/>
      <c r="C3806" s="25" t="str">
        <f>IF('Census Block Input'!J3770="","",'Census Block Input'!B3770)</f>
        <v/>
      </c>
      <c r="D3806" s="184" t="str">
        <f>IF('Census Block Input'!J3770="","",UPPER('Census Block Input'!J3770))</f>
        <v/>
      </c>
      <c r="E3806" s="26" t="str">
        <f>IF('Census Block Input'!J3770="","",'Census Block Input'!I3770)</f>
        <v/>
      </c>
      <c r="F3806" s="27" t="str">
        <f>IF('Census Block Input'!J3770="","",'Census Block Input'!C3770)</f>
        <v/>
      </c>
      <c r="G3806" s="29" t="str">
        <f>IF('Census Block Input'!J3770="","",'Census Block Input'!D3770)</f>
        <v/>
      </c>
      <c r="H3806" s="30" t="str">
        <f>IF('Census Block Input'!J3770="","",'Census Block Input'!G3770)</f>
        <v/>
      </c>
      <c r="I3806" s="30" t="str">
        <f>IF('Census Block Input'!J3770="","",'Census Block Input'!F3770)</f>
        <v/>
      </c>
      <c r="J3806" s="32" t="str">
        <f t="shared" si="118"/>
        <v/>
      </c>
      <c r="K3806" s="105" t="str">
        <f>IF('Census Block Input'!J3770="","",'Census Block Input'!D3770)</f>
        <v/>
      </c>
      <c r="L3806" s="106" t="str">
        <f>IF('Census Block Input'!J3770="","",'Census Block Input'!G3770)</f>
        <v/>
      </c>
      <c r="M3806" s="106" t="str">
        <f>IF('Census Block Input'!J3770="","",'Census Block Input'!F3770)</f>
        <v/>
      </c>
      <c r="N3806" s="32" t="str">
        <f t="shared" si="119"/>
        <v/>
      </c>
      <c r="O3806" s="124" t="s">
        <v>10</v>
      </c>
      <c r="P3806" s="123" t="s">
        <v>10</v>
      </c>
      <c r="Q3806" s="1"/>
    </row>
    <row r="3807" spans="1:17" ht="15.75" hidden="1" customHeight="1">
      <c r="A3807" s="1" t="str">
        <f t="shared" si="1"/>
        <v/>
      </c>
      <c r="B3807" s="1"/>
      <c r="C3807" s="25" t="str">
        <f>IF('Census Block Input'!J3771="","",'Census Block Input'!B3771)</f>
        <v/>
      </c>
      <c r="D3807" s="184" t="str">
        <f>IF('Census Block Input'!J3771="","",UPPER('Census Block Input'!J3771))</f>
        <v/>
      </c>
      <c r="E3807" s="26" t="str">
        <f>IF('Census Block Input'!J3771="","",'Census Block Input'!I3771)</f>
        <v/>
      </c>
      <c r="F3807" s="27" t="str">
        <f>IF('Census Block Input'!J3771="","",'Census Block Input'!C3771)</f>
        <v/>
      </c>
      <c r="G3807" s="29" t="str">
        <f>IF('Census Block Input'!J3771="","",'Census Block Input'!D3771)</f>
        <v/>
      </c>
      <c r="H3807" s="30" t="str">
        <f>IF('Census Block Input'!J3771="","",'Census Block Input'!G3771)</f>
        <v/>
      </c>
      <c r="I3807" s="30" t="str">
        <f>IF('Census Block Input'!J3771="","",'Census Block Input'!F3771)</f>
        <v/>
      </c>
      <c r="J3807" s="32" t="str">
        <f t="shared" si="118"/>
        <v/>
      </c>
      <c r="K3807" s="105" t="str">
        <f>IF('Census Block Input'!J3771="","",'Census Block Input'!D3771)</f>
        <v/>
      </c>
      <c r="L3807" s="106" t="str">
        <f>IF('Census Block Input'!J3771="","",'Census Block Input'!G3771)</f>
        <v/>
      </c>
      <c r="M3807" s="106" t="str">
        <f>IF('Census Block Input'!J3771="","",'Census Block Input'!F3771)</f>
        <v/>
      </c>
      <c r="N3807" s="32" t="str">
        <f t="shared" si="119"/>
        <v/>
      </c>
      <c r="O3807" s="124" t="s">
        <v>10</v>
      </c>
      <c r="P3807" s="123" t="s">
        <v>10</v>
      </c>
      <c r="Q3807" s="1"/>
    </row>
    <row r="3808" spans="1:17" ht="15.75" hidden="1" customHeight="1">
      <c r="A3808" s="1" t="str">
        <f t="shared" si="1"/>
        <v/>
      </c>
      <c r="B3808" s="1"/>
      <c r="C3808" s="25" t="str">
        <f>IF('Census Block Input'!J3772="","",'Census Block Input'!B3772)</f>
        <v/>
      </c>
      <c r="D3808" s="184" t="str">
        <f>IF('Census Block Input'!J3772="","",UPPER('Census Block Input'!J3772))</f>
        <v/>
      </c>
      <c r="E3808" s="26" t="str">
        <f>IF('Census Block Input'!J3772="","",'Census Block Input'!I3772)</f>
        <v/>
      </c>
      <c r="F3808" s="27" t="str">
        <f>IF('Census Block Input'!J3772="","",'Census Block Input'!C3772)</f>
        <v/>
      </c>
      <c r="G3808" s="29" t="str">
        <f>IF('Census Block Input'!J3772="","",'Census Block Input'!D3772)</f>
        <v/>
      </c>
      <c r="H3808" s="30" t="str">
        <f>IF('Census Block Input'!J3772="","",'Census Block Input'!G3772)</f>
        <v/>
      </c>
      <c r="I3808" s="30" t="str">
        <f>IF('Census Block Input'!J3772="","",'Census Block Input'!F3772)</f>
        <v/>
      </c>
      <c r="J3808" s="32" t="str">
        <f t="shared" si="118"/>
        <v/>
      </c>
      <c r="K3808" s="105" t="str">
        <f>IF('Census Block Input'!J3772="","",'Census Block Input'!D3772)</f>
        <v/>
      </c>
      <c r="L3808" s="106" t="str">
        <f>IF('Census Block Input'!J3772="","",'Census Block Input'!G3772)</f>
        <v/>
      </c>
      <c r="M3808" s="106" t="str">
        <f>IF('Census Block Input'!J3772="","",'Census Block Input'!F3772)</f>
        <v/>
      </c>
      <c r="N3808" s="32" t="str">
        <f t="shared" si="119"/>
        <v/>
      </c>
      <c r="O3808" s="124" t="s">
        <v>10</v>
      </c>
      <c r="P3808" s="123" t="s">
        <v>10</v>
      </c>
      <c r="Q3808" s="1"/>
    </row>
    <row r="3809" spans="1:17" ht="15.75" hidden="1" customHeight="1">
      <c r="A3809" s="1" t="str">
        <f t="shared" si="1"/>
        <v/>
      </c>
      <c r="B3809" s="1"/>
      <c r="C3809" s="25" t="str">
        <f>IF('Census Block Input'!J3773="","",'Census Block Input'!B3773)</f>
        <v/>
      </c>
      <c r="D3809" s="184" t="str">
        <f>IF('Census Block Input'!J3773="","",UPPER('Census Block Input'!J3773))</f>
        <v/>
      </c>
      <c r="E3809" s="26" t="str">
        <f>IF('Census Block Input'!J3773="","",'Census Block Input'!I3773)</f>
        <v/>
      </c>
      <c r="F3809" s="27" t="str">
        <f>IF('Census Block Input'!J3773="","",'Census Block Input'!C3773)</f>
        <v/>
      </c>
      <c r="G3809" s="29" t="str">
        <f>IF('Census Block Input'!J3773="","",'Census Block Input'!D3773)</f>
        <v/>
      </c>
      <c r="H3809" s="30" t="str">
        <f>IF('Census Block Input'!J3773="","",'Census Block Input'!G3773)</f>
        <v/>
      </c>
      <c r="I3809" s="30" t="str">
        <f>IF('Census Block Input'!J3773="","",'Census Block Input'!F3773)</f>
        <v/>
      </c>
      <c r="J3809" s="32" t="str">
        <f t="shared" si="118"/>
        <v/>
      </c>
      <c r="K3809" s="105" t="str">
        <f>IF('Census Block Input'!J3773="","",'Census Block Input'!D3773)</f>
        <v/>
      </c>
      <c r="L3809" s="106" t="str">
        <f>IF('Census Block Input'!J3773="","",'Census Block Input'!G3773)</f>
        <v/>
      </c>
      <c r="M3809" s="106" t="str">
        <f>IF('Census Block Input'!J3773="","",'Census Block Input'!F3773)</f>
        <v/>
      </c>
      <c r="N3809" s="32" t="str">
        <f t="shared" si="119"/>
        <v/>
      </c>
      <c r="O3809" s="124" t="s">
        <v>10</v>
      </c>
      <c r="P3809" s="123" t="s">
        <v>10</v>
      </c>
      <c r="Q3809" s="1"/>
    </row>
    <row r="3810" spans="1:17" ht="15.75" hidden="1" customHeight="1">
      <c r="A3810" s="1" t="str">
        <f t="shared" si="1"/>
        <v/>
      </c>
      <c r="B3810" s="1"/>
      <c r="C3810" s="25" t="str">
        <f>IF('Census Block Input'!J3774="","",'Census Block Input'!B3774)</f>
        <v/>
      </c>
      <c r="D3810" s="184" t="str">
        <f>IF('Census Block Input'!J3774="","",UPPER('Census Block Input'!J3774))</f>
        <v/>
      </c>
      <c r="E3810" s="26" t="str">
        <f>IF('Census Block Input'!J3774="","",'Census Block Input'!I3774)</f>
        <v/>
      </c>
      <c r="F3810" s="27" t="str">
        <f>IF('Census Block Input'!J3774="","",'Census Block Input'!C3774)</f>
        <v/>
      </c>
      <c r="G3810" s="29" t="str">
        <f>IF('Census Block Input'!J3774="","",'Census Block Input'!D3774)</f>
        <v/>
      </c>
      <c r="H3810" s="30" t="str">
        <f>IF('Census Block Input'!J3774="","",'Census Block Input'!G3774)</f>
        <v/>
      </c>
      <c r="I3810" s="30" t="str">
        <f>IF('Census Block Input'!J3774="","",'Census Block Input'!F3774)</f>
        <v/>
      </c>
      <c r="J3810" s="32" t="str">
        <f t="shared" si="118"/>
        <v/>
      </c>
      <c r="K3810" s="105" t="str">
        <f>IF('Census Block Input'!J3774="","",'Census Block Input'!D3774)</f>
        <v/>
      </c>
      <c r="L3810" s="106" t="str">
        <f>IF('Census Block Input'!J3774="","",'Census Block Input'!G3774)</f>
        <v/>
      </c>
      <c r="M3810" s="106" t="str">
        <f>IF('Census Block Input'!J3774="","",'Census Block Input'!F3774)</f>
        <v/>
      </c>
      <c r="N3810" s="32" t="str">
        <f t="shared" si="119"/>
        <v/>
      </c>
      <c r="O3810" s="124" t="s">
        <v>10</v>
      </c>
      <c r="P3810" s="123" t="s">
        <v>10</v>
      </c>
      <c r="Q3810" s="1"/>
    </row>
    <row r="3811" spans="1:17" ht="15.75" hidden="1" customHeight="1">
      <c r="A3811" s="1" t="str">
        <f t="shared" si="1"/>
        <v/>
      </c>
      <c r="B3811" s="1"/>
      <c r="C3811" s="25" t="str">
        <f>IF('Census Block Input'!J3775="","",'Census Block Input'!B3775)</f>
        <v/>
      </c>
      <c r="D3811" s="184" t="str">
        <f>IF('Census Block Input'!J3775="","",UPPER('Census Block Input'!J3775))</f>
        <v/>
      </c>
      <c r="E3811" s="26" t="str">
        <f>IF('Census Block Input'!J3775="","",'Census Block Input'!I3775)</f>
        <v/>
      </c>
      <c r="F3811" s="27" t="str">
        <f>IF('Census Block Input'!J3775="","",'Census Block Input'!C3775)</f>
        <v/>
      </c>
      <c r="G3811" s="29" t="str">
        <f>IF('Census Block Input'!J3775="","",'Census Block Input'!D3775)</f>
        <v/>
      </c>
      <c r="H3811" s="30" t="str">
        <f>IF('Census Block Input'!J3775="","",'Census Block Input'!G3775)</f>
        <v/>
      </c>
      <c r="I3811" s="30" t="str">
        <f>IF('Census Block Input'!J3775="","",'Census Block Input'!F3775)</f>
        <v/>
      </c>
      <c r="J3811" s="32" t="str">
        <f t="shared" si="118"/>
        <v/>
      </c>
      <c r="K3811" s="105" t="str">
        <f>IF('Census Block Input'!J3775="","",'Census Block Input'!D3775)</f>
        <v/>
      </c>
      <c r="L3811" s="106" t="str">
        <f>IF('Census Block Input'!J3775="","",'Census Block Input'!G3775)</f>
        <v/>
      </c>
      <c r="M3811" s="106" t="str">
        <f>IF('Census Block Input'!J3775="","",'Census Block Input'!F3775)</f>
        <v/>
      </c>
      <c r="N3811" s="32" t="str">
        <f t="shared" si="119"/>
        <v/>
      </c>
      <c r="O3811" s="124" t="s">
        <v>10</v>
      </c>
      <c r="P3811" s="123" t="s">
        <v>10</v>
      </c>
      <c r="Q3811" s="1"/>
    </row>
    <row r="3812" spans="1:17" ht="15.75" hidden="1" customHeight="1">
      <c r="A3812" s="1" t="str">
        <f t="shared" si="1"/>
        <v/>
      </c>
      <c r="B3812" s="1"/>
      <c r="C3812" s="25" t="str">
        <f>IF('Census Block Input'!J3776="","",'Census Block Input'!B3776)</f>
        <v/>
      </c>
      <c r="D3812" s="184" t="str">
        <f>IF('Census Block Input'!J3776="","",UPPER('Census Block Input'!J3776))</f>
        <v/>
      </c>
      <c r="E3812" s="26" t="str">
        <f>IF('Census Block Input'!J3776="","",'Census Block Input'!I3776)</f>
        <v/>
      </c>
      <c r="F3812" s="27" t="str">
        <f>IF('Census Block Input'!J3776="","",'Census Block Input'!C3776)</f>
        <v/>
      </c>
      <c r="G3812" s="29" t="str">
        <f>IF('Census Block Input'!J3776="","",'Census Block Input'!D3776)</f>
        <v/>
      </c>
      <c r="H3812" s="30" t="str">
        <f>IF('Census Block Input'!J3776="","",'Census Block Input'!G3776)</f>
        <v/>
      </c>
      <c r="I3812" s="30" t="str">
        <f>IF('Census Block Input'!J3776="","",'Census Block Input'!F3776)</f>
        <v/>
      </c>
      <c r="J3812" s="32" t="str">
        <f t="shared" si="118"/>
        <v/>
      </c>
      <c r="K3812" s="105" t="str">
        <f>IF('Census Block Input'!J3776="","",'Census Block Input'!D3776)</f>
        <v/>
      </c>
      <c r="L3812" s="106" t="str">
        <f>IF('Census Block Input'!J3776="","",'Census Block Input'!G3776)</f>
        <v/>
      </c>
      <c r="M3812" s="106" t="str">
        <f>IF('Census Block Input'!J3776="","",'Census Block Input'!F3776)</f>
        <v/>
      </c>
      <c r="N3812" s="32" t="str">
        <f t="shared" si="119"/>
        <v/>
      </c>
      <c r="O3812" s="124" t="s">
        <v>10</v>
      </c>
      <c r="P3812" s="123" t="s">
        <v>10</v>
      </c>
      <c r="Q3812" s="1"/>
    </row>
    <row r="3813" spans="1:17" ht="15.75" hidden="1" customHeight="1">
      <c r="A3813" s="1" t="str">
        <f t="shared" si="1"/>
        <v/>
      </c>
      <c r="B3813" s="1"/>
      <c r="C3813" s="25" t="str">
        <f>IF('Census Block Input'!J3777="","",'Census Block Input'!B3777)</f>
        <v/>
      </c>
      <c r="D3813" s="184" t="str">
        <f>IF('Census Block Input'!J3777="","",UPPER('Census Block Input'!J3777))</f>
        <v/>
      </c>
      <c r="E3813" s="26" t="str">
        <f>IF('Census Block Input'!J3777="","",'Census Block Input'!I3777)</f>
        <v/>
      </c>
      <c r="F3813" s="27" t="str">
        <f>IF('Census Block Input'!J3777="","",'Census Block Input'!C3777)</f>
        <v/>
      </c>
      <c r="G3813" s="29" t="str">
        <f>IF('Census Block Input'!J3777="","",'Census Block Input'!D3777)</f>
        <v/>
      </c>
      <c r="H3813" s="30" t="str">
        <f>IF('Census Block Input'!J3777="","",'Census Block Input'!G3777)</f>
        <v/>
      </c>
      <c r="I3813" s="30" t="str">
        <f>IF('Census Block Input'!J3777="","",'Census Block Input'!F3777)</f>
        <v/>
      </c>
      <c r="J3813" s="32" t="str">
        <f t="shared" si="118"/>
        <v/>
      </c>
      <c r="K3813" s="105" t="str">
        <f>IF('Census Block Input'!J3777="","",'Census Block Input'!D3777)</f>
        <v/>
      </c>
      <c r="L3813" s="106" t="str">
        <f>IF('Census Block Input'!J3777="","",'Census Block Input'!G3777)</f>
        <v/>
      </c>
      <c r="M3813" s="106" t="str">
        <f>IF('Census Block Input'!J3777="","",'Census Block Input'!F3777)</f>
        <v/>
      </c>
      <c r="N3813" s="32" t="str">
        <f t="shared" si="119"/>
        <v/>
      </c>
      <c r="O3813" s="124" t="s">
        <v>10</v>
      </c>
      <c r="P3813" s="123" t="s">
        <v>10</v>
      </c>
      <c r="Q3813" s="1"/>
    </row>
    <row r="3814" spans="1:17" ht="15.75" hidden="1" customHeight="1">
      <c r="A3814" s="1" t="str">
        <f t="shared" si="1"/>
        <v/>
      </c>
      <c r="B3814" s="1"/>
      <c r="C3814" s="25" t="str">
        <f>IF('Census Block Input'!J3778="","",'Census Block Input'!B3778)</f>
        <v/>
      </c>
      <c r="D3814" s="184" t="str">
        <f>IF('Census Block Input'!J3778="","",UPPER('Census Block Input'!J3778))</f>
        <v/>
      </c>
      <c r="E3814" s="26" t="str">
        <f>IF('Census Block Input'!J3778="","",'Census Block Input'!I3778)</f>
        <v/>
      </c>
      <c r="F3814" s="27" t="str">
        <f>IF('Census Block Input'!J3778="","",'Census Block Input'!C3778)</f>
        <v/>
      </c>
      <c r="G3814" s="29" t="str">
        <f>IF('Census Block Input'!J3778="","",'Census Block Input'!D3778)</f>
        <v/>
      </c>
      <c r="H3814" s="30" t="str">
        <f>IF('Census Block Input'!J3778="","",'Census Block Input'!G3778)</f>
        <v/>
      </c>
      <c r="I3814" s="30" t="str">
        <f>IF('Census Block Input'!J3778="","",'Census Block Input'!F3778)</f>
        <v/>
      </c>
      <c r="J3814" s="32" t="str">
        <f t="shared" si="118"/>
        <v/>
      </c>
      <c r="K3814" s="105" t="str">
        <f>IF('Census Block Input'!J3778="","",'Census Block Input'!D3778)</f>
        <v/>
      </c>
      <c r="L3814" s="106" t="str">
        <f>IF('Census Block Input'!J3778="","",'Census Block Input'!G3778)</f>
        <v/>
      </c>
      <c r="M3814" s="106" t="str">
        <f>IF('Census Block Input'!J3778="","",'Census Block Input'!F3778)</f>
        <v/>
      </c>
      <c r="N3814" s="32" t="str">
        <f t="shared" si="119"/>
        <v/>
      </c>
      <c r="O3814" s="124" t="s">
        <v>10</v>
      </c>
      <c r="P3814" s="123" t="s">
        <v>10</v>
      </c>
      <c r="Q3814" s="1"/>
    </row>
    <row r="3815" spans="1:17" ht="15.75" hidden="1" customHeight="1">
      <c r="A3815" s="1" t="str">
        <f t="shared" si="1"/>
        <v/>
      </c>
      <c r="B3815" s="1"/>
      <c r="C3815" s="25" t="str">
        <f>IF('Census Block Input'!J3779="","",'Census Block Input'!B3779)</f>
        <v/>
      </c>
      <c r="D3815" s="184" t="str">
        <f>IF('Census Block Input'!J3779="","",UPPER('Census Block Input'!J3779))</f>
        <v/>
      </c>
      <c r="E3815" s="26" t="str">
        <f>IF('Census Block Input'!J3779="","",'Census Block Input'!I3779)</f>
        <v/>
      </c>
      <c r="F3815" s="27" t="str">
        <f>IF('Census Block Input'!J3779="","",'Census Block Input'!C3779)</f>
        <v/>
      </c>
      <c r="G3815" s="29" t="str">
        <f>IF('Census Block Input'!J3779="","",'Census Block Input'!D3779)</f>
        <v/>
      </c>
      <c r="H3815" s="30" t="str">
        <f>IF('Census Block Input'!J3779="","",'Census Block Input'!G3779)</f>
        <v/>
      </c>
      <c r="I3815" s="30" t="str">
        <f>IF('Census Block Input'!J3779="","",'Census Block Input'!F3779)</f>
        <v/>
      </c>
      <c r="J3815" s="32" t="str">
        <f t="shared" si="118"/>
        <v/>
      </c>
      <c r="K3815" s="105" t="str">
        <f>IF('Census Block Input'!J3779="","",'Census Block Input'!D3779)</f>
        <v/>
      </c>
      <c r="L3815" s="106" t="str">
        <f>IF('Census Block Input'!J3779="","",'Census Block Input'!G3779)</f>
        <v/>
      </c>
      <c r="M3815" s="106" t="str">
        <f>IF('Census Block Input'!J3779="","",'Census Block Input'!F3779)</f>
        <v/>
      </c>
      <c r="N3815" s="32" t="str">
        <f t="shared" si="119"/>
        <v/>
      </c>
      <c r="O3815" s="124" t="s">
        <v>10</v>
      </c>
      <c r="P3815" s="123" t="s">
        <v>10</v>
      </c>
      <c r="Q3815" s="1"/>
    </row>
    <row r="3816" spans="1:17" ht="15.75" hidden="1" customHeight="1">
      <c r="A3816" s="1" t="str">
        <f t="shared" si="1"/>
        <v/>
      </c>
      <c r="B3816" s="1"/>
      <c r="C3816" s="25" t="str">
        <f>IF('Census Block Input'!J3780="","",'Census Block Input'!B3780)</f>
        <v/>
      </c>
      <c r="D3816" s="184" t="str">
        <f>IF('Census Block Input'!J3780="","",UPPER('Census Block Input'!J3780))</f>
        <v/>
      </c>
      <c r="E3816" s="26" t="str">
        <f>IF('Census Block Input'!J3780="","",'Census Block Input'!I3780)</f>
        <v/>
      </c>
      <c r="F3816" s="27" t="str">
        <f>IF('Census Block Input'!J3780="","",'Census Block Input'!C3780)</f>
        <v/>
      </c>
      <c r="G3816" s="29" t="str">
        <f>IF('Census Block Input'!J3780="","",'Census Block Input'!D3780)</f>
        <v/>
      </c>
      <c r="H3816" s="30" t="str">
        <f>IF('Census Block Input'!J3780="","",'Census Block Input'!G3780)</f>
        <v/>
      </c>
      <c r="I3816" s="30" t="str">
        <f>IF('Census Block Input'!J3780="","",'Census Block Input'!F3780)</f>
        <v/>
      </c>
      <c r="J3816" s="32" t="str">
        <f t="shared" ref="J3816:J3879" si="120">IF($C3816="","",SUM(G3816:I3816))</f>
        <v/>
      </c>
      <c r="K3816" s="105" t="str">
        <f>IF('Census Block Input'!J3780="","",'Census Block Input'!D3780)</f>
        <v/>
      </c>
      <c r="L3816" s="106" t="str">
        <f>IF('Census Block Input'!J3780="","",'Census Block Input'!G3780)</f>
        <v/>
      </c>
      <c r="M3816" s="106" t="str">
        <f>IF('Census Block Input'!J3780="","",'Census Block Input'!F3780)</f>
        <v/>
      </c>
      <c r="N3816" s="32" t="str">
        <f t="shared" ref="N3816:N3879" si="121">IF($C3816="","",SUM(K3816:M3816))</f>
        <v/>
      </c>
      <c r="O3816" s="124" t="s">
        <v>10</v>
      </c>
      <c r="P3816" s="123" t="s">
        <v>10</v>
      </c>
      <c r="Q3816" s="1"/>
    </row>
    <row r="3817" spans="1:17" ht="15.75" hidden="1" customHeight="1">
      <c r="A3817" s="1" t="str">
        <f t="shared" si="1"/>
        <v/>
      </c>
      <c r="B3817" s="1"/>
      <c r="C3817" s="25" t="str">
        <f>IF('Census Block Input'!J3781="","",'Census Block Input'!B3781)</f>
        <v/>
      </c>
      <c r="D3817" s="184" t="str">
        <f>IF('Census Block Input'!J3781="","",UPPER('Census Block Input'!J3781))</f>
        <v/>
      </c>
      <c r="E3817" s="26" t="str">
        <f>IF('Census Block Input'!J3781="","",'Census Block Input'!I3781)</f>
        <v/>
      </c>
      <c r="F3817" s="27" t="str">
        <f>IF('Census Block Input'!J3781="","",'Census Block Input'!C3781)</f>
        <v/>
      </c>
      <c r="G3817" s="29" t="str">
        <f>IF('Census Block Input'!J3781="","",'Census Block Input'!D3781)</f>
        <v/>
      </c>
      <c r="H3817" s="30" t="str">
        <f>IF('Census Block Input'!J3781="","",'Census Block Input'!G3781)</f>
        <v/>
      </c>
      <c r="I3817" s="30" t="str">
        <f>IF('Census Block Input'!J3781="","",'Census Block Input'!F3781)</f>
        <v/>
      </c>
      <c r="J3817" s="32" t="str">
        <f t="shared" si="120"/>
        <v/>
      </c>
      <c r="K3817" s="105" t="str">
        <f>IF('Census Block Input'!J3781="","",'Census Block Input'!D3781)</f>
        <v/>
      </c>
      <c r="L3817" s="106" t="str">
        <f>IF('Census Block Input'!J3781="","",'Census Block Input'!G3781)</f>
        <v/>
      </c>
      <c r="M3817" s="106" t="str">
        <f>IF('Census Block Input'!J3781="","",'Census Block Input'!F3781)</f>
        <v/>
      </c>
      <c r="N3817" s="32" t="str">
        <f t="shared" si="121"/>
        <v/>
      </c>
      <c r="O3817" s="124" t="s">
        <v>10</v>
      </c>
      <c r="P3817" s="123" t="s">
        <v>10</v>
      </c>
      <c r="Q3817" s="1"/>
    </row>
    <row r="3818" spans="1:17" ht="15.75" hidden="1" customHeight="1">
      <c r="A3818" s="1" t="str">
        <f t="shared" si="1"/>
        <v/>
      </c>
      <c r="B3818" s="1"/>
      <c r="C3818" s="25" t="str">
        <f>IF('Census Block Input'!J3782="","",'Census Block Input'!B3782)</f>
        <v/>
      </c>
      <c r="D3818" s="184" t="str">
        <f>IF('Census Block Input'!J3782="","",UPPER('Census Block Input'!J3782))</f>
        <v/>
      </c>
      <c r="E3818" s="26" t="str">
        <f>IF('Census Block Input'!J3782="","",'Census Block Input'!I3782)</f>
        <v/>
      </c>
      <c r="F3818" s="27" t="str">
        <f>IF('Census Block Input'!J3782="","",'Census Block Input'!C3782)</f>
        <v/>
      </c>
      <c r="G3818" s="29" t="str">
        <f>IF('Census Block Input'!J3782="","",'Census Block Input'!D3782)</f>
        <v/>
      </c>
      <c r="H3818" s="30" t="str">
        <f>IF('Census Block Input'!J3782="","",'Census Block Input'!G3782)</f>
        <v/>
      </c>
      <c r="I3818" s="30" t="str">
        <f>IF('Census Block Input'!J3782="","",'Census Block Input'!F3782)</f>
        <v/>
      </c>
      <c r="J3818" s="32" t="str">
        <f t="shared" si="120"/>
        <v/>
      </c>
      <c r="K3818" s="105" t="str">
        <f>IF('Census Block Input'!J3782="","",'Census Block Input'!D3782)</f>
        <v/>
      </c>
      <c r="L3818" s="106" t="str">
        <f>IF('Census Block Input'!J3782="","",'Census Block Input'!G3782)</f>
        <v/>
      </c>
      <c r="M3818" s="106" t="str">
        <f>IF('Census Block Input'!J3782="","",'Census Block Input'!F3782)</f>
        <v/>
      </c>
      <c r="N3818" s="32" t="str">
        <f t="shared" si="121"/>
        <v/>
      </c>
      <c r="O3818" s="124" t="s">
        <v>10</v>
      </c>
      <c r="P3818" s="123" t="s">
        <v>10</v>
      </c>
      <c r="Q3818" s="1"/>
    </row>
    <row r="3819" spans="1:17" ht="15.75" hidden="1" customHeight="1">
      <c r="A3819" s="1" t="str">
        <f t="shared" si="1"/>
        <v/>
      </c>
      <c r="B3819" s="1"/>
      <c r="C3819" s="25" t="str">
        <f>IF('Census Block Input'!J3783="","",'Census Block Input'!B3783)</f>
        <v/>
      </c>
      <c r="D3819" s="184" t="str">
        <f>IF('Census Block Input'!J3783="","",UPPER('Census Block Input'!J3783))</f>
        <v/>
      </c>
      <c r="E3819" s="26" t="str">
        <f>IF('Census Block Input'!J3783="","",'Census Block Input'!I3783)</f>
        <v/>
      </c>
      <c r="F3819" s="27" t="str">
        <f>IF('Census Block Input'!J3783="","",'Census Block Input'!C3783)</f>
        <v/>
      </c>
      <c r="G3819" s="29" t="str">
        <f>IF('Census Block Input'!J3783="","",'Census Block Input'!D3783)</f>
        <v/>
      </c>
      <c r="H3819" s="30" t="str">
        <f>IF('Census Block Input'!J3783="","",'Census Block Input'!G3783)</f>
        <v/>
      </c>
      <c r="I3819" s="30" t="str">
        <f>IF('Census Block Input'!J3783="","",'Census Block Input'!F3783)</f>
        <v/>
      </c>
      <c r="J3819" s="32" t="str">
        <f t="shared" si="120"/>
        <v/>
      </c>
      <c r="K3819" s="105" t="str">
        <f>IF('Census Block Input'!J3783="","",'Census Block Input'!D3783)</f>
        <v/>
      </c>
      <c r="L3819" s="106" t="str">
        <f>IF('Census Block Input'!J3783="","",'Census Block Input'!G3783)</f>
        <v/>
      </c>
      <c r="M3819" s="106" t="str">
        <f>IF('Census Block Input'!J3783="","",'Census Block Input'!F3783)</f>
        <v/>
      </c>
      <c r="N3819" s="32" t="str">
        <f t="shared" si="121"/>
        <v/>
      </c>
      <c r="O3819" s="124" t="s">
        <v>10</v>
      </c>
      <c r="P3819" s="123" t="s">
        <v>10</v>
      </c>
      <c r="Q3819" s="1"/>
    </row>
    <row r="3820" spans="1:17" ht="15.75" hidden="1" customHeight="1">
      <c r="A3820" s="1" t="str">
        <f t="shared" si="1"/>
        <v/>
      </c>
      <c r="B3820" s="1"/>
      <c r="C3820" s="25" t="str">
        <f>IF('Census Block Input'!J3784="","",'Census Block Input'!B3784)</f>
        <v/>
      </c>
      <c r="D3820" s="184" t="str">
        <f>IF('Census Block Input'!J3784="","",UPPER('Census Block Input'!J3784))</f>
        <v/>
      </c>
      <c r="E3820" s="26" t="str">
        <f>IF('Census Block Input'!J3784="","",'Census Block Input'!I3784)</f>
        <v/>
      </c>
      <c r="F3820" s="27" t="str">
        <f>IF('Census Block Input'!J3784="","",'Census Block Input'!C3784)</f>
        <v/>
      </c>
      <c r="G3820" s="29" t="str">
        <f>IF('Census Block Input'!J3784="","",'Census Block Input'!D3784)</f>
        <v/>
      </c>
      <c r="H3820" s="30" t="str">
        <f>IF('Census Block Input'!J3784="","",'Census Block Input'!G3784)</f>
        <v/>
      </c>
      <c r="I3820" s="30" t="str">
        <f>IF('Census Block Input'!J3784="","",'Census Block Input'!F3784)</f>
        <v/>
      </c>
      <c r="J3820" s="32" t="str">
        <f t="shared" si="120"/>
        <v/>
      </c>
      <c r="K3820" s="105" t="str">
        <f>IF('Census Block Input'!J3784="","",'Census Block Input'!D3784)</f>
        <v/>
      </c>
      <c r="L3820" s="106" t="str">
        <f>IF('Census Block Input'!J3784="","",'Census Block Input'!G3784)</f>
        <v/>
      </c>
      <c r="M3820" s="106" t="str">
        <f>IF('Census Block Input'!J3784="","",'Census Block Input'!F3784)</f>
        <v/>
      </c>
      <c r="N3820" s="32" t="str">
        <f t="shared" si="121"/>
        <v/>
      </c>
      <c r="O3820" s="124" t="s">
        <v>10</v>
      </c>
      <c r="P3820" s="123" t="s">
        <v>10</v>
      </c>
      <c r="Q3820" s="1"/>
    </row>
    <row r="3821" spans="1:17" ht="15.75" hidden="1" customHeight="1">
      <c r="A3821" s="1" t="str">
        <f t="shared" si="1"/>
        <v/>
      </c>
      <c r="B3821" s="1"/>
      <c r="C3821" s="25" t="str">
        <f>IF('Census Block Input'!J3785="","",'Census Block Input'!B3785)</f>
        <v/>
      </c>
      <c r="D3821" s="184" t="str">
        <f>IF('Census Block Input'!J3785="","",UPPER('Census Block Input'!J3785))</f>
        <v/>
      </c>
      <c r="E3821" s="26" t="str">
        <f>IF('Census Block Input'!J3785="","",'Census Block Input'!I3785)</f>
        <v/>
      </c>
      <c r="F3821" s="27" t="str">
        <f>IF('Census Block Input'!J3785="","",'Census Block Input'!C3785)</f>
        <v/>
      </c>
      <c r="G3821" s="29" t="str">
        <f>IF('Census Block Input'!J3785="","",'Census Block Input'!D3785)</f>
        <v/>
      </c>
      <c r="H3821" s="30" t="str">
        <f>IF('Census Block Input'!J3785="","",'Census Block Input'!G3785)</f>
        <v/>
      </c>
      <c r="I3821" s="30" t="str">
        <f>IF('Census Block Input'!J3785="","",'Census Block Input'!F3785)</f>
        <v/>
      </c>
      <c r="J3821" s="32" t="str">
        <f t="shared" si="120"/>
        <v/>
      </c>
      <c r="K3821" s="105" t="str">
        <f>IF('Census Block Input'!J3785="","",'Census Block Input'!D3785)</f>
        <v/>
      </c>
      <c r="L3821" s="106" t="str">
        <f>IF('Census Block Input'!J3785="","",'Census Block Input'!G3785)</f>
        <v/>
      </c>
      <c r="M3821" s="106" t="str">
        <f>IF('Census Block Input'!J3785="","",'Census Block Input'!F3785)</f>
        <v/>
      </c>
      <c r="N3821" s="32" t="str">
        <f t="shared" si="121"/>
        <v/>
      </c>
      <c r="O3821" s="124" t="s">
        <v>10</v>
      </c>
      <c r="P3821" s="123" t="s">
        <v>10</v>
      </c>
      <c r="Q3821" s="1"/>
    </row>
    <row r="3822" spans="1:17" ht="15.75" hidden="1" customHeight="1">
      <c r="A3822" s="1" t="str">
        <f t="shared" si="1"/>
        <v/>
      </c>
      <c r="B3822" s="1"/>
      <c r="C3822" s="25" t="str">
        <f>IF('Census Block Input'!J3786="","",'Census Block Input'!B3786)</f>
        <v/>
      </c>
      <c r="D3822" s="184" t="str">
        <f>IF('Census Block Input'!J3786="","",UPPER('Census Block Input'!J3786))</f>
        <v/>
      </c>
      <c r="E3822" s="26" t="str">
        <f>IF('Census Block Input'!J3786="","",'Census Block Input'!I3786)</f>
        <v/>
      </c>
      <c r="F3822" s="27" t="str">
        <f>IF('Census Block Input'!J3786="","",'Census Block Input'!C3786)</f>
        <v/>
      </c>
      <c r="G3822" s="29" t="str">
        <f>IF('Census Block Input'!J3786="","",'Census Block Input'!D3786)</f>
        <v/>
      </c>
      <c r="H3822" s="30" t="str">
        <f>IF('Census Block Input'!J3786="","",'Census Block Input'!G3786)</f>
        <v/>
      </c>
      <c r="I3822" s="30" t="str">
        <f>IF('Census Block Input'!J3786="","",'Census Block Input'!F3786)</f>
        <v/>
      </c>
      <c r="J3822" s="32" t="str">
        <f t="shared" si="120"/>
        <v/>
      </c>
      <c r="K3822" s="105" t="str">
        <f>IF('Census Block Input'!J3786="","",'Census Block Input'!D3786)</f>
        <v/>
      </c>
      <c r="L3822" s="106" t="str">
        <f>IF('Census Block Input'!J3786="","",'Census Block Input'!G3786)</f>
        <v/>
      </c>
      <c r="M3822" s="106" t="str">
        <f>IF('Census Block Input'!J3786="","",'Census Block Input'!F3786)</f>
        <v/>
      </c>
      <c r="N3822" s="32" t="str">
        <f t="shared" si="121"/>
        <v/>
      </c>
      <c r="O3822" s="124" t="s">
        <v>10</v>
      </c>
      <c r="P3822" s="123" t="s">
        <v>10</v>
      </c>
      <c r="Q3822" s="1"/>
    </row>
    <row r="3823" spans="1:17" ht="15.75" hidden="1" customHeight="1">
      <c r="A3823" s="1" t="str">
        <f t="shared" si="1"/>
        <v/>
      </c>
      <c r="B3823" s="1"/>
      <c r="C3823" s="25" t="str">
        <f>IF('Census Block Input'!J3787="","",'Census Block Input'!B3787)</f>
        <v/>
      </c>
      <c r="D3823" s="184" t="str">
        <f>IF('Census Block Input'!J3787="","",UPPER('Census Block Input'!J3787))</f>
        <v/>
      </c>
      <c r="E3823" s="26" t="str">
        <f>IF('Census Block Input'!J3787="","",'Census Block Input'!I3787)</f>
        <v/>
      </c>
      <c r="F3823" s="27" t="str">
        <f>IF('Census Block Input'!J3787="","",'Census Block Input'!C3787)</f>
        <v/>
      </c>
      <c r="G3823" s="29" t="str">
        <f>IF('Census Block Input'!J3787="","",'Census Block Input'!D3787)</f>
        <v/>
      </c>
      <c r="H3823" s="30" t="str">
        <f>IF('Census Block Input'!J3787="","",'Census Block Input'!G3787)</f>
        <v/>
      </c>
      <c r="I3823" s="30" t="str">
        <f>IF('Census Block Input'!J3787="","",'Census Block Input'!F3787)</f>
        <v/>
      </c>
      <c r="J3823" s="32" t="str">
        <f t="shared" si="120"/>
        <v/>
      </c>
      <c r="K3823" s="105" t="str">
        <f>IF('Census Block Input'!J3787="","",'Census Block Input'!D3787)</f>
        <v/>
      </c>
      <c r="L3823" s="106" t="str">
        <f>IF('Census Block Input'!J3787="","",'Census Block Input'!G3787)</f>
        <v/>
      </c>
      <c r="M3823" s="106" t="str">
        <f>IF('Census Block Input'!J3787="","",'Census Block Input'!F3787)</f>
        <v/>
      </c>
      <c r="N3823" s="32" t="str">
        <f t="shared" si="121"/>
        <v/>
      </c>
      <c r="O3823" s="124" t="s">
        <v>10</v>
      </c>
      <c r="P3823" s="123" t="s">
        <v>10</v>
      </c>
      <c r="Q3823" s="1"/>
    </row>
    <row r="3824" spans="1:17" ht="15.75" hidden="1" customHeight="1">
      <c r="A3824" s="1" t="str">
        <f t="shared" si="1"/>
        <v/>
      </c>
      <c r="B3824" s="1"/>
      <c r="C3824" s="25" t="str">
        <f>IF('Census Block Input'!J3788="","",'Census Block Input'!B3788)</f>
        <v/>
      </c>
      <c r="D3824" s="184" t="str">
        <f>IF('Census Block Input'!J3788="","",UPPER('Census Block Input'!J3788))</f>
        <v/>
      </c>
      <c r="E3824" s="26" t="str">
        <f>IF('Census Block Input'!J3788="","",'Census Block Input'!I3788)</f>
        <v/>
      </c>
      <c r="F3824" s="27" t="str">
        <f>IF('Census Block Input'!J3788="","",'Census Block Input'!C3788)</f>
        <v/>
      </c>
      <c r="G3824" s="29" t="str">
        <f>IF('Census Block Input'!J3788="","",'Census Block Input'!D3788)</f>
        <v/>
      </c>
      <c r="H3824" s="30" t="str">
        <f>IF('Census Block Input'!J3788="","",'Census Block Input'!G3788)</f>
        <v/>
      </c>
      <c r="I3824" s="30" t="str">
        <f>IF('Census Block Input'!J3788="","",'Census Block Input'!F3788)</f>
        <v/>
      </c>
      <c r="J3824" s="32" t="str">
        <f t="shared" si="120"/>
        <v/>
      </c>
      <c r="K3824" s="105" t="str">
        <f>IF('Census Block Input'!J3788="","",'Census Block Input'!D3788)</f>
        <v/>
      </c>
      <c r="L3824" s="106" t="str">
        <f>IF('Census Block Input'!J3788="","",'Census Block Input'!G3788)</f>
        <v/>
      </c>
      <c r="M3824" s="106" t="str">
        <f>IF('Census Block Input'!J3788="","",'Census Block Input'!F3788)</f>
        <v/>
      </c>
      <c r="N3824" s="32" t="str">
        <f t="shared" si="121"/>
        <v/>
      </c>
      <c r="O3824" s="124" t="s">
        <v>10</v>
      </c>
      <c r="P3824" s="123" t="s">
        <v>10</v>
      </c>
      <c r="Q3824" s="1"/>
    </row>
    <row r="3825" spans="1:17" ht="15.75" hidden="1" customHeight="1">
      <c r="A3825" s="1" t="str">
        <f t="shared" si="1"/>
        <v/>
      </c>
      <c r="B3825" s="1"/>
      <c r="C3825" s="25" t="str">
        <f>IF('Census Block Input'!J3789="","",'Census Block Input'!B3789)</f>
        <v/>
      </c>
      <c r="D3825" s="184" t="str">
        <f>IF('Census Block Input'!J3789="","",UPPER('Census Block Input'!J3789))</f>
        <v/>
      </c>
      <c r="E3825" s="26" t="str">
        <f>IF('Census Block Input'!J3789="","",'Census Block Input'!I3789)</f>
        <v/>
      </c>
      <c r="F3825" s="27" t="str">
        <f>IF('Census Block Input'!J3789="","",'Census Block Input'!C3789)</f>
        <v/>
      </c>
      <c r="G3825" s="29" t="str">
        <f>IF('Census Block Input'!J3789="","",'Census Block Input'!D3789)</f>
        <v/>
      </c>
      <c r="H3825" s="30" t="str">
        <f>IF('Census Block Input'!J3789="","",'Census Block Input'!G3789)</f>
        <v/>
      </c>
      <c r="I3825" s="30" t="str">
        <f>IF('Census Block Input'!J3789="","",'Census Block Input'!F3789)</f>
        <v/>
      </c>
      <c r="J3825" s="32" t="str">
        <f t="shared" si="120"/>
        <v/>
      </c>
      <c r="K3825" s="105" t="str">
        <f>IF('Census Block Input'!J3789="","",'Census Block Input'!D3789)</f>
        <v/>
      </c>
      <c r="L3825" s="106" t="str">
        <f>IF('Census Block Input'!J3789="","",'Census Block Input'!G3789)</f>
        <v/>
      </c>
      <c r="M3825" s="106" t="str">
        <f>IF('Census Block Input'!J3789="","",'Census Block Input'!F3789)</f>
        <v/>
      </c>
      <c r="N3825" s="32" t="str">
        <f t="shared" si="121"/>
        <v/>
      </c>
      <c r="O3825" s="124" t="s">
        <v>10</v>
      </c>
      <c r="P3825" s="123" t="s">
        <v>10</v>
      </c>
      <c r="Q3825" s="1"/>
    </row>
    <row r="3826" spans="1:17" ht="15.75" hidden="1" customHeight="1">
      <c r="A3826" s="1" t="str">
        <f t="shared" si="1"/>
        <v/>
      </c>
      <c r="B3826" s="1"/>
      <c r="C3826" s="25" t="str">
        <f>IF('Census Block Input'!J3790="","",'Census Block Input'!B3790)</f>
        <v/>
      </c>
      <c r="D3826" s="184" t="str">
        <f>IF('Census Block Input'!J3790="","",UPPER('Census Block Input'!J3790))</f>
        <v/>
      </c>
      <c r="E3826" s="26" t="str">
        <f>IF('Census Block Input'!J3790="","",'Census Block Input'!I3790)</f>
        <v/>
      </c>
      <c r="F3826" s="27" t="str">
        <f>IF('Census Block Input'!J3790="","",'Census Block Input'!C3790)</f>
        <v/>
      </c>
      <c r="G3826" s="29" t="str">
        <f>IF('Census Block Input'!J3790="","",'Census Block Input'!D3790)</f>
        <v/>
      </c>
      <c r="H3826" s="30" t="str">
        <f>IF('Census Block Input'!J3790="","",'Census Block Input'!G3790)</f>
        <v/>
      </c>
      <c r="I3826" s="30" t="str">
        <f>IF('Census Block Input'!J3790="","",'Census Block Input'!F3790)</f>
        <v/>
      </c>
      <c r="J3826" s="32" t="str">
        <f t="shared" si="120"/>
        <v/>
      </c>
      <c r="K3826" s="105" t="str">
        <f>IF('Census Block Input'!J3790="","",'Census Block Input'!D3790)</f>
        <v/>
      </c>
      <c r="L3826" s="106" t="str">
        <f>IF('Census Block Input'!J3790="","",'Census Block Input'!G3790)</f>
        <v/>
      </c>
      <c r="M3826" s="106" t="str">
        <f>IF('Census Block Input'!J3790="","",'Census Block Input'!F3790)</f>
        <v/>
      </c>
      <c r="N3826" s="32" t="str">
        <f t="shared" si="121"/>
        <v/>
      </c>
      <c r="O3826" s="124" t="s">
        <v>10</v>
      </c>
      <c r="P3826" s="123" t="s">
        <v>10</v>
      </c>
      <c r="Q3826" s="1"/>
    </row>
    <row r="3827" spans="1:17" ht="15.75" hidden="1" customHeight="1">
      <c r="A3827" s="1" t="str">
        <f t="shared" si="1"/>
        <v/>
      </c>
      <c r="B3827" s="1"/>
      <c r="C3827" s="25" t="str">
        <f>IF('Census Block Input'!J3791="","",'Census Block Input'!B3791)</f>
        <v/>
      </c>
      <c r="D3827" s="184" t="str">
        <f>IF('Census Block Input'!J3791="","",UPPER('Census Block Input'!J3791))</f>
        <v/>
      </c>
      <c r="E3827" s="26" t="str">
        <f>IF('Census Block Input'!J3791="","",'Census Block Input'!I3791)</f>
        <v/>
      </c>
      <c r="F3827" s="27" t="str">
        <f>IF('Census Block Input'!J3791="","",'Census Block Input'!C3791)</f>
        <v/>
      </c>
      <c r="G3827" s="29" t="str">
        <f>IF('Census Block Input'!J3791="","",'Census Block Input'!D3791)</f>
        <v/>
      </c>
      <c r="H3827" s="30" t="str">
        <f>IF('Census Block Input'!J3791="","",'Census Block Input'!G3791)</f>
        <v/>
      </c>
      <c r="I3827" s="30" t="str">
        <f>IF('Census Block Input'!J3791="","",'Census Block Input'!F3791)</f>
        <v/>
      </c>
      <c r="J3827" s="32" t="str">
        <f t="shared" si="120"/>
        <v/>
      </c>
      <c r="K3827" s="105" t="str">
        <f>IF('Census Block Input'!J3791="","",'Census Block Input'!D3791)</f>
        <v/>
      </c>
      <c r="L3827" s="106" t="str">
        <f>IF('Census Block Input'!J3791="","",'Census Block Input'!G3791)</f>
        <v/>
      </c>
      <c r="M3827" s="106" t="str">
        <f>IF('Census Block Input'!J3791="","",'Census Block Input'!F3791)</f>
        <v/>
      </c>
      <c r="N3827" s="32" t="str">
        <f t="shared" si="121"/>
        <v/>
      </c>
      <c r="O3827" s="124" t="s">
        <v>10</v>
      </c>
      <c r="P3827" s="123" t="s">
        <v>10</v>
      </c>
      <c r="Q3827" s="1"/>
    </row>
    <row r="3828" spans="1:17" ht="15.75" hidden="1" customHeight="1">
      <c r="A3828" s="1" t="str">
        <f t="shared" si="1"/>
        <v/>
      </c>
      <c r="B3828" s="1"/>
      <c r="C3828" s="25" t="str">
        <f>IF('Census Block Input'!J3792="","",'Census Block Input'!B3792)</f>
        <v/>
      </c>
      <c r="D3828" s="184" t="str">
        <f>IF('Census Block Input'!J3792="","",UPPER('Census Block Input'!J3792))</f>
        <v/>
      </c>
      <c r="E3828" s="26" t="str">
        <f>IF('Census Block Input'!J3792="","",'Census Block Input'!I3792)</f>
        <v/>
      </c>
      <c r="F3828" s="27" t="str">
        <f>IF('Census Block Input'!J3792="","",'Census Block Input'!C3792)</f>
        <v/>
      </c>
      <c r="G3828" s="29" t="str">
        <f>IF('Census Block Input'!J3792="","",'Census Block Input'!D3792)</f>
        <v/>
      </c>
      <c r="H3828" s="30" t="str">
        <f>IF('Census Block Input'!J3792="","",'Census Block Input'!G3792)</f>
        <v/>
      </c>
      <c r="I3828" s="30" t="str">
        <f>IF('Census Block Input'!J3792="","",'Census Block Input'!F3792)</f>
        <v/>
      </c>
      <c r="J3828" s="32" t="str">
        <f t="shared" si="120"/>
        <v/>
      </c>
      <c r="K3828" s="105" t="str">
        <f>IF('Census Block Input'!J3792="","",'Census Block Input'!D3792)</f>
        <v/>
      </c>
      <c r="L3828" s="106" t="str">
        <f>IF('Census Block Input'!J3792="","",'Census Block Input'!G3792)</f>
        <v/>
      </c>
      <c r="M3828" s="106" t="str">
        <f>IF('Census Block Input'!J3792="","",'Census Block Input'!F3792)</f>
        <v/>
      </c>
      <c r="N3828" s="32" t="str">
        <f t="shared" si="121"/>
        <v/>
      </c>
      <c r="O3828" s="124" t="s">
        <v>10</v>
      </c>
      <c r="P3828" s="123" t="s">
        <v>10</v>
      </c>
      <c r="Q3828" s="1"/>
    </row>
    <row r="3829" spans="1:17" ht="15.75" hidden="1" customHeight="1">
      <c r="A3829" s="1" t="str">
        <f t="shared" si="1"/>
        <v/>
      </c>
      <c r="B3829" s="1"/>
      <c r="C3829" s="25" t="str">
        <f>IF('Census Block Input'!J3793="","",'Census Block Input'!B3793)</f>
        <v/>
      </c>
      <c r="D3829" s="184" t="str">
        <f>IF('Census Block Input'!J3793="","",UPPER('Census Block Input'!J3793))</f>
        <v/>
      </c>
      <c r="E3829" s="26" t="str">
        <f>IF('Census Block Input'!J3793="","",'Census Block Input'!I3793)</f>
        <v/>
      </c>
      <c r="F3829" s="27" t="str">
        <f>IF('Census Block Input'!J3793="","",'Census Block Input'!C3793)</f>
        <v/>
      </c>
      <c r="G3829" s="29" t="str">
        <f>IF('Census Block Input'!J3793="","",'Census Block Input'!D3793)</f>
        <v/>
      </c>
      <c r="H3829" s="30" t="str">
        <f>IF('Census Block Input'!J3793="","",'Census Block Input'!G3793)</f>
        <v/>
      </c>
      <c r="I3829" s="30" t="str">
        <f>IF('Census Block Input'!J3793="","",'Census Block Input'!F3793)</f>
        <v/>
      </c>
      <c r="J3829" s="32" t="str">
        <f t="shared" si="120"/>
        <v/>
      </c>
      <c r="K3829" s="105" t="str">
        <f>IF('Census Block Input'!J3793="","",'Census Block Input'!D3793)</f>
        <v/>
      </c>
      <c r="L3829" s="106" t="str">
        <f>IF('Census Block Input'!J3793="","",'Census Block Input'!G3793)</f>
        <v/>
      </c>
      <c r="M3829" s="106" t="str">
        <f>IF('Census Block Input'!J3793="","",'Census Block Input'!F3793)</f>
        <v/>
      </c>
      <c r="N3829" s="32" t="str">
        <f t="shared" si="121"/>
        <v/>
      </c>
      <c r="O3829" s="124" t="s">
        <v>10</v>
      </c>
      <c r="P3829" s="123" t="s">
        <v>10</v>
      </c>
      <c r="Q3829" s="1"/>
    </row>
    <row r="3830" spans="1:17" ht="15.75" hidden="1" customHeight="1">
      <c r="A3830" s="1" t="str">
        <f t="shared" si="1"/>
        <v/>
      </c>
      <c r="B3830" s="1"/>
      <c r="C3830" s="25" t="str">
        <f>IF('Census Block Input'!J3794="","",'Census Block Input'!B3794)</f>
        <v/>
      </c>
      <c r="D3830" s="184" t="str">
        <f>IF('Census Block Input'!J3794="","",UPPER('Census Block Input'!J3794))</f>
        <v/>
      </c>
      <c r="E3830" s="26" t="str">
        <f>IF('Census Block Input'!J3794="","",'Census Block Input'!I3794)</f>
        <v/>
      </c>
      <c r="F3830" s="27" t="str">
        <f>IF('Census Block Input'!J3794="","",'Census Block Input'!C3794)</f>
        <v/>
      </c>
      <c r="G3830" s="29" t="str">
        <f>IF('Census Block Input'!J3794="","",'Census Block Input'!D3794)</f>
        <v/>
      </c>
      <c r="H3830" s="30" t="str">
        <f>IF('Census Block Input'!J3794="","",'Census Block Input'!G3794)</f>
        <v/>
      </c>
      <c r="I3830" s="30" t="str">
        <f>IF('Census Block Input'!J3794="","",'Census Block Input'!F3794)</f>
        <v/>
      </c>
      <c r="J3830" s="32" t="str">
        <f t="shared" si="120"/>
        <v/>
      </c>
      <c r="K3830" s="105" t="str">
        <f>IF('Census Block Input'!J3794="","",'Census Block Input'!D3794)</f>
        <v/>
      </c>
      <c r="L3830" s="106" t="str">
        <f>IF('Census Block Input'!J3794="","",'Census Block Input'!G3794)</f>
        <v/>
      </c>
      <c r="M3830" s="106" t="str">
        <f>IF('Census Block Input'!J3794="","",'Census Block Input'!F3794)</f>
        <v/>
      </c>
      <c r="N3830" s="32" t="str">
        <f t="shared" si="121"/>
        <v/>
      </c>
      <c r="O3830" s="124" t="s">
        <v>10</v>
      </c>
      <c r="P3830" s="123" t="s">
        <v>10</v>
      </c>
      <c r="Q3830" s="1"/>
    </row>
    <row r="3831" spans="1:17" ht="15.75" hidden="1" customHeight="1">
      <c r="A3831" s="1" t="str">
        <f t="shared" si="1"/>
        <v/>
      </c>
      <c r="B3831" s="1"/>
      <c r="C3831" s="25" t="str">
        <f>IF('Census Block Input'!J3795="","",'Census Block Input'!B3795)</f>
        <v/>
      </c>
      <c r="D3831" s="184" t="str">
        <f>IF('Census Block Input'!J3795="","",UPPER('Census Block Input'!J3795))</f>
        <v/>
      </c>
      <c r="E3831" s="26" t="str">
        <f>IF('Census Block Input'!J3795="","",'Census Block Input'!I3795)</f>
        <v/>
      </c>
      <c r="F3831" s="27" t="str">
        <f>IF('Census Block Input'!J3795="","",'Census Block Input'!C3795)</f>
        <v/>
      </c>
      <c r="G3831" s="29" t="str">
        <f>IF('Census Block Input'!J3795="","",'Census Block Input'!D3795)</f>
        <v/>
      </c>
      <c r="H3831" s="30" t="str">
        <f>IF('Census Block Input'!J3795="","",'Census Block Input'!G3795)</f>
        <v/>
      </c>
      <c r="I3831" s="30" t="str">
        <f>IF('Census Block Input'!J3795="","",'Census Block Input'!F3795)</f>
        <v/>
      </c>
      <c r="J3831" s="32" t="str">
        <f t="shared" si="120"/>
        <v/>
      </c>
      <c r="K3831" s="105" t="str">
        <f>IF('Census Block Input'!J3795="","",'Census Block Input'!D3795)</f>
        <v/>
      </c>
      <c r="L3831" s="106" t="str">
        <f>IF('Census Block Input'!J3795="","",'Census Block Input'!G3795)</f>
        <v/>
      </c>
      <c r="M3831" s="106" t="str">
        <f>IF('Census Block Input'!J3795="","",'Census Block Input'!F3795)</f>
        <v/>
      </c>
      <c r="N3831" s="32" t="str">
        <f t="shared" si="121"/>
        <v/>
      </c>
      <c r="O3831" s="124" t="s">
        <v>10</v>
      </c>
      <c r="P3831" s="123" t="s">
        <v>10</v>
      </c>
      <c r="Q3831" s="1"/>
    </row>
    <row r="3832" spans="1:17" ht="15.75" hidden="1" customHeight="1">
      <c r="A3832" s="1" t="str">
        <f t="shared" si="1"/>
        <v/>
      </c>
      <c r="B3832" s="1"/>
      <c r="C3832" s="25" t="str">
        <f>IF('Census Block Input'!J3796="","",'Census Block Input'!B3796)</f>
        <v/>
      </c>
      <c r="D3832" s="184" t="str">
        <f>IF('Census Block Input'!J3796="","",UPPER('Census Block Input'!J3796))</f>
        <v/>
      </c>
      <c r="E3832" s="26" t="str">
        <f>IF('Census Block Input'!J3796="","",'Census Block Input'!I3796)</f>
        <v/>
      </c>
      <c r="F3832" s="27" t="str">
        <f>IF('Census Block Input'!J3796="","",'Census Block Input'!C3796)</f>
        <v/>
      </c>
      <c r="G3832" s="29" t="str">
        <f>IF('Census Block Input'!J3796="","",'Census Block Input'!D3796)</f>
        <v/>
      </c>
      <c r="H3832" s="30" t="str">
        <f>IF('Census Block Input'!J3796="","",'Census Block Input'!G3796)</f>
        <v/>
      </c>
      <c r="I3832" s="30" t="str">
        <f>IF('Census Block Input'!J3796="","",'Census Block Input'!F3796)</f>
        <v/>
      </c>
      <c r="J3832" s="32" t="str">
        <f t="shared" si="120"/>
        <v/>
      </c>
      <c r="K3832" s="105" t="str">
        <f>IF('Census Block Input'!J3796="","",'Census Block Input'!D3796)</f>
        <v/>
      </c>
      <c r="L3832" s="106" t="str">
        <f>IF('Census Block Input'!J3796="","",'Census Block Input'!G3796)</f>
        <v/>
      </c>
      <c r="M3832" s="106" t="str">
        <f>IF('Census Block Input'!J3796="","",'Census Block Input'!F3796)</f>
        <v/>
      </c>
      <c r="N3832" s="32" t="str">
        <f t="shared" si="121"/>
        <v/>
      </c>
      <c r="O3832" s="124" t="s">
        <v>10</v>
      </c>
      <c r="P3832" s="123" t="s">
        <v>10</v>
      </c>
      <c r="Q3832" s="1"/>
    </row>
    <row r="3833" spans="1:17" ht="15.75" hidden="1" customHeight="1">
      <c r="A3833" s="1" t="str">
        <f t="shared" si="1"/>
        <v/>
      </c>
      <c r="B3833" s="1"/>
      <c r="C3833" s="25" t="str">
        <f>IF('Census Block Input'!J3797="","",'Census Block Input'!B3797)</f>
        <v/>
      </c>
      <c r="D3833" s="184" t="str">
        <f>IF('Census Block Input'!J3797="","",UPPER('Census Block Input'!J3797))</f>
        <v/>
      </c>
      <c r="E3833" s="26" t="str">
        <f>IF('Census Block Input'!J3797="","",'Census Block Input'!I3797)</f>
        <v/>
      </c>
      <c r="F3833" s="27" t="str">
        <f>IF('Census Block Input'!J3797="","",'Census Block Input'!C3797)</f>
        <v/>
      </c>
      <c r="G3833" s="29" t="str">
        <f>IF('Census Block Input'!J3797="","",'Census Block Input'!D3797)</f>
        <v/>
      </c>
      <c r="H3833" s="30" t="str">
        <f>IF('Census Block Input'!J3797="","",'Census Block Input'!G3797)</f>
        <v/>
      </c>
      <c r="I3833" s="30" t="str">
        <f>IF('Census Block Input'!J3797="","",'Census Block Input'!F3797)</f>
        <v/>
      </c>
      <c r="J3833" s="32" t="str">
        <f t="shared" si="120"/>
        <v/>
      </c>
      <c r="K3833" s="105" t="str">
        <f>IF('Census Block Input'!J3797="","",'Census Block Input'!D3797)</f>
        <v/>
      </c>
      <c r="L3833" s="106" t="str">
        <f>IF('Census Block Input'!J3797="","",'Census Block Input'!G3797)</f>
        <v/>
      </c>
      <c r="M3833" s="106" t="str">
        <f>IF('Census Block Input'!J3797="","",'Census Block Input'!F3797)</f>
        <v/>
      </c>
      <c r="N3833" s="32" t="str">
        <f t="shared" si="121"/>
        <v/>
      </c>
      <c r="O3833" s="124" t="s">
        <v>10</v>
      </c>
      <c r="P3833" s="123" t="s">
        <v>10</v>
      </c>
      <c r="Q3833" s="1"/>
    </row>
    <row r="3834" spans="1:17" ht="15.75" hidden="1" customHeight="1">
      <c r="A3834" s="1" t="str">
        <f t="shared" si="1"/>
        <v/>
      </c>
      <c r="B3834" s="1"/>
      <c r="C3834" s="25" t="str">
        <f>IF('Census Block Input'!J3798="","",'Census Block Input'!B3798)</f>
        <v/>
      </c>
      <c r="D3834" s="184" t="str">
        <f>IF('Census Block Input'!J3798="","",UPPER('Census Block Input'!J3798))</f>
        <v/>
      </c>
      <c r="E3834" s="26" t="str">
        <f>IF('Census Block Input'!J3798="","",'Census Block Input'!I3798)</f>
        <v/>
      </c>
      <c r="F3834" s="27" t="str">
        <f>IF('Census Block Input'!J3798="","",'Census Block Input'!C3798)</f>
        <v/>
      </c>
      <c r="G3834" s="29" t="str">
        <f>IF('Census Block Input'!J3798="","",'Census Block Input'!D3798)</f>
        <v/>
      </c>
      <c r="H3834" s="30" t="str">
        <f>IF('Census Block Input'!J3798="","",'Census Block Input'!G3798)</f>
        <v/>
      </c>
      <c r="I3834" s="30" t="str">
        <f>IF('Census Block Input'!J3798="","",'Census Block Input'!F3798)</f>
        <v/>
      </c>
      <c r="J3834" s="32" t="str">
        <f t="shared" si="120"/>
        <v/>
      </c>
      <c r="K3834" s="105" t="str">
        <f>IF('Census Block Input'!J3798="","",'Census Block Input'!D3798)</f>
        <v/>
      </c>
      <c r="L3834" s="106" t="str">
        <f>IF('Census Block Input'!J3798="","",'Census Block Input'!G3798)</f>
        <v/>
      </c>
      <c r="M3834" s="106" t="str">
        <f>IF('Census Block Input'!J3798="","",'Census Block Input'!F3798)</f>
        <v/>
      </c>
      <c r="N3834" s="32" t="str">
        <f t="shared" si="121"/>
        <v/>
      </c>
      <c r="O3834" s="124" t="s">
        <v>10</v>
      </c>
      <c r="P3834" s="123" t="s">
        <v>10</v>
      </c>
      <c r="Q3834" s="1"/>
    </row>
    <row r="3835" spans="1:17" ht="15.75" hidden="1" customHeight="1">
      <c r="A3835" s="1" t="str">
        <f t="shared" si="1"/>
        <v/>
      </c>
      <c r="B3835" s="1"/>
      <c r="C3835" s="25" t="str">
        <f>IF('Census Block Input'!J3799="","",'Census Block Input'!B3799)</f>
        <v/>
      </c>
      <c r="D3835" s="184" t="str">
        <f>IF('Census Block Input'!J3799="","",UPPER('Census Block Input'!J3799))</f>
        <v/>
      </c>
      <c r="E3835" s="26" t="str">
        <f>IF('Census Block Input'!J3799="","",'Census Block Input'!I3799)</f>
        <v/>
      </c>
      <c r="F3835" s="27" t="str">
        <f>IF('Census Block Input'!J3799="","",'Census Block Input'!C3799)</f>
        <v/>
      </c>
      <c r="G3835" s="29" t="str">
        <f>IF('Census Block Input'!J3799="","",'Census Block Input'!D3799)</f>
        <v/>
      </c>
      <c r="H3835" s="30" t="str">
        <f>IF('Census Block Input'!J3799="","",'Census Block Input'!G3799)</f>
        <v/>
      </c>
      <c r="I3835" s="30" t="str">
        <f>IF('Census Block Input'!J3799="","",'Census Block Input'!F3799)</f>
        <v/>
      </c>
      <c r="J3835" s="32" t="str">
        <f t="shared" si="120"/>
        <v/>
      </c>
      <c r="K3835" s="105" t="str">
        <f>IF('Census Block Input'!J3799="","",'Census Block Input'!D3799)</f>
        <v/>
      </c>
      <c r="L3835" s="106" t="str">
        <f>IF('Census Block Input'!J3799="","",'Census Block Input'!G3799)</f>
        <v/>
      </c>
      <c r="M3835" s="106" t="str">
        <f>IF('Census Block Input'!J3799="","",'Census Block Input'!F3799)</f>
        <v/>
      </c>
      <c r="N3835" s="32" t="str">
        <f t="shared" si="121"/>
        <v/>
      </c>
      <c r="O3835" s="124" t="s">
        <v>10</v>
      </c>
      <c r="P3835" s="123" t="s">
        <v>10</v>
      </c>
      <c r="Q3835" s="1"/>
    </row>
    <row r="3836" spans="1:17" ht="15.75" hidden="1" customHeight="1">
      <c r="A3836" s="1" t="str">
        <f t="shared" si="1"/>
        <v/>
      </c>
      <c r="B3836" s="1"/>
      <c r="C3836" s="25" t="str">
        <f>IF('Census Block Input'!J3800="","",'Census Block Input'!B3800)</f>
        <v/>
      </c>
      <c r="D3836" s="184" t="str">
        <f>IF('Census Block Input'!J3800="","",UPPER('Census Block Input'!J3800))</f>
        <v/>
      </c>
      <c r="E3836" s="26" t="str">
        <f>IF('Census Block Input'!J3800="","",'Census Block Input'!I3800)</f>
        <v/>
      </c>
      <c r="F3836" s="27" t="str">
        <f>IF('Census Block Input'!J3800="","",'Census Block Input'!C3800)</f>
        <v/>
      </c>
      <c r="G3836" s="29" t="str">
        <f>IF('Census Block Input'!J3800="","",'Census Block Input'!D3800)</f>
        <v/>
      </c>
      <c r="H3836" s="30" t="str">
        <f>IF('Census Block Input'!J3800="","",'Census Block Input'!G3800)</f>
        <v/>
      </c>
      <c r="I3836" s="30" t="str">
        <f>IF('Census Block Input'!J3800="","",'Census Block Input'!F3800)</f>
        <v/>
      </c>
      <c r="J3836" s="32" t="str">
        <f t="shared" si="120"/>
        <v/>
      </c>
      <c r="K3836" s="105" t="str">
        <f>IF('Census Block Input'!J3800="","",'Census Block Input'!D3800)</f>
        <v/>
      </c>
      <c r="L3836" s="106" t="str">
        <f>IF('Census Block Input'!J3800="","",'Census Block Input'!G3800)</f>
        <v/>
      </c>
      <c r="M3836" s="106" t="str">
        <f>IF('Census Block Input'!J3800="","",'Census Block Input'!F3800)</f>
        <v/>
      </c>
      <c r="N3836" s="32" t="str">
        <f t="shared" si="121"/>
        <v/>
      </c>
      <c r="O3836" s="124" t="s">
        <v>10</v>
      </c>
      <c r="P3836" s="123" t="s">
        <v>10</v>
      </c>
      <c r="Q3836" s="1"/>
    </row>
    <row r="3837" spans="1:17" ht="15.75" hidden="1" customHeight="1">
      <c r="A3837" s="1" t="str">
        <f t="shared" si="1"/>
        <v/>
      </c>
      <c r="B3837" s="1"/>
      <c r="C3837" s="25" t="str">
        <f>IF('Census Block Input'!J3801="","",'Census Block Input'!B3801)</f>
        <v/>
      </c>
      <c r="D3837" s="184" t="str">
        <f>IF('Census Block Input'!J3801="","",UPPER('Census Block Input'!J3801))</f>
        <v/>
      </c>
      <c r="E3837" s="26" t="str">
        <f>IF('Census Block Input'!J3801="","",'Census Block Input'!I3801)</f>
        <v/>
      </c>
      <c r="F3837" s="27" t="str">
        <f>IF('Census Block Input'!J3801="","",'Census Block Input'!C3801)</f>
        <v/>
      </c>
      <c r="G3837" s="29" t="str">
        <f>IF('Census Block Input'!J3801="","",'Census Block Input'!D3801)</f>
        <v/>
      </c>
      <c r="H3837" s="30" t="str">
        <f>IF('Census Block Input'!J3801="","",'Census Block Input'!G3801)</f>
        <v/>
      </c>
      <c r="I3837" s="30" t="str">
        <f>IF('Census Block Input'!J3801="","",'Census Block Input'!F3801)</f>
        <v/>
      </c>
      <c r="J3837" s="32" t="str">
        <f t="shared" si="120"/>
        <v/>
      </c>
      <c r="K3837" s="105" t="str">
        <f>IF('Census Block Input'!J3801="","",'Census Block Input'!D3801)</f>
        <v/>
      </c>
      <c r="L3837" s="106" t="str">
        <f>IF('Census Block Input'!J3801="","",'Census Block Input'!G3801)</f>
        <v/>
      </c>
      <c r="M3837" s="106" t="str">
        <f>IF('Census Block Input'!J3801="","",'Census Block Input'!F3801)</f>
        <v/>
      </c>
      <c r="N3837" s="32" t="str">
        <f t="shared" si="121"/>
        <v/>
      </c>
      <c r="O3837" s="124" t="s">
        <v>10</v>
      </c>
      <c r="P3837" s="123" t="s">
        <v>10</v>
      </c>
      <c r="Q3837" s="1"/>
    </row>
    <row r="3838" spans="1:17" ht="15.75" hidden="1" customHeight="1">
      <c r="A3838" s="1" t="str">
        <f t="shared" si="1"/>
        <v/>
      </c>
      <c r="B3838" s="1"/>
      <c r="C3838" s="25" t="str">
        <f>IF('Census Block Input'!J3802="","",'Census Block Input'!B3802)</f>
        <v/>
      </c>
      <c r="D3838" s="184" t="str">
        <f>IF('Census Block Input'!J3802="","",UPPER('Census Block Input'!J3802))</f>
        <v/>
      </c>
      <c r="E3838" s="26" t="str">
        <f>IF('Census Block Input'!J3802="","",'Census Block Input'!I3802)</f>
        <v/>
      </c>
      <c r="F3838" s="27" t="str">
        <f>IF('Census Block Input'!J3802="","",'Census Block Input'!C3802)</f>
        <v/>
      </c>
      <c r="G3838" s="29" t="str">
        <f>IF('Census Block Input'!J3802="","",'Census Block Input'!D3802)</f>
        <v/>
      </c>
      <c r="H3838" s="30" t="str">
        <f>IF('Census Block Input'!J3802="","",'Census Block Input'!G3802)</f>
        <v/>
      </c>
      <c r="I3838" s="30" t="str">
        <f>IF('Census Block Input'!J3802="","",'Census Block Input'!F3802)</f>
        <v/>
      </c>
      <c r="J3838" s="32" t="str">
        <f t="shared" si="120"/>
        <v/>
      </c>
      <c r="K3838" s="105" t="str">
        <f>IF('Census Block Input'!J3802="","",'Census Block Input'!D3802)</f>
        <v/>
      </c>
      <c r="L3838" s="106" t="str">
        <f>IF('Census Block Input'!J3802="","",'Census Block Input'!G3802)</f>
        <v/>
      </c>
      <c r="M3838" s="106" t="str">
        <f>IF('Census Block Input'!J3802="","",'Census Block Input'!F3802)</f>
        <v/>
      </c>
      <c r="N3838" s="32" t="str">
        <f t="shared" si="121"/>
        <v/>
      </c>
      <c r="O3838" s="124" t="s">
        <v>10</v>
      </c>
      <c r="P3838" s="123" t="s">
        <v>10</v>
      </c>
      <c r="Q3838" s="1"/>
    </row>
    <row r="3839" spans="1:17" ht="15.75" hidden="1" customHeight="1">
      <c r="A3839" s="1" t="str">
        <f t="shared" si="1"/>
        <v/>
      </c>
      <c r="B3839" s="1"/>
      <c r="C3839" s="25" t="str">
        <f>IF('Census Block Input'!J3803="","",'Census Block Input'!B3803)</f>
        <v/>
      </c>
      <c r="D3839" s="184" t="str">
        <f>IF('Census Block Input'!J3803="","",UPPER('Census Block Input'!J3803))</f>
        <v/>
      </c>
      <c r="E3839" s="26" t="str">
        <f>IF('Census Block Input'!J3803="","",'Census Block Input'!I3803)</f>
        <v/>
      </c>
      <c r="F3839" s="27" t="str">
        <f>IF('Census Block Input'!J3803="","",'Census Block Input'!C3803)</f>
        <v/>
      </c>
      <c r="G3839" s="29" t="str">
        <f>IF('Census Block Input'!J3803="","",'Census Block Input'!D3803)</f>
        <v/>
      </c>
      <c r="H3839" s="30" t="str">
        <f>IF('Census Block Input'!J3803="","",'Census Block Input'!G3803)</f>
        <v/>
      </c>
      <c r="I3839" s="30" t="str">
        <f>IF('Census Block Input'!J3803="","",'Census Block Input'!F3803)</f>
        <v/>
      </c>
      <c r="J3839" s="32" t="str">
        <f t="shared" si="120"/>
        <v/>
      </c>
      <c r="K3839" s="105" t="str">
        <f>IF('Census Block Input'!J3803="","",'Census Block Input'!D3803)</f>
        <v/>
      </c>
      <c r="L3839" s="106" t="str">
        <f>IF('Census Block Input'!J3803="","",'Census Block Input'!G3803)</f>
        <v/>
      </c>
      <c r="M3839" s="106" t="str">
        <f>IF('Census Block Input'!J3803="","",'Census Block Input'!F3803)</f>
        <v/>
      </c>
      <c r="N3839" s="32" t="str">
        <f t="shared" si="121"/>
        <v/>
      </c>
      <c r="O3839" s="124" t="s">
        <v>10</v>
      </c>
      <c r="P3839" s="123" t="s">
        <v>10</v>
      </c>
      <c r="Q3839" s="1"/>
    </row>
    <row r="3840" spans="1:17" ht="15.75" hidden="1" customHeight="1">
      <c r="A3840" s="1" t="str">
        <f t="shared" si="1"/>
        <v/>
      </c>
      <c r="B3840" s="1"/>
      <c r="C3840" s="25" t="str">
        <f>IF('Census Block Input'!J3804="","",'Census Block Input'!B3804)</f>
        <v/>
      </c>
      <c r="D3840" s="184" t="str">
        <f>IF('Census Block Input'!J3804="","",UPPER('Census Block Input'!J3804))</f>
        <v/>
      </c>
      <c r="E3840" s="26" t="str">
        <f>IF('Census Block Input'!J3804="","",'Census Block Input'!I3804)</f>
        <v/>
      </c>
      <c r="F3840" s="27" t="str">
        <f>IF('Census Block Input'!J3804="","",'Census Block Input'!C3804)</f>
        <v/>
      </c>
      <c r="G3840" s="29" t="str">
        <f>IF('Census Block Input'!J3804="","",'Census Block Input'!D3804)</f>
        <v/>
      </c>
      <c r="H3840" s="30" t="str">
        <f>IF('Census Block Input'!J3804="","",'Census Block Input'!G3804)</f>
        <v/>
      </c>
      <c r="I3840" s="30" t="str">
        <f>IF('Census Block Input'!J3804="","",'Census Block Input'!F3804)</f>
        <v/>
      </c>
      <c r="J3840" s="32" t="str">
        <f t="shared" si="120"/>
        <v/>
      </c>
      <c r="K3840" s="105" t="str">
        <f>IF('Census Block Input'!J3804="","",'Census Block Input'!D3804)</f>
        <v/>
      </c>
      <c r="L3840" s="106" t="str">
        <f>IF('Census Block Input'!J3804="","",'Census Block Input'!G3804)</f>
        <v/>
      </c>
      <c r="M3840" s="106" t="str">
        <f>IF('Census Block Input'!J3804="","",'Census Block Input'!F3804)</f>
        <v/>
      </c>
      <c r="N3840" s="32" t="str">
        <f t="shared" si="121"/>
        <v/>
      </c>
      <c r="O3840" s="124" t="s">
        <v>10</v>
      </c>
      <c r="P3840" s="123" t="s">
        <v>10</v>
      </c>
      <c r="Q3840" s="1"/>
    </row>
    <row r="3841" spans="1:17" ht="15.75" hidden="1" customHeight="1">
      <c r="A3841" s="1" t="str">
        <f t="shared" si="1"/>
        <v/>
      </c>
      <c r="B3841" s="1"/>
      <c r="C3841" s="25" t="str">
        <f>IF('Census Block Input'!J3805="","",'Census Block Input'!B3805)</f>
        <v/>
      </c>
      <c r="D3841" s="184" t="str">
        <f>IF('Census Block Input'!J3805="","",UPPER('Census Block Input'!J3805))</f>
        <v/>
      </c>
      <c r="E3841" s="26" t="str">
        <f>IF('Census Block Input'!J3805="","",'Census Block Input'!I3805)</f>
        <v/>
      </c>
      <c r="F3841" s="27" t="str">
        <f>IF('Census Block Input'!J3805="","",'Census Block Input'!C3805)</f>
        <v/>
      </c>
      <c r="G3841" s="29" t="str">
        <f>IF('Census Block Input'!J3805="","",'Census Block Input'!D3805)</f>
        <v/>
      </c>
      <c r="H3841" s="30" t="str">
        <f>IF('Census Block Input'!J3805="","",'Census Block Input'!G3805)</f>
        <v/>
      </c>
      <c r="I3841" s="30" t="str">
        <f>IF('Census Block Input'!J3805="","",'Census Block Input'!F3805)</f>
        <v/>
      </c>
      <c r="J3841" s="32" t="str">
        <f t="shared" si="120"/>
        <v/>
      </c>
      <c r="K3841" s="105" t="str">
        <f>IF('Census Block Input'!J3805="","",'Census Block Input'!D3805)</f>
        <v/>
      </c>
      <c r="L3841" s="106" t="str">
        <f>IF('Census Block Input'!J3805="","",'Census Block Input'!G3805)</f>
        <v/>
      </c>
      <c r="M3841" s="106" t="str">
        <f>IF('Census Block Input'!J3805="","",'Census Block Input'!F3805)</f>
        <v/>
      </c>
      <c r="N3841" s="32" t="str">
        <f t="shared" si="121"/>
        <v/>
      </c>
      <c r="O3841" s="124" t="s">
        <v>10</v>
      </c>
      <c r="P3841" s="123" t="s">
        <v>10</v>
      </c>
      <c r="Q3841" s="1"/>
    </row>
    <row r="3842" spans="1:17" ht="15.75" hidden="1" customHeight="1">
      <c r="A3842" s="1" t="str">
        <f t="shared" si="1"/>
        <v/>
      </c>
      <c r="B3842" s="1"/>
      <c r="C3842" s="25" t="str">
        <f>IF('Census Block Input'!J3806="","",'Census Block Input'!B3806)</f>
        <v/>
      </c>
      <c r="D3842" s="184" t="str">
        <f>IF('Census Block Input'!J3806="","",UPPER('Census Block Input'!J3806))</f>
        <v/>
      </c>
      <c r="E3842" s="26" t="str">
        <f>IF('Census Block Input'!J3806="","",'Census Block Input'!I3806)</f>
        <v/>
      </c>
      <c r="F3842" s="27" t="str">
        <f>IF('Census Block Input'!J3806="","",'Census Block Input'!C3806)</f>
        <v/>
      </c>
      <c r="G3842" s="29" t="str">
        <f>IF('Census Block Input'!J3806="","",'Census Block Input'!D3806)</f>
        <v/>
      </c>
      <c r="H3842" s="30" t="str">
        <f>IF('Census Block Input'!J3806="","",'Census Block Input'!G3806)</f>
        <v/>
      </c>
      <c r="I3842" s="30" t="str">
        <f>IF('Census Block Input'!J3806="","",'Census Block Input'!F3806)</f>
        <v/>
      </c>
      <c r="J3842" s="32" t="str">
        <f t="shared" si="120"/>
        <v/>
      </c>
      <c r="K3842" s="105" t="str">
        <f>IF('Census Block Input'!J3806="","",'Census Block Input'!D3806)</f>
        <v/>
      </c>
      <c r="L3842" s="106" t="str">
        <f>IF('Census Block Input'!J3806="","",'Census Block Input'!G3806)</f>
        <v/>
      </c>
      <c r="M3842" s="106" t="str">
        <f>IF('Census Block Input'!J3806="","",'Census Block Input'!F3806)</f>
        <v/>
      </c>
      <c r="N3842" s="32" t="str">
        <f t="shared" si="121"/>
        <v/>
      </c>
      <c r="O3842" s="124" t="s">
        <v>10</v>
      </c>
      <c r="P3842" s="123" t="s">
        <v>10</v>
      </c>
      <c r="Q3842" s="1"/>
    </row>
    <row r="3843" spans="1:17" ht="15.75" hidden="1" customHeight="1">
      <c r="A3843" s="1" t="str">
        <f t="shared" si="1"/>
        <v/>
      </c>
      <c r="B3843" s="1"/>
      <c r="C3843" s="25" t="str">
        <f>IF('Census Block Input'!J3807="","",'Census Block Input'!B3807)</f>
        <v/>
      </c>
      <c r="D3843" s="184" t="str">
        <f>IF('Census Block Input'!J3807="","",UPPER('Census Block Input'!J3807))</f>
        <v/>
      </c>
      <c r="E3843" s="26" t="str">
        <f>IF('Census Block Input'!J3807="","",'Census Block Input'!I3807)</f>
        <v/>
      </c>
      <c r="F3843" s="27" t="str">
        <f>IF('Census Block Input'!J3807="","",'Census Block Input'!C3807)</f>
        <v/>
      </c>
      <c r="G3843" s="29" t="str">
        <f>IF('Census Block Input'!J3807="","",'Census Block Input'!D3807)</f>
        <v/>
      </c>
      <c r="H3843" s="30" t="str">
        <f>IF('Census Block Input'!J3807="","",'Census Block Input'!G3807)</f>
        <v/>
      </c>
      <c r="I3843" s="30" t="str">
        <f>IF('Census Block Input'!J3807="","",'Census Block Input'!F3807)</f>
        <v/>
      </c>
      <c r="J3843" s="32" t="str">
        <f t="shared" si="120"/>
        <v/>
      </c>
      <c r="K3843" s="105" t="str">
        <f>IF('Census Block Input'!J3807="","",'Census Block Input'!D3807)</f>
        <v/>
      </c>
      <c r="L3843" s="106" t="str">
        <f>IF('Census Block Input'!J3807="","",'Census Block Input'!G3807)</f>
        <v/>
      </c>
      <c r="M3843" s="106" t="str">
        <f>IF('Census Block Input'!J3807="","",'Census Block Input'!F3807)</f>
        <v/>
      </c>
      <c r="N3843" s="32" t="str">
        <f t="shared" si="121"/>
        <v/>
      </c>
      <c r="O3843" s="124" t="s">
        <v>10</v>
      </c>
      <c r="P3843" s="123" t="s">
        <v>10</v>
      </c>
      <c r="Q3843" s="1"/>
    </row>
    <row r="3844" spans="1:17" ht="15.75" hidden="1" customHeight="1">
      <c r="A3844" s="1" t="str">
        <f t="shared" si="1"/>
        <v/>
      </c>
      <c r="B3844" s="1"/>
      <c r="C3844" s="25" t="str">
        <f>IF('Census Block Input'!J3808="","",'Census Block Input'!B3808)</f>
        <v/>
      </c>
      <c r="D3844" s="184" t="str">
        <f>IF('Census Block Input'!J3808="","",UPPER('Census Block Input'!J3808))</f>
        <v/>
      </c>
      <c r="E3844" s="26" t="str">
        <f>IF('Census Block Input'!J3808="","",'Census Block Input'!I3808)</f>
        <v/>
      </c>
      <c r="F3844" s="27" t="str">
        <f>IF('Census Block Input'!J3808="","",'Census Block Input'!C3808)</f>
        <v/>
      </c>
      <c r="G3844" s="29" t="str">
        <f>IF('Census Block Input'!J3808="","",'Census Block Input'!D3808)</f>
        <v/>
      </c>
      <c r="H3844" s="30" t="str">
        <f>IF('Census Block Input'!J3808="","",'Census Block Input'!G3808)</f>
        <v/>
      </c>
      <c r="I3844" s="30" t="str">
        <f>IF('Census Block Input'!J3808="","",'Census Block Input'!F3808)</f>
        <v/>
      </c>
      <c r="J3844" s="32" t="str">
        <f t="shared" si="120"/>
        <v/>
      </c>
      <c r="K3844" s="105" t="str">
        <f>IF('Census Block Input'!J3808="","",'Census Block Input'!D3808)</f>
        <v/>
      </c>
      <c r="L3844" s="106" t="str">
        <f>IF('Census Block Input'!J3808="","",'Census Block Input'!G3808)</f>
        <v/>
      </c>
      <c r="M3844" s="106" t="str">
        <f>IF('Census Block Input'!J3808="","",'Census Block Input'!F3808)</f>
        <v/>
      </c>
      <c r="N3844" s="32" t="str">
        <f t="shared" si="121"/>
        <v/>
      </c>
      <c r="O3844" s="124" t="s">
        <v>10</v>
      </c>
      <c r="P3844" s="123" t="s">
        <v>10</v>
      </c>
      <c r="Q3844" s="1"/>
    </row>
    <row r="3845" spans="1:17" ht="15.75" hidden="1" customHeight="1">
      <c r="A3845" s="1" t="str">
        <f t="shared" si="1"/>
        <v/>
      </c>
      <c r="B3845" s="1"/>
      <c r="C3845" s="25" t="str">
        <f>IF('Census Block Input'!J3809="","",'Census Block Input'!B3809)</f>
        <v/>
      </c>
      <c r="D3845" s="184" t="str">
        <f>IF('Census Block Input'!J3809="","",UPPER('Census Block Input'!J3809))</f>
        <v/>
      </c>
      <c r="E3845" s="26" t="str">
        <f>IF('Census Block Input'!J3809="","",'Census Block Input'!I3809)</f>
        <v/>
      </c>
      <c r="F3845" s="27" t="str">
        <f>IF('Census Block Input'!J3809="","",'Census Block Input'!C3809)</f>
        <v/>
      </c>
      <c r="G3845" s="29" t="str">
        <f>IF('Census Block Input'!J3809="","",'Census Block Input'!D3809)</f>
        <v/>
      </c>
      <c r="H3845" s="30" t="str">
        <f>IF('Census Block Input'!J3809="","",'Census Block Input'!G3809)</f>
        <v/>
      </c>
      <c r="I3845" s="30" t="str">
        <f>IF('Census Block Input'!J3809="","",'Census Block Input'!F3809)</f>
        <v/>
      </c>
      <c r="J3845" s="32" t="str">
        <f t="shared" si="120"/>
        <v/>
      </c>
      <c r="K3845" s="105" t="str">
        <f>IF('Census Block Input'!J3809="","",'Census Block Input'!D3809)</f>
        <v/>
      </c>
      <c r="L3845" s="106" t="str">
        <f>IF('Census Block Input'!J3809="","",'Census Block Input'!G3809)</f>
        <v/>
      </c>
      <c r="M3845" s="106" t="str">
        <f>IF('Census Block Input'!J3809="","",'Census Block Input'!F3809)</f>
        <v/>
      </c>
      <c r="N3845" s="32" t="str">
        <f t="shared" si="121"/>
        <v/>
      </c>
      <c r="O3845" s="124" t="s">
        <v>10</v>
      </c>
      <c r="P3845" s="123" t="s">
        <v>10</v>
      </c>
      <c r="Q3845" s="1"/>
    </row>
    <row r="3846" spans="1:17" ht="15.75" hidden="1" customHeight="1">
      <c r="A3846" s="1" t="str">
        <f t="shared" si="1"/>
        <v/>
      </c>
      <c r="B3846" s="1"/>
      <c r="C3846" s="25" t="str">
        <f>IF('Census Block Input'!J3810="","",'Census Block Input'!B3810)</f>
        <v/>
      </c>
      <c r="D3846" s="184" t="str">
        <f>IF('Census Block Input'!J3810="","",UPPER('Census Block Input'!J3810))</f>
        <v/>
      </c>
      <c r="E3846" s="26" t="str">
        <f>IF('Census Block Input'!J3810="","",'Census Block Input'!I3810)</f>
        <v/>
      </c>
      <c r="F3846" s="27" t="str">
        <f>IF('Census Block Input'!J3810="","",'Census Block Input'!C3810)</f>
        <v/>
      </c>
      <c r="G3846" s="29" t="str">
        <f>IF('Census Block Input'!J3810="","",'Census Block Input'!D3810)</f>
        <v/>
      </c>
      <c r="H3846" s="30" t="str">
        <f>IF('Census Block Input'!J3810="","",'Census Block Input'!G3810)</f>
        <v/>
      </c>
      <c r="I3846" s="30" t="str">
        <f>IF('Census Block Input'!J3810="","",'Census Block Input'!F3810)</f>
        <v/>
      </c>
      <c r="J3846" s="32" t="str">
        <f t="shared" si="120"/>
        <v/>
      </c>
      <c r="K3846" s="105" t="str">
        <f>IF('Census Block Input'!J3810="","",'Census Block Input'!D3810)</f>
        <v/>
      </c>
      <c r="L3846" s="106" t="str">
        <f>IF('Census Block Input'!J3810="","",'Census Block Input'!G3810)</f>
        <v/>
      </c>
      <c r="M3846" s="106" t="str">
        <f>IF('Census Block Input'!J3810="","",'Census Block Input'!F3810)</f>
        <v/>
      </c>
      <c r="N3846" s="32" t="str">
        <f t="shared" si="121"/>
        <v/>
      </c>
      <c r="O3846" s="124" t="s">
        <v>10</v>
      </c>
      <c r="P3846" s="123" t="s">
        <v>10</v>
      </c>
      <c r="Q3846" s="1"/>
    </row>
    <row r="3847" spans="1:17" ht="15.75" hidden="1" customHeight="1">
      <c r="A3847" s="1" t="str">
        <f t="shared" si="1"/>
        <v/>
      </c>
      <c r="B3847" s="1"/>
      <c r="C3847" s="25" t="str">
        <f>IF('Census Block Input'!J3811="","",'Census Block Input'!B3811)</f>
        <v/>
      </c>
      <c r="D3847" s="184" t="str">
        <f>IF('Census Block Input'!J3811="","",UPPER('Census Block Input'!J3811))</f>
        <v/>
      </c>
      <c r="E3847" s="26" t="str">
        <f>IF('Census Block Input'!J3811="","",'Census Block Input'!I3811)</f>
        <v/>
      </c>
      <c r="F3847" s="27" t="str">
        <f>IF('Census Block Input'!J3811="","",'Census Block Input'!C3811)</f>
        <v/>
      </c>
      <c r="G3847" s="29" t="str">
        <f>IF('Census Block Input'!J3811="","",'Census Block Input'!D3811)</f>
        <v/>
      </c>
      <c r="H3847" s="30" t="str">
        <f>IF('Census Block Input'!J3811="","",'Census Block Input'!G3811)</f>
        <v/>
      </c>
      <c r="I3847" s="30" t="str">
        <f>IF('Census Block Input'!J3811="","",'Census Block Input'!F3811)</f>
        <v/>
      </c>
      <c r="J3847" s="32" t="str">
        <f t="shared" si="120"/>
        <v/>
      </c>
      <c r="K3847" s="105" t="str">
        <f>IF('Census Block Input'!J3811="","",'Census Block Input'!D3811)</f>
        <v/>
      </c>
      <c r="L3847" s="106" t="str">
        <f>IF('Census Block Input'!J3811="","",'Census Block Input'!G3811)</f>
        <v/>
      </c>
      <c r="M3847" s="106" t="str">
        <f>IF('Census Block Input'!J3811="","",'Census Block Input'!F3811)</f>
        <v/>
      </c>
      <c r="N3847" s="32" t="str">
        <f t="shared" si="121"/>
        <v/>
      </c>
      <c r="O3847" s="124" t="s">
        <v>10</v>
      </c>
      <c r="P3847" s="123" t="s">
        <v>10</v>
      </c>
      <c r="Q3847" s="1"/>
    </row>
    <row r="3848" spans="1:17" ht="15.75" hidden="1" customHeight="1">
      <c r="A3848" s="1" t="str">
        <f t="shared" si="1"/>
        <v/>
      </c>
      <c r="B3848" s="1"/>
      <c r="C3848" s="25" t="str">
        <f>IF('Census Block Input'!J3812="","",'Census Block Input'!B3812)</f>
        <v/>
      </c>
      <c r="D3848" s="184" t="str">
        <f>IF('Census Block Input'!J3812="","",UPPER('Census Block Input'!J3812))</f>
        <v/>
      </c>
      <c r="E3848" s="26" t="str">
        <f>IF('Census Block Input'!J3812="","",'Census Block Input'!I3812)</f>
        <v/>
      </c>
      <c r="F3848" s="27" t="str">
        <f>IF('Census Block Input'!J3812="","",'Census Block Input'!C3812)</f>
        <v/>
      </c>
      <c r="G3848" s="29" t="str">
        <f>IF('Census Block Input'!J3812="","",'Census Block Input'!D3812)</f>
        <v/>
      </c>
      <c r="H3848" s="30" t="str">
        <f>IF('Census Block Input'!J3812="","",'Census Block Input'!G3812)</f>
        <v/>
      </c>
      <c r="I3848" s="30" t="str">
        <f>IF('Census Block Input'!J3812="","",'Census Block Input'!F3812)</f>
        <v/>
      </c>
      <c r="J3848" s="32" t="str">
        <f t="shared" si="120"/>
        <v/>
      </c>
      <c r="K3848" s="105" t="str">
        <f>IF('Census Block Input'!J3812="","",'Census Block Input'!D3812)</f>
        <v/>
      </c>
      <c r="L3848" s="106" t="str">
        <f>IF('Census Block Input'!J3812="","",'Census Block Input'!G3812)</f>
        <v/>
      </c>
      <c r="M3848" s="106" t="str">
        <f>IF('Census Block Input'!J3812="","",'Census Block Input'!F3812)</f>
        <v/>
      </c>
      <c r="N3848" s="32" t="str">
        <f t="shared" si="121"/>
        <v/>
      </c>
      <c r="O3848" s="124" t="s">
        <v>10</v>
      </c>
      <c r="P3848" s="123" t="s">
        <v>10</v>
      </c>
      <c r="Q3848" s="1"/>
    </row>
    <row r="3849" spans="1:17" ht="15.75" hidden="1" customHeight="1">
      <c r="A3849" s="1" t="str">
        <f t="shared" si="1"/>
        <v/>
      </c>
      <c r="B3849" s="1"/>
      <c r="C3849" s="25" t="str">
        <f>IF('Census Block Input'!J3813="","",'Census Block Input'!B3813)</f>
        <v/>
      </c>
      <c r="D3849" s="184" t="str">
        <f>IF('Census Block Input'!J3813="","",UPPER('Census Block Input'!J3813))</f>
        <v/>
      </c>
      <c r="E3849" s="26" t="str">
        <f>IF('Census Block Input'!J3813="","",'Census Block Input'!I3813)</f>
        <v/>
      </c>
      <c r="F3849" s="27" t="str">
        <f>IF('Census Block Input'!J3813="","",'Census Block Input'!C3813)</f>
        <v/>
      </c>
      <c r="G3849" s="29" t="str">
        <f>IF('Census Block Input'!J3813="","",'Census Block Input'!D3813)</f>
        <v/>
      </c>
      <c r="H3849" s="30" t="str">
        <f>IF('Census Block Input'!J3813="","",'Census Block Input'!G3813)</f>
        <v/>
      </c>
      <c r="I3849" s="30" t="str">
        <f>IF('Census Block Input'!J3813="","",'Census Block Input'!F3813)</f>
        <v/>
      </c>
      <c r="J3849" s="32" t="str">
        <f t="shared" si="120"/>
        <v/>
      </c>
      <c r="K3849" s="105" t="str">
        <f>IF('Census Block Input'!J3813="","",'Census Block Input'!D3813)</f>
        <v/>
      </c>
      <c r="L3849" s="106" t="str">
        <f>IF('Census Block Input'!J3813="","",'Census Block Input'!G3813)</f>
        <v/>
      </c>
      <c r="M3849" s="106" t="str">
        <f>IF('Census Block Input'!J3813="","",'Census Block Input'!F3813)</f>
        <v/>
      </c>
      <c r="N3849" s="32" t="str">
        <f t="shared" si="121"/>
        <v/>
      </c>
      <c r="O3849" s="124" t="s">
        <v>10</v>
      </c>
      <c r="P3849" s="123" t="s">
        <v>10</v>
      </c>
      <c r="Q3849" s="1"/>
    </row>
    <row r="3850" spans="1:17" ht="15.75" hidden="1" customHeight="1">
      <c r="A3850" s="1" t="str">
        <f t="shared" si="1"/>
        <v/>
      </c>
      <c r="B3850" s="1"/>
      <c r="C3850" s="25" t="str">
        <f>IF('Census Block Input'!J3814="","",'Census Block Input'!B3814)</f>
        <v/>
      </c>
      <c r="D3850" s="184" t="str">
        <f>IF('Census Block Input'!J3814="","",UPPER('Census Block Input'!J3814))</f>
        <v/>
      </c>
      <c r="E3850" s="26" t="str">
        <f>IF('Census Block Input'!J3814="","",'Census Block Input'!I3814)</f>
        <v/>
      </c>
      <c r="F3850" s="27" t="str">
        <f>IF('Census Block Input'!J3814="","",'Census Block Input'!C3814)</f>
        <v/>
      </c>
      <c r="G3850" s="29" t="str">
        <f>IF('Census Block Input'!J3814="","",'Census Block Input'!D3814)</f>
        <v/>
      </c>
      <c r="H3850" s="30" t="str">
        <f>IF('Census Block Input'!J3814="","",'Census Block Input'!G3814)</f>
        <v/>
      </c>
      <c r="I3850" s="30" t="str">
        <f>IF('Census Block Input'!J3814="","",'Census Block Input'!F3814)</f>
        <v/>
      </c>
      <c r="J3850" s="32" t="str">
        <f t="shared" si="120"/>
        <v/>
      </c>
      <c r="K3850" s="105" t="str">
        <f>IF('Census Block Input'!J3814="","",'Census Block Input'!D3814)</f>
        <v/>
      </c>
      <c r="L3850" s="106" t="str">
        <f>IF('Census Block Input'!J3814="","",'Census Block Input'!G3814)</f>
        <v/>
      </c>
      <c r="M3850" s="106" t="str">
        <f>IF('Census Block Input'!J3814="","",'Census Block Input'!F3814)</f>
        <v/>
      </c>
      <c r="N3850" s="32" t="str">
        <f t="shared" si="121"/>
        <v/>
      </c>
      <c r="O3850" s="124" t="s">
        <v>10</v>
      </c>
      <c r="P3850" s="123" t="s">
        <v>10</v>
      </c>
      <c r="Q3850" s="1"/>
    </row>
    <row r="3851" spans="1:17" ht="15.75" hidden="1" customHeight="1">
      <c r="A3851" s="1" t="str">
        <f t="shared" si="1"/>
        <v/>
      </c>
      <c r="B3851" s="1"/>
      <c r="C3851" s="25" t="str">
        <f>IF('Census Block Input'!J3815="","",'Census Block Input'!B3815)</f>
        <v/>
      </c>
      <c r="D3851" s="184" t="str">
        <f>IF('Census Block Input'!J3815="","",UPPER('Census Block Input'!J3815))</f>
        <v/>
      </c>
      <c r="E3851" s="26" t="str">
        <f>IF('Census Block Input'!J3815="","",'Census Block Input'!I3815)</f>
        <v/>
      </c>
      <c r="F3851" s="27" t="str">
        <f>IF('Census Block Input'!J3815="","",'Census Block Input'!C3815)</f>
        <v/>
      </c>
      <c r="G3851" s="29" t="str">
        <f>IF('Census Block Input'!J3815="","",'Census Block Input'!D3815)</f>
        <v/>
      </c>
      <c r="H3851" s="30" t="str">
        <f>IF('Census Block Input'!J3815="","",'Census Block Input'!G3815)</f>
        <v/>
      </c>
      <c r="I3851" s="30" t="str">
        <f>IF('Census Block Input'!J3815="","",'Census Block Input'!F3815)</f>
        <v/>
      </c>
      <c r="J3851" s="32" t="str">
        <f t="shared" si="120"/>
        <v/>
      </c>
      <c r="K3851" s="105" t="str">
        <f>IF('Census Block Input'!J3815="","",'Census Block Input'!D3815)</f>
        <v/>
      </c>
      <c r="L3851" s="106" t="str">
        <f>IF('Census Block Input'!J3815="","",'Census Block Input'!G3815)</f>
        <v/>
      </c>
      <c r="M3851" s="106" t="str">
        <f>IF('Census Block Input'!J3815="","",'Census Block Input'!F3815)</f>
        <v/>
      </c>
      <c r="N3851" s="32" t="str">
        <f t="shared" si="121"/>
        <v/>
      </c>
      <c r="O3851" s="124" t="s">
        <v>10</v>
      </c>
      <c r="P3851" s="123" t="s">
        <v>10</v>
      </c>
      <c r="Q3851" s="1"/>
    </row>
    <row r="3852" spans="1:17" ht="15.75" hidden="1" customHeight="1">
      <c r="A3852" s="1" t="str">
        <f t="shared" si="1"/>
        <v/>
      </c>
      <c r="B3852" s="1"/>
      <c r="C3852" s="25" t="str">
        <f>IF('Census Block Input'!J3816="","",'Census Block Input'!B3816)</f>
        <v/>
      </c>
      <c r="D3852" s="184" t="str">
        <f>IF('Census Block Input'!J3816="","",UPPER('Census Block Input'!J3816))</f>
        <v/>
      </c>
      <c r="E3852" s="26" t="str">
        <f>IF('Census Block Input'!J3816="","",'Census Block Input'!I3816)</f>
        <v/>
      </c>
      <c r="F3852" s="27" t="str">
        <f>IF('Census Block Input'!J3816="","",'Census Block Input'!C3816)</f>
        <v/>
      </c>
      <c r="G3852" s="29" t="str">
        <f>IF('Census Block Input'!J3816="","",'Census Block Input'!D3816)</f>
        <v/>
      </c>
      <c r="H3852" s="30" t="str">
        <f>IF('Census Block Input'!J3816="","",'Census Block Input'!G3816)</f>
        <v/>
      </c>
      <c r="I3852" s="30" t="str">
        <f>IF('Census Block Input'!J3816="","",'Census Block Input'!F3816)</f>
        <v/>
      </c>
      <c r="J3852" s="32" t="str">
        <f t="shared" si="120"/>
        <v/>
      </c>
      <c r="K3852" s="105" t="str">
        <f>IF('Census Block Input'!J3816="","",'Census Block Input'!D3816)</f>
        <v/>
      </c>
      <c r="L3852" s="106" t="str">
        <f>IF('Census Block Input'!J3816="","",'Census Block Input'!G3816)</f>
        <v/>
      </c>
      <c r="M3852" s="106" t="str">
        <f>IF('Census Block Input'!J3816="","",'Census Block Input'!F3816)</f>
        <v/>
      </c>
      <c r="N3852" s="32" t="str">
        <f t="shared" si="121"/>
        <v/>
      </c>
      <c r="O3852" s="124" t="s">
        <v>10</v>
      </c>
      <c r="P3852" s="123" t="s">
        <v>10</v>
      </c>
      <c r="Q3852" s="1"/>
    </row>
    <row r="3853" spans="1:17" ht="15.75" hidden="1" customHeight="1">
      <c r="A3853" s="1" t="str">
        <f t="shared" si="1"/>
        <v/>
      </c>
      <c r="B3853" s="1"/>
      <c r="C3853" s="25" t="str">
        <f>IF('Census Block Input'!J3817="","",'Census Block Input'!B3817)</f>
        <v/>
      </c>
      <c r="D3853" s="184" t="str">
        <f>IF('Census Block Input'!J3817="","",UPPER('Census Block Input'!J3817))</f>
        <v/>
      </c>
      <c r="E3853" s="26" t="str">
        <f>IF('Census Block Input'!J3817="","",'Census Block Input'!I3817)</f>
        <v/>
      </c>
      <c r="F3853" s="27" t="str">
        <f>IF('Census Block Input'!J3817="","",'Census Block Input'!C3817)</f>
        <v/>
      </c>
      <c r="G3853" s="29" t="str">
        <f>IF('Census Block Input'!J3817="","",'Census Block Input'!D3817)</f>
        <v/>
      </c>
      <c r="H3853" s="30" t="str">
        <f>IF('Census Block Input'!J3817="","",'Census Block Input'!G3817)</f>
        <v/>
      </c>
      <c r="I3853" s="30" t="str">
        <f>IF('Census Block Input'!J3817="","",'Census Block Input'!F3817)</f>
        <v/>
      </c>
      <c r="J3853" s="32" t="str">
        <f t="shared" si="120"/>
        <v/>
      </c>
      <c r="K3853" s="105" t="str">
        <f>IF('Census Block Input'!J3817="","",'Census Block Input'!D3817)</f>
        <v/>
      </c>
      <c r="L3853" s="106" t="str">
        <f>IF('Census Block Input'!J3817="","",'Census Block Input'!G3817)</f>
        <v/>
      </c>
      <c r="M3853" s="106" t="str">
        <f>IF('Census Block Input'!J3817="","",'Census Block Input'!F3817)</f>
        <v/>
      </c>
      <c r="N3853" s="32" t="str">
        <f t="shared" si="121"/>
        <v/>
      </c>
      <c r="O3853" s="124" t="s">
        <v>10</v>
      </c>
      <c r="P3853" s="123" t="s">
        <v>10</v>
      </c>
      <c r="Q3853" s="1"/>
    </row>
    <row r="3854" spans="1:17" ht="15.75" hidden="1" customHeight="1">
      <c r="A3854" s="1" t="str">
        <f t="shared" si="1"/>
        <v/>
      </c>
      <c r="B3854" s="1"/>
      <c r="C3854" s="25" t="str">
        <f>IF('Census Block Input'!J3818="","",'Census Block Input'!B3818)</f>
        <v/>
      </c>
      <c r="D3854" s="184" t="str">
        <f>IF('Census Block Input'!J3818="","",UPPER('Census Block Input'!J3818))</f>
        <v/>
      </c>
      <c r="E3854" s="26" t="str">
        <f>IF('Census Block Input'!J3818="","",'Census Block Input'!I3818)</f>
        <v/>
      </c>
      <c r="F3854" s="27" t="str">
        <f>IF('Census Block Input'!J3818="","",'Census Block Input'!C3818)</f>
        <v/>
      </c>
      <c r="G3854" s="29" t="str">
        <f>IF('Census Block Input'!J3818="","",'Census Block Input'!D3818)</f>
        <v/>
      </c>
      <c r="H3854" s="30" t="str">
        <f>IF('Census Block Input'!J3818="","",'Census Block Input'!G3818)</f>
        <v/>
      </c>
      <c r="I3854" s="30" t="str">
        <f>IF('Census Block Input'!J3818="","",'Census Block Input'!F3818)</f>
        <v/>
      </c>
      <c r="J3854" s="32" t="str">
        <f t="shared" si="120"/>
        <v/>
      </c>
      <c r="K3854" s="105" t="str">
        <f>IF('Census Block Input'!J3818="","",'Census Block Input'!D3818)</f>
        <v/>
      </c>
      <c r="L3854" s="106" t="str">
        <f>IF('Census Block Input'!J3818="","",'Census Block Input'!G3818)</f>
        <v/>
      </c>
      <c r="M3854" s="106" t="str">
        <f>IF('Census Block Input'!J3818="","",'Census Block Input'!F3818)</f>
        <v/>
      </c>
      <c r="N3854" s="32" t="str">
        <f t="shared" si="121"/>
        <v/>
      </c>
      <c r="O3854" s="124" t="s">
        <v>10</v>
      </c>
      <c r="P3854" s="123" t="s">
        <v>10</v>
      </c>
      <c r="Q3854" s="1"/>
    </row>
    <row r="3855" spans="1:17" ht="15.75" hidden="1" customHeight="1">
      <c r="A3855" s="1" t="str">
        <f t="shared" si="1"/>
        <v/>
      </c>
      <c r="B3855" s="1"/>
      <c r="C3855" s="25" t="str">
        <f>IF('Census Block Input'!J3819="","",'Census Block Input'!B3819)</f>
        <v/>
      </c>
      <c r="D3855" s="184" t="str">
        <f>IF('Census Block Input'!J3819="","",UPPER('Census Block Input'!J3819))</f>
        <v/>
      </c>
      <c r="E3855" s="26" t="str">
        <f>IF('Census Block Input'!J3819="","",'Census Block Input'!I3819)</f>
        <v/>
      </c>
      <c r="F3855" s="27" t="str">
        <f>IF('Census Block Input'!J3819="","",'Census Block Input'!C3819)</f>
        <v/>
      </c>
      <c r="G3855" s="29" t="str">
        <f>IF('Census Block Input'!J3819="","",'Census Block Input'!D3819)</f>
        <v/>
      </c>
      <c r="H3855" s="30" t="str">
        <f>IF('Census Block Input'!J3819="","",'Census Block Input'!G3819)</f>
        <v/>
      </c>
      <c r="I3855" s="30" t="str">
        <f>IF('Census Block Input'!J3819="","",'Census Block Input'!F3819)</f>
        <v/>
      </c>
      <c r="J3855" s="32" t="str">
        <f t="shared" si="120"/>
        <v/>
      </c>
      <c r="K3855" s="105" t="str">
        <f>IF('Census Block Input'!J3819="","",'Census Block Input'!D3819)</f>
        <v/>
      </c>
      <c r="L3855" s="106" t="str">
        <f>IF('Census Block Input'!J3819="","",'Census Block Input'!G3819)</f>
        <v/>
      </c>
      <c r="M3855" s="106" t="str">
        <f>IF('Census Block Input'!J3819="","",'Census Block Input'!F3819)</f>
        <v/>
      </c>
      <c r="N3855" s="32" t="str">
        <f t="shared" si="121"/>
        <v/>
      </c>
      <c r="O3855" s="124" t="s">
        <v>10</v>
      </c>
      <c r="P3855" s="123" t="s">
        <v>10</v>
      </c>
      <c r="Q3855" s="1"/>
    </row>
    <row r="3856" spans="1:17" ht="15.75" hidden="1" customHeight="1">
      <c r="A3856" s="1" t="str">
        <f t="shared" si="1"/>
        <v/>
      </c>
      <c r="B3856" s="1"/>
      <c r="C3856" s="25" t="str">
        <f>IF('Census Block Input'!J3820="","",'Census Block Input'!B3820)</f>
        <v/>
      </c>
      <c r="D3856" s="184" t="str">
        <f>IF('Census Block Input'!J3820="","",UPPER('Census Block Input'!J3820))</f>
        <v/>
      </c>
      <c r="E3856" s="26" t="str">
        <f>IF('Census Block Input'!J3820="","",'Census Block Input'!I3820)</f>
        <v/>
      </c>
      <c r="F3856" s="27" t="str">
        <f>IF('Census Block Input'!J3820="","",'Census Block Input'!C3820)</f>
        <v/>
      </c>
      <c r="G3856" s="29" t="str">
        <f>IF('Census Block Input'!J3820="","",'Census Block Input'!D3820)</f>
        <v/>
      </c>
      <c r="H3856" s="30" t="str">
        <f>IF('Census Block Input'!J3820="","",'Census Block Input'!G3820)</f>
        <v/>
      </c>
      <c r="I3856" s="30" t="str">
        <f>IF('Census Block Input'!J3820="","",'Census Block Input'!F3820)</f>
        <v/>
      </c>
      <c r="J3856" s="32" t="str">
        <f t="shared" si="120"/>
        <v/>
      </c>
      <c r="K3856" s="105" t="str">
        <f>IF('Census Block Input'!J3820="","",'Census Block Input'!D3820)</f>
        <v/>
      </c>
      <c r="L3856" s="106" t="str">
        <f>IF('Census Block Input'!J3820="","",'Census Block Input'!G3820)</f>
        <v/>
      </c>
      <c r="M3856" s="106" t="str">
        <f>IF('Census Block Input'!J3820="","",'Census Block Input'!F3820)</f>
        <v/>
      </c>
      <c r="N3856" s="32" t="str">
        <f t="shared" si="121"/>
        <v/>
      </c>
      <c r="O3856" s="124" t="s">
        <v>10</v>
      </c>
      <c r="P3856" s="123" t="s">
        <v>10</v>
      </c>
      <c r="Q3856" s="1"/>
    </row>
    <row r="3857" spans="1:17" ht="15.75" hidden="1" customHeight="1">
      <c r="A3857" s="1" t="str">
        <f t="shared" si="1"/>
        <v/>
      </c>
      <c r="B3857" s="1"/>
      <c r="C3857" s="25" t="str">
        <f>IF('Census Block Input'!J3821="","",'Census Block Input'!B3821)</f>
        <v/>
      </c>
      <c r="D3857" s="184" t="str">
        <f>IF('Census Block Input'!J3821="","",UPPER('Census Block Input'!J3821))</f>
        <v/>
      </c>
      <c r="E3857" s="26" t="str">
        <f>IF('Census Block Input'!J3821="","",'Census Block Input'!I3821)</f>
        <v/>
      </c>
      <c r="F3857" s="27" t="str">
        <f>IF('Census Block Input'!J3821="","",'Census Block Input'!C3821)</f>
        <v/>
      </c>
      <c r="G3857" s="29" t="str">
        <f>IF('Census Block Input'!J3821="","",'Census Block Input'!D3821)</f>
        <v/>
      </c>
      <c r="H3857" s="30" t="str">
        <f>IF('Census Block Input'!J3821="","",'Census Block Input'!G3821)</f>
        <v/>
      </c>
      <c r="I3857" s="30" t="str">
        <f>IF('Census Block Input'!J3821="","",'Census Block Input'!F3821)</f>
        <v/>
      </c>
      <c r="J3857" s="32" t="str">
        <f t="shared" si="120"/>
        <v/>
      </c>
      <c r="K3857" s="105" t="str">
        <f>IF('Census Block Input'!J3821="","",'Census Block Input'!D3821)</f>
        <v/>
      </c>
      <c r="L3857" s="106" t="str">
        <f>IF('Census Block Input'!J3821="","",'Census Block Input'!G3821)</f>
        <v/>
      </c>
      <c r="M3857" s="106" t="str">
        <f>IF('Census Block Input'!J3821="","",'Census Block Input'!F3821)</f>
        <v/>
      </c>
      <c r="N3857" s="32" t="str">
        <f t="shared" si="121"/>
        <v/>
      </c>
      <c r="O3857" s="124" t="s">
        <v>10</v>
      </c>
      <c r="P3857" s="123" t="s">
        <v>10</v>
      </c>
      <c r="Q3857" s="1"/>
    </row>
    <row r="3858" spans="1:17" ht="15.75" hidden="1" customHeight="1">
      <c r="A3858" s="1" t="str">
        <f t="shared" si="1"/>
        <v/>
      </c>
      <c r="B3858" s="1"/>
      <c r="C3858" s="25" t="str">
        <f>IF('Census Block Input'!J3822="","",'Census Block Input'!B3822)</f>
        <v/>
      </c>
      <c r="D3858" s="184" t="str">
        <f>IF('Census Block Input'!J3822="","",UPPER('Census Block Input'!J3822))</f>
        <v/>
      </c>
      <c r="E3858" s="26" t="str">
        <f>IF('Census Block Input'!J3822="","",'Census Block Input'!I3822)</f>
        <v/>
      </c>
      <c r="F3858" s="27" t="str">
        <f>IF('Census Block Input'!J3822="","",'Census Block Input'!C3822)</f>
        <v/>
      </c>
      <c r="G3858" s="29" t="str">
        <f>IF('Census Block Input'!J3822="","",'Census Block Input'!D3822)</f>
        <v/>
      </c>
      <c r="H3858" s="30" t="str">
        <f>IF('Census Block Input'!J3822="","",'Census Block Input'!G3822)</f>
        <v/>
      </c>
      <c r="I3858" s="30" t="str">
        <f>IF('Census Block Input'!J3822="","",'Census Block Input'!F3822)</f>
        <v/>
      </c>
      <c r="J3858" s="32" t="str">
        <f t="shared" si="120"/>
        <v/>
      </c>
      <c r="K3858" s="105" t="str">
        <f>IF('Census Block Input'!J3822="","",'Census Block Input'!D3822)</f>
        <v/>
      </c>
      <c r="L3858" s="106" t="str">
        <f>IF('Census Block Input'!J3822="","",'Census Block Input'!G3822)</f>
        <v/>
      </c>
      <c r="M3858" s="106" t="str">
        <f>IF('Census Block Input'!J3822="","",'Census Block Input'!F3822)</f>
        <v/>
      </c>
      <c r="N3858" s="32" t="str">
        <f t="shared" si="121"/>
        <v/>
      </c>
      <c r="O3858" s="124" t="s">
        <v>10</v>
      </c>
      <c r="P3858" s="123" t="s">
        <v>10</v>
      </c>
      <c r="Q3858" s="1"/>
    </row>
    <row r="3859" spans="1:17" ht="15.75" hidden="1" customHeight="1">
      <c r="A3859" s="1" t="str">
        <f t="shared" si="1"/>
        <v/>
      </c>
      <c r="B3859" s="1"/>
      <c r="C3859" s="25" t="str">
        <f>IF('Census Block Input'!J3823="","",'Census Block Input'!B3823)</f>
        <v/>
      </c>
      <c r="D3859" s="184" t="str">
        <f>IF('Census Block Input'!J3823="","",UPPER('Census Block Input'!J3823))</f>
        <v/>
      </c>
      <c r="E3859" s="26" t="str">
        <f>IF('Census Block Input'!J3823="","",'Census Block Input'!I3823)</f>
        <v/>
      </c>
      <c r="F3859" s="27" t="str">
        <f>IF('Census Block Input'!J3823="","",'Census Block Input'!C3823)</f>
        <v/>
      </c>
      <c r="G3859" s="29" t="str">
        <f>IF('Census Block Input'!J3823="","",'Census Block Input'!D3823)</f>
        <v/>
      </c>
      <c r="H3859" s="30" t="str">
        <f>IF('Census Block Input'!J3823="","",'Census Block Input'!G3823)</f>
        <v/>
      </c>
      <c r="I3859" s="30" t="str">
        <f>IF('Census Block Input'!J3823="","",'Census Block Input'!F3823)</f>
        <v/>
      </c>
      <c r="J3859" s="32" t="str">
        <f t="shared" si="120"/>
        <v/>
      </c>
      <c r="K3859" s="105" t="str">
        <f>IF('Census Block Input'!J3823="","",'Census Block Input'!D3823)</f>
        <v/>
      </c>
      <c r="L3859" s="106" t="str">
        <f>IF('Census Block Input'!J3823="","",'Census Block Input'!G3823)</f>
        <v/>
      </c>
      <c r="M3859" s="106" t="str">
        <f>IF('Census Block Input'!J3823="","",'Census Block Input'!F3823)</f>
        <v/>
      </c>
      <c r="N3859" s="32" t="str">
        <f t="shared" si="121"/>
        <v/>
      </c>
      <c r="O3859" s="124" t="s">
        <v>10</v>
      </c>
      <c r="P3859" s="123" t="s">
        <v>10</v>
      </c>
      <c r="Q3859" s="1"/>
    </row>
    <row r="3860" spans="1:17" ht="15.75" hidden="1" customHeight="1">
      <c r="A3860" s="1" t="str">
        <f t="shared" si="1"/>
        <v/>
      </c>
      <c r="B3860" s="1"/>
      <c r="C3860" s="25" t="str">
        <f>IF('Census Block Input'!J3824="","",'Census Block Input'!B3824)</f>
        <v/>
      </c>
      <c r="D3860" s="184" t="str">
        <f>IF('Census Block Input'!J3824="","",UPPER('Census Block Input'!J3824))</f>
        <v/>
      </c>
      <c r="E3860" s="26" t="str">
        <f>IF('Census Block Input'!J3824="","",'Census Block Input'!I3824)</f>
        <v/>
      </c>
      <c r="F3860" s="27" t="str">
        <f>IF('Census Block Input'!J3824="","",'Census Block Input'!C3824)</f>
        <v/>
      </c>
      <c r="G3860" s="29" t="str">
        <f>IF('Census Block Input'!J3824="","",'Census Block Input'!D3824)</f>
        <v/>
      </c>
      <c r="H3860" s="30" t="str">
        <f>IF('Census Block Input'!J3824="","",'Census Block Input'!G3824)</f>
        <v/>
      </c>
      <c r="I3860" s="30" t="str">
        <f>IF('Census Block Input'!J3824="","",'Census Block Input'!F3824)</f>
        <v/>
      </c>
      <c r="J3860" s="32" t="str">
        <f t="shared" si="120"/>
        <v/>
      </c>
      <c r="K3860" s="105" t="str">
        <f>IF('Census Block Input'!J3824="","",'Census Block Input'!D3824)</f>
        <v/>
      </c>
      <c r="L3860" s="106" t="str">
        <f>IF('Census Block Input'!J3824="","",'Census Block Input'!G3824)</f>
        <v/>
      </c>
      <c r="M3860" s="106" t="str">
        <f>IF('Census Block Input'!J3824="","",'Census Block Input'!F3824)</f>
        <v/>
      </c>
      <c r="N3860" s="32" t="str">
        <f t="shared" si="121"/>
        <v/>
      </c>
      <c r="O3860" s="124" t="s">
        <v>10</v>
      </c>
      <c r="P3860" s="123" t="s">
        <v>10</v>
      </c>
      <c r="Q3860" s="1"/>
    </row>
    <row r="3861" spans="1:17" ht="15.75" hidden="1" customHeight="1">
      <c r="A3861" s="1" t="str">
        <f t="shared" si="1"/>
        <v/>
      </c>
      <c r="B3861" s="1"/>
      <c r="C3861" s="25" t="str">
        <f>IF('Census Block Input'!J3825="","",'Census Block Input'!B3825)</f>
        <v/>
      </c>
      <c r="D3861" s="184" t="str">
        <f>IF('Census Block Input'!J3825="","",UPPER('Census Block Input'!J3825))</f>
        <v/>
      </c>
      <c r="E3861" s="26" t="str">
        <f>IF('Census Block Input'!J3825="","",'Census Block Input'!I3825)</f>
        <v/>
      </c>
      <c r="F3861" s="27" t="str">
        <f>IF('Census Block Input'!J3825="","",'Census Block Input'!C3825)</f>
        <v/>
      </c>
      <c r="G3861" s="29" t="str">
        <f>IF('Census Block Input'!J3825="","",'Census Block Input'!D3825)</f>
        <v/>
      </c>
      <c r="H3861" s="30" t="str">
        <f>IF('Census Block Input'!J3825="","",'Census Block Input'!G3825)</f>
        <v/>
      </c>
      <c r="I3861" s="30" t="str">
        <f>IF('Census Block Input'!J3825="","",'Census Block Input'!F3825)</f>
        <v/>
      </c>
      <c r="J3861" s="32" t="str">
        <f t="shared" si="120"/>
        <v/>
      </c>
      <c r="K3861" s="105" t="str">
        <f>IF('Census Block Input'!J3825="","",'Census Block Input'!D3825)</f>
        <v/>
      </c>
      <c r="L3861" s="106" t="str">
        <f>IF('Census Block Input'!J3825="","",'Census Block Input'!G3825)</f>
        <v/>
      </c>
      <c r="M3861" s="106" t="str">
        <f>IF('Census Block Input'!J3825="","",'Census Block Input'!F3825)</f>
        <v/>
      </c>
      <c r="N3861" s="32" t="str">
        <f t="shared" si="121"/>
        <v/>
      </c>
      <c r="O3861" s="124" t="s">
        <v>10</v>
      </c>
      <c r="P3861" s="123" t="s">
        <v>10</v>
      </c>
      <c r="Q3861" s="1"/>
    </row>
    <row r="3862" spans="1:17" ht="15.75" hidden="1" customHeight="1">
      <c r="A3862" s="1" t="str">
        <f t="shared" si="1"/>
        <v/>
      </c>
      <c r="B3862" s="1"/>
      <c r="C3862" s="25" t="str">
        <f>IF('Census Block Input'!J3826="","",'Census Block Input'!B3826)</f>
        <v/>
      </c>
      <c r="D3862" s="184" t="str">
        <f>IF('Census Block Input'!J3826="","",UPPER('Census Block Input'!J3826))</f>
        <v/>
      </c>
      <c r="E3862" s="26" t="str">
        <f>IF('Census Block Input'!J3826="","",'Census Block Input'!I3826)</f>
        <v/>
      </c>
      <c r="F3862" s="27" t="str">
        <f>IF('Census Block Input'!J3826="","",'Census Block Input'!C3826)</f>
        <v/>
      </c>
      <c r="G3862" s="29" t="str">
        <f>IF('Census Block Input'!J3826="","",'Census Block Input'!D3826)</f>
        <v/>
      </c>
      <c r="H3862" s="30" t="str">
        <f>IF('Census Block Input'!J3826="","",'Census Block Input'!G3826)</f>
        <v/>
      </c>
      <c r="I3862" s="30" t="str">
        <f>IF('Census Block Input'!J3826="","",'Census Block Input'!F3826)</f>
        <v/>
      </c>
      <c r="J3862" s="32" t="str">
        <f t="shared" si="120"/>
        <v/>
      </c>
      <c r="K3862" s="105" t="str">
        <f>IF('Census Block Input'!J3826="","",'Census Block Input'!D3826)</f>
        <v/>
      </c>
      <c r="L3862" s="106" t="str">
        <f>IF('Census Block Input'!J3826="","",'Census Block Input'!G3826)</f>
        <v/>
      </c>
      <c r="M3862" s="106" t="str">
        <f>IF('Census Block Input'!J3826="","",'Census Block Input'!F3826)</f>
        <v/>
      </c>
      <c r="N3862" s="32" t="str">
        <f t="shared" si="121"/>
        <v/>
      </c>
      <c r="O3862" s="124" t="s">
        <v>10</v>
      </c>
      <c r="P3862" s="123" t="s">
        <v>10</v>
      </c>
      <c r="Q3862" s="1"/>
    </row>
    <row r="3863" spans="1:17" ht="15.75" hidden="1" customHeight="1">
      <c r="A3863" s="1" t="str">
        <f t="shared" si="1"/>
        <v/>
      </c>
      <c r="B3863" s="1"/>
      <c r="C3863" s="25" t="str">
        <f>IF('Census Block Input'!J3827="","",'Census Block Input'!B3827)</f>
        <v/>
      </c>
      <c r="D3863" s="184" t="str">
        <f>IF('Census Block Input'!J3827="","",UPPER('Census Block Input'!J3827))</f>
        <v/>
      </c>
      <c r="E3863" s="26" t="str">
        <f>IF('Census Block Input'!J3827="","",'Census Block Input'!I3827)</f>
        <v/>
      </c>
      <c r="F3863" s="27" t="str">
        <f>IF('Census Block Input'!J3827="","",'Census Block Input'!C3827)</f>
        <v/>
      </c>
      <c r="G3863" s="29" t="str">
        <f>IF('Census Block Input'!J3827="","",'Census Block Input'!D3827)</f>
        <v/>
      </c>
      <c r="H3863" s="30" t="str">
        <f>IF('Census Block Input'!J3827="","",'Census Block Input'!G3827)</f>
        <v/>
      </c>
      <c r="I3863" s="30" t="str">
        <f>IF('Census Block Input'!J3827="","",'Census Block Input'!F3827)</f>
        <v/>
      </c>
      <c r="J3863" s="32" t="str">
        <f t="shared" si="120"/>
        <v/>
      </c>
      <c r="K3863" s="105" t="str">
        <f>IF('Census Block Input'!J3827="","",'Census Block Input'!D3827)</f>
        <v/>
      </c>
      <c r="L3863" s="106" t="str">
        <f>IF('Census Block Input'!J3827="","",'Census Block Input'!G3827)</f>
        <v/>
      </c>
      <c r="M3863" s="106" t="str">
        <f>IF('Census Block Input'!J3827="","",'Census Block Input'!F3827)</f>
        <v/>
      </c>
      <c r="N3863" s="32" t="str">
        <f t="shared" si="121"/>
        <v/>
      </c>
      <c r="O3863" s="124" t="s">
        <v>10</v>
      </c>
      <c r="P3863" s="123" t="s">
        <v>10</v>
      </c>
      <c r="Q3863" s="1"/>
    </row>
    <row r="3864" spans="1:17" ht="15.75" hidden="1" customHeight="1">
      <c r="A3864" s="1" t="str">
        <f t="shared" si="1"/>
        <v/>
      </c>
      <c r="B3864" s="1"/>
      <c r="C3864" s="25" t="str">
        <f>IF('Census Block Input'!J3828="","",'Census Block Input'!B3828)</f>
        <v/>
      </c>
      <c r="D3864" s="184" t="str">
        <f>IF('Census Block Input'!J3828="","",UPPER('Census Block Input'!J3828))</f>
        <v/>
      </c>
      <c r="E3864" s="26" t="str">
        <f>IF('Census Block Input'!J3828="","",'Census Block Input'!I3828)</f>
        <v/>
      </c>
      <c r="F3864" s="27" t="str">
        <f>IF('Census Block Input'!J3828="","",'Census Block Input'!C3828)</f>
        <v/>
      </c>
      <c r="G3864" s="29" t="str">
        <f>IF('Census Block Input'!J3828="","",'Census Block Input'!D3828)</f>
        <v/>
      </c>
      <c r="H3864" s="30" t="str">
        <f>IF('Census Block Input'!J3828="","",'Census Block Input'!G3828)</f>
        <v/>
      </c>
      <c r="I3864" s="30" t="str">
        <f>IF('Census Block Input'!J3828="","",'Census Block Input'!F3828)</f>
        <v/>
      </c>
      <c r="J3864" s="32" t="str">
        <f t="shared" si="120"/>
        <v/>
      </c>
      <c r="K3864" s="105" t="str">
        <f>IF('Census Block Input'!J3828="","",'Census Block Input'!D3828)</f>
        <v/>
      </c>
      <c r="L3864" s="106" t="str">
        <f>IF('Census Block Input'!J3828="","",'Census Block Input'!G3828)</f>
        <v/>
      </c>
      <c r="M3864" s="106" t="str">
        <f>IF('Census Block Input'!J3828="","",'Census Block Input'!F3828)</f>
        <v/>
      </c>
      <c r="N3864" s="32" t="str">
        <f t="shared" si="121"/>
        <v/>
      </c>
      <c r="O3864" s="124" t="s">
        <v>10</v>
      </c>
      <c r="P3864" s="123" t="s">
        <v>10</v>
      </c>
      <c r="Q3864" s="1"/>
    </row>
    <row r="3865" spans="1:17" ht="15.75" hidden="1" customHeight="1">
      <c r="A3865" s="1" t="str">
        <f t="shared" si="1"/>
        <v/>
      </c>
      <c r="B3865" s="1"/>
      <c r="C3865" s="25" t="str">
        <f>IF('Census Block Input'!J3829="","",'Census Block Input'!B3829)</f>
        <v/>
      </c>
      <c r="D3865" s="184" t="str">
        <f>IF('Census Block Input'!J3829="","",UPPER('Census Block Input'!J3829))</f>
        <v/>
      </c>
      <c r="E3865" s="26" t="str">
        <f>IF('Census Block Input'!J3829="","",'Census Block Input'!I3829)</f>
        <v/>
      </c>
      <c r="F3865" s="27" t="str">
        <f>IF('Census Block Input'!J3829="","",'Census Block Input'!C3829)</f>
        <v/>
      </c>
      <c r="G3865" s="29" t="str">
        <f>IF('Census Block Input'!J3829="","",'Census Block Input'!D3829)</f>
        <v/>
      </c>
      <c r="H3865" s="30" t="str">
        <f>IF('Census Block Input'!J3829="","",'Census Block Input'!G3829)</f>
        <v/>
      </c>
      <c r="I3865" s="30" t="str">
        <f>IF('Census Block Input'!J3829="","",'Census Block Input'!F3829)</f>
        <v/>
      </c>
      <c r="J3865" s="32" t="str">
        <f t="shared" si="120"/>
        <v/>
      </c>
      <c r="K3865" s="105" t="str">
        <f>IF('Census Block Input'!J3829="","",'Census Block Input'!D3829)</f>
        <v/>
      </c>
      <c r="L3865" s="106" t="str">
        <f>IF('Census Block Input'!J3829="","",'Census Block Input'!G3829)</f>
        <v/>
      </c>
      <c r="M3865" s="106" t="str">
        <f>IF('Census Block Input'!J3829="","",'Census Block Input'!F3829)</f>
        <v/>
      </c>
      <c r="N3865" s="32" t="str">
        <f t="shared" si="121"/>
        <v/>
      </c>
      <c r="O3865" s="124" t="s">
        <v>10</v>
      </c>
      <c r="P3865" s="123" t="s">
        <v>10</v>
      </c>
      <c r="Q3865" s="1"/>
    </row>
    <row r="3866" spans="1:17" ht="15.75" hidden="1" customHeight="1">
      <c r="A3866" s="1" t="str">
        <f t="shared" si="1"/>
        <v/>
      </c>
      <c r="B3866" s="1"/>
      <c r="C3866" s="25" t="str">
        <f>IF('Census Block Input'!J3830="","",'Census Block Input'!B3830)</f>
        <v/>
      </c>
      <c r="D3866" s="184" t="str">
        <f>IF('Census Block Input'!J3830="","",UPPER('Census Block Input'!J3830))</f>
        <v/>
      </c>
      <c r="E3866" s="26" t="str">
        <f>IF('Census Block Input'!J3830="","",'Census Block Input'!I3830)</f>
        <v/>
      </c>
      <c r="F3866" s="27" t="str">
        <f>IF('Census Block Input'!J3830="","",'Census Block Input'!C3830)</f>
        <v/>
      </c>
      <c r="G3866" s="29" t="str">
        <f>IF('Census Block Input'!J3830="","",'Census Block Input'!D3830)</f>
        <v/>
      </c>
      <c r="H3866" s="30" t="str">
        <f>IF('Census Block Input'!J3830="","",'Census Block Input'!G3830)</f>
        <v/>
      </c>
      <c r="I3866" s="30" t="str">
        <f>IF('Census Block Input'!J3830="","",'Census Block Input'!F3830)</f>
        <v/>
      </c>
      <c r="J3866" s="32" t="str">
        <f t="shared" si="120"/>
        <v/>
      </c>
      <c r="K3866" s="105" t="str">
        <f>IF('Census Block Input'!J3830="","",'Census Block Input'!D3830)</f>
        <v/>
      </c>
      <c r="L3866" s="106" t="str">
        <f>IF('Census Block Input'!J3830="","",'Census Block Input'!G3830)</f>
        <v/>
      </c>
      <c r="M3866" s="106" t="str">
        <f>IF('Census Block Input'!J3830="","",'Census Block Input'!F3830)</f>
        <v/>
      </c>
      <c r="N3866" s="32" t="str">
        <f t="shared" si="121"/>
        <v/>
      </c>
      <c r="O3866" s="124" t="s">
        <v>10</v>
      </c>
      <c r="P3866" s="123" t="s">
        <v>10</v>
      </c>
      <c r="Q3866" s="1"/>
    </row>
    <row r="3867" spans="1:17" ht="15.75" hidden="1" customHeight="1">
      <c r="A3867" s="1" t="str">
        <f t="shared" si="1"/>
        <v/>
      </c>
      <c r="B3867" s="1"/>
      <c r="C3867" s="25" t="str">
        <f>IF('Census Block Input'!J3831="","",'Census Block Input'!B3831)</f>
        <v/>
      </c>
      <c r="D3867" s="184" t="str">
        <f>IF('Census Block Input'!J3831="","",UPPER('Census Block Input'!J3831))</f>
        <v/>
      </c>
      <c r="E3867" s="26" t="str">
        <f>IF('Census Block Input'!J3831="","",'Census Block Input'!I3831)</f>
        <v/>
      </c>
      <c r="F3867" s="27" t="str">
        <f>IF('Census Block Input'!J3831="","",'Census Block Input'!C3831)</f>
        <v/>
      </c>
      <c r="G3867" s="29" t="str">
        <f>IF('Census Block Input'!J3831="","",'Census Block Input'!D3831)</f>
        <v/>
      </c>
      <c r="H3867" s="30" t="str">
        <f>IF('Census Block Input'!J3831="","",'Census Block Input'!G3831)</f>
        <v/>
      </c>
      <c r="I3867" s="30" t="str">
        <f>IF('Census Block Input'!J3831="","",'Census Block Input'!F3831)</f>
        <v/>
      </c>
      <c r="J3867" s="32" t="str">
        <f t="shared" si="120"/>
        <v/>
      </c>
      <c r="K3867" s="105" t="str">
        <f>IF('Census Block Input'!J3831="","",'Census Block Input'!D3831)</f>
        <v/>
      </c>
      <c r="L3867" s="106" t="str">
        <f>IF('Census Block Input'!J3831="","",'Census Block Input'!G3831)</f>
        <v/>
      </c>
      <c r="M3867" s="106" t="str">
        <f>IF('Census Block Input'!J3831="","",'Census Block Input'!F3831)</f>
        <v/>
      </c>
      <c r="N3867" s="32" t="str">
        <f t="shared" si="121"/>
        <v/>
      </c>
      <c r="O3867" s="124" t="s">
        <v>10</v>
      </c>
      <c r="P3867" s="123" t="s">
        <v>10</v>
      </c>
      <c r="Q3867" s="1"/>
    </row>
    <row r="3868" spans="1:17" ht="15.75" hidden="1" customHeight="1">
      <c r="A3868" s="1" t="str">
        <f t="shared" si="1"/>
        <v/>
      </c>
      <c r="B3868" s="1"/>
      <c r="C3868" s="25" t="str">
        <f>IF('Census Block Input'!J3832="","",'Census Block Input'!B3832)</f>
        <v/>
      </c>
      <c r="D3868" s="184" t="str">
        <f>IF('Census Block Input'!J3832="","",UPPER('Census Block Input'!J3832))</f>
        <v/>
      </c>
      <c r="E3868" s="26" t="str">
        <f>IF('Census Block Input'!J3832="","",'Census Block Input'!I3832)</f>
        <v/>
      </c>
      <c r="F3868" s="27" t="str">
        <f>IF('Census Block Input'!J3832="","",'Census Block Input'!C3832)</f>
        <v/>
      </c>
      <c r="G3868" s="29" t="str">
        <f>IF('Census Block Input'!J3832="","",'Census Block Input'!D3832)</f>
        <v/>
      </c>
      <c r="H3868" s="30" t="str">
        <f>IF('Census Block Input'!J3832="","",'Census Block Input'!G3832)</f>
        <v/>
      </c>
      <c r="I3868" s="30" t="str">
        <f>IF('Census Block Input'!J3832="","",'Census Block Input'!F3832)</f>
        <v/>
      </c>
      <c r="J3868" s="32" t="str">
        <f t="shared" si="120"/>
        <v/>
      </c>
      <c r="K3868" s="105" t="str">
        <f>IF('Census Block Input'!J3832="","",'Census Block Input'!D3832)</f>
        <v/>
      </c>
      <c r="L3868" s="106" t="str">
        <f>IF('Census Block Input'!J3832="","",'Census Block Input'!G3832)</f>
        <v/>
      </c>
      <c r="M3868" s="106" t="str">
        <f>IF('Census Block Input'!J3832="","",'Census Block Input'!F3832)</f>
        <v/>
      </c>
      <c r="N3868" s="32" t="str">
        <f t="shared" si="121"/>
        <v/>
      </c>
      <c r="O3868" s="124" t="s">
        <v>10</v>
      </c>
      <c r="P3868" s="123" t="s">
        <v>10</v>
      </c>
      <c r="Q3868" s="1"/>
    </row>
    <row r="3869" spans="1:17" ht="15.75" hidden="1" customHeight="1">
      <c r="A3869" s="1" t="str">
        <f t="shared" si="1"/>
        <v/>
      </c>
      <c r="B3869" s="1"/>
      <c r="C3869" s="25" t="str">
        <f>IF('Census Block Input'!J3833="","",'Census Block Input'!B3833)</f>
        <v/>
      </c>
      <c r="D3869" s="184" t="str">
        <f>IF('Census Block Input'!J3833="","",UPPER('Census Block Input'!J3833))</f>
        <v/>
      </c>
      <c r="E3869" s="26" t="str">
        <f>IF('Census Block Input'!J3833="","",'Census Block Input'!I3833)</f>
        <v/>
      </c>
      <c r="F3869" s="27" t="str">
        <f>IF('Census Block Input'!J3833="","",'Census Block Input'!C3833)</f>
        <v/>
      </c>
      <c r="G3869" s="29" t="str">
        <f>IF('Census Block Input'!J3833="","",'Census Block Input'!D3833)</f>
        <v/>
      </c>
      <c r="H3869" s="30" t="str">
        <f>IF('Census Block Input'!J3833="","",'Census Block Input'!G3833)</f>
        <v/>
      </c>
      <c r="I3869" s="30" t="str">
        <f>IF('Census Block Input'!J3833="","",'Census Block Input'!F3833)</f>
        <v/>
      </c>
      <c r="J3869" s="32" t="str">
        <f t="shared" si="120"/>
        <v/>
      </c>
      <c r="K3869" s="105" t="str">
        <f>IF('Census Block Input'!J3833="","",'Census Block Input'!D3833)</f>
        <v/>
      </c>
      <c r="L3869" s="106" t="str">
        <f>IF('Census Block Input'!J3833="","",'Census Block Input'!G3833)</f>
        <v/>
      </c>
      <c r="M3869" s="106" t="str">
        <f>IF('Census Block Input'!J3833="","",'Census Block Input'!F3833)</f>
        <v/>
      </c>
      <c r="N3869" s="32" t="str">
        <f t="shared" si="121"/>
        <v/>
      </c>
      <c r="O3869" s="124" t="s">
        <v>10</v>
      </c>
      <c r="P3869" s="123" t="s">
        <v>10</v>
      </c>
      <c r="Q3869" s="1"/>
    </row>
    <row r="3870" spans="1:17" ht="15.75" hidden="1" customHeight="1">
      <c r="A3870" s="1" t="str">
        <f t="shared" si="1"/>
        <v/>
      </c>
      <c r="B3870" s="1"/>
      <c r="C3870" s="25" t="str">
        <f>IF('Census Block Input'!J3834="","",'Census Block Input'!B3834)</f>
        <v/>
      </c>
      <c r="D3870" s="184" t="str">
        <f>IF('Census Block Input'!J3834="","",UPPER('Census Block Input'!J3834))</f>
        <v/>
      </c>
      <c r="E3870" s="26" t="str">
        <f>IF('Census Block Input'!J3834="","",'Census Block Input'!I3834)</f>
        <v/>
      </c>
      <c r="F3870" s="27" t="str">
        <f>IF('Census Block Input'!J3834="","",'Census Block Input'!C3834)</f>
        <v/>
      </c>
      <c r="G3870" s="29" t="str">
        <f>IF('Census Block Input'!J3834="","",'Census Block Input'!D3834)</f>
        <v/>
      </c>
      <c r="H3870" s="30" t="str">
        <f>IF('Census Block Input'!J3834="","",'Census Block Input'!G3834)</f>
        <v/>
      </c>
      <c r="I3870" s="30" t="str">
        <f>IF('Census Block Input'!J3834="","",'Census Block Input'!F3834)</f>
        <v/>
      </c>
      <c r="J3870" s="32" t="str">
        <f t="shared" si="120"/>
        <v/>
      </c>
      <c r="K3870" s="105" t="str">
        <f>IF('Census Block Input'!J3834="","",'Census Block Input'!D3834)</f>
        <v/>
      </c>
      <c r="L3870" s="106" t="str">
        <f>IF('Census Block Input'!J3834="","",'Census Block Input'!G3834)</f>
        <v/>
      </c>
      <c r="M3870" s="106" t="str">
        <f>IF('Census Block Input'!J3834="","",'Census Block Input'!F3834)</f>
        <v/>
      </c>
      <c r="N3870" s="32" t="str">
        <f t="shared" si="121"/>
        <v/>
      </c>
      <c r="O3870" s="124" t="s">
        <v>10</v>
      </c>
      <c r="P3870" s="123" t="s">
        <v>10</v>
      </c>
      <c r="Q3870" s="1"/>
    </row>
    <row r="3871" spans="1:17" ht="15.75" hidden="1" customHeight="1">
      <c r="A3871" s="1" t="str">
        <f t="shared" si="1"/>
        <v/>
      </c>
      <c r="B3871" s="1"/>
      <c r="C3871" s="25" t="str">
        <f>IF('Census Block Input'!J3835="","",'Census Block Input'!B3835)</f>
        <v/>
      </c>
      <c r="D3871" s="184" t="str">
        <f>IF('Census Block Input'!J3835="","",UPPER('Census Block Input'!J3835))</f>
        <v/>
      </c>
      <c r="E3871" s="26" t="str">
        <f>IF('Census Block Input'!J3835="","",'Census Block Input'!I3835)</f>
        <v/>
      </c>
      <c r="F3871" s="27" t="str">
        <f>IF('Census Block Input'!J3835="","",'Census Block Input'!C3835)</f>
        <v/>
      </c>
      <c r="G3871" s="29" t="str">
        <f>IF('Census Block Input'!J3835="","",'Census Block Input'!D3835)</f>
        <v/>
      </c>
      <c r="H3871" s="30" t="str">
        <f>IF('Census Block Input'!J3835="","",'Census Block Input'!G3835)</f>
        <v/>
      </c>
      <c r="I3871" s="30" t="str">
        <f>IF('Census Block Input'!J3835="","",'Census Block Input'!F3835)</f>
        <v/>
      </c>
      <c r="J3871" s="32" t="str">
        <f t="shared" si="120"/>
        <v/>
      </c>
      <c r="K3871" s="105" t="str">
        <f>IF('Census Block Input'!J3835="","",'Census Block Input'!D3835)</f>
        <v/>
      </c>
      <c r="L3871" s="106" t="str">
        <f>IF('Census Block Input'!J3835="","",'Census Block Input'!G3835)</f>
        <v/>
      </c>
      <c r="M3871" s="106" t="str">
        <f>IF('Census Block Input'!J3835="","",'Census Block Input'!F3835)</f>
        <v/>
      </c>
      <c r="N3871" s="32" t="str">
        <f t="shared" si="121"/>
        <v/>
      </c>
      <c r="O3871" s="124" t="s">
        <v>10</v>
      </c>
      <c r="P3871" s="123" t="s">
        <v>10</v>
      </c>
      <c r="Q3871" s="1"/>
    </row>
    <row r="3872" spans="1:17" ht="15.75" hidden="1" customHeight="1">
      <c r="A3872" s="1" t="str">
        <f t="shared" si="1"/>
        <v/>
      </c>
      <c r="B3872" s="1"/>
      <c r="C3872" s="25" t="str">
        <f>IF('Census Block Input'!J3836="","",'Census Block Input'!B3836)</f>
        <v/>
      </c>
      <c r="D3872" s="184" t="str">
        <f>IF('Census Block Input'!J3836="","",UPPER('Census Block Input'!J3836))</f>
        <v/>
      </c>
      <c r="E3872" s="26" t="str">
        <f>IF('Census Block Input'!J3836="","",'Census Block Input'!I3836)</f>
        <v/>
      </c>
      <c r="F3872" s="27" t="str">
        <f>IF('Census Block Input'!J3836="","",'Census Block Input'!C3836)</f>
        <v/>
      </c>
      <c r="G3872" s="29" t="str">
        <f>IF('Census Block Input'!J3836="","",'Census Block Input'!D3836)</f>
        <v/>
      </c>
      <c r="H3872" s="30" t="str">
        <f>IF('Census Block Input'!J3836="","",'Census Block Input'!G3836)</f>
        <v/>
      </c>
      <c r="I3872" s="30" t="str">
        <f>IF('Census Block Input'!J3836="","",'Census Block Input'!F3836)</f>
        <v/>
      </c>
      <c r="J3872" s="32" t="str">
        <f t="shared" si="120"/>
        <v/>
      </c>
      <c r="K3872" s="105" t="str">
        <f>IF('Census Block Input'!J3836="","",'Census Block Input'!D3836)</f>
        <v/>
      </c>
      <c r="L3872" s="106" t="str">
        <f>IF('Census Block Input'!J3836="","",'Census Block Input'!G3836)</f>
        <v/>
      </c>
      <c r="M3872" s="106" t="str">
        <f>IF('Census Block Input'!J3836="","",'Census Block Input'!F3836)</f>
        <v/>
      </c>
      <c r="N3872" s="32" t="str">
        <f t="shared" si="121"/>
        <v/>
      </c>
      <c r="O3872" s="124" t="s">
        <v>10</v>
      </c>
      <c r="P3872" s="123" t="s">
        <v>10</v>
      </c>
      <c r="Q3872" s="1"/>
    </row>
    <row r="3873" spans="1:17" ht="15.75" hidden="1" customHeight="1">
      <c r="A3873" s="1" t="str">
        <f t="shared" si="1"/>
        <v/>
      </c>
      <c r="B3873" s="1"/>
      <c r="C3873" s="25" t="str">
        <f>IF('Census Block Input'!J3837="","",'Census Block Input'!B3837)</f>
        <v/>
      </c>
      <c r="D3873" s="184" t="str">
        <f>IF('Census Block Input'!J3837="","",UPPER('Census Block Input'!J3837))</f>
        <v/>
      </c>
      <c r="E3873" s="26" t="str">
        <f>IF('Census Block Input'!J3837="","",'Census Block Input'!I3837)</f>
        <v/>
      </c>
      <c r="F3873" s="27" t="str">
        <f>IF('Census Block Input'!J3837="","",'Census Block Input'!C3837)</f>
        <v/>
      </c>
      <c r="G3873" s="29" t="str">
        <f>IF('Census Block Input'!J3837="","",'Census Block Input'!D3837)</f>
        <v/>
      </c>
      <c r="H3873" s="30" t="str">
        <f>IF('Census Block Input'!J3837="","",'Census Block Input'!G3837)</f>
        <v/>
      </c>
      <c r="I3873" s="30" t="str">
        <f>IF('Census Block Input'!J3837="","",'Census Block Input'!F3837)</f>
        <v/>
      </c>
      <c r="J3873" s="32" t="str">
        <f t="shared" si="120"/>
        <v/>
      </c>
      <c r="K3873" s="105" t="str">
        <f>IF('Census Block Input'!J3837="","",'Census Block Input'!D3837)</f>
        <v/>
      </c>
      <c r="L3873" s="106" t="str">
        <f>IF('Census Block Input'!J3837="","",'Census Block Input'!G3837)</f>
        <v/>
      </c>
      <c r="M3873" s="106" t="str">
        <f>IF('Census Block Input'!J3837="","",'Census Block Input'!F3837)</f>
        <v/>
      </c>
      <c r="N3873" s="32" t="str">
        <f t="shared" si="121"/>
        <v/>
      </c>
      <c r="O3873" s="124" t="s">
        <v>10</v>
      </c>
      <c r="P3873" s="123" t="s">
        <v>10</v>
      </c>
      <c r="Q3873" s="1"/>
    </row>
    <row r="3874" spans="1:17" ht="15.75" hidden="1" customHeight="1">
      <c r="A3874" s="1" t="str">
        <f t="shared" si="1"/>
        <v/>
      </c>
      <c r="B3874" s="1"/>
      <c r="C3874" s="25" t="str">
        <f>IF('Census Block Input'!J3838="","",'Census Block Input'!B3838)</f>
        <v/>
      </c>
      <c r="D3874" s="184" t="str">
        <f>IF('Census Block Input'!J3838="","",UPPER('Census Block Input'!J3838))</f>
        <v/>
      </c>
      <c r="E3874" s="26" t="str">
        <f>IF('Census Block Input'!J3838="","",'Census Block Input'!I3838)</f>
        <v/>
      </c>
      <c r="F3874" s="27" t="str">
        <f>IF('Census Block Input'!J3838="","",'Census Block Input'!C3838)</f>
        <v/>
      </c>
      <c r="G3874" s="29" t="str">
        <f>IF('Census Block Input'!J3838="","",'Census Block Input'!D3838)</f>
        <v/>
      </c>
      <c r="H3874" s="30" t="str">
        <f>IF('Census Block Input'!J3838="","",'Census Block Input'!G3838)</f>
        <v/>
      </c>
      <c r="I3874" s="30" t="str">
        <f>IF('Census Block Input'!J3838="","",'Census Block Input'!F3838)</f>
        <v/>
      </c>
      <c r="J3874" s="32" t="str">
        <f t="shared" si="120"/>
        <v/>
      </c>
      <c r="K3874" s="105" t="str">
        <f>IF('Census Block Input'!J3838="","",'Census Block Input'!D3838)</f>
        <v/>
      </c>
      <c r="L3874" s="106" t="str">
        <f>IF('Census Block Input'!J3838="","",'Census Block Input'!G3838)</f>
        <v/>
      </c>
      <c r="M3874" s="106" t="str">
        <f>IF('Census Block Input'!J3838="","",'Census Block Input'!F3838)</f>
        <v/>
      </c>
      <c r="N3874" s="32" t="str">
        <f t="shared" si="121"/>
        <v/>
      </c>
      <c r="O3874" s="124" t="s">
        <v>10</v>
      </c>
      <c r="P3874" s="123" t="s">
        <v>10</v>
      </c>
      <c r="Q3874" s="1"/>
    </row>
    <row r="3875" spans="1:17" ht="15.75" hidden="1" customHeight="1">
      <c r="A3875" s="1" t="str">
        <f t="shared" si="1"/>
        <v/>
      </c>
      <c r="B3875" s="1"/>
      <c r="C3875" s="25" t="str">
        <f>IF('Census Block Input'!J3839="","",'Census Block Input'!B3839)</f>
        <v/>
      </c>
      <c r="D3875" s="184" t="str">
        <f>IF('Census Block Input'!J3839="","",UPPER('Census Block Input'!J3839))</f>
        <v/>
      </c>
      <c r="E3875" s="26" t="str">
        <f>IF('Census Block Input'!J3839="","",'Census Block Input'!I3839)</f>
        <v/>
      </c>
      <c r="F3875" s="27" t="str">
        <f>IF('Census Block Input'!J3839="","",'Census Block Input'!C3839)</f>
        <v/>
      </c>
      <c r="G3875" s="29" t="str">
        <f>IF('Census Block Input'!J3839="","",'Census Block Input'!D3839)</f>
        <v/>
      </c>
      <c r="H3875" s="30" t="str">
        <f>IF('Census Block Input'!J3839="","",'Census Block Input'!G3839)</f>
        <v/>
      </c>
      <c r="I3875" s="30" t="str">
        <f>IF('Census Block Input'!J3839="","",'Census Block Input'!F3839)</f>
        <v/>
      </c>
      <c r="J3875" s="32" t="str">
        <f t="shared" si="120"/>
        <v/>
      </c>
      <c r="K3875" s="105" t="str">
        <f>IF('Census Block Input'!J3839="","",'Census Block Input'!D3839)</f>
        <v/>
      </c>
      <c r="L3875" s="106" t="str">
        <f>IF('Census Block Input'!J3839="","",'Census Block Input'!G3839)</f>
        <v/>
      </c>
      <c r="M3875" s="106" t="str">
        <f>IF('Census Block Input'!J3839="","",'Census Block Input'!F3839)</f>
        <v/>
      </c>
      <c r="N3875" s="32" t="str">
        <f t="shared" si="121"/>
        <v/>
      </c>
      <c r="O3875" s="124" t="s">
        <v>10</v>
      </c>
      <c r="P3875" s="123" t="s">
        <v>10</v>
      </c>
      <c r="Q3875" s="1"/>
    </row>
    <row r="3876" spans="1:17" ht="15.75" hidden="1" customHeight="1">
      <c r="A3876" s="1" t="str">
        <f t="shared" si="1"/>
        <v/>
      </c>
      <c r="B3876" s="1"/>
      <c r="C3876" s="25" t="str">
        <f>IF('Census Block Input'!J3840="","",'Census Block Input'!B3840)</f>
        <v/>
      </c>
      <c r="D3876" s="184" t="str">
        <f>IF('Census Block Input'!J3840="","",UPPER('Census Block Input'!J3840))</f>
        <v/>
      </c>
      <c r="E3876" s="26" t="str">
        <f>IF('Census Block Input'!J3840="","",'Census Block Input'!I3840)</f>
        <v/>
      </c>
      <c r="F3876" s="27" t="str">
        <f>IF('Census Block Input'!J3840="","",'Census Block Input'!C3840)</f>
        <v/>
      </c>
      <c r="G3876" s="29" t="str">
        <f>IF('Census Block Input'!J3840="","",'Census Block Input'!D3840)</f>
        <v/>
      </c>
      <c r="H3876" s="30" t="str">
        <f>IF('Census Block Input'!J3840="","",'Census Block Input'!G3840)</f>
        <v/>
      </c>
      <c r="I3876" s="30" t="str">
        <f>IF('Census Block Input'!J3840="","",'Census Block Input'!F3840)</f>
        <v/>
      </c>
      <c r="J3876" s="32" t="str">
        <f t="shared" si="120"/>
        <v/>
      </c>
      <c r="K3876" s="105" t="str">
        <f>IF('Census Block Input'!J3840="","",'Census Block Input'!D3840)</f>
        <v/>
      </c>
      <c r="L3876" s="106" t="str">
        <f>IF('Census Block Input'!J3840="","",'Census Block Input'!G3840)</f>
        <v/>
      </c>
      <c r="M3876" s="106" t="str">
        <f>IF('Census Block Input'!J3840="","",'Census Block Input'!F3840)</f>
        <v/>
      </c>
      <c r="N3876" s="32" t="str">
        <f t="shared" si="121"/>
        <v/>
      </c>
      <c r="O3876" s="124" t="s">
        <v>10</v>
      </c>
      <c r="P3876" s="123" t="s">
        <v>10</v>
      </c>
      <c r="Q3876" s="1"/>
    </row>
    <row r="3877" spans="1:17" ht="15.75" hidden="1" customHeight="1">
      <c r="A3877" s="1" t="str">
        <f t="shared" si="1"/>
        <v/>
      </c>
      <c r="B3877" s="1"/>
      <c r="C3877" s="25" t="str">
        <f>IF('Census Block Input'!J3841="","",'Census Block Input'!B3841)</f>
        <v/>
      </c>
      <c r="D3877" s="184" t="str">
        <f>IF('Census Block Input'!J3841="","",UPPER('Census Block Input'!J3841))</f>
        <v/>
      </c>
      <c r="E3877" s="26" t="str">
        <f>IF('Census Block Input'!J3841="","",'Census Block Input'!I3841)</f>
        <v/>
      </c>
      <c r="F3877" s="27" t="str">
        <f>IF('Census Block Input'!J3841="","",'Census Block Input'!C3841)</f>
        <v/>
      </c>
      <c r="G3877" s="29" t="str">
        <f>IF('Census Block Input'!J3841="","",'Census Block Input'!D3841)</f>
        <v/>
      </c>
      <c r="H3877" s="30" t="str">
        <f>IF('Census Block Input'!J3841="","",'Census Block Input'!G3841)</f>
        <v/>
      </c>
      <c r="I3877" s="30" t="str">
        <f>IF('Census Block Input'!J3841="","",'Census Block Input'!F3841)</f>
        <v/>
      </c>
      <c r="J3877" s="32" t="str">
        <f t="shared" si="120"/>
        <v/>
      </c>
      <c r="K3877" s="105" t="str">
        <f>IF('Census Block Input'!J3841="","",'Census Block Input'!D3841)</f>
        <v/>
      </c>
      <c r="L3877" s="106" t="str">
        <f>IF('Census Block Input'!J3841="","",'Census Block Input'!G3841)</f>
        <v/>
      </c>
      <c r="M3877" s="106" t="str">
        <f>IF('Census Block Input'!J3841="","",'Census Block Input'!F3841)</f>
        <v/>
      </c>
      <c r="N3877" s="32" t="str">
        <f t="shared" si="121"/>
        <v/>
      </c>
      <c r="O3877" s="124" t="s">
        <v>10</v>
      </c>
      <c r="P3877" s="123" t="s">
        <v>10</v>
      </c>
      <c r="Q3877" s="1"/>
    </row>
    <row r="3878" spans="1:17" ht="15.75" hidden="1" customHeight="1">
      <c r="A3878" s="1" t="str">
        <f t="shared" si="1"/>
        <v/>
      </c>
      <c r="B3878" s="1"/>
      <c r="C3878" s="25" t="str">
        <f>IF('Census Block Input'!J3842="","",'Census Block Input'!B3842)</f>
        <v/>
      </c>
      <c r="D3878" s="184" t="str">
        <f>IF('Census Block Input'!J3842="","",UPPER('Census Block Input'!J3842))</f>
        <v/>
      </c>
      <c r="E3878" s="26" t="str">
        <f>IF('Census Block Input'!J3842="","",'Census Block Input'!I3842)</f>
        <v/>
      </c>
      <c r="F3878" s="27" t="str">
        <f>IF('Census Block Input'!J3842="","",'Census Block Input'!C3842)</f>
        <v/>
      </c>
      <c r="G3878" s="29" t="str">
        <f>IF('Census Block Input'!J3842="","",'Census Block Input'!D3842)</f>
        <v/>
      </c>
      <c r="H3878" s="30" t="str">
        <f>IF('Census Block Input'!J3842="","",'Census Block Input'!G3842)</f>
        <v/>
      </c>
      <c r="I3878" s="30" t="str">
        <f>IF('Census Block Input'!J3842="","",'Census Block Input'!F3842)</f>
        <v/>
      </c>
      <c r="J3878" s="32" t="str">
        <f t="shared" si="120"/>
        <v/>
      </c>
      <c r="K3878" s="105" t="str">
        <f>IF('Census Block Input'!J3842="","",'Census Block Input'!D3842)</f>
        <v/>
      </c>
      <c r="L3878" s="106" t="str">
        <f>IF('Census Block Input'!J3842="","",'Census Block Input'!G3842)</f>
        <v/>
      </c>
      <c r="M3878" s="106" t="str">
        <f>IF('Census Block Input'!J3842="","",'Census Block Input'!F3842)</f>
        <v/>
      </c>
      <c r="N3878" s="32" t="str">
        <f t="shared" si="121"/>
        <v/>
      </c>
      <c r="O3878" s="124" t="s">
        <v>10</v>
      </c>
      <c r="P3878" s="123" t="s">
        <v>10</v>
      </c>
      <c r="Q3878" s="1"/>
    </row>
    <row r="3879" spans="1:17" ht="15.75" hidden="1" customHeight="1">
      <c r="A3879" s="1" t="str">
        <f t="shared" si="1"/>
        <v/>
      </c>
      <c r="B3879" s="1"/>
      <c r="C3879" s="25" t="str">
        <f>IF('Census Block Input'!J3843="","",'Census Block Input'!B3843)</f>
        <v/>
      </c>
      <c r="D3879" s="184" t="str">
        <f>IF('Census Block Input'!J3843="","",UPPER('Census Block Input'!J3843))</f>
        <v/>
      </c>
      <c r="E3879" s="26" t="str">
        <f>IF('Census Block Input'!J3843="","",'Census Block Input'!I3843)</f>
        <v/>
      </c>
      <c r="F3879" s="27" t="str">
        <f>IF('Census Block Input'!J3843="","",'Census Block Input'!C3843)</f>
        <v/>
      </c>
      <c r="G3879" s="29" t="str">
        <f>IF('Census Block Input'!J3843="","",'Census Block Input'!D3843)</f>
        <v/>
      </c>
      <c r="H3879" s="30" t="str">
        <f>IF('Census Block Input'!J3843="","",'Census Block Input'!G3843)</f>
        <v/>
      </c>
      <c r="I3879" s="30" t="str">
        <f>IF('Census Block Input'!J3843="","",'Census Block Input'!F3843)</f>
        <v/>
      </c>
      <c r="J3879" s="32" t="str">
        <f t="shared" si="120"/>
        <v/>
      </c>
      <c r="K3879" s="105" t="str">
        <f>IF('Census Block Input'!J3843="","",'Census Block Input'!D3843)</f>
        <v/>
      </c>
      <c r="L3879" s="106" t="str">
        <f>IF('Census Block Input'!J3843="","",'Census Block Input'!G3843)</f>
        <v/>
      </c>
      <c r="M3879" s="106" t="str">
        <f>IF('Census Block Input'!J3843="","",'Census Block Input'!F3843)</f>
        <v/>
      </c>
      <c r="N3879" s="32" t="str">
        <f t="shared" si="121"/>
        <v/>
      </c>
      <c r="O3879" s="124" t="s">
        <v>10</v>
      </c>
      <c r="P3879" s="123" t="s">
        <v>10</v>
      </c>
      <c r="Q3879" s="1"/>
    </row>
    <row r="3880" spans="1:17" ht="15.75" hidden="1" customHeight="1">
      <c r="A3880" s="1" t="str">
        <f t="shared" si="1"/>
        <v/>
      </c>
      <c r="B3880" s="1"/>
      <c r="C3880" s="25" t="str">
        <f>IF('Census Block Input'!J3844="","",'Census Block Input'!B3844)</f>
        <v/>
      </c>
      <c r="D3880" s="184" t="str">
        <f>IF('Census Block Input'!J3844="","",UPPER('Census Block Input'!J3844))</f>
        <v/>
      </c>
      <c r="E3880" s="26" t="str">
        <f>IF('Census Block Input'!J3844="","",'Census Block Input'!I3844)</f>
        <v/>
      </c>
      <c r="F3880" s="27" t="str">
        <f>IF('Census Block Input'!J3844="","",'Census Block Input'!C3844)</f>
        <v/>
      </c>
      <c r="G3880" s="29" t="str">
        <f>IF('Census Block Input'!J3844="","",'Census Block Input'!D3844)</f>
        <v/>
      </c>
      <c r="H3880" s="30" t="str">
        <f>IF('Census Block Input'!J3844="","",'Census Block Input'!G3844)</f>
        <v/>
      </c>
      <c r="I3880" s="30" t="str">
        <f>IF('Census Block Input'!J3844="","",'Census Block Input'!F3844)</f>
        <v/>
      </c>
      <c r="J3880" s="32" t="str">
        <f t="shared" ref="J3880:J3943" si="122">IF($C3880="","",SUM(G3880:I3880))</f>
        <v/>
      </c>
      <c r="K3880" s="105" t="str">
        <f>IF('Census Block Input'!J3844="","",'Census Block Input'!D3844)</f>
        <v/>
      </c>
      <c r="L3880" s="106" t="str">
        <f>IF('Census Block Input'!J3844="","",'Census Block Input'!G3844)</f>
        <v/>
      </c>
      <c r="M3880" s="106" t="str">
        <f>IF('Census Block Input'!J3844="","",'Census Block Input'!F3844)</f>
        <v/>
      </c>
      <c r="N3880" s="32" t="str">
        <f t="shared" ref="N3880:N3943" si="123">IF($C3880="","",SUM(K3880:M3880))</f>
        <v/>
      </c>
      <c r="O3880" s="124" t="s">
        <v>10</v>
      </c>
      <c r="P3880" s="123" t="s">
        <v>10</v>
      </c>
      <c r="Q3880" s="1"/>
    </row>
    <row r="3881" spans="1:17" ht="15.75" hidden="1" customHeight="1">
      <c r="A3881" s="1" t="str">
        <f t="shared" si="1"/>
        <v/>
      </c>
      <c r="B3881" s="1"/>
      <c r="C3881" s="25" t="str">
        <f>IF('Census Block Input'!J3845="","",'Census Block Input'!B3845)</f>
        <v/>
      </c>
      <c r="D3881" s="184" t="str">
        <f>IF('Census Block Input'!J3845="","",UPPER('Census Block Input'!J3845))</f>
        <v/>
      </c>
      <c r="E3881" s="26" t="str">
        <f>IF('Census Block Input'!J3845="","",'Census Block Input'!I3845)</f>
        <v/>
      </c>
      <c r="F3881" s="27" t="str">
        <f>IF('Census Block Input'!J3845="","",'Census Block Input'!C3845)</f>
        <v/>
      </c>
      <c r="G3881" s="29" t="str">
        <f>IF('Census Block Input'!J3845="","",'Census Block Input'!D3845)</f>
        <v/>
      </c>
      <c r="H3881" s="30" t="str">
        <f>IF('Census Block Input'!J3845="","",'Census Block Input'!G3845)</f>
        <v/>
      </c>
      <c r="I3881" s="30" t="str">
        <f>IF('Census Block Input'!J3845="","",'Census Block Input'!F3845)</f>
        <v/>
      </c>
      <c r="J3881" s="32" t="str">
        <f t="shared" si="122"/>
        <v/>
      </c>
      <c r="K3881" s="105" t="str">
        <f>IF('Census Block Input'!J3845="","",'Census Block Input'!D3845)</f>
        <v/>
      </c>
      <c r="L3881" s="106" t="str">
        <f>IF('Census Block Input'!J3845="","",'Census Block Input'!G3845)</f>
        <v/>
      </c>
      <c r="M3881" s="106" t="str">
        <f>IF('Census Block Input'!J3845="","",'Census Block Input'!F3845)</f>
        <v/>
      </c>
      <c r="N3881" s="32" t="str">
        <f t="shared" si="123"/>
        <v/>
      </c>
      <c r="O3881" s="124" t="s">
        <v>10</v>
      </c>
      <c r="P3881" s="123" t="s">
        <v>10</v>
      </c>
      <c r="Q3881" s="1"/>
    </row>
    <row r="3882" spans="1:17" ht="15.75" hidden="1" customHeight="1">
      <c r="A3882" s="1" t="str">
        <f t="shared" si="1"/>
        <v/>
      </c>
      <c r="B3882" s="1"/>
      <c r="C3882" s="25" t="str">
        <f>IF('Census Block Input'!J3846="","",'Census Block Input'!B3846)</f>
        <v/>
      </c>
      <c r="D3882" s="184" t="str">
        <f>IF('Census Block Input'!J3846="","",UPPER('Census Block Input'!J3846))</f>
        <v/>
      </c>
      <c r="E3882" s="26" t="str">
        <f>IF('Census Block Input'!J3846="","",'Census Block Input'!I3846)</f>
        <v/>
      </c>
      <c r="F3882" s="27" t="str">
        <f>IF('Census Block Input'!J3846="","",'Census Block Input'!C3846)</f>
        <v/>
      </c>
      <c r="G3882" s="29" t="str">
        <f>IF('Census Block Input'!J3846="","",'Census Block Input'!D3846)</f>
        <v/>
      </c>
      <c r="H3882" s="30" t="str">
        <f>IF('Census Block Input'!J3846="","",'Census Block Input'!G3846)</f>
        <v/>
      </c>
      <c r="I3882" s="30" t="str">
        <f>IF('Census Block Input'!J3846="","",'Census Block Input'!F3846)</f>
        <v/>
      </c>
      <c r="J3882" s="32" t="str">
        <f t="shared" si="122"/>
        <v/>
      </c>
      <c r="K3882" s="105" t="str">
        <f>IF('Census Block Input'!J3846="","",'Census Block Input'!D3846)</f>
        <v/>
      </c>
      <c r="L3882" s="106" t="str">
        <f>IF('Census Block Input'!J3846="","",'Census Block Input'!G3846)</f>
        <v/>
      </c>
      <c r="M3882" s="106" t="str">
        <f>IF('Census Block Input'!J3846="","",'Census Block Input'!F3846)</f>
        <v/>
      </c>
      <c r="N3882" s="32" t="str">
        <f t="shared" si="123"/>
        <v/>
      </c>
      <c r="O3882" s="124" t="s">
        <v>10</v>
      </c>
      <c r="P3882" s="123" t="s">
        <v>10</v>
      </c>
      <c r="Q3882" s="1"/>
    </row>
    <row r="3883" spans="1:17" ht="15.75" hidden="1" customHeight="1">
      <c r="A3883" s="1" t="str">
        <f t="shared" si="1"/>
        <v/>
      </c>
      <c r="B3883" s="1"/>
      <c r="C3883" s="25" t="str">
        <f>IF('Census Block Input'!J3847="","",'Census Block Input'!B3847)</f>
        <v/>
      </c>
      <c r="D3883" s="184" t="str">
        <f>IF('Census Block Input'!J3847="","",UPPER('Census Block Input'!J3847))</f>
        <v/>
      </c>
      <c r="E3883" s="26" t="str">
        <f>IF('Census Block Input'!J3847="","",'Census Block Input'!I3847)</f>
        <v/>
      </c>
      <c r="F3883" s="27" t="str">
        <f>IF('Census Block Input'!J3847="","",'Census Block Input'!C3847)</f>
        <v/>
      </c>
      <c r="G3883" s="29" t="str">
        <f>IF('Census Block Input'!J3847="","",'Census Block Input'!D3847)</f>
        <v/>
      </c>
      <c r="H3883" s="30" t="str">
        <f>IF('Census Block Input'!J3847="","",'Census Block Input'!G3847)</f>
        <v/>
      </c>
      <c r="I3883" s="30" t="str">
        <f>IF('Census Block Input'!J3847="","",'Census Block Input'!F3847)</f>
        <v/>
      </c>
      <c r="J3883" s="32" t="str">
        <f t="shared" si="122"/>
        <v/>
      </c>
      <c r="K3883" s="105" t="str">
        <f>IF('Census Block Input'!J3847="","",'Census Block Input'!D3847)</f>
        <v/>
      </c>
      <c r="L3883" s="106" t="str">
        <f>IF('Census Block Input'!J3847="","",'Census Block Input'!G3847)</f>
        <v/>
      </c>
      <c r="M3883" s="106" t="str">
        <f>IF('Census Block Input'!J3847="","",'Census Block Input'!F3847)</f>
        <v/>
      </c>
      <c r="N3883" s="32" t="str">
        <f t="shared" si="123"/>
        <v/>
      </c>
      <c r="O3883" s="124" t="s">
        <v>10</v>
      </c>
      <c r="P3883" s="123" t="s">
        <v>10</v>
      </c>
      <c r="Q3883" s="1"/>
    </row>
    <row r="3884" spans="1:17" ht="15.75" hidden="1" customHeight="1">
      <c r="A3884" s="1" t="str">
        <f t="shared" si="1"/>
        <v/>
      </c>
      <c r="B3884" s="1"/>
      <c r="C3884" s="25" t="str">
        <f>IF('Census Block Input'!J3848="","",'Census Block Input'!B3848)</f>
        <v/>
      </c>
      <c r="D3884" s="184" t="str">
        <f>IF('Census Block Input'!J3848="","",UPPER('Census Block Input'!J3848))</f>
        <v/>
      </c>
      <c r="E3884" s="26" t="str">
        <f>IF('Census Block Input'!J3848="","",'Census Block Input'!I3848)</f>
        <v/>
      </c>
      <c r="F3884" s="27" t="str">
        <f>IF('Census Block Input'!J3848="","",'Census Block Input'!C3848)</f>
        <v/>
      </c>
      <c r="G3884" s="29" t="str">
        <f>IF('Census Block Input'!J3848="","",'Census Block Input'!D3848)</f>
        <v/>
      </c>
      <c r="H3884" s="30" t="str">
        <f>IF('Census Block Input'!J3848="","",'Census Block Input'!G3848)</f>
        <v/>
      </c>
      <c r="I3884" s="30" t="str">
        <f>IF('Census Block Input'!J3848="","",'Census Block Input'!F3848)</f>
        <v/>
      </c>
      <c r="J3884" s="32" t="str">
        <f t="shared" si="122"/>
        <v/>
      </c>
      <c r="K3884" s="105" t="str">
        <f>IF('Census Block Input'!J3848="","",'Census Block Input'!D3848)</f>
        <v/>
      </c>
      <c r="L3884" s="106" t="str">
        <f>IF('Census Block Input'!J3848="","",'Census Block Input'!G3848)</f>
        <v/>
      </c>
      <c r="M3884" s="106" t="str">
        <f>IF('Census Block Input'!J3848="","",'Census Block Input'!F3848)</f>
        <v/>
      </c>
      <c r="N3884" s="32" t="str">
        <f t="shared" si="123"/>
        <v/>
      </c>
      <c r="O3884" s="124" t="s">
        <v>10</v>
      </c>
      <c r="P3884" s="123" t="s">
        <v>10</v>
      </c>
      <c r="Q3884" s="1"/>
    </row>
    <row r="3885" spans="1:17" ht="15.75" hidden="1" customHeight="1">
      <c r="A3885" s="1" t="str">
        <f t="shared" si="1"/>
        <v/>
      </c>
      <c r="B3885" s="1"/>
      <c r="C3885" s="25" t="str">
        <f>IF('Census Block Input'!J3849="","",'Census Block Input'!B3849)</f>
        <v/>
      </c>
      <c r="D3885" s="184" t="str">
        <f>IF('Census Block Input'!J3849="","",UPPER('Census Block Input'!J3849))</f>
        <v/>
      </c>
      <c r="E3885" s="26" t="str">
        <f>IF('Census Block Input'!J3849="","",'Census Block Input'!I3849)</f>
        <v/>
      </c>
      <c r="F3885" s="27" t="str">
        <f>IF('Census Block Input'!J3849="","",'Census Block Input'!C3849)</f>
        <v/>
      </c>
      <c r="G3885" s="29" t="str">
        <f>IF('Census Block Input'!J3849="","",'Census Block Input'!D3849)</f>
        <v/>
      </c>
      <c r="H3885" s="30" t="str">
        <f>IF('Census Block Input'!J3849="","",'Census Block Input'!G3849)</f>
        <v/>
      </c>
      <c r="I3885" s="30" t="str">
        <f>IF('Census Block Input'!J3849="","",'Census Block Input'!F3849)</f>
        <v/>
      </c>
      <c r="J3885" s="32" t="str">
        <f t="shared" si="122"/>
        <v/>
      </c>
      <c r="K3885" s="105" t="str">
        <f>IF('Census Block Input'!J3849="","",'Census Block Input'!D3849)</f>
        <v/>
      </c>
      <c r="L3885" s="106" t="str">
        <f>IF('Census Block Input'!J3849="","",'Census Block Input'!G3849)</f>
        <v/>
      </c>
      <c r="M3885" s="106" t="str">
        <f>IF('Census Block Input'!J3849="","",'Census Block Input'!F3849)</f>
        <v/>
      </c>
      <c r="N3885" s="32" t="str">
        <f t="shared" si="123"/>
        <v/>
      </c>
      <c r="O3885" s="124" t="s">
        <v>10</v>
      </c>
      <c r="P3885" s="123" t="s">
        <v>10</v>
      </c>
      <c r="Q3885" s="1"/>
    </row>
    <row r="3886" spans="1:17" ht="15.75" hidden="1" customHeight="1">
      <c r="A3886" s="1" t="str">
        <f t="shared" si="1"/>
        <v/>
      </c>
      <c r="B3886" s="1"/>
      <c r="C3886" s="25" t="str">
        <f>IF('Census Block Input'!J3850="","",'Census Block Input'!B3850)</f>
        <v/>
      </c>
      <c r="D3886" s="184" t="str">
        <f>IF('Census Block Input'!J3850="","",UPPER('Census Block Input'!J3850))</f>
        <v/>
      </c>
      <c r="E3886" s="26" t="str">
        <f>IF('Census Block Input'!J3850="","",'Census Block Input'!I3850)</f>
        <v/>
      </c>
      <c r="F3886" s="27" t="str">
        <f>IF('Census Block Input'!J3850="","",'Census Block Input'!C3850)</f>
        <v/>
      </c>
      <c r="G3886" s="29" t="str">
        <f>IF('Census Block Input'!J3850="","",'Census Block Input'!D3850)</f>
        <v/>
      </c>
      <c r="H3886" s="30" t="str">
        <f>IF('Census Block Input'!J3850="","",'Census Block Input'!G3850)</f>
        <v/>
      </c>
      <c r="I3886" s="30" t="str">
        <f>IF('Census Block Input'!J3850="","",'Census Block Input'!F3850)</f>
        <v/>
      </c>
      <c r="J3886" s="32" t="str">
        <f t="shared" si="122"/>
        <v/>
      </c>
      <c r="K3886" s="105" t="str">
        <f>IF('Census Block Input'!J3850="","",'Census Block Input'!D3850)</f>
        <v/>
      </c>
      <c r="L3886" s="106" t="str">
        <f>IF('Census Block Input'!J3850="","",'Census Block Input'!G3850)</f>
        <v/>
      </c>
      <c r="M3886" s="106" t="str">
        <f>IF('Census Block Input'!J3850="","",'Census Block Input'!F3850)</f>
        <v/>
      </c>
      <c r="N3886" s="32" t="str">
        <f t="shared" si="123"/>
        <v/>
      </c>
      <c r="O3886" s="124" t="s">
        <v>10</v>
      </c>
      <c r="P3886" s="123" t="s">
        <v>10</v>
      </c>
      <c r="Q3886" s="1"/>
    </row>
    <row r="3887" spans="1:17" ht="15.75" hidden="1" customHeight="1">
      <c r="A3887" s="1" t="str">
        <f t="shared" si="1"/>
        <v/>
      </c>
      <c r="B3887" s="1"/>
      <c r="C3887" s="25" t="str">
        <f>IF('Census Block Input'!J3851="","",'Census Block Input'!B3851)</f>
        <v/>
      </c>
      <c r="D3887" s="184" t="str">
        <f>IF('Census Block Input'!J3851="","",UPPER('Census Block Input'!J3851))</f>
        <v/>
      </c>
      <c r="E3887" s="26" t="str">
        <f>IF('Census Block Input'!J3851="","",'Census Block Input'!I3851)</f>
        <v/>
      </c>
      <c r="F3887" s="27" t="str">
        <f>IF('Census Block Input'!J3851="","",'Census Block Input'!C3851)</f>
        <v/>
      </c>
      <c r="G3887" s="29" t="str">
        <f>IF('Census Block Input'!J3851="","",'Census Block Input'!D3851)</f>
        <v/>
      </c>
      <c r="H3887" s="30" t="str">
        <f>IF('Census Block Input'!J3851="","",'Census Block Input'!G3851)</f>
        <v/>
      </c>
      <c r="I3887" s="30" t="str">
        <f>IF('Census Block Input'!J3851="","",'Census Block Input'!F3851)</f>
        <v/>
      </c>
      <c r="J3887" s="32" t="str">
        <f t="shared" si="122"/>
        <v/>
      </c>
      <c r="K3887" s="105" t="str">
        <f>IF('Census Block Input'!J3851="","",'Census Block Input'!D3851)</f>
        <v/>
      </c>
      <c r="L3887" s="106" t="str">
        <f>IF('Census Block Input'!J3851="","",'Census Block Input'!G3851)</f>
        <v/>
      </c>
      <c r="M3887" s="106" t="str">
        <f>IF('Census Block Input'!J3851="","",'Census Block Input'!F3851)</f>
        <v/>
      </c>
      <c r="N3887" s="32" t="str">
        <f t="shared" si="123"/>
        <v/>
      </c>
      <c r="O3887" s="124" t="s">
        <v>10</v>
      </c>
      <c r="P3887" s="123" t="s">
        <v>10</v>
      </c>
      <c r="Q3887" s="1"/>
    </row>
    <row r="3888" spans="1:17" ht="15.75" hidden="1" customHeight="1">
      <c r="A3888" s="1" t="str">
        <f t="shared" si="1"/>
        <v/>
      </c>
      <c r="B3888" s="1"/>
      <c r="C3888" s="25" t="str">
        <f>IF('Census Block Input'!J3852="","",'Census Block Input'!B3852)</f>
        <v/>
      </c>
      <c r="D3888" s="184" t="str">
        <f>IF('Census Block Input'!J3852="","",UPPER('Census Block Input'!J3852))</f>
        <v/>
      </c>
      <c r="E3888" s="26" t="str">
        <f>IF('Census Block Input'!J3852="","",'Census Block Input'!I3852)</f>
        <v/>
      </c>
      <c r="F3888" s="27" t="str">
        <f>IF('Census Block Input'!J3852="","",'Census Block Input'!C3852)</f>
        <v/>
      </c>
      <c r="G3888" s="29" t="str">
        <f>IF('Census Block Input'!J3852="","",'Census Block Input'!D3852)</f>
        <v/>
      </c>
      <c r="H3888" s="30" t="str">
        <f>IF('Census Block Input'!J3852="","",'Census Block Input'!G3852)</f>
        <v/>
      </c>
      <c r="I3888" s="30" t="str">
        <f>IF('Census Block Input'!J3852="","",'Census Block Input'!F3852)</f>
        <v/>
      </c>
      <c r="J3888" s="32" t="str">
        <f t="shared" si="122"/>
        <v/>
      </c>
      <c r="K3888" s="105" t="str">
        <f>IF('Census Block Input'!J3852="","",'Census Block Input'!D3852)</f>
        <v/>
      </c>
      <c r="L3888" s="106" t="str">
        <f>IF('Census Block Input'!J3852="","",'Census Block Input'!G3852)</f>
        <v/>
      </c>
      <c r="M3888" s="106" t="str">
        <f>IF('Census Block Input'!J3852="","",'Census Block Input'!F3852)</f>
        <v/>
      </c>
      <c r="N3888" s="32" t="str">
        <f t="shared" si="123"/>
        <v/>
      </c>
      <c r="O3888" s="124" t="s">
        <v>10</v>
      </c>
      <c r="P3888" s="123" t="s">
        <v>10</v>
      </c>
      <c r="Q3888" s="1"/>
    </row>
    <row r="3889" spans="1:17" ht="15.75" hidden="1" customHeight="1">
      <c r="A3889" s="1" t="str">
        <f t="shared" si="1"/>
        <v/>
      </c>
      <c r="B3889" s="1"/>
      <c r="C3889" s="25" t="str">
        <f>IF('Census Block Input'!J3853="","",'Census Block Input'!B3853)</f>
        <v/>
      </c>
      <c r="D3889" s="184" t="str">
        <f>IF('Census Block Input'!J3853="","",UPPER('Census Block Input'!J3853))</f>
        <v/>
      </c>
      <c r="E3889" s="26" t="str">
        <f>IF('Census Block Input'!J3853="","",'Census Block Input'!I3853)</f>
        <v/>
      </c>
      <c r="F3889" s="27" t="str">
        <f>IF('Census Block Input'!J3853="","",'Census Block Input'!C3853)</f>
        <v/>
      </c>
      <c r="G3889" s="29" t="str">
        <f>IF('Census Block Input'!J3853="","",'Census Block Input'!D3853)</f>
        <v/>
      </c>
      <c r="H3889" s="30" t="str">
        <f>IF('Census Block Input'!J3853="","",'Census Block Input'!G3853)</f>
        <v/>
      </c>
      <c r="I3889" s="30" t="str">
        <f>IF('Census Block Input'!J3853="","",'Census Block Input'!F3853)</f>
        <v/>
      </c>
      <c r="J3889" s="32" t="str">
        <f t="shared" si="122"/>
        <v/>
      </c>
      <c r="K3889" s="105" t="str">
        <f>IF('Census Block Input'!J3853="","",'Census Block Input'!D3853)</f>
        <v/>
      </c>
      <c r="L3889" s="106" t="str">
        <f>IF('Census Block Input'!J3853="","",'Census Block Input'!G3853)</f>
        <v/>
      </c>
      <c r="M3889" s="106" t="str">
        <f>IF('Census Block Input'!J3853="","",'Census Block Input'!F3853)</f>
        <v/>
      </c>
      <c r="N3889" s="32" t="str">
        <f t="shared" si="123"/>
        <v/>
      </c>
      <c r="O3889" s="124" t="s">
        <v>10</v>
      </c>
      <c r="P3889" s="123" t="s">
        <v>10</v>
      </c>
      <c r="Q3889" s="1"/>
    </row>
    <row r="3890" spans="1:17" ht="15.75" hidden="1" customHeight="1">
      <c r="A3890" s="1" t="str">
        <f t="shared" si="1"/>
        <v/>
      </c>
      <c r="B3890" s="1"/>
      <c r="C3890" s="25" t="str">
        <f>IF('Census Block Input'!J3854="","",'Census Block Input'!B3854)</f>
        <v/>
      </c>
      <c r="D3890" s="184" t="str">
        <f>IF('Census Block Input'!J3854="","",UPPER('Census Block Input'!J3854))</f>
        <v/>
      </c>
      <c r="E3890" s="26" t="str">
        <f>IF('Census Block Input'!J3854="","",'Census Block Input'!I3854)</f>
        <v/>
      </c>
      <c r="F3890" s="27" t="str">
        <f>IF('Census Block Input'!J3854="","",'Census Block Input'!C3854)</f>
        <v/>
      </c>
      <c r="G3890" s="29" t="str">
        <f>IF('Census Block Input'!J3854="","",'Census Block Input'!D3854)</f>
        <v/>
      </c>
      <c r="H3890" s="30" t="str">
        <f>IF('Census Block Input'!J3854="","",'Census Block Input'!G3854)</f>
        <v/>
      </c>
      <c r="I3890" s="30" t="str">
        <f>IF('Census Block Input'!J3854="","",'Census Block Input'!F3854)</f>
        <v/>
      </c>
      <c r="J3890" s="32" t="str">
        <f t="shared" si="122"/>
        <v/>
      </c>
      <c r="K3890" s="105" t="str">
        <f>IF('Census Block Input'!J3854="","",'Census Block Input'!D3854)</f>
        <v/>
      </c>
      <c r="L3890" s="106" t="str">
        <f>IF('Census Block Input'!J3854="","",'Census Block Input'!G3854)</f>
        <v/>
      </c>
      <c r="M3890" s="106" t="str">
        <f>IF('Census Block Input'!J3854="","",'Census Block Input'!F3854)</f>
        <v/>
      </c>
      <c r="N3890" s="32" t="str">
        <f t="shared" si="123"/>
        <v/>
      </c>
      <c r="O3890" s="124" t="s">
        <v>10</v>
      </c>
      <c r="P3890" s="123" t="s">
        <v>10</v>
      </c>
      <c r="Q3890" s="1"/>
    </row>
    <row r="3891" spans="1:17" ht="15.75" hidden="1" customHeight="1">
      <c r="A3891" s="1" t="str">
        <f t="shared" si="1"/>
        <v/>
      </c>
      <c r="B3891" s="1"/>
      <c r="C3891" s="25" t="str">
        <f>IF('Census Block Input'!J3855="","",'Census Block Input'!B3855)</f>
        <v/>
      </c>
      <c r="D3891" s="184" t="str">
        <f>IF('Census Block Input'!J3855="","",UPPER('Census Block Input'!J3855))</f>
        <v/>
      </c>
      <c r="E3891" s="26" t="str">
        <f>IF('Census Block Input'!J3855="","",'Census Block Input'!I3855)</f>
        <v/>
      </c>
      <c r="F3891" s="27" t="str">
        <f>IF('Census Block Input'!J3855="","",'Census Block Input'!C3855)</f>
        <v/>
      </c>
      <c r="G3891" s="29" t="str">
        <f>IF('Census Block Input'!J3855="","",'Census Block Input'!D3855)</f>
        <v/>
      </c>
      <c r="H3891" s="30" t="str">
        <f>IF('Census Block Input'!J3855="","",'Census Block Input'!G3855)</f>
        <v/>
      </c>
      <c r="I3891" s="30" t="str">
        <f>IF('Census Block Input'!J3855="","",'Census Block Input'!F3855)</f>
        <v/>
      </c>
      <c r="J3891" s="32" t="str">
        <f t="shared" si="122"/>
        <v/>
      </c>
      <c r="K3891" s="105" t="str">
        <f>IF('Census Block Input'!J3855="","",'Census Block Input'!D3855)</f>
        <v/>
      </c>
      <c r="L3891" s="106" t="str">
        <f>IF('Census Block Input'!J3855="","",'Census Block Input'!G3855)</f>
        <v/>
      </c>
      <c r="M3891" s="106" t="str">
        <f>IF('Census Block Input'!J3855="","",'Census Block Input'!F3855)</f>
        <v/>
      </c>
      <c r="N3891" s="32" t="str">
        <f t="shared" si="123"/>
        <v/>
      </c>
      <c r="O3891" s="124" t="s">
        <v>10</v>
      </c>
      <c r="P3891" s="123" t="s">
        <v>10</v>
      </c>
      <c r="Q3891" s="1"/>
    </row>
    <row r="3892" spans="1:17" ht="15.75" hidden="1" customHeight="1">
      <c r="A3892" s="1" t="str">
        <f t="shared" si="1"/>
        <v/>
      </c>
      <c r="B3892" s="1"/>
      <c r="C3892" s="25" t="str">
        <f>IF('Census Block Input'!J3856="","",'Census Block Input'!B3856)</f>
        <v/>
      </c>
      <c r="D3892" s="184" t="str">
        <f>IF('Census Block Input'!J3856="","",UPPER('Census Block Input'!J3856))</f>
        <v/>
      </c>
      <c r="E3892" s="26" t="str">
        <f>IF('Census Block Input'!J3856="","",'Census Block Input'!I3856)</f>
        <v/>
      </c>
      <c r="F3892" s="27" t="str">
        <f>IF('Census Block Input'!J3856="","",'Census Block Input'!C3856)</f>
        <v/>
      </c>
      <c r="G3892" s="29" t="str">
        <f>IF('Census Block Input'!J3856="","",'Census Block Input'!D3856)</f>
        <v/>
      </c>
      <c r="H3892" s="30" t="str">
        <f>IF('Census Block Input'!J3856="","",'Census Block Input'!G3856)</f>
        <v/>
      </c>
      <c r="I3892" s="30" t="str">
        <f>IF('Census Block Input'!J3856="","",'Census Block Input'!F3856)</f>
        <v/>
      </c>
      <c r="J3892" s="32" t="str">
        <f t="shared" si="122"/>
        <v/>
      </c>
      <c r="K3892" s="105" t="str">
        <f>IF('Census Block Input'!J3856="","",'Census Block Input'!D3856)</f>
        <v/>
      </c>
      <c r="L3892" s="106" t="str">
        <f>IF('Census Block Input'!J3856="","",'Census Block Input'!G3856)</f>
        <v/>
      </c>
      <c r="M3892" s="106" t="str">
        <f>IF('Census Block Input'!J3856="","",'Census Block Input'!F3856)</f>
        <v/>
      </c>
      <c r="N3892" s="32" t="str">
        <f t="shared" si="123"/>
        <v/>
      </c>
      <c r="O3892" s="124" t="s">
        <v>10</v>
      </c>
      <c r="P3892" s="123" t="s">
        <v>10</v>
      </c>
      <c r="Q3892" s="1"/>
    </row>
    <row r="3893" spans="1:17" ht="15.75" hidden="1" customHeight="1">
      <c r="A3893" s="1" t="str">
        <f t="shared" si="1"/>
        <v/>
      </c>
      <c r="B3893" s="1"/>
      <c r="C3893" s="25" t="str">
        <f>IF('Census Block Input'!J3857="","",'Census Block Input'!B3857)</f>
        <v/>
      </c>
      <c r="D3893" s="184" t="str">
        <f>IF('Census Block Input'!J3857="","",UPPER('Census Block Input'!J3857))</f>
        <v/>
      </c>
      <c r="E3893" s="26" t="str">
        <f>IF('Census Block Input'!J3857="","",'Census Block Input'!I3857)</f>
        <v/>
      </c>
      <c r="F3893" s="27" t="str">
        <f>IF('Census Block Input'!J3857="","",'Census Block Input'!C3857)</f>
        <v/>
      </c>
      <c r="G3893" s="29" t="str">
        <f>IF('Census Block Input'!J3857="","",'Census Block Input'!D3857)</f>
        <v/>
      </c>
      <c r="H3893" s="30" t="str">
        <f>IF('Census Block Input'!J3857="","",'Census Block Input'!G3857)</f>
        <v/>
      </c>
      <c r="I3893" s="30" t="str">
        <f>IF('Census Block Input'!J3857="","",'Census Block Input'!F3857)</f>
        <v/>
      </c>
      <c r="J3893" s="32" t="str">
        <f t="shared" si="122"/>
        <v/>
      </c>
      <c r="K3893" s="105" t="str">
        <f>IF('Census Block Input'!J3857="","",'Census Block Input'!D3857)</f>
        <v/>
      </c>
      <c r="L3893" s="106" t="str">
        <f>IF('Census Block Input'!J3857="","",'Census Block Input'!G3857)</f>
        <v/>
      </c>
      <c r="M3893" s="106" t="str">
        <f>IF('Census Block Input'!J3857="","",'Census Block Input'!F3857)</f>
        <v/>
      </c>
      <c r="N3893" s="32" t="str">
        <f t="shared" si="123"/>
        <v/>
      </c>
      <c r="O3893" s="124" t="s">
        <v>10</v>
      </c>
      <c r="P3893" s="123" t="s">
        <v>10</v>
      </c>
      <c r="Q3893" s="1"/>
    </row>
    <row r="3894" spans="1:17" ht="15.75" hidden="1" customHeight="1">
      <c r="A3894" s="1" t="str">
        <f t="shared" si="1"/>
        <v/>
      </c>
      <c r="B3894" s="1"/>
      <c r="C3894" s="25" t="str">
        <f>IF('Census Block Input'!J3858="","",'Census Block Input'!B3858)</f>
        <v/>
      </c>
      <c r="D3894" s="184" t="str">
        <f>IF('Census Block Input'!J3858="","",UPPER('Census Block Input'!J3858))</f>
        <v/>
      </c>
      <c r="E3894" s="26" t="str">
        <f>IF('Census Block Input'!J3858="","",'Census Block Input'!I3858)</f>
        <v/>
      </c>
      <c r="F3894" s="27" t="str">
        <f>IF('Census Block Input'!J3858="","",'Census Block Input'!C3858)</f>
        <v/>
      </c>
      <c r="G3894" s="29" t="str">
        <f>IF('Census Block Input'!J3858="","",'Census Block Input'!D3858)</f>
        <v/>
      </c>
      <c r="H3894" s="30" t="str">
        <f>IF('Census Block Input'!J3858="","",'Census Block Input'!G3858)</f>
        <v/>
      </c>
      <c r="I3894" s="30" t="str">
        <f>IF('Census Block Input'!J3858="","",'Census Block Input'!F3858)</f>
        <v/>
      </c>
      <c r="J3894" s="32" t="str">
        <f t="shared" si="122"/>
        <v/>
      </c>
      <c r="K3894" s="105" t="str">
        <f>IF('Census Block Input'!J3858="","",'Census Block Input'!D3858)</f>
        <v/>
      </c>
      <c r="L3894" s="106" t="str">
        <f>IF('Census Block Input'!J3858="","",'Census Block Input'!G3858)</f>
        <v/>
      </c>
      <c r="M3894" s="106" t="str">
        <f>IF('Census Block Input'!J3858="","",'Census Block Input'!F3858)</f>
        <v/>
      </c>
      <c r="N3894" s="32" t="str">
        <f t="shared" si="123"/>
        <v/>
      </c>
      <c r="O3894" s="124" t="s">
        <v>10</v>
      </c>
      <c r="P3894" s="123" t="s">
        <v>10</v>
      </c>
      <c r="Q3894" s="1"/>
    </row>
    <row r="3895" spans="1:17" ht="15.75" hidden="1" customHeight="1">
      <c r="A3895" s="1" t="str">
        <f t="shared" si="1"/>
        <v/>
      </c>
      <c r="B3895" s="1"/>
      <c r="C3895" s="25" t="str">
        <f>IF('Census Block Input'!J3859="","",'Census Block Input'!B3859)</f>
        <v/>
      </c>
      <c r="D3895" s="184" t="str">
        <f>IF('Census Block Input'!J3859="","",UPPER('Census Block Input'!J3859))</f>
        <v/>
      </c>
      <c r="E3895" s="26" t="str">
        <f>IF('Census Block Input'!J3859="","",'Census Block Input'!I3859)</f>
        <v/>
      </c>
      <c r="F3895" s="27" t="str">
        <f>IF('Census Block Input'!J3859="","",'Census Block Input'!C3859)</f>
        <v/>
      </c>
      <c r="G3895" s="29" t="str">
        <f>IF('Census Block Input'!J3859="","",'Census Block Input'!D3859)</f>
        <v/>
      </c>
      <c r="H3895" s="30" t="str">
        <f>IF('Census Block Input'!J3859="","",'Census Block Input'!G3859)</f>
        <v/>
      </c>
      <c r="I3895" s="30" t="str">
        <f>IF('Census Block Input'!J3859="","",'Census Block Input'!F3859)</f>
        <v/>
      </c>
      <c r="J3895" s="32" t="str">
        <f t="shared" si="122"/>
        <v/>
      </c>
      <c r="K3895" s="105" t="str">
        <f>IF('Census Block Input'!J3859="","",'Census Block Input'!D3859)</f>
        <v/>
      </c>
      <c r="L3895" s="106" t="str">
        <f>IF('Census Block Input'!J3859="","",'Census Block Input'!G3859)</f>
        <v/>
      </c>
      <c r="M3895" s="106" t="str">
        <f>IF('Census Block Input'!J3859="","",'Census Block Input'!F3859)</f>
        <v/>
      </c>
      <c r="N3895" s="32" t="str">
        <f t="shared" si="123"/>
        <v/>
      </c>
      <c r="O3895" s="124" t="s">
        <v>10</v>
      </c>
      <c r="P3895" s="123" t="s">
        <v>10</v>
      </c>
      <c r="Q3895" s="1"/>
    </row>
    <row r="3896" spans="1:17" ht="15.75" hidden="1" customHeight="1">
      <c r="A3896" s="1" t="str">
        <f t="shared" si="1"/>
        <v/>
      </c>
      <c r="B3896" s="1"/>
      <c r="C3896" s="25" t="str">
        <f>IF('Census Block Input'!J3860="","",'Census Block Input'!B3860)</f>
        <v/>
      </c>
      <c r="D3896" s="184" t="str">
        <f>IF('Census Block Input'!J3860="","",UPPER('Census Block Input'!J3860))</f>
        <v/>
      </c>
      <c r="E3896" s="26" t="str">
        <f>IF('Census Block Input'!J3860="","",'Census Block Input'!I3860)</f>
        <v/>
      </c>
      <c r="F3896" s="27" t="str">
        <f>IF('Census Block Input'!J3860="","",'Census Block Input'!C3860)</f>
        <v/>
      </c>
      <c r="G3896" s="29" t="str">
        <f>IF('Census Block Input'!J3860="","",'Census Block Input'!D3860)</f>
        <v/>
      </c>
      <c r="H3896" s="30" t="str">
        <f>IF('Census Block Input'!J3860="","",'Census Block Input'!G3860)</f>
        <v/>
      </c>
      <c r="I3896" s="30" t="str">
        <f>IF('Census Block Input'!J3860="","",'Census Block Input'!F3860)</f>
        <v/>
      </c>
      <c r="J3896" s="32" t="str">
        <f t="shared" si="122"/>
        <v/>
      </c>
      <c r="K3896" s="105" t="str">
        <f>IF('Census Block Input'!J3860="","",'Census Block Input'!D3860)</f>
        <v/>
      </c>
      <c r="L3896" s="106" t="str">
        <f>IF('Census Block Input'!J3860="","",'Census Block Input'!G3860)</f>
        <v/>
      </c>
      <c r="M3896" s="106" t="str">
        <f>IF('Census Block Input'!J3860="","",'Census Block Input'!F3860)</f>
        <v/>
      </c>
      <c r="N3896" s="32" t="str">
        <f t="shared" si="123"/>
        <v/>
      </c>
      <c r="O3896" s="124" t="s">
        <v>10</v>
      </c>
      <c r="P3896" s="123" t="s">
        <v>10</v>
      </c>
      <c r="Q3896" s="1"/>
    </row>
    <row r="3897" spans="1:17" ht="15.75" hidden="1" customHeight="1">
      <c r="A3897" s="1" t="str">
        <f t="shared" si="1"/>
        <v/>
      </c>
      <c r="B3897" s="1"/>
      <c r="C3897" s="25" t="str">
        <f>IF('Census Block Input'!J3861="","",'Census Block Input'!B3861)</f>
        <v/>
      </c>
      <c r="D3897" s="184" t="str">
        <f>IF('Census Block Input'!J3861="","",UPPER('Census Block Input'!J3861))</f>
        <v/>
      </c>
      <c r="E3897" s="26" t="str">
        <f>IF('Census Block Input'!J3861="","",'Census Block Input'!I3861)</f>
        <v/>
      </c>
      <c r="F3897" s="27" t="str">
        <f>IF('Census Block Input'!J3861="","",'Census Block Input'!C3861)</f>
        <v/>
      </c>
      <c r="G3897" s="29" t="str">
        <f>IF('Census Block Input'!J3861="","",'Census Block Input'!D3861)</f>
        <v/>
      </c>
      <c r="H3897" s="30" t="str">
        <f>IF('Census Block Input'!J3861="","",'Census Block Input'!G3861)</f>
        <v/>
      </c>
      <c r="I3897" s="30" t="str">
        <f>IF('Census Block Input'!J3861="","",'Census Block Input'!F3861)</f>
        <v/>
      </c>
      <c r="J3897" s="32" t="str">
        <f t="shared" si="122"/>
        <v/>
      </c>
      <c r="K3897" s="105" t="str">
        <f>IF('Census Block Input'!J3861="","",'Census Block Input'!D3861)</f>
        <v/>
      </c>
      <c r="L3897" s="106" t="str">
        <f>IF('Census Block Input'!J3861="","",'Census Block Input'!G3861)</f>
        <v/>
      </c>
      <c r="M3897" s="106" t="str">
        <f>IF('Census Block Input'!J3861="","",'Census Block Input'!F3861)</f>
        <v/>
      </c>
      <c r="N3897" s="32" t="str">
        <f t="shared" si="123"/>
        <v/>
      </c>
      <c r="O3897" s="124" t="s">
        <v>10</v>
      </c>
      <c r="P3897" s="123" t="s">
        <v>10</v>
      </c>
      <c r="Q3897" s="1"/>
    </row>
    <row r="3898" spans="1:17" ht="15.75" hidden="1" customHeight="1">
      <c r="A3898" s="1" t="str">
        <f t="shared" si="1"/>
        <v/>
      </c>
      <c r="B3898" s="1"/>
      <c r="C3898" s="25" t="str">
        <f>IF('Census Block Input'!J3862="","",'Census Block Input'!B3862)</f>
        <v/>
      </c>
      <c r="D3898" s="184" t="str">
        <f>IF('Census Block Input'!J3862="","",UPPER('Census Block Input'!J3862))</f>
        <v/>
      </c>
      <c r="E3898" s="26" t="str">
        <f>IF('Census Block Input'!J3862="","",'Census Block Input'!I3862)</f>
        <v/>
      </c>
      <c r="F3898" s="27" t="str">
        <f>IF('Census Block Input'!J3862="","",'Census Block Input'!C3862)</f>
        <v/>
      </c>
      <c r="G3898" s="29" t="str">
        <f>IF('Census Block Input'!J3862="","",'Census Block Input'!D3862)</f>
        <v/>
      </c>
      <c r="H3898" s="30" t="str">
        <f>IF('Census Block Input'!J3862="","",'Census Block Input'!G3862)</f>
        <v/>
      </c>
      <c r="I3898" s="30" t="str">
        <f>IF('Census Block Input'!J3862="","",'Census Block Input'!F3862)</f>
        <v/>
      </c>
      <c r="J3898" s="32" t="str">
        <f t="shared" si="122"/>
        <v/>
      </c>
      <c r="K3898" s="105" t="str">
        <f>IF('Census Block Input'!J3862="","",'Census Block Input'!D3862)</f>
        <v/>
      </c>
      <c r="L3898" s="106" t="str">
        <f>IF('Census Block Input'!J3862="","",'Census Block Input'!G3862)</f>
        <v/>
      </c>
      <c r="M3898" s="106" t="str">
        <f>IF('Census Block Input'!J3862="","",'Census Block Input'!F3862)</f>
        <v/>
      </c>
      <c r="N3898" s="32" t="str">
        <f t="shared" si="123"/>
        <v/>
      </c>
      <c r="O3898" s="124" t="s">
        <v>10</v>
      </c>
      <c r="P3898" s="123" t="s">
        <v>10</v>
      </c>
      <c r="Q3898" s="1"/>
    </row>
    <row r="3899" spans="1:17" ht="15.75" hidden="1" customHeight="1">
      <c r="A3899" s="1" t="str">
        <f t="shared" si="1"/>
        <v/>
      </c>
      <c r="B3899" s="1"/>
      <c r="C3899" s="25" t="str">
        <f>IF('Census Block Input'!J3863="","",'Census Block Input'!B3863)</f>
        <v/>
      </c>
      <c r="D3899" s="184" t="str">
        <f>IF('Census Block Input'!J3863="","",UPPER('Census Block Input'!J3863))</f>
        <v/>
      </c>
      <c r="E3899" s="26" t="str">
        <f>IF('Census Block Input'!J3863="","",'Census Block Input'!I3863)</f>
        <v/>
      </c>
      <c r="F3899" s="27" t="str">
        <f>IF('Census Block Input'!J3863="","",'Census Block Input'!C3863)</f>
        <v/>
      </c>
      <c r="G3899" s="29" t="str">
        <f>IF('Census Block Input'!J3863="","",'Census Block Input'!D3863)</f>
        <v/>
      </c>
      <c r="H3899" s="30" t="str">
        <f>IF('Census Block Input'!J3863="","",'Census Block Input'!G3863)</f>
        <v/>
      </c>
      <c r="I3899" s="30" t="str">
        <f>IF('Census Block Input'!J3863="","",'Census Block Input'!F3863)</f>
        <v/>
      </c>
      <c r="J3899" s="32" t="str">
        <f t="shared" si="122"/>
        <v/>
      </c>
      <c r="K3899" s="105" t="str">
        <f>IF('Census Block Input'!J3863="","",'Census Block Input'!D3863)</f>
        <v/>
      </c>
      <c r="L3899" s="106" t="str">
        <f>IF('Census Block Input'!J3863="","",'Census Block Input'!G3863)</f>
        <v/>
      </c>
      <c r="M3899" s="106" t="str">
        <f>IF('Census Block Input'!J3863="","",'Census Block Input'!F3863)</f>
        <v/>
      </c>
      <c r="N3899" s="32" t="str">
        <f t="shared" si="123"/>
        <v/>
      </c>
      <c r="O3899" s="124" t="s">
        <v>10</v>
      </c>
      <c r="P3899" s="123" t="s">
        <v>10</v>
      </c>
      <c r="Q3899" s="1"/>
    </row>
    <row r="3900" spans="1:17" ht="15.75" hidden="1" customHeight="1">
      <c r="A3900" s="1" t="str">
        <f t="shared" si="1"/>
        <v/>
      </c>
      <c r="B3900" s="1"/>
      <c r="C3900" s="25" t="str">
        <f>IF('Census Block Input'!J3864="","",'Census Block Input'!B3864)</f>
        <v/>
      </c>
      <c r="D3900" s="184" t="str">
        <f>IF('Census Block Input'!J3864="","",UPPER('Census Block Input'!J3864))</f>
        <v/>
      </c>
      <c r="E3900" s="26" t="str">
        <f>IF('Census Block Input'!J3864="","",'Census Block Input'!I3864)</f>
        <v/>
      </c>
      <c r="F3900" s="27" t="str">
        <f>IF('Census Block Input'!J3864="","",'Census Block Input'!C3864)</f>
        <v/>
      </c>
      <c r="G3900" s="29" t="str">
        <f>IF('Census Block Input'!J3864="","",'Census Block Input'!D3864)</f>
        <v/>
      </c>
      <c r="H3900" s="30" t="str">
        <f>IF('Census Block Input'!J3864="","",'Census Block Input'!G3864)</f>
        <v/>
      </c>
      <c r="I3900" s="30" t="str">
        <f>IF('Census Block Input'!J3864="","",'Census Block Input'!F3864)</f>
        <v/>
      </c>
      <c r="J3900" s="32" t="str">
        <f t="shared" si="122"/>
        <v/>
      </c>
      <c r="K3900" s="105" t="str">
        <f>IF('Census Block Input'!J3864="","",'Census Block Input'!D3864)</f>
        <v/>
      </c>
      <c r="L3900" s="106" t="str">
        <f>IF('Census Block Input'!J3864="","",'Census Block Input'!G3864)</f>
        <v/>
      </c>
      <c r="M3900" s="106" t="str">
        <f>IF('Census Block Input'!J3864="","",'Census Block Input'!F3864)</f>
        <v/>
      </c>
      <c r="N3900" s="32" t="str">
        <f t="shared" si="123"/>
        <v/>
      </c>
      <c r="O3900" s="124" t="s">
        <v>10</v>
      </c>
      <c r="P3900" s="123" t="s">
        <v>10</v>
      </c>
      <c r="Q3900" s="1"/>
    </row>
    <row r="3901" spans="1:17" ht="15.75" hidden="1" customHeight="1">
      <c r="A3901" s="1" t="str">
        <f t="shared" si="1"/>
        <v/>
      </c>
      <c r="B3901" s="1"/>
      <c r="C3901" s="25" t="str">
        <f>IF('Census Block Input'!J3865="","",'Census Block Input'!B3865)</f>
        <v/>
      </c>
      <c r="D3901" s="184" t="str">
        <f>IF('Census Block Input'!J3865="","",UPPER('Census Block Input'!J3865))</f>
        <v/>
      </c>
      <c r="E3901" s="26" t="str">
        <f>IF('Census Block Input'!J3865="","",'Census Block Input'!I3865)</f>
        <v/>
      </c>
      <c r="F3901" s="27" t="str">
        <f>IF('Census Block Input'!J3865="","",'Census Block Input'!C3865)</f>
        <v/>
      </c>
      <c r="G3901" s="29" t="str">
        <f>IF('Census Block Input'!J3865="","",'Census Block Input'!D3865)</f>
        <v/>
      </c>
      <c r="H3901" s="30" t="str">
        <f>IF('Census Block Input'!J3865="","",'Census Block Input'!G3865)</f>
        <v/>
      </c>
      <c r="I3901" s="30" t="str">
        <f>IF('Census Block Input'!J3865="","",'Census Block Input'!F3865)</f>
        <v/>
      </c>
      <c r="J3901" s="32" t="str">
        <f t="shared" si="122"/>
        <v/>
      </c>
      <c r="K3901" s="105" t="str">
        <f>IF('Census Block Input'!J3865="","",'Census Block Input'!D3865)</f>
        <v/>
      </c>
      <c r="L3901" s="106" t="str">
        <f>IF('Census Block Input'!J3865="","",'Census Block Input'!G3865)</f>
        <v/>
      </c>
      <c r="M3901" s="106" t="str">
        <f>IF('Census Block Input'!J3865="","",'Census Block Input'!F3865)</f>
        <v/>
      </c>
      <c r="N3901" s="32" t="str">
        <f t="shared" si="123"/>
        <v/>
      </c>
      <c r="O3901" s="124" t="s">
        <v>10</v>
      </c>
      <c r="P3901" s="123" t="s">
        <v>10</v>
      </c>
      <c r="Q3901" s="1"/>
    </row>
    <row r="3902" spans="1:17" ht="15.75" hidden="1" customHeight="1">
      <c r="A3902" s="1" t="str">
        <f t="shared" si="1"/>
        <v/>
      </c>
      <c r="B3902" s="1"/>
      <c r="C3902" s="25" t="str">
        <f>IF('Census Block Input'!J3866="","",'Census Block Input'!B3866)</f>
        <v/>
      </c>
      <c r="D3902" s="184" t="str">
        <f>IF('Census Block Input'!J3866="","",UPPER('Census Block Input'!J3866))</f>
        <v/>
      </c>
      <c r="E3902" s="26" t="str">
        <f>IF('Census Block Input'!J3866="","",'Census Block Input'!I3866)</f>
        <v/>
      </c>
      <c r="F3902" s="27" t="str">
        <f>IF('Census Block Input'!J3866="","",'Census Block Input'!C3866)</f>
        <v/>
      </c>
      <c r="G3902" s="29" t="str">
        <f>IF('Census Block Input'!J3866="","",'Census Block Input'!D3866)</f>
        <v/>
      </c>
      <c r="H3902" s="30" t="str">
        <f>IF('Census Block Input'!J3866="","",'Census Block Input'!G3866)</f>
        <v/>
      </c>
      <c r="I3902" s="30" t="str">
        <f>IF('Census Block Input'!J3866="","",'Census Block Input'!F3866)</f>
        <v/>
      </c>
      <c r="J3902" s="32" t="str">
        <f t="shared" si="122"/>
        <v/>
      </c>
      <c r="K3902" s="105" t="str">
        <f>IF('Census Block Input'!J3866="","",'Census Block Input'!D3866)</f>
        <v/>
      </c>
      <c r="L3902" s="106" t="str">
        <f>IF('Census Block Input'!J3866="","",'Census Block Input'!G3866)</f>
        <v/>
      </c>
      <c r="M3902" s="106" t="str">
        <f>IF('Census Block Input'!J3866="","",'Census Block Input'!F3866)</f>
        <v/>
      </c>
      <c r="N3902" s="32" t="str">
        <f t="shared" si="123"/>
        <v/>
      </c>
      <c r="O3902" s="124" t="s">
        <v>10</v>
      </c>
      <c r="P3902" s="123" t="s">
        <v>10</v>
      </c>
      <c r="Q3902" s="1"/>
    </row>
    <row r="3903" spans="1:17" ht="15.75" hidden="1" customHeight="1">
      <c r="A3903" s="1" t="str">
        <f t="shared" si="1"/>
        <v/>
      </c>
      <c r="B3903" s="1"/>
      <c r="C3903" s="25" t="str">
        <f>IF('Census Block Input'!J3867="","",'Census Block Input'!B3867)</f>
        <v/>
      </c>
      <c r="D3903" s="184" t="str">
        <f>IF('Census Block Input'!J3867="","",UPPER('Census Block Input'!J3867))</f>
        <v/>
      </c>
      <c r="E3903" s="26" t="str">
        <f>IF('Census Block Input'!J3867="","",'Census Block Input'!I3867)</f>
        <v/>
      </c>
      <c r="F3903" s="27" t="str">
        <f>IF('Census Block Input'!J3867="","",'Census Block Input'!C3867)</f>
        <v/>
      </c>
      <c r="G3903" s="29" t="str">
        <f>IF('Census Block Input'!J3867="","",'Census Block Input'!D3867)</f>
        <v/>
      </c>
      <c r="H3903" s="30" t="str">
        <f>IF('Census Block Input'!J3867="","",'Census Block Input'!G3867)</f>
        <v/>
      </c>
      <c r="I3903" s="30" t="str">
        <f>IF('Census Block Input'!J3867="","",'Census Block Input'!F3867)</f>
        <v/>
      </c>
      <c r="J3903" s="32" t="str">
        <f t="shared" si="122"/>
        <v/>
      </c>
      <c r="K3903" s="105" t="str">
        <f>IF('Census Block Input'!J3867="","",'Census Block Input'!D3867)</f>
        <v/>
      </c>
      <c r="L3903" s="106" t="str">
        <f>IF('Census Block Input'!J3867="","",'Census Block Input'!G3867)</f>
        <v/>
      </c>
      <c r="M3903" s="106" t="str">
        <f>IF('Census Block Input'!J3867="","",'Census Block Input'!F3867)</f>
        <v/>
      </c>
      <c r="N3903" s="32" t="str">
        <f t="shared" si="123"/>
        <v/>
      </c>
      <c r="O3903" s="124" t="s">
        <v>10</v>
      </c>
      <c r="P3903" s="123" t="s">
        <v>10</v>
      </c>
      <c r="Q3903" s="1"/>
    </row>
    <row r="3904" spans="1:17" ht="15.75" hidden="1" customHeight="1">
      <c r="A3904" s="1" t="str">
        <f t="shared" si="1"/>
        <v/>
      </c>
      <c r="B3904" s="1"/>
      <c r="C3904" s="25" t="str">
        <f>IF('Census Block Input'!J3868="","",'Census Block Input'!B3868)</f>
        <v/>
      </c>
      <c r="D3904" s="184" t="str">
        <f>IF('Census Block Input'!J3868="","",UPPER('Census Block Input'!J3868))</f>
        <v/>
      </c>
      <c r="E3904" s="26" t="str">
        <f>IF('Census Block Input'!J3868="","",'Census Block Input'!I3868)</f>
        <v/>
      </c>
      <c r="F3904" s="27" t="str">
        <f>IF('Census Block Input'!J3868="","",'Census Block Input'!C3868)</f>
        <v/>
      </c>
      <c r="G3904" s="29" t="str">
        <f>IF('Census Block Input'!J3868="","",'Census Block Input'!D3868)</f>
        <v/>
      </c>
      <c r="H3904" s="30" t="str">
        <f>IF('Census Block Input'!J3868="","",'Census Block Input'!G3868)</f>
        <v/>
      </c>
      <c r="I3904" s="30" t="str">
        <f>IF('Census Block Input'!J3868="","",'Census Block Input'!F3868)</f>
        <v/>
      </c>
      <c r="J3904" s="32" t="str">
        <f t="shared" si="122"/>
        <v/>
      </c>
      <c r="K3904" s="105" t="str">
        <f>IF('Census Block Input'!J3868="","",'Census Block Input'!D3868)</f>
        <v/>
      </c>
      <c r="L3904" s="106" t="str">
        <f>IF('Census Block Input'!J3868="","",'Census Block Input'!G3868)</f>
        <v/>
      </c>
      <c r="M3904" s="106" t="str">
        <f>IF('Census Block Input'!J3868="","",'Census Block Input'!F3868)</f>
        <v/>
      </c>
      <c r="N3904" s="32" t="str">
        <f t="shared" si="123"/>
        <v/>
      </c>
      <c r="O3904" s="124" t="s">
        <v>10</v>
      </c>
      <c r="P3904" s="123" t="s">
        <v>10</v>
      </c>
      <c r="Q3904" s="1"/>
    </row>
    <row r="3905" spans="1:17" ht="15.75" hidden="1" customHeight="1">
      <c r="A3905" s="1" t="str">
        <f t="shared" si="1"/>
        <v/>
      </c>
      <c r="B3905" s="1"/>
      <c r="C3905" s="25" t="str">
        <f>IF('Census Block Input'!J3869="","",'Census Block Input'!B3869)</f>
        <v/>
      </c>
      <c r="D3905" s="184" t="str">
        <f>IF('Census Block Input'!J3869="","",UPPER('Census Block Input'!J3869))</f>
        <v/>
      </c>
      <c r="E3905" s="26" t="str">
        <f>IF('Census Block Input'!J3869="","",'Census Block Input'!I3869)</f>
        <v/>
      </c>
      <c r="F3905" s="27" t="str">
        <f>IF('Census Block Input'!J3869="","",'Census Block Input'!C3869)</f>
        <v/>
      </c>
      <c r="G3905" s="29" t="str">
        <f>IF('Census Block Input'!J3869="","",'Census Block Input'!D3869)</f>
        <v/>
      </c>
      <c r="H3905" s="30" t="str">
        <f>IF('Census Block Input'!J3869="","",'Census Block Input'!G3869)</f>
        <v/>
      </c>
      <c r="I3905" s="30" t="str">
        <f>IF('Census Block Input'!J3869="","",'Census Block Input'!F3869)</f>
        <v/>
      </c>
      <c r="J3905" s="32" t="str">
        <f t="shared" si="122"/>
        <v/>
      </c>
      <c r="K3905" s="105" t="str">
        <f>IF('Census Block Input'!J3869="","",'Census Block Input'!D3869)</f>
        <v/>
      </c>
      <c r="L3905" s="106" t="str">
        <f>IF('Census Block Input'!J3869="","",'Census Block Input'!G3869)</f>
        <v/>
      </c>
      <c r="M3905" s="106" t="str">
        <f>IF('Census Block Input'!J3869="","",'Census Block Input'!F3869)</f>
        <v/>
      </c>
      <c r="N3905" s="32" t="str">
        <f t="shared" si="123"/>
        <v/>
      </c>
      <c r="O3905" s="124" t="s">
        <v>10</v>
      </c>
      <c r="P3905" s="123" t="s">
        <v>10</v>
      </c>
      <c r="Q3905" s="1"/>
    </row>
    <row r="3906" spans="1:17" ht="15.75" hidden="1" customHeight="1">
      <c r="A3906" s="1" t="str">
        <f t="shared" si="1"/>
        <v/>
      </c>
      <c r="B3906" s="1"/>
      <c r="C3906" s="25" t="str">
        <f>IF('Census Block Input'!J3870="","",'Census Block Input'!B3870)</f>
        <v/>
      </c>
      <c r="D3906" s="184" t="str">
        <f>IF('Census Block Input'!J3870="","",UPPER('Census Block Input'!J3870))</f>
        <v/>
      </c>
      <c r="E3906" s="26" t="str">
        <f>IF('Census Block Input'!J3870="","",'Census Block Input'!I3870)</f>
        <v/>
      </c>
      <c r="F3906" s="27" t="str">
        <f>IF('Census Block Input'!J3870="","",'Census Block Input'!C3870)</f>
        <v/>
      </c>
      <c r="G3906" s="29" t="str">
        <f>IF('Census Block Input'!J3870="","",'Census Block Input'!D3870)</f>
        <v/>
      </c>
      <c r="H3906" s="30" t="str">
        <f>IF('Census Block Input'!J3870="","",'Census Block Input'!G3870)</f>
        <v/>
      </c>
      <c r="I3906" s="30" t="str">
        <f>IF('Census Block Input'!J3870="","",'Census Block Input'!F3870)</f>
        <v/>
      </c>
      <c r="J3906" s="32" t="str">
        <f t="shared" si="122"/>
        <v/>
      </c>
      <c r="K3906" s="105" t="str">
        <f>IF('Census Block Input'!J3870="","",'Census Block Input'!D3870)</f>
        <v/>
      </c>
      <c r="L3906" s="106" t="str">
        <f>IF('Census Block Input'!J3870="","",'Census Block Input'!G3870)</f>
        <v/>
      </c>
      <c r="M3906" s="106" t="str">
        <f>IF('Census Block Input'!J3870="","",'Census Block Input'!F3870)</f>
        <v/>
      </c>
      <c r="N3906" s="32" t="str">
        <f t="shared" si="123"/>
        <v/>
      </c>
      <c r="O3906" s="124" t="s">
        <v>10</v>
      </c>
      <c r="P3906" s="123" t="s">
        <v>10</v>
      </c>
      <c r="Q3906" s="1"/>
    </row>
    <row r="3907" spans="1:17" ht="15.75" hidden="1" customHeight="1">
      <c r="A3907" s="1" t="str">
        <f t="shared" si="1"/>
        <v/>
      </c>
      <c r="B3907" s="1"/>
      <c r="C3907" s="25" t="str">
        <f>IF('Census Block Input'!J3871="","",'Census Block Input'!B3871)</f>
        <v/>
      </c>
      <c r="D3907" s="184" t="str">
        <f>IF('Census Block Input'!J3871="","",UPPER('Census Block Input'!J3871))</f>
        <v/>
      </c>
      <c r="E3907" s="26" t="str">
        <f>IF('Census Block Input'!J3871="","",'Census Block Input'!I3871)</f>
        <v/>
      </c>
      <c r="F3907" s="27" t="str">
        <f>IF('Census Block Input'!J3871="","",'Census Block Input'!C3871)</f>
        <v/>
      </c>
      <c r="G3907" s="29" t="str">
        <f>IF('Census Block Input'!J3871="","",'Census Block Input'!D3871)</f>
        <v/>
      </c>
      <c r="H3907" s="30" t="str">
        <f>IF('Census Block Input'!J3871="","",'Census Block Input'!G3871)</f>
        <v/>
      </c>
      <c r="I3907" s="30" t="str">
        <f>IF('Census Block Input'!J3871="","",'Census Block Input'!F3871)</f>
        <v/>
      </c>
      <c r="J3907" s="32" t="str">
        <f t="shared" si="122"/>
        <v/>
      </c>
      <c r="K3907" s="105" t="str">
        <f>IF('Census Block Input'!J3871="","",'Census Block Input'!D3871)</f>
        <v/>
      </c>
      <c r="L3907" s="106" t="str">
        <f>IF('Census Block Input'!J3871="","",'Census Block Input'!G3871)</f>
        <v/>
      </c>
      <c r="M3907" s="106" t="str">
        <f>IF('Census Block Input'!J3871="","",'Census Block Input'!F3871)</f>
        <v/>
      </c>
      <c r="N3907" s="32" t="str">
        <f t="shared" si="123"/>
        <v/>
      </c>
      <c r="O3907" s="124" t="s">
        <v>10</v>
      </c>
      <c r="P3907" s="123" t="s">
        <v>10</v>
      </c>
      <c r="Q3907" s="1"/>
    </row>
    <row r="3908" spans="1:17" ht="15.75" hidden="1" customHeight="1">
      <c r="A3908" s="1" t="str">
        <f t="shared" si="1"/>
        <v/>
      </c>
      <c r="B3908" s="1"/>
      <c r="C3908" s="25" t="str">
        <f>IF('Census Block Input'!J3872="","",'Census Block Input'!B3872)</f>
        <v/>
      </c>
      <c r="D3908" s="184" t="str">
        <f>IF('Census Block Input'!J3872="","",UPPER('Census Block Input'!J3872))</f>
        <v/>
      </c>
      <c r="E3908" s="26" t="str">
        <f>IF('Census Block Input'!J3872="","",'Census Block Input'!I3872)</f>
        <v/>
      </c>
      <c r="F3908" s="27" t="str">
        <f>IF('Census Block Input'!J3872="","",'Census Block Input'!C3872)</f>
        <v/>
      </c>
      <c r="G3908" s="29" t="str">
        <f>IF('Census Block Input'!J3872="","",'Census Block Input'!D3872)</f>
        <v/>
      </c>
      <c r="H3908" s="30" t="str">
        <f>IF('Census Block Input'!J3872="","",'Census Block Input'!G3872)</f>
        <v/>
      </c>
      <c r="I3908" s="30" t="str">
        <f>IF('Census Block Input'!J3872="","",'Census Block Input'!F3872)</f>
        <v/>
      </c>
      <c r="J3908" s="32" t="str">
        <f t="shared" si="122"/>
        <v/>
      </c>
      <c r="K3908" s="105" t="str">
        <f>IF('Census Block Input'!J3872="","",'Census Block Input'!D3872)</f>
        <v/>
      </c>
      <c r="L3908" s="106" t="str">
        <f>IF('Census Block Input'!J3872="","",'Census Block Input'!G3872)</f>
        <v/>
      </c>
      <c r="M3908" s="106" t="str">
        <f>IF('Census Block Input'!J3872="","",'Census Block Input'!F3872)</f>
        <v/>
      </c>
      <c r="N3908" s="32" t="str">
        <f t="shared" si="123"/>
        <v/>
      </c>
      <c r="O3908" s="124" t="s">
        <v>10</v>
      </c>
      <c r="P3908" s="123" t="s">
        <v>10</v>
      </c>
      <c r="Q3908" s="1"/>
    </row>
    <row r="3909" spans="1:17" ht="15.75" hidden="1" customHeight="1">
      <c r="A3909" s="1" t="str">
        <f t="shared" si="1"/>
        <v/>
      </c>
      <c r="B3909" s="1"/>
      <c r="C3909" s="25" t="str">
        <f>IF('Census Block Input'!J3873="","",'Census Block Input'!B3873)</f>
        <v/>
      </c>
      <c r="D3909" s="184" t="str">
        <f>IF('Census Block Input'!J3873="","",UPPER('Census Block Input'!J3873))</f>
        <v/>
      </c>
      <c r="E3909" s="26" t="str">
        <f>IF('Census Block Input'!J3873="","",'Census Block Input'!I3873)</f>
        <v/>
      </c>
      <c r="F3909" s="27" t="str">
        <f>IF('Census Block Input'!J3873="","",'Census Block Input'!C3873)</f>
        <v/>
      </c>
      <c r="G3909" s="29" t="str">
        <f>IF('Census Block Input'!J3873="","",'Census Block Input'!D3873)</f>
        <v/>
      </c>
      <c r="H3909" s="30" t="str">
        <f>IF('Census Block Input'!J3873="","",'Census Block Input'!G3873)</f>
        <v/>
      </c>
      <c r="I3909" s="30" t="str">
        <f>IF('Census Block Input'!J3873="","",'Census Block Input'!F3873)</f>
        <v/>
      </c>
      <c r="J3909" s="32" t="str">
        <f t="shared" si="122"/>
        <v/>
      </c>
      <c r="K3909" s="105" t="str">
        <f>IF('Census Block Input'!J3873="","",'Census Block Input'!D3873)</f>
        <v/>
      </c>
      <c r="L3909" s="106" t="str">
        <f>IF('Census Block Input'!J3873="","",'Census Block Input'!G3873)</f>
        <v/>
      </c>
      <c r="M3909" s="106" t="str">
        <f>IF('Census Block Input'!J3873="","",'Census Block Input'!F3873)</f>
        <v/>
      </c>
      <c r="N3909" s="32" t="str">
        <f t="shared" si="123"/>
        <v/>
      </c>
      <c r="O3909" s="124" t="s">
        <v>10</v>
      </c>
      <c r="P3909" s="123" t="s">
        <v>10</v>
      </c>
      <c r="Q3909" s="1"/>
    </row>
    <row r="3910" spans="1:17" ht="15.75" hidden="1" customHeight="1">
      <c r="A3910" s="1" t="str">
        <f t="shared" si="1"/>
        <v/>
      </c>
      <c r="B3910" s="1"/>
      <c r="C3910" s="25" t="str">
        <f>IF('Census Block Input'!J3874="","",'Census Block Input'!B3874)</f>
        <v/>
      </c>
      <c r="D3910" s="184" t="str">
        <f>IF('Census Block Input'!J3874="","",UPPER('Census Block Input'!J3874))</f>
        <v/>
      </c>
      <c r="E3910" s="26" t="str">
        <f>IF('Census Block Input'!J3874="","",'Census Block Input'!I3874)</f>
        <v/>
      </c>
      <c r="F3910" s="27" t="str">
        <f>IF('Census Block Input'!J3874="","",'Census Block Input'!C3874)</f>
        <v/>
      </c>
      <c r="G3910" s="29" t="str">
        <f>IF('Census Block Input'!J3874="","",'Census Block Input'!D3874)</f>
        <v/>
      </c>
      <c r="H3910" s="30" t="str">
        <f>IF('Census Block Input'!J3874="","",'Census Block Input'!G3874)</f>
        <v/>
      </c>
      <c r="I3910" s="30" t="str">
        <f>IF('Census Block Input'!J3874="","",'Census Block Input'!F3874)</f>
        <v/>
      </c>
      <c r="J3910" s="32" t="str">
        <f t="shared" si="122"/>
        <v/>
      </c>
      <c r="K3910" s="105" t="str">
        <f>IF('Census Block Input'!J3874="","",'Census Block Input'!D3874)</f>
        <v/>
      </c>
      <c r="L3910" s="106" t="str">
        <f>IF('Census Block Input'!J3874="","",'Census Block Input'!G3874)</f>
        <v/>
      </c>
      <c r="M3910" s="106" t="str">
        <f>IF('Census Block Input'!J3874="","",'Census Block Input'!F3874)</f>
        <v/>
      </c>
      <c r="N3910" s="32" t="str">
        <f t="shared" si="123"/>
        <v/>
      </c>
      <c r="O3910" s="124" t="s">
        <v>10</v>
      </c>
      <c r="P3910" s="123" t="s">
        <v>10</v>
      </c>
      <c r="Q3910" s="1"/>
    </row>
    <row r="3911" spans="1:17" ht="15.75" hidden="1" customHeight="1">
      <c r="A3911" s="1" t="str">
        <f t="shared" si="1"/>
        <v/>
      </c>
      <c r="B3911" s="1"/>
      <c r="C3911" s="25" t="str">
        <f>IF('Census Block Input'!J3875="","",'Census Block Input'!B3875)</f>
        <v/>
      </c>
      <c r="D3911" s="184" t="str">
        <f>IF('Census Block Input'!J3875="","",UPPER('Census Block Input'!J3875))</f>
        <v/>
      </c>
      <c r="E3911" s="26" t="str">
        <f>IF('Census Block Input'!J3875="","",'Census Block Input'!I3875)</f>
        <v/>
      </c>
      <c r="F3911" s="27" t="str">
        <f>IF('Census Block Input'!J3875="","",'Census Block Input'!C3875)</f>
        <v/>
      </c>
      <c r="G3911" s="29" t="str">
        <f>IF('Census Block Input'!J3875="","",'Census Block Input'!D3875)</f>
        <v/>
      </c>
      <c r="H3911" s="30" t="str">
        <f>IF('Census Block Input'!J3875="","",'Census Block Input'!G3875)</f>
        <v/>
      </c>
      <c r="I3911" s="30" t="str">
        <f>IF('Census Block Input'!J3875="","",'Census Block Input'!F3875)</f>
        <v/>
      </c>
      <c r="J3911" s="32" t="str">
        <f t="shared" si="122"/>
        <v/>
      </c>
      <c r="K3911" s="105" t="str">
        <f>IF('Census Block Input'!J3875="","",'Census Block Input'!D3875)</f>
        <v/>
      </c>
      <c r="L3911" s="106" t="str">
        <f>IF('Census Block Input'!J3875="","",'Census Block Input'!G3875)</f>
        <v/>
      </c>
      <c r="M3911" s="106" t="str">
        <f>IF('Census Block Input'!J3875="","",'Census Block Input'!F3875)</f>
        <v/>
      </c>
      <c r="N3911" s="32" t="str">
        <f t="shared" si="123"/>
        <v/>
      </c>
      <c r="O3911" s="124" t="s">
        <v>10</v>
      </c>
      <c r="P3911" s="123" t="s">
        <v>10</v>
      </c>
      <c r="Q3911" s="1"/>
    </row>
    <row r="3912" spans="1:17" ht="15.75" hidden="1" customHeight="1">
      <c r="A3912" s="1" t="str">
        <f t="shared" si="1"/>
        <v/>
      </c>
      <c r="B3912" s="1"/>
      <c r="C3912" s="25" t="str">
        <f>IF('Census Block Input'!J3876="","",'Census Block Input'!B3876)</f>
        <v/>
      </c>
      <c r="D3912" s="184" t="str">
        <f>IF('Census Block Input'!J3876="","",UPPER('Census Block Input'!J3876))</f>
        <v/>
      </c>
      <c r="E3912" s="26" t="str">
        <f>IF('Census Block Input'!J3876="","",'Census Block Input'!I3876)</f>
        <v/>
      </c>
      <c r="F3912" s="27" t="str">
        <f>IF('Census Block Input'!J3876="","",'Census Block Input'!C3876)</f>
        <v/>
      </c>
      <c r="G3912" s="29" t="str">
        <f>IF('Census Block Input'!J3876="","",'Census Block Input'!D3876)</f>
        <v/>
      </c>
      <c r="H3912" s="30" t="str">
        <f>IF('Census Block Input'!J3876="","",'Census Block Input'!G3876)</f>
        <v/>
      </c>
      <c r="I3912" s="30" t="str">
        <f>IF('Census Block Input'!J3876="","",'Census Block Input'!F3876)</f>
        <v/>
      </c>
      <c r="J3912" s="32" t="str">
        <f t="shared" si="122"/>
        <v/>
      </c>
      <c r="K3912" s="105" t="str">
        <f>IF('Census Block Input'!J3876="","",'Census Block Input'!D3876)</f>
        <v/>
      </c>
      <c r="L3912" s="106" t="str">
        <f>IF('Census Block Input'!J3876="","",'Census Block Input'!G3876)</f>
        <v/>
      </c>
      <c r="M3912" s="106" t="str">
        <f>IF('Census Block Input'!J3876="","",'Census Block Input'!F3876)</f>
        <v/>
      </c>
      <c r="N3912" s="32" t="str">
        <f t="shared" si="123"/>
        <v/>
      </c>
      <c r="O3912" s="124" t="s">
        <v>10</v>
      </c>
      <c r="P3912" s="123" t="s">
        <v>10</v>
      </c>
      <c r="Q3912" s="1"/>
    </row>
    <row r="3913" spans="1:17" ht="15.75" hidden="1" customHeight="1">
      <c r="A3913" s="1" t="str">
        <f t="shared" si="1"/>
        <v/>
      </c>
      <c r="B3913" s="1"/>
      <c r="C3913" s="25" t="str">
        <f>IF('Census Block Input'!J3877="","",'Census Block Input'!B3877)</f>
        <v/>
      </c>
      <c r="D3913" s="184" t="str">
        <f>IF('Census Block Input'!J3877="","",UPPER('Census Block Input'!J3877))</f>
        <v/>
      </c>
      <c r="E3913" s="26" t="str">
        <f>IF('Census Block Input'!J3877="","",'Census Block Input'!I3877)</f>
        <v/>
      </c>
      <c r="F3913" s="27" t="str">
        <f>IF('Census Block Input'!J3877="","",'Census Block Input'!C3877)</f>
        <v/>
      </c>
      <c r="G3913" s="29" t="str">
        <f>IF('Census Block Input'!J3877="","",'Census Block Input'!D3877)</f>
        <v/>
      </c>
      <c r="H3913" s="30" t="str">
        <f>IF('Census Block Input'!J3877="","",'Census Block Input'!G3877)</f>
        <v/>
      </c>
      <c r="I3913" s="30" t="str">
        <f>IF('Census Block Input'!J3877="","",'Census Block Input'!F3877)</f>
        <v/>
      </c>
      <c r="J3913" s="32" t="str">
        <f t="shared" si="122"/>
        <v/>
      </c>
      <c r="K3913" s="105" t="str">
        <f>IF('Census Block Input'!J3877="","",'Census Block Input'!D3877)</f>
        <v/>
      </c>
      <c r="L3913" s="106" t="str">
        <f>IF('Census Block Input'!J3877="","",'Census Block Input'!G3877)</f>
        <v/>
      </c>
      <c r="M3913" s="106" t="str">
        <f>IF('Census Block Input'!J3877="","",'Census Block Input'!F3877)</f>
        <v/>
      </c>
      <c r="N3913" s="32" t="str">
        <f t="shared" si="123"/>
        <v/>
      </c>
      <c r="O3913" s="124" t="s">
        <v>10</v>
      </c>
      <c r="P3913" s="123" t="s">
        <v>10</v>
      </c>
      <c r="Q3913" s="1"/>
    </row>
    <row r="3914" spans="1:17" ht="15.75" hidden="1" customHeight="1">
      <c r="A3914" s="1" t="str">
        <f t="shared" si="1"/>
        <v/>
      </c>
      <c r="B3914" s="1"/>
      <c r="C3914" s="25" t="str">
        <f>IF('Census Block Input'!J3878="","",'Census Block Input'!B3878)</f>
        <v/>
      </c>
      <c r="D3914" s="184" t="str">
        <f>IF('Census Block Input'!J3878="","",UPPER('Census Block Input'!J3878))</f>
        <v/>
      </c>
      <c r="E3914" s="26" t="str">
        <f>IF('Census Block Input'!J3878="","",'Census Block Input'!I3878)</f>
        <v/>
      </c>
      <c r="F3914" s="27" t="str">
        <f>IF('Census Block Input'!J3878="","",'Census Block Input'!C3878)</f>
        <v/>
      </c>
      <c r="G3914" s="29" t="str">
        <f>IF('Census Block Input'!J3878="","",'Census Block Input'!D3878)</f>
        <v/>
      </c>
      <c r="H3914" s="30" t="str">
        <f>IF('Census Block Input'!J3878="","",'Census Block Input'!G3878)</f>
        <v/>
      </c>
      <c r="I3914" s="30" t="str">
        <f>IF('Census Block Input'!J3878="","",'Census Block Input'!F3878)</f>
        <v/>
      </c>
      <c r="J3914" s="32" t="str">
        <f t="shared" si="122"/>
        <v/>
      </c>
      <c r="K3914" s="105" t="str">
        <f>IF('Census Block Input'!J3878="","",'Census Block Input'!D3878)</f>
        <v/>
      </c>
      <c r="L3914" s="106" t="str">
        <f>IF('Census Block Input'!J3878="","",'Census Block Input'!G3878)</f>
        <v/>
      </c>
      <c r="M3914" s="106" t="str">
        <f>IF('Census Block Input'!J3878="","",'Census Block Input'!F3878)</f>
        <v/>
      </c>
      <c r="N3914" s="32" t="str">
        <f t="shared" si="123"/>
        <v/>
      </c>
      <c r="O3914" s="124" t="s">
        <v>10</v>
      </c>
      <c r="P3914" s="123" t="s">
        <v>10</v>
      </c>
      <c r="Q3914" s="1"/>
    </row>
    <row r="3915" spans="1:17" ht="15.75" hidden="1" customHeight="1">
      <c r="A3915" s="1" t="str">
        <f t="shared" si="1"/>
        <v/>
      </c>
      <c r="B3915" s="1"/>
      <c r="C3915" s="25" t="str">
        <f>IF('Census Block Input'!J3879="","",'Census Block Input'!B3879)</f>
        <v/>
      </c>
      <c r="D3915" s="184" t="str">
        <f>IF('Census Block Input'!J3879="","",UPPER('Census Block Input'!J3879))</f>
        <v/>
      </c>
      <c r="E3915" s="26" t="str">
        <f>IF('Census Block Input'!J3879="","",'Census Block Input'!I3879)</f>
        <v/>
      </c>
      <c r="F3915" s="27" t="str">
        <f>IF('Census Block Input'!J3879="","",'Census Block Input'!C3879)</f>
        <v/>
      </c>
      <c r="G3915" s="29" t="str">
        <f>IF('Census Block Input'!J3879="","",'Census Block Input'!D3879)</f>
        <v/>
      </c>
      <c r="H3915" s="30" t="str">
        <f>IF('Census Block Input'!J3879="","",'Census Block Input'!G3879)</f>
        <v/>
      </c>
      <c r="I3915" s="30" t="str">
        <f>IF('Census Block Input'!J3879="","",'Census Block Input'!F3879)</f>
        <v/>
      </c>
      <c r="J3915" s="32" t="str">
        <f t="shared" si="122"/>
        <v/>
      </c>
      <c r="K3915" s="105" t="str">
        <f>IF('Census Block Input'!J3879="","",'Census Block Input'!D3879)</f>
        <v/>
      </c>
      <c r="L3915" s="106" t="str">
        <f>IF('Census Block Input'!J3879="","",'Census Block Input'!G3879)</f>
        <v/>
      </c>
      <c r="M3915" s="106" t="str">
        <f>IF('Census Block Input'!J3879="","",'Census Block Input'!F3879)</f>
        <v/>
      </c>
      <c r="N3915" s="32" t="str">
        <f t="shared" si="123"/>
        <v/>
      </c>
      <c r="O3915" s="124" t="s">
        <v>10</v>
      </c>
      <c r="P3915" s="123" t="s">
        <v>10</v>
      </c>
      <c r="Q3915" s="1"/>
    </row>
    <row r="3916" spans="1:17" ht="15.75" hidden="1" customHeight="1">
      <c r="A3916" s="1" t="str">
        <f t="shared" si="1"/>
        <v/>
      </c>
      <c r="B3916" s="1"/>
      <c r="C3916" s="25" t="str">
        <f>IF('Census Block Input'!J3880="","",'Census Block Input'!B3880)</f>
        <v/>
      </c>
      <c r="D3916" s="184" t="str">
        <f>IF('Census Block Input'!J3880="","",UPPER('Census Block Input'!J3880))</f>
        <v/>
      </c>
      <c r="E3916" s="26" t="str">
        <f>IF('Census Block Input'!J3880="","",'Census Block Input'!I3880)</f>
        <v/>
      </c>
      <c r="F3916" s="27" t="str">
        <f>IF('Census Block Input'!J3880="","",'Census Block Input'!C3880)</f>
        <v/>
      </c>
      <c r="G3916" s="29" t="str">
        <f>IF('Census Block Input'!J3880="","",'Census Block Input'!D3880)</f>
        <v/>
      </c>
      <c r="H3916" s="30" t="str">
        <f>IF('Census Block Input'!J3880="","",'Census Block Input'!G3880)</f>
        <v/>
      </c>
      <c r="I3916" s="30" t="str">
        <f>IF('Census Block Input'!J3880="","",'Census Block Input'!F3880)</f>
        <v/>
      </c>
      <c r="J3916" s="32" t="str">
        <f t="shared" si="122"/>
        <v/>
      </c>
      <c r="K3916" s="105" t="str">
        <f>IF('Census Block Input'!J3880="","",'Census Block Input'!D3880)</f>
        <v/>
      </c>
      <c r="L3916" s="106" t="str">
        <f>IF('Census Block Input'!J3880="","",'Census Block Input'!G3880)</f>
        <v/>
      </c>
      <c r="M3916" s="106" t="str">
        <f>IF('Census Block Input'!J3880="","",'Census Block Input'!F3880)</f>
        <v/>
      </c>
      <c r="N3916" s="32" t="str">
        <f t="shared" si="123"/>
        <v/>
      </c>
      <c r="O3916" s="124" t="s">
        <v>10</v>
      </c>
      <c r="P3916" s="123" t="s">
        <v>10</v>
      </c>
      <c r="Q3916" s="1"/>
    </row>
    <row r="3917" spans="1:17" ht="15.75" hidden="1" customHeight="1">
      <c r="A3917" s="1" t="str">
        <f t="shared" si="1"/>
        <v/>
      </c>
      <c r="B3917" s="1"/>
      <c r="C3917" s="25" t="str">
        <f>IF('Census Block Input'!J3881="","",'Census Block Input'!B3881)</f>
        <v/>
      </c>
      <c r="D3917" s="184" t="str">
        <f>IF('Census Block Input'!J3881="","",UPPER('Census Block Input'!J3881))</f>
        <v/>
      </c>
      <c r="E3917" s="26" t="str">
        <f>IF('Census Block Input'!J3881="","",'Census Block Input'!I3881)</f>
        <v/>
      </c>
      <c r="F3917" s="27" t="str">
        <f>IF('Census Block Input'!J3881="","",'Census Block Input'!C3881)</f>
        <v/>
      </c>
      <c r="G3917" s="29" t="str">
        <f>IF('Census Block Input'!J3881="","",'Census Block Input'!D3881)</f>
        <v/>
      </c>
      <c r="H3917" s="30" t="str">
        <f>IF('Census Block Input'!J3881="","",'Census Block Input'!G3881)</f>
        <v/>
      </c>
      <c r="I3917" s="30" t="str">
        <f>IF('Census Block Input'!J3881="","",'Census Block Input'!F3881)</f>
        <v/>
      </c>
      <c r="J3917" s="32" t="str">
        <f t="shared" si="122"/>
        <v/>
      </c>
      <c r="K3917" s="105" t="str">
        <f>IF('Census Block Input'!J3881="","",'Census Block Input'!D3881)</f>
        <v/>
      </c>
      <c r="L3917" s="106" t="str">
        <f>IF('Census Block Input'!J3881="","",'Census Block Input'!G3881)</f>
        <v/>
      </c>
      <c r="M3917" s="106" t="str">
        <f>IF('Census Block Input'!J3881="","",'Census Block Input'!F3881)</f>
        <v/>
      </c>
      <c r="N3917" s="32" t="str">
        <f t="shared" si="123"/>
        <v/>
      </c>
      <c r="O3917" s="124" t="s">
        <v>10</v>
      </c>
      <c r="P3917" s="123" t="s">
        <v>10</v>
      </c>
      <c r="Q3917" s="1"/>
    </row>
    <row r="3918" spans="1:17" ht="15.75" hidden="1" customHeight="1">
      <c r="A3918" s="1" t="str">
        <f t="shared" si="1"/>
        <v/>
      </c>
      <c r="B3918" s="1"/>
      <c r="C3918" s="25" t="str">
        <f>IF('Census Block Input'!J3882="","",'Census Block Input'!B3882)</f>
        <v/>
      </c>
      <c r="D3918" s="184" t="str">
        <f>IF('Census Block Input'!J3882="","",UPPER('Census Block Input'!J3882))</f>
        <v/>
      </c>
      <c r="E3918" s="26" t="str">
        <f>IF('Census Block Input'!J3882="","",'Census Block Input'!I3882)</f>
        <v/>
      </c>
      <c r="F3918" s="27" t="str">
        <f>IF('Census Block Input'!J3882="","",'Census Block Input'!C3882)</f>
        <v/>
      </c>
      <c r="G3918" s="29" t="str">
        <f>IF('Census Block Input'!J3882="","",'Census Block Input'!D3882)</f>
        <v/>
      </c>
      <c r="H3918" s="30" t="str">
        <f>IF('Census Block Input'!J3882="","",'Census Block Input'!G3882)</f>
        <v/>
      </c>
      <c r="I3918" s="30" t="str">
        <f>IF('Census Block Input'!J3882="","",'Census Block Input'!F3882)</f>
        <v/>
      </c>
      <c r="J3918" s="32" t="str">
        <f t="shared" si="122"/>
        <v/>
      </c>
      <c r="K3918" s="105" t="str">
        <f>IF('Census Block Input'!J3882="","",'Census Block Input'!D3882)</f>
        <v/>
      </c>
      <c r="L3918" s="106" t="str">
        <f>IF('Census Block Input'!J3882="","",'Census Block Input'!G3882)</f>
        <v/>
      </c>
      <c r="M3918" s="106" t="str">
        <f>IF('Census Block Input'!J3882="","",'Census Block Input'!F3882)</f>
        <v/>
      </c>
      <c r="N3918" s="32" t="str">
        <f t="shared" si="123"/>
        <v/>
      </c>
      <c r="O3918" s="124" t="s">
        <v>10</v>
      </c>
      <c r="P3918" s="123" t="s">
        <v>10</v>
      </c>
      <c r="Q3918" s="1"/>
    </row>
    <row r="3919" spans="1:17" ht="15.75" hidden="1" customHeight="1">
      <c r="A3919" s="1" t="str">
        <f t="shared" si="1"/>
        <v/>
      </c>
      <c r="B3919" s="1"/>
      <c r="C3919" s="25" t="str">
        <f>IF('Census Block Input'!J3883="","",'Census Block Input'!B3883)</f>
        <v/>
      </c>
      <c r="D3919" s="184" t="str">
        <f>IF('Census Block Input'!J3883="","",UPPER('Census Block Input'!J3883))</f>
        <v/>
      </c>
      <c r="E3919" s="26" t="str">
        <f>IF('Census Block Input'!J3883="","",'Census Block Input'!I3883)</f>
        <v/>
      </c>
      <c r="F3919" s="27" t="str">
        <f>IF('Census Block Input'!J3883="","",'Census Block Input'!C3883)</f>
        <v/>
      </c>
      <c r="G3919" s="29" t="str">
        <f>IF('Census Block Input'!J3883="","",'Census Block Input'!D3883)</f>
        <v/>
      </c>
      <c r="H3919" s="30" t="str">
        <f>IF('Census Block Input'!J3883="","",'Census Block Input'!G3883)</f>
        <v/>
      </c>
      <c r="I3919" s="30" t="str">
        <f>IF('Census Block Input'!J3883="","",'Census Block Input'!F3883)</f>
        <v/>
      </c>
      <c r="J3919" s="32" t="str">
        <f t="shared" si="122"/>
        <v/>
      </c>
      <c r="K3919" s="105" t="str">
        <f>IF('Census Block Input'!J3883="","",'Census Block Input'!D3883)</f>
        <v/>
      </c>
      <c r="L3919" s="106" t="str">
        <f>IF('Census Block Input'!J3883="","",'Census Block Input'!G3883)</f>
        <v/>
      </c>
      <c r="M3919" s="106" t="str">
        <f>IF('Census Block Input'!J3883="","",'Census Block Input'!F3883)</f>
        <v/>
      </c>
      <c r="N3919" s="32" t="str">
        <f t="shared" si="123"/>
        <v/>
      </c>
      <c r="O3919" s="124" t="s">
        <v>10</v>
      </c>
      <c r="P3919" s="123" t="s">
        <v>10</v>
      </c>
      <c r="Q3919" s="1"/>
    </row>
    <row r="3920" spans="1:17" ht="15.75" hidden="1" customHeight="1">
      <c r="A3920" s="1" t="str">
        <f t="shared" si="1"/>
        <v/>
      </c>
      <c r="B3920" s="1"/>
      <c r="C3920" s="25" t="str">
        <f>IF('Census Block Input'!J3884="","",'Census Block Input'!B3884)</f>
        <v/>
      </c>
      <c r="D3920" s="184" t="str">
        <f>IF('Census Block Input'!J3884="","",UPPER('Census Block Input'!J3884))</f>
        <v/>
      </c>
      <c r="E3920" s="26" t="str">
        <f>IF('Census Block Input'!J3884="","",'Census Block Input'!I3884)</f>
        <v/>
      </c>
      <c r="F3920" s="27" t="str">
        <f>IF('Census Block Input'!J3884="","",'Census Block Input'!C3884)</f>
        <v/>
      </c>
      <c r="G3920" s="29" t="str">
        <f>IF('Census Block Input'!J3884="","",'Census Block Input'!D3884)</f>
        <v/>
      </c>
      <c r="H3920" s="30" t="str">
        <f>IF('Census Block Input'!J3884="","",'Census Block Input'!G3884)</f>
        <v/>
      </c>
      <c r="I3920" s="30" t="str">
        <f>IF('Census Block Input'!J3884="","",'Census Block Input'!F3884)</f>
        <v/>
      </c>
      <c r="J3920" s="32" t="str">
        <f t="shared" si="122"/>
        <v/>
      </c>
      <c r="K3920" s="105" t="str">
        <f>IF('Census Block Input'!J3884="","",'Census Block Input'!D3884)</f>
        <v/>
      </c>
      <c r="L3920" s="106" t="str">
        <f>IF('Census Block Input'!J3884="","",'Census Block Input'!G3884)</f>
        <v/>
      </c>
      <c r="M3920" s="106" t="str">
        <f>IF('Census Block Input'!J3884="","",'Census Block Input'!F3884)</f>
        <v/>
      </c>
      <c r="N3920" s="32" t="str">
        <f t="shared" si="123"/>
        <v/>
      </c>
      <c r="O3920" s="124" t="s">
        <v>10</v>
      </c>
      <c r="P3920" s="123" t="s">
        <v>10</v>
      </c>
      <c r="Q3920" s="1"/>
    </row>
    <row r="3921" spans="1:17" ht="15.75" hidden="1" customHeight="1">
      <c r="A3921" s="1" t="str">
        <f t="shared" si="1"/>
        <v/>
      </c>
      <c r="B3921" s="1"/>
      <c r="C3921" s="25" t="str">
        <f>IF('Census Block Input'!J3885="","",'Census Block Input'!B3885)</f>
        <v/>
      </c>
      <c r="D3921" s="184" t="str">
        <f>IF('Census Block Input'!J3885="","",UPPER('Census Block Input'!J3885))</f>
        <v/>
      </c>
      <c r="E3921" s="26" t="str">
        <f>IF('Census Block Input'!J3885="","",'Census Block Input'!I3885)</f>
        <v/>
      </c>
      <c r="F3921" s="27" t="str">
        <f>IF('Census Block Input'!J3885="","",'Census Block Input'!C3885)</f>
        <v/>
      </c>
      <c r="G3921" s="29" t="str">
        <f>IF('Census Block Input'!J3885="","",'Census Block Input'!D3885)</f>
        <v/>
      </c>
      <c r="H3921" s="30" t="str">
        <f>IF('Census Block Input'!J3885="","",'Census Block Input'!G3885)</f>
        <v/>
      </c>
      <c r="I3921" s="30" t="str">
        <f>IF('Census Block Input'!J3885="","",'Census Block Input'!F3885)</f>
        <v/>
      </c>
      <c r="J3921" s="32" t="str">
        <f t="shared" si="122"/>
        <v/>
      </c>
      <c r="K3921" s="105" t="str">
        <f>IF('Census Block Input'!J3885="","",'Census Block Input'!D3885)</f>
        <v/>
      </c>
      <c r="L3921" s="106" t="str">
        <f>IF('Census Block Input'!J3885="","",'Census Block Input'!G3885)</f>
        <v/>
      </c>
      <c r="M3921" s="106" t="str">
        <f>IF('Census Block Input'!J3885="","",'Census Block Input'!F3885)</f>
        <v/>
      </c>
      <c r="N3921" s="32" t="str">
        <f t="shared" si="123"/>
        <v/>
      </c>
      <c r="O3921" s="124" t="s">
        <v>10</v>
      </c>
      <c r="P3921" s="123" t="s">
        <v>10</v>
      </c>
      <c r="Q3921" s="1"/>
    </row>
    <row r="3922" spans="1:17" ht="15.75" hidden="1" customHeight="1">
      <c r="A3922" s="1" t="str">
        <f t="shared" si="1"/>
        <v/>
      </c>
      <c r="B3922" s="1"/>
      <c r="C3922" s="25" t="str">
        <f>IF('Census Block Input'!J3886="","",'Census Block Input'!B3886)</f>
        <v/>
      </c>
      <c r="D3922" s="184" t="str">
        <f>IF('Census Block Input'!J3886="","",UPPER('Census Block Input'!J3886))</f>
        <v/>
      </c>
      <c r="E3922" s="26" t="str">
        <f>IF('Census Block Input'!J3886="","",'Census Block Input'!I3886)</f>
        <v/>
      </c>
      <c r="F3922" s="27" t="str">
        <f>IF('Census Block Input'!J3886="","",'Census Block Input'!C3886)</f>
        <v/>
      </c>
      <c r="G3922" s="29" t="str">
        <f>IF('Census Block Input'!J3886="","",'Census Block Input'!D3886)</f>
        <v/>
      </c>
      <c r="H3922" s="30" t="str">
        <f>IF('Census Block Input'!J3886="","",'Census Block Input'!G3886)</f>
        <v/>
      </c>
      <c r="I3922" s="30" t="str">
        <f>IF('Census Block Input'!J3886="","",'Census Block Input'!F3886)</f>
        <v/>
      </c>
      <c r="J3922" s="32" t="str">
        <f t="shared" si="122"/>
        <v/>
      </c>
      <c r="K3922" s="105" t="str">
        <f>IF('Census Block Input'!J3886="","",'Census Block Input'!D3886)</f>
        <v/>
      </c>
      <c r="L3922" s="106" t="str">
        <f>IF('Census Block Input'!J3886="","",'Census Block Input'!G3886)</f>
        <v/>
      </c>
      <c r="M3922" s="106" t="str">
        <f>IF('Census Block Input'!J3886="","",'Census Block Input'!F3886)</f>
        <v/>
      </c>
      <c r="N3922" s="32" t="str">
        <f t="shared" si="123"/>
        <v/>
      </c>
      <c r="O3922" s="124" t="s">
        <v>10</v>
      </c>
      <c r="P3922" s="123" t="s">
        <v>10</v>
      </c>
      <c r="Q3922" s="1"/>
    </row>
    <row r="3923" spans="1:17" ht="15.75" hidden="1" customHeight="1">
      <c r="A3923" s="1" t="str">
        <f t="shared" si="1"/>
        <v/>
      </c>
      <c r="B3923" s="1"/>
      <c r="C3923" s="25" t="str">
        <f>IF('Census Block Input'!J3887="","",'Census Block Input'!B3887)</f>
        <v/>
      </c>
      <c r="D3923" s="184" t="str">
        <f>IF('Census Block Input'!J3887="","",UPPER('Census Block Input'!J3887))</f>
        <v/>
      </c>
      <c r="E3923" s="26" t="str">
        <f>IF('Census Block Input'!J3887="","",'Census Block Input'!I3887)</f>
        <v/>
      </c>
      <c r="F3923" s="27" t="str">
        <f>IF('Census Block Input'!J3887="","",'Census Block Input'!C3887)</f>
        <v/>
      </c>
      <c r="G3923" s="29" t="str">
        <f>IF('Census Block Input'!J3887="","",'Census Block Input'!D3887)</f>
        <v/>
      </c>
      <c r="H3923" s="30" t="str">
        <f>IF('Census Block Input'!J3887="","",'Census Block Input'!G3887)</f>
        <v/>
      </c>
      <c r="I3923" s="30" t="str">
        <f>IF('Census Block Input'!J3887="","",'Census Block Input'!F3887)</f>
        <v/>
      </c>
      <c r="J3923" s="32" t="str">
        <f t="shared" si="122"/>
        <v/>
      </c>
      <c r="K3923" s="105" t="str">
        <f>IF('Census Block Input'!J3887="","",'Census Block Input'!D3887)</f>
        <v/>
      </c>
      <c r="L3923" s="106" t="str">
        <f>IF('Census Block Input'!J3887="","",'Census Block Input'!G3887)</f>
        <v/>
      </c>
      <c r="M3923" s="106" t="str">
        <f>IF('Census Block Input'!J3887="","",'Census Block Input'!F3887)</f>
        <v/>
      </c>
      <c r="N3923" s="32" t="str">
        <f t="shared" si="123"/>
        <v/>
      </c>
      <c r="O3923" s="124" t="s">
        <v>10</v>
      </c>
      <c r="P3923" s="123" t="s">
        <v>10</v>
      </c>
      <c r="Q3923" s="1"/>
    </row>
    <row r="3924" spans="1:17" ht="15.75" hidden="1" customHeight="1">
      <c r="A3924" s="1" t="str">
        <f t="shared" si="1"/>
        <v/>
      </c>
      <c r="B3924" s="1"/>
      <c r="C3924" s="25" t="str">
        <f>IF('Census Block Input'!J3888="","",'Census Block Input'!B3888)</f>
        <v/>
      </c>
      <c r="D3924" s="184" t="str">
        <f>IF('Census Block Input'!J3888="","",UPPER('Census Block Input'!J3888))</f>
        <v/>
      </c>
      <c r="E3924" s="26" t="str">
        <f>IF('Census Block Input'!J3888="","",'Census Block Input'!I3888)</f>
        <v/>
      </c>
      <c r="F3924" s="27" t="str">
        <f>IF('Census Block Input'!J3888="","",'Census Block Input'!C3888)</f>
        <v/>
      </c>
      <c r="G3924" s="29" t="str">
        <f>IF('Census Block Input'!J3888="","",'Census Block Input'!D3888)</f>
        <v/>
      </c>
      <c r="H3924" s="30" t="str">
        <f>IF('Census Block Input'!J3888="","",'Census Block Input'!G3888)</f>
        <v/>
      </c>
      <c r="I3924" s="30" t="str">
        <f>IF('Census Block Input'!J3888="","",'Census Block Input'!F3888)</f>
        <v/>
      </c>
      <c r="J3924" s="32" t="str">
        <f t="shared" si="122"/>
        <v/>
      </c>
      <c r="K3924" s="105" t="str">
        <f>IF('Census Block Input'!J3888="","",'Census Block Input'!D3888)</f>
        <v/>
      </c>
      <c r="L3924" s="106" t="str">
        <f>IF('Census Block Input'!J3888="","",'Census Block Input'!G3888)</f>
        <v/>
      </c>
      <c r="M3924" s="106" t="str">
        <f>IF('Census Block Input'!J3888="","",'Census Block Input'!F3888)</f>
        <v/>
      </c>
      <c r="N3924" s="32" t="str">
        <f t="shared" si="123"/>
        <v/>
      </c>
      <c r="O3924" s="124" t="s">
        <v>10</v>
      </c>
      <c r="P3924" s="123" t="s">
        <v>10</v>
      </c>
      <c r="Q3924" s="1"/>
    </row>
    <row r="3925" spans="1:17" ht="15.75" hidden="1" customHeight="1">
      <c r="A3925" s="1" t="str">
        <f t="shared" si="1"/>
        <v/>
      </c>
      <c r="B3925" s="1"/>
      <c r="C3925" s="25" t="str">
        <f>IF('Census Block Input'!J3889="","",'Census Block Input'!B3889)</f>
        <v/>
      </c>
      <c r="D3925" s="184" t="str">
        <f>IF('Census Block Input'!J3889="","",UPPER('Census Block Input'!J3889))</f>
        <v/>
      </c>
      <c r="E3925" s="26" t="str">
        <f>IF('Census Block Input'!J3889="","",'Census Block Input'!I3889)</f>
        <v/>
      </c>
      <c r="F3925" s="27" t="str">
        <f>IF('Census Block Input'!J3889="","",'Census Block Input'!C3889)</f>
        <v/>
      </c>
      <c r="G3925" s="29" t="str">
        <f>IF('Census Block Input'!J3889="","",'Census Block Input'!D3889)</f>
        <v/>
      </c>
      <c r="H3925" s="30" t="str">
        <f>IF('Census Block Input'!J3889="","",'Census Block Input'!G3889)</f>
        <v/>
      </c>
      <c r="I3925" s="30" t="str">
        <f>IF('Census Block Input'!J3889="","",'Census Block Input'!F3889)</f>
        <v/>
      </c>
      <c r="J3925" s="32" t="str">
        <f t="shared" si="122"/>
        <v/>
      </c>
      <c r="K3925" s="105" t="str">
        <f>IF('Census Block Input'!J3889="","",'Census Block Input'!D3889)</f>
        <v/>
      </c>
      <c r="L3925" s="106" t="str">
        <f>IF('Census Block Input'!J3889="","",'Census Block Input'!G3889)</f>
        <v/>
      </c>
      <c r="M3925" s="106" t="str">
        <f>IF('Census Block Input'!J3889="","",'Census Block Input'!F3889)</f>
        <v/>
      </c>
      <c r="N3925" s="32" t="str">
        <f t="shared" si="123"/>
        <v/>
      </c>
      <c r="O3925" s="124" t="s">
        <v>10</v>
      </c>
      <c r="P3925" s="123" t="s">
        <v>10</v>
      </c>
      <c r="Q3925" s="1"/>
    </row>
    <row r="3926" spans="1:17" ht="15.75" hidden="1" customHeight="1">
      <c r="A3926" s="1" t="str">
        <f t="shared" si="1"/>
        <v/>
      </c>
      <c r="B3926" s="1"/>
      <c r="C3926" s="25" t="str">
        <f>IF('Census Block Input'!J3890="","",'Census Block Input'!B3890)</f>
        <v/>
      </c>
      <c r="D3926" s="184" t="str">
        <f>IF('Census Block Input'!J3890="","",UPPER('Census Block Input'!J3890))</f>
        <v/>
      </c>
      <c r="E3926" s="26" t="str">
        <f>IF('Census Block Input'!J3890="","",'Census Block Input'!I3890)</f>
        <v/>
      </c>
      <c r="F3926" s="27" t="str">
        <f>IF('Census Block Input'!J3890="","",'Census Block Input'!C3890)</f>
        <v/>
      </c>
      <c r="G3926" s="29" t="str">
        <f>IF('Census Block Input'!J3890="","",'Census Block Input'!D3890)</f>
        <v/>
      </c>
      <c r="H3926" s="30" t="str">
        <f>IF('Census Block Input'!J3890="","",'Census Block Input'!G3890)</f>
        <v/>
      </c>
      <c r="I3926" s="30" t="str">
        <f>IF('Census Block Input'!J3890="","",'Census Block Input'!F3890)</f>
        <v/>
      </c>
      <c r="J3926" s="32" t="str">
        <f t="shared" si="122"/>
        <v/>
      </c>
      <c r="K3926" s="105" t="str">
        <f>IF('Census Block Input'!J3890="","",'Census Block Input'!D3890)</f>
        <v/>
      </c>
      <c r="L3926" s="106" t="str">
        <f>IF('Census Block Input'!J3890="","",'Census Block Input'!G3890)</f>
        <v/>
      </c>
      <c r="M3926" s="106" t="str">
        <f>IF('Census Block Input'!J3890="","",'Census Block Input'!F3890)</f>
        <v/>
      </c>
      <c r="N3926" s="32" t="str">
        <f t="shared" si="123"/>
        <v/>
      </c>
      <c r="O3926" s="124" t="s">
        <v>10</v>
      </c>
      <c r="P3926" s="123" t="s">
        <v>10</v>
      </c>
      <c r="Q3926" s="1"/>
    </row>
    <row r="3927" spans="1:17" ht="15.75" hidden="1" customHeight="1">
      <c r="A3927" s="1" t="str">
        <f t="shared" si="1"/>
        <v/>
      </c>
      <c r="B3927" s="1"/>
      <c r="C3927" s="25" t="str">
        <f>IF('Census Block Input'!J3891="","",'Census Block Input'!B3891)</f>
        <v/>
      </c>
      <c r="D3927" s="184" t="str">
        <f>IF('Census Block Input'!J3891="","",UPPER('Census Block Input'!J3891))</f>
        <v/>
      </c>
      <c r="E3927" s="26" t="str">
        <f>IF('Census Block Input'!J3891="","",'Census Block Input'!I3891)</f>
        <v/>
      </c>
      <c r="F3927" s="27" t="str">
        <f>IF('Census Block Input'!J3891="","",'Census Block Input'!C3891)</f>
        <v/>
      </c>
      <c r="G3927" s="29" t="str">
        <f>IF('Census Block Input'!J3891="","",'Census Block Input'!D3891)</f>
        <v/>
      </c>
      <c r="H3927" s="30" t="str">
        <f>IF('Census Block Input'!J3891="","",'Census Block Input'!G3891)</f>
        <v/>
      </c>
      <c r="I3927" s="30" t="str">
        <f>IF('Census Block Input'!J3891="","",'Census Block Input'!F3891)</f>
        <v/>
      </c>
      <c r="J3927" s="32" t="str">
        <f t="shared" si="122"/>
        <v/>
      </c>
      <c r="K3927" s="105" t="str">
        <f>IF('Census Block Input'!J3891="","",'Census Block Input'!D3891)</f>
        <v/>
      </c>
      <c r="L3927" s="106" t="str">
        <f>IF('Census Block Input'!J3891="","",'Census Block Input'!G3891)</f>
        <v/>
      </c>
      <c r="M3927" s="106" t="str">
        <f>IF('Census Block Input'!J3891="","",'Census Block Input'!F3891)</f>
        <v/>
      </c>
      <c r="N3927" s="32" t="str">
        <f t="shared" si="123"/>
        <v/>
      </c>
      <c r="O3927" s="124" t="s">
        <v>10</v>
      </c>
      <c r="P3927" s="123" t="s">
        <v>10</v>
      </c>
      <c r="Q3927" s="1"/>
    </row>
    <row r="3928" spans="1:17" ht="15.75" hidden="1" customHeight="1">
      <c r="A3928" s="1" t="str">
        <f t="shared" si="1"/>
        <v/>
      </c>
      <c r="B3928" s="1"/>
      <c r="C3928" s="25" t="str">
        <f>IF('Census Block Input'!J3892="","",'Census Block Input'!B3892)</f>
        <v/>
      </c>
      <c r="D3928" s="184" t="str">
        <f>IF('Census Block Input'!J3892="","",UPPER('Census Block Input'!J3892))</f>
        <v/>
      </c>
      <c r="E3928" s="26" t="str">
        <f>IF('Census Block Input'!J3892="","",'Census Block Input'!I3892)</f>
        <v/>
      </c>
      <c r="F3928" s="27" t="str">
        <f>IF('Census Block Input'!J3892="","",'Census Block Input'!C3892)</f>
        <v/>
      </c>
      <c r="G3928" s="29" t="str">
        <f>IF('Census Block Input'!J3892="","",'Census Block Input'!D3892)</f>
        <v/>
      </c>
      <c r="H3928" s="30" t="str">
        <f>IF('Census Block Input'!J3892="","",'Census Block Input'!G3892)</f>
        <v/>
      </c>
      <c r="I3928" s="30" t="str">
        <f>IF('Census Block Input'!J3892="","",'Census Block Input'!F3892)</f>
        <v/>
      </c>
      <c r="J3928" s="32" t="str">
        <f t="shared" si="122"/>
        <v/>
      </c>
      <c r="K3928" s="105" t="str">
        <f>IF('Census Block Input'!J3892="","",'Census Block Input'!D3892)</f>
        <v/>
      </c>
      <c r="L3928" s="106" t="str">
        <f>IF('Census Block Input'!J3892="","",'Census Block Input'!G3892)</f>
        <v/>
      </c>
      <c r="M3928" s="106" t="str">
        <f>IF('Census Block Input'!J3892="","",'Census Block Input'!F3892)</f>
        <v/>
      </c>
      <c r="N3928" s="32" t="str">
        <f t="shared" si="123"/>
        <v/>
      </c>
      <c r="O3928" s="124" t="s">
        <v>10</v>
      </c>
      <c r="P3928" s="123" t="s">
        <v>10</v>
      </c>
      <c r="Q3928" s="1"/>
    </row>
    <row r="3929" spans="1:17" ht="15.75" hidden="1" customHeight="1">
      <c r="A3929" s="1" t="str">
        <f t="shared" si="1"/>
        <v/>
      </c>
      <c r="B3929" s="1"/>
      <c r="C3929" s="25" t="str">
        <f>IF('Census Block Input'!J3893="","",'Census Block Input'!B3893)</f>
        <v/>
      </c>
      <c r="D3929" s="184" t="str">
        <f>IF('Census Block Input'!J3893="","",UPPER('Census Block Input'!J3893))</f>
        <v/>
      </c>
      <c r="E3929" s="26" t="str">
        <f>IF('Census Block Input'!J3893="","",'Census Block Input'!I3893)</f>
        <v/>
      </c>
      <c r="F3929" s="27" t="str">
        <f>IF('Census Block Input'!J3893="","",'Census Block Input'!C3893)</f>
        <v/>
      </c>
      <c r="G3929" s="29" t="str">
        <f>IF('Census Block Input'!J3893="","",'Census Block Input'!D3893)</f>
        <v/>
      </c>
      <c r="H3929" s="30" t="str">
        <f>IF('Census Block Input'!J3893="","",'Census Block Input'!G3893)</f>
        <v/>
      </c>
      <c r="I3929" s="30" t="str">
        <f>IF('Census Block Input'!J3893="","",'Census Block Input'!F3893)</f>
        <v/>
      </c>
      <c r="J3929" s="32" t="str">
        <f t="shared" si="122"/>
        <v/>
      </c>
      <c r="K3929" s="105" t="str">
        <f>IF('Census Block Input'!J3893="","",'Census Block Input'!D3893)</f>
        <v/>
      </c>
      <c r="L3929" s="106" t="str">
        <f>IF('Census Block Input'!J3893="","",'Census Block Input'!G3893)</f>
        <v/>
      </c>
      <c r="M3929" s="106" t="str">
        <f>IF('Census Block Input'!J3893="","",'Census Block Input'!F3893)</f>
        <v/>
      </c>
      <c r="N3929" s="32" t="str">
        <f t="shared" si="123"/>
        <v/>
      </c>
      <c r="O3929" s="124" t="s">
        <v>10</v>
      </c>
      <c r="P3929" s="123" t="s">
        <v>10</v>
      </c>
      <c r="Q3929" s="1"/>
    </row>
    <row r="3930" spans="1:17" ht="15.75" hidden="1" customHeight="1">
      <c r="A3930" s="1" t="str">
        <f t="shared" si="1"/>
        <v/>
      </c>
      <c r="B3930" s="1"/>
      <c r="C3930" s="25" t="str">
        <f>IF('Census Block Input'!J3894="","",'Census Block Input'!B3894)</f>
        <v/>
      </c>
      <c r="D3930" s="184" t="str">
        <f>IF('Census Block Input'!J3894="","",UPPER('Census Block Input'!J3894))</f>
        <v/>
      </c>
      <c r="E3930" s="26" t="str">
        <f>IF('Census Block Input'!J3894="","",'Census Block Input'!I3894)</f>
        <v/>
      </c>
      <c r="F3930" s="27" t="str">
        <f>IF('Census Block Input'!J3894="","",'Census Block Input'!C3894)</f>
        <v/>
      </c>
      <c r="G3930" s="29" t="str">
        <f>IF('Census Block Input'!J3894="","",'Census Block Input'!D3894)</f>
        <v/>
      </c>
      <c r="H3930" s="30" t="str">
        <f>IF('Census Block Input'!J3894="","",'Census Block Input'!G3894)</f>
        <v/>
      </c>
      <c r="I3930" s="30" t="str">
        <f>IF('Census Block Input'!J3894="","",'Census Block Input'!F3894)</f>
        <v/>
      </c>
      <c r="J3930" s="32" t="str">
        <f t="shared" si="122"/>
        <v/>
      </c>
      <c r="K3930" s="105" t="str">
        <f>IF('Census Block Input'!J3894="","",'Census Block Input'!D3894)</f>
        <v/>
      </c>
      <c r="L3930" s="106" t="str">
        <f>IF('Census Block Input'!J3894="","",'Census Block Input'!G3894)</f>
        <v/>
      </c>
      <c r="M3930" s="106" t="str">
        <f>IF('Census Block Input'!J3894="","",'Census Block Input'!F3894)</f>
        <v/>
      </c>
      <c r="N3930" s="32" t="str">
        <f t="shared" si="123"/>
        <v/>
      </c>
      <c r="O3930" s="124" t="s">
        <v>10</v>
      </c>
      <c r="P3930" s="123" t="s">
        <v>10</v>
      </c>
      <c r="Q3930" s="1"/>
    </row>
    <row r="3931" spans="1:17" ht="15.75" hidden="1" customHeight="1">
      <c r="A3931" s="1" t="str">
        <f t="shared" si="1"/>
        <v/>
      </c>
      <c r="B3931" s="1"/>
      <c r="C3931" s="25" t="str">
        <f>IF('Census Block Input'!J3895="","",'Census Block Input'!B3895)</f>
        <v/>
      </c>
      <c r="D3931" s="184" t="str">
        <f>IF('Census Block Input'!J3895="","",UPPER('Census Block Input'!J3895))</f>
        <v/>
      </c>
      <c r="E3931" s="26" t="str">
        <f>IF('Census Block Input'!J3895="","",'Census Block Input'!I3895)</f>
        <v/>
      </c>
      <c r="F3931" s="27" t="str">
        <f>IF('Census Block Input'!J3895="","",'Census Block Input'!C3895)</f>
        <v/>
      </c>
      <c r="G3931" s="29" t="str">
        <f>IF('Census Block Input'!J3895="","",'Census Block Input'!D3895)</f>
        <v/>
      </c>
      <c r="H3931" s="30" t="str">
        <f>IF('Census Block Input'!J3895="","",'Census Block Input'!G3895)</f>
        <v/>
      </c>
      <c r="I3931" s="30" t="str">
        <f>IF('Census Block Input'!J3895="","",'Census Block Input'!F3895)</f>
        <v/>
      </c>
      <c r="J3931" s="32" t="str">
        <f t="shared" si="122"/>
        <v/>
      </c>
      <c r="K3931" s="105" t="str">
        <f>IF('Census Block Input'!J3895="","",'Census Block Input'!D3895)</f>
        <v/>
      </c>
      <c r="L3931" s="106" t="str">
        <f>IF('Census Block Input'!J3895="","",'Census Block Input'!G3895)</f>
        <v/>
      </c>
      <c r="M3931" s="106" t="str">
        <f>IF('Census Block Input'!J3895="","",'Census Block Input'!F3895)</f>
        <v/>
      </c>
      <c r="N3931" s="32" t="str">
        <f t="shared" si="123"/>
        <v/>
      </c>
      <c r="O3931" s="124" t="s">
        <v>10</v>
      </c>
      <c r="P3931" s="123" t="s">
        <v>10</v>
      </c>
      <c r="Q3931" s="1"/>
    </row>
    <row r="3932" spans="1:17" ht="15.75" hidden="1" customHeight="1">
      <c r="A3932" s="1" t="str">
        <f t="shared" si="1"/>
        <v/>
      </c>
      <c r="B3932" s="1"/>
      <c r="C3932" s="25" t="str">
        <f>IF('Census Block Input'!J3896="","",'Census Block Input'!B3896)</f>
        <v/>
      </c>
      <c r="D3932" s="184" t="str">
        <f>IF('Census Block Input'!J3896="","",UPPER('Census Block Input'!J3896))</f>
        <v/>
      </c>
      <c r="E3932" s="26" t="str">
        <f>IF('Census Block Input'!J3896="","",'Census Block Input'!I3896)</f>
        <v/>
      </c>
      <c r="F3932" s="27" t="str">
        <f>IF('Census Block Input'!J3896="","",'Census Block Input'!C3896)</f>
        <v/>
      </c>
      <c r="G3932" s="29" t="str">
        <f>IF('Census Block Input'!J3896="","",'Census Block Input'!D3896)</f>
        <v/>
      </c>
      <c r="H3932" s="30" t="str">
        <f>IF('Census Block Input'!J3896="","",'Census Block Input'!G3896)</f>
        <v/>
      </c>
      <c r="I3932" s="30" t="str">
        <f>IF('Census Block Input'!J3896="","",'Census Block Input'!F3896)</f>
        <v/>
      </c>
      <c r="J3932" s="32" t="str">
        <f t="shared" si="122"/>
        <v/>
      </c>
      <c r="K3932" s="105" t="str">
        <f>IF('Census Block Input'!J3896="","",'Census Block Input'!D3896)</f>
        <v/>
      </c>
      <c r="L3932" s="106" t="str">
        <f>IF('Census Block Input'!J3896="","",'Census Block Input'!G3896)</f>
        <v/>
      </c>
      <c r="M3932" s="106" t="str">
        <f>IF('Census Block Input'!J3896="","",'Census Block Input'!F3896)</f>
        <v/>
      </c>
      <c r="N3932" s="32" t="str">
        <f t="shared" si="123"/>
        <v/>
      </c>
      <c r="O3932" s="124" t="s">
        <v>10</v>
      </c>
      <c r="P3932" s="123" t="s">
        <v>10</v>
      </c>
      <c r="Q3932" s="1"/>
    </row>
    <row r="3933" spans="1:17" ht="15.75" hidden="1" customHeight="1">
      <c r="A3933" s="1" t="str">
        <f t="shared" si="1"/>
        <v/>
      </c>
      <c r="B3933" s="1"/>
      <c r="C3933" s="25" t="str">
        <f>IF('Census Block Input'!J3897="","",'Census Block Input'!B3897)</f>
        <v/>
      </c>
      <c r="D3933" s="184" t="str">
        <f>IF('Census Block Input'!J3897="","",UPPER('Census Block Input'!J3897))</f>
        <v/>
      </c>
      <c r="E3933" s="26" t="str">
        <f>IF('Census Block Input'!J3897="","",'Census Block Input'!I3897)</f>
        <v/>
      </c>
      <c r="F3933" s="27" t="str">
        <f>IF('Census Block Input'!J3897="","",'Census Block Input'!C3897)</f>
        <v/>
      </c>
      <c r="G3933" s="29" t="str">
        <f>IF('Census Block Input'!J3897="","",'Census Block Input'!D3897)</f>
        <v/>
      </c>
      <c r="H3933" s="30" t="str">
        <f>IF('Census Block Input'!J3897="","",'Census Block Input'!G3897)</f>
        <v/>
      </c>
      <c r="I3933" s="30" t="str">
        <f>IF('Census Block Input'!J3897="","",'Census Block Input'!F3897)</f>
        <v/>
      </c>
      <c r="J3933" s="32" t="str">
        <f t="shared" si="122"/>
        <v/>
      </c>
      <c r="K3933" s="105" t="str">
        <f>IF('Census Block Input'!J3897="","",'Census Block Input'!D3897)</f>
        <v/>
      </c>
      <c r="L3933" s="106" t="str">
        <f>IF('Census Block Input'!J3897="","",'Census Block Input'!G3897)</f>
        <v/>
      </c>
      <c r="M3933" s="106" t="str">
        <f>IF('Census Block Input'!J3897="","",'Census Block Input'!F3897)</f>
        <v/>
      </c>
      <c r="N3933" s="32" t="str">
        <f t="shared" si="123"/>
        <v/>
      </c>
      <c r="O3933" s="124" t="s">
        <v>10</v>
      </c>
      <c r="P3933" s="123" t="s">
        <v>10</v>
      </c>
      <c r="Q3933" s="1"/>
    </row>
    <row r="3934" spans="1:17" ht="15.75" hidden="1" customHeight="1">
      <c r="A3934" s="1" t="str">
        <f t="shared" si="1"/>
        <v/>
      </c>
      <c r="B3934" s="1"/>
      <c r="C3934" s="25" t="str">
        <f>IF('Census Block Input'!J3898="","",'Census Block Input'!B3898)</f>
        <v/>
      </c>
      <c r="D3934" s="184" t="str">
        <f>IF('Census Block Input'!J3898="","",UPPER('Census Block Input'!J3898))</f>
        <v/>
      </c>
      <c r="E3934" s="26" t="str">
        <f>IF('Census Block Input'!J3898="","",'Census Block Input'!I3898)</f>
        <v/>
      </c>
      <c r="F3934" s="27" t="str">
        <f>IF('Census Block Input'!J3898="","",'Census Block Input'!C3898)</f>
        <v/>
      </c>
      <c r="G3934" s="29" t="str">
        <f>IF('Census Block Input'!J3898="","",'Census Block Input'!D3898)</f>
        <v/>
      </c>
      <c r="H3934" s="30" t="str">
        <f>IF('Census Block Input'!J3898="","",'Census Block Input'!G3898)</f>
        <v/>
      </c>
      <c r="I3934" s="30" t="str">
        <f>IF('Census Block Input'!J3898="","",'Census Block Input'!F3898)</f>
        <v/>
      </c>
      <c r="J3934" s="32" t="str">
        <f t="shared" si="122"/>
        <v/>
      </c>
      <c r="K3934" s="105" t="str">
        <f>IF('Census Block Input'!J3898="","",'Census Block Input'!D3898)</f>
        <v/>
      </c>
      <c r="L3934" s="106" t="str">
        <f>IF('Census Block Input'!J3898="","",'Census Block Input'!G3898)</f>
        <v/>
      </c>
      <c r="M3934" s="106" t="str">
        <f>IF('Census Block Input'!J3898="","",'Census Block Input'!F3898)</f>
        <v/>
      </c>
      <c r="N3934" s="32" t="str">
        <f t="shared" si="123"/>
        <v/>
      </c>
      <c r="O3934" s="124" t="s">
        <v>10</v>
      </c>
      <c r="P3934" s="123" t="s">
        <v>10</v>
      </c>
      <c r="Q3934" s="1"/>
    </row>
    <row r="3935" spans="1:17" ht="15.75" hidden="1" customHeight="1">
      <c r="A3935" s="1" t="str">
        <f t="shared" si="1"/>
        <v/>
      </c>
      <c r="B3935" s="1"/>
      <c r="C3935" s="25" t="str">
        <f>IF('Census Block Input'!J3899="","",'Census Block Input'!B3899)</f>
        <v/>
      </c>
      <c r="D3935" s="184" t="str">
        <f>IF('Census Block Input'!J3899="","",UPPER('Census Block Input'!J3899))</f>
        <v/>
      </c>
      <c r="E3935" s="26" t="str">
        <f>IF('Census Block Input'!J3899="","",'Census Block Input'!I3899)</f>
        <v/>
      </c>
      <c r="F3935" s="27" t="str">
        <f>IF('Census Block Input'!J3899="","",'Census Block Input'!C3899)</f>
        <v/>
      </c>
      <c r="G3935" s="29" t="str">
        <f>IF('Census Block Input'!J3899="","",'Census Block Input'!D3899)</f>
        <v/>
      </c>
      <c r="H3935" s="30" t="str">
        <f>IF('Census Block Input'!J3899="","",'Census Block Input'!G3899)</f>
        <v/>
      </c>
      <c r="I3935" s="30" t="str">
        <f>IF('Census Block Input'!J3899="","",'Census Block Input'!F3899)</f>
        <v/>
      </c>
      <c r="J3935" s="32" t="str">
        <f t="shared" si="122"/>
        <v/>
      </c>
      <c r="K3935" s="105" t="str">
        <f>IF('Census Block Input'!J3899="","",'Census Block Input'!D3899)</f>
        <v/>
      </c>
      <c r="L3935" s="106" t="str">
        <f>IF('Census Block Input'!J3899="","",'Census Block Input'!G3899)</f>
        <v/>
      </c>
      <c r="M3935" s="106" t="str">
        <f>IF('Census Block Input'!J3899="","",'Census Block Input'!F3899)</f>
        <v/>
      </c>
      <c r="N3935" s="32" t="str">
        <f t="shared" si="123"/>
        <v/>
      </c>
      <c r="O3935" s="124" t="s">
        <v>10</v>
      </c>
      <c r="P3935" s="123" t="s">
        <v>10</v>
      </c>
      <c r="Q3935" s="1"/>
    </row>
    <row r="3936" spans="1:17" ht="15.75" hidden="1" customHeight="1">
      <c r="A3936" s="1" t="str">
        <f t="shared" si="1"/>
        <v/>
      </c>
      <c r="B3936" s="1"/>
      <c r="C3936" s="25" t="str">
        <f>IF('Census Block Input'!J3900="","",'Census Block Input'!B3900)</f>
        <v/>
      </c>
      <c r="D3936" s="184" t="str">
        <f>IF('Census Block Input'!J3900="","",UPPER('Census Block Input'!J3900))</f>
        <v/>
      </c>
      <c r="E3936" s="26" t="str">
        <f>IF('Census Block Input'!J3900="","",'Census Block Input'!I3900)</f>
        <v/>
      </c>
      <c r="F3936" s="27" t="str">
        <f>IF('Census Block Input'!J3900="","",'Census Block Input'!C3900)</f>
        <v/>
      </c>
      <c r="G3936" s="29" t="str">
        <f>IF('Census Block Input'!J3900="","",'Census Block Input'!D3900)</f>
        <v/>
      </c>
      <c r="H3936" s="30" t="str">
        <f>IF('Census Block Input'!J3900="","",'Census Block Input'!G3900)</f>
        <v/>
      </c>
      <c r="I3936" s="30" t="str">
        <f>IF('Census Block Input'!J3900="","",'Census Block Input'!F3900)</f>
        <v/>
      </c>
      <c r="J3936" s="32" t="str">
        <f t="shared" si="122"/>
        <v/>
      </c>
      <c r="K3936" s="105" t="str">
        <f>IF('Census Block Input'!J3900="","",'Census Block Input'!D3900)</f>
        <v/>
      </c>
      <c r="L3936" s="106" t="str">
        <f>IF('Census Block Input'!J3900="","",'Census Block Input'!G3900)</f>
        <v/>
      </c>
      <c r="M3936" s="106" t="str">
        <f>IF('Census Block Input'!J3900="","",'Census Block Input'!F3900)</f>
        <v/>
      </c>
      <c r="N3936" s="32" t="str">
        <f t="shared" si="123"/>
        <v/>
      </c>
      <c r="O3936" s="124" t="s">
        <v>10</v>
      </c>
      <c r="P3936" s="123" t="s">
        <v>10</v>
      </c>
      <c r="Q3936" s="1"/>
    </row>
    <row r="3937" spans="1:17" ht="15.75" hidden="1" customHeight="1">
      <c r="A3937" s="1" t="str">
        <f t="shared" si="1"/>
        <v/>
      </c>
      <c r="B3937" s="1"/>
      <c r="C3937" s="25" t="str">
        <f>IF('Census Block Input'!J3901="","",'Census Block Input'!B3901)</f>
        <v/>
      </c>
      <c r="D3937" s="184" t="str">
        <f>IF('Census Block Input'!J3901="","",UPPER('Census Block Input'!J3901))</f>
        <v/>
      </c>
      <c r="E3937" s="26" t="str">
        <f>IF('Census Block Input'!J3901="","",'Census Block Input'!I3901)</f>
        <v/>
      </c>
      <c r="F3937" s="27" t="str">
        <f>IF('Census Block Input'!J3901="","",'Census Block Input'!C3901)</f>
        <v/>
      </c>
      <c r="G3937" s="29" t="str">
        <f>IF('Census Block Input'!J3901="","",'Census Block Input'!D3901)</f>
        <v/>
      </c>
      <c r="H3937" s="30" t="str">
        <f>IF('Census Block Input'!J3901="","",'Census Block Input'!G3901)</f>
        <v/>
      </c>
      <c r="I3937" s="30" t="str">
        <f>IF('Census Block Input'!J3901="","",'Census Block Input'!F3901)</f>
        <v/>
      </c>
      <c r="J3937" s="32" t="str">
        <f t="shared" si="122"/>
        <v/>
      </c>
      <c r="K3937" s="105" t="str">
        <f>IF('Census Block Input'!J3901="","",'Census Block Input'!D3901)</f>
        <v/>
      </c>
      <c r="L3937" s="106" t="str">
        <f>IF('Census Block Input'!J3901="","",'Census Block Input'!G3901)</f>
        <v/>
      </c>
      <c r="M3937" s="106" t="str">
        <f>IF('Census Block Input'!J3901="","",'Census Block Input'!F3901)</f>
        <v/>
      </c>
      <c r="N3937" s="32" t="str">
        <f t="shared" si="123"/>
        <v/>
      </c>
      <c r="O3937" s="124" t="s">
        <v>10</v>
      </c>
      <c r="P3937" s="123" t="s">
        <v>10</v>
      </c>
      <c r="Q3937" s="1"/>
    </row>
    <row r="3938" spans="1:17" ht="15.75" hidden="1" customHeight="1">
      <c r="A3938" s="1" t="str">
        <f t="shared" si="1"/>
        <v/>
      </c>
      <c r="B3938" s="1"/>
      <c r="C3938" s="25" t="str">
        <f>IF('Census Block Input'!J3902="","",'Census Block Input'!B3902)</f>
        <v/>
      </c>
      <c r="D3938" s="184" t="str">
        <f>IF('Census Block Input'!J3902="","",UPPER('Census Block Input'!J3902))</f>
        <v/>
      </c>
      <c r="E3938" s="26" t="str">
        <f>IF('Census Block Input'!J3902="","",'Census Block Input'!I3902)</f>
        <v/>
      </c>
      <c r="F3938" s="27" t="str">
        <f>IF('Census Block Input'!J3902="","",'Census Block Input'!C3902)</f>
        <v/>
      </c>
      <c r="G3938" s="29" t="str">
        <f>IF('Census Block Input'!J3902="","",'Census Block Input'!D3902)</f>
        <v/>
      </c>
      <c r="H3938" s="30" t="str">
        <f>IF('Census Block Input'!J3902="","",'Census Block Input'!G3902)</f>
        <v/>
      </c>
      <c r="I3938" s="30" t="str">
        <f>IF('Census Block Input'!J3902="","",'Census Block Input'!F3902)</f>
        <v/>
      </c>
      <c r="J3938" s="32" t="str">
        <f t="shared" si="122"/>
        <v/>
      </c>
      <c r="K3938" s="105" t="str">
        <f>IF('Census Block Input'!J3902="","",'Census Block Input'!D3902)</f>
        <v/>
      </c>
      <c r="L3938" s="106" t="str">
        <f>IF('Census Block Input'!J3902="","",'Census Block Input'!G3902)</f>
        <v/>
      </c>
      <c r="M3938" s="106" t="str">
        <f>IF('Census Block Input'!J3902="","",'Census Block Input'!F3902)</f>
        <v/>
      </c>
      <c r="N3938" s="32" t="str">
        <f t="shared" si="123"/>
        <v/>
      </c>
      <c r="O3938" s="124" t="s">
        <v>10</v>
      </c>
      <c r="P3938" s="123" t="s">
        <v>10</v>
      </c>
      <c r="Q3938" s="1"/>
    </row>
    <row r="3939" spans="1:17" ht="15.75" hidden="1" customHeight="1">
      <c r="A3939" s="1" t="str">
        <f t="shared" si="1"/>
        <v/>
      </c>
      <c r="B3939" s="1"/>
      <c r="C3939" s="25" t="str">
        <f>IF('Census Block Input'!J3903="","",'Census Block Input'!B3903)</f>
        <v/>
      </c>
      <c r="D3939" s="184" t="str">
        <f>IF('Census Block Input'!J3903="","",UPPER('Census Block Input'!J3903))</f>
        <v/>
      </c>
      <c r="E3939" s="26" t="str">
        <f>IF('Census Block Input'!J3903="","",'Census Block Input'!I3903)</f>
        <v/>
      </c>
      <c r="F3939" s="27" t="str">
        <f>IF('Census Block Input'!J3903="","",'Census Block Input'!C3903)</f>
        <v/>
      </c>
      <c r="G3939" s="29" t="str">
        <f>IF('Census Block Input'!J3903="","",'Census Block Input'!D3903)</f>
        <v/>
      </c>
      <c r="H3939" s="30" t="str">
        <f>IF('Census Block Input'!J3903="","",'Census Block Input'!G3903)</f>
        <v/>
      </c>
      <c r="I3939" s="30" t="str">
        <f>IF('Census Block Input'!J3903="","",'Census Block Input'!F3903)</f>
        <v/>
      </c>
      <c r="J3939" s="32" t="str">
        <f t="shared" si="122"/>
        <v/>
      </c>
      <c r="K3939" s="105" t="str">
        <f>IF('Census Block Input'!J3903="","",'Census Block Input'!D3903)</f>
        <v/>
      </c>
      <c r="L3939" s="106" t="str">
        <f>IF('Census Block Input'!J3903="","",'Census Block Input'!G3903)</f>
        <v/>
      </c>
      <c r="M3939" s="106" t="str">
        <f>IF('Census Block Input'!J3903="","",'Census Block Input'!F3903)</f>
        <v/>
      </c>
      <c r="N3939" s="32" t="str">
        <f t="shared" si="123"/>
        <v/>
      </c>
      <c r="O3939" s="124" t="s">
        <v>10</v>
      </c>
      <c r="P3939" s="123" t="s">
        <v>10</v>
      </c>
      <c r="Q3939" s="1"/>
    </row>
    <row r="3940" spans="1:17" ht="15.75" hidden="1" customHeight="1">
      <c r="A3940" s="1" t="str">
        <f t="shared" si="1"/>
        <v/>
      </c>
      <c r="B3940" s="1"/>
      <c r="C3940" s="25" t="str">
        <f>IF('Census Block Input'!J3904="","",'Census Block Input'!B3904)</f>
        <v/>
      </c>
      <c r="D3940" s="184" t="str">
        <f>IF('Census Block Input'!J3904="","",UPPER('Census Block Input'!J3904))</f>
        <v/>
      </c>
      <c r="E3940" s="26" t="str">
        <f>IF('Census Block Input'!J3904="","",'Census Block Input'!I3904)</f>
        <v/>
      </c>
      <c r="F3940" s="27" t="str">
        <f>IF('Census Block Input'!J3904="","",'Census Block Input'!C3904)</f>
        <v/>
      </c>
      <c r="G3940" s="29" t="str">
        <f>IF('Census Block Input'!J3904="","",'Census Block Input'!D3904)</f>
        <v/>
      </c>
      <c r="H3940" s="30" t="str">
        <f>IF('Census Block Input'!J3904="","",'Census Block Input'!G3904)</f>
        <v/>
      </c>
      <c r="I3940" s="30" t="str">
        <f>IF('Census Block Input'!J3904="","",'Census Block Input'!F3904)</f>
        <v/>
      </c>
      <c r="J3940" s="32" t="str">
        <f t="shared" si="122"/>
        <v/>
      </c>
      <c r="K3940" s="105" t="str">
        <f>IF('Census Block Input'!J3904="","",'Census Block Input'!D3904)</f>
        <v/>
      </c>
      <c r="L3940" s="106" t="str">
        <f>IF('Census Block Input'!J3904="","",'Census Block Input'!G3904)</f>
        <v/>
      </c>
      <c r="M3940" s="106" t="str">
        <f>IF('Census Block Input'!J3904="","",'Census Block Input'!F3904)</f>
        <v/>
      </c>
      <c r="N3940" s="32" t="str">
        <f t="shared" si="123"/>
        <v/>
      </c>
      <c r="O3940" s="124" t="s">
        <v>10</v>
      </c>
      <c r="P3940" s="123" t="s">
        <v>10</v>
      </c>
      <c r="Q3940" s="1"/>
    </row>
    <row r="3941" spans="1:17" ht="15.75" hidden="1" customHeight="1">
      <c r="A3941" s="1" t="str">
        <f t="shared" si="1"/>
        <v/>
      </c>
      <c r="B3941" s="1"/>
      <c r="C3941" s="25" t="str">
        <f>IF('Census Block Input'!J3905="","",'Census Block Input'!B3905)</f>
        <v/>
      </c>
      <c r="D3941" s="184" t="str">
        <f>IF('Census Block Input'!J3905="","",UPPER('Census Block Input'!J3905))</f>
        <v/>
      </c>
      <c r="E3941" s="26" t="str">
        <f>IF('Census Block Input'!J3905="","",'Census Block Input'!I3905)</f>
        <v/>
      </c>
      <c r="F3941" s="27" t="str">
        <f>IF('Census Block Input'!J3905="","",'Census Block Input'!C3905)</f>
        <v/>
      </c>
      <c r="G3941" s="29" t="str">
        <f>IF('Census Block Input'!J3905="","",'Census Block Input'!D3905)</f>
        <v/>
      </c>
      <c r="H3941" s="30" t="str">
        <f>IF('Census Block Input'!J3905="","",'Census Block Input'!G3905)</f>
        <v/>
      </c>
      <c r="I3941" s="30" t="str">
        <f>IF('Census Block Input'!J3905="","",'Census Block Input'!F3905)</f>
        <v/>
      </c>
      <c r="J3941" s="32" t="str">
        <f t="shared" si="122"/>
        <v/>
      </c>
      <c r="K3941" s="105" t="str">
        <f>IF('Census Block Input'!J3905="","",'Census Block Input'!D3905)</f>
        <v/>
      </c>
      <c r="L3941" s="106" t="str">
        <f>IF('Census Block Input'!J3905="","",'Census Block Input'!G3905)</f>
        <v/>
      </c>
      <c r="M3941" s="106" t="str">
        <f>IF('Census Block Input'!J3905="","",'Census Block Input'!F3905)</f>
        <v/>
      </c>
      <c r="N3941" s="32" t="str">
        <f t="shared" si="123"/>
        <v/>
      </c>
      <c r="O3941" s="124" t="s">
        <v>10</v>
      </c>
      <c r="P3941" s="123" t="s">
        <v>10</v>
      </c>
      <c r="Q3941" s="1"/>
    </row>
    <row r="3942" spans="1:17" ht="15.75" hidden="1" customHeight="1">
      <c r="A3942" s="1" t="str">
        <f t="shared" si="1"/>
        <v/>
      </c>
      <c r="B3942" s="1"/>
      <c r="C3942" s="25" t="str">
        <f>IF('Census Block Input'!J3906="","",'Census Block Input'!B3906)</f>
        <v/>
      </c>
      <c r="D3942" s="184" t="str">
        <f>IF('Census Block Input'!J3906="","",UPPER('Census Block Input'!J3906))</f>
        <v/>
      </c>
      <c r="E3942" s="26" t="str">
        <f>IF('Census Block Input'!J3906="","",'Census Block Input'!I3906)</f>
        <v/>
      </c>
      <c r="F3942" s="27" t="str">
        <f>IF('Census Block Input'!J3906="","",'Census Block Input'!C3906)</f>
        <v/>
      </c>
      <c r="G3942" s="29" t="str">
        <f>IF('Census Block Input'!J3906="","",'Census Block Input'!D3906)</f>
        <v/>
      </c>
      <c r="H3942" s="30" t="str">
        <f>IF('Census Block Input'!J3906="","",'Census Block Input'!G3906)</f>
        <v/>
      </c>
      <c r="I3942" s="30" t="str">
        <f>IF('Census Block Input'!J3906="","",'Census Block Input'!F3906)</f>
        <v/>
      </c>
      <c r="J3942" s="32" t="str">
        <f t="shared" si="122"/>
        <v/>
      </c>
      <c r="K3942" s="105" t="str">
        <f>IF('Census Block Input'!J3906="","",'Census Block Input'!D3906)</f>
        <v/>
      </c>
      <c r="L3942" s="106" t="str">
        <f>IF('Census Block Input'!J3906="","",'Census Block Input'!G3906)</f>
        <v/>
      </c>
      <c r="M3942" s="106" t="str">
        <f>IF('Census Block Input'!J3906="","",'Census Block Input'!F3906)</f>
        <v/>
      </c>
      <c r="N3942" s="32" t="str">
        <f t="shared" si="123"/>
        <v/>
      </c>
      <c r="O3942" s="124" t="s">
        <v>10</v>
      </c>
      <c r="P3942" s="123" t="s">
        <v>10</v>
      </c>
      <c r="Q3942" s="1"/>
    </row>
    <row r="3943" spans="1:17" ht="15.75" hidden="1" customHeight="1">
      <c r="A3943" s="1" t="str">
        <f t="shared" si="1"/>
        <v/>
      </c>
      <c r="B3943" s="1"/>
      <c r="C3943" s="25" t="str">
        <f>IF('Census Block Input'!J3907="","",'Census Block Input'!B3907)</f>
        <v/>
      </c>
      <c r="D3943" s="184" t="str">
        <f>IF('Census Block Input'!J3907="","",UPPER('Census Block Input'!J3907))</f>
        <v/>
      </c>
      <c r="E3943" s="26" t="str">
        <f>IF('Census Block Input'!J3907="","",'Census Block Input'!I3907)</f>
        <v/>
      </c>
      <c r="F3943" s="27" t="str">
        <f>IF('Census Block Input'!J3907="","",'Census Block Input'!C3907)</f>
        <v/>
      </c>
      <c r="G3943" s="29" t="str">
        <f>IF('Census Block Input'!J3907="","",'Census Block Input'!D3907)</f>
        <v/>
      </c>
      <c r="H3943" s="30" t="str">
        <f>IF('Census Block Input'!J3907="","",'Census Block Input'!G3907)</f>
        <v/>
      </c>
      <c r="I3943" s="30" t="str">
        <f>IF('Census Block Input'!J3907="","",'Census Block Input'!F3907)</f>
        <v/>
      </c>
      <c r="J3943" s="32" t="str">
        <f t="shared" si="122"/>
        <v/>
      </c>
      <c r="K3943" s="105" t="str">
        <f>IF('Census Block Input'!J3907="","",'Census Block Input'!D3907)</f>
        <v/>
      </c>
      <c r="L3943" s="106" t="str">
        <f>IF('Census Block Input'!J3907="","",'Census Block Input'!G3907)</f>
        <v/>
      </c>
      <c r="M3943" s="106" t="str">
        <f>IF('Census Block Input'!J3907="","",'Census Block Input'!F3907)</f>
        <v/>
      </c>
      <c r="N3943" s="32" t="str">
        <f t="shared" si="123"/>
        <v/>
      </c>
      <c r="O3943" s="124" t="s">
        <v>10</v>
      </c>
      <c r="P3943" s="123" t="s">
        <v>10</v>
      </c>
      <c r="Q3943" s="1"/>
    </row>
    <row r="3944" spans="1:17" ht="15.75" hidden="1" customHeight="1">
      <c r="A3944" s="1" t="str">
        <f t="shared" si="1"/>
        <v/>
      </c>
      <c r="B3944" s="1"/>
      <c r="C3944" s="25" t="str">
        <f>IF('Census Block Input'!J3908="","",'Census Block Input'!B3908)</f>
        <v/>
      </c>
      <c r="D3944" s="184" t="str">
        <f>IF('Census Block Input'!J3908="","",UPPER('Census Block Input'!J3908))</f>
        <v/>
      </c>
      <c r="E3944" s="26" t="str">
        <f>IF('Census Block Input'!J3908="","",'Census Block Input'!I3908)</f>
        <v/>
      </c>
      <c r="F3944" s="27" t="str">
        <f>IF('Census Block Input'!J3908="","",'Census Block Input'!C3908)</f>
        <v/>
      </c>
      <c r="G3944" s="29" t="str">
        <f>IF('Census Block Input'!J3908="","",'Census Block Input'!D3908)</f>
        <v/>
      </c>
      <c r="H3944" s="30" t="str">
        <f>IF('Census Block Input'!J3908="","",'Census Block Input'!G3908)</f>
        <v/>
      </c>
      <c r="I3944" s="30" t="str">
        <f>IF('Census Block Input'!J3908="","",'Census Block Input'!F3908)</f>
        <v/>
      </c>
      <c r="J3944" s="32" t="str">
        <f t="shared" ref="J3944:J4007" si="124">IF($C3944="","",SUM(G3944:I3944))</f>
        <v/>
      </c>
      <c r="K3944" s="105" t="str">
        <f>IF('Census Block Input'!J3908="","",'Census Block Input'!D3908)</f>
        <v/>
      </c>
      <c r="L3944" s="106" t="str">
        <f>IF('Census Block Input'!J3908="","",'Census Block Input'!G3908)</f>
        <v/>
      </c>
      <c r="M3944" s="106" t="str">
        <f>IF('Census Block Input'!J3908="","",'Census Block Input'!F3908)</f>
        <v/>
      </c>
      <c r="N3944" s="32" t="str">
        <f t="shared" ref="N3944:N4007" si="125">IF($C3944="","",SUM(K3944:M3944))</f>
        <v/>
      </c>
      <c r="O3944" s="124" t="s">
        <v>10</v>
      </c>
      <c r="P3944" s="123" t="s">
        <v>10</v>
      </c>
      <c r="Q3944" s="1"/>
    </row>
    <row r="3945" spans="1:17" ht="15.75" hidden="1" customHeight="1">
      <c r="A3945" s="1" t="str">
        <f t="shared" si="1"/>
        <v/>
      </c>
      <c r="B3945" s="1"/>
      <c r="C3945" s="25" t="str">
        <f>IF('Census Block Input'!J3909="","",'Census Block Input'!B3909)</f>
        <v/>
      </c>
      <c r="D3945" s="184" t="str">
        <f>IF('Census Block Input'!J3909="","",UPPER('Census Block Input'!J3909))</f>
        <v/>
      </c>
      <c r="E3945" s="26" t="str">
        <f>IF('Census Block Input'!J3909="","",'Census Block Input'!I3909)</f>
        <v/>
      </c>
      <c r="F3945" s="27" t="str">
        <f>IF('Census Block Input'!J3909="","",'Census Block Input'!C3909)</f>
        <v/>
      </c>
      <c r="G3945" s="29" t="str">
        <f>IF('Census Block Input'!J3909="","",'Census Block Input'!D3909)</f>
        <v/>
      </c>
      <c r="H3945" s="30" t="str">
        <f>IF('Census Block Input'!J3909="","",'Census Block Input'!G3909)</f>
        <v/>
      </c>
      <c r="I3945" s="30" t="str">
        <f>IF('Census Block Input'!J3909="","",'Census Block Input'!F3909)</f>
        <v/>
      </c>
      <c r="J3945" s="32" t="str">
        <f t="shared" si="124"/>
        <v/>
      </c>
      <c r="K3945" s="105" t="str">
        <f>IF('Census Block Input'!J3909="","",'Census Block Input'!D3909)</f>
        <v/>
      </c>
      <c r="L3945" s="106" t="str">
        <f>IF('Census Block Input'!J3909="","",'Census Block Input'!G3909)</f>
        <v/>
      </c>
      <c r="M3945" s="106" t="str">
        <f>IF('Census Block Input'!J3909="","",'Census Block Input'!F3909)</f>
        <v/>
      </c>
      <c r="N3945" s="32" t="str">
        <f t="shared" si="125"/>
        <v/>
      </c>
      <c r="O3945" s="124" t="s">
        <v>10</v>
      </c>
      <c r="P3945" s="123" t="s">
        <v>10</v>
      </c>
      <c r="Q3945" s="1"/>
    </row>
    <row r="3946" spans="1:17" ht="15.75" hidden="1" customHeight="1">
      <c r="A3946" s="1" t="str">
        <f t="shared" si="1"/>
        <v/>
      </c>
      <c r="B3946" s="1"/>
      <c r="C3946" s="25" t="str">
        <f>IF('Census Block Input'!J3910="","",'Census Block Input'!B3910)</f>
        <v/>
      </c>
      <c r="D3946" s="184" t="str">
        <f>IF('Census Block Input'!J3910="","",UPPER('Census Block Input'!J3910))</f>
        <v/>
      </c>
      <c r="E3946" s="26" t="str">
        <f>IF('Census Block Input'!J3910="","",'Census Block Input'!I3910)</f>
        <v/>
      </c>
      <c r="F3946" s="27" t="str">
        <f>IF('Census Block Input'!J3910="","",'Census Block Input'!C3910)</f>
        <v/>
      </c>
      <c r="G3946" s="29" t="str">
        <f>IF('Census Block Input'!J3910="","",'Census Block Input'!D3910)</f>
        <v/>
      </c>
      <c r="H3946" s="30" t="str">
        <f>IF('Census Block Input'!J3910="","",'Census Block Input'!G3910)</f>
        <v/>
      </c>
      <c r="I3946" s="30" t="str">
        <f>IF('Census Block Input'!J3910="","",'Census Block Input'!F3910)</f>
        <v/>
      </c>
      <c r="J3946" s="32" t="str">
        <f t="shared" si="124"/>
        <v/>
      </c>
      <c r="K3946" s="105" t="str">
        <f>IF('Census Block Input'!J3910="","",'Census Block Input'!D3910)</f>
        <v/>
      </c>
      <c r="L3946" s="106" t="str">
        <f>IF('Census Block Input'!J3910="","",'Census Block Input'!G3910)</f>
        <v/>
      </c>
      <c r="M3946" s="106" t="str">
        <f>IF('Census Block Input'!J3910="","",'Census Block Input'!F3910)</f>
        <v/>
      </c>
      <c r="N3946" s="32" t="str">
        <f t="shared" si="125"/>
        <v/>
      </c>
      <c r="O3946" s="124" t="s">
        <v>10</v>
      </c>
      <c r="P3946" s="123" t="s">
        <v>10</v>
      </c>
      <c r="Q3946" s="1"/>
    </row>
    <row r="3947" spans="1:17" ht="15.75" hidden="1" customHeight="1">
      <c r="A3947" s="1" t="str">
        <f t="shared" si="1"/>
        <v/>
      </c>
      <c r="B3947" s="1"/>
      <c r="C3947" s="25" t="str">
        <f>IF('Census Block Input'!J3911="","",'Census Block Input'!B3911)</f>
        <v/>
      </c>
      <c r="D3947" s="184" t="str">
        <f>IF('Census Block Input'!J3911="","",UPPER('Census Block Input'!J3911))</f>
        <v/>
      </c>
      <c r="E3947" s="26" t="str">
        <f>IF('Census Block Input'!J3911="","",'Census Block Input'!I3911)</f>
        <v/>
      </c>
      <c r="F3947" s="27" t="str">
        <f>IF('Census Block Input'!J3911="","",'Census Block Input'!C3911)</f>
        <v/>
      </c>
      <c r="G3947" s="29" t="str">
        <f>IF('Census Block Input'!J3911="","",'Census Block Input'!D3911)</f>
        <v/>
      </c>
      <c r="H3947" s="30" t="str">
        <f>IF('Census Block Input'!J3911="","",'Census Block Input'!G3911)</f>
        <v/>
      </c>
      <c r="I3947" s="30" t="str">
        <f>IF('Census Block Input'!J3911="","",'Census Block Input'!F3911)</f>
        <v/>
      </c>
      <c r="J3947" s="32" t="str">
        <f t="shared" si="124"/>
        <v/>
      </c>
      <c r="K3947" s="105" t="str">
        <f>IF('Census Block Input'!J3911="","",'Census Block Input'!D3911)</f>
        <v/>
      </c>
      <c r="L3947" s="106" t="str">
        <f>IF('Census Block Input'!J3911="","",'Census Block Input'!G3911)</f>
        <v/>
      </c>
      <c r="M3947" s="106" t="str">
        <f>IF('Census Block Input'!J3911="","",'Census Block Input'!F3911)</f>
        <v/>
      </c>
      <c r="N3947" s="32" t="str">
        <f t="shared" si="125"/>
        <v/>
      </c>
      <c r="O3947" s="124" t="s">
        <v>10</v>
      </c>
      <c r="P3947" s="123" t="s">
        <v>10</v>
      </c>
      <c r="Q3947" s="1"/>
    </row>
    <row r="3948" spans="1:17" ht="15.75" hidden="1" customHeight="1">
      <c r="A3948" s="1" t="str">
        <f t="shared" si="1"/>
        <v/>
      </c>
      <c r="B3948" s="1"/>
      <c r="C3948" s="25" t="str">
        <f>IF('Census Block Input'!J3912="","",'Census Block Input'!B3912)</f>
        <v/>
      </c>
      <c r="D3948" s="184" t="str">
        <f>IF('Census Block Input'!J3912="","",UPPER('Census Block Input'!J3912))</f>
        <v/>
      </c>
      <c r="E3948" s="26" t="str">
        <f>IF('Census Block Input'!J3912="","",'Census Block Input'!I3912)</f>
        <v/>
      </c>
      <c r="F3948" s="27" t="str">
        <f>IF('Census Block Input'!J3912="","",'Census Block Input'!C3912)</f>
        <v/>
      </c>
      <c r="G3948" s="29" t="str">
        <f>IF('Census Block Input'!J3912="","",'Census Block Input'!D3912)</f>
        <v/>
      </c>
      <c r="H3948" s="30" t="str">
        <f>IF('Census Block Input'!J3912="","",'Census Block Input'!G3912)</f>
        <v/>
      </c>
      <c r="I3948" s="30" t="str">
        <f>IF('Census Block Input'!J3912="","",'Census Block Input'!F3912)</f>
        <v/>
      </c>
      <c r="J3948" s="32" t="str">
        <f t="shared" si="124"/>
        <v/>
      </c>
      <c r="K3948" s="105" t="str">
        <f>IF('Census Block Input'!J3912="","",'Census Block Input'!D3912)</f>
        <v/>
      </c>
      <c r="L3948" s="106" t="str">
        <f>IF('Census Block Input'!J3912="","",'Census Block Input'!G3912)</f>
        <v/>
      </c>
      <c r="M3948" s="106" t="str">
        <f>IF('Census Block Input'!J3912="","",'Census Block Input'!F3912)</f>
        <v/>
      </c>
      <c r="N3948" s="32" t="str">
        <f t="shared" si="125"/>
        <v/>
      </c>
      <c r="O3948" s="124" t="s">
        <v>10</v>
      </c>
      <c r="P3948" s="123" t="s">
        <v>10</v>
      </c>
      <c r="Q3948" s="1"/>
    </row>
    <row r="3949" spans="1:17" ht="15.75" hidden="1" customHeight="1">
      <c r="A3949" s="1" t="str">
        <f t="shared" si="1"/>
        <v/>
      </c>
      <c r="B3949" s="1"/>
      <c r="C3949" s="25" t="str">
        <f>IF('Census Block Input'!J3913="","",'Census Block Input'!B3913)</f>
        <v/>
      </c>
      <c r="D3949" s="184" t="str">
        <f>IF('Census Block Input'!J3913="","",UPPER('Census Block Input'!J3913))</f>
        <v/>
      </c>
      <c r="E3949" s="26" t="str">
        <f>IF('Census Block Input'!J3913="","",'Census Block Input'!I3913)</f>
        <v/>
      </c>
      <c r="F3949" s="27" t="str">
        <f>IF('Census Block Input'!J3913="","",'Census Block Input'!C3913)</f>
        <v/>
      </c>
      <c r="G3949" s="29" t="str">
        <f>IF('Census Block Input'!J3913="","",'Census Block Input'!D3913)</f>
        <v/>
      </c>
      <c r="H3949" s="30" t="str">
        <f>IF('Census Block Input'!J3913="","",'Census Block Input'!G3913)</f>
        <v/>
      </c>
      <c r="I3949" s="30" t="str">
        <f>IF('Census Block Input'!J3913="","",'Census Block Input'!F3913)</f>
        <v/>
      </c>
      <c r="J3949" s="32" t="str">
        <f t="shared" si="124"/>
        <v/>
      </c>
      <c r="K3949" s="105" t="str">
        <f>IF('Census Block Input'!J3913="","",'Census Block Input'!D3913)</f>
        <v/>
      </c>
      <c r="L3949" s="106" t="str">
        <f>IF('Census Block Input'!J3913="","",'Census Block Input'!G3913)</f>
        <v/>
      </c>
      <c r="M3949" s="106" t="str">
        <f>IF('Census Block Input'!J3913="","",'Census Block Input'!F3913)</f>
        <v/>
      </c>
      <c r="N3949" s="32" t="str">
        <f t="shared" si="125"/>
        <v/>
      </c>
      <c r="O3949" s="124" t="s">
        <v>10</v>
      </c>
      <c r="P3949" s="123" t="s">
        <v>10</v>
      </c>
      <c r="Q3949" s="1"/>
    </row>
    <row r="3950" spans="1:17" ht="15.75" hidden="1" customHeight="1">
      <c r="A3950" s="1" t="str">
        <f t="shared" si="1"/>
        <v/>
      </c>
      <c r="B3950" s="1"/>
      <c r="C3950" s="25" t="str">
        <f>IF('Census Block Input'!J3914="","",'Census Block Input'!B3914)</f>
        <v/>
      </c>
      <c r="D3950" s="184" t="str">
        <f>IF('Census Block Input'!J3914="","",UPPER('Census Block Input'!J3914))</f>
        <v/>
      </c>
      <c r="E3950" s="26" t="str">
        <f>IF('Census Block Input'!J3914="","",'Census Block Input'!I3914)</f>
        <v/>
      </c>
      <c r="F3950" s="27" t="str">
        <f>IF('Census Block Input'!J3914="","",'Census Block Input'!C3914)</f>
        <v/>
      </c>
      <c r="G3950" s="29" t="str">
        <f>IF('Census Block Input'!J3914="","",'Census Block Input'!D3914)</f>
        <v/>
      </c>
      <c r="H3950" s="30" t="str">
        <f>IF('Census Block Input'!J3914="","",'Census Block Input'!G3914)</f>
        <v/>
      </c>
      <c r="I3950" s="30" t="str">
        <f>IF('Census Block Input'!J3914="","",'Census Block Input'!F3914)</f>
        <v/>
      </c>
      <c r="J3950" s="32" t="str">
        <f t="shared" si="124"/>
        <v/>
      </c>
      <c r="K3950" s="105" t="str">
        <f>IF('Census Block Input'!J3914="","",'Census Block Input'!D3914)</f>
        <v/>
      </c>
      <c r="L3950" s="106" t="str">
        <f>IF('Census Block Input'!J3914="","",'Census Block Input'!G3914)</f>
        <v/>
      </c>
      <c r="M3950" s="106" t="str">
        <f>IF('Census Block Input'!J3914="","",'Census Block Input'!F3914)</f>
        <v/>
      </c>
      <c r="N3950" s="32" t="str">
        <f t="shared" si="125"/>
        <v/>
      </c>
      <c r="O3950" s="124" t="s">
        <v>10</v>
      </c>
      <c r="P3950" s="123" t="s">
        <v>10</v>
      </c>
      <c r="Q3950" s="1"/>
    </row>
    <row r="3951" spans="1:17" ht="15.75" hidden="1" customHeight="1">
      <c r="A3951" s="1" t="str">
        <f t="shared" si="1"/>
        <v/>
      </c>
      <c r="B3951" s="1"/>
      <c r="C3951" s="25" t="str">
        <f>IF('Census Block Input'!J3915="","",'Census Block Input'!B3915)</f>
        <v/>
      </c>
      <c r="D3951" s="184" t="str">
        <f>IF('Census Block Input'!J3915="","",UPPER('Census Block Input'!J3915))</f>
        <v/>
      </c>
      <c r="E3951" s="26" t="str">
        <f>IF('Census Block Input'!J3915="","",'Census Block Input'!I3915)</f>
        <v/>
      </c>
      <c r="F3951" s="27" t="str">
        <f>IF('Census Block Input'!J3915="","",'Census Block Input'!C3915)</f>
        <v/>
      </c>
      <c r="G3951" s="29" t="str">
        <f>IF('Census Block Input'!J3915="","",'Census Block Input'!D3915)</f>
        <v/>
      </c>
      <c r="H3951" s="30" t="str">
        <f>IF('Census Block Input'!J3915="","",'Census Block Input'!G3915)</f>
        <v/>
      </c>
      <c r="I3951" s="30" t="str">
        <f>IF('Census Block Input'!J3915="","",'Census Block Input'!F3915)</f>
        <v/>
      </c>
      <c r="J3951" s="32" t="str">
        <f t="shared" si="124"/>
        <v/>
      </c>
      <c r="K3951" s="105" t="str">
        <f>IF('Census Block Input'!J3915="","",'Census Block Input'!D3915)</f>
        <v/>
      </c>
      <c r="L3951" s="106" t="str">
        <f>IF('Census Block Input'!J3915="","",'Census Block Input'!G3915)</f>
        <v/>
      </c>
      <c r="M3951" s="106" t="str">
        <f>IF('Census Block Input'!J3915="","",'Census Block Input'!F3915)</f>
        <v/>
      </c>
      <c r="N3951" s="32" t="str">
        <f t="shared" si="125"/>
        <v/>
      </c>
      <c r="O3951" s="124" t="s">
        <v>10</v>
      </c>
      <c r="P3951" s="123" t="s">
        <v>10</v>
      </c>
      <c r="Q3951" s="1"/>
    </row>
    <row r="3952" spans="1:17" ht="15.75" hidden="1" customHeight="1">
      <c r="A3952" s="1" t="str">
        <f t="shared" si="1"/>
        <v/>
      </c>
      <c r="B3952" s="1"/>
      <c r="C3952" s="25" t="str">
        <f>IF('Census Block Input'!J3916="","",'Census Block Input'!B3916)</f>
        <v/>
      </c>
      <c r="D3952" s="184" t="str">
        <f>IF('Census Block Input'!J3916="","",UPPER('Census Block Input'!J3916))</f>
        <v/>
      </c>
      <c r="E3952" s="26" t="str">
        <f>IF('Census Block Input'!J3916="","",'Census Block Input'!I3916)</f>
        <v/>
      </c>
      <c r="F3952" s="27" t="str">
        <f>IF('Census Block Input'!J3916="","",'Census Block Input'!C3916)</f>
        <v/>
      </c>
      <c r="G3952" s="29" t="str">
        <f>IF('Census Block Input'!J3916="","",'Census Block Input'!D3916)</f>
        <v/>
      </c>
      <c r="H3952" s="30" t="str">
        <f>IF('Census Block Input'!J3916="","",'Census Block Input'!G3916)</f>
        <v/>
      </c>
      <c r="I3952" s="30" t="str">
        <f>IF('Census Block Input'!J3916="","",'Census Block Input'!F3916)</f>
        <v/>
      </c>
      <c r="J3952" s="32" t="str">
        <f t="shared" si="124"/>
        <v/>
      </c>
      <c r="K3952" s="105" t="str">
        <f>IF('Census Block Input'!J3916="","",'Census Block Input'!D3916)</f>
        <v/>
      </c>
      <c r="L3952" s="106" t="str">
        <f>IF('Census Block Input'!J3916="","",'Census Block Input'!G3916)</f>
        <v/>
      </c>
      <c r="M3952" s="106" t="str">
        <f>IF('Census Block Input'!J3916="","",'Census Block Input'!F3916)</f>
        <v/>
      </c>
      <c r="N3952" s="32" t="str">
        <f t="shared" si="125"/>
        <v/>
      </c>
      <c r="O3952" s="124" t="s">
        <v>10</v>
      </c>
      <c r="P3952" s="123" t="s">
        <v>10</v>
      </c>
      <c r="Q3952" s="1"/>
    </row>
    <row r="3953" spans="1:17" ht="15.75" hidden="1" customHeight="1">
      <c r="A3953" s="1" t="str">
        <f t="shared" si="1"/>
        <v/>
      </c>
      <c r="B3953" s="1"/>
      <c r="C3953" s="25" t="str">
        <f>IF('Census Block Input'!J3917="","",'Census Block Input'!B3917)</f>
        <v/>
      </c>
      <c r="D3953" s="184" t="str">
        <f>IF('Census Block Input'!J3917="","",UPPER('Census Block Input'!J3917))</f>
        <v/>
      </c>
      <c r="E3953" s="26" t="str">
        <f>IF('Census Block Input'!J3917="","",'Census Block Input'!I3917)</f>
        <v/>
      </c>
      <c r="F3953" s="27" t="str">
        <f>IF('Census Block Input'!J3917="","",'Census Block Input'!C3917)</f>
        <v/>
      </c>
      <c r="G3953" s="29" t="str">
        <f>IF('Census Block Input'!J3917="","",'Census Block Input'!D3917)</f>
        <v/>
      </c>
      <c r="H3953" s="30" t="str">
        <f>IF('Census Block Input'!J3917="","",'Census Block Input'!G3917)</f>
        <v/>
      </c>
      <c r="I3953" s="30" t="str">
        <f>IF('Census Block Input'!J3917="","",'Census Block Input'!F3917)</f>
        <v/>
      </c>
      <c r="J3953" s="32" t="str">
        <f t="shared" si="124"/>
        <v/>
      </c>
      <c r="K3953" s="105" t="str">
        <f>IF('Census Block Input'!J3917="","",'Census Block Input'!D3917)</f>
        <v/>
      </c>
      <c r="L3953" s="106" t="str">
        <f>IF('Census Block Input'!J3917="","",'Census Block Input'!G3917)</f>
        <v/>
      </c>
      <c r="M3953" s="106" t="str">
        <f>IF('Census Block Input'!J3917="","",'Census Block Input'!F3917)</f>
        <v/>
      </c>
      <c r="N3953" s="32" t="str">
        <f t="shared" si="125"/>
        <v/>
      </c>
      <c r="O3953" s="124" t="s">
        <v>10</v>
      </c>
      <c r="P3953" s="123" t="s">
        <v>10</v>
      </c>
      <c r="Q3953" s="1"/>
    </row>
    <row r="3954" spans="1:17" ht="15.75" hidden="1" customHeight="1">
      <c r="A3954" s="1" t="str">
        <f t="shared" si="1"/>
        <v/>
      </c>
      <c r="B3954" s="1"/>
      <c r="C3954" s="25" t="str">
        <f>IF('Census Block Input'!J3918="","",'Census Block Input'!B3918)</f>
        <v/>
      </c>
      <c r="D3954" s="184" t="str">
        <f>IF('Census Block Input'!J3918="","",UPPER('Census Block Input'!J3918))</f>
        <v/>
      </c>
      <c r="E3954" s="26" t="str">
        <f>IF('Census Block Input'!J3918="","",'Census Block Input'!I3918)</f>
        <v/>
      </c>
      <c r="F3954" s="27" t="str">
        <f>IF('Census Block Input'!J3918="","",'Census Block Input'!C3918)</f>
        <v/>
      </c>
      <c r="G3954" s="29" t="str">
        <f>IF('Census Block Input'!J3918="","",'Census Block Input'!D3918)</f>
        <v/>
      </c>
      <c r="H3954" s="30" t="str">
        <f>IF('Census Block Input'!J3918="","",'Census Block Input'!G3918)</f>
        <v/>
      </c>
      <c r="I3954" s="30" t="str">
        <f>IF('Census Block Input'!J3918="","",'Census Block Input'!F3918)</f>
        <v/>
      </c>
      <c r="J3954" s="32" t="str">
        <f t="shared" si="124"/>
        <v/>
      </c>
      <c r="K3954" s="105" t="str">
        <f>IF('Census Block Input'!J3918="","",'Census Block Input'!D3918)</f>
        <v/>
      </c>
      <c r="L3954" s="106" t="str">
        <f>IF('Census Block Input'!J3918="","",'Census Block Input'!G3918)</f>
        <v/>
      </c>
      <c r="M3954" s="106" t="str">
        <f>IF('Census Block Input'!J3918="","",'Census Block Input'!F3918)</f>
        <v/>
      </c>
      <c r="N3954" s="32" t="str">
        <f t="shared" si="125"/>
        <v/>
      </c>
      <c r="O3954" s="124" t="s">
        <v>10</v>
      </c>
      <c r="P3954" s="123" t="s">
        <v>10</v>
      </c>
      <c r="Q3954" s="1"/>
    </row>
    <row r="3955" spans="1:17" ht="15.75" hidden="1" customHeight="1">
      <c r="A3955" s="1" t="str">
        <f t="shared" si="1"/>
        <v/>
      </c>
      <c r="B3955" s="1"/>
      <c r="C3955" s="25" t="str">
        <f>IF('Census Block Input'!J3919="","",'Census Block Input'!B3919)</f>
        <v/>
      </c>
      <c r="D3955" s="184" t="str">
        <f>IF('Census Block Input'!J3919="","",UPPER('Census Block Input'!J3919))</f>
        <v/>
      </c>
      <c r="E3955" s="26" t="str">
        <f>IF('Census Block Input'!J3919="","",'Census Block Input'!I3919)</f>
        <v/>
      </c>
      <c r="F3955" s="27" t="str">
        <f>IF('Census Block Input'!J3919="","",'Census Block Input'!C3919)</f>
        <v/>
      </c>
      <c r="G3955" s="29" t="str">
        <f>IF('Census Block Input'!J3919="","",'Census Block Input'!D3919)</f>
        <v/>
      </c>
      <c r="H3955" s="30" t="str">
        <f>IF('Census Block Input'!J3919="","",'Census Block Input'!G3919)</f>
        <v/>
      </c>
      <c r="I3955" s="30" t="str">
        <f>IF('Census Block Input'!J3919="","",'Census Block Input'!F3919)</f>
        <v/>
      </c>
      <c r="J3955" s="32" t="str">
        <f t="shared" si="124"/>
        <v/>
      </c>
      <c r="K3955" s="105" t="str">
        <f>IF('Census Block Input'!J3919="","",'Census Block Input'!D3919)</f>
        <v/>
      </c>
      <c r="L3955" s="106" t="str">
        <f>IF('Census Block Input'!J3919="","",'Census Block Input'!G3919)</f>
        <v/>
      </c>
      <c r="M3955" s="106" t="str">
        <f>IF('Census Block Input'!J3919="","",'Census Block Input'!F3919)</f>
        <v/>
      </c>
      <c r="N3955" s="32" t="str">
        <f t="shared" si="125"/>
        <v/>
      </c>
      <c r="O3955" s="124" t="s">
        <v>10</v>
      </c>
      <c r="P3955" s="123" t="s">
        <v>10</v>
      </c>
      <c r="Q3955" s="1"/>
    </row>
    <row r="3956" spans="1:17" ht="15.75" hidden="1" customHeight="1">
      <c r="A3956" s="1" t="str">
        <f t="shared" si="1"/>
        <v/>
      </c>
      <c r="B3956" s="1"/>
      <c r="C3956" s="25" t="str">
        <f>IF('Census Block Input'!J3920="","",'Census Block Input'!B3920)</f>
        <v/>
      </c>
      <c r="D3956" s="184" t="str">
        <f>IF('Census Block Input'!J3920="","",UPPER('Census Block Input'!J3920))</f>
        <v/>
      </c>
      <c r="E3956" s="26" t="str">
        <f>IF('Census Block Input'!J3920="","",'Census Block Input'!I3920)</f>
        <v/>
      </c>
      <c r="F3956" s="27" t="str">
        <f>IF('Census Block Input'!J3920="","",'Census Block Input'!C3920)</f>
        <v/>
      </c>
      <c r="G3956" s="29" t="str">
        <f>IF('Census Block Input'!J3920="","",'Census Block Input'!D3920)</f>
        <v/>
      </c>
      <c r="H3956" s="30" t="str">
        <f>IF('Census Block Input'!J3920="","",'Census Block Input'!G3920)</f>
        <v/>
      </c>
      <c r="I3956" s="30" t="str">
        <f>IF('Census Block Input'!J3920="","",'Census Block Input'!F3920)</f>
        <v/>
      </c>
      <c r="J3956" s="32" t="str">
        <f t="shared" si="124"/>
        <v/>
      </c>
      <c r="K3956" s="105" t="str">
        <f>IF('Census Block Input'!J3920="","",'Census Block Input'!D3920)</f>
        <v/>
      </c>
      <c r="L3956" s="106" t="str">
        <f>IF('Census Block Input'!J3920="","",'Census Block Input'!G3920)</f>
        <v/>
      </c>
      <c r="M3956" s="106" t="str">
        <f>IF('Census Block Input'!J3920="","",'Census Block Input'!F3920)</f>
        <v/>
      </c>
      <c r="N3956" s="32" t="str">
        <f t="shared" si="125"/>
        <v/>
      </c>
      <c r="O3956" s="124" t="s">
        <v>10</v>
      </c>
      <c r="P3956" s="123" t="s">
        <v>10</v>
      </c>
      <c r="Q3956" s="1"/>
    </row>
    <row r="3957" spans="1:17" ht="15.75" hidden="1" customHeight="1">
      <c r="A3957" s="1" t="str">
        <f t="shared" si="1"/>
        <v/>
      </c>
      <c r="B3957" s="1"/>
      <c r="C3957" s="25" t="str">
        <f>IF('Census Block Input'!J3921="","",'Census Block Input'!B3921)</f>
        <v/>
      </c>
      <c r="D3957" s="184" t="str">
        <f>IF('Census Block Input'!J3921="","",UPPER('Census Block Input'!J3921))</f>
        <v/>
      </c>
      <c r="E3957" s="26" t="str">
        <f>IF('Census Block Input'!J3921="","",'Census Block Input'!I3921)</f>
        <v/>
      </c>
      <c r="F3957" s="27" t="str">
        <f>IF('Census Block Input'!J3921="","",'Census Block Input'!C3921)</f>
        <v/>
      </c>
      <c r="G3957" s="29" t="str">
        <f>IF('Census Block Input'!J3921="","",'Census Block Input'!D3921)</f>
        <v/>
      </c>
      <c r="H3957" s="30" t="str">
        <f>IF('Census Block Input'!J3921="","",'Census Block Input'!G3921)</f>
        <v/>
      </c>
      <c r="I3957" s="30" t="str">
        <f>IF('Census Block Input'!J3921="","",'Census Block Input'!F3921)</f>
        <v/>
      </c>
      <c r="J3957" s="32" t="str">
        <f t="shared" si="124"/>
        <v/>
      </c>
      <c r="K3957" s="105" t="str">
        <f>IF('Census Block Input'!J3921="","",'Census Block Input'!D3921)</f>
        <v/>
      </c>
      <c r="L3957" s="106" t="str">
        <f>IF('Census Block Input'!J3921="","",'Census Block Input'!G3921)</f>
        <v/>
      </c>
      <c r="M3957" s="106" t="str">
        <f>IF('Census Block Input'!J3921="","",'Census Block Input'!F3921)</f>
        <v/>
      </c>
      <c r="N3957" s="32" t="str">
        <f t="shared" si="125"/>
        <v/>
      </c>
      <c r="O3957" s="124" t="s">
        <v>10</v>
      </c>
      <c r="P3957" s="123" t="s">
        <v>10</v>
      </c>
      <c r="Q3957" s="1"/>
    </row>
    <row r="3958" spans="1:17" ht="15.75" hidden="1" customHeight="1">
      <c r="A3958" s="1" t="str">
        <f t="shared" si="1"/>
        <v/>
      </c>
      <c r="B3958" s="1"/>
      <c r="C3958" s="25" t="str">
        <f>IF('Census Block Input'!J3922="","",'Census Block Input'!B3922)</f>
        <v/>
      </c>
      <c r="D3958" s="184" t="str">
        <f>IF('Census Block Input'!J3922="","",UPPER('Census Block Input'!J3922))</f>
        <v/>
      </c>
      <c r="E3958" s="26" t="str">
        <f>IF('Census Block Input'!J3922="","",'Census Block Input'!I3922)</f>
        <v/>
      </c>
      <c r="F3958" s="27" t="str">
        <f>IF('Census Block Input'!J3922="","",'Census Block Input'!C3922)</f>
        <v/>
      </c>
      <c r="G3958" s="29" t="str">
        <f>IF('Census Block Input'!J3922="","",'Census Block Input'!D3922)</f>
        <v/>
      </c>
      <c r="H3958" s="30" t="str">
        <f>IF('Census Block Input'!J3922="","",'Census Block Input'!G3922)</f>
        <v/>
      </c>
      <c r="I3958" s="30" t="str">
        <f>IF('Census Block Input'!J3922="","",'Census Block Input'!F3922)</f>
        <v/>
      </c>
      <c r="J3958" s="32" t="str">
        <f t="shared" si="124"/>
        <v/>
      </c>
      <c r="K3958" s="105" t="str">
        <f>IF('Census Block Input'!J3922="","",'Census Block Input'!D3922)</f>
        <v/>
      </c>
      <c r="L3958" s="106" t="str">
        <f>IF('Census Block Input'!J3922="","",'Census Block Input'!G3922)</f>
        <v/>
      </c>
      <c r="M3958" s="106" t="str">
        <f>IF('Census Block Input'!J3922="","",'Census Block Input'!F3922)</f>
        <v/>
      </c>
      <c r="N3958" s="32" t="str">
        <f t="shared" si="125"/>
        <v/>
      </c>
      <c r="O3958" s="124" t="s">
        <v>10</v>
      </c>
      <c r="P3958" s="123" t="s">
        <v>10</v>
      </c>
      <c r="Q3958" s="1"/>
    </row>
    <row r="3959" spans="1:17" ht="15.75" hidden="1" customHeight="1">
      <c r="A3959" s="1" t="str">
        <f t="shared" si="1"/>
        <v/>
      </c>
      <c r="B3959" s="1"/>
      <c r="C3959" s="25" t="str">
        <f>IF('Census Block Input'!J3923="","",'Census Block Input'!B3923)</f>
        <v/>
      </c>
      <c r="D3959" s="184" t="str">
        <f>IF('Census Block Input'!J3923="","",UPPER('Census Block Input'!J3923))</f>
        <v/>
      </c>
      <c r="E3959" s="26" t="str">
        <f>IF('Census Block Input'!J3923="","",'Census Block Input'!I3923)</f>
        <v/>
      </c>
      <c r="F3959" s="27" t="str">
        <f>IF('Census Block Input'!J3923="","",'Census Block Input'!C3923)</f>
        <v/>
      </c>
      <c r="G3959" s="29" t="str">
        <f>IF('Census Block Input'!J3923="","",'Census Block Input'!D3923)</f>
        <v/>
      </c>
      <c r="H3959" s="30" t="str">
        <f>IF('Census Block Input'!J3923="","",'Census Block Input'!G3923)</f>
        <v/>
      </c>
      <c r="I3959" s="30" t="str">
        <f>IF('Census Block Input'!J3923="","",'Census Block Input'!F3923)</f>
        <v/>
      </c>
      <c r="J3959" s="32" t="str">
        <f t="shared" si="124"/>
        <v/>
      </c>
      <c r="K3959" s="105" t="str">
        <f>IF('Census Block Input'!J3923="","",'Census Block Input'!D3923)</f>
        <v/>
      </c>
      <c r="L3959" s="106" t="str">
        <f>IF('Census Block Input'!J3923="","",'Census Block Input'!G3923)</f>
        <v/>
      </c>
      <c r="M3959" s="106" t="str">
        <f>IF('Census Block Input'!J3923="","",'Census Block Input'!F3923)</f>
        <v/>
      </c>
      <c r="N3959" s="32" t="str">
        <f t="shared" si="125"/>
        <v/>
      </c>
      <c r="O3959" s="124" t="s">
        <v>10</v>
      </c>
      <c r="P3959" s="123" t="s">
        <v>10</v>
      </c>
      <c r="Q3959" s="1"/>
    </row>
    <row r="3960" spans="1:17" ht="15.75" hidden="1" customHeight="1">
      <c r="A3960" s="1" t="str">
        <f t="shared" si="1"/>
        <v/>
      </c>
      <c r="B3960" s="1"/>
      <c r="C3960" s="25" t="str">
        <f>IF('Census Block Input'!J3924="","",'Census Block Input'!B3924)</f>
        <v/>
      </c>
      <c r="D3960" s="184" t="str">
        <f>IF('Census Block Input'!J3924="","",UPPER('Census Block Input'!J3924))</f>
        <v/>
      </c>
      <c r="E3960" s="26" t="str">
        <f>IF('Census Block Input'!J3924="","",'Census Block Input'!I3924)</f>
        <v/>
      </c>
      <c r="F3960" s="27" t="str">
        <f>IF('Census Block Input'!J3924="","",'Census Block Input'!C3924)</f>
        <v/>
      </c>
      <c r="G3960" s="29" t="str">
        <f>IF('Census Block Input'!J3924="","",'Census Block Input'!D3924)</f>
        <v/>
      </c>
      <c r="H3960" s="30" t="str">
        <f>IF('Census Block Input'!J3924="","",'Census Block Input'!G3924)</f>
        <v/>
      </c>
      <c r="I3960" s="30" t="str">
        <f>IF('Census Block Input'!J3924="","",'Census Block Input'!F3924)</f>
        <v/>
      </c>
      <c r="J3960" s="32" t="str">
        <f t="shared" si="124"/>
        <v/>
      </c>
      <c r="K3960" s="105" t="str">
        <f>IF('Census Block Input'!J3924="","",'Census Block Input'!D3924)</f>
        <v/>
      </c>
      <c r="L3960" s="106" t="str">
        <f>IF('Census Block Input'!J3924="","",'Census Block Input'!G3924)</f>
        <v/>
      </c>
      <c r="M3960" s="106" t="str">
        <f>IF('Census Block Input'!J3924="","",'Census Block Input'!F3924)</f>
        <v/>
      </c>
      <c r="N3960" s="32" t="str">
        <f t="shared" si="125"/>
        <v/>
      </c>
      <c r="O3960" s="124" t="s">
        <v>10</v>
      </c>
      <c r="P3960" s="123" t="s">
        <v>10</v>
      </c>
      <c r="Q3960" s="1"/>
    </row>
    <row r="3961" spans="1:17" ht="15.75" hidden="1" customHeight="1">
      <c r="A3961" s="1" t="str">
        <f t="shared" si="1"/>
        <v/>
      </c>
      <c r="B3961" s="1"/>
      <c r="C3961" s="25" t="str">
        <f>IF('Census Block Input'!J3925="","",'Census Block Input'!B3925)</f>
        <v/>
      </c>
      <c r="D3961" s="184" t="str">
        <f>IF('Census Block Input'!J3925="","",UPPER('Census Block Input'!J3925))</f>
        <v/>
      </c>
      <c r="E3961" s="26" t="str">
        <f>IF('Census Block Input'!J3925="","",'Census Block Input'!I3925)</f>
        <v/>
      </c>
      <c r="F3961" s="27" t="str">
        <f>IF('Census Block Input'!J3925="","",'Census Block Input'!C3925)</f>
        <v/>
      </c>
      <c r="G3961" s="29" t="str">
        <f>IF('Census Block Input'!J3925="","",'Census Block Input'!D3925)</f>
        <v/>
      </c>
      <c r="H3961" s="30" t="str">
        <f>IF('Census Block Input'!J3925="","",'Census Block Input'!G3925)</f>
        <v/>
      </c>
      <c r="I3961" s="30" t="str">
        <f>IF('Census Block Input'!J3925="","",'Census Block Input'!F3925)</f>
        <v/>
      </c>
      <c r="J3961" s="32" t="str">
        <f t="shared" si="124"/>
        <v/>
      </c>
      <c r="K3961" s="105" t="str">
        <f>IF('Census Block Input'!J3925="","",'Census Block Input'!D3925)</f>
        <v/>
      </c>
      <c r="L3961" s="106" t="str">
        <f>IF('Census Block Input'!J3925="","",'Census Block Input'!G3925)</f>
        <v/>
      </c>
      <c r="M3961" s="106" t="str">
        <f>IF('Census Block Input'!J3925="","",'Census Block Input'!F3925)</f>
        <v/>
      </c>
      <c r="N3961" s="32" t="str">
        <f t="shared" si="125"/>
        <v/>
      </c>
      <c r="O3961" s="124" t="s">
        <v>10</v>
      </c>
      <c r="P3961" s="123" t="s">
        <v>10</v>
      </c>
      <c r="Q3961" s="1"/>
    </row>
    <row r="3962" spans="1:17" ht="15.75" hidden="1" customHeight="1">
      <c r="A3962" s="1" t="str">
        <f t="shared" si="1"/>
        <v/>
      </c>
      <c r="B3962" s="1"/>
      <c r="C3962" s="25" t="str">
        <f>IF('Census Block Input'!J3926="","",'Census Block Input'!B3926)</f>
        <v/>
      </c>
      <c r="D3962" s="184" t="str">
        <f>IF('Census Block Input'!J3926="","",UPPER('Census Block Input'!J3926))</f>
        <v/>
      </c>
      <c r="E3962" s="26" t="str">
        <f>IF('Census Block Input'!J3926="","",'Census Block Input'!I3926)</f>
        <v/>
      </c>
      <c r="F3962" s="27" t="str">
        <f>IF('Census Block Input'!J3926="","",'Census Block Input'!C3926)</f>
        <v/>
      </c>
      <c r="G3962" s="29" t="str">
        <f>IF('Census Block Input'!J3926="","",'Census Block Input'!D3926)</f>
        <v/>
      </c>
      <c r="H3962" s="30" t="str">
        <f>IF('Census Block Input'!J3926="","",'Census Block Input'!G3926)</f>
        <v/>
      </c>
      <c r="I3962" s="30" t="str">
        <f>IF('Census Block Input'!J3926="","",'Census Block Input'!F3926)</f>
        <v/>
      </c>
      <c r="J3962" s="32" t="str">
        <f t="shared" si="124"/>
        <v/>
      </c>
      <c r="K3962" s="105" t="str">
        <f>IF('Census Block Input'!J3926="","",'Census Block Input'!D3926)</f>
        <v/>
      </c>
      <c r="L3962" s="106" t="str">
        <f>IF('Census Block Input'!J3926="","",'Census Block Input'!G3926)</f>
        <v/>
      </c>
      <c r="M3962" s="106" t="str">
        <f>IF('Census Block Input'!J3926="","",'Census Block Input'!F3926)</f>
        <v/>
      </c>
      <c r="N3962" s="32" t="str">
        <f t="shared" si="125"/>
        <v/>
      </c>
      <c r="O3962" s="124" t="s">
        <v>10</v>
      </c>
      <c r="P3962" s="123" t="s">
        <v>10</v>
      </c>
      <c r="Q3962" s="1"/>
    </row>
    <row r="3963" spans="1:17" ht="15.75" hidden="1" customHeight="1">
      <c r="A3963" s="1" t="str">
        <f t="shared" si="1"/>
        <v/>
      </c>
      <c r="B3963" s="1"/>
      <c r="C3963" s="25" t="str">
        <f>IF('Census Block Input'!J3927="","",'Census Block Input'!B3927)</f>
        <v/>
      </c>
      <c r="D3963" s="184" t="str">
        <f>IF('Census Block Input'!J3927="","",UPPER('Census Block Input'!J3927))</f>
        <v/>
      </c>
      <c r="E3963" s="26" t="str">
        <f>IF('Census Block Input'!J3927="","",'Census Block Input'!I3927)</f>
        <v/>
      </c>
      <c r="F3963" s="27" t="str">
        <f>IF('Census Block Input'!J3927="","",'Census Block Input'!C3927)</f>
        <v/>
      </c>
      <c r="G3963" s="29" t="str">
        <f>IF('Census Block Input'!J3927="","",'Census Block Input'!D3927)</f>
        <v/>
      </c>
      <c r="H3963" s="30" t="str">
        <f>IF('Census Block Input'!J3927="","",'Census Block Input'!G3927)</f>
        <v/>
      </c>
      <c r="I3963" s="30" t="str">
        <f>IF('Census Block Input'!J3927="","",'Census Block Input'!F3927)</f>
        <v/>
      </c>
      <c r="J3963" s="32" t="str">
        <f t="shared" si="124"/>
        <v/>
      </c>
      <c r="K3963" s="105" t="str">
        <f>IF('Census Block Input'!J3927="","",'Census Block Input'!D3927)</f>
        <v/>
      </c>
      <c r="L3963" s="106" t="str">
        <f>IF('Census Block Input'!J3927="","",'Census Block Input'!G3927)</f>
        <v/>
      </c>
      <c r="M3963" s="106" t="str">
        <f>IF('Census Block Input'!J3927="","",'Census Block Input'!F3927)</f>
        <v/>
      </c>
      <c r="N3963" s="32" t="str">
        <f t="shared" si="125"/>
        <v/>
      </c>
      <c r="O3963" s="124" t="s">
        <v>10</v>
      </c>
      <c r="P3963" s="123" t="s">
        <v>10</v>
      </c>
      <c r="Q3963" s="1"/>
    </row>
    <row r="3964" spans="1:17" ht="15.75" hidden="1" customHeight="1">
      <c r="A3964" s="1" t="str">
        <f t="shared" si="1"/>
        <v/>
      </c>
      <c r="B3964" s="1"/>
      <c r="C3964" s="25" t="str">
        <f>IF('Census Block Input'!J3928="","",'Census Block Input'!B3928)</f>
        <v/>
      </c>
      <c r="D3964" s="184" t="str">
        <f>IF('Census Block Input'!J3928="","",UPPER('Census Block Input'!J3928))</f>
        <v/>
      </c>
      <c r="E3964" s="26" t="str">
        <f>IF('Census Block Input'!J3928="","",'Census Block Input'!I3928)</f>
        <v/>
      </c>
      <c r="F3964" s="27" t="str">
        <f>IF('Census Block Input'!J3928="","",'Census Block Input'!C3928)</f>
        <v/>
      </c>
      <c r="G3964" s="29" t="str">
        <f>IF('Census Block Input'!J3928="","",'Census Block Input'!D3928)</f>
        <v/>
      </c>
      <c r="H3964" s="30" t="str">
        <f>IF('Census Block Input'!J3928="","",'Census Block Input'!G3928)</f>
        <v/>
      </c>
      <c r="I3964" s="30" t="str">
        <f>IF('Census Block Input'!J3928="","",'Census Block Input'!F3928)</f>
        <v/>
      </c>
      <c r="J3964" s="32" t="str">
        <f t="shared" si="124"/>
        <v/>
      </c>
      <c r="K3964" s="105" t="str">
        <f>IF('Census Block Input'!J3928="","",'Census Block Input'!D3928)</f>
        <v/>
      </c>
      <c r="L3964" s="106" t="str">
        <f>IF('Census Block Input'!J3928="","",'Census Block Input'!G3928)</f>
        <v/>
      </c>
      <c r="M3964" s="106" t="str">
        <f>IF('Census Block Input'!J3928="","",'Census Block Input'!F3928)</f>
        <v/>
      </c>
      <c r="N3964" s="32" t="str">
        <f t="shared" si="125"/>
        <v/>
      </c>
      <c r="O3964" s="124" t="s">
        <v>10</v>
      </c>
      <c r="P3964" s="123" t="s">
        <v>10</v>
      </c>
      <c r="Q3964" s="1"/>
    </row>
    <row r="3965" spans="1:17" ht="15.75" hidden="1" customHeight="1">
      <c r="A3965" s="1" t="str">
        <f t="shared" si="1"/>
        <v/>
      </c>
      <c r="B3965" s="1"/>
      <c r="C3965" s="25" t="str">
        <f>IF('Census Block Input'!J3929="","",'Census Block Input'!B3929)</f>
        <v/>
      </c>
      <c r="D3965" s="184" t="str">
        <f>IF('Census Block Input'!J3929="","",UPPER('Census Block Input'!J3929))</f>
        <v/>
      </c>
      <c r="E3965" s="26" t="str">
        <f>IF('Census Block Input'!J3929="","",'Census Block Input'!I3929)</f>
        <v/>
      </c>
      <c r="F3965" s="27" t="str">
        <f>IF('Census Block Input'!J3929="","",'Census Block Input'!C3929)</f>
        <v/>
      </c>
      <c r="G3965" s="29" t="str">
        <f>IF('Census Block Input'!J3929="","",'Census Block Input'!D3929)</f>
        <v/>
      </c>
      <c r="H3965" s="30" t="str">
        <f>IF('Census Block Input'!J3929="","",'Census Block Input'!G3929)</f>
        <v/>
      </c>
      <c r="I3965" s="30" t="str">
        <f>IF('Census Block Input'!J3929="","",'Census Block Input'!F3929)</f>
        <v/>
      </c>
      <c r="J3965" s="32" t="str">
        <f t="shared" si="124"/>
        <v/>
      </c>
      <c r="K3965" s="105" t="str">
        <f>IF('Census Block Input'!J3929="","",'Census Block Input'!D3929)</f>
        <v/>
      </c>
      <c r="L3965" s="106" t="str">
        <f>IF('Census Block Input'!J3929="","",'Census Block Input'!G3929)</f>
        <v/>
      </c>
      <c r="M3965" s="106" t="str">
        <f>IF('Census Block Input'!J3929="","",'Census Block Input'!F3929)</f>
        <v/>
      </c>
      <c r="N3965" s="32" t="str">
        <f t="shared" si="125"/>
        <v/>
      </c>
      <c r="O3965" s="124" t="s">
        <v>10</v>
      </c>
      <c r="P3965" s="123" t="s">
        <v>10</v>
      </c>
      <c r="Q3965" s="1"/>
    </row>
    <row r="3966" spans="1:17" ht="15.75" hidden="1" customHeight="1">
      <c r="A3966" s="1" t="str">
        <f t="shared" si="1"/>
        <v/>
      </c>
      <c r="B3966" s="1"/>
      <c r="C3966" s="25" t="str">
        <f>IF('Census Block Input'!J3930="","",'Census Block Input'!B3930)</f>
        <v/>
      </c>
      <c r="D3966" s="184" t="str">
        <f>IF('Census Block Input'!J3930="","",UPPER('Census Block Input'!J3930))</f>
        <v/>
      </c>
      <c r="E3966" s="26" t="str">
        <f>IF('Census Block Input'!J3930="","",'Census Block Input'!I3930)</f>
        <v/>
      </c>
      <c r="F3966" s="27" t="str">
        <f>IF('Census Block Input'!J3930="","",'Census Block Input'!C3930)</f>
        <v/>
      </c>
      <c r="G3966" s="29" t="str">
        <f>IF('Census Block Input'!J3930="","",'Census Block Input'!D3930)</f>
        <v/>
      </c>
      <c r="H3966" s="30" t="str">
        <f>IF('Census Block Input'!J3930="","",'Census Block Input'!G3930)</f>
        <v/>
      </c>
      <c r="I3966" s="30" t="str">
        <f>IF('Census Block Input'!J3930="","",'Census Block Input'!F3930)</f>
        <v/>
      </c>
      <c r="J3966" s="32" t="str">
        <f t="shared" si="124"/>
        <v/>
      </c>
      <c r="K3966" s="105" t="str">
        <f>IF('Census Block Input'!J3930="","",'Census Block Input'!D3930)</f>
        <v/>
      </c>
      <c r="L3966" s="106" t="str">
        <f>IF('Census Block Input'!J3930="","",'Census Block Input'!G3930)</f>
        <v/>
      </c>
      <c r="M3966" s="106" t="str">
        <f>IF('Census Block Input'!J3930="","",'Census Block Input'!F3930)</f>
        <v/>
      </c>
      <c r="N3966" s="32" t="str">
        <f t="shared" si="125"/>
        <v/>
      </c>
      <c r="O3966" s="124" t="s">
        <v>10</v>
      </c>
      <c r="P3966" s="123" t="s">
        <v>10</v>
      </c>
      <c r="Q3966" s="1"/>
    </row>
    <row r="3967" spans="1:17" ht="15.75" hidden="1" customHeight="1">
      <c r="A3967" s="1" t="str">
        <f t="shared" si="1"/>
        <v/>
      </c>
      <c r="B3967" s="1"/>
      <c r="C3967" s="25" t="str">
        <f>IF('Census Block Input'!J3931="","",'Census Block Input'!B3931)</f>
        <v/>
      </c>
      <c r="D3967" s="184" t="str">
        <f>IF('Census Block Input'!J3931="","",UPPER('Census Block Input'!J3931))</f>
        <v/>
      </c>
      <c r="E3967" s="26" t="str">
        <f>IF('Census Block Input'!J3931="","",'Census Block Input'!I3931)</f>
        <v/>
      </c>
      <c r="F3967" s="27" t="str">
        <f>IF('Census Block Input'!J3931="","",'Census Block Input'!C3931)</f>
        <v/>
      </c>
      <c r="G3967" s="29" t="str">
        <f>IF('Census Block Input'!J3931="","",'Census Block Input'!D3931)</f>
        <v/>
      </c>
      <c r="H3967" s="30" t="str">
        <f>IF('Census Block Input'!J3931="","",'Census Block Input'!G3931)</f>
        <v/>
      </c>
      <c r="I3967" s="30" t="str">
        <f>IF('Census Block Input'!J3931="","",'Census Block Input'!F3931)</f>
        <v/>
      </c>
      <c r="J3967" s="32" t="str">
        <f t="shared" si="124"/>
        <v/>
      </c>
      <c r="K3967" s="105" t="str">
        <f>IF('Census Block Input'!J3931="","",'Census Block Input'!D3931)</f>
        <v/>
      </c>
      <c r="L3967" s="106" t="str">
        <f>IF('Census Block Input'!J3931="","",'Census Block Input'!G3931)</f>
        <v/>
      </c>
      <c r="M3967" s="106" t="str">
        <f>IF('Census Block Input'!J3931="","",'Census Block Input'!F3931)</f>
        <v/>
      </c>
      <c r="N3967" s="32" t="str">
        <f t="shared" si="125"/>
        <v/>
      </c>
      <c r="O3967" s="124" t="s">
        <v>10</v>
      </c>
      <c r="P3967" s="123" t="s">
        <v>10</v>
      </c>
      <c r="Q3967" s="1"/>
    </row>
    <row r="3968" spans="1:17" ht="15.75" hidden="1" customHeight="1">
      <c r="A3968" s="1" t="str">
        <f t="shared" si="1"/>
        <v/>
      </c>
      <c r="B3968" s="1"/>
      <c r="C3968" s="25" t="str">
        <f>IF('Census Block Input'!J3932="","",'Census Block Input'!B3932)</f>
        <v/>
      </c>
      <c r="D3968" s="184" t="str">
        <f>IF('Census Block Input'!J3932="","",UPPER('Census Block Input'!J3932))</f>
        <v/>
      </c>
      <c r="E3968" s="26" t="str">
        <f>IF('Census Block Input'!J3932="","",'Census Block Input'!I3932)</f>
        <v/>
      </c>
      <c r="F3968" s="27" t="str">
        <f>IF('Census Block Input'!J3932="","",'Census Block Input'!C3932)</f>
        <v/>
      </c>
      <c r="G3968" s="29" t="str">
        <f>IF('Census Block Input'!J3932="","",'Census Block Input'!D3932)</f>
        <v/>
      </c>
      <c r="H3968" s="30" t="str">
        <f>IF('Census Block Input'!J3932="","",'Census Block Input'!G3932)</f>
        <v/>
      </c>
      <c r="I3968" s="30" t="str">
        <f>IF('Census Block Input'!J3932="","",'Census Block Input'!F3932)</f>
        <v/>
      </c>
      <c r="J3968" s="32" t="str">
        <f t="shared" si="124"/>
        <v/>
      </c>
      <c r="K3968" s="105" t="str">
        <f>IF('Census Block Input'!J3932="","",'Census Block Input'!D3932)</f>
        <v/>
      </c>
      <c r="L3968" s="106" t="str">
        <f>IF('Census Block Input'!J3932="","",'Census Block Input'!G3932)</f>
        <v/>
      </c>
      <c r="M3968" s="106" t="str">
        <f>IF('Census Block Input'!J3932="","",'Census Block Input'!F3932)</f>
        <v/>
      </c>
      <c r="N3968" s="32" t="str">
        <f t="shared" si="125"/>
        <v/>
      </c>
      <c r="O3968" s="124" t="s">
        <v>10</v>
      </c>
      <c r="P3968" s="123" t="s">
        <v>10</v>
      </c>
      <c r="Q3968" s="1"/>
    </row>
    <row r="3969" spans="1:17" ht="15.75" hidden="1" customHeight="1">
      <c r="A3969" s="1" t="str">
        <f t="shared" si="1"/>
        <v/>
      </c>
      <c r="B3969" s="1"/>
      <c r="C3969" s="25" t="str">
        <f>IF('Census Block Input'!J3933="","",'Census Block Input'!B3933)</f>
        <v/>
      </c>
      <c r="D3969" s="184" t="str">
        <f>IF('Census Block Input'!J3933="","",UPPER('Census Block Input'!J3933))</f>
        <v/>
      </c>
      <c r="E3969" s="26" t="str">
        <f>IF('Census Block Input'!J3933="","",'Census Block Input'!I3933)</f>
        <v/>
      </c>
      <c r="F3969" s="27" t="str">
        <f>IF('Census Block Input'!J3933="","",'Census Block Input'!C3933)</f>
        <v/>
      </c>
      <c r="G3969" s="29" t="str">
        <f>IF('Census Block Input'!J3933="","",'Census Block Input'!D3933)</f>
        <v/>
      </c>
      <c r="H3969" s="30" t="str">
        <f>IF('Census Block Input'!J3933="","",'Census Block Input'!G3933)</f>
        <v/>
      </c>
      <c r="I3969" s="30" t="str">
        <f>IF('Census Block Input'!J3933="","",'Census Block Input'!F3933)</f>
        <v/>
      </c>
      <c r="J3969" s="32" t="str">
        <f t="shared" si="124"/>
        <v/>
      </c>
      <c r="K3969" s="105" t="str">
        <f>IF('Census Block Input'!J3933="","",'Census Block Input'!D3933)</f>
        <v/>
      </c>
      <c r="L3969" s="106" t="str">
        <f>IF('Census Block Input'!J3933="","",'Census Block Input'!G3933)</f>
        <v/>
      </c>
      <c r="M3969" s="106" t="str">
        <f>IF('Census Block Input'!J3933="","",'Census Block Input'!F3933)</f>
        <v/>
      </c>
      <c r="N3969" s="32" t="str">
        <f t="shared" si="125"/>
        <v/>
      </c>
      <c r="O3969" s="124" t="s">
        <v>10</v>
      </c>
      <c r="P3969" s="123" t="s">
        <v>10</v>
      </c>
      <c r="Q3969" s="1"/>
    </row>
    <row r="3970" spans="1:17" ht="15.75" hidden="1" customHeight="1">
      <c r="A3970" s="1" t="str">
        <f t="shared" si="1"/>
        <v/>
      </c>
      <c r="B3970" s="1"/>
      <c r="C3970" s="25" t="str">
        <f>IF('Census Block Input'!J3934="","",'Census Block Input'!B3934)</f>
        <v/>
      </c>
      <c r="D3970" s="184" t="str">
        <f>IF('Census Block Input'!J3934="","",UPPER('Census Block Input'!J3934))</f>
        <v/>
      </c>
      <c r="E3970" s="26" t="str">
        <f>IF('Census Block Input'!J3934="","",'Census Block Input'!I3934)</f>
        <v/>
      </c>
      <c r="F3970" s="27" t="str">
        <f>IF('Census Block Input'!J3934="","",'Census Block Input'!C3934)</f>
        <v/>
      </c>
      <c r="G3970" s="29" t="str">
        <f>IF('Census Block Input'!J3934="","",'Census Block Input'!D3934)</f>
        <v/>
      </c>
      <c r="H3970" s="30" t="str">
        <f>IF('Census Block Input'!J3934="","",'Census Block Input'!G3934)</f>
        <v/>
      </c>
      <c r="I3970" s="30" t="str">
        <f>IF('Census Block Input'!J3934="","",'Census Block Input'!F3934)</f>
        <v/>
      </c>
      <c r="J3970" s="32" t="str">
        <f t="shared" si="124"/>
        <v/>
      </c>
      <c r="K3970" s="105" t="str">
        <f>IF('Census Block Input'!J3934="","",'Census Block Input'!D3934)</f>
        <v/>
      </c>
      <c r="L3970" s="106" t="str">
        <f>IF('Census Block Input'!J3934="","",'Census Block Input'!G3934)</f>
        <v/>
      </c>
      <c r="M3970" s="106" t="str">
        <f>IF('Census Block Input'!J3934="","",'Census Block Input'!F3934)</f>
        <v/>
      </c>
      <c r="N3970" s="32" t="str">
        <f t="shared" si="125"/>
        <v/>
      </c>
      <c r="O3970" s="124" t="s">
        <v>10</v>
      </c>
      <c r="P3970" s="123" t="s">
        <v>10</v>
      </c>
      <c r="Q3970" s="1"/>
    </row>
    <row r="3971" spans="1:17" ht="15.75" hidden="1" customHeight="1">
      <c r="A3971" s="1" t="str">
        <f t="shared" si="1"/>
        <v/>
      </c>
      <c r="B3971" s="1"/>
      <c r="C3971" s="25" t="str">
        <f>IF('Census Block Input'!J3935="","",'Census Block Input'!B3935)</f>
        <v/>
      </c>
      <c r="D3971" s="184" t="str">
        <f>IF('Census Block Input'!J3935="","",UPPER('Census Block Input'!J3935))</f>
        <v/>
      </c>
      <c r="E3971" s="26" t="str">
        <f>IF('Census Block Input'!J3935="","",'Census Block Input'!I3935)</f>
        <v/>
      </c>
      <c r="F3971" s="27" t="str">
        <f>IF('Census Block Input'!J3935="","",'Census Block Input'!C3935)</f>
        <v/>
      </c>
      <c r="G3971" s="29" t="str">
        <f>IF('Census Block Input'!J3935="","",'Census Block Input'!D3935)</f>
        <v/>
      </c>
      <c r="H3971" s="30" t="str">
        <f>IF('Census Block Input'!J3935="","",'Census Block Input'!G3935)</f>
        <v/>
      </c>
      <c r="I3971" s="30" t="str">
        <f>IF('Census Block Input'!J3935="","",'Census Block Input'!F3935)</f>
        <v/>
      </c>
      <c r="J3971" s="32" t="str">
        <f t="shared" si="124"/>
        <v/>
      </c>
      <c r="K3971" s="105" t="str">
        <f>IF('Census Block Input'!J3935="","",'Census Block Input'!D3935)</f>
        <v/>
      </c>
      <c r="L3971" s="106" t="str">
        <f>IF('Census Block Input'!J3935="","",'Census Block Input'!G3935)</f>
        <v/>
      </c>
      <c r="M3971" s="106" t="str">
        <f>IF('Census Block Input'!J3935="","",'Census Block Input'!F3935)</f>
        <v/>
      </c>
      <c r="N3971" s="32" t="str">
        <f t="shared" si="125"/>
        <v/>
      </c>
      <c r="O3971" s="124" t="s">
        <v>10</v>
      </c>
      <c r="P3971" s="123" t="s">
        <v>10</v>
      </c>
      <c r="Q3971" s="1"/>
    </row>
    <row r="3972" spans="1:17" ht="15.75" hidden="1" customHeight="1">
      <c r="A3972" s="1" t="str">
        <f t="shared" si="1"/>
        <v/>
      </c>
      <c r="B3972" s="1"/>
      <c r="C3972" s="25" t="str">
        <f>IF('Census Block Input'!J3936="","",'Census Block Input'!B3936)</f>
        <v/>
      </c>
      <c r="D3972" s="184" t="str">
        <f>IF('Census Block Input'!J3936="","",UPPER('Census Block Input'!J3936))</f>
        <v/>
      </c>
      <c r="E3972" s="26" t="str">
        <f>IF('Census Block Input'!J3936="","",'Census Block Input'!I3936)</f>
        <v/>
      </c>
      <c r="F3972" s="27" t="str">
        <f>IF('Census Block Input'!J3936="","",'Census Block Input'!C3936)</f>
        <v/>
      </c>
      <c r="G3972" s="29" t="str">
        <f>IF('Census Block Input'!J3936="","",'Census Block Input'!D3936)</f>
        <v/>
      </c>
      <c r="H3972" s="30" t="str">
        <f>IF('Census Block Input'!J3936="","",'Census Block Input'!G3936)</f>
        <v/>
      </c>
      <c r="I3972" s="30" t="str">
        <f>IF('Census Block Input'!J3936="","",'Census Block Input'!F3936)</f>
        <v/>
      </c>
      <c r="J3972" s="32" t="str">
        <f t="shared" si="124"/>
        <v/>
      </c>
      <c r="K3972" s="105" t="str">
        <f>IF('Census Block Input'!J3936="","",'Census Block Input'!D3936)</f>
        <v/>
      </c>
      <c r="L3972" s="106" t="str">
        <f>IF('Census Block Input'!J3936="","",'Census Block Input'!G3936)</f>
        <v/>
      </c>
      <c r="M3972" s="106" t="str">
        <f>IF('Census Block Input'!J3936="","",'Census Block Input'!F3936)</f>
        <v/>
      </c>
      <c r="N3972" s="32" t="str">
        <f t="shared" si="125"/>
        <v/>
      </c>
      <c r="O3972" s="124" t="s">
        <v>10</v>
      </c>
      <c r="P3972" s="123" t="s">
        <v>10</v>
      </c>
      <c r="Q3972" s="1"/>
    </row>
    <row r="3973" spans="1:17" ht="15.75" hidden="1" customHeight="1">
      <c r="A3973" s="1" t="str">
        <f t="shared" si="1"/>
        <v/>
      </c>
      <c r="B3973" s="1"/>
      <c r="C3973" s="25" t="str">
        <f>IF('Census Block Input'!J3937="","",'Census Block Input'!B3937)</f>
        <v/>
      </c>
      <c r="D3973" s="184" t="str">
        <f>IF('Census Block Input'!J3937="","",UPPER('Census Block Input'!J3937))</f>
        <v/>
      </c>
      <c r="E3973" s="26" t="str">
        <f>IF('Census Block Input'!J3937="","",'Census Block Input'!I3937)</f>
        <v/>
      </c>
      <c r="F3973" s="27" t="str">
        <f>IF('Census Block Input'!J3937="","",'Census Block Input'!C3937)</f>
        <v/>
      </c>
      <c r="G3973" s="29" t="str">
        <f>IF('Census Block Input'!J3937="","",'Census Block Input'!D3937)</f>
        <v/>
      </c>
      <c r="H3973" s="30" t="str">
        <f>IF('Census Block Input'!J3937="","",'Census Block Input'!G3937)</f>
        <v/>
      </c>
      <c r="I3973" s="30" t="str">
        <f>IF('Census Block Input'!J3937="","",'Census Block Input'!F3937)</f>
        <v/>
      </c>
      <c r="J3973" s="32" t="str">
        <f t="shared" si="124"/>
        <v/>
      </c>
      <c r="K3973" s="105" t="str">
        <f>IF('Census Block Input'!J3937="","",'Census Block Input'!D3937)</f>
        <v/>
      </c>
      <c r="L3973" s="106" t="str">
        <f>IF('Census Block Input'!J3937="","",'Census Block Input'!G3937)</f>
        <v/>
      </c>
      <c r="M3973" s="106" t="str">
        <f>IF('Census Block Input'!J3937="","",'Census Block Input'!F3937)</f>
        <v/>
      </c>
      <c r="N3973" s="32" t="str">
        <f t="shared" si="125"/>
        <v/>
      </c>
      <c r="O3973" s="124" t="s">
        <v>10</v>
      </c>
      <c r="P3973" s="123" t="s">
        <v>10</v>
      </c>
      <c r="Q3973" s="1"/>
    </row>
    <row r="3974" spans="1:17" ht="15.75" hidden="1" customHeight="1">
      <c r="A3974" s="1" t="str">
        <f t="shared" si="1"/>
        <v/>
      </c>
      <c r="B3974" s="1"/>
      <c r="C3974" s="25" t="str">
        <f>IF('Census Block Input'!J3938="","",'Census Block Input'!B3938)</f>
        <v/>
      </c>
      <c r="D3974" s="184" t="str">
        <f>IF('Census Block Input'!J3938="","",UPPER('Census Block Input'!J3938))</f>
        <v/>
      </c>
      <c r="E3974" s="26" t="str">
        <f>IF('Census Block Input'!J3938="","",'Census Block Input'!I3938)</f>
        <v/>
      </c>
      <c r="F3974" s="27" t="str">
        <f>IF('Census Block Input'!J3938="","",'Census Block Input'!C3938)</f>
        <v/>
      </c>
      <c r="G3974" s="29" t="str">
        <f>IF('Census Block Input'!J3938="","",'Census Block Input'!D3938)</f>
        <v/>
      </c>
      <c r="H3974" s="30" t="str">
        <f>IF('Census Block Input'!J3938="","",'Census Block Input'!G3938)</f>
        <v/>
      </c>
      <c r="I3974" s="30" t="str">
        <f>IF('Census Block Input'!J3938="","",'Census Block Input'!F3938)</f>
        <v/>
      </c>
      <c r="J3974" s="32" t="str">
        <f t="shared" si="124"/>
        <v/>
      </c>
      <c r="K3974" s="105" t="str">
        <f>IF('Census Block Input'!J3938="","",'Census Block Input'!D3938)</f>
        <v/>
      </c>
      <c r="L3974" s="106" t="str">
        <f>IF('Census Block Input'!J3938="","",'Census Block Input'!G3938)</f>
        <v/>
      </c>
      <c r="M3974" s="106" t="str">
        <f>IF('Census Block Input'!J3938="","",'Census Block Input'!F3938)</f>
        <v/>
      </c>
      <c r="N3974" s="32" t="str">
        <f t="shared" si="125"/>
        <v/>
      </c>
      <c r="O3974" s="124" t="s">
        <v>10</v>
      </c>
      <c r="P3974" s="123" t="s">
        <v>10</v>
      </c>
      <c r="Q3974" s="1"/>
    </row>
    <row r="3975" spans="1:17" ht="15.75" hidden="1" customHeight="1">
      <c r="A3975" s="1" t="str">
        <f t="shared" si="1"/>
        <v/>
      </c>
      <c r="B3975" s="1"/>
      <c r="C3975" s="25" t="str">
        <f>IF('Census Block Input'!J3939="","",'Census Block Input'!B3939)</f>
        <v/>
      </c>
      <c r="D3975" s="184" t="str">
        <f>IF('Census Block Input'!J3939="","",UPPER('Census Block Input'!J3939))</f>
        <v/>
      </c>
      <c r="E3975" s="26" t="str">
        <f>IF('Census Block Input'!J3939="","",'Census Block Input'!I3939)</f>
        <v/>
      </c>
      <c r="F3975" s="27" t="str">
        <f>IF('Census Block Input'!J3939="","",'Census Block Input'!C3939)</f>
        <v/>
      </c>
      <c r="G3975" s="29" t="str">
        <f>IF('Census Block Input'!J3939="","",'Census Block Input'!D3939)</f>
        <v/>
      </c>
      <c r="H3975" s="30" t="str">
        <f>IF('Census Block Input'!J3939="","",'Census Block Input'!G3939)</f>
        <v/>
      </c>
      <c r="I3975" s="30" t="str">
        <f>IF('Census Block Input'!J3939="","",'Census Block Input'!F3939)</f>
        <v/>
      </c>
      <c r="J3975" s="32" t="str">
        <f t="shared" si="124"/>
        <v/>
      </c>
      <c r="K3975" s="105" t="str">
        <f>IF('Census Block Input'!J3939="","",'Census Block Input'!D3939)</f>
        <v/>
      </c>
      <c r="L3975" s="106" t="str">
        <f>IF('Census Block Input'!J3939="","",'Census Block Input'!G3939)</f>
        <v/>
      </c>
      <c r="M3975" s="106" t="str">
        <f>IF('Census Block Input'!J3939="","",'Census Block Input'!F3939)</f>
        <v/>
      </c>
      <c r="N3975" s="32" t="str">
        <f t="shared" si="125"/>
        <v/>
      </c>
      <c r="O3975" s="124" t="s">
        <v>10</v>
      </c>
      <c r="P3975" s="123" t="s">
        <v>10</v>
      </c>
      <c r="Q3975" s="1"/>
    </row>
    <row r="3976" spans="1:17" ht="15.75" hidden="1" customHeight="1">
      <c r="A3976" s="1" t="str">
        <f t="shared" si="1"/>
        <v/>
      </c>
      <c r="B3976" s="1"/>
      <c r="C3976" s="25" t="str">
        <f>IF('Census Block Input'!J3940="","",'Census Block Input'!B3940)</f>
        <v/>
      </c>
      <c r="D3976" s="184" t="str">
        <f>IF('Census Block Input'!J3940="","",UPPER('Census Block Input'!J3940))</f>
        <v/>
      </c>
      <c r="E3976" s="26" t="str">
        <f>IF('Census Block Input'!J3940="","",'Census Block Input'!I3940)</f>
        <v/>
      </c>
      <c r="F3976" s="27" t="str">
        <f>IF('Census Block Input'!J3940="","",'Census Block Input'!C3940)</f>
        <v/>
      </c>
      <c r="G3976" s="29" t="str">
        <f>IF('Census Block Input'!J3940="","",'Census Block Input'!D3940)</f>
        <v/>
      </c>
      <c r="H3976" s="30" t="str">
        <f>IF('Census Block Input'!J3940="","",'Census Block Input'!G3940)</f>
        <v/>
      </c>
      <c r="I3976" s="30" t="str">
        <f>IF('Census Block Input'!J3940="","",'Census Block Input'!F3940)</f>
        <v/>
      </c>
      <c r="J3976" s="32" t="str">
        <f t="shared" si="124"/>
        <v/>
      </c>
      <c r="K3976" s="105" t="str">
        <f>IF('Census Block Input'!J3940="","",'Census Block Input'!D3940)</f>
        <v/>
      </c>
      <c r="L3976" s="106" t="str">
        <f>IF('Census Block Input'!J3940="","",'Census Block Input'!G3940)</f>
        <v/>
      </c>
      <c r="M3976" s="106" t="str">
        <f>IF('Census Block Input'!J3940="","",'Census Block Input'!F3940)</f>
        <v/>
      </c>
      <c r="N3976" s="32" t="str">
        <f t="shared" si="125"/>
        <v/>
      </c>
      <c r="O3976" s="124" t="s">
        <v>10</v>
      </c>
      <c r="P3976" s="123" t="s">
        <v>10</v>
      </c>
      <c r="Q3976" s="1"/>
    </row>
    <row r="3977" spans="1:17" ht="15.75" hidden="1" customHeight="1">
      <c r="A3977" s="1" t="str">
        <f t="shared" si="1"/>
        <v/>
      </c>
      <c r="B3977" s="1"/>
      <c r="C3977" s="25" t="str">
        <f>IF('Census Block Input'!J3941="","",'Census Block Input'!B3941)</f>
        <v/>
      </c>
      <c r="D3977" s="184" t="str">
        <f>IF('Census Block Input'!J3941="","",UPPER('Census Block Input'!J3941))</f>
        <v/>
      </c>
      <c r="E3977" s="26" t="str">
        <f>IF('Census Block Input'!J3941="","",'Census Block Input'!I3941)</f>
        <v/>
      </c>
      <c r="F3977" s="27" t="str">
        <f>IF('Census Block Input'!J3941="","",'Census Block Input'!C3941)</f>
        <v/>
      </c>
      <c r="G3977" s="29" t="str">
        <f>IF('Census Block Input'!J3941="","",'Census Block Input'!D3941)</f>
        <v/>
      </c>
      <c r="H3977" s="30" t="str">
        <f>IF('Census Block Input'!J3941="","",'Census Block Input'!G3941)</f>
        <v/>
      </c>
      <c r="I3977" s="30" t="str">
        <f>IF('Census Block Input'!J3941="","",'Census Block Input'!F3941)</f>
        <v/>
      </c>
      <c r="J3977" s="32" t="str">
        <f t="shared" si="124"/>
        <v/>
      </c>
      <c r="K3977" s="105" t="str">
        <f>IF('Census Block Input'!J3941="","",'Census Block Input'!D3941)</f>
        <v/>
      </c>
      <c r="L3977" s="106" t="str">
        <f>IF('Census Block Input'!J3941="","",'Census Block Input'!G3941)</f>
        <v/>
      </c>
      <c r="M3977" s="106" t="str">
        <f>IF('Census Block Input'!J3941="","",'Census Block Input'!F3941)</f>
        <v/>
      </c>
      <c r="N3977" s="32" t="str">
        <f t="shared" si="125"/>
        <v/>
      </c>
      <c r="O3977" s="124" t="s">
        <v>10</v>
      </c>
      <c r="P3977" s="123" t="s">
        <v>10</v>
      </c>
      <c r="Q3977" s="1"/>
    </row>
    <row r="3978" spans="1:17" ht="15.75" hidden="1" customHeight="1">
      <c r="A3978" s="1" t="str">
        <f t="shared" si="1"/>
        <v/>
      </c>
      <c r="B3978" s="1"/>
      <c r="C3978" s="25" t="str">
        <f>IF('Census Block Input'!J3942="","",'Census Block Input'!B3942)</f>
        <v/>
      </c>
      <c r="D3978" s="184" t="str">
        <f>IF('Census Block Input'!J3942="","",UPPER('Census Block Input'!J3942))</f>
        <v/>
      </c>
      <c r="E3978" s="26" t="str">
        <f>IF('Census Block Input'!J3942="","",'Census Block Input'!I3942)</f>
        <v/>
      </c>
      <c r="F3978" s="27" t="str">
        <f>IF('Census Block Input'!J3942="","",'Census Block Input'!C3942)</f>
        <v/>
      </c>
      <c r="G3978" s="29" t="str">
        <f>IF('Census Block Input'!J3942="","",'Census Block Input'!D3942)</f>
        <v/>
      </c>
      <c r="H3978" s="30" t="str">
        <f>IF('Census Block Input'!J3942="","",'Census Block Input'!G3942)</f>
        <v/>
      </c>
      <c r="I3978" s="30" t="str">
        <f>IF('Census Block Input'!J3942="","",'Census Block Input'!F3942)</f>
        <v/>
      </c>
      <c r="J3978" s="32" t="str">
        <f t="shared" si="124"/>
        <v/>
      </c>
      <c r="K3978" s="105" t="str">
        <f>IF('Census Block Input'!J3942="","",'Census Block Input'!D3942)</f>
        <v/>
      </c>
      <c r="L3978" s="106" t="str">
        <f>IF('Census Block Input'!J3942="","",'Census Block Input'!G3942)</f>
        <v/>
      </c>
      <c r="M3978" s="106" t="str">
        <f>IF('Census Block Input'!J3942="","",'Census Block Input'!F3942)</f>
        <v/>
      </c>
      <c r="N3978" s="32" t="str">
        <f t="shared" si="125"/>
        <v/>
      </c>
      <c r="O3978" s="124" t="s">
        <v>10</v>
      </c>
      <c r="P3978" s="123" t="s">
        <v>10</v>
      </c>
      <c r="Q3978" s="1"/>
    </row>
    <row r="3979" spans="1:17" ht="15.75" hidden="1" customHeight="1">
      <c r="A3979" s="1" t="str">
        <f t="shared" si="1"/>
        <v/>
      </c>
      <c r="B3979" s="1"/>
      <c r="C3979" s="25" t="str">
        <f>IF('Census Block Input'!J3943="","",'Census Block Input'!B3943)</f>
        <v/>
      </c>
      <c r="D3979" s="184" t="str">
        <f>IF('Census Block Input'!J3943="","",UPPER('Census Block Input'!J3943))</f>
        <v/>
      </c>
      <c r="E3979" s="26" t="str">
        <f>IF('Census Block Input'!J3943="","",'Census Block Input'!I3943)</f>
        <v/>
      </c>
      <c r="F3979" s="27" t="str">
        <f>IF('Census Block Input'!J3943="","",'Census Block Input'!C3943)</f>
        <v/>
      </c>
      <c r="G3979" s="29" t="str">
        <f>IF('Census Block Input'!J3943="","",'Census Block Input'!D3943)</f>
        <v/>
      </c>
      <c r="H3979" s="30" t="str">
        <f>IF('Census Block Input'!J3943="","",'Census Block Input'!G3943)</f>
        <v/>
      </c>
      <c r="I3979" s="30" t="str">
        <f>IF('Census Block Input'!J3943="","",'Census Block Input'!F3943)</f>
        <v/>
      </c>
      <c r="J3979" s="32" t="str">
        <f t="shared" si="124"/>
        <v/>
      </c>
      <c r="K3979" s="105" t="str">
        <f>IF('Census Block Input'!J3943="","",'Census Block Input'!D3943)</f>
        <v/>
      </c>
      <c r="L3979" s="106" t="str">
        <f>IF('Census Block Input'!J3943="","",'Census Block Input'!G3943)</f>
        <v/>
      </c>
      <c r="M3979" s="106" t="str">
        <f>IF('Census Block Input'!J3943="","",'Census Block Input'!F3943)</f>
        <v/>
      </c>
      <c r="N3979" s="32" t="str">
        <f t="shared" si="125"/>
        <v/>
      </c>
      <c r="O3979" s="124" t="s">
        <v>10</v>
      </c>
      <c r="P3979" s="123" t="s">
        <v>10</v>
      </c>
      <c r="Q3979" s="1"/>
    </row>
    <row r="3980" spans="1:17" ht="15.75" hidden="1" customHeight="1">
      <c r="A3980" s="1" t="str">
        <f t="shared" si="1"/>
        <v/>
      </c>
      <c r="B3980" s="1"/>
      <c r="C3980" s="25" t="str">
        <f>IF('Census Block Input'!J3944="","",'Census Block Input'!B3944)</f>
        <v/>
      </c>
      <c r="D3980" s="184" t="str">
        <f>IF('Census Block Input'!J3944="","",UPPER('Census Block Input'!J3944))</f>
        <v/>
      </c>
      <c r="E3980" s="26" t="str">
        <f>IF('Census Block Input'!J3944="","",'Census Block Input'!I3944)</f>
        <v/>
      </c>
      <c r="F3980" s="27" t="str">
        <f>IF('Census Block Input'!J3944="","",'Census Block Input'!C3944)</f>
        <v/>
      </c>
      <c r="G3980" s="29" t="str">
        <f>IF('Census Block Input'!J3944="","",'Census Block Input'!D3944)</f>
        <v/>
      </c>
      <c r="H3980" s="30" t="str">
        <f>IF('Census Block Input'!J3944="","",'Census Block Input'!G3944)</f>
        <v/>
      </c>
      <c r="I3980" s="30" t="str">
        <f>IF('Census Block Input'!J3944="","",'Census Block Input'!F3944)</f>
        <v/>
      </c>
      <c r="J3980" s="32" t="str">
        <f t="shared" si="124"/>
        <v/>
      </c>
      <c r="K3980" s="105" t="str">
        <f>IF('Census Block Input'!J3944="","",'Census Block Input'!D3944)</f>
        <v/>
      </c>
      <c r="L3980" s="106" t="str">
        <f>IF('Census Block Input'!J3944="","",'Census Block Input'!G3944)</f>
        <v/>
      </c>
      <c r="M3980" s="106" t="str">
        <f>IF('Census Block Input'!J3944="","",'Census Block Input'!F3944)</f>
        <v/>
      </c>
      <c r="N3980" s="32" t="str">
        <f t="shared" si="125"/>
        <v/>
      </c>
      <c r="O3980" s="124" t="s">
        <v>10</v>
      </c>
      <c r="P3980" s="123" t="s">
        <v>10</v>
      </c>
      <c r="Q3980" s="1"/>
    </row>
    <row r="3981" spans="1:17" ht="15.75" hidden="1" customHeight="1">
      <c r="A3981" s="1" t="str">
        <f t="shared" si="1"/>
        <v/>
      </c>
      <c r="B3981" s="1"/>
      <c r="C3981" s="25" t="str">
        <f>IF('Census Block Input'!J3945="","",'Census Block Input'!B3945)</f>
        <v/>
      </c>
      <c r="D3981" s="184" t="str">
        <f>IF('Census Block Input'!J3945="","",UPPER('Census Block Input'!J3945))</f>
        <v/>
      </c>
      <c r="E3981" s="26" t="str">
        <f>IF('Census Block Input'!J3945="","",'Census Block Input'!I3945)</f>
        <v/>
      </c>
      <c r="F3981" s="27" t="str">
        <f>IF('Census Block Input'!J3945="","",'Census Block Input'!C3945)</f>
        <v/>
      </c>
      <c r="G3981" s="29" t="str">
        <f>IF('Census Block Input'!J3945="","",'Census Block Input'!D3945)</f>
        <v/>
      </c>
      <c r="H3981" s="30" t="str">
        <f>IF('Census Block Input'!J3945="","",'Census Block Input'!G3945)</f>
        <v/>
      </c>
      <c r="I3981" s="30" t="str">
        <f>IF('Census Block Input'!J3945="","",'Census Block Input'!F3945)</f>
        <v/>
      </c>
      <c r="J3981" s="32" t="str">
        <f t="shared" si="124"/>
        <v/>
      </c>
      <c r="K3981" s="105" t="str">
        <f>IF('Census Block Input'!J3945="","",'Census Block Input'!D3945)</f>
        <v/>
      </c>
      <c r="L3981" s="106" t="str">
        <f>IF('Census Block Input'!J3945="","",'Census Block Input'!G3945)</f>
        <v/>
      </c>
      <c r="M3981" s="106" t="str">
        <f>IF('Census Block Input'!J3945="","",'Census Block Input'!F3945)</f>
        <v/>
      </c>
      <c r="N3981" s="32" t="str">
        <f t="shared" si="125"/>
        <v/>
      </c>
      <c r="O3981" s="124" t="s">
        <v>10</v>
      </c>
      <c r="P3981" s="123" t="s">
        <v>10</v>
      </c>
      <c r="Q3981" s="1"/>
    </row>
    <row r="3982" spans="1:17" ht="15.75" hidden="1" customHeight="1">
      <c r="A3982" s="1" t="str">
        <f t="shared" si="1"/>
        <v/>
      </c>
      <c r="B3982" s="1"/>
      <c r="C3982" s="25" t="str">
        <f>IF('Census Block Input'!J3946="","",'Census Block Input'!B3946)</f>
        <v/>
      </c>
      <c r="D3982" s="184" t="str">
        <f>IF('Census Block Input'!J3946="","",UPPER('Census Block Input'!J3946))</f>
        <v/>
      </c>
      <c r="E3982" s="26" t="str">
        <f>IF('Census Block Input'!J3946="","",'Census Block Input'!I3946)</f>
        <v/>
      </c>
      <c r="F3982" s="27" t="str">
        <f>IF('Census Block Input'!J3946="","",'Census Block Input'!C3946)</f>
        <v/>
      </c>
      <c r="G3982" s="29" t="str">
        <f>IF('Census Block Input'!J3946="","",'Census Block Input'!D3946)</f>
        <v/>
      </c>
      <c r="H3982" s="30" t="str">
        <f>IF('Census Block Input'!J3946="","",'Census Block Input'!G3946)</f>
        <v/>
      </c>
      <c r="I3982" s="30" t="str">
        <f>IF('Census Block Input'!J3946="","",'Census Block Input'!F3946)</f>
        <v/>
      </c>
      <c r="J3982" s="32" t="str">
        <f t="shared" si="124"/>
        <v/>
      </c>
      <c r="K3982" s="105" t="str">
        <f>IF('Census Block Input'!J3946="","",'Census Block Input'!D3946)</f>
        <v/>
      </c>
      <c r="L3982" s="106" t="str">
        <f>IF('Census Block Input'!J3946="","",'Census Block Input'!G3946)</f>
        <v/>
      </c>
      <c r="M3982" s="106" t="str">
        <f>IF('Census Block Input'!J3946="","",'Census Block Input'!F3946)</f>
        <v/>
      </c>
      <c r="N3982" s="32" t="str">
        <f t="shared" si="125"/>
        <v/>
      </c>
      <c r="O3982" s="124" t="s">
        <v>10</v>
      </c>
      <c r="P3982" s="123" t="s">
        <v>10</v>
      </c>
      <c r="Q3982" s="1"/>
    </row>
    <row r="3983" spans="1:17" ht="15.75" hidden="1" customHeight="1">
      <c r="A3983" s="1" t="str">
        <f t="shared" si="1"/>
        <v/>
      </c>
      <c r="B3983" s="1"/>
      <c r="C3983" s="25" t="str">
        <f>IF('Census Block Input'!J3947="","",'Census Block Input'!B3947)</f>
        <v/>
      </c>
      <c r="D3983" s="184" t="str">
        <f>IF('Census Block Input'!J3947="","",UPPER('Census Block Input'!J3947))</f>
        <v/>
      </c>
      <c r="E3983" s="26" t="str">
        <f>IF('Census Block Input'!J3947="","",'Census Block Input'!I3947)</f>
        <v/>
      </c>
      <c r="F3983" s="27" t="str">
        <f>IF('Census Block Input'!J3947="","",'Census Block Input'!C3947)</f>
        <v/>
      </c>
      <c r="G3983" s="29" t="str">
        <f>IF('Census Block Input'!J3947="","",'Census Block Input'!D3947)</f>
        <v/>
      </c>
      <c r="H3983" s="30" t="str">
        <f>IF('Census Block Input'!J3947="","",'Census Block Input'!G3947)</f>
        <v/>
      </c>
      <c r="I3983" s="30" t="str">
        <f>IF('Census Block Input'!J3947="","",'Census Block Input'!F3947)</f>
        <v/>
      </c>
      <c r="J3983" s="32" t="str">
        <f t="shared" si="124"/>
        <v/>
      </c>
      <c r="K3983" s="105" t="str">
        <f>IF('Census Block Input'!J3947="","",'Census Block Input'!D3947)</f>
        <v/>
      </c>
      <c r="L3983" s="106" t="str">
        <f>IF('Census Block Input'!J3947="","",'Census Block Input'!G3947)</f>
        <v/>
      </c>
      <c r="M3983" s="106" t="str">
        <f>IF('Census Block Input'!J3947="","",'Census Block Input'!F3947)</f>
        <v/>
      </c>
      <c r="N3983" s="32" t="str">
        <f t="shared" si="125"/>
        <v/>
      </c>
      <c r="O3983" s="124" t="s">
        <v>10</v>
      </c>
      <c r="P3983" s="123" t="s">
        <v>10</v>
      </c>
      <c r="Q3983" s="1"/>
    </row>
    <row r="3984" spans="1:17" ht="15.75" hidden="1" customHeight="1">
      <c r="A3984" s="1" t="str">
        <f t="shared" si="1"/>
        <v/>
      </c>
      <c r="B3984" s="1"/>
      <c r="C3984" s="25" t="str">
        <f>IF('Census Block Input'!J3948="","",'Census Block Input'!B3948)</f>
        <v/>
      </c>
      <c r="D3984" s="184" t="str">
        <f>IF('Census Block Input'!J3948="","",UPPER('Census Block Input'!J3948))</f>
        <v/>
      </c>
      <c r="E3984" s="26" t="str">
        <f>IF('Census Block Input'!J3948="","",'Census Block Input'!I3948)</f>
        <v/>
      </c>
      <c r="F3984" s="27" t="str">
        <f>IF('Census Block Input'!J3948="","",'Census Block Input'!C3948)</f>
        <v/>
      </c>
      <c r="G3984" s="29" t="str">
        <f>IF('Census Block Input'!J3948="","",'Census Block Input'!D3948)</f>
        <v/>
      </c>
      <c r="H3984" s="30" t="str">
        <f>IF('Census Block Input'!J3948="","",'Census Block Input'!G3948)</f>
        <v/>
      </c>
      <c r="I3984" s="30" t="str">
        <f>IF('Census Block Input'!J3948="","",'Census Block Input'!F3948)</f>
        <v/>
      </c>
      <c r="J3984" s="32" t="str">
        <f t="shared" si="124"/>
        <v/>
      </c>
      <c r="K3984" s="105" t="str">
        <f>IF('Census Block Input'!J3948="","",'Census Block Input'!D3948)</f>
        <v/>
      </c>
      <c r="L3984" s="106" t="str">
        <f>IF('Census Block Input'!J3948="","",'Census Block Input'!G3948)</f>
        <v/>
      </c>
      <c r="M3984" s="106" t="str">
        <f>IF('Census Block Input'!J3948="","",'Census Block Input'!F3948)</f>
        <v/>
      </c>
      <c r="N3984" s="32" t="str">
        <f t="shared" si="125"/>
        <v/>
      </c>
      <c r="O3984" s="124" t="s">
        <v>10</v>
      </c>
      <c r="P3984" s="123" t="s">
        <v>10</v>
      </c>
      <c r="Q3984" s="1"/>
    </row>
    <row r="3985" spans="1:17" ht="15.75" hidden="1" customHeight="1">
      <c r="A3985" s="1" t="str">
        <f t="shared" si="1"/>
        <v/>
      </c>
      <c r="B3985" s="1"/>
      <c r="C3985" s="25" t="str">
        <f>IF('Census Block Input'!J3949="","",'Census Block Input'!B3949)</f>
        <v/>
      </c>
      <c r="D3985" s="184" t="str">
        <f>IF('Census Block Input'!J3949="","",UPPER('Census Block Input'!J3949))</f>
        <v/>
      </c>
      <c r="E3985" s="26" t="str">
        <f>IF('Census Block Input'!J3949="","",'Census Block Input'!I3949)</f>
        <v/>
      </c>
      <c r="F3985" s="27" t="str">
        <f>IF('Census Block Input'!J3949="","",'Census Block Input'!C3949)</f>
        <v/>
      </c>
      <c r="G3985" s="29" t="str">
        <f>IF('Census Block Input'!J3949="","",'Census Block Input'!D3949)</f>
        <v/>
      </c>
      <c r="H3985" s="30" t="str">
        <f>IF('Census Block Input'!J3949="","",'Census Block Input'!G3949)</f>
        <v/>
      </c>
      <c r="I3985" s="30" t="str">
        <f>IF('Census Block Input'!J3949="","",'Census Block Input'!F3949)</f>
        <v/>
      </c>
      <c r="J3985" s="32" t="str">
        <f t="shared" si="124"/>
        <v/>
      </c>
      <c r="K3985" s="105" t="str">
        <f>IF('Census Block Input'!J3949="","",'Census Block Input'!D3949)</f>
        <v/>
      </c>
      <c r="L3985" s="106" t="str">
        <f>IF('Census Block Input'!J3949="","",'Census Block Input'!G3949)</f>
        <v/>
      </c>
      <c r="M3985" s="106" t="str">
        <f>IF('Census Block Input'!J3949="","",'Census Block Input'!F3949)</f>
        <v/>
      </c>
      <c r="N3985" s="32" t="str">
        <f t="shared" si="125"/>
        <v/>
      </c>
      <c r="O3985" s="124" t="s">
        <v>10</v>
      </c>
      <c r="P3985" s="123" t="s">
        <v>10</v>
      </c>
      <c r="Q3985" s="1"/>
    </row>
    <row r="3986" spans="1:17" ht="15.75" hidden="1" customHeight="1">
      <c r="A3986" s="1" t="str">
        <f t="shared" si="1"/>
        <v/>
      </c>
      <c r="B3986" s="1"/>
      <c r="C3986" s="25" t="str">
        <f>IF('Census Block Input'!J3950="","",'Census Block Input'!B3950)</f>
        <v/>
      </c>
      <c r="D3986" s="184" t="str">
        <f>IF('Census Block Input'!J3950="","",UPPER('Census Block Input'!J3950))</f>
        <v/>
      </c>
      <c r="E3986" s="26" t="str">
        <f>IF('Census Block Input'!J3950="","",'Census Block Input'!I3950)</f>
        <v/>
      </c>
      <c r="F3986" s="27" t="str">
        <f>IF('Census Block Input'!J3950="","",'Census Block Input'!C3950)</f>
        <v/>
      </c>
      <c r="G3986" s="29" t="str">
        <f>IF('Census Block Input'!J3950="","",'Census Block Input'!D3950)</f>
        <v/>
      </c>
      <c r="H3986" s="30" t="str">
        <f>IF('Census Block Input'!J3950="","",'Census Block Input'!G3950)</f>
        <v/>
      </c>
      <c r="I3986" s="30" t="str">
        <f>IF('Census Block Input'!J3950="","",'Census Block Input'!F3950)</f>
        <v/>
      </c>
      <c r="J3986" s="32" t="str">
        <f t="shared" si="124"/>
        <v/>
      </c>
      <c r="K3986" s="105" t="str">
        <f>IF('Census Block Input'!J3950="","",'Census Block Input'!D3950)</f>
        <v/>
      </c>
      <c r="L3986" s="106" t="str">
        <f>IF('Census Block Input'!J3950="","",'Census Block Input'!G3950)</f>
        <v/>
      </c>
      <c r="M3986" s="106" t="str">
        <f>IF('Census Block Input'!J3950="","",'Census Block Input'!F3950)</f>
        <v/>
      </c>
      <c r="N3986" s="32" t="str">
        <f t="shared" si="125"/>
        <v/>
      </c>
      <c r="O3986" s="124" t="s">
        <v>10</v>
      </c>
      <c r="P3986" s="123" t="s">
        <v>10</v>
      </c>
      <c r="Q3986" s="1"/>
    </row>
    <row r="3987" spans="1:17" ht="15.75" hidden="1" customHeight="1">
      <c r="A3987" s="1" t="str">
        <f t="shared" si="1"/>
        <v/>
      </c>
      <c r="B3987" s="1"/>
      <c r="C3987" s="25" t="str">
        <f>IF('Census Block Input'!J3951="","",'Census Block Input'!B3951)</f>
        <v/>
      </c>
      <c r="D3987" s="184" t="str">
        <f>IF('Census Block Input'!J3951="","",UPPER('Census Block Input'!J3951))</f>
        <v/>
      </c>
      <c r="E3987" s="26" t="str">
        <f>IF('Census Block Input'!J3951="","",'Census Block Input'!I3951)</f>
        <v/>
      </c>
      <c r="F3987" s="27" t="str">
        <f>IF('Census Block Input'!J3951="","",'Census Block Input'!C3951)</f>
        <v/>
      </c>
      <c r="G3987" s="29" t="str">
        <f>IF('Census Block Input'!J3951="","",'Census Block Input'!D3951)</f>
        <v/>
      </c>
      <c r="H3987" s="30" t="str">
        <f>IF('Census Block Input'!J3951="","",'Census Block Input'!G3951)</f>
        <v/>
      </c>
      <c r="I3987" s="30" t="str">
        <f>IF('Census Block Input'!J3951="","",'Census Block Input'!F3951)</f>
        <v/>
      </c>
      <c r="J3987" s="32" t="str">
        <f t="shared" si="124"/>
        <v/>
      </c>
      <c r="K3987" s="105" t="str">
        <f>IF('Census Block Input'!J3951="","",'Census Block Input'!D3951)</f>
        <v/>
      </c>
      <c r="L3987" s="106" t="str">
        <f>IF('Census Block Input'!J3951="","",'Census Block Input'!G3951)</f>
        <v/>
      </c>
      <c r="M3987" s="106" t="str">
        <f>IF('Census Block Input'!J3951="","",'Census Block Input'!F3951)</f>
        <v/>
      </c>
      <c r="N3987" s="32" t="str">
        <f t="shared" si="125"/>
        <v/>
      </c>
      <c r="O3987" s="124" t="s">
        <v>10</v>
      </c>
      <c r="P3987" s="123" t="s">
        <v>10</v>
      </c>
      <c r="Q3987" s="1"/>
    </row>
    <row r="3988" spans="1:17" ht="15.75" hidden="1" customHeight="1">
      <c r="A3988" s="1" t="str">
        <f t="shared" si="1"/>
        <v/>
      </c>
      <c r="B3988" s="1"/>
      <c r="C3988" s="25" t="str">
        <f>IF('Census Block Input'!J3952="","",'Census Block Input'!B3952)</f>
        <v/>
      </c>
      <c r="D3988" s="184" t="str">
        <f>IF('Census Block Input'!J3952="","",UPPER('Census Block Input'!J3952))</f>
        <v/>
      </c>
      <c r="E3988" s="26" t="str">
        <f>IF('Census Block Input'!J3952="","",'Census Block Input'!I3952)</f>
        <v/>
      </c>
      <c r="F3988" s="27" t="str">
        <f>IF('Census Block Input'!J3952="","",'Census Block Input'!C3952)</f>
        <v/>
      </c>
      <c r="G3988" s="29" t="str">
        <f>IF('Census Block Input'!J3952="","",'Census Block Input'!D3952)</f>
        <v/>
      </c>
      <c r="H3988" s="30" t="str">
        <f>IF('Census Block Input'!J3952="","",'Census Block Input'!G3952)</f>
        <v/>
      </c>
      <c r="I3988" s="30" t="str">
        <f>IF('Census Block Input'!J3952="","",'Census Block Input'!F3952)</f>
        <v/>
      </c>
      <c r="J3988" s="32" t="str">
        <f t="shared" si="124"/>
        <v/>
      </c>
      <c r="K3988" s="105" t="str">
        <f>IF('Census Block Input'!J3952="","",'Census Block Input'!D3952)</f>
        <v/>
      </c>
      <c r="L3988" s="106" t="str">
        <f>IF('Census Block Input'!J3952="","",'Census Block Input'!G3952)</f>
        <v/>
      </c>
      <c r="M3988" s="106" t="str">
        <f>IF('Census Block Input'!J3952="","",'Census Block Input'!F3952)</f>
        <v/>
      </c>
      <c r="N3988" s="32" t="str">
        <f t="shared" si="125"/>
        <v/>
      </c>
      <c r="O3988" s="124" t="s">
        <v>10</v>
      </c>
      <c r="P3988" s="123" t="s">
        <v>10</v>
      </c>
      <c r="Q3988" s="1"/>
    </row>
    <row r="3989" spans="1:17" ht="15.75" hidden="1" customHeight="1">
      <c r="A3989" s="1" t="str">
        <f t="shared" si="1"/>
        <v/>
      </c>
      <c r="B3989" s="1"/>
      <c r="C3989" s="25" t="str">
        <f>IF('Census Block Input'!J3953="","",'Census Block Input'!B3953)</f>
        <v/>
      </c>
      <c r="D3989" s="184" t="str">
        <f>IF('Census Block Input'!J3953="","",UPPER('Census Block Input'!J3953))</f>
        <v/>
      </c>
      <c r="E3989" s="26" t="str">
        <f>IF('Census Block Input'!J3953="","",'Census Block Input'!I3953)</f>
        <v/>
      </c>
      <c r="F3989" s="27" t="str">
        <f>IF('Census Block Input'!J3953="","",'Census Block Input'!C3953)</f>
        <v/>
      </c>
      <c r="G3989" s="29" t="str">
        <f>IF('Census Block Input'!J3953="","",'Census Block Input'!D3953)</f>
        <v/>
      </c>
      <c r="H3989" s="30" t="str">
        <f>IF('Census Block Input'!J3953="","",'Census Block Input'!G3953)</f>
        <v/>
      </c>
      <c r="I3989" s="30" t="str">
        <f>IF('Census Block Input'!J3953="","",'Census Block Input'!F3953)</f>
        <v/>
      </c>
      <c r="J3989" s="32" t="str">
        <f t="shared" si="124"/>
        <v/>
      </c>
      <c r="K3989" s="105" t="str">
        <f>IF('Census Block Input'!J3953="","",'Census Block Input'!D3953)</f>
        <v/>
      </c>
      <c r="L3989" s="106" t="str">
        <f>IF('Census Block Input'!J3953="","",'Census Block Input'!G3953)</f>
        <v/>
      </c>
      <c r="M3989" s="106" t="str">
        <f>IF('Census Block Input'!J3953="","",'Census Block Input'!F3953)</f>
        <v/>
      </c>
      <c r="N3989" s="32" t="str">
        <f t="shared" si="125"/>
        <v/>
      </c>
      <c r="O3989" s="124" t="s">
        <v>10</v>
      </c>
      <c r="P3989" s="123" t="s">
        <v>10</v>
      </c>
      <c r="Q3989" s="1"/>
    </row>
    <row r="3990" spans="1:17" ht="15.75" hidden="1" customHeight="1">
      <c r="A3990" s="1" t="str">
        <f t="shared" si="1"/>
        <v/>
      </c>
      <c r="B3990" s="1"/>
      <c r="C3990" s="25" t="str">
        <f>IF('Census Block Input'!J3954="","",'Census Block Input'!B3954)</f>
        <v/>
      </c>
      <c r="D3990" s="184" t="str">
        <f>IF('Census Block Input'!J3954="","",UPPER('Census Block Input'!J3954))</f>
        <v/>
      </c>
      <c r="E3990" s="26" t="str">
        <f>IF('Census Block Input'!J3954="","",'Census Block Input'!I3954)</f>
        <v/>
      </c>
      <c r="F3990" s="27" t="str">
        <f>IF('Census Block Input'!J3954="","",'Census Block Input'!C3954)</f>
        <v/>
      </c>
      <c r="G3990" s="29" t="str">
        <f>IF('Census Block Input'!J3954="","",'Census Block Input'!D3954)</f>
        <v/>
      </c>
      <c r="H3990" s="30" t="str">
        <f>IF('Census Block Input'!J3954="","",'Census Block Input'!G3954)</f>
        <v/>
      </c>
      <c r="I3990" s="30" t="str">
        <f>IF('Census Block Input'!J3954="","",'Census Block Input'!F3954)</f>
        <v/>
      </c>
      <c r="J3990" s="32" t="str">
        <f t="shared" si="124"/>
        <v/>
      </c>
      <c r="K3990" s="105" t="str">
        <f>IF('Census Block Input'!J3954="","",'Census Block Input'!D3954)</f>
        <v/>
      </c>
      <c r="L3990" s="106" t="str">
        <f>IF('Census Block Input'!J3954="","",'Census Block Input'!G3954)</f>
        <v/>
      </c>
      <c r="M3990" s="106" t="str">
        <f>IF('Census Block Input'!J3954="","",'Census Block Input'!F3954)</f>
        <v/>
      </c>
      <c r="N3990" s="32" t="str">
        <f t="shared" si="125"/>
        <v/>
      </c>
      <c r="O3990" s="124" t="s">
        <v>10</v>
      </c>
      <c r="P3990" s="123" t="s">
        <v>10</v>
      </c>
      <c r="Q3990" s="1"/>
    </row>
    <row r="3991" spans="1:17" ht="15.75" hidden="1" customHeight="1">
      <c r="A3991" s="1" t="str">
        <f t="shared" si="1"/>
        <v/>
      </c>
      <c r="B3991" s="1"/>
      <c r="C3991" s="25" t="str">
        <f>IF('Census Block Input'!J3955="","",'Census Block Input'!B3955)</f>
        <v/>
      </c>
      <c r="D3991" s="184" t="str">
        <f>IF('Census Block Input'!J3955="","",UPPER('Census Block Input'!J3955))</f>
        <v/>
      </c>
      <c r="E3991" s="26" t="str">
        <f>IF('Census Block Input'!J3955="","",'Census Block Input'!I3955)</f>
        <v/>
      </c>
      <c r="F3991" s="27" t="str">
        <f>IF('Census Block Input'!J3955="","",'Census Block Input'!C3955)</f>
        <v/>
      </c>
      <c r="G3991" s="29" t="str">
        <f>IF('Census Block Input'!J3955="","",'Census Block Input'!D3955)</f>
        <v/>
      </c>
      <c r="H3991" s="30" t="str">
        <f>IF('Census Block Input'!J3955="","",'Census Block Input'!G3955)</f>
        <v/>
      </c>
      <c r="I3991" s="30" t="str">
        <f>IF('Census Block Input'!J3955="","",'Census Block Input'!F3955)</f>
        <v/>
      </c>
      <c r="J3991" s="32" t="str">
        <f t="shared" si="124"/>
        <v/>
      </c>
      <c r="K3991" s="105" t="str">
        <f>IF('Census Block Input'!J3955="","",'Census Block Input'!D3955)</f>
        <v/>
      </c>
      <c r="L3991" s="106" t="str">
        <f>IF('Census Block Input'!J3955="","",'Census Block Input'!G3955)</f>
        <v/>
      </c>
      <c r="M3991" s="106" t="str">
        <f>IF('Census Block Input'!J3955="","",'Census Block Input'!F3955)</f>
        <v/>
      </c>
      <c r="N3991" s="32" t="str">
        <f t="shared" si="125"/>
        <v/>
      </c>
      <c r="O3991" s="124" t="s">
        <v>10</v>
      </c>
      <c r="P3991" s="123" t="s">
        <v>10</v>
      </c>
      <c r="Q3991" s="1"/>
    </row>
    <row r="3992" spans="1:17" ht="15.75" hidden="1" customHeight="1">
      <c r="A3992" s="1" t="str">
        <f t="shared" si="1"/>
        <v/>
      </c>
      <c r="B3992" s="1"/>
      <c r="C3992" s="25" t="str">
        <f>IF('Census Block Input'!J3956="","",'Census Block Input'!B3956)</f>
        <v/>
      </c>
      <c r="D3992" s="184" t="str">
        <f>IF('Census Block Input'!J3956="","",UPPER('Census Block Input'!J3956))</f>
        <v/>
      </c>
      <c r="E3992" s="26" t="str">
        <f>IF('Census Block Input'!J3956="","",'Census Block Input'!I3956)</f>
        <v/>
      </c>
      <c r="F3992" s="27" t="str">
        <f>IF('Census Block Input'!J3956="","",'Census Block Input'!C3956)</f>
        <v/>
      </c>
      <c r="G3992" s="29" t="str">
        <f>IF('Census Block Input'!J3956="","",'Census Block Input'!D3956)</f>
        <v/>
      </c>
      <c r="H3992" s="30" t="str">
        <f>IF('Census Block Input'!J3956="","",'Census Block Input'!G3956)</f>
        <v/>
      </c>
      <c r="I3992" s="30" t="str">
        <f>IF('Census Block Input'!J3956="","",'Census Block Input'!F3956)</f>
        <v/>
      </c>
      <c r="J3992" s="32" t="str">
        <f t="shared" si="124"/>
        <v/>
      </c>
      <c r="K3992" s="105" t="str">
        <f>IF('Census Block Input'!J3956="","",'Census Block Input'!D3956)</f>
        <v/>
      </c>
      <c r="L3992" s="106" t="str">
        <f>IF('Census Block Input'!J3956="","",'Census Block Input'!G3956)</f>
        <v/>
      </c>
      <c r="M3992" s="106" t="str">
        <f>IF('Census Block Input'!J3956="","",'Census Block Input'!F3956)</f>
        <v/>
      </c>
      <c r="N3992" s="32" t="str">
        <f t="shared" si="125"/>
        <v/>
      </c>
      <c r="O3992" s="124" t="s">
        <v>10</v>
      </c>
      <c r="P3992" s="123" t="s">
        <v>10</v>
      </c>
      <c r="Q3992" s="1"/>
    </row>
    <row r="3993" spans="1:17" ht="15.75" hidden="1" customHeight="1">
      <c r="A3993" s="1" t="str">
        <f t="shared" si="1"/>
        <v/>
      </c>
      <c r="B3993" s="1"/>
      <c r="C3993" s="25" t="str">
        <f>IF('Census Block Input'!J3957="","",'Census Block Input'!B3957)</f>
        <v/>
      </c>
      <c r="D3993" s="184" t="str">
        <f>IF('Census Block Input'!J3957="","",UPPER('Census Block Input'!J3957))</f>
        <v/>
      </c>
      <c r="E3993" s="26" t="str">
        <f>IF('Census Block Input'!J3957="","",'Census Block Input'!I3957)</f>
        <v/>
      </c>
      <c r="F3993" s="27" t="str">
        <f>IF('Census Block Input'!J3957="","",'Census Block Input'!C3957)</f>
        <v/>
      </c>
      <c r="G3993" s="29" t="str">
        <f>IF('Census Block Input'!J3957="","",'Census Block Input'!D3957)</f>
        <v/>
      </c>
      <c r="H3993" s="30" t="str">
        <f>IF('Census Block Input'!J3957="","",'Census Block Input'!G3957)</f>
        <v/>
      </c>
      <c r="I3993" s="30" t="str">
        <f>IF('Census Block Input'!J3957="","",'Census Block Input'!F3957)</f>
        <v/>
      </c>
      <c r="J3993" s="32" t="str">
        <f t="shared" si="124"/>
        <v/>
      </c>
      <c r="K3993" s="105" t="str">
        <f>IF('Census Block Input'!J3957="","",'Census Block Input'!D3957)</f>
        <v/>
      </c>
      <c r="L3993" s="106" t="str">
        <f>IF('Census Block Input'!J3957="","",'Census Block Input'!G3957)</f>
        <v/>
      </c>
      <c r="M3993" s="106" t="str">
        <f>IF('Census Block Input'!J3957="","",'Census Block Input'!F3957)</f>
        <v/>
      </c>
      <c r="N3993" s="32" t="str">
        <f t="shared" si="125"/>
        <v/>
      </c>
      <c r="O3993" s="124" t="s">
        <v>10</v>
      </c>
      <c r="P3993" s="123" t="s">
        <v>10</v>
      </c>
      <c r="Q3993" s="1"/>
    </row>
    <row r="3994" spans="1:17" ht="15.75" hidden="1" customHeight="1">
      <c r="A3994" s="1" t="str">
        <f t="shared" si="1"/>
        <v/>
      </c>
      <c r="B3994" s="1"/>
      <c r="C3994" s="25" t="str">
        <f>IF('Census Block Input'!J3958="","",'Census Block Input'!B3958)</f>
        <v/>
      </c>
      <c r="D3994" s="184" t="str">
        <f>IF('Census Block Input'!J3958="","",UPPER('Census Block Input'!J3958))</f>
        <v/>
      </c>
      <c r="E3994" s="26" t="str">
        <f>IF('Census Block Input'!J3958="","",'Census Block Input'!I3958)</f>
        <v/>
      </c>
      <c r="F3994" s="27" t="str">
        <f>IF('Census Block Input'!J3958="","",'Census Block Input'!C3958)</f>
        <v/>
      </c>
      <c r="G3994" s="29" t="str">
        <f>IF('Census Block Input'!J3958="","",'Census Block Input'!D3958)</f>
        <v/>
      </c>
      <c r="H3994" s="30" t="str">
        <f>IF('Census Block Input'!J3958="","",'Census Block Input'!G3958)</f>
        <v/>
      </c>
      <c r="I3994" s="30" t="str">
        <f>IF('Census Block Input'!J3958="","",'Census Block Input'!F3958)</f>
        <v/>
      </c>
      <c r="J3994" s="32" t="str">
        <f t="shared" si="124"/>
        <v/>
      </c>
      <c r="K3994" s="105" t="str">
        <f>IF('Census Block Input'!J3958="","",'Census Block Input'!D3958)</f>
        <v/>
      </c>
      <c r="L3994" s="106" t="str">
        <f>IF('Census Block Input'!J3958="","",'Census Block Input'!G3958)</f>
        <v/>
      </c>
      <c r="M3994" s="106" t="str">
        <f>IF('Census Block Input'!J3958="","",'Census Block Input'!F3958)</f>
        <v/>
      </c>
      <c r="N3994" s="32" t="str">
        <f t="shared" si="125"/>
        <v/>
      </c>
      <c r="O3994" s="124" t="s">
        <v>10</v>
      </c>
      <c r="P3994" s="123" t="s">
        <v>10</v>
      </c>
      <c r="Q3994" s="1"/>
    </row>
    <row r="3995" spans="1:17" ht="15.75" hidden="1" customHeight="1">
      <c r="A3995" s="1" t="str">
        <f t="shared" si="1"/>
        <v/>
      </c>
      <c r="B3995" s="1"/>
      <c r="C3995" s="25" t="str">
        <f>IF('Census Block Input'!J3959="","",'Census Block Input'!B3959)</f>
        <v/>
      </c>
      <c r="D3995" s="184" t="str">
        <f>IF('Census Block Input'!J3959="","",UPPER('Census Block Input'!J3959))</f>
        <v/>
      </c>
      <c r="E3995" s="26" t="str">
        <f>IF('Census Block Input'!J3959="","",'Census Block Input'!I3959)</f>
        <v/>
      </c>
      <c r="F3995" s="27" t="str">
        <f>IF('Census Block Input'!J3959="","",'Census Block Input'!C3959)</f>
        <v/>
      </c>
      <c r="G3995" s="29" t="str">
        <f>IF('Census Block Input'!J3959="","",'Census Block Input'!D3959)</f>
        <v/>
      </c>
      <c r="H3995" s="30" t="str">
        <f>IF('Census Block Input'!J3959="","",'Census Block Input'!G3959)</f>
        <v/>
      </c>
      <c r="I3995" s="30" t="str">
        <f>IF('Census Block Input'!J3959="","",'Census Block Input'!F3959)</f>
        <v/>
      </c>
      <c r="J3995" s="32" t="str">
        <f t="shared" si="124"/>
        <v/>
      </c>
      <c r="K3995" s="105" t="str">
        <f>IF('Census Block Input'!J3959="","",'Census Block Input'!D3959)</f>
        <v/>
      </c>
      <c r="L3995" s="106" t="str">
        <f>IF('Census Block Input'!J3959="","",'Census Block Input'!G3959)</f>
        <v/>
      </c>
      <c r="M3995" s="106" t="str">
        <f>IF('Census Block Input'!J3959="","",'Census Block Input'!F3959)</f>
        <v/>
      </c>
      <c r="N3995" s="32" t="str">
        <f t="shared" si="125"/>
        <v/>
      </c>
      <c r="O3995" s="124" t="s">
        <v>10</v>
      </c>
      <c r="P3995" s="123" t="s">
        <v>10</v>
      </c>
      <c r="Q3995" s="1"/>
    </row>
    <row r="3996" spans="1:17" ht="15.75" hidden="1" customHeight="1">
      <c r="A3996" s="1" t="str">
        <f t="shared" si="1"/>
        <v/>
      </c>
      <c r="B3996" s="1"/>
      <c r="C3996" s="25" t="str">
        <f>IF('Census Block Input'!J3960="","",'Census Block Input'!B3960)</f>
        <v/>
      </c>
      <c r="D3996" s="184" t="str">
        <f>IF('Census Block Input'!J3960="","",UPPER('Census Block Input'!J3960))</f>
        <v/>
      </c>
      <c r="E3996" s="26" t="str">
        <f>IF('Census Block Input'!J3960="","",'Census Block Input'!I3960)</f>
        <v/>
      </c>
      <c r="F3996" s="27" t="str">
        <f>IF('Census Block Input'!J3960="","",'Census Block Input'!C3960)</f>
        <v/>
      </c>
      <c r="G3996" s="29" t="str">
        <f>IF('Census Block Input'!J3960="","",'Census Block Input'!D3960)</f>
        <v/>
      </c>
      <c r="H3996" s="30" t="str">
        <f>IF('Census Block Input'!J3960="","",'Census Block Input'!G3960)</f>
        <v/>
      </c>
      <c r="I3996" s="30" t="str">
        <f>IF('Census Block Input'!J3960="","",'Census Block Input'!F3960)</f>
        <v/>
      </c>
      <c r="J3996" s="32" t="str">
        <f t="shared" si="124"/>
        <v/>
      </c>
      <c r="K3996" s="105" t="str">
        <f>IF('Census Block Input'!J3960="","",'Census Block Input'!D3960)</f>
        <v/>
      </c>
      <c r="L3996" s="106" t="str">
        <f>IF('Census Block Input'!J3960="","",'Census Block Input'!G3960)</f>
        <v/>
      </c>
      <c r="M3996" s="106" t="str">
        <f>IF('Census Block Input'!J3960="","",'Census Block Input'!F3960)</f>
        <v/>
      </c>
      <c r="N3996" s="32" t="str">
        <f t="shared" si="125"/>
        <v/>
      </c>
      <c r="O3996" s="124" t="s">
        <v>10</v>
      </c>
      <c r="P3996" s="123" t="s">
        <v>10</v>
      </c>
      <c r="Q3996" s="1"/>
    </row>
    <row r="3997" spans="1:17" ht="15.75" hidden="1" customHeight="1">
      <c r="A3997" s="1" t="str">
        <f t="shared" si="1"/>
        <v/>
      </c>
      <c r="B3997" s="1"/>
      <c r="C3997" s="25" t="str">
        <f>IF('Census Block Input'!J3961="","",'Census Block Input'!B3961)</f>
        <v/>
      </c>
      <c r="D3997" s="184" t="str">
        <f>IF('Census Block Input'!J3961="","",UPPER('Census Block Input'!J3961))</f>
        <v/>
      </c>
      <c r="E3997" s="26" t="str">
        <f>IF('Census Block Input'!J3961="","",'Census Block Input'!I3961)</f>
        <v/>
      </c>
      <c r="F3997" s="27" t="str">
        <f>IF('Census Block Input'!J3961="","",'Census Block Input'!C3961)</f>
        <v/>
      </c>
      <c r="G3997" s="29" t="str">
        <f>IF('Census Block Input'!J3961="","",'Census Block Input'!D3961)</f>
        <v/>
      </c>
      <c r="H3997" s="30" t="str">
        <f>IF('Census Block Input'!J3961="","",'Census Block Input'!G3961)</f>
        <v/>
      </c>
      <c r="I3997" s="30" t="str">
        <f>IF('Census Block Input'!J3961="","",'Census Block Input'!F3961)</f>
        <v/>
      </c>
      <c r="J3997" s="32" t="str">
        <f t="shared" si="124"/>
        <v/>
      </c>
      <c r="K3997" s="105" t="str">
        <f>IF('Census Block Input'!J3961="","",'Census Block Input'!D3961)</f>
        <v/>
      </c>
      <c r="L3997" s="106" t="str">
        <f>IF('Census Block Input'!J3961="","",'Census Block Input'!G3961)</f>
        <v/>
      </c>
      <c r="M3997" s="106" t="str">
        <f>IF('Census Block Input'!J3961="","",'Census Block Input'!F3961)</f>
        <v/>
      </c>
      <c r="N3997" s="32" t="str">
        <f t="shared" si="125"/>
        <v/>
      </c>
      <c r="O3997" s="124" t="s">
        <v>10</v>
      </c>
      <c r="P3997" s="123" t="s">
        <v>10</v>
      </c>
      <c r="Q3997" s="1"/>
    </row>
    <row r="3998" spans="1:17" ht="15.75" hidden="1" customHeight="1">
      <c r="A3998" s="1" t="str">
        <f t="shared" si="1"/>
        <v/>
      </c>
      <c r="B3998" s="1"/>
      <c r="C3998" s="25" t="str">
        <f>IF('Census Block Input'!J3962="","",'Census Block Input'!B3962)</f>
        <v/>
      </c>
      <c r="D3998" s="184" t="str">
        <f>IF('Census Block Input'!J3962="","",UPPER('Census Block Input'!J3962))</f>
        <v/>
      </c>
      <c r="E3998" s="26" t="str">
        <f>IF('Census Block Input'!J3962="","",'Census Block Input'!I3962)</f>
        <v/>
      </c>
      <c r="F3998" s="27" t="str">
        <f>IF('Census Block Input'!J3962="","",'Census Block Input'!C3962)</f>
        <v/>
      </c>
      <c r="G3998" s="29" t="str">
        <f>IF('Census Block Input'!J3962="","",'Census Block Input'!D3962)</f>
        <v/>
      </c>
      <c r="H3998" s="30" t="str">
        <f>IF('Census Block Input'!J3962="","",'Census Block Input'!G3962)</f>
        <v/>
      </c>
      <c r="I3998" s="30" t="str">
        <f>IF('Census Block Input'!J3962="","",'Census Block Input'!F3962)</f>
        <v/>
      </c>
      <c r="J3998" s="32" t="str">
        <f t="shared" si="124"/>
        <v/>
      </c>
      <c r="K3998" s="105" t="str">
        <f>IF('Census Block Input'!J3962="","",'Census Block Input'!D3962)</f>
        <v/>
      </c>
      <c r="L3998" s="106" t="str">
        <f>IF('Census Block Input'!J3962="","",'Census Block Input'!G3962)</f>
        <v/>
      </c>
      <c r="M3998" s="106" t="str">
        <f>IF('Census Block Input'!J3962="","",'Census Block Input'!F3962)</f>
        <v/>
      </c>
      <c r="N3998" s="32" t="str">
        <f t="shared" si="125"/>
        <v/>
      </c>
      <c r="O3998" s="124" t="s">
        <v>10</v>
      </c>
      <c r="P3998" s="123" t="s">
        <v>10</v>
      </c>
      <c r="Q3998" s="1"/>
    </row>
    <row r="3999" spans="1:17" ht="15.75" hidden="1" customHeight="1">
      <c r="A3999" s="1" t="str">
        <f t="shared" si="1"/>
        <v/>
      </c>
      <c r="B3999" s="1"/>
      <c r="C3999" s="25" t="str">
        <f>IF('Census Block Input'!J3963="","",'Census Block Input'!B3963)</f>
        <v/>
      </c>
      <c r="D3999" s="184" t="str">
        <f>IF('Census Block Input'!J3963="","",UPPER('Census Block Input'!J3963))</f>
        <v/>
      </c>
      <c r="E3999" s="26" t="str">
        <f>IF('Census Block Input'!J3963="","",'Census Block Input'!I3963)</f>
        <v/>
      </c>
      <c r="F3999" s="27" t="str">
        <f>IF('Census Block Input'!J3963="","",'Census Block Input'!C3963)</f>
        <v/>
      </c>
      <c r="G3999" s="29" t="str">
        <f>IF('Census Block Input'!J3963="","",'Census Block Input'!D3963)</f>
        <v/>
      </c>
      <c r="H3999" s="30" t="str">
        <f>IF('Census Block Input'!J3963="","",'Census Block Input'!G3963)</f>
        <v/>
      </c>
      <c r="I3999" s="30" t="str">
        <f>IF('Census Block Input'!J3963="","",'Census Block Input'!F3963)</f>
        <v/>
      </c>
      <c r="J3999" s="32" t="str">
        <f t="shared" si="124"/>
        <v/>
      </c>
      <c r="K3999" s="105" t="str">
        <f>IF('Census Block Input'!J3963="","",'Census Block Input'!D3963)</f>
        <v/>
      </c>
      <c r="L3999" s="106" t="str">
        <f>IF('Census Block Input'!J3963="","",'Census Block Input'!G3963)</f>
        <v/>
      </c>
      <c r="M3999" s="106" t="str">
        <f>IF('Census Block Input'!J3963="","",'Census Block Input'!F3963)</f>
        <v/>
      </c>
      <c r="N3999" s="32" t="str">
        <f t="shared" si="125"/>
        <v/>
      </c>
      <c r="O3999" s="124" t="s">
        <v>10</v>
      </c>
      <c r="P3999" s="123" t="s">
        <v>10</v>
      </c>
      <c r="Q3999" s="1"/>
    </row>
    <row r="4000" spans="1:17" ht="15.75" hidden="1" customHeight="1">
      <c r="A4000" s="1" t="str">
        <f t="shared" si="1"/>
        <v/>
      </c>
      <c r="B4000" s="1"/>
      <c r="C4000" s="25" t="str">
        <f>IF('Census Block Input'!J3964="","",'Census Block Input'!B3964)</f>
        <v/>
      </c>
      <c r="D4000" s="184" t="str">
        <f>IF('Census Block Input'!J3964="","",UPPER('Census Block Input'!J3964))</f>
        <v/>
      </c>
      <c r="E4000" s="26" t="str">
        <f>IF('Census Block Input'!J3964="","",'Census Block Input'!I3964)</f>
        <v/>
      </c>
      <c r="F4000" s="27" t="str">
        <f>IF('Census Block Input'!J3964="","",'Census Block Input'!C3964)</f>
        <v/>
      </c>
      <c r="G4000" s="29" t="str">
        <f>IF('Census Block Input'!J3964="","",'Census Block Input'!D3964)</f>
        <v/>
      </c>
      <c r="H4000" s="30" t="str">
        <f>IF('Census Block Input'!J3964="","",'Census Block Input'!G3964)</f>
        <v/>
      </c>
      <c r="I4000" s="30" t="str">
        <f>IF('Census Block Input'!J3964="","",'Census Block Input'!F3964)</f>
        <v/>
      </c>
      <c r="J4000" s="32" t="str">
        <f t="shared" si="124"/>
        <v/>
      </c>
      <c r="K4000" s="105" t="str">
        <f>IF('Census Block Input'!J3964="","",'Census Block Input'!D3964)</f>
        <v/>
      </c>
      <c r="L4000" s="106" t="str">
        <f>IF('Census Block Input'!J3964="","",'Census Block Input'!G3964)</f>
        <v/>
      </c>
      <c r="M4000" s="106" t="str">
        <f>IF('Census Block Input'!J3964="","",'Census Block Input'!F3964)</f>
        <v/>
      </c>
      <c r="N4000" s="32" t="str">
        <f t="shared" si="125"/>
        <v/>
      </c>
      <c r="O4000" s="124" t="s">
        <v>10</v>
      </c>
      <c r="P4000" s="123" t="s">
        <v>10</v>
      </c>
      <c r="Q4000" s="1"/>
    </row>
    <row r="4001" spans="1:17" ht="15.75" hidden="1" customHeight="1">
      <c r="A4001" s="1" t="str">
        <f t="shared" si="1"/>
        <v/>
      </c>
      <c r="B4001" s="1"/>
      <c r="C4001" s="25" t="str">
        <f>IF('Census Block Input'!J3965="","",'Census Block Input'!B3965)</f>
        <v/>
      </c>
      <c r="D4001" s="184" t="str">
        <f>IF('Census Block Input'!J3965="","",UPPER('Census Block Input'!J3965))</f>
        <v/>
      </c>
      <c r="E4001" s="26" t="str">
        <f>IF('Census Block Input'!J3965="","",'Census Block Input'!I3965)</f>
        <v/>
      </c>
      <c r="F4001" s="27" t="str">
        <f>IF('Census Block Input'!J3965="","",'Census Block Input'!C3965)</f>
        <v/>
      </c>
      <c r="G4001" s="29" t="str">
        <f>IF('Census Block Input'!J3965="","",'Census Block Input'!D3965)</f>
        <v/>
      </c>
      <c r="H4001" s="30" t="str">
        <f>IF('Census Block Input'!J3965="","",'Census Block Input'!G3965)</f>
        <v/>
      </c>
      <c r="I4001" s="30" t="str">
        <f>IF('Census Block Input'!J3965="","",'Census Block Input'!F3965)</f>
        <v/>
      </c>
      <c r="J4001" s="32" t="str">
        <f t="shared" si="124"/>
        <v/>
      </c>
      <c r="K4001" s="105" t="str">
        <f>IF('Census Block Input'!J3965="","",'Census Block Input'!D3965)</f>
        <v/>
      </c>
      <c r="L4001" s="106" t="str">
        <f>IF('Census Block Input'!J3965="","",'Census Block Input'!G3965)</f>
        <v/>
      </c>
      <c r="M4001" s="106" t="str">
        <f>IF('Census Block Input'!J3965="","",'Census Block Input'!F3965)</f>
        <v/>
      </c>
      <c r="N4001" s="32" t="str">
        <f t="shared" si="125"/>
        <v/>
      </c>
      <c r="O4001" s="124" t="s">
        <v>10</v>
      </c>
      <c r="P4001" s="123" t="s">
        <v>10</v>
      </c>
      <c r="Q4001" s="1"/>
    </row>
    <row r="4002" spans="1:17" ht="15.75" hidden="1" customHeight="1">
      <c r="A4002" s="1" t="str">
        <f t="shared" si="1"/>
        <v/>
      </c>
      <c r="B4002" s="1"/>
      <c r="C4002" s="25" t="str">
        <f>IF('Census Block Input'!J3966="","",'Census Block Input'!B3966)</f>
        <v/>
      </c>
      <c r="D4002" s="184" t="str">
        <f>IF('Census Block Input'!J3966="","",UPPER('Census Block Input'!J3966))</f>
        <v/>
      </c>
      <c r="E4002" s="26" t="str">
        <f>IF('Census Block Input'!J3966="","",'Census Block Input'!I3966)</f>
        <v/>
      </c>
      <c r="F4002" s="27" t="str">
        <f>IF('Census Block Input'!J3966="","",'Census Block Input'!C3966)</f>
        <v/>
      </c>
      <c r="G4002" s="29" t="str">
        <f>IF('Census Block Input'!J3966="","",'Census Block Input'!D3966)</f>
        <v/>
      </c>
      <c r="H4002" s="30" t="str">
        <f>IF('Census Block Input'!J3966="","",'Census Block Input'!G3966)</f>
        <v/>
      </c>
      <c r="I4002" s="30" t="str">
        <f>IF('Census Block Input'!J3966="","",'Census Block Input'!F3966)</f>
        <v/>
      </c>
      <c r="J4002" s="32" t="str">
        <f t="shared" si="124"/>
        <v/>
      </c>
      <c r="K4002" s="105" t="str">
        <f>IF('Census Block Input'!J3966="","",'Census Block Input'!D3966)</f>
        <v/>
      </c>
      <c r="L4002" s="106" t="str">
        <f>IF('Census Block Input'!J3966="","",'Census Block Input'!G3966)</f>
        <v/>
      </c>
      <c r="M4002" s="106" t="str">
        <f>IF('Census Block Input'!J3966="","",'Census Block Input'!F3966)</f>
        <v/>
      </c>
      <c r="N4002" s="32" t="str">
        <f t="shared" si="125"/>
        <v/>
      </c>
      <c r="O4002" s="124" t="s">
        <v>10</v>
      </c>
      <c r="P4002" s="123" t="s">
        <v>10</v>
      </c>
      <c r="Q4002" s="1"/>
    </row>
    <row r="4003" spans="1:17" ht="15.75" hidden="1" customHeight="1">
      <c r="A4003" s="1" t="str">
        <f t="shared" si="1"/>
        <v/>
      </c>
      <c r="B4003" s="1"/>
      <c r="C4003" s="25" t="str">
        <f>IF('Census Block Input'!J3967="","",'Census Block Input'!B3967)</f>
        <v/>
      </c>
      <c r="D4003" s="184" t="str">
        <f>IF('Census Block Input'!J3967="","",UPPER('Census Block Input'!J3967))</f>
        <v/>
      </c>
      <c r="E4003" s="26" t="str">
        <f>IF('Census Block Input'!J3967="","",'Census Block Input'!I3967)</f>
        <v/>
      </c>
      <c r="F4003" s="27" t="str">
        <f>IF('Census Block Input'!J3967="","",'Census Block Input'!C3967)</f>
        <v/>
      </c>
      <c r="G4003" s="29" t="str">
        <f>IF('Census Block Input'!J3967="","",'Census Block Input'!D3967)</f>
        <v/>
      </c>
      <c r="H4003" s="30" t="str">
        <f>IF('Census Block Input'!J3967="","",'Census Block Input'!G3967)</f>
        <v/>
      </c>
      <c r="I4003" s="30" t="str">
        <f>IF('Census Block Input'!J3967="","",'Census Block Input'!F3967)</f>
        <v/>
      </c>
      <c r="J4003" s="32" t="str">
        <f t="shared" si="124"/>
        <v/>
      </c>
      <c r="K4003" s="105" t="str">
        <f>IF('Census Block Input'!J3967="","",'Census Block Input'!D3967)</f>
        <v/>
      </c>
      <c r="L4003" s="106" t="str">
        <f>IF('Census Block Input'!J3967="","",'Census Block Input'!G3967)</f>
        <v/>
      </c>
      <c r="M4003" s="106" t="str">
        <f>IF('Census Block Input'!J3967="","",'Census Block Input'!F3967)</f>
        <v/>
      </c>
      <c r="N4003" s="32" t="str">
        <f t="shared" si="125"/>
        <v/>
      </c>
      <c r="O4003" s="124" t="s">
        <v>10</v>
      </c>
      <c r="P4003" s="123" t="s">
        <v>10</v>
      </c>
      <c r="Q4003" s="1"/>
    </row>
    <row r="4004" spans="1:17" ht="15.75" hidden="1" customHeight="1">
      <c r="A4004" s="1" t="str">
        <f t="shared" si="1"/>
        <v/>
      </c>
      <c r="B4004" s="1"/>
      <c r="C4004" s="25" t="str">
        <f>IF('Census Block Input'!J3968="","",'Census Block Input'!B3968)</f>
        <v/>
      </c>
      <c r="D4004" s="184" t="str">
        <f>IF('Census Block Input'!J3968="","",UPPER('Census Block Input'!J3968))</f>
        <v/>
      </c>
      <c r="E4004" s="26" t="str">
        <f>IF('Census Block Input'!J3968="","",'Census Block Input'!I3968)</f>
        <v/>
      </c>
      <c r="F4004" s="27" t="str">
        <f>IF('Census Block Input'!J3968="","",'Census Block Input'!C3968)</f>
        <v/>
      </c>
      <c r="G4004" s="29" t="str">
        <f>IF('Census Block Input'!J3968="","",'Census Block Input'!D3968)</f>
        <v/>
      </c>
      <c r="H4004" s="30" t="str">
        <f>IF('Census Block Input'!J3968="","",'Census Block Input'!G3968)</f>
        <v/>
      </c>
      <c r="I4004" s="30" t="str">
        <f>IF('Census Block Input'!J3968="","",'Census Block Input'!F3968)</f>
        <v/>
      </c>
      <c r="J4004" s="32" t="str">
        <f t="shared" si="124"/>
        <v/>
      </c>
      <c r="K4004" s="105" t="str">
        <f>IF('Census Block Input'!J3968="","",'Census Block Input'!D3968)</f>
        <v/>
      </c>
      <c r="L4004" s="106" t="str">
        <f>IF('Census Block Input'!J3968="","",'Census Block Input'!G3968)</f>
        <v/>
      </c>
      <c r="M4004" s="106" t="str">
        <f>IF('Census Block Input'!J3968="","",'Census Block Input'!F3968)</f>
        <v/>
      </c>
      <c r="N4004" s="32" t="str">
        <f t="shared" si="125"/>
        <v/>
      </c>
      <c r="O4004" s="124" t="s">
        <v>10</v>
      </c>
      <c r="P4004" s="123" t="s">
        <v>10</v>
      </c>
      <c r="Q4004" s="1"/>
    </row>
    <row r="4005" spans="1:17" ht="15.75" hidden="1" customHeight="1">
      <c r="A4005" s="1" t="str">
        <f t="shared" si="1"/>
        <v/>
      </c>
      <c r="B4005" s="1"/>
      <c r="C4005" s="25" t="str">
        <f>IF('Census Block Input'!J3969="","",'Census Block Input'!B3969)</f>
        <v/>
      </c>
      <c r="D4005" s="184" t="str">
        <f>IF('Census Block Input'!J3969="","",UPPER('Census Block Input'!J3969))</f>
        <v/>
      </c>
      <c r="E4005" s="26" t="str">
        <f>IF('Census Block Input'!J3969="","",'Census Block Input'!I3969)</f>
        <v/>
      </c>
      <c r="F4005" s="27" t="str">
        <f>IF('Census Block Input'!J3969="","",'Census Block Input'!C3969)</f>
        <v/>
      </c>
      <c r="G4005" s="29" t="str">
        <f>IF('Census Block Input'!J3969="","",'Census Block Input'!D3969)</f>
        <v/>
      </c>
      <c r="H4005" s="30" t="str">
        <f>IF('Census Block Input'!J3969="","",'Census Block Input'!G3969)</f>
        <v/>
      </c>
      <c r="I4005" s="30" t="str">
        <f>IF('Census Block Input'!J3969="","",'Census Block Input'!F3969)</f>
        <v/>
      </c>
      <c r="J4005" s="32" t="str">
        <f t="shared" si="124"/>
        <v/>
      </c>
      <c r="K4005" s="105" t="str">
        <f>IF('Census Block Input'!J3969="","",'Census Block Input'!D3969)</f>
        <v/>
      </c>
      <c r="L4005" s="106" t="str">
        <f>IF('Census Block Input'!J3969="","",'Census Block Input'!G3969)</f>
        <v/>
      </c>
      <c r="M4005" s="106" t="str">
        <f>IF('Census Block Input'!J3969="","",'Census Block Input'!F3969)</f>
        <v/>
      </c>
      <c r="N4005" s="32" t="str">
        <f t="shared" si="125"/>
        <v/>
      </c>
      <c r="O4005" s="124" t="s">
        <v>10</v>
      </c>
      <c r="P4005" s="123" t="s">
        <v>10</v>
      </c>
      <c r="Q4005" s="1"/>
    </row>
    <row r="4006" spans="1:17" ht="15.75" hidden="1" customHeight="1">
      <c r="A4006" s="1" t="str">
        <f t="shared" si="1"/>
        <v/>
      </c>
      <c r="B4006" s="1"/>
      <c r="C4006" s="25" t="str">
        <f>IF('Census Block Input'!J3970="","",'Census Block Input'!B3970)</f>
        <v/>
      </c>
      <c r="D4006" s="184" t="str">
        <f>IF('Census Block Input'!J3970="","",UPPER('Census Block Input'!J3970))</f>
        <v/>
      </c>
      <c r="E4006" s="26" t="str">
        <f>IF('Census Block Input'!J3970="","",'Census Block Input'!I3970)</f>
        <v/>
      </c>
      <c r="F4006" s="27" t="str">
        <f>IF('Census Block Input'!J3970="","",'Census Block Input'!C3970)</f>
        <v/>
      </c>
      <c r="G4006" s="29" t="str">
        <f>IF('Census Block Input'!J3970="","",'Census Block Input'!D3970)</f>
        <v/>
      </c>
      <c r="H4006" s="30" t="str">
        <f>IF('Census Block Input'!J3970="","",'Census Block Input'!G3970)</f>
        <v/>
      </c>
      <c r="I4006" s="30" t="str">
        <f>IF('Census Block Input'!J3970="","",'Census Block Input'!F3970)</f>
        <v/>
      </c>
      <c r="J4006" s="32" t="str">
        <f t="shared" si="124"/>
        <v/>
      </c>
      <c r="K4006" s="105" t="str">
        <f>IF('Census Block Input'!J3970="","",'Census Block Input'!D3970)</f>
        <v/>
      </c>
      <c r="L4006" s="106" t="str">
        <f>IF('Census Block Input'!J3970="","",'Census Block Input'!G3970)</f>
        <v/>
      </c>
      <c r="M4006" s="106" t="str">
        <f>IF('Census Block Input'!J3970="","",'Census Block Input'!F3970)</f>
        <v/>
      </c>
      <c r="N4006" s="32" t="str">
        <f t="shared" si="125"/>
        <v/>
      </c>
      <c r="O4006" s="124" t="s">
        <v>10</v>
      </c>
      <c r="P4006" s="123" t="s">
        <v>10</v>
      </c>
      <c r="Q4006" s="1"/>
    </row>
    <row r="4007" spans="1:17" ht="15.75" hidden="1" customHeight="1">
      <c r="A4007" s="1" t="str">
        <f t="shared" si="1"/>
        <v/>
      </c>
      <c r="B4007" s="1"/>
      <c r="C4007" s="25" t="str">
        <f>IF('Census Block Input'!J3971="","",'Census Block Input'!B3971)</f>
        <v/>
      </c>
      <c r="D4007" s="184" t="str">
        <f>IF('Census Block Input'!J3971="","",UPPER('Census Block Input'!J3971))</f>
        <v/>
      </c>
      <c r="E4007" s="26" t="str">
        <f>IF('Census Block Input'!J3971="","",'Census Block Input'!I3971)</f>
        <v/>
      </c>
      <c r="F4007" s="27" t="str">
        <f>IF('Census Block Input'!J3971="","",'Census Block Input'!C3971)</f>
        <v/>
      </c>
      <c r="G4007" s="29" t="str">
        <f>IF('Census Block Input'!J3971="","",'Census Block Input'!D3971)</f>
        <v/>
      </c>
      <c r="H4007" s="30" t="str">
        <f>IF('Census Block Input'!J3971="","",'Census Block Input'!G3971)</f>
        <v/>
      </c>
      <c r="I4007" s="30" t="str">
        <f>IF('Census Block Input'!J3971="","",'Census Block Input'!F3971)</f>
        <v/>
      </c>
      <c r="J4007" s="32" t="str">
        <f t="shared" si="124"/>
        <v/>
      </c>
      <c r="K4007" s="105" t="str">
        <f>IF('Census Block Input'!J3971="","",'Census Block Input'!D3971)</f>
        <v/>
      </c>
      <c r="L4007" s="106" t="str">
        <f>IF('Census Block Input'!J3971="","",'Census Block Input'!G3971)</f>
        <v/>
      </c>
      <c r="M4007" s="106" t="str">
        <f>IF('Census Block Input'!J3971="","",'Census Block Input'!F3971)</f>
        <v/>
      </c>
      <c r="N4007" s="32" t="str">
        <f t="shared" si="125"/>
        <v/>
      </c>
      <c r="O4007" s="124" t="s">
        <v>10</v>
      </c>
      <c r="P4007" s="123" t="s">
        <v>10</v>
      </c>
      <c r="Q4007" s="1"/>
    </row>
    <row r="4008" spans="1:17" ht="15.75" hidden="1" customHeight="1">
      <c r="A4008" s="1" t="str">
        <f t="shared" si="1"/>
        <v/>
      </c>
      <c r="B4008" s="1"/>
      <c r="C4008" s="25" t="str">
        <f>IF('Census Block Input'!J3972="","",'Census Block Input'!B3972)</f>
        <v/>
      </c>
      <c r="D4008" s="184" t="str">
        <f>IF('Census Block Input'!J3972="","",UPPER('Census Block Input'!J3972))</f>
        <v/>
      </c>
      <c r="E4008" s="26" t="str">
        <f>IF('Census Block Input'!J3972="","",'Census Block Input'!I3972)</f>
        <v/>
      </c>
      <c r="F4008" s="27" t="str">
        <f>IF('Census Block Input'!J3972="","",'Census Block Input'!C3972)</f>
        <v/>
      </c>
      <c r="G4008" s="29" t="str">
        <f>IF('Census Block Input'!J3972="","",'Census Block Input'!D3972)</f>
        <v/>
      </c>
      <c r="H4008" s="30" t="str">
        <f>IF('Census Block Input'!J3972="","",'Census Block Input'!G3972)</f>
        <v/>
      </c>
      <c r="I4008" s="30" t="str">
        <f>IF('Census Block Input'!J3972="","",'Census Block Input'!F3972)</f>
        <v/>
      </c>
      <c r="J4008" s="32" t="str">
        <f t="shared" ref="J4008:J4071" si="126">IF($C4008="","",SUM(G4008:I4008))</f>
        <v/>
      </c>
      <c r="K4008" s="105" t="str">
        <f>IF('Census Block Input'!J3972="","",'Census Block Input'!D3972)</f>
        <v/>
      </c>
      <c r="L4008" s="106" t="str">
        <f>IF('Census Block Input'!J3972="","",'Census Block Input'!G3972)</f>
        <v/>
      </c>
      <c r="M4008" s="106" t="str">
        <f>IF('Census Block Input'!J3972="","",'Census Block Input'!F3972)</f>
        <v/>
      </c>
      <c r="N4008" s="32" t="str">
        <f t="shared" ref="N4008:N4071" si="127">IF($C4008="","",SUM(K4008:M4008))</f>
        <v/>
      </c>
      <c r="O4008" s="124" t="s">
        <v>10</v>
      </c>
      <c r="P4008" s="123" t="s">
        <v>10</v>
      </c>
      <c r="Q4008" s="1"/>
    </row>
    <row r="4009" spans="1:17" ht="15.75" hidden="1" customHeight="1">
      <c r="A4009" s="1" t="str">
        <f t="shared" si="1"/>
        <v/>
      </c>
      <c r="B4009" s="1"/>
      <c r="C4009" s="25" t="str">
        <f>IF('Census Block Input'!J3973="","",'Census Block Input'!B3973)</f>
        <v/>
      </c>
      <c r="D4009" s="184" t="str">
        <f>IF('Census Block Input'!J3973="","",UPPER('Census Block Input'!J3973))</f>
        <v/>
      </c>
      <c r="E4009" s="26" t="str">
        <f>IF('Census Block Input'!J3973="","",'Census Block Input'!I3973)</f>
        <v/>
      </c>
      <c r="F4009" s="27" t="str">
        <f>IF('Census Block Input'!J3973="","",'Census Block Input'!C3973)</f>
        <v/>
      </c>
      <c r="G4009" s="29" t="str">
        <f>IF('Census Block Input'!J3973="","",'Census Block Input'!D3973)</f>
        <v/>
      </c>
      <c r="H4009" s="30" t="str">
        <f>IF('Census Block Input'!J3973="","",'Census Block Input'!G3973)</f>
        <v/>
      </c>
      <c r="I4009" s="30" t="str">
        <f>IF('Census Block Input'!J3973="","",'Census Block Input'!F3973)</f>
        <v/>
      </c>
      <c r="J4009" s="32" t="str">
        <f t="shared" si="126"/>
        <v/>
      </c>
      <c r="K4009" s="105" t="str">
        <f>IF('Census Block Input'!J3973="","",'Census Block Input'!D3973)</f>
        <v/>
      </c>
      <c r="L4009" s="106" t="str">
        <f>IF('Census Block Input'!J3973="","",'Census Block Input'!G3973)</f>
        <v/>
      </c>
      <c r="M4009" s="106" t="str">
        <f>IF('Census Block Input'!J3973="","",'Census Block Input'!F3973)</f>
        <v/>
      </c>
      <c r="N4009" s="32" t="str">
        <f t="shared" si="127"/>
        <v/>
      </c>
      <c r="O4009" s="124" t="s">
        <v>10</v>
      </c>
      <c r="P4009" s="123" t="s">
        <v>10</v>
      </c>
      <c r="Q4009" s="1"/>
    </row>
    <row r="4010" spans="1:17" ht="15.75" hidden="1" customHeight="1">
      <c r="A4010" s="1" t="str">
        <f t="shared" si="1"/>
        <v/>
      </c>
      <c r="B4010" s="1"/>
      <c r="C4010" s="25" t="str">
        <f>IF('Census Block Input'!J3974="","",'Census Block Input'!B3974)</f>
        <v/>
      </c>
      <c r="D4010" s="184" t="str">
        <f>IF('Census Block Input'!J3974="","",UPPER('Census Block Input'!J3974))</f>
        <v/>
      </c>
      <c r="E4010" s="26" t="str">
        <f>IF('Census Block Input'!J3974="","",'Census Block Input'!I3974)</f>
        <v/>
      </c>
      <c r="F4010" s="27" t="str">
        <f>IF('Census Block Input'!J3974="","",'Census Block Input'!C3974)</f>
        <v/>
      </c>
      <c r="G4010" s="29" t="str">
        <f>IF('Census Block Input'!J3974="","",'Census Block Input'!D3974)</f>
        <v/>
      </c>
      <c r="H4010" s="30" t="str">
        <f>IF('Census Block Input'!J3974="","",'Census Block Input'!G3974)</f>
        <v/>
      </c>
      <c r="I4010" s="30" t="str">
        <f>IF('Census Block Input'!J3974="","",'Census Block Input'!F3974)</f>
        <v/>
      </c>
      <c r="J4010" s="32" t="str">
        <f t="shared" si="126"/>
        <v/>
      </c>
      <c r="K4010" s="105" t="str">
        <f>IF('Census Block Input'!J3974="","",'Census Block Input'!D3974)</f>
        <v/>
      </c>
      <c r="L4010" s="106" t="str">
        <f>IF('Census Block Input'!J3974="","",'Census Block Input'!G3974)</f>
        <v/>
      </c>
      <c r="M4010" s="106" t="str">
        <f>IF('Census Block Input'!J3974="","",'Census Block Input'!F3974)</f>
        <v/>
      </c>
      <c r="N4010" s="32" t="str">
        <f t="shared" si="127"/>
        <v/>
      </c>
      <c r="O4010" s="124" t="s">
        <v>10</v>
      </c>
      <c r="P4010" s="123" t="s">
        <v>10</v>
      </c>
      <c r="Q4010" s="1"/>
    </row>
    <row r="4011" spans="1:17" ht="15.75" hidden="1" customHeight="1">
      <c r="A4011" s="1" t="str">
        <f t="shared" si="1"/>
        <v/>
      </c>
      <c r="B4011" s="1"/>
      <c r="C4011" s="25" t="str">
        <f>IF('Census Block Input'!J3975="","",'Census Block Input'!B3975)</f>
        <v/>
      </c>
      <c r="D4011" s="184" t="str">
        <f>IF('Census Block Input'!J3975="","",UPPER('Census Block Input'!J3975))</f>
        <v/>
      </c>
      <c r="E4011" s="26" t="str">
        <f>IF('Census Block Input'!J3975="","",'Census Block Input'!I3975)</f>
        <v/>
      </c>
      <c r="F4011" s="27" t="str">
        <f>IF('Census Block Input'!J3975="","",'Census Block Input'!C3975)</f>
        <v/>
      </c>
      <c r="G4011" s="29" t="str">
        <f>IF('Census Block Input'!J3975="","",'Census Block Input'!D3975)</f>
        <v/>
      </c>
      <c r="H4011" s="30" t="str">
        <f>IF('Census Block Input'!J3975="","",'Census Block Input'!G3975)</f>
        <v/>
      </c>
      <c r="I4011" s="30" t="str">
        <f>IF('Census Block Input'!J3975="","",'Census Block Input'!F3975)</f>
        <v/>
      </c>
      <c r="J4011" s="32" t="str">
        <f t="shared" si="126"/>
        <v/>
      </c>
      <c r="K4011" s="105" t="str">
        <f>IF('Census Block Input'!J3975="","",'Census Block Input'!D3975)</f>
        <v/>
      </c>
      <c r="L4011" s="106" t="str">
        <f>IF('Census Block Input'!J3975="","",'Census Block Input'!G3975)</f>
        <v/>
      </c>
      <c r="M4011" s="106" t="str">
        <f>IF('Census Block Input'!J3975="","",'Census Block Input'!F3975)</f>
        <v/>
      </c>
      <c r="N4011" s="32" t="str">
        <f t="shared" si="127"/>
        <v/>
      </c>
      <c r="O4011" s="124" t="s">
        <v>10</v>
      </c>
      <c r="P4011" s="123" t="s">
        <v>10</v>
      </c>
      <c r="Q4011" s="1"/>
    </row>
    <row r="4012" spans="1:17" ht="15.75" hidden="1" customHeight="1">
      <c r="A4012" s="1" t="str">
        <f t="shared" si="1"/>
        <v/>
      </c>
      <c r="B4012" s="1"/>
      <c r="C4012" s="25" t="str">
        <f>IF('Census Block Input'!J3976="","",'Census Block Input'!B3976)</f>
        <v/>
      </c>
      <c r="D4012" s="184" t="str">
        <f>IF('Census Block Input'!J3976="","",UPPER('Census Block Input'!J3976))</f>
        <v/>
      </c>
      <c r="E4012" s="26" t="str">
        <f>IF('Census Block Input'!J3976="","",'Census Block Input'!I3976)</f>
        <v/>
      </c>
      <c r="F4012" s="27" t="str">
        <f>IF('Census Block Input'!J3976="","",'Census Block Input'!C3976)</f>
        <v/>
      </c>
      <c r="G4012" s="29" t="str">
        <f>IF('Census Block Input'!J3976="","",'Census Block Input'!D3976)</f>
        <v/>
      </c>
      <c r="H4012" s="30" t="str">
        <f>IF('Census Block Input'!J3976="","",'Census Block Input'!G3976)</f>
        <v/>
      </c>
      <c r="I4012" s="30" t="str">
        <f>IF('Census Block Input'!J3976="","",'Census Block Input'!F3976)</f>
        <v/>
      </c>
      <c r="J4012" s="32" t="str">
        <f t="shared" si="126"/>
        <v/>
      </c>
      <c r="K4012" s="105" t="str">
        <f>IF('Census Block Input'!J3976="","",'Census Block Input'!D3976)</f>
        <v/>
      </c>
      <c r="L4012" s="106" t="str">
        <f>IF('Census Block Input'!J3976="","",'Census Block Input'!G3976)</f>
        <v/>
      </c>
      <c r="M4012" s="106" t="str">
        <f>IF('Census Block Input'!J3976="","",'Census Block Input'!F3976)</f>
        <v/>
      </c>
      <c r="N4012" s="32" t="str">
        <f t="shared" si="127"/>
        <v/>
      </c>
      <c r="O4012" s="124" t="s">
        <v>10</v>
      </c>
      <c r="P4012" s="123" t="s">
        <v>10</v>
      </c>
      <c r="Q4012" s="1"/>
    </row>
    <row r="4013" spans="1:17" ht="15.75" hidden="1" customHeight="1">
      <c r="A4013" s="1" t="str">
        <f t="shared" si="1"/>
        <v/>
      </c>
      <c r="B4013" s="1"/>
      <c r="C4013" s="25" t="str">
        <f>IF('Census Block Input'!J3977="","",'Census Block Input'!B3977)</f>
        <v/>
      </c>
      <c r="D4013" s="184" t="str">
        <f>IF('Census Block Input'!J3977="","",UPPER('Census Block Input'!J3977))</f>
        <v/>
      </c>
      <c r="E4013" s="26" t="str">
        <f>IF('Census Block Input'!J3977="","",'Census Block Input'!I3977)</f>
        <v/>
      </c>
      <c r="F4013" s="27" t="str">
        <f>IF('Census Block Input'!J3977="","",'Census Block Input'!C3977)</f>
        <v/>
      </c>
      <c r="G4013" s="29" t="str">
        <f>IF('Census Block Input'!J3977="","",'Census Block Input'!D3977)</f>
        <v/>
      </c>
      <c r="H4013" s="30" t="str">
        <f>IF('Census Block Input'!J3977="","",'Census Block Input'!G3977)</f>
        <v/>
      </c>
      <c r="I4013" s="30" t="str">
        <f>IF('Census Block Input'!J3977="","",'Census Block Input'!F3977)</f>
        <v/>
      </c>
      <c r="J4013" s="32" t="str">
        <f t="shared" si="126"/>
        <v/>
      </c>
      <c r="K4013" s="105" t="str">
        <f>IF('Census Block Input'!J3977="","",'Census Block Input'!D3977)</f>
        <v/>
      </c>
      <c r="L4013" s="106" t="str">
        <f>IF('Census Block Input'!J3977="","",'Census Block Input'!G3977)</f>
        <v/>
      </c>
      <c r="M4013" s="106" t="str">
        <f>IF('Census Block Input'!J3977="","",'Census Block Input'!F3977)</f>
        <v/>
      </c>
      <c r="N4013" s="32" t="str">
        <f t="shared" si="127"/>
        <v/>
      </c>
      <c r="O4013" s="124" t="s">
        <v>10</v>
      </c>
      <c r="P4013" s="123" t="s">
        <v>10</v>
      </c>
      <c r="Q4013" s="1"/>
    </row>
    <row r="4014" spans="1:17" ht="15.75" hidden="1" customHeight="1">
      <c r="A4014" s="1" t="str">
        <f t="shared" si="1"/>
        <v/>
      </c>
      <c r="B4014" s="1"/>
      <c r="C4014" s="25" t="str">
        <f>IF('Census Block Input'!J3978="","",'Census Block Input'!B3978)</f>
        <v/>
      </c>
      <c r="D4014" s="184" t="str">
        <f>IF('Census Block Input'!J3978="","",UPPER('Census Block Input'!J3978))</f>
        <v/>
      </c>
      <c r="E4014" s="26" t="str">
        <f>IF('Census Block Input'!J3978="","",'Census Block Input'!I3978)</f>
        <v/>
      </c>
      <c r="F4014" s="27" t="str">
        <f>IF('Census Block Input'!J3978="","",'Census Block Input'!C3978)</f>
        <v/>
      </c>
      <c r="G4014" s="29" t="str">
        <f>IF('Census Block Input'!J3978="","",'Census Block Input'!D3978)</f>
        <v/>
      </c>
      <c r="H4014" s="30" t="str">
        <f>IF('Census Block Input'!J3978="","",'Census Block Input'!G3978)</f>
        <v/>
      </c>
      <c r="I4014" s="30" t="str">
        <f>IF('Census Block Input'!J3978="","",'Census Block Input'!F3978)</f>
        <v/>
      </c>
      <c r="J4014" s="32" t="str">
        <f t="shared" si="126"/>
        <v/>
      </c>
      <c r="K4014" s="105" t="str">
        <f>IF('Census Block Input'!J3978="","",'Census Block Input'!D3978)</f>
        <v/>
      </c>
      <c r="L4014" s="106" t="str">
        <f>IF('Census Block Input'!J3978="","",'Census Block Input'!G3978)</f>
        <v/>
      </c>
      <c r="M4014" s="106" t="str">
        <f>IF('Census Block Input'!J3978="","",'Census Block Input'!F3978)</f>
        <v/>
      </c>
      <c r="N4014" s="32" t="str">
        <f t="shared" si="127"/>
        <v/>
      </c>
      <c r="O4014" s="124" t="s">
        <v>10</v>
      </c>
      <c r="P4014" s="123" t="s">
        <v>10</v>
      </c>
      <c r="Q4014" s="1"/>
    </row>
    <row r="4015" spans="1:17" ht="15.75" hidden="1" customHeight="1">
      <c r="A4015" s="1" t="str">
        <f t="shared" si="1"/>
        <v/>
      </c>
      <c r="B4015" s="1"/>
      <c r="C4015" s="25" t="str">
        <f>IF('Census Block Input'!J3979="","",'Census Block Input'!B3979)</f>
        <v/>
      </c>
      <c r="D4015" s="184" t="str">
        <f>IF('Census Block Input'!J3979="","",UPPER('Census Block Input'!J3979))</f>
        <v/>
      </c>
      <c r="E4015" s="26" t="str">
        <f>IF('Census Block Input'!J3979="","",'Census Block Input'!I3979)</f>
        <v/>
      </c>
      <c r="F4015" s="27" t="str">
        <f>IF('Census Block Input'!J3979="","",'Census Block Input'!C3979)</f>
        <v/>
      </c>
      <c r="G4015" s="29" t="str">
        <f>IF('Census Block Input'!J3979="","",'Census Block Input'!D3979)</f>
        <v/>
      </c>
      <c r="H4015" s="30" t="str">
        <f>IF('Census Block Input'!J3979="","",'Census Block Input'!G3979)</f>
        <v/>
      </c>
      <c r="I4015" s="30" t="str">
        <f>IF('Census Block Input'!J3979="","",'Census Block Input'!F3979)</f>
        <v/>
      </c>
      <c r="J4015" s="32" t="str">
        <f t="shared" si="126"/>
        <v/>
      </c>
      <c r="K4015" s="105" t="str">
        <f>IF('Census Block Input'!J3979="","",'Census Block Input'!D3979)</f>
        <v/>
      </c>
      <c r="L4015" s="106" t="str">
        <f>IF('Census Block Input'!J3979="","",'Census Block Input'!G3979)</f>
        <v/>
      </c>
      <c r="M4015" s="106" t="str">
        <f>IF('Census Block Input'!J3979="","",'Census Block Input'!F3979)</f>
        <v/>
      </c>
      <c r="N4015" s="32" t="str">
        <f t="shared" si="127"/>
        <v/>
      </c>
      <c r="O4015" s="124" t="s">
        <v>10</v>
      </c>
      <c r="P4015" s="123" t="s">
        <v>10</v>
      </c>
      <c r="Q4015" s="1"/>
    </row>
    <row r="4016" spans="1:17" ht="15.75" hidden="1" customHeight="1">
      <c r="A4016" s="1" t="str">
        <f t="shared" si="1"/>
        <v/>
      </c>
      <c r="B4016" s="1"/>
      <c r="C4016" s="25" t="str">
        <f>IF('Census Block Input'!J3980="","",'Census Block Input'!B3980)</f>
        <v/>
      </c>
      <c r="D4016" s="184" t="str">
        <f>IF('Census Block Input'!J3980="","",UPPER('Census Block Input'!J3980))</f>
        <v/>
      </c>
      <c r="E4016" s="26" t="str">
        <f>IF('Census Block Input'!J3980="","",'Census Block Input'!I3980)</f>
        <v/>
      </c>
      <c r="F4016" s="27" t="str">
        <f>IF('Census Block Input'!J3980="","",'Census Block Input'!C3980)</f>
        <v/>
      </c>
      <c r="G4016" s="29" t="str">
        <f>IF('Census Block Input'!J3980="","",'Census Block Input'!D3980)</f>
        <v/>
      </c>
      <c r="H4016" s="30" t="str">
        <f>IF('Census Block Input'!J3980="","",'Census Block Input'!G3980)</f>
        <v/>
      </c>
      <c r="I4016" s="30" t="str">
        <f>IF('Census Block Input'!J3980="","",'Census Block Input'!F3980)</f>
        <v/>
      </c>
      <c r="J4016" s="32" t="str">
        <f t="shared" si="126"/>
        <v/>
      </c>
      <c r="K4016" s="105" t="str">
        <f>IF('Census Block Input'!J3980="","",'Census Block Input'!D3980)</f>
        <v/>
      </c>
      <c r="L4016" s="106" t="str">
        <f>IF('Census Block Input'!J3980="","",'Census Block Input'!G3980)</f>
        <v/>
      </c>
      <c r="M4016" s="106" t="str">
        <f>IF('Census Block Input'!J3980="","",'Census Block Input'!F3980)</f>
        <v/>
      </c>
      <c r="N4016" s="32" t="str">
        <f t="shared" si="127"/>
        <v/>
      </c>
      <c r="O4016" s="124" t="s">
        <v>10</v>
      </c>
      <c r="P4016" s="123" t="s">
        <v>10</v>
      </c>
      <c r="Q4016" s="1"/>
    </row>
    <row r="4017" spans="1:17" ht="15.75" hidden="1" customHeight="1">
      <c r="A4017" s="1" t="str">
        <f t="shared" si="1"/>
        <v/>
      </c>
      <c r="B4017" s="1"/>
      <c r="C4017" s="25" t="str">
        <f>IF('Census Block Input'!J3981="","",'Census Block Input'!B3981)</f>
        <v/>
      </c>
      <c r="D4017" s="184" t="str">
        <f>IF('Census Block Input'!J3981="","",UPPER('Census Block Input'!J3981))</f>
        <v/>
      </c>
      <c r="E4017" s="26" t="str">
        <f>IF('Census Block Input'!J3981="","",'Census Block Input'!I3981)</f>
        <v/>
      </c>
      <c r="F4017" s="27" t="str">
        <f>IF('Census Block Input'!J3981="","",'Census Block Input'!C3981)</f>
        <v/>
      </c>
      <c r="G4017" s="29" t="str">
        <f>IF('Census Block Input'!J3981="","",'Census Block Input'!D3981)</f>
        <v/>
      </c>
      <c r="H4017" s="30" t="str">
        <f>IF('Census Block Input'!J3981="","",'Census Block Input'!G3981)</f>
        <v/>
      </c>
      <c r="I4017" s="30" t="str">
        <f>IF('Census Block Input'!J3981="","",'Census Block Input'!F3981)</f>
        <v/>
      </c>
      <c r="J4017" s="32" t="str">
        <f t="shared" si="126"/>
        <v/>
      </c>
      <c r="K4017" s="105" t="str">
        <f>IF('Census Block Input'!J3981="","",'Census Block Input'!D3981)</f>
        <v/>
      </c>
      <c r="L4017" s="106" t="str">
        <f>IF('Census Block Input'!J3981="","",'Census Block Input'!G3981)</f>
        <v/>
      </c>
      <c r="M4017" s="106" t="str">
        <f>IF('Census Block Input'!J3981="","",'Census Block Input'!F3981)</f>
        <v/>
      </c>
      <c r="N4017" s="32" t="str">
        <f t="shared" si="127"/>
        <v/>
      </c>
      <c r="O4017" s="124" t="s">
        <v>10</v>
      </c>
      <c r="P4017" s="123" t="s">
        <v>10</v>
      </c>
      <c r="Q4017" s="1"/>
    </row>
    <row r="4018" spans="1:17" ht="15.75" hidden="1" customHeight="1">
      <c r="A4018" s="1" t="str">
        <f t="shared" si="1"/>
        <v/>
      </c>
      <c r="B4018" s="1"/>
      <c r="C4018" s="25" t="str">
        <f>IF('Census Block Input'!J3982="","",'Census Block Input'!B3982)</f>
        <v/>
      </c>
      <c r="D4018" s="184" t="str">
        <f>IF('Census Block Input'!J3982="","",UPPER('Census Block Input'!J3982))</f>
        <v/>
      </c>
      <c r="E4018" s="26" t="str">
        <f>IF('Census Block Input'!J3982="","",'Census Block Input'!I3982)</f>
        <v/>
      </c>
      <c r="F4018" s="27" t="str">
        <f>IF('Census Block Input'!J3982="","",'Census Block Input'!C3982)</f>
        <v/>
      </c>
      <c r="G4018" s="29" t="str">
        <f>IF('Census Block Input'!J3982="","",'Census Block Input'!D3982)</f>
        <v/>
      </c>
      <c r="H4018" s="30" t="str">
        <f>IF('Census Block Input'!J3982="","",'Census Block Input'!G3982)</f>
        <v/>
      </c>
      <c r="I4018" s="30" t="str">
        <f>IF('Census Block Input'!J3982="","",'Census Block Input'!F3982)</f>
        <v/>
      </c>
      <c r="J4018" s="32" t="str">
        <f t="shared" si="126"/>
        <v/>
      </c>
      <c r="K4018" s="105" t="str">
        <f>IF('Census Block Input'!J3982="","",'Census Block Input'!D3982)</f>
        <v/>
      </c>
      <c r="L4018" s="106" t="str">
        <f>IF('Census Block Input'!J3982="","",'Census Block Input'!G3982)</f>
        <v/>
      </c>
      <c r="M4018" s="106" t="str">
        <f>IF('Census Block Input'!J3982="","",'Census Block Input'!F3982)</f>
        <v/>
      </c>
      <c r="N4018" s="32" t="str">
        <f t="shared" si="127"/>
        <v/>
      </c>
      <c r="O4018" s="124" t="s">
        <v>10</v>
      </c>
      <c r="P4018" s="123" t="s">
        <v>10</v>
      </c>
      <c r="Q4018" s="1"/>
    </row>
    <row r="4019" spans="1:17" ht="15.75" hidden="1" customHeight="1">
      <c r="A4019" s="1" t="str">
        <f t="shared" si="1"/>
        <v/>
      </c>
      <c r="B4019" s="1"/>
      <c r="C4019" s="25" t="str">
        <f>IF('Census Block Input'!J3983="","",'Census Block Input'!B3983)</f>
        <v/>
      </c>
      <c r="D4019" s="184" t="str">
        <f>IF('Census Block Input'!J3983="","",UPPER('Census Block Input'!J3983))</f>
        <v/>
      </c>
      <c r="E4019" s="26" t="str">
        <f>IF('Census Block Input'!J3983="","",'Census Block Input'!I3983)</f>
        <v/>
      </c>
      <c r="F4019" s="27" t="str">
        <f>IF('Census Block Input'!J3983="","",'Census Block Input'!C3983)</f>
        <v/>
      </c>
      <c r="G4019" s="29" t="str">
        <f>IF('Census Block Input'!J3983="","",'Census Block Input'!D3983)</f>
        <v/>
      </c>
      <c r="H4019" s="30" t="str">
        <f>IF('Census Block Input'!J3983="","",'Census Block Input'!G3983)</f>
        <v/>
      </c>
      <c r="I4019" s="30" t="str">
        <f>IF('Census Block Input'!J3983="","",'Census Block Input'!F3983)</f>
        <v/>
      </c>
      <c r="J4019" s="32" t="str">
        <f t="shared" si="126"/>
        <v/>
      </c>
      <c r="K4019" s="105" t="str">
        <f>IF('Census Block Input'!J3983="","",'Census Block Input'!D3983)</f>
        <v/>
      </c>
      <c r="L4019" s="106" t="str">
        <f>IF('Census Block Input'!J3983="","",'Census Block Input'!G3983)</f>
        <v/>
      </c>
      <c r="M4019" s="106" t="str">
        <f>IF('Census Block Input'!J3983="","",'Census Block Input'!F3983)</f>
        <v/>
      </c>
      <c r="N4019" s="32" t="str">
        <f t="shared" si="127"/>
        <v/>
      </c>
      <c r="O4019" s="124" t="s">
        <v>10</v>
      </c>
      <c r="P4019" s="123" t="s">
        <v>10</v>
      </c>
      <c r="Q4019" s="1"/>
    </row>
    <row r="4020" spans="1:17" ht="15.75" hidden="1" customHeight="1">
      <c r="A4020" s="1" t="str">
        <f t="shared" si="1"/>
        <v/>
      </c>
      <c r="B4020" s="1"/>
      <c r="C4020" s="25" t="str">
        <f>IF('Census Block Input'!J3984="","",'Census Block Input'!B3984)</f>
        <v/>
      </c>
      <c r="D4020" s="184" t="str">
        <f>IF('Census Block Input'!J3984="","",UPPER('Census Block Input'!J3984))</f>
        <v/>
      </c>
      <c r="E4020" s="26" t="str">
        <f>IF('Census Block Input'!J3984="","",'Census Block Input'!I3984)</f>
        <v/>
      </c>
      <c r="F4020" s="27" t="str">
        <f>IF('Census Block Input'!J3984="","",'Census Block Input'!C3984)</f>
        <v/>
      </c>
      <c r="G4020" s="29" t="str">
        <f>IF('Census Block Input'!J3984="","",'Census Block Input'!D3984)</f>
        <v/>
      </c>
      <c r="H4020" s="30" t="str">
        <f>IF('Census Block Input'!J3984="","",'Census Block Input'!G3984)</f>
        <v/>
      </c>
      <c r="I4020" s="30" t="str">
        <f>IF('Census Block Input'!J3984="","",'Census Block Input'!F3984)</f>
        <v/>
      </c>
      <c r="J4020" s="32" t="str">
        <f t="shared" si="126"/>
        <v/>
      </c>
      <c r="K4020" s="105" t="str">
        <f>IF('Census Block Input'!J3984="","",'Census Block Input'!D3984)</f>
        <v/>
      </c>
      <c r="L4020" s="106" t="str">
        <f>IF('Census Block Input'!J3984="","",'Census Block Input'!G3984)</f>
        <v/>
      </c>
      <c r="M4020" s="106" t="str">
        <f>IF('Census Block Input'!J3984="","",'Census Block Input'!F3984)</f>
        <v/>
      </c>
      <c r="N4020" s="32" t="str">
        <f t="shared" si="127"/>
        <v/>
      </c>
      <c r="O4020" s="124" t="s">
        <v>10</v>
      </c>
      <c r="P4020" s="123" t="s">
        <v>10</v>
      </c>
      <c r="Q4020" s="1"/>
    </row>
    <row r="4021" spans="1:17" ht="15.75" hidden="1" customHeight="1">
      <c r="A4021" s="1" t="str">
        <f t="shared" si="1"/>
        <v/>
      </c>
      <c r="B4021" s="1"/>
      <c r="C4021" s="25" t="str">
        <f>IF('Census Block Input'!J3985="","",'Census Block Input'!B3985)</f>
        <v/>
      </c>
      <c r="D4021" s="184" t="str">
        <f>IF('Census Block Input'!J3985="","",UPPER('Census Block Input'!J3985))</f>
        <v/>
      </c>
      <c r="E4021" s="26" t="str">
        <f>IF('Census Block Input'!J3985="","",'Census Block Input'!I3985)</f>
        <v/>
      </c>
      <c r="F4021" s="27" t="str">
        <f>IF('Census Block Input'!J3985="","",'Census Block Input'!C3985)</f>
        <v/>
      </c>
      <c r="G4021" s="29" t="str">
        <f>IF('Census Block Input'!J3985="","",'Census Block Input'!D3985)</f>
        <v/>
      </c>
      <c r="H4021" s="30" t="str">
        <f>IF('Census Block Input'!J3985="","",'Census Block Input'!G3985)</f>
        <v/>
      </c>
      <c r="I4021" s="30" t="str">
        <f>IF('Census Block Input'!J3985="","",'Census Block Input'!F3985)</f>
        <v/>
      </c>
      <c r="J4021" s="32" t="str">
        <f t="shared" si="126"/>
        <v/>
      </c>
      <c r="K4021" s="105" t="str">
        <f>IF('Census Block Input'!J3985="","",'Census Block Input'!D3985)</f>
        <v/>
      </c>
      <c r="L4021" s="106" t="str">
        <f>IF('Census Block Input'!J3985="","",'Census Block Input'!G3985)</f>
        <v/>
      </c>
      <c r="M4021" s="106" t="str">
        <f>IF('Census Block Input'!J3985="","",'Census Block Input'!F3985)</f>
        <v/>
      </c>
      <c r="N4021" s="32" t="str">
        <f t="shared" si="127"/>
        <v/>
      </c>
      <c r="O4021" s="124" t="s">
        <v>10</v>
      </c>
      <c r="P4021" s="123" t="s">
        <v>10</v>
      </c>
      <c r="Q4021" s="1"/>
    </row>
    <row r="4022" spans="1:17" ht="15.75" hidden="1" customHeight="1">
      <c r="A4022" s="1" t="str">
        <f t="shared" si="1"/>
        <v/>
      </c>
      <c r="B4022" s="1"/>
      <c r="C4022" s="25" t="str">
        <f>IF('Census Block Input'!J3986="","",'Census Block Input'!B3986)</f>
        <v/>
      </c>
      <c r="D4022" s="184" t="str">
        <f>IF('Census Block Input'!J3986="","",UPPER('Census Block Input'!J3986))</f>
        <v/>
      </c>
      <c r="E4022" s="26" t="str">
        <f>IF('Census Block Input'!J3986="","",'Census Block Input'!I3986)</f>
        <v/>
      </c>
      <c r="F4022" s="27" t="str">
        <f>IF('Census Block Input'!J3986="","",'Census Block Input'!C3986)</f>
        <v/>
      </c>
      <c r="G4022" s="29" t="str">
        <f>IF('Census Block Input'!J3986="","",'Census Block Input'!D3986)</f>
        <v/>
      </c>
      <c r="H4022" s="30" t="str">
        <f>IF('Census Block Input'!J3986="","",'Census Block Input'!G3986)</f>
        <v/>
      </c>
      <c r="I4022" s="30" t="str">
        <f>IF('Census Block Input'!J3986="","",'Census Block Input'!F3986)</f>
        <v/>
      </c>
      <c r="J4022" s="32" t="str">
        <f t="shared" si="126"/>
        <v/>
      </c>
      <c r="K4022" s="105" t="str">
        <f>IF('Census Block Input'!J3986="","",'Census Block Input'!D3986)</f>
        <v/>
      </c>
      <c r="L4022" s="106" t="str">
        <f>IF('Census Block Input'!J3986="","",'Census Block Input'!G3986)</f>
        <v/>
      </c>
      <c r="M4022" s="106" t="str">
        <f>IF('Census Block Input'!J3986="","",'Census Block Input'!F3986)</f>
        <v/>
      </c>
      <c r="N4022" s="32" t="str">
        <f t="shared" si="127"/>
        <v/>
      </c>
      <c r="O4022" s="124" t="s">
        <v>10</v>
      </c>
      <c r="P4022" s="123" t="s">
        <v>10</v>
      </c>
      <c r="Q4022" s="1"/>
    </row>
    <row r="4023" spans="1:17" ht="15.75" hidden="1" customHeight="1">
      <c r="A4023" s="1" t="str">
        <f t="shared" si="1"/>
        <v/>
      </c>
      <c r="B4023" s="1"/>
      <c r="C4023" s="25" t="str">
        <f>IF('Census Block Input'!J3987="","",'Census Block Input'!B3987)</f>
        <v/>
      </c>
      <c r="D4023" s="184" t="str">
        <f>IF('Census Block Input'!J3987="","",UPPER('Census Block Input'!J3987))</f>
        <v/>
      </c>
      <c r="E4023" s="26" t="str">
        <f>IF('Census Block Input'!J3987="","",'Census Block Input'!I3987)</f>
        <v/>
      </c>
      <c r="F4023" s="27" t="str">
        <f>IF('Census Block Input'!J3987="","",'Census Block Input'!C3987)</f>
        <v/>
      </c>
      <c r="G4023" s="29" t="str">
        <f>IF('Census Block Input'!J3987="","",'Census Block Input'!D3987)</f>
        <v/>
      </c>
      <c r="H4023" s="30" t="str">
        <f>IF('Census Block Input'!J3987="","",'Census Block Input'!G3987)</f>
        <v/>
      </c>
      <c r="I4023" s="30" t="str">
        <f>IF('Census Block Input'!J3987="","",'Census Block Input'!F3987)</f>
        <v/>
      </c>
      <c r="J4023" s="32" t="str">
        <f t="shared" si="126"/>
        <v/>
      </c>
      <c r="K4023" s="105" t="str">
        <f>IF('Census Block Input'!J3987="","",'Census Block Input'!D3987)</f>
        <v/>
      </c>
      <c r="L4023" s="106" t="str">
        <f>IF('Census Block Input'!J3987="","",'Census Block Input'!G3987)</f>
        <v/>
      </c>
      <c r="M4023" s="106" t="str">
        <f>IF('Census Block Input'!J3987="","",'Census Block Input'!F3987)</f>
        <v/>
      </c>
      <c r="N4023" s="32" t="str">
        <f t="shared" si="127"/>
        <v/>
      </c>
      <c r="O4023" s="124" t="s">
        <v>10</v>
      </c>
      <c r="P4023" s="123" t="s">
        <v>10</v>
      </c>
      <c r="Q4023" s="1"/>
    </row>
    <row r="4024" spans="1:17" ht="15.75" hidden="1" customHeight="1">
      <c r="A4024" s="1" t="str">
        <f t="shared" si="1"/>
        <v/>
      </c>
      <c r="B4024" s="1"/>
      <c r="C4024" s="25" t="str">
        <f>IF('Census Block Input'!J3988="","",'Census Block Input'!B3988)</f>
        <v/>
      </c>
      <c r="D4024" s="184" t="str">
        <f>IF('Census Block Input'!J3988="","",UPPER('Census Block Input'!J3988))</f>
        <v/>
      </c>
      <c r="E4024" s="26" t="str">
        <f>IF('Census Block Input'!J3988="","",'Census Block Input'!I3988)</f>
        <v/>
      </c>
      <c r="F4024" s="27" t="str">
        <f>IF('Census Block Input'!J3988="","",'Census Block Input'!C3988)</f>
        <v/>
      </c>
      <c r="G4024" s="29" t="str">
        <f>IF('Census Block Input'!J3988="","",'Census Block Input'!D3988)</f>
        <v/>
      </c>
      <c r="H4024" s="30" t="str">
        <f>IF('Census Block Input'!J3988="","",'Census Block Input'!G3988)</f>
        <v/>
      </c>
      <c r="I4024" s="30" t="str">
        <f>IF('Census Block Input'!J3988="","",'Census Block Input'!F3988)</f>
        <v/>
      </c>
      <c r="J4024" s="32" t="str">
        <f t="shared" si="126"/>
        <v/>
      </c>
      <c r="K4024" s="105" t="str">
        <f>IF('Census Block Input'!J3988="","",'Census Block Input'!D3988)</f>
        <v/>
      </c>
      <c r="L4024" s="106" t="str">
        <f>IF('Census Block Input'!J3988="","",'Census Block Input'!G3988)</f>
        <v/>
      </c>
      <c r="M4024" s="106" t="str">
        <f>IF('Census Block Input'!J3988="","",'Census Block Input'!F3988)</f>
        <v/>
      </c>
      <c r="N4024" s="32" t="str">
        <f t="shared" si="127"/>
        <v/>
      </c>
      <c r="O4024" s="124" t="s">
        <v>10</v>
      </c>
      <c r="P4024" s="123" t="s">
        <v>10</v>
      </c>
      <c r="Q4024" s="1"/>
    </row>
    <row r="4025" spans="1:17" ht="15.75" hidden="1" customHeight="1">
      <c r="A4025" s="1" t="str">
        <f t="shared" si="1"/>
        <v/>
      </c>
      <c r="B4025" s="1"/>
      <c r="C4025" s="25" t="str">
        <f>IF('Census Block Input'!J3989="","",'Census Block Input'!B3989)</f>
        <v/>
      </c>
      <c r="D4025" s="184" t="str">
        <f>IF('Census Block Input'!J3989="","",UPPER('Census Block Input'!J3989))</f>
        <v/>
      </c>
      <c r="E4025" s="26" t="str">
        <f>IF('Census Block Input'!J3989="","",'Census Block Input'!I3989)</f>
        <v/>
      </c>
      <c r="F4025" s="27" t="str">
        <f>IF('Census Block Input'!J3989="","",'Census Block Input'!C3989)</f>
        <v/>
      </c>
      <c r="G4025" s="29" t="str">
        <f>IF('Census Block Input'!J3989="","",'Census Block Input'!D3989)</f>
        <v/>
      </c>
      <c r="H4025" s="30" t="str">
        <f>IF('Census Block Input'!J3989="","",'Census Block Input'!G3989)</f>
        <v/>
      </c>
      <c r="I4025" s="30" t="str">
        <f>IF('Census Block Input'!J3989="","",'Census Block Input'!F3989)</f>
        <v/>
      </c>
      <c r="J4025" s="32" t="str">
        <f t="shared" si="126"/>
        <v/>
      </c>
      <c r="K4025" s="105" t="str">
        <f>IF('Census Block Input'!J3989="","",'Census Block Input'!D3989)</f>
        <v/>
      </c>
      <c r="L4025" s="106" t="str">
        <f>IF('Census Block Input'!J3989="","",'Census Block Input'!G3989)</f>
        <v/>
      </c>
      <c r="M4025" s="106" t="str">
        <f>IF('Census Block Input'!J3989="","",'Census Block Input'!F3989)</f>
        <v/>
      </c>
      <c r="N4025" s="32" t="str">
        <f t="shared" si="127"/>
        <v/>
      </c>
      <c r="O4025" s="124" t="s">
        <v>10</v>
      </c>
      <c r="P4025" s="123" t="s">
        <v>10</v>
      </c>
      <c r="Q4025" s="1"/>
    </row>
    <row r="4026" spans="1:17" ht="15.75" hidden="1" customHeight="1">
      <c r="A4026" s="1" t="str">
        <f t="shared" si="1"/>
        <v/>
      </c>
      <c r="B4026" s="1"/>
      <c r="C4026" s="25" t="str">
        <f>IF('Census Block Input'!J3990="","",'Census Block Input'!B3990)</f>
        <v/>
      </c>
      <c r="D4026" s="184" t="str">
        <f>IF('Census Block Input'!J3990="","",UPPER('Census Block Input'!J3990))</f>
        <v/>
      </c>
      <c r="E4026" s="26" t="str">
        <f>IF('Census Block Input'!J3990="","",'Census Block Input'!I3990)</f>
        <v/>
      </c>
      <c r="F4026" s="27" t="str">
        <f>IF('Census Block Input'!J3990="","",'Census Block Input'!C3990)</f>
        <v/>
      </c>
      <c r="G4026" s="29" t="str">
        <f>IF('Census Block Input'!J3990="","",'Census Block Input'!D3990)</f>
        <v/>
      </c>
      <c r="H4026" s="30" t="str">
        <f>IF('Census Block Input'!J3990="","",'Census Block Input'!G3990)</f>
        <v/>
      </c>
      <c r="I4026" s="30" t="str">
        <f>IF('Census Block Input'!J3990="","",'Census Block Input'!F3990)</f>
        <v/>
      </c>
      <c r="J4026" s="32" t="str">
        <f t="shared" si="126"/>
        <v/>
      </c>
      <c r="K4026" s="105" t="str">
        <f>IF('Census Block Input'!J3990="","",'Census Block Input'!D3990)</f>
        <v/>
      </c>
      <c r="L4026" s="106" t="str">
        <f>IF('Census Block Input'!J3990="","",'Census Block Input'!G3990)</f>
        <v/>
      </c>
      <c r="M4026" s="106" t="str">
        <f>IF('Census Block Input'!J3990="","",'Census Block Input'!F3990)</f>
        <v/>
      </c>
      <c r="N4026" s="32" t="str">
        <f t="shared" si="127"/>
        <v/>
      </c>
      <c r="O4026" s="124" t="s">
        <v>10</v>
      </c>
      <c r="P4026" s="123" t="s">
        <v>10</v>
      </c>
      <c r="Q4026" s="1"/>
    </row>
    <row r="4027" spans="1:17" ht="15.75" hidden="1" customHeight="1">
      <c r="A4027" s="1" t="str">
        <f t="shared" si="1"/>
        <v/>
      </c>
      <c r="B4027" s="1"/>
      <c r="C4027" s="25" t="str">
        <f>IF('Census Block Input'!J3991="","",'Census Block Input'!B3991)</f>
        <v/>
      </c>
      <c r="D4027" s="184" t="str">
        <f>IF('Census Block Input'!J3991="","",UPPER('Census Block Input'!J3991))</f>
        <v/>
      </c>
      <c r="E4027" s="26" t="str">
        <f>IF('Census Block Input'!J3991="","",'Census Block Input'!I3991)</f>
        <v/>
      </c>
      <c r="F4027" s="27" t="str">
        <f>IF('Census Block Input'!J3991="","",'Census Block Input'!C3991)</f>
        <v/>
      </c>
      <c r="G4027" s="29" t="str">
        <f>IF('Census Block Input'!J3991="","",'Census Block Input'!D3991)</f>
        <v/>
      </c>
      <c r="H4027" s="30" t="str">
        <f>IF('Census Block Input'!J3991="","",'Census Block Input'!G3991)</f>
        <v/>
      </c>
      <c r="I4027" s="30" t="str">
        <f>IF('Census Block Input'!J3991="","",'Census Block Input'!F3991)</f>
        <v/>
      </c>
      <c r="J4027" s="32" t="str">
        <f t="shared" si="126"/>
        <v/>
      </c>
      <c r="K4027" s="105" t="str">
        <f>IF('Census Block Input'!J3991="","",'Census Block Input'!D3991)</f>
        <v/>
      </c>
      <c r="L4027" s="106" t="str">
        <f>IF('Census Block Input'!J3991="","",'Census Block Input'!G3991)</f>
        <v/>
      </c>
      <c r="M4027" s="106" t="str">
        <f>IF('Census Block Input'!J3991="","",'Census Block Input'!F3991)</f>
        <v/>
      </c>
      <c r="N4027" s="32" t="str">
        <f t="shared" si="127"/>
        <v/>
      </c>
      <c r="O4027" s="124" t="s">
        <v>10</v>
      </c>
      <c r="P4027" s="123" t="s">
        <v>10</v>
      </c>
      <c r="Q4027" s="1"/>
    </row>
    <row r="4028" spans="1:17" ht="15.75" hidden="1" customHeight="1">
      <c r="A4028" s="1" t="str">
        <f t="shared" si="1"/>
        <v/>
      </c>
      <c r="B4028" s="1"/>
      <c r="C4028" s="25" t="str">
        <f>IF('Census Block Input'!J3992="","",'Census Block Input'!B3992)</f>
        <v/>
      </c>
      <c r="D4028" s="184" t="str">
        <f>IF('Census Block Input'!J3992="","",UPPER('Census Block Input'!J3992))</f>
        <v/>
      </c>
      <c r="E4028" s="26" t="str">
        <f>IF('Census Block Input'!J3992="","",'Census Block Input'!I3992)</f>
        <v/>
      </c>
      <c r="F4028" s="27" t="str">
        <f>IF('Census Block Input'!J3992="","",'Census Block Input'!C3992)</f>
        <v/>
      </c>
      <c r="G4028" s="29" t="str">
        <f>IF('Census Block Input'!J3992="","",'Census Block Input'!D3992)</f>
        <v/>
      </c>
      <c r="H4028" s="30" t="str">
        <f>IF('Census Block Input'!J3992="","",'Census Block Input'!G3992)</f>
        <v/>
      </c>
      <c r="I4028" s="30" t="str">
        <f>IF('Census Block Input'!J3992="","",'Census Block Input'!F3992)</f>
        <v/>
      </c>
      <c r="J4028" s="32" t="str">
        <f t="shared" si="126"/>
        <v/>
      </c>
      <c r="K4028" s="105" t="str">
        <f>IF('Census Block Input'!J3992="","",'Census Block Input'!D3992)</f>
        <v/>
      </c>
      <c r="L4028" s="106" t="str">
        <f>IF('Census Block Input'!J3992="","",'Census Block Input'!G3992)</f>
        <v/>
      </c>
      <c r="M4028" s="106" t="str">
        <f>IF('Census Block Input'!J3992="","",'Census Block Input'!F3992)</f>
        <v/>
      </c>
      <c r="N4028" s="32" t="str">
        <f t="shared" si="127"/>
        <v/>
      </c>
      <c r="O4028" s="124" t="s">
        <v>10</v>
      </c>
      <c r="P4028" s="123" t="s">
        <v>10</v>
      </c>
      <c r="Q4028" s="1"/>
    </row>
    <row r="4029" spans="1:17" ht="15.75" hidden="1" customHeight="1">
      <c r="A4029" s="1" t="str">
        <f t="shared" si="1"/>
        <v/>
      </c>
      <c r="B4029" s="1"/>
      <c r="C4029" s="25" t="str">
        <f>IF('Census Block Input'!J3993="","",'Census Block Input'!B3993)</f>
        <v/>
      </c>
      <c r="D4029" s="184" t="str">
        <f>IF('Census Block Input'!J3993="","",UPPER('Census Block Input'!J3993))</f>
        <v/>
      </c>
      <c r="E4029" s="26" t="str">
        <f>IF('Census Block Input'!J3993="","",'Census Block Input'!I3993)</f>
        <v/>
      </c>
      <c r="F4029" s="27" t="str">
        <f>IF('Census Block Input'!J3993="","",'Census Block Input'!C3993)</f>
        <v/>
      </c>
      <c r="G4029" s="29" t="str">
        <f>IF('Census Block Input'!J3993="","",'Census Block Input'!D3993)</f>
        <v/>
      </c>
      <c r="H4029" s="30" t="str">
        <f>IF('Census Block Input'!J3993="","",'Census Block Input'!G3993)</f>
        <v/>
      </c>
      <c r="I4029" s="30" t="str">
        <f>IF('Census Block Input'!J3993="","",'Census Block Input'!F3993)</f>
        <v/>
      </c>
      <c r="J4029" s="32" t="str">
        <f t="shared" si="126"/>
        <v/>
      </c>
      <c r="K4029" s="105" t="str">
        <f>IF('Census Block Input'!J3993="","",'Census Block Input'!D3993)</f>
        <v/>
      </c>
      <c r="L4029" s="106" t="str">
        <f>IF('Census Block Input'!J3993="","",'Census Block Input'!G3993)</f>
        <v/>
      </c>
      <c r="M4029" s="106" t="str">
        <f>IF('Census Block Input'!J3993="","",'Census Block Input'!F3993)</f>
        <v/>
      </c>
      <c r="N4029" s="32" t="str">
        <f t="shared" si="127"/>
        <v/>
      </c>
      <c r="O4029" s="124" t="s">
        <v>10</v>
      </c>
      <c r="P4029" s="123" t="s">
        <v>10</v>
      </c>
      <c r="Q4029" s="1"/>
    </row>
    <row r="4030" spans="1:17" ht="15.75" hidden="1" customHeight="1">
      <c r="A4030" s="1" t="str">
        <f t="shared" si="1"/>
        <v/>
      </c>
      <c r="B4030" s="1"/>
      <c r="C4030" s="25" t="str">
        <f>IF('Census Block Input'!J3994="","",'Census Block Input'!B3994)</f>
        <v/>
      </c>
      <c r="D4030" s="184" t="str">
        <f>IF('Census Block Input'!J3994="","",UPPER('Census Block Input'!J3994))</f>
        <v/>
      </c>
      <c r="E4030" s="26" t="str">
        <f>IF('Census Block Input'!J3994="","",'Census Block Input'!I3994)</f>
        <v/>
      </c>
      <c r="F4030" s="27" t="str">
        <f>IF('Census Block Input'!J3994="","",'Census Block Input'!C3994)</f>
        <v/>
      </c>
      <c r="G4030" s="29" t="str">
        <f>IF('Census Block Input'!J3994="","",'Census Block Input'!D3994)</f>
        <v/>
      </c>
      <c r="H4030" s="30" t="str">
        <f>IF('Census Block Input'!J3994="","",'Census Block Input'!G3994)</f>
        <v/>
      </c>
      <c r="I4030" s="30" t="str">
        <f>IF('Census Block Input'!J3994="","",'Census Block Input'!F3994)</f>
        <v/>
      </c>
      <c r="J4030" s="32" t="str">
        <f t="shared" si="126"/>
        <v/>
      </c>
      <c r="K4030" s="105" t="str">
        <f>IF('Census Block Input'!J3994="","",'Census Block Input'!D3994)</f>
        <v/>
      </c>
      <c r="L4030" s="106" t="str">
        <f>IF('Census Block Input'!J3994="","",'Census Block Input'!G3994)</f>
        <v/>
      </c>
      <c r="M4030" s="106" t="str">
        <f>IF('Census Block Input'!J3994="","",'Census Block Input'!F3994)</f>
        <v/>
      </c>
      <c r="N4030" s="32" t="str">
        <f t="shared" si="127"/>
        <v/>
      </c>
      <c r="O4030" s="124" t="s">
        <v>10</v>
      </c>
      <c r="P4030" s="123" t="s">
        <v>10</v>
      </c>
      <c r="Q4030" s="1"/>
    </row>
    <row r="4031" spans="1:17" ht="15.75" hidden="1" customHeight="1">
      <c r="A4031" s="1" t="str">
        <f t="shared" si="1"/>
        <v/>
      </c>
      <c r="B4031" s="1"/>
      <c r="C4031" s="25" t="str">
        <f>IF('Census Block Input'!J3995="","",'Census Block Input'!B3995)</f>
        <v/>
      </c>
      <c r="D4031" s="184" t="str">
        <f>IF('Census Block Input'!J3995="","",UPPER('Census Block Input'!J3995))</f>
        <v/>
      </c>
      <c r="E4031" s="26" t="str">
        <f>IF('Census Block Input'!J3995="","",'Census Block Input'!I3995)</f>
        <v/>
      </c>
      <c r="F4031" s="27" t="str">
        <f>IF('Census Block Input'!J3995="","",'Census Block Input'!C3995)</f>
        <v/>
      </c>
      <c r="G4031" s="29" t="str">
        <f>IF('Census Block Input'!J3995="","",'Census Block Input'!D3995)</f>
        <v/>
      </c>
      <c r="H4031" s="30" t="str">
        <f>IF('Census Block Input'!J3995="","",'Census Block Input'!G3995)</f>
        <v/>
      </c>
      <c r="I4031" s="30" t="str">
        <f>IF('Census Block Input'!J3995="","",'Census Block Input'!F3995)</f>
        <v/>
      </c>
      <c r="J4031" s="32" t="str">
        <f t="shared" si="126"/>
        <v/>
      </c>
      <c r="K4031" s="105" t="str">
        <f>IF('Census Block Input'!J3995="","",'Census Block Input'!D3995)</f>
        <v/>
      </c>
      <c r="L4031" s="106" t="str">
        <f>IF('Census Block Input'!J3995="","",'Census Block Input'!G3995)</f>
        <v/>
      </c>
      <c r="M4031" s="106" t="str">
        <f>IF('Census Block Input'!J3995="","",'Census Block Input'!F3995)</f>
        <v/>
      </c>
      <c r="N4031" s="32" t="str">
        <f t="shared" si="127"/>
        <v/>
      </c>
      <c r="O4031" s="124" t="s">
        <v>10</v>
      </c>
      <c r="P4031" s="123" t="s">
        <v>10</v>
      </c>
      <c r="Q4031" s="1"/>
    </row>
    <row r="4032" spans="1:17" ht="15.75" hidden="1" customHeight="1">
      <c r="A4032" s="1" t="str">
        <f t="shared" si="1"/>
        <v/>
      </c>
      <c r="B4032" s="1"/>
      <c r="C4032" s="25" t="str">
        <f>IF('Census Block Input'!J3996="","",'Census Block Input'!B3996)</f>
        <v/>
      </c>
      <c r="D4032" s="184" t="str">
        <f>IF('Census Block Input'!J3996="","",UPPER('Census Block Input'!J3996))</f>
        <v/>
      </c>
      <c r="E4032" s="26" t="str">
        <f>IF('Census Block Input'!J3996="","",'Census Block Input'!I3996)</f>
        <v/>
      </c>
      <c r="F4032" s="27" t="str">
        <f>IF('Census Block Input'!J3996="","",'Census Block Input'!C3996)</f>
        <v/>
      </c>
      <c r="G4032" s="29" t="str">
        <f>IF('Census Block Input'!J3996="","",'Census Block Input'!D3996)</f>
        <v/>
      </c>
      <c r="H4032" s="30" t="str">
        <f>IF('Census Block Input'!J3996="","",'Census Block Input'!G3996)</f>
        <v/>
      </c>
      <c r="I4032" s="30" t="str">
        <f>IF('Census Block Input'!J3996="","",'Census Block Input'!F3996)</f>
        <v/>
      </c>
      <c r="J4032" s="32" t="str">
        <f t="shared" si="126"/>
        <v/>
      </c>
      <c r="K4032" s="105" t="str">
        <f>IF('Census Block Input'!J3996="","",'Census Block Input'!D3996)</f>
        <v/>
      </c>
      <c r="L4032" s="106" t="str">
        <f>IF('Census Block Input'!J3996="","",'Census Block Input'!G3996)</f>
        <v/>
      </c>
      <c r="M4032" s="106" t="str">
        <f>IF('Census Block Input'!J3996="","",'Census Block Input'!F3996)</f>
        <v/>
      </c>
      <c r="N4032" s="32" t="str">
        <f t="shared" si="127"/>
        <v/>
      </c>
      <c r="O4032" s="124" t="s">
        <v>10</v>
      </c>
      <c r="P4032" s="123" t="s">
        <v>10</v>
      </c>
      <c r="Q4032" s="1"/>
    </row>
    <row r="4033" spans="1:17" ht="15.75" hidden="1" customHeight="1">
      <c r="A4033" s="1" t="str">
        <f t="shared" si="1"/>
        <v/>
      </c>
      <c r="B4033" s="1"/>
      <c r="C4033" s="25" t="str">
        <f>IF('Census Block Input'!J3997="","",'Census Block Input'!B3997)</f>
        <v/>
      </c>
      <c r="D4033" s="184" t="str">
        <f>IF('Census Block Input'!J3997="","",UPPER('Census Block Input'!J3997))</f>
        <v/>
      </c>
      <c r="E4033" s="26" t="str">
        <f>IF('Census Block Input'!J3997="","",'Census Block Input'!I3997)</f>
        <v/>
      </c>
      <c r="F4033" s="27" t="str">
        <f>IF('Census Block Input'!J3997="","",'Census Block Input'!C3997)</f>
        <v/>
      </c>
      <c r="G4033" s="29" t="str">
        <f>IF('Census Block Input'!J3997="","",'Census Block Input'!D3997)</f>
        <v/>
      </c>
      <c r="H4033" s="30" t="str">
        <f>IF('Census Block Input'!J3997="","",'Census Block Input'!G3997)</f>
        <v/>
      </c>
      <c r="I4033" s="30" t="str">
        <f>IF('Census Block Input'!J3997="","",'Census Block Input'!F3997)</f>
        <v/>
      </c>
      <c r="J4033" s="32" t="str">
        <f t="shared" si="126"/>
        <v/>
      </c>
      <c r="K4033" s="105" t="str">
        <f>IF('Census Block Input'!J3997="","",'Census Block Input'!D3997)</f>
        <v/>
      </c>
      <c r="L4033" s="106" t="str">
        <f>IF('Census Block Input'!J3997="","",'Census Block Input'!G3997)</f>
        <v/>
      </c>
      <c r="M4033" s="106" t="str">
        <f>IF('Census Block Input'!J3997="","",'Census Block Input'!F3997)</f>
        <v/>
      </c>
      <c r="N4033" s="32" t="str">
        <f t="shared" si="127"/>
        <v/>
      </c>
      <c r="O4033" s="124" t="s">
        <v>10</v>
      </c>
      <c r="P4033" s="123" t="s">
        <v>10</v>
      </c>
      <c r="Q4033" s="1"/>
    </row>
    <row r="4034" spans="1:17" ht="15.75" hidden="1" customHeight="1">
      <c r="A4034" s="1" t="str">
        <f t="shared" si="1"/>
        <v/>
      </c>
      <c r="B4034" s="1"/>
      <c r="C4034" s="25" t="str">
        <f>IF('Census Block Input'!J3998="","",'Census Block Input'!B3998)</f>
        <v/>
      </c>
      <c r="D4034" s="184" t="str">
        <f>IF('Census Block Input'!J3998="","",UPPER('Census Block Input'!J3998))</f>
        <v/>
      </c>
      <c r="E4034" s="26" t="str">
        <f>IF('Census Block Input'!J3998="","",'Census Block Input'!I3998)</f>
        <v/>
      </c>
      <c r="F4034" s="27" t="str">
        <f>IF('Census Block Input'!J3998="","",'Census Block Input'!C3998)</f>
        <v/>
      </c>
      <c r="G4034" s="29" t="str">
        <f>IF('Census Block Input'!J3998="","",'Census Block Input'!D3998)</f>
        <v/>
      </c>
      <c r="H4034" s="30" t="str">
        <f>IF('Census Block Input'!J3998="","",'Census Block Input'!G3998)</f>
        <v/>
      </c>
      <c r="I4034" s="30" t="str">
        <f>IF('Census Block Input'!J3998="","",'Census Block Input'!F3998)</f>
        <v/>
      </c>
      <c r="J4034" s="32" t="str">
        <f t="shared" si="126"/>
        <v/>
      </c>
      <c r="K4034" s="105" t="str">
        <f>IF('Census Block Input'!J3998="","",'Census Block Input'!D3998)</f>
        <v/>
      </c>
      <c r="L4034" s="106" t="str">
        <f>IF('Census Block Input'!J3998="","",'Census Block Input'!G3998)</f>
        <v/>
      </c>
      <c r="M4034" s="106" t="str">
        <f>IF('Census Block Input'!J3998="","",'Census Block Input'!F3998)</f>
        <v/>
      </c>
      <c r="N4034" s="32" t="str">
        <f t="shared" si="127"/>
        <v/>
      </c>
      <c r="O4034" s="124" t="s">
        <v>10</v>
      </c>
      <c r="P4034" s="123" t="s">
        <v>10</v>
      </c>
      <c r="Q4034" s="1"/>
    </row>
    <row r="4035" spans="1:17" ht="15.75" hidden="1" customHeight="1">
      <c r="A4035" s="1" t="str">
        <f t="shared" si="1"/>
        <v/>
      </c>
      <c r="B4035" s="1"/>
      <c r="C4035" s="25" t="str">
        <f>IF('Census Block Input'!J3999="","",'Census Block Input'!B3999)</f>
        <v/>
      </c>
      <c r="D4035" s="184" t="str">
        <f>IF('Census Block Input'!J3999="","",UPPER('Census Block Input'!J3999))</f>
        <v/>
      </c>
      <c r="E4035" s="26" t="str">
        <f>IF('Census Block Input'!J3999="","",'Census Block Input'!I3999)</f>
        <v/>
      </c>
      <c r="F4035" s="27" t="str">
        <f>IF('Census Block Input'!J3999="","",'Census Block Input'!C3999)</f>
        <v/>
      </c>
      <c r="G4035" s="29" t="str">
        <f>IF('Census Block Input'!J3999="","",'Census Block Input'!D3999)</f>
        <v/>
      </c>
      <c r="H4035" s="30" t="str">
        <f>IF('Census Block Input'!J3999="","",'Census Block Input'!G3999)</f>
        <v/>
      </c>
      <c r="I4035" s="30" t="str">
        <f>IF('Census Block Input'!J3999="","",'Census Block Input'!F3999)</f>
        <v/>
      </c>
      <c r="J4035" s="32" t="str">
        <f t="shared" si="126"/>
        <v/>
      </c>
      <c r="K4035" s="105" t="str">
        <f>IF('Census Block Input'!J3999="","",'Census Block Input'!D3999)</f>
        <v/>
      </c>
      <c r="L4035" s="106" t="str">
        <f>IF('Census Block Input'!J3999="","",'Census Block Input'!G3999)</f>
        <v/>
      </c>
      <c r="M4035" s="106" t="str">
        <f>IF('Census Block Input'!J3999="","",'Census Block Input'!F3999)</f>
        <v/>
      </c>
      <c r="N4035" s="32" t="str">
        <f t="shared" si="127"/>
        <v/>
      </c>
      <c r="O4035" s="124" t="s">
        <v>10</v>
      </c>
      <c r="P4035" s="123" t="s">
        <v>10</v>
      </c>
      <c r="Q4035" s="1"/>
    </row>
    <row r="4036" spans="1:17" ht="15.75" hidden="1" customHeight="1">
      <c r="A4036" s="1" t="str">
        <f t="shared" si="1"/>
        <v/>
      </c>
      <c r="B4036" s="1"/>
      <c r="C4036" s="25" t="str">
        <f>IF('Census Block Input'!J4000="","",'Census Block Input'!B4000)</f>
        <v/>
      </c>
      <c r="D4036" s="184" t="str">
        <f>IF('Census Block Input'!J4000="","",UPPER('Census Block Input'!J4000))</f>
        <v/>
      </c>
      <c r="E4036" s="26" t="str">
        <f>IF('Census Block Input'!J4000="","",'Census Block Input'!I4000)</f>
        <v/>
      </c>
      <c r="F4036" s="27" t="str">
        <f>IF('Census Block Input'!J4000="","",'Census Block Input'!C4000)</f>
        <v/>
      </c>
      <c r="G4036" s="29" t="str">
        <f>IF('Census Block Input'!J4000="","",'Census Block Input'!D4000)</f>
        <v/>
      </c>
      <c r="H4036" s="30" t="str">
        <f>IF('Census Block Input'!J4000="","",'Census Block Input'!G4000)</f>
        <v/>
      </c>
      <c r="I4036" s="30" t="str">
        <f>IF('Census Block Input'!J4000="","",'Census Block Input'!F4000)</f>
        <v/>
      </c>
      <c r="J4036" s="32" t="str">
        <f t="shared" si="126"/>
        <v/>
      </c>
      <c r="K4036" s="105" t="str">
        <f>IF('Census Block Input'!J4000="","",'Census Block Input'!D4000)</f>
        <v/>
      </c>
      <c r="L4036" s="106" t="str">
        <f>IF('Census Block Input'!J4000="","",'Census Block Input'!G4000)</f>
        <v/>
      </c>
      <c r="M4036" s="106" t="str">
        <f>IF('Census Block Input'!J4000="","",'Census Block Input'!F4000)</f>
        <v/>
      </c>
      <c r="N4036" s="32" t="str">
        <f t="shared" si="127"/>
        <v/>
      </c>
      <c r="O4036" s="124" t="s">
        <v>10</v>
      </c>
      <c r="P4036" s="123" t="s">
        <v>10</v>
      </c>
      <c r="Q4036" s="1"/>
    </row>
    <row r="4037" spans="1:17" ht="15.75" hidden="1" customHeight="1">
      <c r="A4037" s="1" t="str">
        <f t="shared" si="1"/>
        <v/>
      </c>
      <c r="B4037" s="1"/>
      <c r="C4037" s="25" t="str">
        <f>IF('Census Block Input'!J4001="","",'Census Block Input'!B4001)</f>
        <v/>
      </c>
      <c r="D4037" s="184" t="str">
        <f>IF('Census Block Input'!J4001="","",UPPER('Census Block Input'!J4001))</f>
        <v/>
      </c>
      <c r="E4037" s="26" t="str">
        <f>IF('Census Block Input'!J4001="","",'Census Block Input'!I4001)</f>
        <v/>
      </c>
      <c r="F4037" s="27" t="str">
        <f>IF('Census Block Input'!J4001="","",'Census Block Input'!C4001)</f>
        <v/>
      </c>
      <c r="G4037" s="29" t="str">
        <f>IF('Census Block Input'!J4001="","",'Census Block Input'!D4001)</f>
        <v/>
      </c>
      <c r="H4037" s="30" t="str">
        <f>IF('Census Block Input'!J4001="","",'Census Block Input'!G4001)</f>
        <v/>
      </c>
      <c r="I4037" s="30" t="str">
        <f>IF('Census Block Input'!J4001="","",'Census Block Input'!F4001)</f>
        <v/>
      </c>
      <c r="J4037" s="32" t="str">
        <f t="shared" si="126"/>
        <v/>
      </c>
      <c r="K4037" s="105" t="str">
        <f>IF('Census Block Input'!J4001="","",'Census Block Input'!D4001)</f>
        <v/>
      </c>
      <c r="L4037" s="106" t="str">
        <f>IF('Census Block Input'!J4001="","",'Census Block Input'!G4001)</f>
        <v/>
      </c>
      <c r="M4037" s="106" t="str">
        <f>IF('Census Block Input'!J4001="","",'Census Block Input'!F4001)</f>
        <v/>
      </c>
      <c r="N4037" s="32" t="str">
        <f t="shared" si="127"/>
        <v/>
      </c>
      <c r="O4037" s="124" t="s">
        <v>10</v>
      </c>
      <c r="P4037" s="123" t="s">
        <v>10</v>
      </c>
      <c r="Q4037" s="1"/>
    </row>
    <row r="4038" spans="1:17" ht="15.75" hidden="1" customHeight="1">
      <c r="A4038" s="1" t="str">
        <f t="shared" si="1"/>
        <v/>
      </c>
      <c r="B4038" s="1"/>
      <c r="C4038" s="25" t="str">
        <f>IF('Census Block Input'!J4002="","",'Census Block Input'!B4002)</f>
        <v/>
      </c>
      <c r="D4038" s="184" t="str">
        <f>IF('Census Block Input'!J4002="","",UPPER('Census Block Input'!J4002))</f>
        <v/>
      </c>
      <c r="E4038" s="26" t="str">
        <f>IF('Census Block Input'!J4002="","",'Census Block Input'!I4002)</f>
        <v/>
      </c>
      <c r="F4038" s="27" t="str">
        <f>IF('Census Block Input'!J4002="","",'Census Block Input'!C4002)</f>
        <v/>
      </c>
      <c r="G4038" s="29" t="str">
        <f>IF('Census Block Input'!J4002="","",'Census Block Input'!D4002)</f>
        <v/>
      </c>
      <c r="H4038" s="30" t="str">
        <f>IF('Census Block Input'!J4002="","",'Census Block Input'!G4002)</f>
        <v/>
      </c>
      <c r="I4038" s="30" t="str">
        <f>IF('Census Block Input'!J4002="","",'Census Block Input'!F4002)</f>
        <v/>
      </c>
      <c r="J4038" s="32" t="str">
        <f t="shared" si="126"/>
        <v/>
      </c>
      <c r="K4038" s="105" t="str">
        <f>IF('Census Block Input'!J4002="","",'Census Block Input'!D4002)</f>
        <v/>
      </c>
      <c r="L4038" s="106" t="str">
        <f>IF('Census Block Input'!J4002="","",'Census Block Input'!G4002)</f>
        <v/>
      </c>
      <c r="M4038" s="106" t="str">
        <f>IF('Census Block Input'!J4002="","",'Census Block Input'!F4002)</f>
        <v/>
      </c>
      <c r="N4038" s="32" t="str">
        <f t="shared" si="127"/>
        <v/>
      </c>
      <c r="O4038" s="124" t="s">
        <v>10</v>
      </c>
      <c r="P4038" s="123" t="s">
        <v>10</v>
      </c>
      <c r="Q4038" s="1"/>
    </row>
    <row r="4039" spans="1:17" ht="15.75" hidden="1" customHeight="1">
      <c r="A4039" s="1" t="str">
        <f t="shared" si="1"/>
        <v/>
      </c>
      <c r="B4039" s="1"/>
      <c r="C4039" s="25" t="str">
        <f>IF('Census Block Input'!J4003="","",'Census Block Input'!B4003)</f>
        <v/>
      </c>
      <c r="D4039" s="184" t="str">
        <f>IF('Census Block Input'!J4003="","",UPPER('Census Block Input'!J4003))</f>
        <v/>
      </c>
      <c r="E4039" s="26" t="str">
        <f>IF('Census Block Input'!J4003="","",'Census Block Input'!I4003)</f>
        <v/>
      </c>
      <c r="F4039" s="27" t="str">
        <f>IF('Census Block Input'!J4003="","",'Census Block Input'!C4003)</f>
        <v/>
      </c>
      <c r="G4039" s="29" t="str">
        <f>IF('Census Block Input'!J4003="","",'Census Block Input'!D4003)</f>
        <v/>
      </c>
      <c r="H4039" s="30" t="str">
        <f>IF('Census Block Input'!J4003="","",'Census Block Input'!G4003)</f>
        <v/>
      </c>
      <c r="I4039" s="30" t="str">
        <f>IF('Census Block Input'!J4003="","",'Census Block Input'!F4003)</f>
        <v/>
      </c>
      <c r="J4039" s="32" t="str">
        <f t="shared" si="126"/>
        <v/>
      </c>
      <c r="K4039" s="105" t="str">
        <f>IF('Census Block Input'!J4003="","",'Census Block Input'!D4003)</f>
        <v/>
      </c>
      <c r="L4039" s="106" t="str">
        <f>IF('Census Block Input'!J4003="","",'Census Block Input'!G4003)</f>
        <v/>
      </c>
      <c r="M4039" s="106" t="str">
        <f>IF('Census Block Input'!J4003="","",'Census Block Input'!F4003)</f>
        <v/>
      </c>
      <c r="N4039" s="32" t="str">
        <f t="shared" si="127"/>
        <v/>
      </c>
      <c r="O4039" s="124" t="s">
        <v>10</v>
      </c>
      <c r="P4039" s="123" t="s">
        <v>10</v>
      </c>
      <c r="Q4039" s="1"/>
    </row>
    <row r="4040" spans="1:17" ht="15.75" hidden="1" customHeight="1">
      <c r="A4040" s="1" t="str">
        <f t="shared" si="1"/>
        <v/>
      </c>
      <c r="B4040" s="1"/>
      <c r="C4040" s="25" t="str">
        <f>IF('Census Block Input'!J4004="","",'Census Block Input'!B4004)</f>
        <v/>
      </c>
      <c r="D4040" s="184" t="str">
        <f>IF('Census Block Input'!J4004="","",UPPER('Census Block Input'!J4004))</f>
        <v/>
      </c>
      <c r="E4040" s="26" t="str">
        <f>IF('Census Block Input'!J4004="","",'Census Block Input'!I4004)</f>
        <v/>
      </c>
      <c r="F4040" s="27" t="str">
        <f>IF('Census Block Input'!J4004="","",'Census Block Input'!C4004)</f>
        <v/>
      </c>
      <c r="G4040" s="29" t="str">
        <f>IF('Census Block Input'!J4004="","",'Census Block Input'!D4004)</f>
        <v/>
      </c>
      <c r="H4040" s="30" t="str">
        <f>IF('Census Block Input'!J4004="","",'Census Block Input'!G4004)</f>
        <v/>
      </c>
      <c r="I4040" s="30" t="str">
        <f>IF('Census Block Input'!J4004="","",'Census Block Input'!F4004)</f>
        <v/>
      </c>
      <c r="J4040" s="32" t="str">
        <f t="shared" si="126"/>
        <v/>
      </c>
      <c r="K4040" s="105" t="str">
        <f>IF('Census Block Input'!J4004="","",'Census Block Input'!D4004)</f>
        <v/>
      </c>
      <c r="L4040" s="106" t="str">
        <f>IF('Census Block Input'!J4004="","",'Census Block Input'!G4004)</f>
        <v/>
      </c>
      <c r="M4040" s="106" t="str">
        <f>IF('Census Block Input'!J4004="","",'Census Block Input'!F4004)</f>
        <v/>
      </c>
      <c r="N4040" s="32" t="str">
        <f t="shared" si="127"/>
        <v/>
      </c>
      <c r="O4040" s="124" t="s">
        <v>10</v>
      </c>
      <c r="P4040" s="123" t="s">
        <v>10</v>
      </c>
      <c r="Q4040" s="1"/>
    </row>
    <row r="4041" spans="1:17" ht="15.75" hidden="1" customHeight="1">
      <c r="A4041" s="1" t="str">
        <f t="shared" si="1"/>
        <v/>
      </c>
      <c r="B4041" s="1"/>
      <c r="C4041" s="25" t="str">
        <f>IF('Census Block Input'!J4005="","",'Census Block Input'!B4005)</f>
        <v/>
      </c>
      <c r="D4041" s="184" t="str">
        <f>IF('Census Block Input'!J4005="","",UPPER('Census Block Input'!J4005))</f>
        <v/>
      </c>
      <c r="E4041" s="26" t="str">
        <f>IF('Census Block Input'!J4005="","",'Census Block Input'!I4005)</f>
        <v/>
      </c>
      <c r="F4041" s="27" t="str">
        <f>IF('Census Block Input'!J4005="","",'Census Block Input'!C4005)</f>
        <v/>
      </c>
      <c r="G4041" s="29" t="str">
        <f>IF('Census Block Input'!J4005="","",'Census Block Input'!D4005)</f>
        <v/>
      </c>
      <c r="H4041" s="30" t="str">
        <f>IF('Census Block Input'!J4005="","",'Census Block Input'!G4005)</f>
        <v/>
      </c>
      <c r="I4041" s="30" t="str">
        <f>IF('Census Block Input'!J4005="","",'Census Block Input'!F4005)</f>
        <v/>
      </c>
      <c r="J4041" s="32" t="str">
        <f t="shared" si="126"/>
        <v/>
      </c>
      <c r="K4041" s="105" t="str">
        <f>IF('Census Block Input'!J4005="","",'Census Block Input'!D4005)</f>
        <v/>
      </c>
      <c r="L4041" s="106" t="str">
        <f>IF('Census Block Input'!J4005="","",'Census Block Input'!G4005)</f>
        <v/>
      </c>
      <c r="M4041" s="106" t="str">
        <f>IF('Census Block Input'!J4005="","",'Census Block Input'!F4005)</f>
        <v/>
      </c>
      <c r="N4041" s="32" t="str">
        <f t="shared" si="127"/>
        <v/>
      </c>
      <c r="O4041" s="124" t="s">
        <v>10</v>
      </c>
      <c r="P4041" s="123" t="s">
        <v>10</v>
      </c>
      <c r="Q4041" s="1"/>
    </row>
    <row r="4042" spans="1:17" ht="15.75" hidden="1" customHeight="1">
      <c r="A4042" s="1" t="str">
        <f t="shared" si="1"/>
        <v/>
      </c>
      <c r="B4042" s="1"/>
      <c r="C4042" s="25" t="str">
        <f>IF('Census Block Input'!J4006="","",'Census Block Input'!B4006)</f>
        <v/>
      </c>
      <c r="D4042" s="184" t="str">
        <f>IF('Census Block Input'!J4006="","",UPPER('Census Block Input'!J4006))</f>
        <v/>
      </c>
      <c r="E4042" s="26" t="str">
        <f>IF('Census Block Input'!J4006="","",'Census Block Input'!I4006)</f>
        <v/>
      </c>
      <c r="F4042" s="27" t="str">
        <f>IF('Census Block Input'!J4006="","",'Census Block Input'!C4006)</f>
        <v/>
      </c>
      <c r="G4042" s="29" t="str">
        <f>IF('Census Block Input'!J4006="","",'Census Block Input'!D4006)</f>
        <v/>
      </c>
      <c r="H4042" s="30" t="str">
        <f>IF('Census Block Input'!J4006="","",'Census Block Input'!G4006)</f>
        <v/>
      </c>
      <c r="I4042" s="30" t="str">
        <f>IF('Census Block Input'!J4006="","",'Census Block Input'!F4006)</f>
        <v/>
      </c>
      <c r="J4042" s="32" t="str">
        <f t="shared" si="126"/>
        <v/>
      </c>
      <c r="K4042" s="105" t="str">
        <f>IF('Census Block Input'!J4006="","",'Census Block Input'!D4006)</f>
        <v/>
      </c>
      <c r="L4042" s="106" t="str">
        <f>IF('Census Block Input'!J4006="","",'Census Block Input'!G4006)</f>
        <v/>
      </c>
      <c r="M4042" s="106" t="str">
        <f>IF('Census Block Input'!J4006="","",'Census Block Input'!F4006)</f>
        <v/>
      </c>
      <c r="N4042" s="32" t="str">
        <f t="shared" si="127"/>
        <v/>
      </c>
      <c r="O4042" s="124" t="s">
        <v>10</v>
      </c>
      <c r="P4042" s="123" t="s">
        <v>10</v>
      </c>
      <c r="Q4042" s="1"/>
    </row>
    <row r="4043" spans="1:17" ht="15.75" hidden="1" customHeight="1">
      <c r="A4043" s="1" t="str">
        <f t="shared" si="1"/>
        <v/>
      </c>
      <c r="B4043" s="1"/>
      <c r="C4043" s="25" t="str">
        <f>IF('Census Block Input'!J4007="","",'Census Block Input'!B4007)</f>
        <v/>
      </c>
      <c r="D4043" s="184" t="str">
        <f>IF('Census Block Input'!J4007="","",UPPER('Census Block Input'!J4007))</f>
        <v/>
      </c>
      <c r="E4043" s="26" t="str">
        <f>IF('Census Block Input'!J4007="","",'Census Block Input'!I4007)</f>
        <v/>
      </c>
      <c r="F4043" s="27" t="str">
        <f>IF('Census Block Input'!J4007="","",'Census Block Input'!C4007)</f>
        <v/>
      </c>
      <c r="G4043" s="29" t="str">
        <f>IF('Census Block Input'!J4007="","",'Census Block Input'!D4007)</f>
        <v/>
      </c>
      <c r="H4043" s="30" t="str">
        <f>IF('Census Block Input'!J4007="","",'Census Block Input'!G4007)</f>
        <v/>
      </c>
      <c r="I4043" s="30" t="str">
        <f>IF('Census Block Input'!J4007="","",'Census Block Input'!F4007)</f>
        <v/>
      </c>
      <c r="J4043" s="32" t="str">
        <f t="shared" si="126"/>
        <v/>
      </c>
      <c r="K4043" s="105" t="str">
        <f>IF('Census Block Input'!J4007="","",'Census Block Input'!D4007)</f>
        <v/>
      </c>
      <c r="L4043" s="106" t="str">
        <f>IF('Census Block Input'!J4007="","",'Census Block Input'!G4007)</f>
        <v/>
      </c>
      <c r="M4043" s="106" t="str">
        <f>IF('Census Block Input'!J4007="","",'Census Block Input'!F4007)</f>
        <v/>
      </c>
      <c r="N4043" s="32" t="str">
        <f t="shared" si="127"/>
        <v/>
      </c>
      <c r="O4043" s="124" t="s">
        <v>10</v>
      </c>
      <c r="P4043" s="123" t="s">
        <v>10</v>
      </c>
      <c r="Q4043" s="1"/>
    </row>
    <row r="4044" spans="1:17" ht="15.75" hidden="1" customHeight="1">
      <c r="A4044" s="1" t="str">
        <f t="shared" si="1"/>
        <v/>
      </c>
      <c r="B4044" s="1"/>
      <c r="C4044" s="25" t="str">
        <f>IF('Census Block Input'!J4008="","",'Census Block Input'!B4008)</f>
        <v/>
      </c>
      <c r="D4044" s="184" t="str">
        <f>IF('Census Block Input'!J4008="","",UPPER('Census Block Input'!J4008))</f>
        <v/>
      </c>
      <c r="E4044" s="26" t="str">
        <f>IF('Census Block Input'!J4008="","",'Census Block Input'!I4008)</f>
        <v/>
      </c>
      <c r="F4044" s="27" t="str">
        <f>IF('Census Block Input'!J4008="","",'Census Block Input'!C4008)</f>
        <v/>
      </c>
      <c r="G4044" s="29" t="str">
        <f>IF('Census Block Input'!J4008="","",'Census Block Input'!D4008)</f>
        <v/>
      </c>
      <c r="H4044" s="30" t="str">
        <f>IF('Census Block Input'!J4008="","",'Census Block Input'!G4008)</f>
        <v/>
      </c>
      <c r="I4044" s="30" t="str">
        <f>IF('Census Block Input'!J4008="","",'Census Block Input'!F4008)</f>
        <v/>
      </c>
      <c r="J4044" s="32" t="str">
        <f t="shared" si="126"/>
        <v/>
      </c>
      <c r="K4044" s="105" t="str">
        <f>IF('Census Block Input'!J4008="","",'Census Block Input'!D4008)</f>
        <v/>
      </c>
      <c r="L4044" s="106" t="str">
        <f>IF('Census Block Input'!J4008="","",'Census Block Input'!G4008)</f>
        <v/>
      </c>
      <c r="M4044" s="106" t="str">
        <f>IF('Census Block Input'!J4008="","",'Census Block Input'!F4008)</f>
        <v/>
      </c>
      <c r="N4044" s="32" t="str">
        <f t="shared" si="127"/>
        <v/>
      </c>
      <c r="O4044" s="124" t="s">
        <v>10</v>
      </c>
      <c r="P4044" s="123" t="s">
        <v>10</v>
      </c>
      <c r="Q4044" s="1"/>
    </row>
    <row r="4045" spans="1:17" ht="15.75" hidden="1" customHeight="1">
      <c r="A4045" s="1" t="str">
        <f t="shared" si="1"/>
        <v/>
      </c>
      <c r="B4045" s="1"/>
      <c r="C4045" s="25" t="str">
        <f>IF('Census Block Input'!J4009="","",'Census Block Input'!B4009)</f>
        <v/>
      </c>
      <c r="D4045" s="184" t="str">
        <f>IF('Census Block Input'!J4009="","",UPPER('Census Block Input'!J4009))</f>
        <v/>
      </c>
      <c r="E4045" s="26" t="str">
        <f>IF('Census Block Input'!J4009="","",'Census Block Input'!I4009)</f>
        <v/>
      </c>
      <c r="F4045" s="27" t="str">
        <f>IF('Census Block Input'!J4009="","",'Census Block Input'!C4009)</f>
        <v/>
      </c>
      <c r="G4045" s="29" t="str">
        <f>IF('Census Block Input'!J4009="","",'Census Block Input'!D4009)</f>
        <v/>
      </c>
      <c r="H4045" s="30" t="str">
        <f>IF('Census Block Input'!J4009="","",'Census Block Input'!G4009)</f>
        <v/>
      </c>
      <c r="I4045" s="30" t="str">
        <f>IF('Census Block Input'!J4009="","",'Census Block Input'!F4009)</f>
        <v/>
      </c>
      <c r="J4045" s="32" t="str">
        <f t="shared" si="126"/>
        <v/>
      </c>
      <c r="K4045" s="105" t="str">
        <f>IF('Census Block Input'!J4009="","",'Census Block Input'!D4009)</f>
        <v/>
      </c>
      <c r="L4045" s="106" t="str">
        <f>IF('Census Block Input'!J4009="","",'Census Block Input'!G4009)</f>
        <v/>
      </c>
      <c r="M4045" s="106" t="str">
        <f>IF('Census Block Input'!J4009="","",'Census Block Input'!F4009)</f>
        <v/>
      </c>
      <c r="N4045" s="32" t="str">
        <f t="shared" si="127"/>
        <v/>
      </c>
      <c r="O4045" s="124" t="s">
        <v>10</v>
      </c>
      <c r="P4045" s="123" t="s">
        <v>10</v>
      </c>
      <c r="Q4045" s="1"/>
    </row>
    <row r="4046" spans="1:17" ht="15.75" hidden="1" customHeight="1">
      <c r="A4046" s="1" t="str">
        <f t="shared" si="1"/>
        <v/>
      </c>
      <c r="B4046" s="1"/>
      <c r="C4046" s="25" t="str">
        <f>IF('Census Block Input'!J4010="","",'Census Block Input'!B4010)</f>
        <v/>
      </c>
      <c r="D4046" s="184" t="str">
        <f>IF('Census Block Input'!J4010="","",UPPER('Census Block Input'!J4010))</f>
        <v/>
      </c>
      <c r="E4046" s="26" t="str">
        <f>IF('Census Block Input'!J4010="","",'Census Block Input'!I4010)</f>
        <v/>
      </c>
      <c r="F4046" s="27" t="str">
        <f>IF('Census Block Input'!J4010="","",'Census Block Input'!C4010)</f>
        <v/>
      </c>
      <c r="G4046" s="29" t="str">
        <f>IF('Census Block Input'!J4010="","",'Census Block Input'!D4010)</f>
        <v/>
      </c>
      <c r="H4046" s="30" t="str">
        <f>IF('Census Block Input'!J4010="","",'Census Block Input'!G4010)</f>
        <v/>
      </c>
      <c r="I4046" s="30" t="str">
        <f>IF('Census Block Input'!J4010="","",'Census Block Input'!F4010)</f>
        <v/>
      </c>
      <c r="J4046" s="32" t="str">
        <f t="shared" si="126"/>
        <v/>
      </c>
      <c r="K4046" s="105" t="str">
        <f>IF('Census Block Input'!J4010="","",'Census Block Input'!D4010)</f>
        <v/>
      </c>
      <c r="L4046" s="106" t="str">
        <f>IF('Census Block Input'!J4010="","",'Census Block Input'!G4010)</f>
        <v/>
      </c>
      <c r="M4046" s="106" t="str">
        <f>IF('Census Block Input'!J4010="","",'Census Block Input'!F4010)</f>
        <v/>
      </c>
      <c r="N4046" s="32" t="str">
        <f t="shared" si="127"/>
        <v/>
      </c>
      <c r="O4046" s="124" t="s">
        <v>10</v>
      </c>
      <c r="P4046" s="123" t="s">
        <v>10</v>
      </c>
      <c r="Q4046" s="1"/>
    </row>
    <row r="4047" spans="1:17" ht="15.75" hidden="1" customHeight="1">
      <c r="A4047" s="1" t="str">
        <f t="shared" si="1"/>
        <v/>
      </c>
      <c r="B4047" s="1"/>
      <c r="C4047" s="25" t="str">
        <f>IF('Census Block Input'!J4011="","",'Census Block Input'!B4011)</f>
        <v/>
      </c>
      <c r="D4047" s="184" t="str">
        <f>IF('Census Block Input'!J4011="","",UPPER('Census Block Input'!J4011))</f>
        <v/>
      </c>
      <c r="E4047" s="26" t="str">
        <f>IF('Census Block Input'!J4011="","",'Census Block Input'!I4011)</f>
        <v/>
      </c>
      <c r="F4047" s="27" t="str">
        <f>IF('Census Block Input'!J4011="","",'Census Block Input'!C4011)</f>
        <v/>
      </c>
      <c r="G4047" s="29" t="str">
        <f>IF('Census Block Input'!J4011="","",'Census Block Input'!D4011)</f>
        <v/>
      </c>
      <c r="H4047" s="30" t="str">
        <f>IF('Census Block Input'!J4011="","",'Census Block Input'!G4011)</f>
        <v/>
      </c>
      <c r="I4047" s="30" t="str">
        <f>IF('Census Block Input'!J4011="","",'Census Block Input'!F4011)</f>
        <v/>
      </c>
      <c r="J4047" s="32" t="str">
        <f t="shared" si="126"/>
        <v/>
      </c>
      <c r="K4047" s="105" t="str">
        <f>IF('Census Block Input'!J4011="","",'Census Block Input'!D4011)</f>
        <v/>
      </c>
      <c r="L4047" s="106" t="str">
        <f>IF('Census Block Input'!J4011="","",'Census Block Input'!G4011)</f>
        <v/>
      </c>
      <c r="M4047" s="106" t="str">
        <f>IF('Census Block Input'!J4011="","",'Census Block Input'!F4011)</f>
        <v/>
      </c>
      <c r="N4047" s="32" t="str">
        <f t="shared" si="127"/>
        <v/>
      </c>
      <c r="O4047" s="124" t="s">
        <v>10</v>
      </c>
      <c r="P4047" s="123" t="s">
        <v>10</v>
      </c>
      <c r="Q4047" s="1"/>
    </row>
    <row r="4048" spans="1:17" ht="15.75" hidden="1" customHeight="1">
      <c r="A4048" s="1" t="str">
        <f t="shared" si="1"/>
        <v/>
      </c>
      <c r="B4048" s="1"/>
      <c r="C4048" s="25" t="str">
        <f>IF('Census Block Input'!J4012="","",'Census Block Input'!B4012)</f>
        <v/>
      </c>
      <c r="D4048" s="184" t="str">
        <f>IF('Census Block Input'!J4012="","",UPPER('Census Block Input'!J4012))</f>
        <v/>
      </c>
      <c r="E4048" s="26" t="str">
        <f>IF('Census Block Input'!J4012="","",'Census Block Input'!I4012)</f>
        <v/>
      </c>
      <c r="F4048" s="27" t="str">
        <f>IF('Census Block Input'!J4012="","",'Census Block Input'!C4012)</f>
        <v/>
      </c>
      <c r="G4048" s="29" t="str">
        <f>IF('Census Block Input'!J4012="","",'Census Block Input'!D4012)</f>
        <v/>
      </c>
      <c r="H4048" s="30" t="str">
        <f>IF('Census Block Input'!J4012="","",'Census Block Input'!G4012)</f>
        <v/>
      </c>
      <c r="I4048" s="30" t="str">
        <f>IF('Census Block Input'!J4012="","",'Census Block Input'!F4012)</f>
        <v/>
      </c>
      <c r="J4048" s="32" t="str">
        <f t="shared" si="126"/>
        <v/>
      </c>
      <c r="K4048" s="105" t="str">
        <f>IF('Census Block Input'!J4012="","",'Census Block Input'!D4012)</f>
        <v/>
      </c>
      <c r="L4048" s="106" t="str">
        <f>IF('Census Block Input'!J4012="","",'Census Block Input'!G4012)</f>
        <v/>
      </c>
      <c r="M4048" s="106" t="str">
        <f>IF('Census Block Input'!J4012="","",'Census Block Input'!F4012)</f>
        <v/>
      </c>
      <c r="N4048" s="32" t="str">
        <f t="shared" si="127"/>
        <v/>
      </c>
      <c r="O4048" s="124" t="s">
        <v>10</v>
      </c>
      <c r="P4048" s="123" t="s">
        <v>10</v>
      </c>
      <c r="Q4048" s="1"/>
    </row>
    <row r="4049" spans="1:17" ht="15.75" hidden="1" customHeight="1">
      <c r="A4049" s="1" t="str">
        <f t="shared" si="1"/>
        <v/>
      </c>
      <c r="B4049" s="1"/>
      <c r="C4049" s="25" t="str">
        <f>IF('Census Block Input'!J4013="","",'Census Block Input'!B4013)</f>
        <v/>
      </c>
      <c r="D4049" s="184" t="str">
        <f>IF('Census Block Input'!J4013="","",UPPER('Census Block Input'!J4013))</f>
        <v/>
      </c>
      <c r="E4049" s="26" t="str">
        <f>IF('Census Block Input'!J4013="","",'Census Block Input'!I4013)</f>
        <v/>
      </c>
      <c r="F4049" s="27" t="str">
        <f>IF('Census Block Input'!J4013="","",'Census Block Input'!C4013)</f>
        <v/>
      </c>
      <c r="G4049" s="29" t="str">
        <f>IF('Census Block Input'!J4013="","",'Census Block Input'!D4013)</f>
        <v/>
      </c>
      <c r="H4049" s="30" t="str">
        <f>IF('Census Block Input'!J4013="","",'Census Block Input'!G4013)</f>
        <v/>
      </c>
      <c r="I4049" s="30" t="str">
        <f>IF('Census Block Input'!J4013="","",'Census Block Input'!F4013)</f>
        <v/>
      </c>
      <c r="J4049" s="32" t="str">
        <f t="shared" si="126"/>
        <v/>
      </c>
      <c r="K4049" s="105" t="str">
        <f>IF('Census Block Input'!J4013="","",'Census Block Input'!D4013)</f>
        <v/>
      </c>
      <c r="L4049" s="106" t="str">
        <f>IF('Census Block Input'!J4013="","",'Census Block Input'!G4013)</f>
        <v/>
      </c>
      <c r="M4049" s="106" t="str">
        <f>IF('Census Block Input'!J4013="","",'Census Block Input'!F4013)</f>
        <v/>
      </c>
      <c r="N4049" s="32" t="str">
        <f t="shared" si="127"/>
        <v/>
      </c>
      <c r="O4049" s="124" t="s">
        <v>10</v>
      </c>
      <c r="P4049" s="123" t="s">
        <v>10</v>
      </c>
      <c r="Q4049" s="1"/>
    </row>
    <row r="4050" spans="1:17" ht="15.75" hidden="1" customHeight="1">
      <c r="A4050" s="1" t="str">
        <f t="shared" si="1"/>
        <v/>
      </c>
      <c r="B4050" s="1"/>
      <c r="C4050" s="25" t="str">
        <f>IF('Census Block Input'!J4014="","",'Census Block Input'!B4014)</f>
        <v/>
      </c>
      <c r="D4050" s="184" t="str">
        <f>IF('Census Block Input'!J4014="","",UPPER('Census Block Input'!J4014))</f>
        <v/>
      </c>
      <c r="E4050" s="26" t="str">
        <f>IF('Census Block Input'!J4014="","",'Census Block Input'!I4014)</f>
        <v/>
      </c>
      <c r="F4050" s="27" t="str">
        <f>IF('Census Block Input'!J4014="","",'Census Block Input'!C4014)</f>
        <v/>
      </c>
      <c r="G4050" s="29" t="str">
        <f>IF('Census Block Input'!J4014="","",'Census Block Input'!D4014)</f>
        <v/>
      </c>
      <c r="H4050" s="30" t="str">
        <f>IF('Census Block Input'!J4014="","",'Census Block Input'!G4014)</f>
        <v/>
      </c>
      <c r="I4050" s="30" t="str">
        <f>IF('Census Block Input'!J4014="","",'Census Block Input'!F4014)</f>
        <v/>
      </c>
      <c r="J4050" s="32" t="str">
        <f t="shared" si="126"/>
        <v/>
      </c>
      <c r="K4050" s="105" t="str">
        <f>IF('Census Block Input'!J4014="","",'Census Block Input'!D4014)</f>
        <v/>
      </c>
      <c r="L4050" s="106" t="str">
        <f>IF('Census Block Input'!J4014="","",'Census Block Input'!G4014)</f>
        <v/>
      </c>
      <c r="M4050" s="106" t="str">
        <f>IF('Census Block Input'!J4014="","",'Census Block Input'!F4014)</f>
        <v/>
      </c>
      <c r="N4050" s="32" t="str">
        <f t="shared" si="127"/>
        <v/>
      </c>
      <c r="O4050" s="124" t="s">
        <v>10</v>
      </c>
      <c r="P4050" s="123" t="s">
        <v>10</v>
      </c>
      <c r="Q4050" s="1"/>
    </row>
    <row r="4051" spans="1:17" ht="15.75" hidden="1" customHeight="1">
      <c r="A4051" s="1" t="str">
        <f t="shared" si="1"/>
        <v/>
      </c>
      <c r="B4051" s="1"/>
      <c r="C4051" s="25" t="str">
        <f>IF('Census Block Input'!J4015="","",'Census Block Input'!B4015)</f>
        <v/>
      </c>
      <c r="D4051" s="184" t="str">
        <f>IF('Census Block Input'!J4015="","",UPPER('Census Block Input'!J4015))</f>
        <v/>
      </c>
      <c r="E4051" s="26" t="str">
        <f>IF('Census Block Input'!J4015="","",'Census Block Input'!I4015)</f>
        <v/>
      </c>
      <c r="F4051" s="27" t="str">
        <f>IF('Census Block Input'!J4015="","",'Census Block Input'!C4015)</f>
        <v/>
      </c>
      <c r="G4051" s="29" t="str">
        <f>IF('Census Block Input'!J4015="","",'Census Block Input'!D4015)</f>
        <v/>
      </c>
      <c r="H4051" s="30" t="str">
        <f>IF('Census Block Input'!J4015="","",'Census Block Input'!G4015)</f>
        <v/>
      </c>
      <c r="I4051" s="30" t="str">
        <f>IF('Census Block Input'!J4015="","",'Census Block Input'!F4015)</f>
        <v/>
      </c>
      <c r="J4051" s="32" t="str">
        <f t="shared" si="126"/>
        <v/>
      </c>
      <c r="K4051" s="105" t="str">
        <f>IF('Census Block Input'!J4015="","",'Census Block Input'!D4015)</f>
        <v/>
      </c>
      <c r="L4051" s="106" t="str">
        <f>IF('Census Block Input'!J4015="","",'Census Block Input'!G4015)</f>
        <v/>
      </c>
      <c r="M4051" s="106" t="str">
        <f>IF('Census Block Input'!J4015="","",'Census Block Input'!F4015)</f>
        <v/>
      </c>
      <c r="N4051" s="32" t="str">
        <f t="shared" si="127"/>
        <v/>
      </c>
      <c r="O4051" s="124" t="s">
        <v>10</v>
      </c>
      <c r="P4051" s="123" t="s">
        <v>10</v>
      </c>
      <c r="Q4051" s="1"/>
    </row>
    <row r="4052" spans="1:17" ht="15.75" hidden="1" customHeight="1">
      <c r="A4052" s="1" t="str">
        <f t="shared" si="1"/>
        <v/>
      </c>
      <c r="B4052" s="1"/>
      <c r="C4052" s="25" t="str">
        <f>IF('Census Block Input'!J4016="","",'Census Block Input'!B4016)</f>
        <v/>
      </c>
      <c r="D4052" s="184" t="str">
        <f>IF('Census Block Input'!J4016="","",UPPER('Census Block Input'!J4016))</f>
        <v/>
      </c>
      <c r="E4052" s="26" t="str">
        <f>IF('Census Block Input'!J4016="","",'Census Block Input'!I4016)</f>
        <v/>
      </c>
      <c r="F4052" s="27" t="str">
        <f>IF('Census Block Input'!J4016="","",'Census Block Input'!C4016)</f>
        <v/>
      </c>
      <c r="G4052" s="29" t="str">
        <f>IF('Census Block Input'!J4016="","",'Census Block Input'!D4016)</f>
        <v/>
      </c>
      <c r="H4052" s="30" t="str">
        <f>IF('Census Block Input'!J4016="","",'Census Block Input'!G4016)</f>
        <v/>
      </c>
      <c r="I4052" s="30" t="str">
        <f>IF('Census Block Input'!J4016="","",'Census Block Input'!F4016)</f>
        <v/>
      </c>
      <c r="J4052" s="32" t="str">
        <f t="shared" si="126"/>
        <v/>
      </c>
      <c r="K4052" s="105" t="str">
        <f>IF('Census Block Input'!J4016="","",'Census Block Input'!D4016)</f>
        <v/>
      </c>
      <c r="L4052" s="106" t="str">
        <f>IF('Census Block Input'!J4016="","",'Census Block Input'!G4016)</f>
        <v/>
      </c>
      <c r="M4052" s="106" t="str">
        <f>IF('Census Block Input'!J4016="","",'Census Block Input'!F4016)</f>
        <v/>
      </c>
      <c r="N4052" s="32" t="str">
        <f t="shared" si="127"/>
        <v/>
      </c>
      <c r="O4052" s="124" t="s">
        <v>10</v>
      </c>
      <c r="P4052" s="123" t="s">
        <v>10</v>
      </c>
      <c r="Q4052" s="1"/>
    </row>
    <row r="4053" spans="1:17" ht="15.75" hidden="1" customHeight="1">
      <c r="A4053" s="1" t="str">
        <f t="shared" si="1"/>
        <v/>
      </c>
      <c r="B4053" s="1"/>
      <c r="C4053" s="25" t="str">
        <f>IF('Census Block Input'!J4017="","",'Census Block Input'!B4017)</f>
        <v/>
      </c>
      <c r="D4053" s="184" t="str">
        <f>IF('Census Block Input'!J4017="","",UPPER('Census Block Input'!J4017))</f>
        <v/>
      </c>
      <c r="E4053" s="26" t="str">
        <f>IF('Census Block Input'!J4017="","",'Census Block Input'!I4017)</f>
        <v/>
      </c>
      <c r="F4053" s="27" t="str">
        <f>IF('Census Block Input'!J4017="","",'Census Block Input'!C4017)</f>
        <v/>
      </c>
      <c r="G4053" s="29" t="str">
        <f>IF('Census Block Input'!J4017="","",'Census Block Input'!D4017)</f>
        <v/>
      </c>
      <c r="H4053" s="30" t="str">
        <f>IF('Census Block Input'!J4017="","",'Census Block Input'!G4017)</f>
        <v/>
      </c>
      <c r="I4053" s="30" t="str">
        <f>IF('Census Block Input'!J4017="","",'Census Block Input'!F4017)</f>
        <v/>
      </c>
      <c r="J4053" s="32" t="str">
        <f t="shared" si="126"/>
        <v/>
      </c>
      <c r="K4053" s="105" t="str">
        <f>IF('Census Block Input'!J4017="","",'Census Block Input'!D4017)</f>
        <v/>
      </c>
      <c r="L4053" s="106" t="str">
        <f>IF('Census Block Input'!J4017="","",'Census Block Input'!G4017)</f>
        <v/>
      </c>
      <c r="M4053" s="106" t="str">
        <f>IF('Census Block Input'!J4017="","",'Census Block Input'!F4017)</f>
        <v/>
      </c>
      <c r="N4053" s="32" t="str">
        <f t="shared" si="127"/>
        <v/>
      </c>
      <c r="O4053" s="124" t="s">
        <v>10</v>
      </c>
      <c r="P4053" s="123" t="s">
        <v>10</v>
      </c>
      <c r="Q4053" s="1"/>
    </row>
    <row r="4054" spans="1:17" ht="15.75" hidden="1" customHeight="1">
      <c r="A4054" s="1" t="str">
        <f t="shared" si="1"/>
        <v/>
      </c>
      <c r="B4054" s="1"/>
      <c r="C4054" s="25" t="str">
        <f>IF('Census Block Input'!J4018="","",'Census Block Input'!B4018)</f>
        <v/>
      </c>
      <c r="D4054" s="184" t="str">
        <f>IF('Census Block Input'!J4018="","",UPPER('Census Block Input'!J4018))</f>
        <v/>
      </c>
      <c r="E4054" s="26" t="str">
        <f>IF('Census Block Input'!J4018="","",'Census Block Input'!I4018)</f>
        <v/>
      </c>
      <c r="F4054" s="27" t="str">
        <f>IF('Census Block Input'!J4018="","",'Census Block Input'!C4018)</f>
        <v/>
      </c>
      <c r="G4054" s="29" t="str">
        <f>IF('Census Block Input'!J4018="","",'Census Block Input'!D4018)</f>
        <v/>
      </c>
      <c r="H4054" s="30" t="str">
        <f>IF('Census Block Input'!J4018="","",'Census Block Input'!G4018)</f>
        <v/>
      </c>
      <c r="I4054" s="30" t="str">
        <f>IF('Census Block Input'!J4018="","",'Census Block Input'!F4018)</f>
        <v/>
      </c>
      <c r="J4054" s="32" t="str">
        <f t="shared" si="126"/>
        <v/>
      </c>
      <c r="K4054" s="105" t="str">
        <f>IF('Census Block Input'!J4018="","",'Census Block Input'!D4018)</f>
        <v/>
      </c>
      <c r="L4054" s="106" t="str">
        <f>IF('Census Block Input'!J4018="","",'Census Block Input'!G4018)</f>
        <v/>
      </c>
      <c r="M4054" s="106" t="str">
        <f>IF('Census Block Input'!J4018="","",'Census Block Input'!F4018)</f>
        <v/>
      </c>
      <c r="N4054" s="32" t="str">
        <f t="shared" si="127"/>
        <v/>
      </c>
      <c r="O4054" s="124" t="s">
        <v>10</v>
      </c>
      <c r="P4054" s="123" t="s">
        <v>10</v>
      </c>
      <c r="Q4054" s="1"/>
    </row>
    <row r="4055" spans="1:17" ht="15.75" hidden="1" customHeight="1">
      <c r="A4055" s="1" t="str">
        <f t="shared" si="1"/>
        <v/>
      </c>
      <c r="B4055" s="1"/>
      <c r="C4055" s="25" t="str">
        <f>IF('Census Block Input'!J4019="","",'Census Block Input'!B4019)</f>
        <v/>
      </c>
      <c r="D4055" s="184" t="str">
        <f>IF('Census Block Input'!J4019="","",UPPER('Census Block Input'!J4019))</f>
        <v/>
      </c>
      <c r="E4055" s="26" t="str">
        <f>IF('Census Block Input'!J4019="","",'Census Block Input'!I4019)</f>
        <v/>
      </c>
      <c r="F4055" s="27" t="str">
        <f>IF('Census Block Input'!J4019="","",'Census Block Input'!C4019)</f>
        <v/>
      </c>
      <c r="G4055" s="29" t="str">
        <f>IF('Census Block Input'!J4019="","",'Census Block Input'!D4019)</f>
        <v/>
      </c>
      <c r="H4055" s="30" t="str">
        <f>IF('Census Block Input'!J4019="","",'Census Block Input'!G4019)</f>
        <v/>
      </c>
      <c r="I4055" s="30" t="str">
        <f>IF('Census Block Input'!J4019="","",'Census Block Input'!F4019)</f>
        <v/>
      </c>
      <c r="J4055" s="32" t="str">
        <f t="shared" si="126"/>
        <v/>
      </c>
      <c r="K4055" s="105" t="str">
        <f>IF('Census Block Input'!J4019="","",'Census Block Input'!D4019)</f>
        <v/>
      </c>
      <c r="L4055" s="106" t="str">
        <f>IF('Census Block Input'!J4019="","",'Census Block Input'!G4019)</f>
        <v/>
      </c>
      <c r="M4055" s="106" t="str">
        <f>IF('Census Block Input'!J4019="","",'Census Block Input'!F4019)</f>
        <v/>
      </c>
      <c r="N4055" s="32" t="str">
        <f t="shared" si="127"/>
        <v/>
      </c>
      <c r="O4055" s="124" t="s">
        <v>10</v>
      </c>
      <c r="P4055" s="123" t="s">
        <v>10</v>
      </c>
      <c r="Q4055" s="1"/>
    </row>
    <row r="4056" spans="1:17" ht="15.75" hidden="1" customHeight="1">
      <c r="A4056" s="1" t="str">
        <f t="shared" si="1"/>
        <v/>
      </c>
      <c r="B4056" s="1"/>
      <c r="C4056" s="25" t="str">
        <f>IF('Census Block Input'!J4020="","",'Census Block Input'!B4020)</f>
        <v/>
      </c>
      <c r="D4056" s="184" t="str">
        <f>IF('Census Block Input'!J4020="","",UPPER('Census Block Input'!J4020))</f>
        <v/>
      </c>
      <c r="E4056" s="26" t="str">
        <f>IF('Census Block Input'!J4020="","",'Census Block Input'!I4020)</f>
        <v/>
      </c>
      <c r="F4056" s="27" t="str">
        <f>IF('Census Block Input'!J4020="","",'Census Block Input'!C4020)</f>
        <v/>
      </c>
      <c r="G4056" s="29" t="str">
        <f>IF('Census Block Input'!J4020="","",'Census Block Input'!D4020)</f>
        <v/>
      </c>
      <c r="H4056" s="30" t="str">
        <f>IF('Census Block Input'!J4020="","",'Census Block Input'!G4020)</f>
        <v/>
      </c>
      <c r="I4056" s="30" t="str">
        <f>IF('Census Block Input'!J4020="","",'Census Block Input'!F4020)</f>
        <v/>
      </c>
      <c r="J4056" s="32" t="str">
        <f t="shared" si="126"/>
        <v/>
      </c>
      <c r="K4056" s="105" t="str">
        <f>IF('Census Block Input'!J4020="","",'Census Block Input'!D4020)</f>
        <v/>
      </c>
      <c r="L4056" s="106" t="str">
        <f>IF('Census Block Input'!J4020="","",'Census Block Input'!G4020)</f>
        <v/>
      </c>
      <c r="M4056" s="106" t="str">
        <f>IF('Census Block Input'!J4020="","",'Census Block Input'!F4020)</f>
        <v/>
      </c>
      <c r="N4056" s="32" t="str">
        <f t="shared" si="127"/>
        <v/>
      </c>
      <c r="O4056" s="124" t="s">
        <v>10</v>
      </c>
      <c r="P4056" s="123" t="s">
        <v>10</v>
      </c>
      <c r="Q4056" s="1"/>
    </row>
    <row r="4057" spans="1:17" ht="15.75" hidden="1" customHeight="1">
      <c r="A4057" s="1" t="str">
        <f t="shared" si="1"/>
        <v/>
      </c>
      <c r="B4057" s="1"/>
      <c r="C4057" s="25" t="str">
        <f>IF('Census Block Input'!J4021="","",'Census Block Input'!B4021)</f>
        <v/>
      </c>
      <c r="D4057" s="184" t="str">
        <f>IF('Census Block Input'!J4021="","",UPPER('Census Block Input'!J4021))</f>
        <v/>
      </c>
      <c r="E4057" s="26" t="str">
        <f>IF('Census Block Input'!J4021="","",'Census Block Input'!I4021)</f>
        <v/>
      </c>
      <c r="F4057" s="27" t="str">
        <f>IF('Census Block Input'!J4021="","",'Census Block Input'!C4021)</f>
        <v/>
      </c>
      <c r="G4057" s="29" t="str">
        <f>IF('Census Block Input'!J4021="","",'Census Block Input'!D4021)</f>
        <v/>
      </c>
      <c r="H4057" s="30" t="str">
        <f>IF('Census Block Input'!J4021="","",'Census Block Input'!G4021)</f>
        <v/>
      </c>
      <c r="I4057" s="30" t="str">
        <f>IF('Census Block Input'!J4021="","",'Census Block Input'!F4021)</f>
        <v/>
      </c>
      <c r="J4057" s="32" t="str">
        <f t="shared" si="126"/>
        <v/>
      </c>
      <c r="K4057" s="105" t="str">
        <f>IF('Census Block Input'!J4021="","",'Census Block Input'!D4021)</f>
        <v/>
      </c>
      <c r="L4057" s="106" t="str">
        <f>IF('Census Block Input'!J4021="","",'Census Block Input'!G4021)</f>
        <v/>
      </c>
      <c r="M4057" s="106" t="str">
        <f>IF('Census Block Input'!J4021="","",'Census Block Input'!F4021)</f>
        <v/>
      </c>
      <c r="N4057" s="32" t="str">
        <f t="shared" si="127"/>
        <v/>
      </c>
      <c r="O4057" s="124" t="s">
        <v>10</v>
      </c>
      <c r="P4057" s="123" t="s">
        <v>10</v>
      </c>
      <c r="Q4057" s="1"/>
    </row>
    <row r="4058" spans="1:17" ht="15.75" hidden="1" customHeight="1">
      <c r="A4058" s="1" t="str">
        <f t="shared" si="1"/>
        <v/>
      </c>
      <c r="B4058" s="1"/>
      <c r="C4058" s="25" t="str">
        <f>IF('Census Block Input'!J4022="","",'Census Block Input'!B4022)</f>
        <v/>
      </c>
      <c r="D4058" s="184" t="str">
        <f>IF('Census Block Input'!J4022="","",UPPER('Census Block Input'!J4022))</f>
        <v/>
      </c>
      <c r="E4058" s="26" t="str">
        <f>IF('Census Block Input'!J4022="","",'Census Block Input'!I4022)</f>
        <v/>
      </c>
      <c r="F4058" s="27" t="str">
        <f>IF('Census Block Input'!J4022="","",'Census Block Input'!C4022)</f>
        <v/>
      </c>
      <c r="G4058" s="29" t="str">
        <f>IF('Census Block Input'!J4022="","",'Census Block Input'!D4022)</f>
        <v/>
      </c>
      <c r="H4058" s="30" t="str">
        <f>IF('Census Block Input'!J4022="","",'Census Block Input'!G4022)</f>
        <v/>
      </c>
      <c r="I4058" s="30" t="str">
        <f>IF('Census Block Input'!J4022="","",'Census Block Input'!F4022)</f>
        <v/>
      </c>
      <c r="J4058" s="32" t="str">
        <f t="shared" si="126"/>
        <v/>
      </c>
      <c r="K4058" s="105" t="str">
        <f>IF('Census Block Input'!J4022="","",'Census Block Input'!D4022)</f>
        <v/>
      </c>
      <c r="L4058" s="106" t="str">
        <f>IF('Census Block Input'!J4022="","",'Census Block Input'!G4022)</f>
        <v/>
      </c>
      <c r="M4058" s="106" t="str">
        <f>IF('Census Block Input'!J4022="","",'Census Block Input'!F4022)</f>
        <v/>
      </c>
      <c r="N4058" s="32" t="str">
        <f t="shared" si="127"/>
        <v/>
      </c>
      <c r="O4058" s="124" t="s">
        <v>10</v>
      </c>
      <c r="P4058" s="123" t="s">
        <v>10</v>
      </c>
      <c r="Q4058" s="1"/>
    </row>
    <row r="4059" spans="1:17" ht="15.75" hidden="1" customHeight="1">
      <c r="A4059" s="1" t="str">
        <f t="shared" si="1"/>
        <v/>
      </c>
      <c r="B4059" s="1"/>
      <c r="C4059" s="25" t="str">
        <f>IF('Census Block Input'!J4023="","",'Census Block Input'!B4023)</f>
        <v/>
      </c>
      <c r="D4059" s="184" t="str">
        <f>IF('Census Block Input'!J4023="","",UPPER('Census Block Input'!J4023))</f>
        <v/>
      </c>
      <c r="E4059" s="26" t="str">
        <f>IF('Census Block Input'!J4023="","",'Census Block Input'!I4023)</f>
        <v/>
      </c>
      <c r="F4059" s="27" t="str">
        <f>IF('Census Block Input'!J4023="","",'Census Block Input'!C4023)</f>
        <v/>
      </c>
      <c r="G4059" s="29" t="str">
        <f>IF('Census Block Input'!J4023="","",'Census Block Input'!D4023)</f>
        <v/>
      </c>
      <c r="H4059" s="30" t="str">
        <f>IF('Census Block Input'!J4023="","",'Census Block Input'!G4023)</f>
        <v/>
      </c>
      <c r="I4059" s="30" t="str">
        <f>IF('Census Block Input'!J4023="","",'Census Block Input'!F4023)</f>
        <v/>
      </c>
      <c r="J4059" s="32" t="str">
        <f t="shared" si="126"/>
        <v/>
      </c>
      <c r="K4059" s="105" t="str">
        <f>IF('Census Block Input'!J4023="","",'Census Block Input'!D4023)</f>
        <v/>
      </c>
      <c r="L4059" s="106" t="str">
        <f>IF('Census Block Input'!J4023="","",'Census Block Input'!G4023)</f>
        <v/>
      </c>
      <c r="M4059" s="106" t="str">
        <f>IF('Census Block Input'!J4023="","",'Census Block Input'!F4023)</f>
        <v/>
      </c>
      <c r="N4059" s="32" t="str">
        <f t="shared" si="127"/>
        <v/>
      </c>
      <c r="O4059" s="124" t="s">
        <v>10</v>
      </c>
      <c r="P4059" s="123" t="s">
        <v>10</v>
      </c>
      <c r="Q4059" s="1"/>
    </row>
    <row r="4060" spans="1:17" ht="15.75" hidden="1" customHeight="1">
      <c r="A4060" s="1" t="str">
        <f t="shared" si="1"/>
        <v/>
      </c>
      <c r="B4060" s="1"/>
      <c r="C4060" s="25" t="str">
        <f>IF('Census Block Input'!J4024="","",'Census Block Input'!B4024)</f>
        <v/>
      </c>
      <c r="D4060" s="184" t="str">
        <f>IF('Census Block Input'!J4024="","",UPPER('Census Block Input'!J4024))</f>
        <v/>
      </c>
      <c r="E4060" s="26" t="str">
        <f>IF('Census Block Input'!J4024="","",'Census Block Input'!I4024)</f>
        <v/>
      </c>
      <c r="F4060" s="27" t="str">
        <f>IF('Census Block Input'!J4024="","",'Census Block Input'!C4024)</f>
        <v/>
      </c>
      <c r="G4060" s="29" t="str">
        <f>IF('Census Block Input'!J4024="","",'Census Block Input'!D4024)</f>
        <v/>
      </c>
      <c r="H4060" s="30" t="str">
        <f>IF('Census Block Input'!J4024="","",'Census Block Input'!G4024)</f>
        <v/>
      </c>
      <c r="I4060" s="30" t="str">
        <f>IF('Census Block Input'!J4024="","",'Census Block Input'!F4024)</f>
        <v/>
      </c>
      <c r="J4060" s="32" t="str">
        <f t="shared" si="126"/>
        <v/>
      </c>
      <c r="K4060" s="105" t="str">
        <f>IF('Census Block Input'!J4024="","",'Census Block Input'!D4024)</f>
        <v/>
      </c>
      <c r="L4060" s="106" t="str">
        <f>IF('Census Block Input'!J4024="","",'Census Block Input'!G4024)</f>
        <v/>
      </c>
      <c r="M4060" s="106" t="str">
        <f>IF('Census Block Input'!J4024="","",'Census Block Input'!F4024)</f>
        <v/>
      </c>
      <c r="N4060" s="32" t="str">
        <f t="shared" si="127"/>
        <v/>
      </c>
      <c r="O4060" s="124" t="s">
        <v>10</v>
      </c>
      <c r="P4060" s="123" t="s">
        <v>10</v>
      </c>
      <c r="Q4060" s="1"/>
    </row>
    <row r="4061" spans="1:17" ht="15.75" hidden="1" customHeight="1">
      <c r="A4061" s="1" t="str">
        <f t="shared" si="1"/>
        <v/>
      </c>
      <c r="B4061" s="1"/>
      <c r="C4061" s="25" t="str">
        <f>IF('Census Block Input'!J4025="","",'Census Block Input'!B4025)</f>
        <v/>
      </c>
      <c r="D4061" s="184" t="str">
        <f>IF('Census Block Input'!J4025="","",UPPER('Census Block Input'!J4025))</f>
        <v/>
      </c>
      <c r="E4061" s="26" t="str">
        <f>IF('Census Block Input'!J4025="","",'Census Block Input'!I4025)</f>
        <v/>
      </c>
      <c r="F4061" s="27" t="str">
        <f>IF('Census Block Input'!J4025="","",'Census Block Input'!C4025)</f>
        <v/>
      </c>
      <c r="G4061" s="29" t="str">
        <f>IF('Census Block Input'!J4025="","",'Census Block Input'!D4025)</f>
        <v/>
      </c>
      <c r="H4061" s="30" t="str">
        <f>IF('Census Block Input'!J4025="","",'Census Block Input'!G4025)</f>
        <v/>
      </c>
      <c r="I4061" s="30" t="str">
        <f>IF('Census Block Input'!J4025="","",'Census Block Input'!F4025)</f>
        <v/>
      </c>
      <c r="J4061" s="32" t="str">
        <f t="shared" si="126"/>
        <v/>
      </c>
      <c r="K4061" s="105" t="str">
        <f>IF('Census Block Input'!J4025="","",'Census Block Input'!D4025)</f>
        <v/>
      </c>
      <c r="L4061" s="106" t="str">
        <f>IF('Census Block Input'!J4025="","",'Census Block Input'!G4025)</f>
        <v/>
      </c>
      <c r="M4061" s="106" t="str">
        <f>IF('Census Block Input'!J4025="","",'Census Block Input'!F4025)</f>
        <v/>
      </c>
      <c r="N4061" s="32" t="str">
        <f t="shared" si="127"/>
        <v/>
      </c>
      <c r="O4061" s="124" t="s">
        <v>10</v>
      </c>
      <c r="P4061" s="123" t="s">
        <v>10</v>
      </c>
      <c r="Q4061" s="1"/>
    </row>
    <row r="4062" spans="1:17" ht="15.75" hidden="1" customHeight="1">
      <c r="A4062" s="1" t="str">
        <f t="shared" si="1"/>
        <v/>
      </c>
      <c r="B4062" s="1"/>
      <c r="C4062" s="25" t="str">
        <f>IF('Census Block Input'!J4026="","",'Census Block Input'!B4026)</f>
        <v/>
      </c>
      <c r="D4062" s="184" t="str">
        <f>IF('Census Block Input'!J4026="","",UPPER('Census Block Input'!J4026))</f>
        <v/>
      </c>
      <c r="E4062" s="26" t="str">
        <f>IF('Census Block Input'!J4026="","",'Census Block Input'!I4026)</f>
        <v/>
      </c>
      <c r="F4062" s="27" t="str">
        <f>IF('Census Block Input'!J4026="","",'Census Block Input'!C4026)</f>
        <v/>
      </c>
      <c r="G4062" s="29" t="str">
        <f>IF('Census Block Input'!J4026="","",'Census Block Input'!D4026)</f>
        <v/>
      </c>
      <c r="H4062" s="30" t="str">
        <f>IF('Census Block Input'!J4026="","",'Census Block Input'!G4026)</f>
        <v/>
      </c>
      <c r="I4062" s="30" t="str">
        <f>IF('Census Block Input'!J4026="","",'Census Block Input'!F4026)</f>
        <v/>
      </c>
      <c r="J4062" s="32" t="str">
        <f t="shared" si="126"/>
        <v/>
      </c>
      <c r="K4062" s="105" t="str">
        <f>IF('Census Block Input'!J4026="","",'Census Block Input'!D4026)</f>
        <v/>
      </c>
      <c r="L4062" s="106" t="str">
        <f>IF('Census Block Input'!J4026="","",'Census Block Input'!G4026)</f>
        <v/>
      </c>
      <c r="M4062" s="106" t="str">
        <f>IF('Census Block Input'!J4026="","",'Census Block Input'!F4026)</f>
        <v/>
      </c>
      <c r="N4062" s="32" t="str">
        <f t="shared" si="127"/>
        <v/>
      </c>
      <c r="O4062" s="124" t="s">
        <v>10</v>
      </c>
      <c r="P4062" s="123" t="s">
        <v>10</v>
      </c>
      <c r="Q4062" s="1"/>
    </row>
    <row r="4063" spans="1:17" ht="15.75" hidden="1" customHeight="1">
      <c r="A4063" s="1" t="str">
        <f t="shared" si="1"/>
        <v/>
      </c>
      <c r="B4063" s="1"/>
      <c r="C4063" s="25" t="str">
        <f>IF('Census Block Input'!J4027="","",'Census Block Input'!B4027)</f>
        <v/>
      </c>
      <c r="D4063" s="184" t="str">
        <f>IF('Census Block Input'!J4027="","",UPPER('Census Block Input'!J4027))</f>
        <v/>
      </c>
      <c r="E4063" s="26" t="str">
        <f>IF('Census Block Input'!J4027="","",'Census Block Input'!I4027)</f>
        <v/>
      </c>
      <c r="F4063" s="27" t="str">
        <f>IF('Census Block Input'!J4027="","",'Census Block Input'!C4027)</f>
        <v/>
      </c>
      <c r="G4063" s="29" t="str">
        <f>IF('Census Block Input'!J4027="","",'Census Block Input'!D4027)</f>
        <v/>
      </c>
      <c r="H4063" s="30" t="str">
        <f>IF('Census Block Input'!J4027="","",'Census Block Input'!G4027)</f>
        <v/>
      </c>
      <c r="I4063" s="30" t="str">
        <f>IF('Census Block Input'!J4027="","",'Census Block Input'!F4027)</f>
        <v/>
      </c>
      <c r="J4063" s="32" t="str">
        <f t="shared" si="126"/>
        <v/>
      </c>
      <c r="K4063" s="105" t="str">
        <f>IF('Census Block Input'!J4027="","",'Census Block Input'!D4027)</f>
        <v/>
      </c>
      <c r="L4063" s="106" t="str">
        <f>IF('Census Block Input'!J4027="","",'Census Block Input'!G4027)</f>
        <v/>
      </c>
      <c r="M4063" s="106" t="str">
        <f>IF('Census Block Input'!J4027="","",'Census Block Input'!F4027)</f>
        <v/>
      </c>
      <c r="N4063" s="32" t="str">
        <f t="shared" si="127"/>
        <v/>
      </c>
      <c r="O4063" s="124" t="s">
        <v>10</v>
      </c>
      <c r="P4063" s="123" t="s">
        <v>10</v>
      </c>
      <c r="Q4063" s="1"/>
    </row>
    <row r="4064" spans="1:17" ht="15.75" hidden="1" customHeight="1">
      <c r="A4064" s="1" t="str">
        <f t="shared" si="1"/>
        <v/>
      </c>
      <c r="B4064" s="1"/>
      <c r="C4064" s="25" t="str">
        <f>IF('Census Block Input'!J4028="","",'Census Block Input'!B4028)</f>
        <v/>
      </c>
      <c r="D4064" s="184" t="str">
        <f>IF('Census Block Input'!J4028="","",UPPER('Census Block Input'!J4028))</f>
        <v/>
      </c>
      <c r="E4064" s="26" t="str">
        <f>IF('Census Block Input'!J4028="","",'Census Block Input'!I4028)</f>
        <v/>
      </c>
      <c r="F4064" s="27" t="str">
        <f>IF('Census Block Input'!J4028="","",'Census Block Input'!C4028)</f>
        <v/>
      </c>
      <c r="G4064" s="29" t="str">
        <f>IF('Census Block Input'!J4028="","",'Census Block Input'!D4028)</f>
        <v/>
      </c>
      <c r="H4064" s="30" t="str">
        <f>IF('Census Block Input'!J4028="","",'Census Block Input'!G4028)</f>
        <v/>
      </c>
      <c r="I4064" s="30" t="str">
        <f>IF('Census Block Input'!J4028="","",'Census Block Input'!F4028)</f>
        <v/>
      </c>
      <c r="J4064" s="32" t="str">
        <f t="shared" si="126"/>
        <v/>
      </c>
      <c r="K4064" s="105" t="str">
        <f>IF('Census Block Input'!J4028="","",'Census Block Input'!D4028)</f>
        <v/>
      </c>
      <c r="L4064" s="106" t="str">
        <f>IF('Census Block Input'!J4028="","",'Census Block Input'!G4028)</f>
        <v/>
      </c>
      <c r="M4064" s="106" t="str">
        <f>IF('Census Block Input'!J4028="","",'Census Block Input'!F4028)</f>
        <v/>
      </c>
      <c r="N4064" s="32" t="str">
        <f t="shared" si="127"/>
        <v/>
      </c>
      <c r="O4064" s="124" t="s">
        <v>10</v>
      </c>
      <c r="P4064" s="123" t="s">
        <v>10</v>
      </c>
      <c r="Q4064" s="1"/>
    </row>
    <row r="4065" spans="1:17" ht="15.75" hidden="1" customHeight="1">
      <c r="A4065" s="1" t="str">
        <f t="shared" si="1"/>
        <v/>
      </c>
      <c r="B4065" s="1"/>
      <c r="C4065" s="25" t="str">
        <f>IF('Census Block Input'!J4029="","",'Census Block Input'!B4029)</f>
        <v/>
      </c>
      <c r="D4065" s="184" t="str">
        <f>IF('Census Block Input'!J4029="","",UPPER('Census Block Input'!J4029))</f>
        <v/>
      </c>
      <c r="E4065" s="26" t="str">
        <f>IF('Census Block Input'!J4029="","",'Census Block Input'!I4029)</f>
        <v/>
      </c>
      <c r="F4065" s="27" t="str">
        <f>IF('Census Block Input'!J4029="","",'Census Block Input'!C4029)</f>
        <v/>
      </c>
      <c r="G4065" s="29" t="str">
        <f>IF('Census Block Input'!J4029="","",'Census Block Input'!D4029)</f>
        <v/>
      </c>
      <c r="H4065" s="30" t="str">
        <f>IF('Census Block Input'!J4029="","",'Census Block Input'!G4029)</f>
        <v/>
      </c>
      <c r="I4065" s="30" t="str">
        <f>IF('Census Block Input'!J4029="","",'Census Block Input'!F4029)</f>
        <v/>
      </c>
      <c r="J4065" s="32" t="str">
        <f t="shared" si="126"/>
        <v/>
      </c>
      <c r="K4065" s="105" t="str">
        <f>IF('Census Block Input'!J4029="","",'Census Block Input'!D4029)</f>
        <v/>
      </c>
      <c r="L4065" s="106" t="str">
        <f>IF('Census Block Input'!J4029="","",'Census Block Input'!G4029)</f>
        <v/>
      </c>
      <c r="M4065" s="106" t="str">
        <f>IF('Census Block Input'!J4029="","",'Census Block Input'!F4029)</f>
        <v/>
      </c>
      <c r="N4065" s="32" t="str">
        <f t="shared" si="127"/>
        <v/>
      </c>
      <c r="O4065" s="124" t="s">
        <v>10</v>
      </c>
      <c r="P4065" s="123" t="s">
        <v>10</v>
      </c>
      <c r="Q4065" s="1"/>
    </row>
    <row r="4066" spans="1:17" ht="15.75" hidden="1" customHeight="1">
      <c r="A4066" s="1" t="str">
        <f t="shared" si="1"/>
        <v/>
      </c>
      <c r="B4066" s="1"/>
      <c r="C4066" s="25" t="str">
        <f>IF('Census Block Input'!J4030="","",'Census Block Input'!B4030)</f>
        <v/>
      </c>
      <c r="D4066" s="184" t="str">
        <f>IF('Census Block Input'!J4030="","",UPPER('Census Block Input'!J4030))</f>
        <v/>
      </c>
      <c r="E4066" s="26" t="str">
        <f>IF('Census Block Input'!J4030="","",'Census Block Input'!I4030)</f>
        <v/>
      </c>
      <c r="F4066" s="27" t="str">
        <f>IF('Census Block Input'!J4030="","",'Census Block Input'!C4030)</f>
        <v/>
      </c>
      <c r="G4066" s="29" t="str">
        <f>IF('Census Block Input'!J4030="","",'Census Block Input'!D4030)</f>
        <v/>
      </c>
      <c r="H4066" s="30" t="str">
        <f>IF('Census Block Input'!J4030="","",'Census Block Input'!G4030)</f>
        <v/>
      </c>
      <c r="I4066" s="30" t="str">
        <f>IF('Census Block Input'!J4030="","",'Census Block Input'!F4030)</f>
        <v/>
      </c>
      <c r="J4066" s="32" t="str">
        <f t="shared" si="126"/>
        <v/>
      </c>
      <c r="K4066" s="105" t="str">
        <f>IF('Census Block Input'!J4030="","",'Census Block Input'!D4030)</f>
        <v/>
      </c>
      <c r="L4066" s="106" t="str">
        <f>IF('Census Block Input'!J4030="","",'Census Block Input'!G4030)</f>
        <v/>
      </c>
      <c r="M4066" s="106" t="str">
        <f>IF('Census Block Input'!J4030="","",'Census Block Input'!F4030)</f>
        <v/>
      </c>
      <c r="N4066" s="32" t="str">
        <f t="shared" si="127"/>
        <v/>
      </c>
      <c r="O4066" s="124" t="s">
        <v>10</v>
      </c>
      <c r="P4066" s="123" t="s">
        <v>10</v>
      </c>
      <c r="Q4066" s="1"/>
    </row>
    <row r="4067" spans="1:17" ht="15.75" hidden="1" customHeight="1">
      <c r="A4067" s="1" t="str">
        <f t="shared" si="1"/>
        <v/>
      </c>
      <c r="B4067" s="1"/>
      <c r="C4067" s="25" t="str">
        <f>IF('Census Block Input'!J4031="","",'Census Block Input'!B4031)</f>
        <v/>
      </c>
      <c r="D4067" s="184" t="str">
        <f>IF('Census Block Input'!J4031="","",UPPER('Census Block Input'!J4031))</f>
        <v/>
      </c>
      <c r="E4067" s="26" t="str">
        <f>IF('Census Block Input'!J4031="","",'Census Block Input'!I4031)</f>
        <v/>
      </c>
      <c r="F4067" s="27" t="str">
        <f>IF('Census Block Input'!J4031="","",'Census Block Input'!C4031)</f>
        <v/>
      </c>
      <c r="G4067" s="29" t="str">
        <f>IF('Census Block Input'!J4031="","",'Census Block Input'!D4031)</f>
        <v/>
      </c>
      <c r="H4067" s="30" t="str">
        <f>IF('Census Block Input'!J4031="","",'Census Block Input'!G4031)</f>
        <v/>
      </c>
      <c r="I4067" s="30" t="str">
        <f>IF('Census Block Input'!J4031="","",'Census Block Input'!F4031)</f>
        <v/>
      </c>
      <c r="J4067" s="32" t="str">
        <f t="shared" si="126"/>
        <v/>
      </c>
      <c r="K4067" s="105" t="str">
        <f>IF('Census Block Input'!J4031="","",'Census Block Input'!D4031)</f>
        <v/>
      </c>
      <c r="L4067" s="106" t="str">
        <f>IF('Census Block Input'!J4031="","",'Census Block Input'!G4031)</f>
        <v/>
      </c>
      <c r="M4067" s="106" t="str">
        <f>IF('Census Block Input'!J4031="","",'Census Block Input'!F4031)</f>
        <v/>
      </c>
      <c r="N4067" s="32" t="str">
        <f t="shared" si="127"/>
        <v/>
      </c>
      <c r="O4067" s="124" t="s">
        <v>10</v>
      </c>
      <c r="P4067" s="123" t="s">
        <v>10</v>
      </c>
      <c r="Q4067" s="1"/>
    </row>
    <row r="4068" spans="1:17" ht="15.75" hidden="1" customHeight="1">
      <c r="A4068" s="1" t="str">
        <f t="shared" si="1"/>
        <v/>
      </c>
      <c r="B4068" s="1"/>
      <c r="C4068" s="25" t="str">
        <f>IF('Census Block Input'!J4032="","",'Census Block Input'!B4032)</f>
        <v/>
      </c>
      <c r="D4068" s="184" t="str">
        <f>IF('Census Block Input'!J4032="","",UPPER('Census Block Input'!J4032))</f>
        <v/>
      </c>
      <c r="E4068" s="26" t="str">
        <f>IF('Census Block Input'!J4032="","",'Census Block Input'!I4032)</f>
        <v/>
      </c>
      <c r="F4068" s="27" t="str">
        <f>IF('Census Block Input'!J4032="","",'Census Block Input'!C4032)</f>
        <v/>
      </c>
      <c r="G4068" s="29" t="str">
        <f>IF('Census Block Input'!J4032="","",'Census Block Input'!D4032)</f>
        <v/>
      </c>
      <c r="H4068" s="30" t="str">
        <f>IF('Census Block Input'!J4032="","",'Census Block Input'!G4032)</f>
        <v/>
      </c>
      <c r="I4068" s="30" t="str">
        <f>IF('Census Block Input'!J4032="","",'Census Block Input'!F4032)</f>
        <v/>
      </c>
      <c r="J4068" s="32" t="str">
        <f t="shared" si="126"/>
        <v/>
      </c>
      <c r="K4068" s="105" t="str">
        <f>IF('Census Block Input'!J4032="","",'Census Block Input'!D4032)</f>
        <v/>
      </c>
      <c r="L4068" s="106" t="str">
        <f>IF('Census Block Input'!J4032="","",'Census Block Input'!G4032)</f>
        <v/>
      </c>
      <c r="M4068" s="106" t="str">
        <f>IF('Census Block Input'!J4032="","",'Census Block Input'!F4032)</f>
        <v/>
      </c>
      <c r="N4068" s="32" t="str">
        <f t="shared" si="127"/>
        <v/>
      </c>
      <c r="O4068" s="124" t="s">
        <v>10</v>
      </c>
      <c r="P4068" s="123" t="s">
        <v>10</v>
      </c>
      <c r="Q4068" s="1"/>
    </row>
    <row r="4069" spans="1:17" ht="15.75" hidden="1" customHeight="1">
      <c r="A4069" s="1" t="str">
        <f t="shared" si="1"/>
        <v/>
      </c>
      <c r="B4069" s="1"/>
      <c r="C4069" s="25" t="str">
        <f>IF('Census Block Input'!J4033="","",'Census Block Input'!B4033)</f>
        <v/>
      </c>
      <c r="D4069" s="184" t="str">
        <f>IF('Census Block Input'!J4033="","",UPPER('Census Block Input'!J4033))</f>
        <v/>
      </c>
      <c r="E4069" s="26" t="str">
        <f>IF('Census Block Input'!J4033="","",'Census Block Input'!I4033)</f>
        <v/>
      </c>
      <c r="F4069" s="27" t="str">
        <f>IF('Census Block Input'!J4033="","",'Census Block Input'!C4033)</f>
        <v/>
      </c>
      <c r="G4069" s="29" t="str">
        <f>IF('Census Block Input'!J4033="","",'Census Block Input'!D4033)</f>
        <v/>
      </c>
      <c r="H4069" s="30" t="str">
        <f>IF('Census Block Input'!J4033="","",'Census Block Input'!G4033)</f>
        <v/>
      </c>
      <c r="I4069" s="30" t="str">
        <f>IF('Census Block Input'!J4033="","",'Census Block Input'!F4033)</f>
        <v/>
      </c>
      <c r="J4069" s="32" t="str">
        <f t="shared" si="126"/>
        <v/>
      </c>
      <c r="K4069" s="105" t="str">
        <f>IF('Census Block Input'!J4033="","",'Census Block Input'!D4033)</f>
        <v/>
      </c>
      <c r="L4069" s="106" t="str">
        <f>IF('Census Block Input'!J4033="","",'Census Block Input'!G4033)</f>
        <v/>
      </c>
      <c r="M4069" s="106" t="str">
        <f>IF('Census Block Input'!J4033="","",'Census Block Input'!F4033)</f>
        <v/>
      </c>
      <c r="N4069" s="32" t="str">
        <f t="shared" si="127"/>
        <v/>
      </c>
      <c r="O4069" s="124" t="s">
        <v>10</v>
      </c>
      <c r="P4069" s="123" t="s">
        <v>10</v>
      </c>
      <c r="Q4069" s="1"/>
    </row>
    <row r="4070" spans="1:17" ht="15.75" hidden="1" customHeight="1">
      <c r="A4070" s="1" t="str">
        <f t="shared" si="1"/>
        <v/>
      </c>
      <c r="B4070" s="1"/>
      <c r="C4070" s="25" t="str">
        <f>IF('Census Block Input'!J4034="","",'Census Block Input'!B4034)</f>
        <v/>
      </c>
      <c r="D4070" s="184" t="str">
        <f>IF('Census Block Input'!J4034="","",UPPER('Census Block Input'!J4034))</f>
        <v/>
      </c>
      <c r="E4070" s="26" t="str">
        <f>IF('Census Block Input'!J4034="","",'Census Block Input'!I4034)</f>
        <v/>
      </c>
      <c r="F4070" s="27" t="str">
        <f>IF('Census Block Input'!J4034="","",'Census Block Input'!C4034)</f>
        <v/>
      </c>
      <c r="G4070" s="29" t="str">
        <f>IF('Census Block Input'!J4034="","",'Census Block Input'!D4034)</f>
        <v/>
      </c>
      <c r="H4070" s="30" t="str">
        <f>IF('Census Block Input'!J4034="","",'Census Block Input'!G4034)</f>
        <v/>
      </c>
      <c r="I4070" s="30" t="str">
        <f>IF('Census Block Input'!J4034="","",'Census Block Input'!F4034)</f>
        <v/>
      </c>
      <c r="J4070" s="32" t="str">
        <f t="shared" si="126"/>
        <v/>
      </c>
      <c r="K4070" s="105" t="str">
        <f>IF('Census Block Input'!J4034="","",'Census Block Input'!D4034)</f>
        <v/>
      </c>
      <c r="L4070" s="106" t="str">
        <f>IF('Census Block Input'!J4034="","",'Census Block Input'!G4034)</f>
        <v/>
      </c>
      <c r="M4070" s="106" t="str">
        <f>IF('Census Block Input'!J4034="","",'Census Block Input'!F4034)</f>
        <v/>
      </c>
      <c r="N4070" s="32" t="str">
        <f t="shared" si="127"/>
        <v/>
      </c>
      <c r="O4070" s="124" t="s">
        <v>10</v>
      </c>
      <c r="P4070" s="123" t="s">
        <v>10</v>
      </c>
      <c r="Q4070" s="1"/>
    </row>
    <row r="4071" spans="1:17" ht="15.75" hidden="1" customHeight="1">
      <c r="A4071" s="1" t="str">
        <f t="shared" si="1"/>
        <v/>
      </c>
      <c r="B4071" s="1"/>
      <c r="C4071" s="25" t="str">
        <f>IF('Census Block Input'!J4035="","",'Census Block Input'!B4035)</f>
        <v/>
      </c>
      <c r="D4071" s="184" t="str">
        <f>IF('Census Block Input'!J4035="","",UPPER('Census Block Input'!J4035))</f>
        <v/>
      </c>
      <c r="E4071" s="26" t="str">
        <f>IF('Census Block Input'!J4035="","",'Census Block Input'!I4035)</f>
        <v/>
      </c>
      <c r="F4071" s="27" t="str">
        <f>IF('Census Block Input'!J4035="","",'Census Block Input'!C4035)</f>
        <v/>
      </c>
      <c r="G4071" s="29" t="str">
        <f>IF('Census Block Input'!J4035="","",'Census Block Input'!D4035)</f>
        <v/>
      </c>
      <c r="H4071" s="30" t="str">
        <f>IF('Census Block Input'!J4035="","",'Census Block Input'!G4035)</f>
        <v/>
      </c>
      <c r="I4071" s="30" t="str">
        <f>IF('Census Block Input'!J4035="","",'Census Block Input'!F4035)</f>
        <v/>
      </c>
      <c r="J4071" s="32" t="str">
        <f t="shared" si="126"/>
        <v/>
      </c>
      <c r="K4071" s="105" t="str">
        <f>IF('Census Block Input'!J4035="","",'Census Block Input'!D4035)</f>
        <v/>
      </c>
      <c r="L4071" s="106" t="str">
        <f>IF('Census Block Input'!J4035="","",'Census Block Input'!G4035)</f>
        <v/>
      </c>
      <c r="M4071" s="106" t="str">
        <f>IF('Census Block Input'!J4035="","",'Census Block Input'!F4035)</f>
        <v/>
      </c>
      <c r="N4071" s="32" t="str">
        <f t="shared" si="127"/>
        <v/>
      </c>
      <c r="O4071" s="124" t="s">
        <v>10</v>
      </c>
      <c r="P4071" s="123" t="s">
        <v>10</v>
      </c>
      <c r="Q4071" s="1"/>
    </row>
    <row r="4072" spans="1:17" ht="15.75" hidden="1" customHeight="1">
      <c r="A4072" s="1" t="str">
        <f t="shared" si="1"/>
        <v/>
      </c>
      <c r="B4072" s="1"/>
      <c r="C4072" s="25" t="str">
        <f>IF('Census Block Input'!J4036="","",'Census Block Input'!B4036)</f>
        <v/>
      </c>
      <c r="D4072" s="184" t="str">
        <f>IF('Census Block Input'!J4036="","",UPPER('Census Block Input'!J4036))</f>
        <v/>
      </c>
      <c r="E4072" s="26" t="str">
        <f>IF('Census Block Input'!J4036="","",'Census Block Input'!I4036)</f>
        <v/>
      </c>
      <c r="F4072" s="27" t="str">
        <f>IF('Census Block Input'!J4036="","",'Census Block Input'!C4036)</f>
        <v/>
      </c>
      <c r="G4072" s="29" t="str">
        <f>IF('Census Block Input'!J4036="","",'Census Block Input'!D4036)</f>
        <v/>
      </c>
      <c r="H4072" s="30" t="str">
        <f>IF('Census Block Input'!J4036="","",'Census Block Input'!G4036)</f>
        <v/>
      </c>
      <c r="I4072" s="30" t="str">
        <f>IF('Census Block Input'!J4036="","",'Census Block Input'!F4036)</f>
        <v/>
      </c>
      <c r="J4072" s="32" t="str">
        <f t="shared" ref="J4072:J4135" si="128">IF($C4072="","",SUM(G4072:I4072))</f>
        <v/>
      </c>
      <c r="K4072" s="105" t="str">
        <f>IF('Census Block Input'!J4036="","",'Census Block Input'!D4036)</f>
        <v/>
      </c>
      <c r="L4072" s="106" t="str">
        <f>IF('Census Block Input'!J4036="","",'Census Block Input'!G4036)</f>
        <v/>
      </c>
      <c r="M4072" s="106" t="str">
        <f>IF('Census Block Input'!J4036="","",'Census Block Input'!F4036)</f>
        <v/>
      </c>
      <c r="N4072" s="32" t="str">
        <f t="shared" ref="N4072:N4135" si="129">IF($C4072="","",SUM(K4072:M4072))</f>
        <v/>
      </c>
      <c r="O4072" s="124" t="s">
        <v>10</v>
      </c>
      <c r="P4072" s="123" t="s">
        <v>10</v>
      </c>
      <c r="Q4072" s="1"/>
    </row>
    <row r="4073" spans="1:17" ht="15.75" hidden="1" customHeight="1">
      <c r="A4073" s="1" t="str">
        <f t="shared" si="1"/>
        <v/>
      </c>
      <c r="B4073" s="1"/>
      <c r="C4073" s="25" t="str">
        <f>IF('Census Block Input'!J4037="","",'Census Block Input'!B4037)</f>
        <v/>
      </c>
      <c r="D4073" s="184" t="str">
        <f>IF('Census Block Input'!J4037="","",UPPER('Census Block Input'!J4037))</f>
        <v/>
      </c>
      <c r="E4073" s="26" t="str">
        <f>IF('Census Block Input'!J4037="","",'Census Block Input'!I4037)</f>
        <v/>
      </c>
      <c r="F4073" s="27" t="str">
        <f>IF('Census Block Input'!J4037="","",'Census Block Input'!C4037)</f>
        <v/>
      </c>
      <c r="G4073" s="29" t="str">
        <f>IF('Census Block Input'!J4037="","",'Census Block Input'!D4037)</f>
        <v/>
      </c>
      <c r="H4073" s="30" t="str">
        <f>IF('Census Block Input'!J4037="","",'Census Block Input'!G4037)</f>
        <v/>
      </c>
      <c r="I4073" s="30" t="str">
        <f>IF('Census Block Input'!J4037="","",'Census Block Input'!F4037)</f>
        <v/>
      </c>
      <c r="J4073" s="32" t="str">
        <f t="shared" si="128"/>
        <v/>
      </c>
      <c r="K4073" s="105" t="str">
        <f>IF('Census Block Input'!J4037="","",'Census Block Input'!D4037)</f>
        <v/>
      </c>
      <c r="L4073" s="106" t="str">
        <f>IF('Census Block Input'!J4037="","",'Census Block Input'!G4037)</f>
        <v/>
      </c>
      <c r="M4073" s="106" t="str">
        <f>IF('Census Block Input'!J4037="","",'Census Block Input'!F4037)</f>
        <v/>
      </c>
      <c r="N4073" s="32" t="str">
        <f t="shared" si="129"/>
        <v/>
      </c>
      <c r="O4073" s="124" t="s">
        <v>10</v>
      </c>
      <c r="P4073" s="123" t="s">
        <v>10</v>
      </c>
      <c r="Q4073" s="1"/>
    </row>
    <row r="4074" spans="1:17" ht="15.75" hidden="1" customHeight="1">
      <c r="A4074" s="1" t="str">
        <f t="shared" si="1"/>
        <v/>
      </c>
      <c r="B4074" s="1"/>
      <c r="C4074" s="25" t="str">
        <f>IF('Census Block Input'!J4038="","",'Census Block Input'!B4038)</f>
        <v/>
      </c>
      <c r="D4074" s="184" t="str">
        <f>IF('Census Block Input'!J4038="","",UPPER('Census Block Input'!J4038))</f>
        <v/>
      </c>
      <c r="E4074" s="26" t="str">
        <f>IF('Census Block Input'!J4038="","",'Census Block Input'!I4038)</f>
        <v/>
      </c>
      <c r="F4074" s="27" t="str">
        <f>IF('Census Block Input'!J4038="","",'Census Block Input'!C4038)</f>
        <v/>
      </c>
      <c r="G4074" s="29" t="str">
        <f>IF('Census Block Input'!J4038="","",'Census Block Input'!D4038)</f>
        <v/>
      </c>
      <c r="H4074" s="30" t="str">
        <f>IF('Census Block Input'!J4038="","",'Census Block Input'!G4038)</f>
        <v/>
      </c>
      <c r="I4074" s="30" t="str">
        <f>IF('Census Block Input'!J4038="","",'Census Block Input'!F4038)</f>
        <v/>
      </c>
      <c r="J4074" s="32" t="str">
        <f t="shared" si="128"/>
        <v/>
      </c>
      <c r="K4074" s="105" t="str">
        <f>IF('Census Block Input'!J4038="","",'Census Block Input'!D4038)</f>
        <v/>
      </c>
      <c r="L4074" s="106" t="str">
        <f>IF('Census Block Input'!J4038="","",'Census Block Input'!G4038)</f>
        <v/>
      </c>
      <c r="M4074" s="106" t="str">
        <f>IF('Census Block Input'!J4038="","",'Census Block Input'!F4038)</f>
        <v/>
      </c>
      <c r="N4074" s="32" t="str">
        <f t="shared" si="129"/>
        <v/>
      </c>
      <c r="O4074" s="124" t="s">
        <v>10</v>
      </c>
      <c r="P4074" s="123" t="s">
        <v>10</v>
      </c>
      <c r="Q4074" s="1"/>
    </row>
    <row r="4075" spans="1:17" ht="15.75" hidden="1" customHeight="1">
      <c r="A4075" s="1" t="str">
        <f t="shared" si="1"/>
        <v/>
      </c>
      <c r="B4075" s="1"/>
      <c r="C4075" s="25" t="str">
        <f>IF('Census Block Input'!J4039="","",'Census Block Input'!B4039)</f>
        <v/>
      </c>
      <c r="D4075" s="184" t="str">
        <f>IF('Census Block Input'!J4039="","",UPPER('Census Block Input'!J4039))</f>
        <v/>
      </c>
      <c r="E4075" s="26" t="str">
        <f>IF('Census Block Input'!J4039="","",'Census Block Input'!I4039)</f>
        <v/>
      </c>
      <c r="F4075" s="27" t="str">
        <f>IF('Census Block Input'!J4039="","",'Census Block Input'!C4039)</f>
        <v/>
      </c>
      <c r="G4075" s="29" t="str">
        <f>IF('Census Block Input'!J4039="","",'Census Block Input'!D4039)</f>
        <v/>
      </c>
      <c r="H4075" s="30" t="str">
        <f>IF('Census Block Input'!J4039="","",'Census Block Input'!G4039)</f>
        <v/>
      </c>
      <c r="I4075" s="30" t="str">
        <f>IF('Census Block Input'!J4039="","",'Census Block Input'!F4039)</f>
        <v/>
      </c>
      <c r="J4075" s="32" t="str">
        <f t="shared" si="128"/>
        <v/>
      </c>
      <c r="K4075" s="105" t="str">
        <f>IF('Census Block Input'!J4039="","",'Census Block Input'!D4039)</f>
        <v/>
      </c>
      <c r="L4075" s="106" t="str">
        <f>IF('Census Block Input'!J4039="","",'Census Block Input'!G4039)</f>
        <v/>
      </c>
      <c r="M4075" s="106" t="str">
        <f>IF('Census Block Input'!J4039="","",'Census Block Input'!F4039)</f>
        <v/>
      </c>
      <c r="N4075" s="32" t="str">
        <f t="shared" si="129"/>
        <v/>
      </c>
      <c r="O4075" s="124" t="s">
        <v>10</v>
      </c>
      <c r="P4075" s="123" t="s">
        <v>10</v>
      </c>
      <c r="Q4075" s="1"/>
    </row>
    <row r="4076" spans="1:17" ht="15.75" hidden="1" customHeight="1">
      <c r="A4076" s="1" t="str">
        <f t="shared" si="1"/>
        <v/>
      </c>
      <c r="B4076" s="1"/>
      <c r="C4076" s="25" t="str">
        <f>IF('Census Block Input'!J4040="","",'Census Block Input'!B4040)</f>
        <v/>
      </c>
      <c r="D4076" s="184" t="str">
        <f>IF('Census Block Input'!J4040="","",UPPER('Census Block Input'!J4040))</f>
        <v/>
      </c>
      <c r="E4076" s="26" t="str">
        <f>IF('Census Block Input'!J4040="","",'Census Block Input'!I4040)</f>
        <v/>
      </c>
      <c r="F4076" s="27" t="str">
        <f>IF('Census Block Input'!J4040="","",'Census Block Input'!C4040)</f>
        <v/>
      </c>
      <c r="G4076" s="29" t="str">
        <f>IF('Census Block Input'!J4040="","",'Census Block Input'!D4040)</f>
        <v/>
      </c>
      <c r="H4076" s="30" t="str">
        <f>IF('Census Block Input'!J4040="","",'Census Block Input'!G4040)</f>
        <v/>
      </c>
      <c r="I4076" s="30" t="str">
        <f>IF('Census Block Input'!J4040="","",'Census Block Input'!F4040)</f>
        <v/>
      </c>
      <c r="J4076" s="32" t="str">
        <f t="shared" si="128"/>
        <v/>
      </c>
      <c r="K4076" s="105" t="str">
        <f>IF('Census Block Input'!J4040="","",'Census Block Input'!D4040)</f>
        <v/>
      </c>
      <c r="L4076" s="106" t="str">
        <f>IF('Census Block Input'!J4040="","",'Census Block Input'!G4040)</f>
        <v/>
      </c>
      <c r="M4076" s="106" t="str">
        <f>IF('Census Block Input'!J4040="","",'Census Block Input'!F4040)</f>
        <v/>
      </c>
      <c r="N4076" s="32" t="str">
        <f t="shared" si="129"/>
        <v/>
      </c>
      <c r="O4076" s="124" t="s">
        <v>10</v>
      </c>
      <c r="P4076" s="123" t="s">
        <v>10</v>
      </c>
      <c r="Q4076" s="1"/>
    </row>
    <row r="4077" spans="1:17" ht="15.75" hidden="1" customHeight="1">
      <c r="A4077" s="1" t="str">
        <f t="shared" si="1"/>
        <v/>
      </c>
      <c r="B4077" s="1"/>
      <c r="C4077" s="25" t="str">
        <f>IF('Census Block Input'!J4041="","",'Census Block Input'!B4041)</f>
        <v/>
      </c>
      <c r="D4077" s="184" t="str">
        <f>IF('Census Block Input'!J4041="","",UPPER('Census Block Input'!J4041))</f>
        <v/>
      </c>
      <c r="E4077" s="26" t="str">
        <f>IF('Census Block Input'!J4041="","",'Census Block Input'!I4041)</f>
        <v/>
      </c>
      <c r="F4077" s="27" t="str">
        <f>IF('Census Block Input'!J4041="","",'Census Block Input'!C4041)</f>
        <v/>
      </c>
      <c r="G4077" s="29" t="str">
        <f>IF('Census Block Input'!J4041="","",'Census Block Input'!D4041)</f>
        <v/>
      </c>
      <c r="H4077" s="30" t="str">
        <f>IF('Census Block Input'!J4041="","",'Census Block Input'!G4041)</f>
        <v/>
      </c>
      <c r="I4077" s="30" t="str">
        <f>IF('Census Block Input'!J4041="","",'Census Block Input'!F4041)</f>
        <v/>
      </c>
      <c r="J4077" s="32" t="str">
        <f t="shared" si="128"/>
        <v/>
      </c>
      <c r="K4077" s="105" t="str">
        <f>IF('Census Block Input'!J4041="","",'Census Block Input'!D4041)</f>
        <v/>
      </c>
      <c r="L4077" s="106" t="str">
        <f>IF('Census Block Input'!J4041="","",'Census Block Input'!G4041)</f>
        <v/>
      </c>
      <c r="M4077" s="106" t="str">
        <f>IF('Census Block Input'!J4041="","",'Census Block Input'!F4041)</f>
        <v/>
      </c>
      <c r="N4077" s="32" t="str">
        <f t="shared" si="129"/>
        <v/>
      </c>
      <c r="O4077" s="124" t="s">
        <v>10</v>
      </c>
      <c r="P4077" s="123" t="s">
        <v>10</v>
      </c>
      <c r="Q4077" s="1"/>
    </row>
    <row r="4078" spans="1:17" ht="15.75" hidden="1" customHeight="1">
      <c r="A4078" s="1" t="str">
        <f t="shared" si="1"/>
        <v/>
      </c>
      <c r="B4078" s="1"/>
      <c r="C4078" s="25" t="str">
        <f>IF('Census Block Input'!J4042="","",'Census Block Input'!B4042)</f>
        <v/>
      </c>
      <c r="D4078" s="184" t="str">
        <f>IF('Census Block Input'!J4042="","",UPPER('Census Block Input'!J4042))</f>
        <v/>
      </c>
      <c r="E4078" s="26" t="str">
        <f>IF('Census Block Input'!J4042="","",'Census Block Input'!I4042)</f>
        <v/>
      </c>
      <c r="F4078" s="27" t="str">
        <f>IF('Census Block Input'!J4042="","",'Census Block Input'!C4042)</f>
        <v/>
      </c>
      <c r="G4078" s="29" t="str">
        <f>IF('Census Block Input'!J4042="","",'Census Block Input'!D4042)</f>
        <v/>
      </c>
      <c r="H4078" s="30" t="str">
        <f>IF('Census Block Input'!J4042="","",'Census Block Input'!G4042)</f>
        <v/>
      </c>
      <c r="I4078" s="30" t="str">
        <f>IF('Census Block Input'!J4042="","",'Census Block Input'!F4042)</f>
        <v/>
      </c>
      <c r="J4078" s="32" t="str">
        <f t="shared" si="128"/>
        <v/>
      </c>
      <c r="K4078" s="105" t="str">
        <f>IF('Census Block Input'!J4042="","",'Census Block Input'!D4042)</f>
        <v/>
      </c>
      <c r="L4078" s="106" t="str">
        <f>IF('Census Block Input'!J4042="","",'Census Block Input'!G4042)</f>
        <v/>
      </c>
      <c r="M4078" s="106" t="str">
        <f>IF('Census Block Input'!J4042="","",'Census Block Input'!F4042)</f>
        <v/>
      </c>
      <c r="N4078" s="32" t="str">
        <f t="shared" si="129"/>
        <v/>
      </c>
      <c r="O4078" s="124" t="s">
        <v>10</v>
      </c>
      <c r="P4078" s="123" t="s">
        <v>10</v>
      </c>
      <c r="Q4078" s="1"/>
    </row>
    <row r="4079" spans="1:17" ht="15.75" hidden="1" customHeight="1">
      <c r="A4079" s="1" t="str">
        <f t="shared" si="1"/>
        <v/>
      </c>
      <c r="B4079" s="1"/>
      <c r="C4079" s="25" t="str">
        <f>IF('Census Block Input'!J4043="","",'Census Block Input'!B4043)</f>
        <v/>
      </c>
      <c r="D4079" s="184" t="str">
        <f>IF('Census Block Input'!J4043="","",UPPER('Census Block Input'!J4043))</f>
        <v/>
      </c>
      <c r="E4079" s="26" t="str">
        <f>IF('Census Block Input'!J4043="","",'Census Block Input'!I4043)</f>
        <v/>
      </c>
      <c r="F4079" s="27" t="str">
        <f>IF('Census Block Input'!J4043="","",'Census Block Input'!C4043)</f>
        <v/>
      </c>
      <c r="G4079" s="29" t="str">
        <f>IF('Census Block Input'!J4043="","",'Census Block Input'!D4043)</f>
        <v/>
      </c>
      <c r="H4079" s="30" t="str">
        <f>IF('Census Block Input'!J4043="","",'Census Block Input'!G4043)</f>
        <v/>
      </c>
      <c r="I4079" s="30" t="str">
        <f>IF('Census Block Input'!J4043="","",'Census Block Input'!F4043)</f>
        <v/>
      </c>
      <c r="J4079" s="32" t="str">
        <f t="shared" si="128"/>
        <v/>
      </c>
      <c r="K4079" s="105" t="str">
        <f>IF('Census Block Input'!J4043="","",'Census Block Input'!D4043)</f>
        <v/>
      </c>
      <c r="L4079" s="106" t="str">
        <f>IF('Census Block Input'!J4043="","",'Census Block Input'!G4043)</f>
        <v/>
      </c>
      <c r="M4079" s="106" t="str">
        <f>IF('Census Block Input'!J4043="","",'Census Block Input'!F4043)</f>
        <v/>
      </c>
      <c r="N4079" s="32" t="str">
        <f t="shared" si="129"/>
        <v/>
      </c>
      <c r="O4079" s="124" t="s">
        <v>10</v>
      </c>
      <c r="P4079" s="123" t="s">
        <v>10</v>
      </c>
      <c r="Q4079" s="1"/>
    </row>
    <row r="4080" spans="1:17" ht="15.75" hidden="1" customHeight="1">
      <c r="A4080" s="1" t="str">
        <f t="shared" si="1"/>
        <v/>
      </c>
      <c r="B4080" s="1"/>
      <c r="C4080" s="25" t="str">
        <f>IF('Census Block Input'!J4044="","",'Census Block Input'!B4044)</f>
        <v/>
      </c>
      <c r="D4080" s="184" t="str">
        <f>IF('Census Block Input'!J4044="","",UPPER('Census Block Input'!J4044))</f>
        <v/>
      </c>
      <c r="E4080" s="26" t="str">
        <f>IF('Census Block Input'!J4044="","",'Census Block Input'!I4044)</f>
        <v/>
      </c>
      <c r="F4080" s="27" t="str">
        <f>IF('Census Block Input'!J4044="","",'Census Block Input'!C4044)</f>
        <v/>
      </c>
      <c r="G4080" s="29" t="str">
        <f>IF('Census Block Input'!J4044="","",'Census Block Input'!D4044)</f>
        <v/>
      </c>
      <c r="H4080" s="30" t="str">
        <f>IF('Census Block Input'!J4044="","",'Census Block Input'!G4044)</f>
        <v/>
      </c>
      <c r="I4080" s="30" t="str">
        <f>IF('Census Block Input'!J4044="","",'Census Block Input'!F4044)</f>
        <v/>
      </c>
      <c r="J4080" s="32" t="str">
        <f t="shared" si="128"/>
        <v/>
      </c>
      <c r="K4080" s="105" t="str">
        <f>IF('Census Block Input'!J4044="","",'Census Block Input'!D4044)</f>
        <v/>
      </c>
      <c r="L4080" s="106" t="str">
        <f>IF('Census Block Input'!J4044="","",'Census Block Input'!G4044)</f>
        <v/>
      </c>
      <c r="M4080" s="106" t="str">
        <f>IF('Census Block Input'!J4044="","",'Census Block Input'!F4044)</f>
        <v/>
      </c>
      <c r="N4080" s="32" t="str">
        <f t="shared" si="129"/>
        <v/>
      </c>
      <c r="O4080" s="124" t="s">
        <v>10</v>
      </c>
      <c r="P4080" s="123" t="s">
        <v>10</v>
      </c>
      <c r="Q4080" s="1"/>
    </row>
    <row r="4081" spans="1:17" ht="15.75" hidden="1" customHeight="1">
      <c r="A4081" s="1" t="str">
        <f t="shared" si="1"/>
        <v/>
      </c>
      <c r="B4081" s="1"/>
      <c r="C4081" s="25" t="str">
        <f>IF('Census Block Input'!J4045="","",'Census Block Input'!B4045)</f>
        <v/>
      </c>
      <c r="D4081" s="184" t="str">
        <f>IF('Census Block Input'!J4045="","",UPPER('Census Block Input'!J4045))</f>
        <v/>
      </c>
      <c r="E4081" s="26" t="str">
        <f>IF('Census Block Input'!J4045="","",'Census Block Input'!I4045)</f>
        <v/>
      </c>
      <c r="F4081" s="27" t="str">
        <f>IF('Census Block Input'!J4045="","",'Census Block Input'!C4045)</f>
        <v/>
      </c>
      <c r="G4081" s="29" t="str">
        <f>IF('Census Block Input'!J4045="","",'Census Block Input'!D4045)</f>
        <v/>
      </c>
      <c r="H4081" s="30" t="str">
        <f>IF('Census Block Input'!J4045="","",'Census Block Input'!G4045)</f>
        <v/>
      </c>
      <c r="I4081" s="30" t="str">
        <f>IF('Census Block Input'!J4045="","",'Census Block Input'!F4045)</f>
        <v/>
      </c>
      <c r="J4081" s="32" t="str">
        <f t="shared" si="128"/>
        <v/>
      </c>
      <c r="K4081" s="105" t="str">
        <f>IF('Census Block Input'!J4045="","",'Census Block Input'!D4045)</f>
        <v/>
      </c>
      <c r="L4081" s="106" t="str">
        <f>IF('Census Block Input'!J4045="","",'Census Block Input'!G4045)</f>
        <v/>
      </c>
      <c r="M4081" s="106" t="str">
        <f>IF('Census Block Input'!J4045="","",'Census Block Input'!F4045)</f>
        <v/>
      </c>
      <c r="N4081" s="32" t="str">
        <f t="shared" si="129"/>
        <v/>
      </c>
      <c r="O4081" s="124" t="s">
        <v>10</v>
      </c>
      <c r="P4081" s="123" t="s">
        <v>10</v>
      </c>
      <c r="Q4081" s="1"/>
    </row>
    <row r="4082" spans="1:17" ht="15.75" hidden="1" customHeight="1">
      <c r="A4082" s="1" t="str">
        <f t="shared" si="1"/>
        <v/>
      </c>
      <c r="B4082" s="1"/>
      <c r="C4082" s="25" t="str">
        <f>IF('Census Block Input'!J4046="","",'Census Block Input'!B4046)</f>
        <v/>
      </c>
      <c r="D4082" s="184" t="str">
        <f>IF('Census Block Input'!J4046="","",UPPER('Census Block Input'!J4046))</f>
        <v/>
      </c>
      <c r="E4082" s="26" t="str">
        <f>IF('Census Block Input'!J4046="","",'Census Block Input'!I4046)</f>
        <v/>
      </c>
      <c r="F4082" s="27" t="str">
        <f>IF('Census Block Input'!J4046="","",'Census Block Input'!C4046)</f>
        <v/>
      </c>
      <c r="G4082" s="29" t="str">
        <f>IF('Census Block Input'!J4046="","",'Census Block Input'!D4046)</f>
        <v/>
      </c>
      <c r="H4082" s="30" t="str">
        <f>IF('Census Block Input'!J4046="","",'Census Block Input'!G4046)</f>
        <v/>
      </c>
      <c r="I4082" s="30" t="str">
        <f>IF('Census Block Input'!J4046="","",'Census Block Input'!F4046)</f>
        <v/>
      </c>
      <c r="J4082" s="32" t="str">
        <f t="shared" si="128"/>
        <v/>
      </c>
      <c r="K4082" s="105" t="str">
        <f>IF('Census Block Input'!J4046="","",'Census Block Input'!D4046)</f>
        <v/>
      </c>
      <c r="L4082" s="106" t="str">
        <f>IF('Census Block Input'!J4046="","",'Census Block Input'!G4046)</f>
        <v/>
      </c>
      <c r="M4082" s="106" t="str">
        <f>IF('Census Block Input'!J4046="","",'Census Block Input'!F4046)</f>
        <v/>
      </c>
      <c r="N4082" s="32" t="str">
        <f t="shared" si="129"/>
        <v/>
      </c>
      <c r="O4082" s="124" t="s">
        <v>10</v>
      </c>
      <c r="P4082" s="123" t="s">
        <v>10</v>
      </c>
      <c r="Q4082" s="1"/>
    </row>
    <row r="4083" spans="1:17" ht="15.75" hidden="1" customHeight="1">
      <c r="A4083" s="1" t="str">
        <f t="shared" si="1"/>
        <v/>
      </c>
      <c r="B4083" s="1"/>
      <c r="C4083" s="25" t="str">
        <f>IF('Census Block Input'!J4047="","",'Census Block Input'!B4047)</f>
        <v/>
      </c>
      <c r="D4083" s="184" t="str">
        <f>IF('Census Block Input'!J4047="","",UPPER('Census Block Input'!J4047))</f>
        <v/>
      </c>
      <c r="E4083" s="26" t="str">
        <f>IF('Census Block Input'!J4047="","",'Census Block Input'!I4047)</f>
        <v/>
      </c>
      <c r="F4083" s="27" t="str">
        <f>IF('Census Block Input'!J4047="","",'Census Block Input'!C4047)</f>
        <v/>
      </c>
      <c r="G4083" s="29" t="str">
        <f>IF('Census Block Input'!J4047="","",'Census Block Input'!D4047)</f>
        <v/>
      </c>
      <c r="H4083" s="30" t="str">
        <f>IF('Census Block Input'!J4047="","",'Census Block Input'!G4047)</f>
        <v/>
      </c>
      <c r="I4083" s="30" t="str">
        <f>IF('Census Block Input'!J4047="","",'Census Block Input'!F4047)</f>
        <v/>
      </c>
      <c r="J4083" s="32" t="str">
        <f t="shared" si="128"/>
        <v/>
      </c>
      <c r="K4083" s="105" t="str">
        <f>IF('Census Block Input'!J4047="","",'Census Block Input'!D4047)</f>
        <v/>
      </c>
      <c r="L4083" s="106" t="str">
        <f>IF('Census Block Input'!J4047="","",'Census Block Input'!G4047)</f>
        <v/>
      </c>
      <c r="M4083" s="106" t="str">
        <f>IF('Census Block Input'!J4047="","",'Census Block Input'!F4047)</f>
        <v/>
      </c>
      <c r="N4083" s="32" t="str">
        <f t="shared" si="129"/>
        <v/>
      </c>
      <c r="O4083" s="124" t="s">
        <v>10</v>
      </c>
      <c r="P4083" s="123" t="s">
        <v>10</v>
      </c>
      <c r="Q4083" s="1"/>
    </row>
    <row r="4084" spans="1:17" ht="15.75" hidden="1" customHeight="1">
      <c r="A4084" s="1" t="str">
        <f t="shared" si="1"/>
        <v/>
      </c>
      <c r="B4084" s="1"/>
      <c r="C4084" s="25" t="str">
        <f>IF('Census Block Input'!J4048="","",'Census Block Input'!B4048)</f>
        <v/>
      </c>
      <c r="D4084" s="184" t="str">
        <f>IF('Census Block Input'!J4048="","",UPPER('Census Block Input'!J4048))</f>
        <v/>
      </c>
      <c r="E4084" s="26" t="str">
        <f>IF('Census Block Input'!J4048="","",'Census Block Input'!I4048)</f>
        <v/>
      </c>
      <c r="F4084" s="27" t="str">
        <f>IF('Census Block Input'!J4048="","",'Census Block Input'!C4048)</f>
        <v/>
      </c>
      <c r="G4084" s="29" t="str">
        <f>IF('Census Block Input'!J4048="","",'Census Block Input'!D4048)</f>
        <v/>
      </c>
      <c r="H4084" s="30" t="str">
        <f>IF('Census Block Input'!J4048="","",'Census Block Input'!G4048)</f>
        <v/>
      </c>
      <c r="I4084" s="30" t="str">
        <f>IF('Census Block Input'!J4048="","",'Census Block Input'!F4048)</f>
        <v/>
      </c>
      <c r="J4084" s="32" t="str">
        <f t="shared" si="128"/>
        <v/>
      </c>
      <c r="K4084" s="105" t="str">
        <f>IF('Census Block Input'!J4048="","",'Census Block Input'!D4048)</f>
        <v/>
      </c>
      <c r="L4084" s="106" t="str">
        <f>IF('Census Block Input'!J4048="","",'Census Block Input'!G4048)</f>
        <v/>
      </c>
      <c r="M4084" s="106" t="str">
        <f>IF('Census Block Input'!J4048="","",'Census Block Input'!F4048)</f>
        <v/>
      </c>
      <c r="N4084" s="32" t="str">
        <f t="shared" si="129"/>
        <v/>
      </c>
      <c r="O4084" s="124" t="s">
        <v>10</v>
      </c>
      <c r="P4084" s="123" t="s">
        <v>10</v>
      </c>
      <c r="Q4084" s="1"/>
    </row>
    <row r="4085" spans="1:17" ht="15.75" hidden="1" customHeight="1">
      <c r="A4085" s="1" t="str">
        <f t="shared" si="1"/>
        <v/>
      </c>
      <c r="B4085" s="1"/>
      <c r="C4085" s="25" t="str">
        <f>IF('Census Block Input'!J4049="","",'Census Block Input'!B4049)</f>
        <v/>
      </c>
      <c r="D4085" s="184" t="str">
        <f>IF('Census Block Input'!J4049="","",UPPER('Census Block Input'!J4049))</f>
        <v/>
      </c>
      <c r="E4085" s="26" t="str">
        <f>IF('Census Block Input'!J4049="","",'Census Block Input'!I4049)</f>
        <v/>
      </c>
      <c r="F4085" s="27" t="str">
        <f>IF('Census Block Input'!J4049="","",'Census Block Input'!C4049)</f>
        <v/>
      </c>
      <c r="G4085" s="29" t="str">
        <f>IF('Census Block Input'!J4049="","",'Census Block Input'!D4049)</f>
        <v/>
      </c>
      <c r="H4085" s="30" t="str">
        <f>IF('Census Block Input'!J4049="","",'Census Block Input'!G4049)</f>
        <v/>
      </c>
      <c r="I4085" s="30" t="str">
        <f>IF('Census Block Input'!J4049="","",'Census Block Input'!F4049)</f>
        <v/>
      </c>
      <c r="J4085" s="32" t="str">
        <f t="shared" si="128"/>
        <v/>
      </c>
      <c r="K4085" s="105" t="str">
        <f>IF('Census Block Input'!J4049="","",'Census Block Input'!D4049)</f>
        <v/>
      </c>
      <c r="L4085" s="106" t="str">
        <f>IF('Census Block Input'!J4049="","",'Census Block Input'!G4049)</f>
        <v/>
      </c>
      <c r="M4085" s="106" t="str">
        <f>IF('Census Block Input'!J4049="","",'Census Block Input'!F4049)</f>
        <v/>
      </c>
      <c r="N4085" s="32" t="str">
        <f t="shared" si="129"/>
        <v/>
      </c>
      <c r="O4085" s="124" t="s">
        <v>10</v>
      </c>
      <c r="P4085" s="123" t="s">
        <v>10</v>
      </c>
      <c r="Q4085" s="1"/>
    </row>
    <row r="4086" spans="1:17" ht="15.75" hidden="1" customHeight="1">
      <c r="A4086" s="1" t="str">
        <f t="shared" si="1"/>
        <v/>
      </c>
      <c r="B4086" s="1"/>
      <c r="C4086" s="25" t="str">
        <f>IF('Census Block Input'!J4050="","",'Census Block Input'!B4050)</f>
        <v/>
      </c>
      <c r="D4086" s="184" t="str">
        <f>IF('Census Block Input'!J4050="","",UPPER('Census Block Input'!J4050))</f>
        <v/>
      </c>
      <c r="E4086" s="26" t="str">
        <f>IF('Census Block Input'!J4050="","",'Census Block Input'!I4050)</f>
        <v/>
      </c>
      <c r="F4086" s="27" t="str">
        <f>IF('Census Block Input'!J4050="","",'Census Block Input'!C4050)</f>
        <v/>
      </c>
      <c r="G4086" s="29" t="str">
        <f>IF('Census Block Input'!J4050="","",'Census Block Input'!D4050)</f>
        <v/>
      </c>
      <c r="H4086" s="30" t="str">
        <f>IF('Census Block Input'!J4050="","",'Census Block Input'!G4050)</f>
        <v/>
      </c>
      <c r="I4086" s="30" t="str">
        <f>IF('Census Block Input'!J4050="","",'Census Block Input'!F4050)</f>
        <v/>
      </c>
      <c r="J4086" s="32" t="str">
        <f t="shared" si="128"/>
        <v/>
      </c>
      <c r="K4086" s="105" t="str">
        <f>IF('Census Block Input'!J4050="","",'Census Block Input'!D4050)</f>
        <v/>
      </c>
      <c r="L4086" s="106" t="str">
        <f>IF('Census Block Input'!J4050="","",'Census Block Input'!G4050)</f>
        <v/>
      </c>
      <c r="M4086" s="106" t="str">
        <f>IF('Census Block Input'!J4050="","",'Census Block Input'!F4050)</f>
        <v/>
      </c>
      <c r="N4086" s="32" t="str">
        <f t="shared" si="129"/>
        <v/>
      </c>
      <c r="O4086" s="124" t="s">
        <v>10</v>
      </c>
      <c r="P4086" s="123" t="s">
        <v>10</v>
      </c>
      <c r="Q4086" s="1"/>
    </row>
    <row r="4087" spans="1:17" ht="15.75" hidden="1" customHeight="1">
      <c r="A4087" s="1" t="str">
        <f t="shared" si="1"/>
        <v/>
      </c>
      <c r="B4087" s="1"/>
      <c r="C4087" s="25" t="str">
        <f>IF('Census Block Input'!J4051="","",'Census Block Input'!B4051)</f>
        <v/>
      </c>
      <c r="D4087" s="184" t="str">
        <f>IF('Census Block Input'!J4051="","",UPPER('Census Block Input'!J4051))</f>
        <v/>
      </c>
      <c r="E4087" s="26" t="str">
        <f>IF('Census Block Input'!J4051="","",'Census Block Input'!I4051)</f>
        <v/>
      </c>
      <c r="F4087" s="27" t="str">
        <f>IF('Census Block Input'!J4051="","",'Census Block Input'!C4051)</f>
        <v/>
      </c>
      <c r="G4087" s="29" t="str">
        <f>IF('Census Block Input'!J4051="","",'Census Block Input'!D4051)</f>
        <v/>
      </c>
      <c r="H4087" s="30" t="str">
        <f>IF('Census Block Input'!J4051="","",'Census Block Input'!G4051)</f>
        <v/>
      </c>
      <c r="I4087" s="30" t="str">
        <f>IF('Census Block Input'!J4051="","",'Census Block Input'!F4051)</f>
        <v/>
      </c>
      <c r="J4087" s="32" t="str">
        <f t="shared" si="128"/>
        <v/>
      </c>
      <c r="K4087" s="105" t="str">
        <f>IF('Census Block Input'!J4051="","",'Census Block Input'!D4051)</f>
        <v/>
      </c>
      <c r="L4087" s="106" t="str">
        <f>IF('Census Block Input'!J4051="","",'Census Block Input'!G4051)</f>
        <v/>
      </c>
      <c r="M4087" s="106" t="str">
        <f>IF('Census Block Input'!J4051="","",'Census Block Input'!F4051)</f>
        <v/>
      </c>
      <c r="N4087" s="32" t="str">
        <f t="shared" si="129"/>
        <v/>
      </c>
      <c r="O4087" s="124" t="s">
        <v>10</v>
      </c>
      <c r="P4087" s="123" t="s">
        <v>10</v>
      </c>
      <c r="Q4087" s="1"/>
    </row>
    <row r="4088" spans="1:17" ht="15.75" hidden="1" customHeight="1">
      <c r="A4088" s="1" t="str">
        <f t="shared" si="1"/>
        <v/>
      </c>
      <c r="B4088" s="1"/>
      <c r="C4088" s="25" t="str">
        <f>IF('Census Block Input'!J4052="","",'Census Block Input'!B4052)</f>
        <v/>
      </c>
      <c r="D4088" s="184" t="str">
        <f>IF('Census Block Input'!J4052="","",UPPER('Census Block Input'!J4052))</f>
        <v/>
      </c>
      <c r="E4088" s="26" t="str">
        <f>IF('Census Block Input'!J4052="","",'Census Block Input'!I4052)</f>
        <v/>
      </c>
      <c r="F4088" s="27" t="str">
        <f>IF('Census Block Input'!J4052="","",'Census Block Input'!C4052)</f>
        <v/>
      </c>
      <c r="G4088" s="29" t="str">
        <f>IF('Census Block Input'!J4052="","",'Census Block Input'!D4052)</f>
        <v/>
      </c>
      <c r="H4088" s="30" t="str">
        <f>IF('Census Block Input'!J4052="","",'Census Block Input'!G4052)</f>
        <v/>
      </c>
      <c r="I4088" s="30" t="str">
        <f>IF('Census Block Input'!J4052="","",'Census Block Input'!F4052)</f>
        <v/>
      </c>
      <c r="J4088" s="32" t="str">
        <f t="shared" si="128"/>
        <v/>
      </c>
      <c r="K4088" s="105" t="str">
        <f>IF('Census Block Input'!J4052="","",'Census Block Input'!D4052)</f>
        <v/>
      </c>
      <c r="L4088" s="106" t="str">
        <f>IF('Census Block Input'!J4052="","",'Census Block Input'!G4052)</f>
        <v/>
      </c>
      <c r="M4088" s="106" t="str">
        <f>IF('Census Block Input'!J4052="","",'Census Block Input'!F4052)</f>
        <v/>
      </c>
      <c r="N4088" s="32" t="str">
        <f t="shared" si="129"/>
        <v/>
      </c>
      <c r="O4088" s="124" t="s">
        <v>10</v>
      </c>
      <c r="P4088" s="123" t="s">
        <v>10</v>
      </c>
      <c r="Q4088" s="1"/>
    </row>
    <row r="4089" spans="1:17" ht="15.75" hidden="1" customHeight="1">
      <c r="A4089" s="1" t="str">
        <f t="shared" si="1"/>
        <v/>
      </c>
      <c r="B4089" s="1"/>
      <c r="C4089" s="25" t="str">
        <f>IF('Census Block Input'!J4053="","",'Census Block Input'!B4053)</f>
        <v/>
      </c>
      <c r="D4089" s="184" t="str">
        <f>IF('Census Block Input'!J4053="","",UPPER('Census Block Input'!J4053))</f>
        <v/>
      </c>
      <c r="E4089" s="26" t="str">
        <f>IF('Census Block Input'!J4053="","",'Census Block Input'!I4053)</f>
        <v/>
      </c>
      <c r="F4089" s="27" t="str">
        <f>IF('Census Block Input'!J4053="","",'Census Block Input'!C4053)</f>
        <v/>
      </c>
      <c r="G4089" s="29" t="str">
        <f>IF('Census Block Input'!J4053="","",'Census Block Input'!D4053)</f>
        <v/>
      </c>
      <c r="H4089" s="30" t="str">
        <f>IF('Census Block Input'!J4053="","",'Census Block Input'!G4053)</f>
        <v/>
      </c>
      <c r="I4089" s="30" t="str">
        <f>IF('Census Block Input'!J4053="","",'Census Block Input'!F4053)</f>
        <v/>
      </c>
      <c r="J4089" s="32" t="str">
        <f t="shared" si="128"/>
        <v/>
      </c>
      <c r="K4089" s="105" t="str">
        <f>IF('Census Block Input'!J4053="","",'Census Block Input'!D4053)</f>
        <v/>
      </c>
      <c r="L4089" s="106" t="str">
        <f>IF('Census Block Input'!J4053="","",'Census Block Input'!G4053)</f>
        <v/>
      </c>
      <c r="M4089" s="106" t="str">
        <f>IF('Census Block Input'!J4053="","",'Census Block Input'!F4053)</f>
        <v/>
      </c>
      <c r="N4089" s="32" t="str">
        <f t="shared" si="129"/>
        <v/>
      </c>
      <c r="O4089" s="124" t="s">
        <v>10</v>
      </c>
      <c r="P4089" s="123" t="s">
        <v>10</v>
      </c>
      <c r="Q4089" s="1"/>
    </row>
    <row r="4090" spans="1:17" ht="15.75" hidden="1" customHeight="1">
      <c r="A4090" s="1" t="str">
        <f t="shared" si="1"/>
        <v/>
      </c>
      <c r="B4090" s="1"/>
      <c r="C4090" s="25" t="str">
        <f>IF('Census Block Input'!J4054="","",'Census Block Input'!B4054)</f>
        <v/>
      </c>
      <c r="D4090" s="184" t="str">
        <f>IF('Census Block Input'!J4054="","",UPPER('Census Block Input'!J4054))</f>
        <v/>
      </c>
      <c r="E4090" s="26" t="str">
        <f>IF('Census Block Input'!J4054="","",'Census Block Input'!I4054)</f>
        <v/>
      </c>
      <c r="F4090" s="27" t="str">
        <f>IF('Census Block Input'!J4054="","",'Census Block Input'!C4054)</f>
        <v/>
      </c>
      <c r="G4090" s="29" t="str">
        <f>IF('Census Block Input'!J4054="","",'Census Block Input'!D4054)</f>
        <v/>
      </c>
      <c r="H4090" s="30" t="str">
        <f>IF('Census Block Input'!J4054="","",'Census Block Input'!G4054)</f>
        <v/>
      </c>
      <c r="I4090" s="30" t="str">
        <f>IF('Census Block Input'!J4054="","",'Census Block Input'!F4054)</f>
        <v/>
      </c>
      <c r="J4090" s="32" t="str">
        <f t="shared" si="128"/>
        <v/>
      </c>
      <c r="K4090" s="105" t="str">
        <f>IF('Census Block Input'!J4054="","",'Census Block Input'!D4054)</f>
        <v/>
      </c>
      <c r="L4090" s="106" t="str">
        <f>IF('Census Block Input'!J4054="","",'Census Block Input'!G4054)</f>
        <v/>
      </c>
      <c r="M4090" s="106" t="str">
        <f>IF('Census Block Input'!J4054="","",'Census Block Input'!F4054)</f>
        <v/>
      </c>
      <c r="N4090" s="32" t="str">
        <f t="shared" si="129"/>
        <v/>
      </c>
      <c r="O4090" s="124" t="s">
        <v>10</v>
      </c>
      <c r="P4090" s="123" t="s">
        <v>10</v>
      </c>
      <c r="Q4090" s="1"/>
    </row>
    <row r="4091" spans="1:17" ht="15.75" hidden="1" customHeight="1">
      <c r="A4091" s="1" t="str">
        <f t="shared" si="1"/>
        <v/>
      </c>
      <c r="B4091" s="1"/>
      <c r="C4091" s="25" t="str">
        <f>IF('Census Block Input'!J4055="","",'Census Block Input'!B4055)</f>
        <v/>
      </c>
      <c r="D4091" s="184" t="str">
        <f>IF('Census Block Input'!J4055="","",UPPER('Census Block Input'!J4055))</f>
        <v/>
      </c>
      <c r="E4091" s="26" t="str">
        <f>IF('Census Block Input'!J4055="","",'Census Block Input'!I4055)</f>
        <v/>
      </c>
      <c r="F4091" s="27" t="str">
        <f>IF('Census Block Input'!J4055="","",'Census Block Input'!C4055)</f>
        <v/>
      </c>
      <c r="G4091" s="29" t="str">
        <f>IF('Census Block Input'!J4055="","",'Census Block Input'!D4055)</f>
        <v/>
      </c>
      <c r="H4091" s="30" t="str">
        <f>IF('Census Block Input'!J4055="","",'Census Block Input'!G4055)</f>
        <v/>
      </c>
      <c r="I4091" s="30" t="str">
        <f>IF('Census Block Input'!J4055="","",'Census Block Input'!F4055)</f>
        <v/>
      </c>
      <c r="J4091" s="32" t="str">
        <f t="shared" si="128"/>
        <v/>
      </c>
      <c r="K4091" s="105" t="str">
        <f>IF('Census Block Input'!J4055="","",'Census Block Input'!D4055)</f>
        <v/>
      </c>
      <c r="L4091" s="106" t="str">
        <f>IF('Census Block Input'!J4055="","",'Census Block Input'!G4055)</f>
        <v/>
      </c>
      <c r="M4091" s="106" t="str">
        <f>IF('Census Block Input'!J4055="","",'Census Block Input'!F4055)</f>
        <v/>
      </c>
      <c r="N4091" s="32" t="str">
        <f t="shared" si="129"/>
        <v/>
      </c>
      <c r="O4091" s="124" t="s">
        <v>10</v>
      </c>
      <c r="P4091" s="123" t="s">
        <v>10</v>
      </c>
      <c r="Q4091" s="1"/>
    </row>
    <row r="4092" spans="1:17" ht="15.75" hidden="1" customHeight="1">
      <c r="A4092" s="1" t="str">
        <f t="shared" si="1"/>
        <v/>
      </c>
      <c r="B4092" s="1"/>
      <c r="C4092" s="25" t="str">
        <f>IF('Census Block Input'!J4056="","",'Census Block Input'!B4056)</f>
        <v/>
      </c>
      <c r="D4092" s="184" t="str">
        <f>IF('Census Block Input'!J4056="","",UPPER('Census Block Input'!J4056))</f>
        <v/>
      </c>
      <c r="E4092" s="26" t="str">
        <f>IF('Census Block Input'!J4056="","",'Census Block Input'!I4056)</f>
        <v/>
      </c>
      <c r="F4092" s="27" t="str">
        <f>IF('Census Block Input'!J4056="","",'Census Block Input'!C4056)</f>
        <v/>
      </c>
      <c r="G4092" s="29" t="str">
        <f>IF('Census Block Input'!J4056="","",'Census Block Input'!D4056)</f>
        <v/>
      </c>
      <c r="H4092" s="30" t="str">
        <f>IF('Census Block Input'!J4056="","",'Census Block Input'!G4056)</f>
        <v/>
      </c>
      <c r="I4092" s="30" t="str">
        <f>IF('Census Block Input'!J4056="","",'Census Block Input'!F4056)</f>
        <v/>
      </c>
      <c r="J4092" s="32" t="str">
        <f t="shared" si="128"/>
        <v/>
      </c>
      <c r="K4092" s="105" t="str">
        <f>IF('Census Block Input'!J4056="","",'Census Block Input'!D4056)</f>
        <v/>
      </c>
      <c r="L4092" s="106" t="str">
        <f>IF('Census Block Input'!J4056="","",'Census Block Input'!G4056)</f>
        <v/>
      </c>
      <c r="M4092" s="106" t="str">
        <f>IF('Census Block Input'!J4056="","",'Census Block Input'!F4056)</f>
        <v/>
      </c>
      <c r="N4092" s="32" t="str">
        <f t="shared" si="129"/>
        <v/>
      </c>
      <c r="O4092" s="124" t="s">
        <v>10</v>
      </c>
      <c r="P4092" s="123" t="s">
        <v>10</v>
      </c>
      <c r="Q4092" s="1"/>
    </row>
    <row r="4093" spans="1:17" ht="15.75" hidden="1" customHeight="1">
      <c r="A4093" s="1" t="str">
        <f t="shared" si="1"/>
        <v/>
      </c>
      <c r="B4093" s="1"/>
      <c r="C4093" s="25" t="str">
        <f>IF('Census Block Input'!J4057="","",'Census Block Input'!B4057)</f>
        <v/>
      </c>
      <c r="D4093" s="184" t="str">
        <f>IF('Census Block Input'!J4057="","",UPPER('Census Block Input'!J4057))</f>
        <v/>
      </c>
      <c r="E4093" s="26" t="str">
        <f>IF('Census Block Input'!J4057="","",'Census Block Input'!I4057)</f>
        <v/>
      </c>
      <c r="F4093" s="27" t="str">
        <f>IF('Census Block Input'!J4057="","",'Census Block Input'!C4057)</f>
        <v/>
      </c>
      <c r="G4093" s="29" t="str">
        <f>IF('Census Block Input'!J4057="","",'Census Block Input'!D4057)</f>
        <v/>
      </c>
      <c r="H4093" s="30" t="str">
        <f>IF('Census Block Input'!J4057="","",'Census Block Input'!G4057)</f>
        <v/>
      </c>
      <c r="I4093" s="30" t="str">
        <f>IF('Census Block Input'!J4057="","",'Census Block Input'!F4057)</f>
        <v/>
      </c>
      <c r="J4093" s="32" t="str">
        <f t="shared" si="128"/>
        <v/>
      </c>
      <c r="K4093" s="105" t="str">
        <f>IF('Census Block Input'!J4057="","",'Census Block Input'!D4057)</f>
        <v/>
      </c>
      <c r="L4093" s="106" t="str">
        <f>IF('Census Block Input'!J4057="","",'Census Block Input'!G4057)</f>
        <v/>
      </c>
      <c r="M4093" s="106" t="str">
        <f>IF('Census Block Input'!J4057="","",'Census Block Input'!F4057)</f>
        <v/>
      </c>
      <c r="N4093" s="32" t="str">
        <f t="shared" si="129"/>
        <v/>
      </c>
      <c r="O4093" s="124" t="s">
        <v>10</v>
      </c>
      <c r="P4093" s="123" t="s">
        <v>10</v>
      </c>
      <c r="Q4093" s="1"/>
    </row>
    <row r="4094" spans="1:17" ht="15.75" hidden="1" customHeight="1">
      <c r="A4094" s="1" t="str">
        <f t="shared" si="1"/>
        <v/>
      </c>
      <c r="B4094" s="1"/>
      <c r="C4094" s="25" t="str">
        <f>IF('Census Block Input'!J4058="","",'Census Block Input'!B4058)</f>
        <v/>
      </c>
      <c r="D4094" s="184" t="str">
        <f>IF('Census Block Input'!J4058="","",UPPER('Census Block Input'!J4058))</f>
        <v/>
      </c>
      <c r="E4094" s="26" t="str">
        <f>IF('Census Block Input'!J4058="","",'Census Block Input'!I4058)</f>
        <v/>
      </c>
      <c r="F4094" s="27" t="str">
        <f>IF('Census Block Input'!J4058="","",'Census Block Input'!C4058)</f>
        <v/>
      </c>
      <c r="G4094" s="29" t="str">
        <f>IF('Census Block Input'!J4058="","",'Census Block Input'!D4058)</f>
        <v/>
      </c>
      <c r="H4094" s="30" t="str">
        <f>IF('Census Block Input'!J4058="","",'Census Block Input'!G4058)</f>
        <v/>
      </c>
      <c r="I4094" s="30" t="str">
        <f>IF('Census Block Input'!J4058="","",'Census Block Input'!F4058)</f>
        <v/>
      </c>
      <c r="J4094" s="32" t="str">
        <f t="shared" si="128"/>
        <v/>
      </c>
      <c r="K4094" s="105" t="str">
        <f>IF('Census Block Input'!J4058="","",'Census Block Input'!D4058)</f>
        <v/>
      </c>
      <c r="L4094" s="106" t="str">
        <f>IF('Census Block Input'!J4058="","",'Census Block Input'!G4058)</f>
        <v/>
      </c>
      <c r="M4094" s="106" t="str">
        <f>IF('Census Block Input'!J4058="","",'Census Block Input'!F4058)</f>
        <v/>
      </c>
      <c r="N4094" s="32" t="str">
        <f t="shared" si="129"/>
        <v/>
      </c>
      <c r="O4094" s="124" t="s">
        <v>10</v>
      </c>
      <c r="P4094" s="123" t="s">
        <v>10</v>
      </c>
      <c r="Q4094" s="1"/>
    </row>
    <row r="4095" spans="1:17" ht="15.75" hidden="1" customHeight="1">
      <c r="A4095" s="1" t="str">
        <f t="shared" si="1"/>
        <v/>
      </c>
      <c r="B4095" s="1"/>
      <c r="C4095" s="25" t="str">
        <f>IF('Census Block Input'!J4059="","",'Census Block Input'!B4059)</f>
        <v/>
      </c>
      <c r="D4095" s="184" t="str">
        <f>IF('Census Block Input'!J4059="","",UPPER('Census Block Input'!J4059))</f>
        <v/>
      </c>
      <c r="E4095" s="26" t="str">
        <f>IF('Census Block Input'!J4059="","",'Census Block Input'!I4059)</f>
        <v/>
      </c>
      <c r="F4095" s="27" t="str">
        <f>IF('Census Block Input'!J4059="","",'Census Block Input'!C4059)</f>
        <v/>
      </c>
      <c r="G4095" s="29" t="str">
        <f>IF('Census Block Input'!J4059="","",'Census Block Input'!D4059)</f>
        <v/>
      </c>
      <c r="H4095" s="30" t="str">
        <f>IF('Census Block Input'!J4059="","",'Census Block Input'!G4059)</f>
        <v/>
      </c>
      <c r="I4095" s="30" t="str">
        <f>IF('Census Block Input'!J4059="","",'Census Block Input'!F4059)</f>
        <v/>
      </c>
      <c r="J4095" s="32" t="str">
        <f t="shared" si="128"/>
        <v/>
      </c>
      <c r="K4095" s="105" t="str">
        <f>IF('Census Block Input'!J4059="","",'Census Block Input'!D4059)</f>
        <v/>
      </c>
      <c r="L4095" s="106" t="str">
        <f>IF('Census Block Input'!J4059="","",'Census Block Input'!G4059)</f>
        <v/>
      </c>
      <c r="M4095" s="106" t="str">
        <f>IF('Census Block Input'!J4059="","",'Census Block Input'!F4059)</f>
        <v/>
      </c>
      <c r="N4095" s="32" t="str">
        <f t="shared" si="129"/>
        <v/>
      </c>
      <c r="O4095" s="124" t="s">
        <v>10</v>
      </c>
      <c r="P4095" s="123" t="s">
        <v>10</v>
      </c>
      <c r="Q4095" s="1"/>
    </row>
    <row r="4096" spans="1:17" ht="15.75" hidden="1" customHeight="1">
      <c r="A4096" s="1" t="str">
        <f t="shared" si="1"/>
        <v/>
      </c>
      <c r="B4096" s="1"/>
      <c r="C4096" s="25" t="str">
        <f>IF('Census Block Input'!J4060="","",'Census Block Input'!B4060)</f>
        <v/>
      </c>
      <c r="D4096" s="184" t="str">
        <f>IF('Census Block Input'!J4060="","",UPPER('Census Block Input'!J4060))</f>
        <v/>
      </c>
      <c r="E4096" s="26" t="str">
        <f>IF('Census Block Input'!J4060="","",'Census Block Input'!I4060)</f>
        <v/>
      </c>
      <c r="F4096" s="27" t="str">
        <f>IF('Census Block Input'!J4060="","",'Census Block Input'!C4060)</f>
        <v/>
      </c>
      <c r="G4096" s="29" t="str">
        <f>IF('Census Block Input'!J4060="","",'Census Block Input'!D4060)</f>
        <v/>
      </c>
      <c r="H4096" s="30" t="str">
        <f>IF('Census Block Input'!J4060="","",'Census Block Input'!G4060)</f>
        <v/>
      </c>
      <c r="I4096" s="30" t="str">
        <f>IF('Census Block Input'!J4060="","",'Census Block Input'!F4060)</f>
        <v/>
      </c>
      <c r="J4096" s="32" t="str">
        <f t="shared" si="128"/>
        <v/>
      </c>
      <c r="K4096" s="105" t="str">
        <f>IF('Census Block Input'!J4060="","",'Census Block Input'!D4060)</f>
        <v/>
      </c>
      <c r="L4096" s="106" t="str">
        <f>IF('Census Block Input'!J4060="","",'Census Block Input'!G4060)</f>
        <v/>
      </c>
      <c r="M4096" s="106" t="str">
        <f>IF('Census Block Input'!J4060="","",'Census Block Input'!F4060)</f>
        <v/>
      </c>
      <c r="N4096" s="32" t="str">
        <f t="shared" si="129"/>
        <v/>
      </c>
      <c r="O4096" s="124" t="s">
        <v>10</v>
      </c>
      <c r="P4096" s="123" t="s">
        <v>10</v>
      </c>
      <c r="Q4096" s="1"/>
    </row>
    <row r="4097" spans="1:17" ht="15.75" hidden="1" customHeight="1">
      <c r="A4097" s="1" t="str">
        <f t="shared" si="1"/>
        <v/>
      </c>
      <c r="B4097" s="1"/>
      <c r="C4097" s="25" t="str">
        <f>IF('Census Block Input'!J4061="","",'Census Block Input'!B4061)</f>
        <v/>
      </c>
      <c r="D4097" s="184" t="str">
        <f>IF('Census Block Input'!J4061="","",UPPER('Census Block Input'!J4061))</f>
        <v/>
      </c>
      <c r="E4097" s="26" t="str">
        <f>IF('Census Block Input'!J4061="","",'Census Block Input'!I4061)</f>
        <v/>
      </c>
      <c r="F4097" s="27" t="str">
        <f>IF('Census Block Input'!J4061="","",'Census Block Input'!C4061)</f>
        <v/>
      </c>
      <c r="G4097" s="29" t="str">
        <f>IF('Census Block Input'!J4061="","",'Census Block Input'!D4061)</f>
        <v/>
      </c>
      <c r="H4097" s="30" t="str">
        <f>IF('Census Block Input'!J4061="","",'Census Block Input'!G4061)</f>
        <v/>
      </c>
      <c r="I4097" s="30" t="str">
        <f>IF('Census Block Input'!J4061="","",'Census Block Input'!F4061)</f>
        <v/>
      </c>
      <c r="J4097" s="32" t="str">
        <f t="shared" si="128"/>
        <v/>
      </c>
      <c r="K4097" s="105" t="str">
        <f>IF('Census Block Input'!J4061="","",'Census Block Input'!D4061)</f>
        <v/>
      </c>
      <c r="L4097" s="106" t="str">
        <f>IF('Census Block Input'!J4061="","",'Census Block Input'!G4061)</f>
        <v/>
      </c>
      <c r="M4097" s="106" t="str">
        <f>IF('Census Block Input'!J4061="","",'Census Block Input'!F4061)</f>
        <v/>
      </c>
      <c r="N4097" s="32" t="str">
        <f t="shared" si="129"/>
        <v/>
      </c>
      <c r="O4097" s="124" t="s">
        <v>10</v>
      </c>
      <c r="P4097" s="123" t="s">
        <v>10</v>
      </c>
      <c r="Q4097" s="1"/>
    </row>
    <row r="4098" spans="1:17" ht="15.75" hidden="1" customHeight="1">
      <c r="A4098" s="1" t="str">
        <f t="shared" si="1"/>
        <v/>
      </c>
      <c r="B4098" s="1"/>
      <c r="C4098" s="25" t="str">
        <f>IF('Census Block Input'!J4062="","",'Census Block Input'!B4062)</f>
        <v/>
      </c>
      <c r="D4098" s="184" t="str">
        <f>IF('Census Block Input'!J4062="","",UPPER('Census Block Input'!J4062))</f>
        <v/>
      </c>
      <c r="E4098" s="26" t="str">
        <f>IF('Census Block Input'!J4062="","",'Census Block Input'!I4062)</f>
        <v/>
      </c>
      <c r="F4098" s="27" t="str">
        <f>IF('Census Block Input'!J4062="","",'Census Block Input'!C4062)</f>
        <v/>
      </c>
      <c r="G4098" s="29" t="str">
        <f>IF('Census Block Input'!J4062="","",'Census Block Input'!D4062)</f>
        <v/>
      </c>
      <c r="H4098" s="30" t="str">
        <f>IF('Census Block Input'!J4062="","",'Census Block Input'!G4062)</f>
        <v/>
      </c>
      <c r="I4098" s="30" t="str">
        <f>IF('Census Block Input'!J4062="","",'Census Block Input'!F4062)</f>
        <v/>
      </c>
      <c r="J4098" s="32" t="str">
        <f t="shared" si="128"/>
        <v/>
      </c>
      <c r="K4098" s="105" t="str">
        <f>IF('Census Block Input'!J4062="","",'Census Block Input'!D4062)</f>
        <v/>
      </c>
      <c r="L4098" s="106" t="str">
        <f>IF('Census Block Input'!J4062="","",'Census Block Input'!G4062)</f>
        <v/>
      </c>
      <c r="M4098" s="106" t="str">
        <f>IF('Census Block Input'!J4062="","",'Census Block Input'!F4062)</f>
        <v/>
      </c>
      <c r="N4098" s="32" t="str">
        <f t="shared" si="129"/>
        <v/>
      </c>
      <c r="O4098" s="124" t="s">
        <v>10</v>
      </c>
      <c r="P4098" s="123" t="s">
        <v>10</v>
      </c>
      <c r="Q4098" s="1"/>
    </row>
    <row r="4099" spans="1:17" ht="15.75" hidden="1" customHeight="1">
      <c r="A4099" s="1" t="str">
        <f t="shared" si="1"/>
        <v/>
      </c>
      <c r="B4099" s="1"/>
      <c r="C4099" s="25" t="str">
        <f>IF('Census Block Input'!J4063="","",'Census Block Input'!B4063)</f>
        <v/>
      </c>
      <c r="D4099" s="184" t="str">
        <f>IF('Census Block Input'!J4063="","",UPPER('Census Block Input'!J4063))</f>
        <v/>
      </c>
      <c r="E4099" s="26" t="str">
        <f>IF('Census Block Input'!J4063="","",'Census Block Input'!I4063)</f>
        <v/>
      </c>
      <c r="F4099" s="27" t="str">
        <f>IF('Census Block Input'!J4063="","",'Census Block Input'!C4063)</f>
        <v/>
      </c>
      <c r="G4099" s="29" t="str">
        <f>IF('Census Block Input'!J4063="","",'Census Block Input'!D4063)</f>
        <v/>
      </c>
      <c r="H4099" s="30" t="str">
        <f>IF('Census Block Input'!J4063="","",'Census Block Input'!G4063)</f>
        <v/>
      </c>
      <c r="I4099" s="30" t="str">
        <f>IF('Census Block Input'!J4063="","",'Census Block Input'!F4063)</f>
        <v/>
      </c>
      <c r="J4099" s="32" t="str">
        <f t="shared" si="128"/>
        <v/>
      </c>
      <c r="K4099" s="105" t="str">
        <f>IF('Census Block Input'!J4063="","",'Census Block Input'!D4063)</f>
        <v/>
      </c>
      <c r="L4099" s="106" t="str">
        <f>IF('Census Block Input'!J4063="","",'Census Block Input'!G4063)</f>
        <v/>
      </c>
      <c r="M4099" s="106" t="str">
        <f>IF('Census Block Input'!J4063="","",'Census Block Input'!F4063)</f>
        <v/>
      </c>
      <c r="N4099" s="32" t="str">
        <f t="shared" si="129"/>
        <v/>
      </c>
      <c r="O4099" s="124" t="s">
        <v>10</v>
      </c>
      <c r="P4099" s="123" t="s">
        <v>10</v>
      </c>
      <c r="Q4099" s="1"/>
    </row>
    <row r="4100" spans="1:17" ht="15.75" hidden="1" customHeight="1">
      <c r="A4100" s="1" t="str">
        <f t="shared" si="1"/>
        <v/>
      </c>
      <c r="B4100" s="1"/>
      <c r="C4100" s="25" t="str">
        <f>IF('Census Block Input'!J4064="","",'Census Block Input'!B4064)</f>
        <v/>
      </c>
      <c r="D4100" s="184" t="str">
        <f>IF('Census Block Input'!J4064="","",UPPER('Census Block Input'!J4064))</f>
        <v/>
      </c>
      <c r="E4100" s="26" t="str">
        <f>IF('Census Block Input'!J4064="","",'Census Block Input'!I4064)</f>
        <v/>
      </c>
      <c r="F4100" s="27" t="str">
        <f>IF('Census Block Input'!J4064="","",'Census Block Input'!C4064)</f>
        <v/>
      </c>
      <c r="G4100" s="29" t="str">
        <f>IF('Census Block Input'!J4064="","",'Census Block Input'!D4064)</f>
        <v/>
      </c>
      <c r="H4100" s="30" t="str">
        <f>IF('Census Block Input'!J4064="","",'Census Block Input'!G4064)</f>
        <v/>
      </c>
      <c r="I4100" s="30" t="str">
        <f>IF('Census Block Input'!J4064="","",'Census Block Input'!F4064)</f>
        <v/>
      </c>
      <c r="J4100" s="32" t="str">
        <f t="shared" si="128"/>
        <v/>
      </c>
      <c r="K4100" s="105" t="str">
        <f>IF('Census Block Input'!J4064="","",'Census Block Input'!D4064)</f>
        <v/>
      </c>
      <c r="L4100" s="106" t="str">
        <f>IF('Census Block Input'!J4064="","",'Census Block Input'!G4064)</f>
        <v/>
      </c>
      <c r="M4100" s="106" t="str">
        <f>IF('Census Block Input'!J4064="","",'Census Block Input'!F4064)</f>
        <v/>
      </c>
      <c r="N4100" s="32" t="str">
        <f t="shared" si="129"/>
        <v/>
      </c>
      <c r="O4100" s="124" t="s">
        <v>10</v>
      </c>
      <c r="P4100" s="123" t="s">
        <v>10</v>
      </c>
      <c r="Q4100" s="1"/>
    </row>
    <row r="4101" spans="1:17" ht="15.75" hidden="1" customHeight="1">
      <c r="A4101" s="1" t="str">
        <f t="shared" si="1"/>
        <v/>
      </c>
      <c r="B4101" s="1"/>
      <c r="C4101" s="25" t="str">
        <f>IF('Census Block Input'!J4065="","",'Census Block Input'!B4065)</f>
        <v/>
      </c>
      <c r="D4101" s="184" t="str">
        <f>IF('Census Block Input'!J4065="","",UPPER('Census Block Input'!J4065))</f>
        <v/>
      </c>
      <c r="E4101" s="26" t="str">
        <f>IF('Census Block Input'!J4065="","",'Census Block Input'!I4065)</f>
        <v/>
      </c>
      <c r="F4101" s="27" t="str">
        <f>IF('Census Block Input'!J4065="","",'Census Block Input'!C4065)</f>
        <v/>
      </c>
      <c r="G4101" s="29" t="str">
        <f>IF('Census Block Input'!J4065="","",'Census Block Input'!D4065)</f>
        <v/>
      </c>
      <c r="H4101" s="30" t="str">
        <f>IF('Census Block Input'!J4065="","",'Census Block Input'!G4065)</f>
        <v/>
      </c>
      <c r="I4101" s="30" t="str">
        <f>IF('Census Block Input'!J4065="","",'Census Block Input'!F4065)</f>
        <v/>
      </c>
      <c r="J4101" s="32" t="str">
        <f t="shared" si="128"/>
        <v/>
      </c>
      <c r="K4101" s="105" t="str">
        <f>IF('Census Block Input'!J4065="","",'Census Block Input'!D4065)</f>
        <v/>
      </c>
      <c r="L4101" s="106" t="str">
        <f>IF('Census Block Input'!J4065="","",'Census Block Input'!G4065)</f>
        <v/>
      </c>
      <c r="M4101" s="106" t="str">
        <f>IF('Census Block Input'!J4065="","",'Census Block Input'!F4065)</f>
        <v/>
      </c>
      <c r="N4101" s="32" t="str">
        <f t="shared" si="129"/>
        <v/>
      </c>
      <c r="O4101" s="124" t="s">
        <v>10</v>
      </c>
      <c r="P4101" s="123" t="s">
        <v>10</v>
      </c>
      <c r="Q4101" s="1"/>
    </row>
    <row r="4102" spans="1:17" ht="15.75" hidden="1" customHeight="1">
      <c r="A4102" s="1" t="str">
        <f t="shared" si="1"/>
        <v/>
      </c>
      <c r="B4102" s="1"/>
      <c r="C4102" s="25" t="str">
        <f>IF('Census Block Input'!J4066="","",'Census Block Input'!B4066)</f>
        <v/>
      </c>
      <c r="D4102" s="184" t="str">
        <f>IF('Census Block Input'!J4066="","",UPPER('Census Block Input'!J4066))</f>
        <v/>
      </c>
      <c r="E4102" s="26" t="str">
        <f>IF('Census Block Input'!J4066="","",'Census Block Input'!I4066)</f>
        <v/>
      </c>
      <c r="F4102" s="27" t="str">
        <f>IF('Census Block Input'!J4066="","",'Census Block Input'!C4066)</f>
        <v/>
      </c>
      <c r="G4102" s="29" t="str">
        <f>IF('Census Block Input'!J4066="","",'Census Block Input'!D4066)</f>
        <v/>
      </c>
      <c r="H4102" s="30" t="str">
        <f>IF('Census Block Input'!J4066="","",'Census Block Input'!G4066)</f>
        <v/>
      </c>
      <c r="I4102" s="30" t="str">
        <f>IF('Census Block Input'!J4066="","",'Census Block Input'!F4066)</f>
        <v/>
      </c>
      <c r="J4102" s="32" t="str">
        <f t="shared" si="128"/>
        <v/>
      </c>
      <c r="K4102" s="105" t="str">
        <f>IF('Census Block Input'!J4066="","",'Census Block Input'!D4066)</f>
        <v/>
      </c>
      <c r="L4102" s="106" t="str">
        <f>IF('Census Block Input'!J4066="","",'Census Block Input'!G4066)</f>
        <v/>
      </c>
      <c r="M4102" s="106" t="str">
        <f>IF('Census Block Input'!J4066="","",'Census Block Input'!F4066)</f>
        <v/>
      </c>
      <c r="N4102" s="32" t="str">
        <f t="shared" si="129"/>
        <v/>
      </c>
      <c r="O4102" s="124" t="s">
        <v>10</v>
      </c>
      <c r="P4102" s="123" t="s">
        <v>10</v>
      </c>
      <c r="Q4102" s="1"/>
    </row>
    <row r="4103" spans="1:17" ht="15.75" hidden="1" customHeight="1">
      <c r="A4103" s="1" t="str">
        <f t="shared" si="1"/>
        <v/>
      </c>
      <c r="B4103" s="1"/>
      <c r="C4103" s="25" t="str">
        <f>IF('Census Block Input'!J4067="","",'Census Block Input'!B4067)</f>
        <v/>
      </c>
      <c r="D4103" s="184" t="str">
        <f>IF('Census Block Input'!J4067="","",UPPER('Census Block Input'!J4067))</f>
        <v/>
      </c>
      <c r="E4103" s="26" t="str">
        <f>IF('Census Block Input'!J4067="","",'Census Block Input'!I4067)</f>
        <v/>
      </c>
      <c r="F4103" s="27" t="str">
        <f>IF('Census Block Input'!J4067="","",'Census Block Input'!C4067)</f>
        <v/>
      </c>
      <c r="G4103" s="29" t="str">
        <f>IF('Census Block Input'!J4067="","",'Census Block Input'!D4067)</f>
        <v/>
      </c>
      <c r="H4103" s="30" t="str">
        <f>IF('Census Block Input'!J4067="","",'Census Block Input'!G4067)</f>
        <v/>
      </c>
      <c r="I4103" s="30" t="str">
        <f>IF('Census Block Input'!J4067="","",'Census Block Input'!F4067)</f>
        <v/>
      </c>
      <c r="J4103" s="32" t="str">
        <f t="shared" si="128"/>
        <v/>
      </c>
      <c r="K4103" s="105" t="str">
        <f>IF('Census Block Input'!J4067="","",'Census Block Input'!D4067)</f>
        <v/>
      </c>
      <c r="L4103" s="106" t="str">
        <f>IF('Census Block Input'!J4067="","",'Census Block Input'!G4067)</f>
        <v/>
      </c>
      <c r="M4103" s="106" t="str">
        <f>IF('Census Block Input'!J4067="","",'Census Block Input'!F4067)</f>
        <v/>
      </c>
      <c r="N4103" s="32" t="str">
        <f t="shared" si="129"/>
        <v/>
      </c>
      <c r="O4103" s="124" t="s">
        <v>10</v>
      </c>
      <c r="P4103" s="123" t="s">
        <v>10</v>
      </c>
      <c r="Q4103" s="1"/>
    </row>
    <row r="4104" spans="1:17" ht="15.75" hidden="1" customHeight="1">
      <c r="A4104" s="1" t="str">
        <f t="shared" si="1"/>
        <v/>
      </c>
      <c r="B4104" s="1"/>
      <c r="C4104" s="25" t="str">
        <f>IF('Census Block Input'!J4068="","",'Census Block Input'!B4068)</f>
        <v/>
      </c>
      <c r="D4104" s="184" t="str">
        <f>IF('Census Block Input'!J4068="","",UPPER('Census Block Input'!J4068))</f>
        <v/>
      </c>
      <c r="E4104" s="26" t="str">
        <f>IF('Census Block Input'!J4068="","",'Census Block Input'!I4068)</f>
        <v/>
      </c>
      <c r="F4104" s="27" t="str">
        <f>IF('Census Block Input'!J4068="","",'Census Block Input'!C4068)</f>
        <v/>
      </c>
      <c r="G4104" s="29" t="str">
        <f>IF('Census Block Input'!J4068="","",'Census Block Input'!D4068)</f>
        <v/>
      </c>
      <c r="H4104" s="30" t="str">
        <f>IF('Census Block Input'!J4068="","",'Census Block Input'!G4068)</f>
        <v/>
      </c>
      <c r="I4104" s="30" t="str">
        <f>IF('Census Block Input'!J4068="","",'Census Block Input'!F4068)</f>
        <v/>
      </c>
      <c r="J4104" s="32" t="str">
        <f t="shared" si="128"/>
        <v/>
      </c>
      <c r="K4104" s="105" t="str">
        <f>IF('Census Block Input'!J4068="","",'Census Block Input'!D4068)</f>
        <v/>
      </c>
      <c r="L4104" s="106" t="str">
        <f>IF('Census Block Input'!J4068="","",'Census Block Input'!G4068)</f>
        <v/>
      </c>
      <c r="M4104" s="106" t="str">
        <f>IF('Census Block Input'!J4068="","",'Census Block Input'!F4068)</f>
        <v/>
      </c>
      <c r="N4104" s="32" t="str">
        <f t="shared" si="129"/>
        <v/>
      </c>
      <c r="O4104" s="124" t="s">
        <v>10</v>
      </c>
      <c r="P4104" s="123" t="s">
        <v>10</v>
      </c>
      <c r="Q4104" s="1"/>
    </row>
    <row r="4105" spans="1:17" ht="15.75" hidden="1" customHeight="1">
      <c r="A4105" s="1" t="str">
        <f t="shared" si="1"/>
        <v/>
      </c>
      <c r="B4105" s="1"/>
      <c r="C4105" s="25" t="str">
        <f>IF('Census Block Input'!J4069="","",'Census Block Input'!B4069)</f>
        <v/>
      </c>
      <c r="D4105" s="184" t="str">
        <f>IF('Census Block Input'!J4069="","",UPPER('Census Block Input'!J4069))</f>
        <v/>
      </c>
      <c r="E4105" s="26" t="str">
        <f>IF('Census Block Input'!J4069="","",'Census Block Input'!I4069)</f>
        <v/>
      </c>
      <c r="F4105" s="27" t="str">
        <f>IF('Census Block Input'!J4069="","",'Census Block Input'!C4069)</f>
        <v/>
      </c>
      <c r="G4105" s="29" t="str">
        <f>IF('Census Block Input'!J4069="","",'Census Block Input'!D4069)</f>
        <v/>
      </c>
      <c r="H4105" s="30" t="str">
        <f>IF('Census Block Input'!J4069="","",'Census Block Input'!G4069)</f>
        <v/>
      </c>
      <c r="I4105" s="30" t="str">
        <f>IF('Census Block Input'!J4069="","",'Census Block Input'!F4069)</f>
        <v/>
      </c>
      <c r="J4105" s="32" t="str">
        <f t="shared" si="128"/>
        <v/>
      </c>
      <c r="K4105" s="105" t="str">
        <f>IF('Census Block Input'!J4069="","",'Census Block Input'!D4069)</f>
        <v/>
      </c>
      <c r="L4105" s="106" t="str">
        <f>IF('Census Block Input'!J4069="","",'Census Block Input'!G4069)</f>
        <v/>
      </c>
      <c r="M4105" s="106" t="str">
        <f>IF('Census Block Input'!J4069="","",'Census Block Input'!F4069)</f>
        <v/>
      </c>
      <c r="N4105" s="32" t="str">
        <f t="shared" si="129"/>
        <v/>
      </c>
      <c r="O4105" s="124" t="s">
        <v>10</v>
      </c>
      <c r="P4105" s="123" t="s">
        <v>10</v>
      </c>
      <c r="Q4105" s="1"/>
    </row>
    <row r="4106" spans="1:17" ht="15.75" hidden="1" customHeight="1">
      <c r="A4106" s="1" t="str">
        <f t="shared" si="1"/>
        <v/>
      </c>
      <c r="B4106" s="1"/>
      <c r="C4106" s="25" t="str">
        <f>IF('Census Block Input'!J4070="","",'Census Block Input'!B4070)</f>
        <v/>
      </c>
      <c r="D4106" s="184" t="str">
        <f>IF('Census Block Input'!J4070="","",UPPER('Census Block Input'!J4070))</f>
        <v/>
      </c>
      <c r="E4106" s="26" t="str">
        <f>IF('Census Block Input'!J4070="","",'Census Block Input'!I4070)</f>
        <v/>
      </c>
      <c r="F4106" s="27" t="str">
        <f>IF('Census Block Input'!J4070="","",'Census Block Input'!C4070)</f>
        <v/>
      </c>
      <c r="G4106" s="29" t="str">
        <f>IF('Census Block Input'!J4070="","",'Census Block Input'!D4070)</f>
        <v/>
      </c>
      <c r="H4106" s="30" t="str">
        <f>IF('Census Block Input'!J4070="","",'Census Block Input'!G4070)</f>
        <v/>
      </c>
      <c r="I4106" s="30" t="str">
        <f>IF('Census Block Input'!J4070="","",'Census Block Input'!F4070)</f>
        <v/>
      </c>
      <c r="J4106" s="32" t="str">
        <f t="shared" si="128"/>
        <v/>
      </c>
      <c r="K4106" s="105" t="str">
        <f>IF('Census Block Input'!J4070="","",'Census Block Input'!D4070)</f>
        <v/>
      </c>
      <c r="L4106" s="106" t="str">
        <f>IF('Census Block Input'!J4070="","",'Census Block Input'!G4070)</f>
        <v/>
      </c>
      <c r="M4106" s="106" t="str">
        <f>IF('Census Block Input'!J4070="","",'Census Block Input'!F4070)</f>
        <v/>
      </c>
      <c r="N4106" s="32" t="str">
        <f t="shared" si="129"/>
        <v/>
      </c>
      <c r="O4106" s="124" t="s">
        <v>10</v>
      </c>
      <c r="P4106" s="123" t="s">
        <v>10</v>
      </c>
      <c r="Q4106" s="1"/>
    </row>
    <row r="4107" spans="1:17" ht="15.75" hidden="1" customHeight="1">
      <c r="A4107" s="1" t="str">
        <f t="shared" si="1"/>
        <v/>
      </c>
      <c r="B4107" s="1"/>
      <c r="C4107" s="25" t="str">
        <f>IF('Census Block Input'!J4071="","",'Census Block Input'!B4071)</f>
        <v/>
      </c>
      <c r="D4107" s="184" t="str">
        <f>IF('Census Block Input'!J4071="","",UPPER('Census Block Input'!J4071))</f>
        <v/>
      </c>
      <c r="E4107" s="26" t="str">
        <f>IF('Census Block Input'!J4071="","",'Census Block Input'!I4071)</f>
        <v/>
      </c>
      <c r="F4107" s="27" t="str">
        <f>IF('Census Block Input'!J4071="","",'Census Block Input'!C4071)</f>
        <v/>
      </c>
      <c r="G4107" s="29" t="str">
        <f>IF('Census Block Input'!J4071="","",'Census Block Input'!D4071)</f>
        <v/>
      </c>
      <c r="H4107" s="30" t="str">
        <f>IF('Census Block Input'!J4071="","",'Census Block Input'!G4071)</f>
        <v/>
      </c>
      <c r="I4107" s="30" t="str">
        <f>IF('Census Block Input'!J4071="","",'Census Block Input'!F4071)</f>
        <v/>
      </c>
      <c r="J4107" s="32" t="str">
        <f t="shared" si="128"/>
        <v/>
      </c>
      <c r="K4107" s="105" t="str">
        <f>IF('Census Block Input'!J4071="","",'Census Block Input'!D4071)</f>
        <v/>
      </c>
      <c r="L4107" s="106" t="str">
        <f>IF('Census Block Input'!J4071="","",'Census Block Input'!G4071)</f>
        <v/>
      </c>
      <c r="M4107" s="106" t="str">
        <f>IF('Census Block Input'!J4071="","",'Census Block Input'!F4071)</f>
        <v/>
      </c>
      <c r="N4107" s="32" t="str">
        <f t="shared" si="129"/>
        <v/>
      </c>
      <c r="O4107" s="124" t="s">
        <v>10</v>
      </c>
      <c r="P4107" s="123" t="s">
        <v>10</v>
      </c>
      <c r="Q4107" s="1"/>
    </row>
    <row r="4108" spans="1:17" ht="15.75" hidden="1" customHeight="1">
      <c r="A4108" s="1" t="str">
        <f t="shared" si="1"/>
        <v/>
      </c>
      <c r="B4108" s="1"/>
      <c r="C4108" s="25" t="str">
        <f>IF('Census Block Input'!J4072="","",'Census Block Input'!B4072)</f>
        <v/>
      </c>
      <c r="D4108" s="184" t="str">
        <f>IF('Census Block Input'!J4072="","",UPPER('Census Block Input'!J4072))</f>
        <v/>
      </c>
      <c r="E4108" s="26" t="str">
        <f>IF('Census Block Input'!J4072="","",'Census Block Input'!I4072)</f>
        <v/>
      </c>
      <c r="F4108" s="27" t="str">
        <f>IF('Census Block Input'!J4072="","",'Census Block Input'!C4072)</f>
        <v/>
      </c>
      <c r="G4108" s="29" t="str">
        <f>IF('Census Block Input'!J4072="","",'Census Block Input'!D4072)</f>
        <v/>
      </c>
      <c r="H4108" s="30" t="str">
        <f>IF('Census Block Input'!J4072="","",'Census Block Input'!G4072)</f>
        <v/>
      </c>
      <c r="I4108" s="30" t="str">
        <f>IF('Census Block Input'!J4072="","",'Census Block Input'!F4072)</f>
        <v/>
      </c>
      <c r="J4108" s="32" t="str">
        <f t="shared" si="128"/>
        <v/>
      </c>
      <c r="K4108" s="105" t="str">
        <f>IF('Census Block Input'!J4072="","",'Census Block Input'!D4072)</f>
        <v/>
      </c>
      <c r="L4108" s="106" t="str">
        <f>IF('Census Block Input'!J4072="","",'Census Block Input'!G4072)</f>
        <v/>
      </c>
      <c r="M4108" s="106" t="str">
        <f>IF('Census Block Input'!J4072="","",'Census Block Input'!F4072)</f>
        <v/>
      </c>
      <c r="N4108" s="32" t="str">
        <f t="shared" si="129"/>
        <v/>
      </c>
      <c r="O4108" s="124" t="s">
        <v>10</v>
      </c>
      <c r="P4108" s="123" t="s">
        <v>10</v>
      </c>
      <c r="Q4108" s="1"/>
    </row>
    <row r="4109" spans="1:17" ht="15.75" hidden="1" customHeight="1">
      <c r="A4109" s="1" t="str">
        <f t="shared" si="1"/>
        <v/>
      </c>
      <c r="B4109" s="1"/>
      <c r="C4109" s="25" t="str">
        <f>IF('Census Block Input'!J4073="","",'Census Block Input'!B4073)</f>
        <v/>
      </c>
      <c r="D4109" s="184" t="str">
        <f>IF('Census Block Input'!J4073="","",UPPER('Census Block Input'!J4073))</f>
        <v/>
      </c>
      <c r="E4109" s="26" t="str">
        <f>IF('Census Block Input'!J4073="","",'Census Block Input'!I4073)</f>
        <v/>
      </c>
      <c r="F4109" s="27" t="str">
        <f>IF('Census Block Input'!J4073="","",'Census Block Input'!C4073)</f>
        <v/>
      </c>
      <c r="G4109" s="29" t="str">
        <f>IF('Census Block Input'!J4073="","",'Census Block Input'!D4073)</f>
        <v/>
      </c>
      <c r="H4109" s="30" t="str">
        <f>IF('Census Block Input'!J4073="","",'Census Block Input'!G4073)</f>
        <v/>
      </c>
      <c r="I4109" s="30" t="str">
        <f>IF('Census Block Input'!J4073="","",'Census Block Input'!F4073)</f>
        <v/>
      </c>
      <c r="J4109" s="32" t="str">
        <f t="shared" si="128"/>
        <v/>
      </c>
      <c r="K4109" s="105" t="str">
        <f>IF('Census Block Input'!J4073="","",'Census Block Input'!D4073)</f>
        <v/>
      </c>
      <c r="L4109" s="106" t="str">
        <f>IF('Census Block Input'!J4073="","",'Census Block Input'!G4073)</f>
        <v/>
      </c>
      <c r="M4109" s="106" t="str">
        <f>IF('Census Block Input'!J4073="","",'Census Block Input'!F4073)</f>
        <v/>
      </c>
      <c r="N4109" s="32" t="str">
        <f t="shared" si="129"/>
        <v/>
      </c>
      <c r="O4109" s="124" t="s">
        <v>10</v>
      </c>
      <c r="P4109" s="123" t="s">
        <v>10</v>
      </c>
      <c r="Q4109" s="1"/>
    </row>
    <row r="4110" spans="1:17" ht="15.75" hidden="1" customHeight="1">
      <c r="A4110" s="1" t="str">
        <f t="shared" si="1"/>
        <v/>
      </c>
      <c r="B4110" s="1"/>
      <c r="C4110" s="25" t="str">
        <f>IF('Census Block Input'!J4074="","",'Census Block Input'!B4074)</f>
        <v/>
      </c>
      <c r="D4110" s="184" t="str">
        <f>IF('Census Block Input'!J4074="","",UPPER('Census Block Input'!J4074))</f>
        <v/>
      </c>
      <c r="E4110" s="26" t="str">
        <f>IF('Census Block Input'!J4074="","",'Census Block Input'!I4074)</f>
        <v/>
      </c>
      <c r="F4110" s="27" t="str">
        <f>IF('Census Block Input'!J4074="","",'Census Block Input'!C4074)</f>
        <v/>
      </c>
      <c r="G4110" s="29" t="str">
        <f>IF('Census Block Input'!J4074="","",'Census Block Input'!D4074)</f>
        <v/>
      </c>
      <c r="H4110" s="30" t="str">
        <f>IF('Census Block Input'!J4074="","",'Census Block Input'!G4074)</f>
        <v/>
      </c>
      <c r="I4110" s="30" t="str">
        <f>IF('Census Block Input'!J4074="","",'Census Block Input'!F4074)</f>
        <v/>
      </c>
      <c r="J4110" s="32" t="str">
        <f t="shared" si="128"/>
        <v/>
      </c>
      <c r="K4110" s="105" t="str">
        <f>IF('Census Block Input'!J4074="","",'Census Block Input'!D4074)</f>
        <v/>
      </c>
      <c r="L4110" s="106" t="str">
        <f>IF('Census Block Input'!J4074="","",'Census Block Input'!G4074)</f>
        <v/>
      </c>
      <c r="M4110" s="106" t="str">
        <f>IF('Census Block Input'!J4074="","",'Census Block Input'!F4074)</f>
        <v/>
      </c>
      <c r="N4110" s="32" t="str">
        <f t="shared" si="129"/>
        <v/>
      </c>
      <c r="O4110" s="124" t="s">
        <v>10</v>
      </c>
      <c r="P4110" s="123" t="s">
        <v>10</v>
      </c>
      <c r="Q4110" s="1"/>
    </row>
    <row r="4111" spans="1:17" ht="15.75" hidden="1" customHeight="1">
      <c r="A4111" s="1" t="str">
        <f t="shared" si="1"/>
        <v/>
      </c>
      <c r="B4111" s="1"/>
      <c r="C4111" s="25" t="str">
        <f>IF('Census Block Input'!J4075="","",'Census Block Input'!B4075)</f>
        <v/>
      </c>
      <c r="D4111" s="184" t="str">
        <f>IF('Census Block Input'!J4075="","",UPPER('Census Block Input'!J4075))</f>
        <v/>
      </c>
      <c r="E4111" s="26" t="str">
        <f>IF('Census Block Input'!J4075="","",'Census Block Input'!I4075)</f>
        <v/>
      </c>
      <c r="F4111" s="27" t="str">
        <f>IF('Census Block Input'!J4075="","",'Census Block Input'!C4075)</f>
        <v/>
      </c>
      <c r="G4111" s="29" t="str">
        <f>IF('Census Block Input'!J4075="","",'Census Block Input'!D4075)</f>
        <v/>
      </c>
      <c r="H4111" s="30" t="str">
        <f>IF('Census Block Input'!J4075="","",'Census Block Input'!G4075)</f>
        <v/>
      </c>
      <c r="I4111" s="30" t="str">
        <f>IF('Census Block Input'!J4075="","",'Census Block Input'!F4075)</f>
        <v/>
      </c>
      <c r="J4111" s="32" t="str">
        <f t="shared" si="128"/>
        <v/>
      </c>
      <c r="K4111" s="105" t="str">
        <f>IF('Census Block Input'!J4075="","",'Census Block Input'!D4075)</f>
        <v/>
      </c>
      <c r="L4111" s="106" t="str">
        <f>IF('Census Block Input'!J4075="","",'Census Block Input'!G4075)</f>
        <v/>
      </c>
      <c r="M4111" s="106" t="str">
        <f>IF('Census Block Input'!J4075="","",'Census Block Input'!F4075)</f>
        <v/>
      </c>
      <c r="N4111" s="32" t="str">
        <f t="shared" si="129"/>
        <v/>
      </c>
      <c r="O4111" s="124" t="s">
        <v>10</v>
      </c>
      <c r="P4111" s="123" t="s">
        <v>10</v>
      </c>
      <c r="Q4111" s="1"/>
    </row>
    <row r="4112" spans="1:17" ht="15.75" hidden="1" customHeight="1">
      <c r="A4112" s="1" t="str">
        <f t="shared" si="1"/>
        <v/>
      </c>
      <c r="B4112" s="1"/>
      <c r="C4112" s="25" t="str">
        <f>IF('Census Block Input'!J4076="","",'Census Block Input'!B4076)</f>
        <v/>
      </c>
      <c r="D4112" s="184" t="str">
        <f>IF('Census Block Input'!J4076="","",UPPER('Census Block Input'!J4076))</f>
        <v/>
      </c>
      <c r="E4112" s="26" t="str">
        <f>IF('Census Block Input'!J4076="","",'Census Block Input'!I4076)</f>
        <v/>
      </c>
      <c r="F4112" s="27" t="str">
        <f>IF('Census Block Input'!J4076="","",'Census Block Input'!C4076)</f>
        <v/>
      </c>
      <c r="G4112" s="29" t="str">
        <f>IF('Census Block Input'!J4076="","",'Census Block Input'!D4076)</f>
        <v/>
      </c>
      <c r="H4112" s="30" t="str">
        <f>IF('Census Block Input'!J4076="","",'Census Block Input'!G4076)</f>
        <v/>
      </c>
      <c r="I4112" s="30" t="str">
        <f>IF('Census Block Input'!J4076="","",'Census Block Input'!F4076)</f>
        <v/>
      </c>
      <c r="J4112" s="32" t="str">
        <f t="shared" si="128"/>
        <v/>
      </c>
      <c r="K4112" s="105" t="str">
        <f>IF('Census Block Input'!J4076="","",'Census Block Input'!D4076)</f>
        <v/>
      </c>
      <c r="L4112" s="106" t="str">
        <f>IF('Census Block Input'!J4076="","",'Census Block Input'!G4076)</f>
        <v/>
      </c>
      <c r="M4112" s="106" t="str">
        <f>IF('Census Block Input'!J4076="","",'Census Block Input'!F4076)</f>
        <v/>
      </c>
      <c r="N4112" s="32" t="str">
        <f t="shared" si="129"/>
        <v/>
      </c>
      <c r="O4112" s="124" t="s">
        <v>10</v>
      </c>
      <c r="P4112" s="123" t="s">
        <v>10</v>
      </c>
      <c r="Q4112" s="1"/>
    </row>
    <row r="4113" spans="1:17" ht="15.75" hidden="1" customHeight="1">
      <c r="A4113" s="1" t="str">
        <f t="shared" si="1"/>
        <v/>
      </c>
      <c r="B4113" s="1"/>
      <c r="C4113" s="25" t="str">
        <f>IF('Census Block Input'!J4077="","",'Census Block Input'!B4077)</f>
        <v/>
      </c>
      <c r="D4113" s="184" t="str">
        <f>IF('Census Block Input'!J4077="","",UPPER('Census Block Input'!J4077))</f>
        <v/>
      </c>
      <c r="E4113" s="26" t="str">
        <f>IF('Census Block Input'!J4077="","",'Census Block Input'!I4077)</f>
        <v/>
      </c>
      <c r="F4113" s="27" t="str">
        <f>IF('Census Block Input'!J4077="","",'Census Block Input'!C4077)</f>
        <v/>
      </c>
      <c r="G4113" s="29" t="str">
        <f>IF('Census Block Input'!J4077="","",'Census Block Input'!D4077)</f>
        <v/>
      </c>
      <c r="H4113" s="30" t="str">
        <f>IF('Census Block Input'!J4077="","",'Census Block Input'!G4077)</f>
        <v/>
      </c>
      <c r="I4113" s="30" t="str">
        <f>IF('Census Block Input'!J4077="","",'Census Block Input'!F4077)</f>
        <v/>
      </c>
      <c r="J4113" s="32" t="str">
        <f t="shared" si="128"/>
        <v/>
      </c>
      <c r="K4113" s="105" t="str">
        <f>IF('Census Block Input'!J4077="","",'Census Block Input'!D4077)</f>
        <v/>
      </c>
      <c r="L4113" s="106" t="str">
        <f>IF('Census Block Input'!J4077="","",'Census Block Input'!G4077)</f>
        <v/>
      </c>
      <c r="M4113" s="106" t="str">
        <f>IF('Census Block Input'!J4077="","",'Census Block Input'!F4077)</f>
        <v/>
      </c>
      <c r="N4113" s="32" t="str">
        <f t="shared" si="129"/>
        <v/>
      </c>
      <c r="O4113" s="124" t="s">
        <v>10</v>
      </c>
      <c r="P4113" s="123" t="s">
        <v>10</v>
      </c>
      <c r="Q4113" s="1"/>
    </row>
    <row r="4114" spans="1:17" ht="15.75" hidden="1" customHeight="1">
      <c r="A4114" s="1" t="str">
        <f t="shared" si="1"/>
        <v/>
      </c>
      <c r="B4114" s="1"/>
      <c r="C4114" s="25" t="str">
        <f>IF('Census Block Input'!J4078="","",'Census Block Input'!B4078)</f>
        <v/>
      </c>
      <c r="D4114" s="184" t="str">
        <f>IF('Census Block Input'!J4078="","",UPPER('Census Block Input'!J4078))</f>
        <v/>
      </c>
      <c r="E4114" s="26" t="str">
        <f>IF('Census Block Input'!J4078="","",'Census Block Input'!I4078)</f>
        <v/>
      </c>
      <c r="F4114" s="27" t="str">
        <f>IF('Census Block Input'!J4078="","",'Census Block Input'!C4078)</f>
        <v/>
      </c>
      <c r="G4114" s="29" t="str">
        <f>IF('Census Block Input'!J4078="","",'Census Block Input'!D4078)</f>
        <v/>
      </c>
      <c r="H4114" s="30" t="str">
        <f>IF('Census Block Input'!J4078="","",'Census Block Input'!G4078)</f>
        <v/>
      </c>
      <c r="I4114" s="30" t="str">
        <f>IF('Census Block Input'!J4078="","",'Census Block Input'!F4078)</f>
        <v/>
      </c>
      <c r="J4114" s="32" t="str">
        <f t="shared" si="128"/>
        <v/>
      </c>
      <c r="K4114" s="105" t="str">
        <f>IF('Census Block Input'!J4078="","",'Census Block Input'!D4078)</f>
        <v/>
      </c>
      <c r="L4114" s="106" t="str">
        <f>IF('Census Block Input'!J4078="","",'Census Block Input'!G4078)</f>
        <v/>
      </c>
      <c r="M4114" s="106" t="str">
        <f>IF('Census Block Input'!J4078="","",'Census Block Input'!F4078)</f>
        <v/>
      </c>
      <c r="N4114" s="32" t="str">
        <f t="shared" si="129"/>
        <v/>
      </c>
      <c r="O4114" s="124" t="s">
        <v>10</v>
      </c>
      <c r="P4114" s="123" t="s">
        <v>10</v>
      </c>
      <c r="Q4114" s="1"/>
    </row>
    <row r="4115" spans="1:17" ht="15.75" hidden="1" customHeight="1">
      <c r="A4115" s="1" t="str">
        <f t="shared" si="1"/>
        <v/>
      </c>
      <c r="B4115" s="1"/>
      <c r="C4115" s="25" t="str">
        <f>IF('Census Block Input'!J4079="","",'Census Block Input'!B4079)</f>
        <v/>
      </c>
      <c r="D4115" s="184" t="str">
        <f>IF('Census Block Input'!J4079="","",UPPER('Census Block Input'!J4079))</f>
        <v/>
      </c>
      <c r="E4115" s="26" t="str">
        <f>IF('Census Block Input'!J4079="","",'Census Block Input'!I4079)</f>
        <v/>
      </c>
      <c r="F4115" s="27" t="str">
        <f>IF('Census Block Input'!J4079="","",'Census Block Input'!C4079)</f>
        <v/>
      </c>
      <c r="G4115" s="29" t="str">
        <f>IF('Census Block Input'!J4079="","",'Census Block Input'!D4079)</f>
        <v/>
      </c>
      <c r="H4115" s="30" t="str">
        <f>IF('Census Block Input'!J4079="","",'Census Block Input'!G4079)</f>
        <v/>
      </c>
      <c r="I4115" s="30" t="str">
        <f>IF('Census Block Input'!J4079="","",'Census Block Input'!F4079)</f>
        <v/>
      </c>
      <c r="J4115" s="32" t="str">
        <f t="shared" si="128"/>
        <v/>
      </c>
      <c r="K4115" s="105" t="str">
        <f>IF('Census Block Input'!J4079="","",'Census Block Input'!D4079)</f>
        <v/>
      </c>
      <c r="L4115" s="106" t="str">
        <f>IF('Census Block Input'!J4079="","",'Census Block Input'!G4079)</f>
        <v/>
      </c>
      <c r="M4115" s="106" t="str">
        <f>IF('Census Block Input'!J4079="","",'Census Block Input'!F4079)</f>
        <v/>
      </c>
      <c r="N4115" s="32" t="str">
        <f t="shared" si="129"/>
        <v/>
      </c>
      <c r="O4115" s="124" t="s">
        <v>10</v>
      </c>
      <c r="P4115" s="123" t="s">
        <v>10</v>
      </c>
      <c r="Q4115" s="1"/>
    </row>
    <row r="4116" spans="1:17" ht="15.75" hidden="1" customHeight="1">
      <c r="A4116" s="1" t="str">
        <f t="shared" si="1"/>
        <v/>
      </c>
      <c r="B4116" s="1"/>
      <c r="C4116" s="25" t="str">
        <f>IF('Census Block Input'!J4080="","",'Census Block Input'!B4080)</f>
        <v/>
      </c>
      <c r="D4116" s="184" t="str">
        <f>IF('Census Block Input'!J4080="","",UPPER('Census Block Input'!J4080))</f>
        <v/>
      </c>
      <c r="E4116" s="26" t="str">
        <f>IF('Census Block Input'!J4080="","",'Census Block Input'!I4080)</f>
        <v/>
      </c>
      <c r="F4116" s="27" t="str">
        <f>IF('Census Block Input'!J4080="","",'Census Block Input'!C4080)</f>
        <v/>
      </c>
      <c r="G4116" s="29" t="str">
        <f>IF('Census Block Input'!J4080="","",'Census Block Input'!D4080)</f>
        <v/>
      </c>
      <c r="H4116" s="30" t="str">
        <f>IF('Census Block Input'!J4080="","",'Census Block Input'!G4080)</f>
        <v/>
      </c>
      <c r="I4116" s="30" t="str">
        <f>IF('Census Block Input'!J4080="","",'Census Block Input'!F4080)</f>
        <v/>
      </c>
      <c r="J4116" s="32" t="str">
        <f t="shared" si="128"/>
        <v/>
      </c>
      <c r="K4116" s="105" t="str">
        <f>IF('Census Block Input'!J4080="","",'Census Block Input'!D4080)</f>
        <v/>
      </c>
      <c r="L4116" s="106" t="str">
        <f>IF('Census Block Input'!J4080="","",'Census Block Input'!G4080)</f>
        <v/>
      </c>
      <c r="M4116" s="106" t="str">
        <f>IF('Census Block Input'!J4080="","",'Census Block Input'!F4080)</f>
        <v/>
      </c>
      <c r="N4116" s="32" t="str">
        <f t="shared" si="129"/>
        <v/>
      </c>
      <c r="O4116" s="124" t="s">
        <v>10</v>
      </c>
      <c r="P4116" s="123" t="s">
        <v>10</v>
      </c>
      <c r="Q4116" s="1"/>
    </row>
    <row r="4117" spans="1:17" ht="15.75" hidden="1" customHeight="1">
      <c r="A4117" s="1" t="str">
        <f t="shared" si="1"/>
        <v/>
      </c>
      <c r="B4117" s="1"/>
      <c r="C4117" s="25" t="str">
        <f>IF('Census Block Input'!J4081="","",'Census Block Input'!B4081)</f>
        <v/>
      </c>
      <c r="D4117" s="184" t="str">
        <f>IF('Census Block Input'!J4081="","",UPPER('Census Block Input'!J4081))</f>
        <v/>
      </c>
      <c r="E4117" s="26" t="str">
        <f>IF('Census Block Input'!J4081="","",'Census Block Input'!I4081)</f>
        <v/>
      </c>
      <c r="F4117" s="27" t="str">
        <f>IF('Census Block Input'!J4081="","",'Census Block Input'!C4081)</f>
        <v/>
      </c>
      <c r="G4117" s="29" t="str">
        <f>IF('Census Block Input'!J4081="","",'Census Block Input'!D4081)</f>
        <v/>
      </c>
      <c r="H4117" s="30" t="str">
        <f>IF('Census Block Input'!J4081="","",'Census Block Input'!G4081)</f>
        <v/>
      </c>
      <c r="I4117" s="30" t="str">
        <f>IF('Census Block Input'!J4081="","",'Census Block Input'!F4081)</f>
        <v/>
      </c>
      <c r="J4117" s="32" t="str">
        <f t="shared" si="128"/>
        <v/>
      </c>
      <c r="K4117" s="105" t="str">
        <f>IF('Census Block Input'!J4081="","",'Census Block Input'!D4081)</f>
        <v/>
      </c>
      <c r="L4117" s="106" t="str">
        <f>IF('Census Block Input'!J4081="","",'Census Block Input'!G4081)</f>
        <v/>
      </c>
      <c r="M4117" s="106" t="str">
        <f>IF('Census Block Input'!J4081="","",'Census Block Input'!F4081)</f>
        <v/>
      </c>
      <c r="N4117" s="32" t="str">
        <f t="shared" si="129"/>
        <v/>
      </c>
      <c r="O4117" s="124" t="s">
        <v>10</v>
      </c>
      <c r="P4117" s="123" t="s">
        <v>10</v>
      </c>
      <c r="Q4117" s="1"/>
    </row>
    <row r="4118" spans="1:17" ht="15.75" hidden="1" customHeight="1">
      <c r="A4118" s="1" t="str">
        <f t="shared" si="1"/>
        <v/>
      </c>
      <c r="B4118" s="1"/>
      <c r="C4118" s="25" t="str">
        <f>IF('Census Block Input'!J4082="","",'Census Block Input'!B4082)</f>
        <v/>
      </c>
      <c r="D4118" s="184" t="str">
        <f>IF('Census Block Input'!J4082="","",UPPER('Census Block Input'!J4082))</f>
        <v/>
      </c>
      <c r="E4118" s="26" t="str">
        <f>IF('Census Block Input'!J4082="","",'Census Block Input'!I4082)</f>
        <v/>
      </c>
      <c r="F4118" s="27" t="str">
        <f>IF('Census Block Input'!J4082="","",'Census Block Input'!C4082)</f>
        <v/>
      </c>
      <c r="G4118" s="29" t="str">
        <f>IF('Census Block Input'!J4082="","",'Census Block Input'!D4082)</f>
        <v/>
      </c>
      <c r="H4118" s="30" t="str">
        <f>IF('Census Block Input'!J4082="","",'Census Block Input'!G4082)</f>
        <v/>
      </c>
      <c r="I4118" s="30" t="str">
        <f>IF('Census Block Input'!J4082="","",'Census Block Input'!F4082)</f>
        <v/>
      </c>
      <c r="J4118" s="32" t="str">
        <f t="shared" si="128"/>
        <v/>
      </c>
      <c r="K4118" s="105" t="str">
        <f>IF('Census Block Input'!J4082="","",'Census Block Input'!D4082)</f>
        <v/>
      </c>
      <c r="L4118" s="106" t="str">
        <f>IF('Census Block Input'!J4082="","",'Census Block Input'!G4082)</f>
        <v/>
      </c>
      <c r="M4118" s="106" t="str">
        <f>IF('Census Block Input'!J4082="","",'Census Block Input'!F4082)</f>
        <v/>
      </c>
      <c r="N4118" s="32" t="str">
        <f t="shared" si="129"/>
        <v/>
      </c>
      <c r="O4118" s="124" t="s">
        <v>10</v>
      </c>
      <c r="P4118" s="123" t="s">
        <v>10</v>
      </c>
      <c r="Q4118" s="1"/>
    </row>
    <row r="4119" spans="1:17" ht="15.75" hidden="1" customHeight="1">
      <c r="A4119" s="1" t="str">
        <f t="shared" si="1"/>
        <v/>
      </c>
      <c r="B4119" s="1"/>
      <c r="C4119" s="25" t="str">
        <f>IF('Census Block Input'!J4083="","",'Census Block Input'!B4083)</f>
        <v/>
      </c>
      <c r="D4119" s="184" t="str">
        <f>IF('Census Block Input'!J4083="","",UPPER('Census Block Input'!J4083))</f>
        <v/>
      </c>
      <c r="E4119" s="26" t="str">
        <f>IF('Census Block Input'!J4083="","",'Census Block Input'!I4083)</f>
        <v/>
      </c>
      <c r="F4119" s="27" t="str">
        <f>IF('Census Block Input'!J4083="","",'Census Block Input'!C4083)</f>
        <v/>
      </c>
      <c r="G4119" s="29" t="str">
        <f>IF('Census Block Input'!J4083="","",'Census Block Input'!D4083)</f>
        <v/>
      </c>
      <c r="H4119" s="30" t="str">
        <f>IF('Census Block Input'!J4083="","",'Census Block Input'!G4083)</f>
        <v/>
      </c>
      <c r="I4119" s="30" t="str">
        <f>IF('Census Block Input'!J4083="","",'Census Block Input'!F4083)</f>
        <v/>
      </c>
      <c r="J4119" s="32" t="str">
        <f t="shared" si="128"/>
        <v/>
      </c>
      <c r="K4119" s="105" t="str">
        <f>IF('Census Block Input'!J4083="","",'Census Block Input'!D4083)</f>
        <v/>
      </c>
      <c r="L4119" s="106" t="str">
        <f>IF('Census Block Input'!J4083="","",'Census Block Input'!G4083)</f>
        <v/>
      </c>
      <c r="M4119" s="106" t="str">
        <f>IF('Census Block Input'!J4083="","",'Census Block Input'!F4083)</f>
        <v/>
      </c>
      <c r="N4119" s="32" t="str">
        <f t="shared" si="129"/>
        <v/>
      </c>
      <c r="O4119" s="124" t="s">
        <v>10</v>
      </c>
      <c r="P4119" s="123" t="s">
        <v>10</v>
      </c>
      <c r="Q4119" s="1"/>
    </row>
    <row r="4120" spans="1:17" ht="15.75" hidden="1" customHeight="1">
      <c r="A4120" s="1" t="str">
        <f t="shared" si="1"/>
        <v/>
      </c>
      <c r="B4120" s="1"/>
      <c r="C4120" s="25" t="str">
        <f>IF('Census Block Input'!J4084="","",'Census Block Input'!B4084)</f>
        <v/>
      </c>
      <c r="D4120" s="184" t="str">
        <f>IF('Census Block Input'!J4084="","",UPPER('Census Block Input'!J4084))</f>
        <v/>
      </c>
      <c r="E4120" s="26" t="str">
        <f>IF('Census Block Input'!J4084="","",'Census Block Input'!I4084)</f>
        <v/>
      </c>
      <c r="F4120" s="27" t="str">
        <f>IF('Census Block Input'!J4084="","",'Census Block Input'!C4084)</f>
        <v/>
      </c>
      <c r="G4120" s="29" t="str">
        <f>IF('Census Block Input'!J4084="","",'Census Block Input'!D4084)</f>
        <v/>
      </c>
      <c r="H4120" s="30" t="str">
        <f>IF('Census Block Input'!J4084="","",'Census Block Input'!G4084)</f>
        <v/>
      </c>
      <c r="I4120" s="30" t="str">
        <f>IF('Census Block Input'!J4084="","",'Census Block Input'!F4084)</f>
        <v/>
      </c>
      <c r="J4120" s="32" t="str">
        <f t="shared" si="128"/>
        <v/>
      </c>
      <c r="K4120" s="105" t="str">
        <f>IF('Census Block Input'!J4084="","",'Census Block Input'!D4084)</f>
        <v/>
      </c>
      <c r="L4120" s="106" t="str">
        <f>IF('Census Block Input'!J4084="","",'Census Block Input'!G4084)</f>
        <v/>
      </c>
      <c r="M4120" s="106" t="str">
        <f>IF('Census Block Input'!J4084="","",'Census Block Input'!F4084)</f>
        <v/>
      </c>
      <c r="N4120" s="32" t="str">
        <f t="shared" si="129"/>
        <v/>
      </c>
      <c r="O4120" s="124" t="s">
        <v>10</v>
      </c>
      <c r="P4120" s="123" t="s">
        <v>10</v>
      </c>
      <c r="Q4120" s="1"/>
    </row>
    <row r="4121" spans="1:17" ht="15.75" hidden="1" customHeight="1">
      <c r="A4121" s="1" t="str">
        <f t="shared" si="1"/>
        <v/>
      </c>
      <c r="B4121" s="1"/>
      <c r="C4121" s="25" t="str">
        <f>IF('Census Block Input'!J4085="","",'Census Block Input'!B4085)</f>
        <v/>
      </c>
      <c r="D4121" s="184" t="str">
        <f>IF('Census Block Input'!J4085="","",UPPER('Census Block Input'!J4085))</f>
        <v/>
      </c>
      <c r="E4121" s="26" t="str">
        <f>IF('Census Block Input'!J4085="","",'Census Block Input'!I4085)</f>
        <v/>
      </c>
      <c r="F4121" s="27" t="str">
        <f>IF('Census Block Input'!J4085="","",'Census Block Input'!C4085)</f>
        <v/>
      </c>
      <c r="G4121" s="29" t="str">
        <f>IF('Census Block Input'!J4085="","",'Census Block Input'!D4085)</f>
        <v/>
      </c>
      <c r="H4121" s="30" t="str">
        <f>IF('Census Block Input'!J4085="","",'Census Block Input'!G4085)</f>
        <v/>
      </c>
      <c r="I4121" s="30" t="str">
        <f>IF('Census Block Input'!J4085="","",'Census Block Input'!F4085)</f>
        <v/>
      </c>
      <c r="J4121" s="32" t="str">
        <f t="shared" si="128"/>
        <v/>
      </c>
      <c r="K4121" s="105" t="str">
        <f>IF('Census Block Input'!J4085="","",'Census Block Input'!D4085)</f>
        <v/>
      </c>
      <c r="L4121" s="106" t="str">
        <f>IF('Census Block Input'!J4085="","",'Census Block Input'!G4085)</f>
        <v/>
      </c>
      <c r="M4121" s="106" t="str">
        <f>IF('Census Block Input'!J4085="","",'Census Block Input'!F4085)</f>
        <v/>
      </c>
      <c r="N4121" s="32" t="str">
        <f t="shared" si="129"/>
        <v/>
      </c>
      <c r="O4121" s="124" t="s">
        <v>10</v>
      </c>
      <c r="P4121" s="123" t="s">
        <v>10</v>
      </c>
      <c r="Q4121" s="1"/>
    </row>
    <row r="4122" spans="1:17" ht="15.75" hidden="1" customHeight="1">
      <c r="A4122" s="1" t="str">
        <f t="shared" si="1"/>
        <v/>
      </c>
      <c r="B4122" s="1"/>
      <c r="C4122" s="25" t="str">
        <f>IF('Census Block Input'!J4086="","",'Census Block Input'!B4086)</f>
        <v/>
      </c>
      <c r="D4122" s="184" t="str">
        <f>IF('Census Block Input'!J4086="","",UPPER('Census Block Input'!J4086))</f>
        <v/>
      </c>
      <c r="E4122" s="26" t="str">
        <f>IF('Census Block Input'!J4086="","",'Census Block Input'!I4086)</f>
        <v/>
      </c>
      <c r="F4122" s="27" t="str">
        <f>IF('Census Block Input'!J4086="","",'Census Block Input'!C4086)</f>
        <v/>
      </c>
      <c r="G4122" s="29" t="str">
        <f>IF('Census Block Input'!J4086="","",'Census Block Input'!D4086)</f>
        <v/>
      </c>
      <c r="H4122" s="30" t="str">
        <f>IF('Census Block Input'!J4086="","",'Census Block Input'!G4086)</f>
        <v/>
      </c>
      <c r="I4122" s="30" t="str">
        <f>IF('Census Block Input'!J4086="","",'Census Block Input'!F4086)</f>
        <v/>
      </c>
      <c r="J4122" s="32" t="str">
        <f t="shared" si="128"/>
        <v/>
      </c>
      <c r="K4122" s="105" t="str">
        <f>IF('Census Block Input'!J4086="","",'Census Block Input'!D4086)</f>
        <v/>
      </c>
      <c r="L4122" s="106" t="str">
        <f>IF('Census Block Input'!J4086="","",'Census Block Input'!G4086)</f>
        <v/>
      </c>
      <c r="M4122" s="106" t="str">
        <f>IF('Census Block Input'!J4086="","",'Census Block Input'!F4086)</f>
        <v/>
      </c>
      <c r="N4122" s="32" t="str">
        <f t="shared" si="129"/>
        <v/>
      </c>
      <c r="O4122" s="124" t="s">
        <v>10</v>
      </c>
      <c r="P4122" s="123" t="s">
        <v>10</v>
      </c>
      <c r="Q4122" s="1"/>
    </row>
    <row r="4123" spans="1:17" ht="15.75" hidden="1" customHeight="1">
      <c r="A4123" s="1" t="str">
        <f t="shared" si="1"/>
        <v/>
      </c>
      <c r="B4123" s="1"/>
      <c r="C4123" s="25" t="str">
        <f>IF('Census Block Input'!J4087="","",'Census Block Input'!B4087)</f>
        <v/>
      </c>
      <c r="D4123" s="184" t="str">
        <f>IF('Census Block Input'!J4087="","",UPPER('Census Block Input'!J4087))</f>
        <v/>
      </c>
      <c r="E4123" s="26" t="str">
        <f>IF('Census Block Input'!J4087="","",'Census Block Input'!I4087)</f>
        <v/>
      </c>
      <c r="F4123" s="27" t="str">
        <f>IF('Census Block Input'!J4087="","",'Census Block Input'!C4087)</f>
        <v/>
      </c>
      <c r="G4123" s="29" t="str">
        <f>IF('Census Block Input'!J4087="","",'Census Block Input'!D4087)</f>
        <v/>
      </c>
      <c r="H4123" s="30" t="str">
        <f>IF('Census Block Input'!J4087="","",'Census Block Input'!G4087)</f>
        <v/>
      </c>
      <c r="I4123" s="30" t="str">
        <f>IF('Census Block Input'!J4087="","",'Census Block Input'!F4087)</f>
        <v/>
      </c>
      <c r="J4123" s="32" t="str">
        <f t="shared" si="128"/>
        <v/>
      </c>
      <c r="K4123" s="105" t="str">
        <f>IF('Census Block Input'!J4087="","",'Census Block Input'!D4087)</f>
        <v/>
      </c>
      <c r="L4123" s="106" t="str">
        <f>IF('Census Block Input'!J4087="","",'Census Block Input'!G4087)</f>
        <v/>
      </c>
      <c r="M4123" s="106" t="str">
        <f>IF('Census Block Input'!J4087="","",'Census Block Input'!F4087)</f>
        <v/>
      </c>
      <c r="N4123" s="32" t="str">
        <f t="shared" si="129"/>
        <v/>
      </c>
      <c r="O4123" s="124" t="s">
        <v>10</v>
      </c>
      <c r="P4123" s="123" t="s">
        <v>10</v>
      </c>
      <c r="Q4123" s="1"/>
    </row>
    <row r="4124" spans="1:17" ht="15.75" hidden="1" customHeight="1">
      <c r="A4124" s="1" t="str">
        <f t="shared" si="1"/>
        <v/>
      </c>
      <c r="B4124" s="1"/>
      <c r="C4124" s="25" t="str">
        <f>IF('Census Block Input'!J4088="","",'Census Block Input'!B4088)</f>
        <v/>
      </c>
      <c r="D4124" s="184" t="str">
        <f>IF('Census Block Input'!J4088="","",UPPER('Census Block Input'!J4088))</f>
        <v/>
      </c>
      <c r="E4124" s="26" t="str">
        <f>IF('Census Block Input'!J4088="","",'Census Block Input'!I4088)</f>
        <v/>
      </c>
      <c r="F4124" s="27" t="str">
        <f>IF('Census Block Input'!J4088="","",'Census Block Input'!C4088)</f>
        <v/>
      </c>
      <c r="G4124" s="29" t="str">
        <f>IF('Census Block Input'!J4088="","",'Census Block Input'!D4088)</f>
        <v/>
      </c>
      <c r="H4124" s="30" t="str">
        <f>IF('Census Block Input'!J4088="","",'Census Block Input'!G4088)</f>
        <v/>
      </c>
      <c r="I4124" s="30" t="str">
        <f>IF('Census Block Input'!J4088="","",'Census Block Input'!F4088)</f>
        <v/>
      </c>
      <c r="J4124" s="32" t="str">
        <f t="shared" si="128"/>
        <v/>
      </c>
      <c r="K4124" s="105" t="str">
        <f>IF('Census Block Input'!J4088="","",'Census Block Input'!D4088)</f>
        <v/>
      </c>
      <c r="L4124" s="106" t="str">
        <f>IF('Census Block Input'!J4088="","",'Census Block Input'!G4088)</f>
        <v/>
      </c>
      <c r="M4124" s="106" t="str">
        <f>IF('Census Block Input'!J4088="","",'Census Block Input'!F4088)</f>
        <v/>
      </c>
      <c r="N4124" s="32" t="str">
        <f t="shared" si="129"/>
        <v/>
      </c>
      <c r="O4124" s="124" t="s">
        <v>10</v>
      </c>
      <c r="P4124" s="123" t="s">
        <v>10</v>
      </c>
      <c r="Q4124" s="1"/>
    </row>
    <row r="4125" spans="1:17" ht="15.75" hidden="1" customHeight="1">
      <c r="A4125" s="1" t="str">
        <f t="shared" si="1"/>
        <v/>
      </c>
      <c r="B4125" s="1"/>
      <c r="C4125" s="25" t="str">
        <f>IF('Census Block Input'!J4089="","",'Census Block Input'!B4089)</f>
        <v/>
      </c>
      <c r="D4125" s="184" t="str">
        <f>IF('Census Block Input'!J4089="","",UPPER('Census Block Input'!J4089))</f>
        <v/>
      </c>
      <c r="E4125" s="26" t="str">
        <f>IF('Census Block Input'!J4089="","",'Census Block Input'!I4089)</f>
        <v/>
      </c>
      <c r="F4125" s="27" t="str">
        <f>IF('Census Block Input'!J4089="","",'Census Block Input'!C4089)</f>
        <v/>
      </c>
      <c r="G4125" s="29" t="str">
        <f>IF('Census Block Input'!J4089="","",'Census Block Input'!D4089)</f>
        <v/>
      </c>
      <c r="H4125" s="30" t="str">
        <f>IF('Census Block Input'!J4089="","",'Census Block Input'!G4089)</f>
        <v/>
      </c>
      <c r="I4125" s="30" t="str">
        <f>IF('Census Block Input'!J4089="","",'Census Block Input'!F4089)</f>
        <v/>
      </c>
      <c r="J4125" s="32" t="str">
        <f t="shared" si="128"/>
        <v/>
      </c>
      <c r="K4125" s="105" t="str">
        <f>IF('Census Block Input'!J4089="","",'Census Block Input'!D4089)</f>
        <v/>
      </c>
      <c r="L4125" s="106" t="str">
        <f>IF('Census Block Input'!J4089="","",'Census Block Input'!G4089)</f>
        <v/>
      </c>
      <c r="M4125" s="106" t="str">
        <f>IF('Census Block Input'!J4089="","",'Census Block Input'!F4089)</f>
        <v/>
      </c>
      <c r="N4125" s="32" t="str">
        <f t="shared" si="129"/>
        <v/>
      </c>
      <c r="O4125" s="124" t="s">
        <v>10</v>
      </c>
      <c r="P4125" s="123" t="s">
        <v>10</v>
      </c>
      <c r="Q4125" s="1"/>
    </row>
    <row r="4126" spans="1:17" ht="15.75" hidden="1" customHeight="1">
      <c r="A4126" s="1" t="str">
        <f t="shared" si="1"/>
        <v/>
      </c>
      <c r="B4126" s="1"/>
      <c r="C4126" s="25" t="str">
        <f>IF('Census Block Input'!J4090="","",'Census Block Input'!B4090)</f>
        <v/>
      </c>
      <c r="D4126" s="184" t="str">
        <f>IF('Census Block Input'!J4090="","",UPPER('Census Block Input'!J4090))</f>
        <v/>
      </c>
      <c r="E4126" s="26" t="str">
        <f>IF('Census Block Input'!J4090="","",'Census Block Input'!I4090)</f>
        <v/>
      </c>
      <c r="F4126" s="27" t="str">
        <f>IF('Census Block Input'!J4090="","",'Census Block Input'!C4090)</f>
        <v/>
      </c>
      <c r="G4126" s="29" t="str">
        <f>IF('Census Block Input'!J4090="","",'Census Block Input'!D4090)</f>
        <v/>
      </c>
      <c r="H4126" s="30" t="str">
        <f>IF('Census Block Input'!J4090="","",'Census Block Input'!G4090)</f>
        <v/>
      </c>
      <c r="I4126" s="30" t="str">
        <f>IF('Census Block Input'!J4090="","",'Census Block Input'!F4090)</f>
        <v/>
      </c>
      <c r="J4126" s="32" t="str">
        <f t="shared" si="128"/>
        <v/>
      </c>
      <c r="K4126" s="105" t="str">
        <f>IF('Census Block Input'!J4090="","",'Census Block Input'!D4090)</f>
        <v/>
      </c>
      <c r="L4126" s="106" t="str">
        <f>IF('Census Block Input'!J4090="","",'Census Block Input'!G4090)</f>
        <v/>
      </c>
      <c r="M4126" s="106" t="str">
        <f>IF('Census Block Input'!J4090="","",'Census Block Input'!F4090)</f>
        <v/>
      </c>
      <c r="N4126" s="32" t="str">
        <f t="shared" si="129"/>
        <v/>
      </c>
      <c r="O4126" s="124" t="s">
        <v>10</v>
      </c>
      <c r="P4126" s="123" t="s">
        <v>10</v>
      </c>
      <c r="Q4126" s="1"/>
    </row>
    <row r="4127" spans="1:17" ht="15.75" hidden="1" customHeight="1">
      <c r="A4127" s="1" t="str">
        <f t="shared" si="1"/>
        <v/>
      </c>
      <c r="B4127" s="1"/>
      <c r="C4127" s="25" t="str">
        <f>IF('Census Block Input'!J4091="","",'Census Block Input'!B4091)</f>
        <v/>
      </c>
      <c r="D4127" s="184" t="str">
        <f>IF('Census Block Input'!J4091="","",UPPER('Census Block Input'!J4091))</f>
        <v/>
      </c>
      <c r="E4127" s="26" t="str">
        <f>IF('Census Block Input'!J4091="","",'Census Block Input'!I4091)</f>
        <v/>
      </c>
      <c r="F4127" s="27" t="str">
        <f>IF('Census Block Input'!J4091="","",'Census Block Input'!C4091)</f>
        <v/>
      </c>
      <c r="G4127" s="29" t="str">
        <f>IF('Census Block Input'!J4091="","",'Census Block Input'!D4091)</f>
        <v/>
      </c>
      <c r="H4127" s="30" t="str">
        <f>IF('Census Block Input'!J4091="","",'Census Block Input'!G4091)</f>
        <v/>
      </c>
      <c r="I4127" s="30" t="str">
        <f>IF('Census Block Input'!J4091="","",'Census Block Input'!F4091)</f>
        <v/>
      </c>
      <c r="J4127" s="32" t="str">
        <f t="shared" si="128"/>
        <v/>
      </c>
      <c r="K4127" s="105" t="str">
        <f>IF('Census Block Input'!J4091="","",'Census Block Input'!D4091)</f>
        <v/>
      </c>
      <c r="L4127" s="106" t="str">
        <f>IF('Census Block Input'!J4091="","",'Census Block Input'!G4091)</f>
        <v/>
      </c>
      <c r="M4127" s="106" t="str">
        <f>IF('Census Block Input'!J4091="","",'Census Block Input'!F4091)</f>
        <v/>
      </c>
      <c r="N4127" s="32" t="str">
        <f t="shared" si="129"/>
        <v/>
      </c>
      <c r="O4127" s="124" t="s">
        <v>10</v>
      </c>
      <c r="P4127" s="123" t="s">
        <v>10</v>
      </c>
      <c r="Q4127" s="1"/>
    </row>
    <row r="4128" spans="1:17" ht="15.75" hidden="1" customHeight="1">
      <c r="A4128" s="1" t="str">
        <f t="shared" si="1"/>
        <v/>
      </c>
      <c r="B4128" s="1"/>
      <c r="C4128" s="25" t="str">
        <f>IF('Census Block Input'!J4092="","",'Census Block Input'!B4092)</f>
        <v/>
      </c>
      <c r="D4128" s="184" t="str">
        <f>IF('Census Block Input'!J4092="","",UPPER('Census Block Input'!J4092))</f>
        <v/>
      </c>
      <c r="E4128" s="26" t="str">
        <f>IF('Census Block Input'!J4092="","",'Census Block Input'!I4092)</f>
        <v/>
      </c>
      <c r="F4128" s="27" t="str">
        <f>IF('Census Block Input'!J4092="","",'Census Block Input'!C4092)</f>
        <v/>
      </c>
      <c r="G4128" s="29" t="str">
        <f>IF('Census Block Input'!J4092="","",'Census Block Input'!D4092)</f>
        <v/>
      </c>
      <c r="H4128" s="30" t="str">
        <f>IF('Census Block Input'!J4092="","",'Census Block Input'!G4092)</f>
        <v/>
      </c>
      <c r="I4128" s="30" t="str">
        <f>IF('Census Block Input'!J4092="","",'Census Block Input'!F4092)</f>
        <v/>
      </c>
      <c r="J4128" s="32" t="str">
        <f t="shared" si="128"/>
        <v/>
      </c>
      <c r="K4128" s="105" t="str">
        <f>IF('Census Block Input'!J4092="","",'Census Block Input'!D4092)</f>
        <v/>
      </c>
      <c r="L4128" s="106" t="str">
        <f>IF('Census Block Input'!J4092="","",'Census Block Input'!G4092)</f>
        <v/>
      </c>
      <c r="M4128" s="106" t="str">
        <f>IF('Census Block Input'!J4092="","",'Census Block Input'!F4092)</f>
        <v/>
      </c>
      <c r="N4128" s="32" t="str">
        <f t="shared" si="129"/>
        <v/>
      </c>
      <c r="O4128" s="124" t="s">
        <v>10</v>
      </c>
      <c r="P4128" s="123" t="s">
        <v>10</v>
      </c>
      <c r="Q4128" s="1"/>
    </row>
    <row r="4129" spans="1:17" ht="15.75" hidden="1" customHeight="1">
      <c r="A4129" s="1" t="str">
        <f t="shared" si="1"/>
        <v/>
      </c>
      <c r="B4129" s="1"/>
      <c r="C4129" s="25" t="str">
        <f>IF('Census Block Input'!J4093="","",'Census Block Input'!B4093)</f>
        <v/>
      </c>
      <c r="D4129" s="184" t="str">
        <f>IF('Census Block Input'!J4093="","",UPPER('Census Block Input'!J4093))</f>
        <v/>
      </c>
      <c r="E4129" s="26" t="str">
        <f>IF('Census Block Input'!J4093="","",'Census Block Input'!I4093)</f>
        <v/>
      </c>
      <c r="F4129" s="27" t="str">
        <f>IF('Census Block Input'!J4093="","",'Census Block Input'!C4093)</f>
        <v/>
      </c>
      <c r="G4129" s="29" t="str">
        <f>IF('Census Block Input'!J4093="","",'Census Block Input'!D4093)</f>
        <v/>
      </c>
      <c r="H4129" s="30" t="str">
        <f>IF('Census Block Input'!J4093="","",'Census Block Input'!G4093)</f>
        <v/>
      </c>
      <c r="I4129" s="30" t="str">
        <f>IF('Census Block Input'!J4093="","",'Census Block Input'!F4093)</f>
        <v/>
      </c>
      <c r="J4129" s="32" t="str">
        <f t="shared" si="128"/>
        <v/>
      </c>
      <c r="K4129" s="105" t="str">
        <f>IF('Census Block Input'!J4093="","",'Census Block Input'!D4093)</f>
        <v/>
      </c>
      <c r="L4129" s="106" t="str">
        <f>IF('Census Block Input'!J4093="","",'Census Block Input'!G4093)</f>
        <v/>
      </c>
      <c r="M4129" s="106" t="str">
        <f>IF('Census Block Input'!J4093="","",'Census Block Input'!F4093)</f>
        <v/>
      </c>
      <c r="N4129" s="32" t="str">
        <f t="shared" si="129"/>
        <v/>
      </c>
      <c r="O4129" s="124" t="s">
        <v>10</v>
      </c>
      <c r="P4129" s="123" t="s">
        <v>10</v>
      </c>
      <c r="Q4129" s="1"/>
    </row>
    <row r="4130" spans="1:17" ht="15.75" hidden="1" customHeight="1">
      <c r="A4130" s="1" t="str">
        <f t="shared" si="1"/>
        <v/>
      </c>
      <c r="B4130" s="1"/>
      <c r="C4130" s="25" t="str">
        <f>IF('Census Block Input'!J4094="","",'Census Block Input'!B4094)</f>
        <v/>
      </c>
      <c r="D4130" s="184" t="str">
        <f>IF('Census Block Input'!J4094="","",UPPER('Census Block Input'!J4094))</f>
        <v/>
      </c>
      <c r="E4130" s="26" t="str">
        <f>IF('Census Block Input'!J4094="","",'Census Block Input'!I4094)</f>
        <v/>
      </c>
      <c r="F4130" s="27" t="str">
        <f>IF('Census Block Input'!J4094="","",'Census Block Input'!C4094)</f>
        <v/>
      </c>
      <c r="G4130" s="29" t="str">
        <f>IF('Census Block Input'!J4094="","",'Census Block Input'!D4094)</f>
        <v/>
      </c>
      <c r="H4130" s="30" t="str">
        <f>IF('Census Block Input'!J4094="","",'Census Block Input'!G4094)</f>
        <v/>
      </c>
      <c r="I4130" s="30" t="str">
        <f>IF('Census Block Input'!J4094="","",'Census Block Input'!F4094)</f>
        <v/>
      </c>
      <c r="J4130" s="32" t="str">
        <f t="shared" si="128"/>
        <v/>
      </c>
      <c r="K4130" s="105" t="str">
        <f>IF('Census Block Input'!J4094="","",'Census Block Input'!D4094)</f>
        <v/>
      </c>
      <c r="L4130" s="106" t="str">
        <f>IF('Census Block Input'!J4094="","",'Census Block Input'!G4094)</f>
        <v/>
      </c>
      <c r="M4130" s="106" t="str">
        <f>IF('Census Block Input'!J4094="","",'Census Block Input'!F4094)</f>
        <v/>
      </c>
      <c r="N4130" s="32" t="str">
        <f t="shared" si="129"/>
        <v/>
      </c>
      <c r="O4130" s="124" t="s">
        <v>10</v>
      </c>
      <c r="P4130" s="123" t="s">
        <v>10</v>
      </c>
      <c r="Q4130" s="1"/>
    </row>
    <row r="4131" spans="1:17" ht="15.75" hidden="1" customHeight="1">
      <c r="A4131" s="1" t="str">
        <f t="shared" si="1"/>
        <v/>
      </c>
      <c r="B4131" s="1"/>
      <c r="C4131" s="25" t="str">
        <f>IF('Census Block Input'!J4095="","",'Census Block Input'!B4095)</f>
        <v/>
      </c>
      <c r="D4131" s="184" t="str">
        <f>IF('Census Block Input'!J4095="","",UPPER('Census Block Input'!J4095))</f>
        <v/>
      </c>
      <c r="E4131" s="26" t="str">
        <f>IF('Census Block Input'!J4095="","",'Census Block Input'!I4095)</f>
        <v/>
      </c>
      <c r="F4131" s="27" t="str">
        <f>IF('Census Block Input'!J4095="","",'Census Block Input'!C4095)</f>
        <v/>
      </c>
      <c r="G4131" s="29" t="str">
        <f>IF('Census Block Input'!J4095="","",'Census Block Input'!D4095)</f>
        <v/>
      </c>
      <c r="H4131" s="30" t="str">
        <f>IF('Census Block Input'!J4095="","",'Census Block Input'!G4095)</f>
        <v/>
      </c>
      <c r="I4131" s="30" t="str">
        <f>IF('Census Block Input'!J4095="","",'Census Block Input'!F4095)</f>
        <v/>
      </c>
      <c r="J4131" s="32" t="str">
        <f t="shared" si="128"/>
        <v/>
      </c>
      <c r="K4131" s="105" t="str">
        <f>IF('Census Block Input'!J4095="","",'Census Block Input'!D4095)</f>
        <v/>
      </c>
      <c r="L4131" s="106" t="str">
        <f>IF('Census Block Input'!J4095="","",'Census Block Input'!G4095)</f>
        <v/>
      </c>
      <c r="M4131" s="106" t="str">
        <f>IF('Census Block Input'!J4095="","",'Census Block Input'!F4095)</f>
        <v/>
      </c>
      <c r="N4131" s="32" t="str">
        <f t="shared" si="129"/>
        <v/>
      </c>
      <c r="O4131" s="124" t="s">
        <v>10</v>
      </c>
      <c r="P4131" s="123" t="s">
        <v>10</v>
      </c>
      <c r="Q4131" s="1"/>
    </row>
    <row r="4132" spans="1:17" ht="15.75" hidden="1" customHeight="1">
      <c r="A4132" s="1" t="str">
        <f t="shared" si="1"/>
        <v/>
      </c>
      <c r="B4132" s="1"/>
      <c r="C4132" s="25" t="str">
        <f>IF('Census Block Input'!J4096="","",'Census Block Input'!B4096)</f>
        <v/>
      </c>
      <c r="D4132" s="184" t="str">
        <f>IF('Census Block Input'!J4096="","",UPPER('Census Block Input'!J4096))</f>
        <v/>
      </c>
      <c r="E4132" s="26" t="str">
        <f>IF('Census Block Input'!J4096="","",'Census Block Input'!I4096)</f>
        <v/>
      </c>
      <c r="F4132" s="27" t="str">
        <f>IF('Census Block Input'!J4096="","",'Census Block Input'!C4096)</f>
        <v/>
      </c>
      <c r="G4132" s="29" t="str">
        <f>IF('Census Block Input'!J4096="","",'Census Block Input'!D4096)</f>
        <v/>
      </c>
      <c r="H4132" s="30" t="str">
        <f>IF('Census Block Input'!J4096="","",'Census Block Input'!G4096)</f>
        <v/>
      </c>
      <c r="I4132" s="30" t="str">
        <f>IF('Census Block Input'!J4096="","",'Census Block Input'!F4096)</f>
        <v/>
      </c>
      <c r="J4132" s="32" t="str">
        <f t="shared" si="128"/>
        <v/>
      </c>
      <c r="K4132" s="105" t="str">
        <f>IF('Census Block Input'!J4096="","",'Census Block Input'!D4096)</f>
        <v/>
      </c>
      <c r="L4132" s="106" t="str">
        <f>IF('Census Block Input'!J4096="","",'Census Block Input'!G4096)</f>
        <v/>
      </c>
      <c r="M4132" s="106" t="str">
        <f>IF('Census Block Input'!J4096="","",'Census Block Input'!F4096)</f>
        <v/>
      </c>
      <c r="N4132" s="32" t="str">
        <f t="shared" si="129"/>
        <v/>
      </c>
      <c r="O4132" s="124" t="s">
        <v>10</v>
      </c>
      <c r="P4132" s="123" t="s">
        <v>10</v>
      </c>
      <c r="Q4132" s="1"/>
    </row>
    <row r="4133" spans="1:17" ht="15.75" hidden="1" customHeight="1">
      <c r="A4133" s="1" t="str">
        <f t="shared" si="1"/>
        <v/>
      </c>
      <c r="B4133" s="1"/>
      <c r="C4133" s="25" t="str">
        <f>IF('Census Block Input'!J4097="","",'Census Block Input'!B4097)</f>
        <v/>
      </c>
      <c r="D4133" s="184" t="str">
        <f>IF('Census Block Input'!J4097="","",UPPER('Census Block Input'!J4097))</f>
        <v/>
      </c>
      <c r="E4133" s="26" t="str">
        <f>IF('Census Block Input'!J4097="","",'Census Block Input'!I4097)</f>
        <v/>
      </c>
      <c r="F4133" s="27" t="str">
        <f>IF('Census Block Input'!J4097="","",'Census Block Input'!C4097)</f>
        <v/>
      </c>
      <c r="G4133" s="29" t="str">
        <f>IF('Census Block Input'!J4097="","",'Census Block Input'!D4097)</f>
        <v/>
      </c>
      <c r="H4133" s="30" t="str">
        <f>IF('Census Block Input'!J4097="","",'Census Block Input'!G4097)</f>
        <v/>
      </c>
      <c r="I4133" s="30" t="str">
        <f>IF('Census Block Input'!J4097="","",'Census Block Input'!F4097)</f>
        <v/>
      </c>
      <c r="J4133" s="32" t="str">
        <f t="shared" si="128"/>
        <v/>
      </c>
      <c r="K4133" s="105" t="str">
        <f>IF('Census Block Input'!J4097="","",'Census Block Input'!D4097)</f>
        <v/>
      </c>
      <c r="L4133" s="106" t="str">
        <f>IF('Census Block Input'!J4097="","",'Census Block Input'!G4097)</f>
        <v/>
      </c>
      <c r="M4133" s="106" t="str">
        <f>IF('Census Block Input'!J4097="","",'Census Block Input'!F4097)</f>
        <v/>
      </c>
      <c r="N4133" s="32" t="str">
        <f t="shared" si="129"/>
        <v/>
      </c>
      <c r="O4133" s="124" t="s">
        <v>10</v>
      </c>
      <c r="P4133" s="123" t="s">
        <v>10</v>
      </c>
      <c r="Q4133" s="1"/>
    </row>
    <row r="4134" spans="1:17" ht="15.75" hidden="1" customHeight="1">
      <c r="A4134" s="1" t="str">
        <f t="shared" si="1"/>
        <v/>
      </c>
      <c r="B4134" s="1"/>
      <c r="C4134" s="25" t="str">
        <f>IF('Census Block Input'!J4098="","",'Census Block Input'!B4098)</f>
        <v/>
      </c>
      <c r="D4134" s="184" t="str">
        <f>IF('Census Block Input'!J4098="","",UPPER('Census Block Input'!J4098))</f>
        <v/>
      </c>
      <c r="E4134" s="26" t="str">
        <f>IF('Census Block Input'!J4098="","",'Census Block Input'!I4098)</f>
        <v/>
      </c>
      <c r="F4134" s="27" t="str">
        <f>IF('Census Block Input'!J4098="","",'Census Block Input'!C4098)</f>
        <v/>
      </c>
      <c r="G4134" s="29" t="str">
        <f>IF('Census Block Input'!J4098="","",'Census Block Input'!D4098)</f>
        <v/>
      </c>
      <c r="H4134" s="30" t="str">
        <f>IF('Census Block Input'!J4098="","",'Census Block Input'!G4098)</f>
        <v/>
      </c>
      <c r="I4134" s="30" t="str">
        <f>IF('Census Block Input'!J4098="","",'Census Block Input'!F4098)</f>
        <v/>
      </c>
      <c r="J4134" s="32" t="str">
        <f t="shared" si="128"/>
        <v/>
      </c>
      <c r="K4134" s="105" t="str">
        <f>IF('Census Block Input'!J4098="","",'Census Block Input'!D4098)</f>
        <v/>
      </c>
      <c r="L4134" s="106" t="str">
        <f>IF('Census Block Input'!J4098="","",'Census Block Input'!G4098)</f>
        <v/>
      </c>
      <c r="M4134" s="106" t="str">
        <f>IF('Census Block Input'!J4098="","",'Census Block Input'!F4098)</f>
        <v/>
      </c>
      <c r="N4134" s="32" t="str">
        <f t="shared" si="129"/>
        <v/>
      </c>
      <c r="O4134" s="124" t="s">
        <v>10</v>
      </c>
      <c r="P4134" s="123" t="s">
        <v>10</v>
      </c>
      <c r="Q4134" s="1"/>
    </row>
    <row r="4135" spans="1:17" ht="15.75" hidden="1" customHeight="1">
      <c r="A4135" s="1" t="str">
        <f t="shared" si="1"/>
        <v/>
      </c>
      <c r="B4135" s="1"/>
      <c r="C4135" s="25" t="str">
        <f>IF('Census Block Input'!J4099="","",'Census Block Input'!B4099)</f>
        <v/>
      </c>
      <c r="D4135" s="184" t="str">
        <f>IF('Census Block Input'!J4099="","",UPPER('Census Block Input'!J4099))</f>
        <v/>
      </c>
      <c r="E4135" s="26" t="str">
        <f>IF('Census Block Input'!J4099="","",'Census Block Input'!I4099)</f>
        <v/>
      </c>
      <c r="F4135" s="27" t="str">
        <f>IF('Census Block Input'!J4099="","",'Census Block Input'!C4099)</f>
        <v/>
      </c>
      <c r="G4135" s="29" t="str">
        <f>IF('Census Block Input'!J4099="","",'Census Block Input'!D4099)</f>
        <v/>
      </c>
      <c r="H4135" s="30" t="str">
        <f>IF('Census Block Input'!J4099="","",'Census Block Input'!G4099)</f>
        <v/>
      </c>
      <c r="I4135" s="30" t="str">
        <f>IF('Census Block Input'!J4099="","",'Census Block Input'!F4099)</f>
        <v/>
      </c>
      <c r="J4135" s="32" t="str">
        <f t="shared" si="128"/>
        <v/>
      </c>
      <c r="K4135" s="105" t="str">
        <f>IF('Census Block Input'!J4099="","",'Census Block Input'!D4099)</f>
        <v/>
      </c>
      <c r="L4135" s="106" t="str">
        <f>IF('Census Block Input'!J4099="","",'Census Block Input'!G4099)</f>
        <v/>
      </c>
      <c r="M4135" s="106" t="str">
        <f>IF('Census Block Input'!J4099="","",'Census Block Input'!F4099)</f>
        <v/>
      </c>
      <c r="N4135" s="32" t="str">
        <f t="shared" si="129"/>
        <v/>
      </c>
      <c r="O4135" s="124" t="s">
        <v>10</v>
      </c>
      <c r="P4135" s="123" t="s">
        <v>10</v>
      </c>
      <c r="Q4135" s="1"/>
    </row>
    <row r="4136" spans="1:17" ht="15.75" hidden="1" customHeight="1">
      <c r="A4136" s="1" t="str">
        <f t="shared" si="1"/>
        <v/>
      </c>
      <c r="B4136" s="1"/>
      <c r="C4136" s="25" t="str">
        <f>IF('Census Block Input'!J4100="","",'Census Block Input'!B4100)</f>
        <v/>
      </c>
      <c r="D4136" s="184" t="str">
        <f>IF('Census Block Input'!J4100="","",UPPER('Census Block Input'!J4100))</f>
        <v/>
      </c>
      <c r="E4136" s="26" t="str">
        <f>IF('Census Block Input'!J4100="","",'Census Block Input'!I4100)</f>
        <v/>
      </c>
      <c r="F4136" s="27" t="str">
        <f>IF('Census Block Input'!J4100="","",'Census Block Input'!C4100)</f>
        <v/>
      </c>
      <c r="G4136" s="29" t="str">
        <f>IF('Census Block Input'!J4100="","",'Census Block Input'!D4100)</f>
        <v/>
      </c>
      <c r="H4136" s="30" t="str">
        <f>IF('Census Block Input'!J4100="","",'Census Block Input'!G4100)</f>
        <v/>
      </c>
      <c r="I4136" s="30" t="str">
        <f>IF('Census Block Input'!J4100="","",'Census Block Input'!F4100)</f>
        <v/>
      </c>
      <c r="J4136" s="32" t="str">
        <f t="shared" ref="J4136:J4199" si="130">IF($C4136="","",SUM(G4136:I4136))</f>
        <v/>
      </c>
      <c r="K4136" s="105" t="str">
        <f>IF('Census Block Input'!J4100="","",'Census Block Input'!D4100)</f>
        <v/>
      </c>
      <c r="L4136" s="106" t="str">
        <f>IF('Census Block Input'!J4100="","",'Census Block Input'!G4100)</f>
        <v/>
      </c>
      <c r="M4136" s="106" t="str">
        <f>IF('Census Block Input'!J4100="","",'Census Block Input'!F4100)</f>
        <v/>
      </c>
      <c r="N4136" s="32" t="str">
        <f t="shared" ref="N4136:N4199" si="131">IF($C4136="","",SUM(K4136:M4136))</f>
        <v/>
      </c>
      <c r="O4136" s="124" t="s">
        <v>10</v>
      </c>
      <c r="P4136" s="123" t="s">
        <v>10</v>
      </c>
      <c r="Q4136" s="1"/>
    </row>
    <row r="4137" spans="1:17" ht="15.75" hidden="1" customHeight="1">
      <c r="A4137" s="1" t="str">
        <f t="shared" si="1"/>
        <v/>
      </c>
      <c r="B4137" s="1"/>
      <c r="C4137" s="25" t="str">
        <f>IF('Census Block Input'!J4101="","",'Census Block Input'!B4101)</f>
        <v/>
      </c>
      <c r="D4137" s="184" t="str">
        <f>IF('Census Block Input'!J4101="","",UPPER('Census Block Input'!J4101))</f>
        <v/>
      </c>
      <c r="E4137" s="26" t="str">
        <f>IF('Census Block Input'!J4101="","",'Census Block Input'!I4101)</f>
        <v/>
      </c>
      <c r="F4137" s="27" t="str">
        <f>IF('Census Block Input'!J4101="","",'Census Block Input'!C4101)</f>
        <v/>
      </c>
      <c r="G4137" s="29" t="str">
        <f>IF('Census Block Input'!J4101="","",'Census Block Input'!D4101)</f>
        <v/>
      </c>
      <c r="H4137" s="30" t="str">
        <f>IF('Census Block Input'!J4101="","",'Census Block Input'!G4101)</f>
        <v/>
      </c>
      <c r="I4137" s="30" t="str">
        <f>IF('Census Block Input'!J4101="","",'Census Block Input'!F4101)</f>
        <v/>
      </c>
      <c r="J4137" s="32" t="str">
        <f t="shared" si="130"/>
        <v/>
      </c>
      <c r="K4137" s="105" t="str">
        <f>IF('Census Block Input'!J4101="","",'Census Block Input'!D4101)</f>
        <v/>
      </c>
      <c r="L4137" s="106" t="str">
        <f>IF('Census Block Input'!J4101="","",'Census Block Input'!G4101)</f>
        <v/>
      </c>
      <c r="M4137" s="106" t="str">
        <f>IF('Census Block Input'!J4101="","",'Census Block Input'!F4101)</f>
        <v/>
      </c>
      <c r="N4137" s="32" t="str">
        <f t="shared" si="131"/>
        <v/>
      </c>
      <c r="O4137" s="124" t="s">
        <v>10</v>
      </c>
      <c r="P4137" s="123" t="s">
        <v>10</v>
      </c>
      <c r="Q4137" s="1"/>
    </row>
    <row r="4138" spans="1:17" ht="15.75" hidden="1" customHeight="1">
      <c r="A4138" s="1" t="str">
        <f t="shared" si="1"/>
        <v/>
      </c>
      <c r="B4138" s="1"/>
      <c r="C4138" s="25" t="str">
        <f>IF('Census Block Input'!J4102="","",'Census Block Input'!B4102)</f>
        <v/>
      </c>
      <c r="D4138" s="184" t="str">
        <f>IF('Census Block Input'!J4102="","",UPPER('Census Block Input'!J4102))</f>
        <v/>
      </c>
      <c r="E4138" s="26" t="str">
        <f>IF('Census Block Input'!J4102="","",'Census Block Input'!I4102)</f>
        <v/>
      </c>
      <c r="F4138" s="27" t="str">
        <f>IF('Census Block Input'!J4102="","",'Census Block Input'!C4102)</f>
        <v/>
      </c>
      <c r="G4138" s="29" t="str">
        <f>IF('Census Block Input'!J4102="","",'Census Block Input'!D4102)</f>
        <v/>
      </c>
      <c r="H4138" s="30" t="str">
        <f>IF('Census Block Input'!J4102="","",'Census Block Input'!G4102)</f>
        <v/>
      </c>
      <c r="I4138" s="30" t="str">
        <f>IF('Census Block Input'!J4102="","",'Census Block Input'!F4102)</f>
        <v/>
      </c>
      <c r="J4138" s="32" t="str">
        <f t="shared" si="130"/>
        <v/>
      </c>
      <c r="K4138" s="105" t="str">
        <f>IF('Census Block Input'!J4102="","",'Census Block Input'!D4102)</f>
        <v/>
      </c>
      <c r="L4138" s="106" t="str">
        <f>IF('Census Block Input'!J4102="","",'Census Block Input'!G4102)</f>
        <v/>
      </c>
      <c r="M4138" s="106" t="str">
        <f>IF('Census Block Input'!J4102="","",'Census Block Input'!F4102)</f>
        <v/>
      </c>
      <c r="N4138" s="32" t="str">
        <f t="shared" si="131"/>
        <v/>
      </c>
      <c r="O4138" s="124" t="s">
        <v>10</v>
      </c>
      <c r="P4138" s="123" t="s">
        <v>10</v>
      </c>
      <c r="Q4138" s="1"/>
    </row>
    <row r="4139" spans="1:17" ht="15.75" hidden="1" customHeight="1">
      <c r="A4139" s="1" t="str">
        <f t="shared" si="1"/>
        <v/>
      </c>
      <c r="B4139" s="1"/>
      <c r="C4139" s="25" t="str">
        <f>IF('Census Block Input'!J4103="","",'Census Block Input'!B4103)</f>
        <v/>
      </c>
      <c r="D4139" s="184" t="str">
        <f>IF('Census Block Input'!J4103="","",UPPER('Census Block Input'!J4103))</f>
        <v/>
      </c>
      <c r="E4139" s="26" t="str">
        <f>IF('Census Block Input'!J4103="","",'Census Block Input'!I4103)</f>
        <v/>
      </c>
      <c r="F4139" s="27" t="str">
        <f>IF('Census Block Input'!J4103="","",'Census Block Input'!C4103)</f>
        <v/>
      </c>
      <c r="G4139" s="29" t="str">
        <f>IF('Census Block Input'!J4103="","",'Census Block Input'!D4103)</f>
        <v/>
      </c>
      <c r="H4139" s="30" t="str">
        <f>IF('Census Block Input'!J4103="","",'Census Block Input'!G4103)</f>
        <v/>
      </c>
      <c r="I4139" s="30" t="str">
        <f>IF('Census Block Input'!J4103="","",'Census Block Input'!F4103)</f>
        <v/>
      </c>
      <c r="J4139" s="32" t="str">
        <f t="shared" si="130"/>
        <v/>
      </c>
      <c r="K4139" s="105" t="str">
        <f>IF('Census Block Input'!J4103="","",'Census Block Input'!D4103)</f>
        <v/>
      </c>
      <c r="L4139" s="106" t="str">
        <f>IF('Census Block Input'!J4103="","",'Census Block Input'!G4103)</f>
        <v/>
      </c>
      <c r="M4139" s="106" t="str">
        <f>IF('Census Block Input'!J4103="","",'Census Block Input'!F4103)</f>
        <v/>
      </c>
      <c r="N4139" s="32" t="str">
        <f t="shared" si="131"/>
        <v/>
      </c>
      <c r="O4139" s="124" t="s">
        <v>10</v>
      </c>
      <c r="P4139" s="123" t="s">
        <v>10</v>
      </c>
      <c r="Q4139" s="1"/>
    </row>
    <row r="4140" spans="1:17" ht="15.75" hidden="1" customHeight="1">
      <c r="A4140" s="1" t="str">
        <f t="shared" si="1"/>
        <v/>
      </c>
      <c r="B4140" s="1"/>
      <c r="C4140" s="25" t="str">
        <f>IF('Census Block Input'!J4104="","",'Census Block Input'!B4104)</f>
        <v/>
      </c>
      <c r="D4140" s="184" t="str">
        <f>IF('Census Block Input'!J4104="","",UPPER('Census Block Input'!J4104))</f>
        <v/>
      </c>
      <c r="E4140" s="26" t="str">
        <f>IF('Census Block Input'!J4104="","",'Census Block Input'!I4104)</f>
        <v/>
      </c>
      <c r="F4140" s="27" t="str">
        <f>IF('Census Block Input'!J4104="","",'Census Block Input'!C4104)</f>
        <v/>
      </c>
      <c r="G4140" s="29" t="str">
        <f>IF('Census Block Input'!J4104="","",'Census Block Input'!D4104)</f>
        <v/>
      </c>
      <c r="H4140" s="30" t="str">
        <f>IF('Census Block Input'!J4104="","",'Census Block Input'!G4104)</f>
        <v/>
      </c>
      <c r="I4140" s="30" t="str">
        <f>IF('Census Block Input'!J4104="","",'Census Block Input'!F4104)</f>
        <v/>
      </c>
      <c r="J4140" s="32" t="str">
        <f t="shared" si="130"/>
        <v/>
      </c>
      <c r="K4140" s="105" t="str">
        <f>IF('Census Block Input'!J4104="","",'Census Block Input'!D4104)</f>
        <v/>
      </c>
      <c r="L4140" s="106" t="str">
        <f>IF('Census Block Input'!J4104="","",'Census Block Input'!G4104)</f>
        <v/>
      </c>
      <c r="M4140" s="106" t="str">
        <f>IF('Census Block Input'!J4104="","",'Census Block Input'!F4104)</f>
        <v/>
      </c>
      <c r="N4140" s="32" t="str">
        <f t="shared" si="131"/>
        <v/>
      </c>
      <c r="O4140" s="124" t="s">
        <v>10</v>
      </c>
      <c r="P4140" s="123" t="s">
        <v>10</v>
      </c>
      <c r="Q4140" s="1"/>
    </row>
    <row r="4141" spans="1:17" ht="15.75" hidden="1" customHeight="1">
      <c r="A4141" s="1" t="str">
        <f t="shared" si="1"/>
        <v/>
      </c>
      <c r="B4141" s="1"/>
      <c r="C4141" s="25" t="str">
        <f>IF('Census Block Input'!J4105="","",'Census Block Input'!B4105)</f>
        <v/>
      </c>
      <c r="D4141" s="184" t="str">
        <f>IF('Census Block Input'!J4105="","",UPPER('Census Block Input'!J4105))</f>
        <v/>
      </c>
      <c r="E4141" s="26" t="str">
        <f>IF('Census Block Input'!J4105="","",'Census Block Input'!I4105)</f>
        <v/>
      </c>
      <c r="F4141" s="27" t="str">
        <f>IF('Census Block Input'!J4105="","",'Census Block Input'!C4105)</f>
        <v/>
      </c>
      <c r="G4141" s="29" t="str">
        <f>IF('Census Block Input'!J4105="","",'Census Block Input'!D4105)</f>
        <v/>
      </c>
      <c r="H4141" s="30" t="str">
        <f>IF('Census Block Input'!J4105="","",'Census Block Input'!G4105)</f>
        <v/>
      </c>
      <c r="I4141" s="30" t="str">
        <f>IF('Census Block Input'!J4105="","",'Census Block Input'!F4105)</f>
        <v/>
      </c>
      <c r="J4141" s="32" t="str">
        <f t="shared" si="130"/>
        <v/>
      </c>
      <c r="K4141" s="105" t="str">
        <f>IF('Census Block Input'!J4105="","",'Census Block Input'!D4105)</f>
        <v/>
      </c>
      <c r="L4141" s="106" t="str">
        <f>IF('Census Block Input'!J4105="","",'Census Block Input'!G4105)</f>
        <v/>
      </c>
      <c r="M4141" s="106" t="str">
        <f>IF('Census Block Input'!J4105="","",'Census Block Input'!F4105)</f>
        <v/>
      </c>
      <c r="N4141" s="32" t="str">
        <f t="shared" si="131"/>
        <v/>
      </c>
      <c r="O4141" s="124" t="s">
        <v>10</v>
      </c>
      <c r="P4141" s="123" t="s">
        <v>10</v>
      </c>
      <c r="Q4141" s="1"/>
    </row>
    <row r="4142" spans="1:17" ht="15.75" hidden="1" customHeight="1">
      <c r="A4142" s="1" t="str">
        <f t="shared" si="1"/>
        <v/>
      </c>
      <c r="B4142" s="1"/>
      <c r="C4142" s="25" t="str">
        <f>IF('Census Block Input'!J4106="","",'Census Block Input'!B4106)</f>
        <v/>
      </c>
      <c r="D4142" s="184" t="str">
        <f>IF('Census Block Input'!J4106="","",UPPER('Census Block Input'!J4106))</f>
        <v/>
      </c>
      <c r="E4142" s="26" t="str">
        <f>IF('Census Block Input'!J4106="","",'Census Block Input'!I4106)</f>
        <v/>
      </c>
      <c r="F4142" s="27" t="str">
        <f>IF('Census Block Input'!J4106="","",'Census Block Input'!C4106)</f>
        <v/>
      </c>
      <c r="G4142" s="29" t="str">
        <f>IF('Census Block Input'!J4106="","",'Census Block Input'!D4106)</f>
        <v/>
      </c>
      <c r="H4142" s="30" t="str">
        <f>IF('Census Block Input'!J4106="","",'Census Block Input'!G4106)</f>
        <v/>
      </c>
      <c r="I4142" s="30" t="str">
        <f>IF('Census Block Input'!J4106="","",'Census Block Input'!F4106)</f>
        <v/>
      </c>
      <c r="J4142" s="32" t="str">
        <f t="shared" si="130"/>
        <v/>
      </c>
      <c r="K4142" s="105" t="str">
        <f>IF('Census Block Input'!J4106="","",'Census Block Input'!D4106)</f>
        <v/>
      </c>
      <c r="L4142" s="106" t="str">
        <f>IF('Census Block Input'!J4106="","",'Census Block Input'!G4106)</f>
        <v/>
      </c>
      <c r="M4142" s="106" t="str">
        <f>IF('Census Block Input'!J4106="","",'Census Block Input'!F4106)</f>
        <v/>
      </c>
      <c r="N4142" s="32" t="str">
        <f t="shared" si="131"/>
        <v/>
      </c>
      <c r="O4142" s="124" t="s">
        <v>10</v>
      </c>
      <c r="P4142" s="123" t="s">
        <v>10</v>
      </c>
      <c r="Q4142" s="1"/>
    </row>
    <row r="4143" spans="1:17" ht="15.75" hidden="1" customHeight="1">
      <c r="A4143" s="1" t="str">
        <f t="shared" si="1"/>
        <v/>
      </c>
      <c r="B4143" s="1"/>
      <c r="C4143" s="25" t="str">
        <f>IF('Census Block Input'!J4107="","",'Census Block Input'!B4107)</f>
        <v/>
      </c>
      <c r="D4143" s="184" t="str">
        <f>IF('Census Block Input'!J4107="","",UPPER('Census Block Input'!J4107))</f>
        <v/>
      </c>
      <c r="E4143" s="26" t="str">
        <f>IF('Census Block Input'!J4107="","",'Census Block Input'!I4107)</f>
        <v/>
      </c>
      <c r="F4143" s="27" t="str">
        <f>IF('Census Block Input'!J4107="","",'Census Block Input'!C4107)</f>
        <v/>
      </c>
      <c r="G4143" s="29" t="str">
        <f>IF('Census Block Input'!J4107="","",'Census Block Input'!D4107)</f>
        <v/>
      </c>
      <c r="H4143" s="30" t="str">
        <f>IF('Census Block Input'!J4107="","",'Census Block Input'!G4107)</f>
        <v/>
      </c>
      <c r="I4143" s="30" t="str">
        <f>IF('Census Block Input'!J4107="","",'Census Block Input'!F4107)</f>
        <v/>
      </c>
      <c r="J4143" s="32" t="str">
        <f t="shared" si="130"/>
        <v/>
      </c>
      <c r="K4143" s="105" t="str">
        <f>IF('Census Block Input'!J4107="","",'Census Block Input'!D4107)</f>
        <v/>
      </c>
      <c r="L4143" s="106" t="str">
        <f>IF('Census Block Input'!J4107="","",'Census Block Input'!G4107)</f>
        <v/>
      </c>
      <c r="M4143" s="106" t="str">
        <f>IF('Census Block Input'!J4107="","",'Census Block Input'!F4107)</f>
        <v/>
      </c>
      <c r="N4143" s="32" t="str">
        <f t="shared" si="131"/>
        <v/>
      </c>
      <c r="O4143" s="124" t="s">
        <v>10</v>
      </c>
      <c r="P4143" s="123" t="s">
        <v>10</v>
      </c>
      <c r="Q4143" s="1"/>
    </row>
    <row r="4144" spans="1:17" ht="15.75" hidden="1" customHeight="1">
      <c r="A4144" s="1" t="str">
        <f t="shared" si="1"/>
        <v/>
      </c>
      <c r="B4144" s="1"/>
      <c r="C4144" s="25" t="str">
        <f>IF('Census Block Input'!J4108="","",'Census Block Input'!B4108)</f>
        <v/>
      </c>
      <c r="D4144" s="184" t="str">
        <f>IF('Census Block Input'!J4108="","",UPPER('Census Block Input'!J4108))</f>
        <v/>
      </c>
      <c r="E4144" s="26" t="str">
        <f>IF('Census Block Input'!J4108="","",'Census Block Input'!I4108)</f>
        <v/>
      </c>
      <c r="F4144" s="27" t="str">
        <f>IF('Census Block Input'!J4108="","",'Census Block Input'!C4108)</f>
        <v/>
      </c>
      <c r="G4144" s="29" t="str">
        <f>IF('Census Block Input'!J4108="","",'Census Block Input'!D4108)</f>
        <v/>
      </c>
      <c r="H4144" s="30" t="str">
        <f>IF('Census Block Input'!J4108="","",'Census Block Input'!G4108)</f>
        <v/>
      </c>
      <c r="I4144" s="30" t="str">
        <f>IF('Census Block Input'!J4108="","",'Census Block Input'!F4108)</f>
        <v/>
      </c>
      <c r="J4144" s="32" t="str">
        <f t="shared" si="130"/>
        <v/>
      </c>
      <c r="K4144" s="105" t="str">
        <f>IF('Census Block Input'!J4108="","",'Census Block Input'!D4108)</f>
        <v/>
      </c>
      <c r="L4144" s="106" t="str">
        <f>IF('Census Block Input'!J4108="","",'Census Block Input'!G4108)</f>
        <v/>
      </c>
      <c r="M4144" s="106" t="str">
        <f>IF('Census Block Input'!J4108="","",'Census Block Input'!F4108)</f>
        <v/>
      </c>
      <c r="N4144" s="32" t="str">
        <f t="shared" si="131"/>
        <v/>
      </c>
      <c r="O4144" s="124" t="s">
        <v>10</v>
      </c>
      <c r="P4144" s="123" t="s">
        <v>10</v>
      </c>
      <c r="Q4144" s="1"/>
    </row>
    <row r="4145" spans="1:17" ht="15.75" hidden="1" customHeight="1">
      <c r="A4145" s="1" t="str">
        <f t="shared" si="1"/>
        <v/>
      </c>
      <c r="B4145" s="1"/>
      <c r="C4145" s="25" t="str">
        <f>IF('Census Block Input'!J4109="","",'Census Block Input'!B4109)</f>
        <v/>
      </c>
      <c r="D4145" s="184" t="str">
        <f>IF('Census Block Input'!J4109="","",UPPER('Census Block Input'!J4109))</f>
        <v/>
      </c>
      <c r="E4145" s="26" t="str">
        <f>IF('Census Block Input'!J4109="","",'Census Block Input'!I4109)</f>
        <v/>
      </c>
      <c r="F4145" s="27" t="str">
        <f>IF('Census Block Input'!J4109="","",'Census Block Input'!C4109)</f>
        <v/>
      </c>
      <c r="G4145" s="29" t="str">
        <f>IF('Census Block Input'!J4109="","",'Census Block Input'!D4109)</f>
        <v/>
      </c>
      <c r="H4145" s="30" t="str">
        <f>IF('Census Block Input'!J4109="","",'Census Block Input'!G4109)</f>
        <v/>
      </c>
      <c r="I4145" s="30" t="str">
        <f>IF('Census Block Input'!J4109="","",'Census Block Input'!F4109)</f>
        <v/>
      </c>
      <c r="J4145" s="32" t="str">
        <f t="shared" si="130"/>
        <v/>
      </c>
      <c r="K4145" s="105" t="str">
        <f>IF('Census Block Input'!J4109="","",'Census Block Input'!D4109)</f>
        <v/>
      </c>
      <c r="L4145" s="106" t="str">
        <f>IF('Census Block Input'!J4109="","",'Census Block Input'!G4109)</f>
        <v/>
      </c>
      <c r="M4145" s="106" t="str">
        <f>IF('Census Block Input'!J4109="","",'Census Block Input'!F4109)</f>
        <v/>
      </c>
      <c r="N4145" s="32" t="str">
        <f t="shared" si="131"/>
        <v/>
      </c>
      <c r="O4145" s="124" t="s">
        <v>10</v>
      </c>
      <c r="P4145" s="123" t="s">
        <v>10</v>
      </c>
      <c r="Q4145" s="1"/>
    </row>
    <row r="4146" spans="1:17" ht="15.75" hidden="1" customHeight="1">
      <c r="A4146" s="1" t="str">
        <f t="shared" si="1"/>
        <v/>
      </c>
      <c r="B4146" s="1"/>
      <c r="C4146" s="25" t="str">
        <f>IF('Census Block Input'!J4110="","",'Census Block Input'!B4110)</f>
        <v/>
      </c>
      <c r="D4146" s="184" t="str">
        <f>IF('Census Block Input'!J4110="","",UPPER('Census Block Input'!J4110))</f>
        <v/>
      </c>
      <c r="E4146" s="26" t="str">
        <f>IF('Census Block Input'!J4110="","",'Census Block Input'!I4110)</f>
        <v/>
      </c>
      <c r="F4146" s="27" t="str">
        <f>IF('Census Block Input'!J4110="","",'Census Block Input'!C4110)</f>
        <v/>
      </c>
      <c r="G4146" s="29" t="str">
        <f>IF('Census Block Input'!J4110="","",'Census Block Input'!D4110)</f>
        <v/>
      </c>
      <c r="H4146" s="30" t="str">
        <f>IF('Census Block Input'!J4110="","",'Census Block Input'!G4110)</f>
        <v/>
      </c>
      <c r="I4146" s="30" t="str">
        <f>IF('Census Block Input'!J4110="","",'Census Block Input'!F4110)</f>
        <v/>
      </c>
      <c r="J4146" s="32" t="str">
        <f t="shared" si="130"/>
        <v/>
      </c>
      <c r="K4146" s="105" t="str">
        <f>IF('Census Block Input'!J4110="","",'Census Block Input'!D4110)</f>
        <v/>
      </c>
      <c r="L4146" s="106" t="str">
        <f>IF('Census Block Input'!J4110="","",'Census Block Input'!G4110)</f>
        <v/>
      </c>
      <c r="M4146" s="106" t="str">
        <f>IF('Census Block Input'!J4110="","",'Census Block Input'!F4110)</f>
        <v/>
      </c>
      <c r="N4146" s="32" t="str">
        <f t="shared" si="131"/>
        <v/>
      </c>
      <c r="O4146" s="124" t="s">
        <v>10</v>
      </c>
      <c r="P4146" s="123" t="s">
        <v>10</v>
      </c>
      <c r="Q4146" s="1"/>
    </row>
    <row r="4147" spans="1:17" ht="15.75" hidden="1" customHeight="1">
      <c r="A4147" s="1" t="str">
        <f t="shared" si="1"/>
        <v/>
      </c>
      <c r="B4147" s="1"/>
      <c r="C4147" s="25" t="str">
        <f>IF('Census Block Input'!J4111="","",'Census Block Input'!B4111)</f>
        <v/>
      </c>
      <c r="D4147" s="184" t="str">
        <f>IF('Census Block Input'!J4111="","",UPPER('Census Block Input'!J4111))</f>
        <v/>
      </c>
      <c r="E4147" s="26" t="str">
        <f>IF('Census Block Input'!J4111="","",'Census Block Input'!I4111)</f>
        <v/>
      </c>
      <c r="F4147" s="27" t="str">
        <f>IF('Census Block Input'!J4111="","",'Census Block Input'!C4111)</f>
        <v/>
      </c>
      <c r="G4147" s="29" t="str">
        <f>IF('Census Block Input'!J4111="","",'Census Block Input'!D4111)</f>
        <v/>
      </c>
      <c r="H4147" s="30" t="str">
        <f>IF('Census Block Input'!J4111="","",'Census Block Input'!G4111)</f>
        <v/>
      </c>
      <c r="I4147" s="30" t="str">
        <f>IF('Census Block Input'!J4111="","",'Census Block Input'!F4111)</f>
        <v/>
      </c>
      <c r="J4147" s="32" t="str">
        <f t="shared" si="130"/>
        <v/>
      </c>
      <c r="K4147" s="105" t="str">
        <f>IF('Census Block Input'!J4111="","",'Census Block Input'!D4111)</f>
        <v/>
      </c>
      <c r="L4147" s="106" t="str">
        <f>IF('Census Block Input'!J4111="","",'Census Block Input'!G4111)</f>
        <v/>
      </c>
      <c r="M4147" s="106" t="str">
        <f>IF('Census Block Input'!J4111="","",'Census Block Input'!F4111)</f>
        <v/>
      </c>
      <c r="N4147" s="32" t="str">
        <f t="shared" si="131"/>
        <v/>
      </c>
      <c r="O4147" s="124" t="s">
        <v>10</v>
      </c>
      <c r="P4147" s="123" t="s">
        <v>10</v>
      </c>
      <c r="Q4147" s="1"/>
    </row>
    <row r="4148" spans="1:17" ht="15.75" hidden="1" customHeight="1">
      <c r="A4148" s="1" t="str">
        <f t="shared" si="1"/>
        <v/>
      </c>
      <c r="B4148" s="1"/>
      <c r="C4148" s="25" t="str">
        <f>IF('Census Block Input'!J4112="","",'Census Block Input'!B4112)</f>
        <v/>
      </c>
      <c r="D4148" s="184" t="str">
        <f>IF('Census Block Input'!J4112="","",UPPER('Census Block Input'!J4112))</f>
        <v/>
      </c>
      <c r="E4148" s="26" t="str">
        <f>IF('Census Block Input'!J4112="","",'Census Block Input'!I4112)</f>
        <v/>
      </c>
      <c r="F4148" s="27" t="str">
        <f>IF('Census Block Input'!J4112="","",'Census Block Input'!C4112)</f>
        <v/>
      </c>
      <c r="G4148" s="29" t="str">
        <f>IF('Census Block Input'!J4112="","",'Census Block Input'!D4112)</f>
        <v/>
      </c>
      <c r="H4148" s="30" t="str">
        <f>IF('Census Block Input'!J4112="","",'Census Block Input'!G4112)</f>
        <v/>
      </c>
      <c r="I4148" s="30" t="str">
        <f>IF('Census Block Input'!J4112="","",'Census Block Input'!F4112)</f>
        <v/>
      </c>
      <c r="J4148" s="32" t="str">
        <f t="shared" si="130"/>
        <v/>
      </c>
      <c r="K4148" s="105" t="str">
        <f>IF('Census Block Input'!J4112="","",'Census Block Input'!D4112)</f>
        <v/>
      </c>
      <c r="L4148" s="106" t="str">
        <f>IF('Census Block Input'!J4112="","",'Census Block Input'!G4112)</f>
        <v/>
      </c>
      <c r="M4148" s="106" t="str">
        <f>IF('Census Block Input'!J4112="","",'Census Block Input'!F4112)</f>
        <v/>
      </c>
      <c r="N4148" s="32" t="str">
        <f t="shared" si="131"/>
        <v/>
      </c>
      <c r="O4148" s="124" t="s">
        <v>10</v>
      </c>
      <c r="P4148" s="123" t="s">
        <v>10</v>
      </c>
      <c r="Q4148" s="1"/>
    </row>
    <row r="4149" spans="1:17" ht="15.75" hidden="1" customHeight="1">
      <c r="A4149" s="1" t="str">
        <f t="shared" si="1"/>
        <v/>
      </c>
      <c r="B4149" s="1"/>
      <c r="C4149" s="25" t="str">
        <f>IF('Census Block Input'!J4113="","",'Census Block Input'!B4113)</f>
        <v/>
      </c>
      <c r="D4149" s="184" t="str">
        <f>IF('Census Block Input'!J4113="","",UPPER('Census Block Input'!J4113))</f>
        <v/>
      </c>
      <c r="E4149" s="26" t="str">
        <f>IF('Census Block Input'!J4113="","",'Census Block Input'!I4113)</f>
        <v/>
      </c>
      <c r="F4149" s="27" t="str">
        <f>IF('Census Block Input'!J4113="","",'Census Block Input'!C4113)</f>
        <v/>
      </c>
      <c r="G4149" s="29" t="str">
        <f>IF('Census Block Input'!J4113="","",'Census Block Input'!D4113)</f>
        <v/>
      </c>
      <c r="H4149" s="30" t="str">
        <f>IF('Census Block Input'!J4113="","",'Census Block Input'!G4113)</f>
        <v/>
      </c>
      <c r="I4149" s="30" t="str">
        <f>IF('Census Block Input'!J4113="","",'Census Block Input'!F4113)</f>
        <v/>
      </c>
      <c r="J4149" s="32" t="str">
        <f t="shared" si="130"/>
        <v/>
      </c>
      <c r="K4149" s="105" t="str">
        <f>IF('Census Block Input'!J4113="","",'Census Block Input'!D4113)</f>
        <v/>
      </c>
      <c r="L4149" s="106" t="str">
        <f>IF('Census Block Input'!J4113="","",'Census Block Input'!G4113)</f>
        <v/>
      </c>
      <c r="M4149" s="106" t="str">
        <f>IF('Census Block Input'!J4113="","",'Census Block Input'!F4113)</f>
        <v/>
      </c>
      <c r="N4149" s="32" t="str">
        <f t="shared" si="131"/>
        <v/>
      </c>
      <c r="O4149" s="124" t="s">
        <v>10</v>
      </c>
      <c r="P4149" s="123" t="s">
        <v>10</v>
      </c>
      <c r="Q4149" s="1"/>
    </row>
    <row r="4150" spans="1:17" ht="15.75" hidden="1" customHeight="1">
      <c r="A4150" s="1" t="str">
        <f t="shared" si="1"/>
        <v/>
      </c>
      <c r="B4150" s="1"/>
      <c r="C4150" s="25" t="str">
        <f>IF('Census Block Input'!J4114="","",'Census Block Input'!B4114)</f>
        <v/>
      </c>
      <c r="D4150" s="184" t="str">
        <f>IF('Census Block Input'!J4114="","",UPPER('Census Block Input'!J4114))</f>
        <v/>
      </c>
      <c r="E4150" s="26" t="str">
        <f>IF('Census Block Input'!J4114="","",'Census Block Input'!I4114)</f>
        <v/>
      </c>
      <c r="F4150" s="27" t="str">
        <f>IF('Census Block Input'!J4114="","",'Census Block Input'!C4114)</f>
        <v/>
      </c>
      <c r="G4150" s="29" t="str">
        <f>IF('Census Block Input'!J4114="","",'Census Block Input'!D4114)</f>
        <v/>
      </c>
      <c r="H4150" s="30" t="str">
        <f>IF('Census Block Input'!J4114="","",'Census Block Input'!G4114)</f>
        <v/>
      </c>
      <c r="I4150" s="30" t="str">
        <f>IF('Census Block Input'!J4114="","",'Census Block Input'!F4114)</f>
        <v/>
      </c>
      <c r="J4150" s="32" t="str">
        <f t="shared" si="130"/>
        <v/>
      </c>
      <c r="K4150" s="105" t="str">
        <f>IF('Census Block Input'!J4114="","",'Census Block Input'!D4114)</f>
        <v/>
      </c>
      <c r="L4150" s="106" t="str">
        <f>IF('Census Block Input'!J4114="","",'Census Block Input'!G4114)</f>
        <v/>
      </c>
      <c r="M4150" s="106" t="str">
        <f>IF('Census Block Input'!J4114="","",'Census Block Input'!F4114)</f>
        <v/>
      </c>
      <c r="N4150" s="32" t="str">
        <f t="shared" si="131"/>
        <v/>
      </c>
      <c r="O4150" s="124" t="s">
        <v>10</v>
      </c>
      <c r="P4150" s="123" t="s">
        <v>10</v>
      </c>
      <c r="Q4150" s="1"/>
    </row>
    <row r="4151" spans="1:17" ht="15.75" hidden="1" customHeight="1">
      <c r="A4151" s="1" t="str">
        <f t="shared" si="1"/>
        <v/>
      </c>
      <c r="B4151" s="1"/>
      <c r="C4151" s="25" t="str">
        <f>IF('Census Block Input'!J4115="","",'Census Block Input'!B4115)</f>
        <v/>
      </c>
      <c r="D4151" s="184" t="str">
        <f>IF('Census Block Input'!J4115="","",UPPER('Census Block Input'!J4115))</f>
        <v/>
      </c>
      <c r="E4151" s="26" t="str">
        <f>IF('Census Block Input'!J4115="","",'Census Block Input'!I4115)</f>
        <v/>
      </c>
      <c r="F4151" s="27" t="str">
        <f>IF('Census Block Input'!J4115="","",'Census Block Input'!C4115)</f>
        <v/>
      </c>
      <c r="G4151" s="29" t="str">
        <f>IF('Census Block Input'!J4115="","",'Census Block Input'!D4115)</f>
        <v/>
      </c>
      <c r="H4151" s="30" t="str">
        <f>IF('Census Block Input'!J4115="","",'Census Block Input'!G4115)</f>
        <v/>
      </c>
      <c r="I4151" s="30" t="str">
        <f>IF('Census Block Input'!J4115="","",'Census Block Input'!F4115)</f>
        <v/>
      </c>
      <c r="J4151" s="32" t="str">
        <f t="shared" si="130"/>
        <v/>
      </c>
      <c r="K4151" s="105" t="str">
        <f>IF('Census Block Input'!J4115="","",'Census Block Input'!D4115)</f>
        <v/>
      </c>
      <c r="L4151" s="106" t="str">
        <f>IF('Census Block Input'!J4115="","",'Census Block Input'!G4115)</f>
        <v/>
      </c>
      <c r="M4151" s="106" t="str">
        <f>IF('Census Block Input'!J4115="","",'Census Block Input'!F4115)</f>
        <v/>
      </c>
      <c r="N4151" s="32" t="str">
        <f t="shared" si="131"/>
        <v/>
      </c>
      <c r="O4151" s="124" t="s">
        <v>10</v>
      </c>
      <c r="P4151" s="123" t="s">
        <v>10</v>
      </c>
      <c r="Q4151" s="1"/>
    </row>
    <row r="4152" spans="1:17" ht="15.75" hidden="1" customHeight="1">
      <c r="A4152" s="1" t="str">
        <f t="shared" si="1"/>
        <v/>
      </c>
      <c r="B4152" s="1"/>
      <c r="C4152" s="25" t="str">
        <f>IF('Census Block Input'!J4116="","",'Census Block Input'!B4116)</f>
        <v/>
      </c>
      <c r="D4152" s="184" t="str">
        <f>IF('Census Block Input'!J4116="","",UPPER('Census Block Input'!J4116))</f>
        <v/>
      </c>
      <c r="E4152" s="26" t="str">
        <f>IF('Census Block Input'!J4116="","",'Census Block Input'!I4116)</f>
        <v/>
      </c>
      <c r="F4152" s="27" t="str">
        <f>IF('Census Block Input'!J4116="","",'Census Block Input'!C4116)</f>
        <v/>
      </c>
      <c r="G4152" s="29" t="str">
        <f>IF('Census Block Input'!J4116="","",'Census Block Input'!D4116)</f>
        <v/>
      </c>
      <c r="H4152" s="30" t="str">
        <f>IF('Census Block Input'!J4116="","",'Census Block Input'!G4116)</f>
        <v/>
      </c>
      <c r="I4152" s="30" t="str">
        <f>IF('Census Block Input'!J4116="","",'Census Block Input'!F4116)</f>
        <v/>
      </c>
      <c r="J4152" s="32" t="str">
        <f t="shared" si="130"/>
        <v/>
      </c>
      <c r="K4152" s="105" t="str">
        <f>IF('Census Block Input'!J4116="","",'Census Block Input'!D4116)</f>
        <v/>
      </c>
      <c r="L4152" s="106" t="str">
        <f>IF('Census Block Input'!J4116="","",'Census Block Input'!G4116)</f>
        <v/>
      </c>
      <c r="M4152" s="106" t="str">
        <f>IF('Census Block Input'!J4116="","",'Census Block Input'!F4116)</f>
        <v/>
      </c>
      <c r="N4152" s="32" t="str">
        <f t="shared" si="131"/>
        <v/>
      </c>
      <c r="O4152" s="124" t="s">
        <v>10</v>
      </c>
      <c r="P4152" s="123" t="s">
        <v>10</v>
      </c>
      <c r="Q4152" s="1"/>
    </row>
    <row r="4153" spans="1:17" ht="15.75" hidden="1" customHeight="1">
      <c r="A4153" s="1" t="str">
        <f t="shared" si="1"/>
        <v/>
      </c>
      <c r="B4153" s="1"/>
      <c r="C4153" s="25" t="str">
        <f>IF('Census Block Input'!J4117="","",'Census Block Input'!B4117)</f>
        <v/>
      </c>
      <c r="D4153" s="184" t="str">
        <f>IF('Census Block Input'!J4117="","",UPPER('Census Block Input'!J4117))</f>
        <v/>
      </c>
      <c r="E4153" s="26" t="str">
        <f>IF('Census Block Input'!J4117="","",'Census Block Input'!I4117)</f>
        <v/>
      </c>
      <c r="F4153" s="27" t="str">
        <f>IF('Census Block Input'!J4117="","",'Census Block Input'!C4117)</f>
        <v/>
      </c>
      <c r="G4153" s="29" t="str">
        <f>IF('Census Block Input'!J4117="","",'Census Block Input'!D4117)</f>
        <v/>
      </c>
      <c r="H4153" s="30" t="str">
        <f>IF('Census Block Input'!J4117="","",'Census Block Input'!G4117)</f>
        <v/>
      </c>
      <c r="I4153" s="30" t="str">
        <f>IF('Census Block Input'!J4117="","",'Census Block Input'!F4117)</f>
        <v/>
      </c>
      <c r="J4153" s="32" t="str">
        <f t="shared" si="130"/>
        <v/>
      </c>
      <c r="K4153" s="105" t="str">
        <f>IF('Census Block Input'!J4117="","",'Census Block Input'!D4117)</f>
        <v/>
      </c>
      <c r="L4153" s="106" t="str">
        <f>IF('Census Block Input'!J4117="","",'Census Block Input'!G4117)</f>
        <v/>
      </c>
      <c r="M4153" s="106" t="str">
        <f>IF('Census Block Input'!J4117="","",'Census Block Input'!F4117)</f>
        <v/>
      </c>
      <c r="N4153" s="32" t="str">
        <f t="shared" si="131"/>
        <v/>
      </c>
      <c r="O4153" s="124" t="s">
        <v>10</v>
      </c>
      <c r="P4153" s="123" t="s">
        <v>10</v>
      </c>
      <c r="Q4153" s="1"/>
    </row>
    <row r="4154" spans="1:17" ht="15.75" hidden="1" customHeight="1">
      <c r="A4154" s="1" t="str">
        <f t="shared" si="1"/>
        <v/>
      </c>
      <c r="B4154" s="1"/>
      <c r="C4154" s="25" t="str">
        <f>IF('Census Block Input'!J4118="","",'Census Block Input'!B4118)</f>
        <v/>
      </c>
      <c r="D4154" s="184" t="str">
        <f>IF('Census Block Input'!J4118="","",UPPER('Census Block Input'!J4118))</f>
        <v/>
      </c>
      <c r="E4154" s="26" t="str">
        <f>IF('Census Block Input'!J4118="","",'Census Block Input'!I4118)</f>
        <v/>
      </c>
      <c r="F4154" s="27" t="str">
        <f>IF('Census Block Input'!J4118="","",'Census Block Input'!C4118)</f>
        <v/>
      </c>
      <c r="G4154" s="29" t="str">
        <f>IF('Census Block Input'!J4118="","",'Census Block Input'!D4118)</f>
        <v/>
      </c>
      <c r="H4154" s="30" t="str">
        <f>IF('Census Block Input'!J4118="","",'Census Block Input'!G4118)</f>
        <v/>
      </c>
      <c r="I4154" s="30" t="str">
        <f>IF('Census Block Input'!J4118="","",'Census Block Input'!F4118)</f>
        <v/>
      </c>
      <c r="J4154" s="32" t="str">
        <f t="shared" si="130"/>
        <v/>
      </c>
      <c r="K4154" s="105" t="str">
        <f>IF('Census Block Input'!J4118="","",'Census Block Input'!D4118)</f>
        <v/>
      </c>
      <c r="L4154" s="106" t="str">
        <f>IF('Census Block Input'!J4118="","",'Census Block Input'!G4118)</f>
        <v/>
      </c>
      <c r="M4154" s="106" t="str">
        <f>IF('Census Block Input'!J4118="","",'Census Block Input'!F4118)</f>
        <v/>
      </c>
      <c r="N4154" s="32" t="str">
        <f t="shared" si="131"/>
        <v/>
      </c>
      <c r="O4154" s="124" t="s">
        <v>10</v>
      </c>
      <c r="P4154" s="123" t="s">
        <v>10</v>
      </c>
      <c r="Q4154" s="1"/>
    </row>
    <row r="4155" spans="1:17" ht="15.75" hidden="1" customHeight="1">
      <c r="A4155" s="1" t="str">
        <f t="shared" si="1"/>
        <v/>
      </c>
      <c r="B4155" s="1"/>
      <c r="C4155" s="25" t="str">
        <f>IF('Census Block Input'!J4119="","",'Census Block Input'!B4119)</f>
        <v/>
      </c>
      <c r="D4155" s="184" t="str">
        <f>IF('Census Block Input'!J4119="","",UPPER('Census Block Input'!J4119))</f>
        <v/>
      </c>
      <c r="E4155" s="26" t="str">
        <f>IF('Census Block Input'!J4119="","",'Census Block Input'!I4119)</f>
        <v/>
      </c>
      <c r="F4155" s="27" t="str">
        <f>IF('Census Block Input'!J4119="","",'Census Block Input'!C4119)</f>
        <v/>
      </c>
      <c r="G4155" s="29" t="str">
        <f>IF('Census Block Input'!J4119="","",'Census Block Input'!D4119)</f>
        <v/>
      </c>
      <c r="H4155" s="30" t="str">
        <f>IF('Census Block Input'!J4119="","",'Census Block Input'!G4119)</f>
        <v/>
      </c>
      <c r="I4155" s="30" t="str">
        <f>IF('Census Block Input'!J4119="","",'Census Block Input'!F4119)</f>
        <v/>
      </c>
      <c r="J4155" s="32" t="str">
        <f t="shared" si="130"/>
        <v/>
      </c>
      <c r="K4155" s="105" t="str">
        <f>IF('Census Block Input'!J4119="","",'Census Block Input'!D4119)</f>
        <v/>
      </c>
      <c r="L4155" s="106" t="str">
        <f>IF('Census Block Input'!J4119="","",'Census Block Input'!G4119)</f>
        <v/>
      </c>
      <c r="M4155" s="106" t="str">
        <f>IF('Census Block Input'!J4119="","",'Census Block Input'!F4119)</f>
        <v/>
      </c>
      <c r="N4155" s="32" t="str">
        <f t="shared" si="131"/>
        <v/>
      </c>
      <c r="O4155" s="124" t="s">
        <v>10</v>
      </c>
      <c r="P4155" s="123" t="s">
        <v>10</v>
      </c>
      <c r="Q4155" s="1"/>
    </row>
    <row r="4156" spans="1:17" ht="15.75" hidden="1" customHeight="1">
      <c r="A4156" s="1" t="str">
        <f t="shared" si="1"/>
        <v/>
      </c>
      <c r="B4156" s="1"/>
      <c r="C4156" s="25" t="str">
        <f>IF('Census Block Input'!J4120="","",'Census Block Input'!B4120)</f>
        <v/>
      </c>
      <c r="D4156" s="184" t="str">
        <f>IF('Census Block Input'!J4120="","",UPPER('Census Block Input'!J4120))</f>
        <v/>
      </c>
      <c r="E4156" s="26" t="str">
        <f>IF('Census Block Input'!J4120="","",'Census Block Input'!I4120)</f>
        <v/>
      </c>
      <c r="F4156" s="27" t="str">
        <f>IF('Census Block Input'!J4120="","",'Census Block Input'!C4120)</f>
        <v/>
      </c>
      <c r="G4156" s="29" t="str">
        <f>IF('Census Block Input'!J4120="","",'Census Block Input'!D4120)</f>
        <v/>
      </c>
      <c r="H4156" s="30" t="str">
        <f>IF('Census Block Input'!J4120="","",'Census Block Input'!G4120)</f>
        <v/>
      </c>
      <c r="I4156" s="30" t="str">
        <f>IF('Census Block Input'!J4120="","",'Census Block Input'!F4120)</f>
        <v/>
      </c>
      <c r="J4156" s="32" t="str">
        <f t="shared" si="130"/>
        <v/>
      </c>
      <c r="K4156" s="105" t="str">
        <f>IF('Census Block Input'!J4120="","",'Census Block Input'!D4120)</f>
        <v/>
      </c>
      <c r="L4156" s="106" t="str">
        <f>IF('Census Block Input'!J4120="","",'Census Block Input'!G4120)</f>
        <v/>
      </c>
      <c r="M4156" s="106" t="str">
        <f>IF('Census Block Input'!J4120="","",'Census Block Input'!F4120)</f>
        <v/>
      </c>
      <c r="N4156" s="32" t="str">
        <f t="shared" si="131"/>
        <v/>
      </c>
      <c r="O4156" s="124" t="s">
        <v>10</v>
      </c>
      <c r="P4156" s="123" t="s">
        <v>10</v>
      </c>
      <c r="Q4156" s="1"/>
    </row>
    <row r="4157" spans="1:17" ht="15.75" hidden="1" customHeight="1">
      <c r="A4157" s="1" t="str">
        <f t="shared" si="1"/>
        <v/>
      </c>
      <c r="B4157" s="1"/>
      <c r="C4157" s="25" t="str">
        <f>IF('Census Block Input'!J4121="","",'Census Block Input'!B4121)</f>
        <v/>
      </c>
      <c r="D4157" s="184" t="str">
        <f>IF('Census Block Input'!J4121="","",UPPER('Census Block Input'!J4121))</f>
        <v/>
      </c>
      <c r="E4157" s="26" t="str">
        <f>IF('Census Block Input'!J4121="","",'Census Block Input'!I4121)</f>
        <v/>
      </c>
      <c r="F4157" s="27" t="str">
        <f>IF('Census Block Input'!J4121="","",'Census Block Input'!C4121)</f>
        <v/>
      </c>
      <c r="G4157" s="29" t="str">
        <f>IF('Census Block Input'!J4121="","",'Census Block Input'!D4121)</f>
        <v/>
      </c>
      <c r="H4157" s="30" t="str">
        <f>IF('Census Block Input'!J4121="","",'Census Block Input'!G4121)</f>
        <v/>
      </c>
      <c r="I4157" s="30" t="str">
        <f>IF('Census Block Input'!J4121="","",'Census Block Input'!F4121)</f>
        <v/>
      </c>
      <c r="J4157" s="32" t="str">
        <f t="shared" si="130"/>
        <v/>
      </c>
      <c r="K4157" s="105" t="str">
        <f>IF('Census Block Input'!J4121="","",'Census Block Input'!D4121)</f>
        <v/>
      </c>
      <c r="L4157" s="106" t="str">
        <f>IF('Census Block Input'!J4121="","",'Census Block Input'!G4121)</f>
        <v/>
      </c>
      <c r="M4157" s="106" t="str">
        <f>IF('Census Block Input'!J4121="","",'Census Block Input'!F4121)</f>
        <v/>
      </c>
      <c r="N4157" s="32" t="str">
        <f t="shared" si="131"/>
        <v/>
      </c>
      <c r="O4157" s="124" t="s">
        <v>10</v>
      </c>
      <c r="P4157" s="123" t="s">
        <v>10</v>
      </c>
      <c r="Q4157" s="1"/>
    </row>
    <row r="4158" spans="1:17" ht="15.75" hidden="1" customHeight="1">
      <c r="A4158" s="1" t="str">
        <f t="shared" si="1"/>
        <v/>
      </c>
      <c r="B4158" s="1"/>
      <c r="C4158" s="25" t="str">
        <f>IF('Census Block Input'!J4122="","",'Census Block Input'!B4122)</f>
        <v/>
      </c>
      <c r="D4158" s="184" t="str">
        <f>IF('Census Block Input'!J4122="","",UPPER('Census Block Input'!J4122))</f>
        <v/>
      </c>
      <c r="E4158" s="26" t="str">
        <f>IF('Census Block Input'!J4122="","",'Census Block Input'!I4122)</f>
        <v/>
      </c>
      <c r="F4158" s="27" t="str">
        <f>IF('Census Block Input'!J4122="","",'Census Block Input'!C4122)</f>
        <v/>
      </c>
      <c r="G4158" s="29" t="str">
        <f>IF('Census Block Input'!J4122="","",'Census Block Input'!D4122)</f>
        <v/>
      </c>
      <c r="H4158" s="30" t="str">
        <f>IF('Census Block Input'!J4122="","",'Census Block Input'!G4122)</f>
        <v/>
      </c>
      <c r="I4158" s="30" t="str">
        <f>IF('Census Block Input'!J4122="","",'Census Block Input'!F4122)</f>
        <v/>
      </c>
      <c r="J4158" s="32" t="str">
        <f t="shared" si="130"/>
        <v/>
      </c>
      <c r="K4158" s="105" t="str">
        <f>IF('Census Block Input'!J4122="","",'Census Block Input'!D4122)</f>
        <v/>
      </c>
      <c r="L4158" s="106" t="str">
        <f>IF('Census Block Input'!J4122="","",'Census Block Input'!G4122)</f>
        <v/>
      </c>
      <c r="M4158" s="106" t="str">
        <f>IF('Census Block Input'!J4122="","",'Census Block Input'!F4122)</f>
        <v/>
      </c>
      <c r="N4158" s="32" t="str">
        <f t="shared" si="131"/>
        <v/>
      </c>
      <c r="O4158" s="124" t="s">
        <v>10</v>
      </c>
      <c r="P4158" s="123" t="s">
        <v>10</v>
      </c>
      <c r="Q4158" s="1"/>
    </row>
    <row r="4159" spans="1:17" ht="15.75" hidden="1" customHeight="1">
      <c r="A4159" s="1" t="str">
        <f t="shared" si="1"/>
        <v/>
      </c>
      <c r="B4159" s="1"/>
      <c r="C4159" s="25" t="str">
        <f>IF('Census Block Input'!J4123="","",'Census Block Input'!B4123)</f>
        <v/>
      </c>
      <c r="D4159" s="184" t="str">
        <f>IF('Census Block Input'!J4123="","",UPPER('Census Block Input'!J4123))</f>
        <v/>
      </c>
      <c r="E4159" s="26" t="str">
        <f>IF('Census Block Input'!J4123="","",'Census Block Input'!I4123)</f>
        <v/>
      </c>
      <c r="F4159" s="27" t="str">
        <f>IF('Census Block Input'!J4123="","",'Census Block Input'!C4123)</f>
        <v/>
      </c>
      <c r="G4159" s="29" t="str">
        <f>IF('Census Block Input'!J4123="","",'Census Block Input'!D4123)</f>
        <v/>
      </c>
      <c r="H4159" s="30" t="str">
        <f>IF('Census Block Input'!J4123="","",'Census Block Input'!G4123)</f>
        <v/>
      </c>
      <c r="I4159" s="30" t="str">
        <f>IF('Census Block Input'!J4123="","",'Census Block Input'!F4123)</f>
        <v/>
      </c>
      <c r="J4159" s="32" t="str">
        <f t="shared" si="130"/>
        <v/>
      </c>
      <c r="K4159" s="105" t="str">
        <f>IF('Census Block Input'!J4123="","",'Census Block Input'!D4123)</f>
        <v/>
      </c>
      <c r="L4159" s="106" t="str">
        <f>IF('Census Block Input'!J4123="","",'Census Block Input'!G4123)</f>
        <v/>
      </c>
      <c r="M4159" s="106" t="str">
        <f>IF('Census Block Input'!J4123="","",'Census Block Input'!F4123)</f>
        <v/>
      </c>
      <c r="N4159" s="32" t="str">
        <f t="shared" si="131"/>
        <v/>
      </c>
      <c r="O4159" s="124" t="s">
        <v>10</v>
      </c>
      <c r="P4159" s="123" t="s">
        <v>10</v>
      </c>
      <c r="Q4159" s="1"/>
    </row>
    <row r="4160" spans="1:17" ht="15.75" hidden="1" customHeight="1">
      <c r="A4160" s="1" t="str">
        <f t="shared" si="1"/>
        <v/>
      </c>
      <c r="B4160" s="1"/>
      <c r="C4160" s="25" t="str">
        <f>IF('Census Block Input'!J4124="","",'Census Block Input'!B4124)</f>
        <v/>
      </c>
      <c r="D4160" s="184" t="str">
        <f>IF('Census Block Input'!J4124="","",UPPER('Census Block Input'!J4124))</f>
        <v/>
      </c>
      <c r="E4160" s="26" t="str">
        <f>IF('Census Block Input'!J4124="","",'Census Block Input'!I4124)</f>
        <v/>
      </c>
      <c r="F4160" s="27" t="str">
        <f>IF('Census Block Input'!J4124="","",'Census Block Input'!C4124)</f>
        <v/>
      </c>
      <c r="G4160" s="29" t="str">
        <f>IF('Census Block Input'!J4124="","",'Census Block Input'!D4124)</f>
        <v/>
      </c>
      <c r="H4160" s="30" t="str">
        <f>IF('Census Block Input'!J4124="","",'Census Block Input'!G4124)</f>
        <v/>
      </c>
      <c r="I4160" s="30" t="str">
        <f>IF('Census Block Input'!J4124="","",'Census Block Input'!F4124)</f>
        <v/>
      </c>
      <c r="J4160" s="32" t="str">
        <f t="shared" si="130"/>
        <v/>
      </c>
      <c r="K4160" s="105" t="str">
        <f>IF('Census Block Input'!J4124="","",'Census Block Input'!D4124)</f>
        <v/>
      </c>
      <c r="L4160" s="106" t="str">
        <f>IF('Census Block Input'!J4124="","",'Census Block Input'!G4124)</f>
        <v/>
      </c>
      <c r="M4160" s="106" t="str">
        <f>IF('Census Block Input'!J4124="","",'Census Block Input'!F4124)</f>
        <v/>
      </c>
      <c r="N4160" s="32" t="str">
        <f t="shared" si="131"/>
        <v/>
      </c>
      <c r="O4160" s="124" t="s">
        <v>10</v>
      </c>
      <c r="P4160" s="123" t="s">
        <v>10</v>
      </c>
      <c r="Q4160" s="1"/>
    </row>
    <row r="4161" spans="1:17" ht="15.75" hidden="1" customHeight="1">
      <c r="A4161" s="1" t="str">
        <f t="shared" si="1"/>
        <v/>
      </c>
      <c r="B4161" s="1"/>
      <c r="C4161" s="25" t="str">
        <f>IF('Census Block Input'!J4125="","",'Census Block Input'!B4125)</f>
        <v/>
      </c>
      <c r="D4161" s="184" t="str">
        <f>IF('Census Block Input'!J4125="","",UPPER('Census Block Input'!J4125))</f>
        <v/>
      </c>
      <c r="E4161" s="26" t="str">
        <f>IF('Census Block Input'!J4125="","",'Census Block Input'!I4125)</f>
        <v/>
      </c>
      <c r="F4161" s="27" t="str">
        <f>IF('Census Block Input'!J4125="","",'Census Block Input'!C4125)</f>
        <v/>
      </c>
      <c r="G4161" s="29" t="str">
        <f>IF('Census Block Input'!J4125="","",'Census Block Input'!D4125)</f>
        <v/>
      </c>
      <c r="H4161" s="30" t="str">
        <f>IF('Census Block Input'!J4125="","",'Census Block Input'!G4125)</f>
        <v/>
      </c>
      <c r="I4161" s="30" t="str">
        <f>IF('Census Block Input'!J4125="","",'Census Block Input'!F4125)</f>
        <v/>
      </c>
      <c r="J4161" s="32" t="str">
        <f t="shared" si="130"/>
        <v/>
      </c>
      <c r="K4161" s="105" t="str">
        <f>IF('Census Block Input'!J4125="","",'Census Block Input'!D4125)</f>
        <v/>
      </c>
      <c r="L4161" s="106" t="str">
        <f>IF('Census Block Input'!J4125="","",'Census Block Input'!G4125)</f>
        <v/>
      </c>
      <c r="M4161" s="106" t="str">
        <f>IF('Census Block Input'!J4125="","",'Census Block Input'!F4125)</f>
        <v/>
      </c>
      <c r="N4161" s="32" t="str">
        <f t="shared" si="131"/>
        <v/>
      </c>
      <c r="O4161" s="124" t="s">
        <v>10</v>
      </c>
      <c r="P4161" s="123" t="s">
        <v>10</v>
      </c>
      <c r="Q4161" s="1"/>
    </row>
    <row r="4162" spans="1:17" ht="15.75" hidden="1" customHeight="1">
      <c r="A4162" s="1" t="str">
        <f t="shared" si="1"/>
        <v/>
      </c>
      <c r="B4162" s="1"/>
      <c r="C4162" s="25" t="str">
        <f>IF('Census Block Input'!J4126="","",'Census Block Input'!B4126)</f>
        <v/>
      </c>
      <c r="D4162" s="184" t="str">
        <f>IF('Census Block Input'!J4126="","",UPPER('Census Block Input'!J4126))</f>
        <v/>
      </c>
      <c r="E4162" s="26" t="str">
        <f>IF('Census Block Input'!J4126="","",'Census Block Input'!I4126)</f>
        <v/>
      </c>
      <c r="F4162" s="27" t="str">
        <f>IF('Census Block Input'!J4126="","",'Census Block Input'!C4126)</f>
        <v/>
      </c>
      <c r="G4162" s="29" t="str">
        <f>IF('Census Block Input'!J4126="","",'Census Block Input'!D4126)</f>
        <v/>
      </c>
      <c r="H4162" s="30" t="str">
        <f>IF('Census Block Input'!J4126="","",'Census Block Input'!G4126)</f>
        <v/>
      </c>
      <c r="I4162" s="30" t="str">
        <f>IF('Census Block Input'!J4126="","",'Census Block Input'!F4126)</f>
        <v/>
      </c>
      <c r="J4162" s="32" t="str">
        <f t="shared" si="130"/>
        <v/>
      </c>
      <c r="K4162" s="105" t="str">
        <f>IF('Census Block Input'!J4126="","",'Census Block Input'!D4126)</f>
        <v/>
      </c>
      <c r="L4162" s="106" t="str">
        <f>IF('Census Block Input'!J4126="","",'Census Block Input'!G4126)</f>
        <v/>
      </c>
      <c r="M4162" s="106" t="str">
        <f>IF('Census Block Input'!J4126="","",'Census Block Input'!F4126)</f>
        <v/>
      </c>
      <c r="N4162" s="32" t="str">
        <f t="shared" si="131"/>
        <v/>
      </c>
      <c r="O4162" s="124" t="s">
        <v>10</v>
      </c>
      <c r="P4162" s="123" t="s">
        <v>10</v>
      </c>
      <c r="Q4162" s="1"/>
    </row>
    <row r="4163" spans="1:17" ht="15.75" hidden="1" customHeight="1">
      <c r="A4163" s="1" t="str">
        <f t="shared" si="1"/>
        <v/>
      </c>
      <c r="B4163" s="1"/>
      <c r="C4163" s="25" t="str">
        <f>IF('Census Block Input'!J4127="","",'Census Block Input'!B4127)</f>
        <v/>
      </c>
      <c r="D4163" s="184" t="str">
        <f>IF('Census Block Input'!J4127="","",UPPER('Census Block Input'!J4127))</f>
        <v/>
      </c>
      <c r="E4163" s="26" t="str">
        <f>IF('Census Block Input'!J4127="","",'Census Block Input'!I4127)</f>
        <v/>
      </c>
      <c r="F4163" s="27" t="str">
        <f>IF('Census Block Input'!J4127="","",'Census Block Input'!C4127)</f>
        <v/>
      </c>
      <c r="G4163" s="29" t="str">
        <f>IF('Census Block Input'!J4127="","",'Census Block Input'!D4127)</f>
        <v/>
      </c>
      <c r="H4163" s="30" t="str">
        <f>IF('Census Block Input'!J4127="","",'Census Block Input'!G4127)</f>
        <v/>
      </c>
      <c r="I4163" s="30" t="str">
        <f>IF('Census Block Input'!J4127="","",'Census Block Input'!F4127)</f>
        <v/>
      </c>
      <c r="J4163" s="32" t="str">
        <f t="shared" si="130"/>
        <v/>
      </c>
      <c r="K4163" s="105" t="str">
        <f>IF('Census Block Input'!J4127="","",'Census Block Input'!D4127)</f>
        <v/>
      </c>
      <c r="L4163" s="106" t="str">
        <f>IF('Census Block Input'!J4127="","",'Census Block Input'!G4127)</f>
        <v/>
      </c>
      <c r="M4163" s="106" t="str">
        <f>IF('Census Block Input'!J4127="","",'Census Block Input'!F4127)</f>
        <v/>
      </c>
      <c r="N4163" s="32" t="str">
        <f t="shared" si="131"/>
        <v/>
      </c>
      <c r="O4163" s="124" t="s">
        <v>10</v>
      </c>
      <c r="P4163" s="123" t="s">
        <v>10</v>
      </c>
      <c r="Q4163" s="1"/>
    </row>
    <row r="4164" spans="1:17" ht="15.75" hidden="1" customHeight="1">
      <c r="A4164" s="1" t="str">
        <f t="shared" si="1"/>
        <v/>
      </c>
      <c r="B4164" s="1"/>
      <c r="C4164" s="25" t="str">
        <f>IF('Census Block Input'!J4128="","",'Census Block Input'!B4128)</f>
        <v/>
      </c>
      <c r="D4164" s="184" t="str">
        <f>IF('Census Block Input'!J4128="","",UPPER('Census Block Input'!J4128))</f>
        <v/>
      </c>
      <c r="E4164" s="26" t="str">
        <f>IF('Census Block Input'!J4128="","",'Census Block Input'!I4128)</f>
        <v/>
      </c>
      <c r="F4164" s="27" t="str">
        <f>IF('Census Block Input'!J4128="","",'Census Block Input'!C4128)</f>
        <v/>
      </c>
      <c r="G4164" s="29" t="str">
        <f>IF('Census Block Input'!J4128="","",'Census Block Input'!D4128)</f>
        <v/>
      </c>
      <c r="H4164" s="30" t="str">
        <f>IF('Census Block Input'!J4128="","",'Census Block Input'!G4128)</f>
        <v/>
      </c>
      <c r="I4164" s="30" t="str">
        <f>IF('Census Block Input'!J4128="","",'Census Block Input'!F4128)</f>
        <v/>
      </c>
      <c r="J4164" s="32" t="str">
        <f t="shared" si="130"/>
        <v/>
      </c>
      <c r="K4164" s="105" t="str">
        <f>IF('Census Block Input'!J4128="","",'Census Block Input'!D4128)</f>
        <v/>
      </c>
      <c r="L4164" s="106" t="str">
        <f>IF('Census Block Input'!J4128="","",'Census Block Input'!G4128)</f>
        <v/>
      </c>
      <c r="M4164" s="106" t="str">
        <f>IF('Census Block Input'!J4128="","",'Census Block Input'!F4128)</f>
        <v/>
      </c>
      <c r="N4164" s="32" t="str">
        <f t="shared" si="131"/>
        <v/>
      </c>
      <c r="O4164" s="124" t="s">
        <v>10</v>
      </c>
      <c r="P4164" s="123" t="s">
        <v>10</v>
      </c>
      <c r="Q4164" s="1"/>
    </row>
    <row r="4165" spans="1:17" ht="15.75" hidden="1" customHeight="1">
      <c r="A4165" s="1" t="str">
        <f t="shared" si="1"/>
        <v/>
      </c>
      <c r="B4165" s="1"/>
      <c r="C4165" s="25" t="str">
        <f>IF('Census Block Input'!J4129="","",'Census Block Input'!B4129)</f>
        <v/>
      </c>
      <c r="D4165" s="184" t="str">
        <f>IF('Census Block Input'!J4129="","",UPPER('Census Block Input'!J4129))</f>
        <v/>
      </c>
      <c r="E4165" s="26" t="str">
        <f>IF('Census Block Input'!J4129="","",'Census Block Input'!I4129)</f>
        <v/>
      </c>
      <c r="F4165" s="27" t="str">
        <f>IF('Census Block Input'!J4129="","",'Census Block Input'!C4129)</f>
        <v/>
      </c>
      <c r="G4165" s="29" t="str">
        <f>IF('Census Block Input'!J4129="","",'Census Block Input'!D4129)</f>
        <v/>
      </c>
      <c r="H4165" s="30" t="str">
        <f>IF('Census Block Input'!J4129="","",'Census Block Input'!G4129)</f>
        <v/>
      </c>
      <c r="I4165" s="30" t="str">
        <f>IF('Census Block Input'!J4129="","",'Census Block Input'!F4129)</f>
        <v/>
      </c>
      <c r="J4165" s="32" t="str">
        <f t="shared" si="130"/>
        <v/>
      </c>
      <c r="K4165" s="105" t="str">
        <f>IF('Census Block Input'!J4129="","",'Census Block Input'!D4129)</f>
        <v/>
      </c>
      <c r="L4165" s="106" t="str">
        <f>IF('Census Block Input'!J4129="","",'Census Block Input'!G4129)</f>
        <v/>
      </c>
      <c r="M4165" s="106" t="str">
        <f>IF('Census Block Input'!J4129="","",'Census Block Input'!F4129)</f>
        <v/>
      </c>
      <c r="N4165" s="32" t="str">
        <f t="shared" si="131"/>
        <v/>
      </c>
      <c r="O4165" s="124" t="s">
        <v>10</v>
      </c>
      <c r="P4165" s="123" t="s">
        <v>10</v>
      </c>
      <c r="Q4165" s="1"/>
    </row>
    <row r="4166" spans="1:17" ht="15.75" hidden="1" customHeight="1">
      <c r="A4166" s="1" t="str">
        <f t="shared" si="1"/>
        <v/>
      </c>
      <c r="B4166" s="1"/>
      <c r="C4166" s="25" t="str">
        <f>IF('Census Block Input'!J4130="","",'Census Block Input'!B4130)</f>
        <v/>
      </c>
      <c r="D4166" s="184" t="str">
        <f>IF('Census Block Input'!J4130="","",UPPER('Census Block Input'!J4130))</f>
        <v/>
      </c>
      <c r="E4166" s="26" t="str">
        <f>IF('Census Block Input'!J4130="","",'Census Block Input'!I4130)</f>
        <v/>
      </c>
      <c r="F4166" s="27" t="str">
        <f>IF('Census Block Input'!J4130="","",'Census Block Input'!C4130)</f>
        <v/>
      </c>
      <c r="G4166" s="29" t="str">
        <f>IF('Census Block Input'!J4130="","",'Census Block Input'!D4130)</f>
        <v/>
      </c>
      <c r="H4166" s="30" t="str">
        <f>IF('Census Block Input'!J4130="","",'Census Block Input'!G4130)</f>
        <v/>
      </c>
      <c r="I4166" s="30" t="str">
        <f>IF('Census Block Input'!J4130="","",'Census Block Input'!F4130)</f>
        <v/>
      </c>
      <c r="J4166" s="32" t="str">
        <f t="shared" si="130"/>
        <v/>
      </c>
      <c r="K4166" s="105" t="str">
        <f>IF('Census Block Input'!J4130="","",'Census Block Input'!D4130)</f>
        <v/>
      </c>
      <c r="L4166" s="106" t="str">
        <f>IF('Census Block Input'!J4130="","",'Census Block Input'!G4130)</f>
        <v/>
      </c>
      <c r="M4166" s="106" t="str">
        <f>IF('Census Block Input'!J4130="","",'Census Block Input'!F4130)</f>
        <v/>
      </c>
      <c r="N4166" s="32" t="str">
        <f t="shared" si="131"/>
        <v/>
      </c>
      <c r="O4166" s="124" t="s">
        <v>10</v>
      </c>
      <c r="P4166" s="123" t="s">
        <v>10</v>
      </c>
      <c r="Q4166" s="1"/>
    </row>
    <row r="4167" spans="1:17" ht="15.75" hidden="1" customHeight="1">
      <c r="A4167" s="1" t="str">
        <f t="shared" si="1"/>
        <v/>
      </c>
      <c r="B4167" s="1"/>
      <c r="C4167" s="25" t="str">
        <f>IF('Census Block Input'!J4131="","",'Census Block Input'!B4131)</f>
        <v/>
      </c>
      <c r="D4167" s="184" t="str">
        <f>IF('Census Block Input'!J4131="","",UPPER('Census Block Input'!J4131))</f>
        <v/>
      </c>
      <c r="E4167" s="26" t="str">
        <f>IF('Census Block Input'!J4131="","",'Census Block Input'!I4131)</f>
        <v/>
      </c>
      <c r="F4167" s="27" t="str">
        <f>IF('Census Block Input'!J4131="","",'Census Block Input'!C4131)</f>
        <v/>
      </c>
      <c r="G4167" s="29" t="str">
        <f>IF('Census Block Input'!J4131="","",'Census Block Input'!D4131)</f>
        <v/>
      </c>
      <c r="H4167" s="30" t="str">
        <f>IF('Census Block Input'!J4131="","",'Census Block Input'!G4131)</f>
        <v/>
      </c>
      <c r="I4167" s="30" t="str">
        <f>IF('Census Block Input'!J4131="","",'Census Block Input'!F4131)</f>
        <v/>
      </c>
      <c r="J4167" s="32" t="str">
        <f t="shared" si="130"/>
        <v/>
      </c>
      <c r="K4167" s="105" t="str">
        <f>IF('Census Block Input'!J4131="","",'Census Block Input'!D4131)</f>
        <v/>
      </c>
      <c r="L4167" s="106" t="str">
        <f>IF('Census Block Input'!J4131="","",'Census Block Input'!G4131)</f>
        <v/>
      </c>
      <c r="M4167" s="106" t="str">
        <f>IF('Census Block Input'!J4131="","",'Census Block Input'!F4131)</f>
        <v/>
      </c>
      <c r="N4167" s="32" t="str">
        <f t="shared" si="131"/>
        <v/>
      </c>
      <c r="O4167" s="124" t="s">
        <v>10</v>
      </c>
      <c r="P4167" s="123" t="s">
        <v>10</v>
      </c>
      <c r="Q4167" s="1"/>
    </row>
    <row r="4168" spans="1:17" ht="15.75" hidden="1" customHeight="1">
      <c r="A4168" s="1" t="str">
        <f t="shared" si="1"/>
        <v/>
      </c>
      <c r="B4168" s="1"/>
      <c r="C4168" s="25" t="str">
        <f>IF('Census Block Input'!J4132="","",'Census Block Input'!B4132)</f>
        <v/>
      </c>
      <c r="D4168" s="184" t="str">
        <f>IF('Census Block Input'!J4132="","",UPPER('Census Block Input'!J4132))</f>
        <v/>
      </c>
      <c r="E4168" s="26" t="str">
        <f>IF('Census Block Input'!J4132="","",'Census Block Input'!I4132)</f>
        <v/>
      </c>
      <c r="F4168" s="27" t="str">
        <f>IF('Census Block Input'!J4132="","",'Census Block Input'!C4132)</f>
        <v/>
      </c>
      <c r="G4168" s="29" t="str">
        <f>IF('Census Block Input'!J4132="","",'Census Block Input'!D4132)</f>
        <v/>
      </c>
      <c r="H4168" s="30" t="str">
        <f>IF('Census Block Input'!J4132="","",'Census Block Input'!G4132)</f>
        <v/>
      </c>
      <c r="I4168" s="30" t="str">
        <f>IF('Census Block Input'!J4132="","",'Census Block Input'!F4132)</f>
        <v/>
      </c>
      <c r="J4168" s="32" t="str">
        <f t="shared" si="130"/>
        <v/>
      </c>
      <c r="K4168" s="105" t="str">
        <f>IF('Census Block Input'!J4132="","",'Census Block Input'!D4132)</f>
        <v/>
      </c>
      <c r="L4168" s="106" t="str">
        <f>IF('Census Block Input'!J4132="","",'Census Block Input'!G4132)</f>
        <v/>
      </c>
      <c r="M4168" s="106" t="str">
        <f>IF('Census Block Input'!J4132="","",'Census Block Input'!F4132)</f>
        <v/>
      </c>
      <c r="N4168" s="32" t="str">
        <f t="shared" si="131"/>
        <v/>
      </c>
      <c r="O4168" s="124" t="s">
        <v>10</v>
      </c>
      <c r="P4168" s="123" t="s">
        <v>10</v>
      </c>
      <c r="Q4168" s="1"/>
    </row>
    <row r="4169" spans="1:17" ht="15.75" hidden="1" customHeight="1">
      <c r="A4169" s="1" t="str">
        <f t="shared" si="1"/>
        <v/>
      </c>
      <c r="B4169" s="1"/>
      <c r="C4169" s="25" t="str">
        <f>IF('Census Block Input'!J4133="","",'Census Block Input'!B4133)</f>
        <v/>
      </c>
      <c r="D4169" s="184" t="str">
        <f>IF('Census Block Input'!J4133="","",UPPER('Census Block Input'!J4133))</f>
        <v/>
      </c>
      <c r="E4169" s="26" t="str">
        <f>IF('Census Block Input'!J4133="","",'Census Block Input'!I4133)</f>
        <v/>
      </c>
      <c r="F4169" s="27" t="str">
        <f>IF('Census Block Input'!J4133="","",'Census Block Input'!C4133)</f>
        <v/>
      </c>
      <c r="G4169" s="29" t="str">
        <f>IF('Census Block Input'!J4133="","",'Census Block Input'!D4133)</f>
        <v/>
      </c>
      <c r="H4169" s="30" t="str">
        <f>IF('Census Block Input'!J4133="","",'Census Block Input'!G4133)</f>
        <v/>
      </c>
      <c r="I4169" s="30" t="str">
        <f>IF('Census Block Input'!J4133="","",'Census Block Input'!F4133)</f>
        <v/>
      </c>
      <c r="J4169" s="32" t="str">
        <f t="shared" si="130"/>
        <v/>
      </c>
      <c r="K4169" s="105" t="str">
        <f>IF('Census Block Input'!J4133="","",'Census Block Input'!D4133)</f>
        <v/>
      </c>
      <c r="L4169" s="106" t="str">
        <f>IF('Census Block Input'!J4133="","",'Census Block Input'!G4133)</f>
        <v/>
      </c>
      <c r="M4169" s="106" t="str">
        <f>IF('Census Block Input'!J4133="","",'Census Block Input'!F4133)</f>
        <v/>
      </c>
      <c r="N4169" s="32" t="str">
        <f t="shared" si="131"/>
        <v/>
      </c>
      <c r="O4169" s="124" t="s">
        <v>10</v>
      </c>
      <c r="P4169" s="123" t="s">
        <v>10</v>
      </c>
      <c r="Q4169" s="1"/>
    </row>
    <row r="4170" spans="1:17" ht="15.75" hidden="1" customHeight="1">
      <c r="A4170" s="1" t="str">
        <f t="shared" si="1"/>
        <v/>
      </c>
      <c r="B4170" s="1"/>
      <c r="C4170" s="25" t="str">
        <f>IF('Census Block Input'!J4134="","",'Census Block Input'!B4134)</f>
        <v/>
      </c>
      <c r="D4170" s="184" t="str">
        <f>IF('Census Block Input'!J4134="","",UPPER('Census Block Input'!J4134))</f>
        <v/>
      </c>
      <c r="E4170" s="26" t="str">
        <f>IF('Census Block Input'!J4134="","",'Census Block Input'!I4134)</f>
        <v/>
      </c>
      <c r="F4170" s="27" t="str">
        <f>IF('Census Block Input'!J4134="","",'Census Block Input'!C4134)</f>
        <v/>
      </c>
      <c r="G4170" s="29" t="str">
        <f>IF('Census Block Input'!J4134="","",'Census Block Input'!D4134)</f>
        <v/>
      </c>
      <c r="H4170" s="30" t="str">
        <f>IF('Census Block Input'!J4134="","",'Census Block Input'!G4134)</f>
        <v/>
      </c>
      <c r="I4170" s="30" t="str">
        <f>IF('Census Block Input'!J4134="","",'Census Block Input'!F4134)</f>
        <v/>
      </c>
      <c r="J4170" s="32" t="str">
        <f t="shared" si="130"/>
        <v/>
      </c>
      <c r="K4170" s="105" t="str">
        <f>IF('Census Block Input'!J4134="","",'Census Block Input'!D4134)</f>
        <v/>
      </c>
      <c r="L4170" s="106" t="str">
        <f>IF('Census Block Input'!J4134="","",'Census Block Input'!G4134)</f>
        <v/>
      </c>
      <c r="M4170" s="106" t="str">
        <f>IF('Census Block Input'!J4134="","",'Census Block Input'!F4134)</f>
        <v/>
      </c>
      <c r="N4170" s="32" t="str">
        <f t="shared" si="131"/>
        <v/>
      </c>
      <c r="O4170" s="124" t="s">
        <v>10</v>
      </c>
      <c r="P4170" s="123" t="s">
        <v>10</v>
      </c>
      <c r="Q4170" s="1"/>
    </row>
    <row r="4171" spans="1:17" ht="15.75" hidden="1" customHeight="1">
      <c r="A4171" s="1" t="str">
        <f t="shared" si="1"/>
        <v/>
      </c>
      <c r="B4171" s="1"/>
      <c r="C4171" s="25" t="str">
        <f>IF('Census Block Input'!J4135="","",'Census Block Input'!B4135)</f>
        <v/>
      </c>
      <c r="D4171" s="184" t="str">
        <f>IF('Census Block Input'!J4135="","",UPPER('Census Block Input'!J4135))</f>
        <v/>
      </c>
      <c r="E4171" s="26" t="str">
        <f>IF('Census Block Input'!J4135="","",'Census Block Input'!I4135)</f>
        <v/>
      </c>
      <c r="F4171" s="27" t="str">
        <f>IF('Census Block Input'!J4135="","",'Census Block Input'!C4135)</f>
        <v/>
      </c>
      <c r="G4171" s="29" t="str">
        <f>IF('Census Block Input'!J4135="","",'Census Block Input'!D4135)</f>
        <v/>
      </c>
      <c r="H4171" s="30" t="str">
        <f>IF('Census Block Input'!J4135="","",'Census Block Input'!G4135)</f>
        <v/>
      </c>
      <c r="I4171" s="30" t="str">
        <f>IF('Census Block Input'!J4135="","",'Census Block Input'!F4135)</f>
        <v/>
      </c>
      <c r="J4171" s="32" t="str">
        <f t="shared" si="130"/>
        <v/>
      </c>
      <c r="K4171" s="105" t="str">
        <f>IF('Census Block Input'!J4135="","",'Census Block Input'!D4135)</f>
        <v/>
      </c>
      <c r="L4171" s="106" t="str">
        <f>IF('Census Block Input'!J4135="","",'Census Block Input'!G4135)</f>
        <v/>
      </c>
      <c r="M4171" s="106" t="str">
        <f>IF('Census Block Input'!J4135="","",'Census Block Input'!F4135)</f>
        <v/>
      </c>
      <c r="N4171" s="32" t="str">
        <f t="shared" si="131"/>
        <v/>
      </c>
      <c r="O4171" s="124" t="s">
        <v>10</v>
      </c>
      <c r="P4171" s="123" t="s">
        <v>10</v>
      </c>
      <c r="Q4171" s="1"/>
    </row>
    <row r="4172" spans="1:17" ht="15.75" hidden="1" customHeight="1">
      <c r="A4172" s="1" t="str">
        <f t="shared" si="1"/>
        <v/>
      </c>
      <c r="B4172" s="1"/>
      <c r="C4172" s="25" t="str">
        <f>IF('Census Block Input'!J4136="","",'Census Block Input'!B4136)</f>
        <v/>
      </c>
      <c r="D4172" s="184" t="str">
        <f>IF('Census Block Input'!J4136="","",UPPER('Census Block Input'!J4136))</f>
        <v/>
      </c>
      <c r="E4172" s="26" t="str">
        <f>IF('Census Block Input'!J4136="","",'Census Block Input'!I4136)</f>
        <v/>
      </c>
      <c r="F4172" s="27" t="str">
        <f>IF('Census Block Input'!J4136="","",'Census Block Input'!C4136)</f>
        <v/>
      </c>
      <c r="G4172" s="29" t="str">
        <f>IF('Census Block Input'!J4136="","",'Census Block Input'!D4136)</f>
        <v/>
      </c>
      <c r="H4172" s="30" t="str">
        <f>IF('Census Block Input'!J4136="","",'Census Block Input'!G4136)</f>
        <v/>
      </c>
      <c r="I4172" s="30" t="str">
        <f>IF('Census Block Input'!J4136="","",'Census Block Input'!F4136)</f>
        <v/>
      </c>
      <c r="J4172" s="32" t="str">
        <f t="shared" si="130"/>
        <v/>
      </c>
      <c r="K4172" s="105" t="str">
        <f>IF('Census Block Input'!J4136="","",'Census Block Input'!D4136)</f>
        <v/>
      </c>
      <c r="L4172" s="106" t="str">
        <f>IF('Census Block Input'!J4136="","",'Census Block Input'!G4136)</f>
        <v/>
      </c>
      <c r="M4172" s="106" t="str">
        <f>IF('Census Block Input'!J4136="","",'Census Block Input'!F4136)</f>
        <v/>
      </c>
      <c r="N4172" s="32" t="str">
        <f t="shared" si="131"/>
        <v/>
      </c>
      <c r="O4172" s="124" t="s">
        <v>10</v>
      </c>
      <c r="P4172" s="123" t="s">
        <v>10</v>
      </c>
      <c r="Q4172" s="1"/>
    </row>
    <row r="4173" spans="1:17" ht="15.75" hidden="1" customHeight="1">
      <c r="A4173" s="1" t="str">
        <f t="shared" si="1"/>
        <v/>
      </c>
      <c r="B4173" s="1"/>
      <c r="C4173" s="25" t="str">
        <f>IF('Census Block Input'!J4137="","",'Census Block Input'!B4137)</f>
        <v/>
      </c>
      <c r="D4173" s="184" t="str">
        <f>IF('Census Block Input'!J4137="","",UPPER('Census Block Input'!J4137))</f>
        <v/>
      </c>
      <c r="E4173" s="26" t="str">
        <f>IF('Census Block Input'!J4137="","",'Census Block Input'!I4137)</f>
        <v/>
      </c>
      <c r="F4173" s="27" t="str">
        <f>IF('Census Block Input'!J4137="","",'Census Block Input'!C4137)</f>
        <v/>
      </c>
      <c r="G4173" s="29" t="str">
        <f>IF('Census Block Input'!J4137="","",'Census Block Input'!D4137)</f>
        <v/>
      </c>
      <c r="H4173" s="30" t="str">
        <f>IF('Census Block Input'!J4137="","",'Census Block Input'!G4137)</f>
        <v/>
      </c>
      <c r="I4173" s="30" t="str">
        <f>IF('Census Block Input'!J4137="","",'Census Block Input'!F4137)</f>
        <v/>
      </c>
      <c r="J4173" s="32" t="str">
        <f t="shared" si="130"/>
        <v/>
      </c>
      <c r="K4173" s="105" t="str">
        <f>IF('Census Block Input'!J4137="","",'Census Block Input'!D4137)</f>
        <v/>
      </c>
      <c r="L4173" s="106" t="str">
        <f>IF('Census Block Input'!J4137="","",'Census Block Input'!G4137)</f>
        <v/>
      </c>
      <c r="M4173" s="106" t="str">
        <f>IF('Census Block Input'!J4137="","",'Census Block Input'!F4137)</f>
        <v/>
      </c>
      <c r="N4173" s="32" t="str">
        <f t="shared" si="131"/>
        <v/>
      </c>
      <c r="O4173" s="124" t="s">
        <v>10</v>
      </c>
      <c r="P4173" s="123" t="s">
        <v>10</v>
      </c>
      <c r="Q4173" s="1"/>
    </row>
    <row r="4174" spans="1:17" ht="15.75" hidden="1" customHeight="1">
      <c r="A4174" s="1" t="str">
        <f t="shared" si="1"/>
        <v/>
      </c>
      <c r="B4174" s="1"/>
      <c r="C4174" s="25" t="str">
        <f>IF('Census Block Input'!J4138="","",'Census Block Input'!B4138)</f>
        <v/>
      </c>
      <c r="D4174" s="184" t="str">
        <f>IF('Census Block Input'!J4138="","",UPPER('Census Block Input'!J4138))</f>
        <v/>
      </c>
      <c r="E4174" s="26" t="str">
        <f>IF('Census Block Input'!J4138="","",'Census Block Input'!I4138)</f>
        <v/>
      </c>
      <c r="F4174" s="27" t="str">
        <f>IF('Census Block Input'!J4138="","",'Census Block Input'!C4138)</f>
        <v/>
      </c>
      <c r="G4174" s="29" t="str">
        <f>IF('Census Block Input'!J4138="","",'Census Block Input'!D4138)</f>
        <v/>
      </c>
      <c r="H4174" s="30" t="str">
        <f>IF('Census Block Input'!J4138="","",'Census Block Input'!G4138)</f>
        <v/>
      </c>
      <c r="I4174" s="30" t="str">
        <f>IF('Census Block Input'!J4138="","",'Census Block Input'!F4138)</f>
        <v/>
      </c>
      <c r="J4174" s="32" t="str">
        <f t="shared" si="130"/>
        <v/>
      </c>
      <c r="K4174" s="105" t="str">
        <f>IF('Census Block Input'!J4138="","",'Census Block Input'!D4138)</f>
        <v/>
      </c>
      <c r="L4174" s="106" t="str">
        <f>IF('Census Block Input'!J4138="","",'Census Block Input'!G4138)</f>
        <v/>
      </c>
      <c r="M4174" s="106" t="str">
        <f>IF('Census Block Input'!J4138="","",'Census Block Input'!F4138)</f>
        <v/>
      </c>
      <c r="N4174" s="32" t="str">
        <f t="shared" si="131"/>
        <v/>
      </c>
      <c r="O4174" s="124" t="s">
        <v>10</v>
      </c>
      <c r="P4174" s="123" t="s">
        <v>10</v>
      </c>
      <c r="Q4174" s="1"/>
    </row>
    <row r="4175" spans="1:17" ht="15.75" hidden="1" customHeight="1">
      <c r="A4175" s="1" t="str">
        <f t="shared" si="1"/>
        <v/>
      </c>
      <c r="B4175" s="1"/>
      <c r="C4175" s="25" t="str">
        <f>IF('Census Block Input'!J4139="","",'Census Block Input'!B4139)</f>
        <v/>
      </c>
      <c r="D4175" s="184" t="str">
        <f>IF('Census Block Input'!J4139="","",UPPER('Census Block Input'!J4139))</f>
        <v/>
      </c>
      <c r="E4175" s="26" t="str">
        <f>IF('Census Block Input'!J4139="","",'Census Block Input'!I4139)</f>
        <v/>
      </c>
      <c r="F4175" s="27" t="str">
        <f>IF('Census Block Input'!J4139="","",'Census Block Input'!C4139)</f>
        <v/>
      </c>
      <c r="G4175" s="29" t="str">
        <f>IF('Census Block Input'!J4139="","",'Census Block Input'!D4139)</f>
        <v/>
      </c>
      <c r="H4175" s="30" t="str">
        <f>IF('Census Block Input'!J4139="","",'Census Block Input'!G4139)</f>
        <v/>
      </c>
      <c r="I4175" s="30" t="str">
        <f>IF('Census Block Input'!J4139="","",'Census Block Input'!F4139)</f>
        <v/>
      </c>
      <c r="J4175" s="32" t="str">
        <f t="shared" si="130"/>
        <v/>
      </c>
      <c r="K4175" s="105" t="str">
        <f>IF('Census Block Input'!J4139="","",'Census Block Input'!D4139)</f>
        <v/>
      </c>
      <c r="L4175" s="106" t="str">
        <f>IF('Census Block Input'!J4139="","",'Census Block Input'!G4139)</f>
        <v/>
      </c>
      <c r="M4175" s="106" t="str">
        <f>IF('Census Block Input'!J4139="","",'Census Block Input'!F4139)</f>
        <v/>
      </c>
      <c r="N4175" s="32" t="str">
        <f t="shared" si="131"/>
        <v/>
      </c>
      <c r="O4175" s="124" t="s">
        <v>10</v>
      </c>
      <c r="P4175" s="123" t="s">
        <v>10</v>
      </c>
      <c r="Q4175" s="1"/>
    </row>
    <row r="4176" spans="1:17" ht="15.75" hidden="1" customHeight="1">
      <c r="A4176" s="1" t="str">
        <f t="shared" si="1"/>
        <v/>
      </c>
      <c r="B4176" s="1"/>
      <c r="C4176" s="25" t="str">
        <f>IF('Census Block Input'!J4140="","",'Census Block Input'!B4140)</f>
        <v/>
      </c>
      <c r="D4176" s="184" t="str">
        <f>IF('Census Block Input'!J4140="","",UPPER('Census Block Input'!J4140))</f>
        <v/>
      </c>
      <c r="E4176" s="26" t="str">
        <f>IF('Census Block Input'!J4140="","",'Census Block Input'!I4140)</f>
        <v/>
      </c>
      <c r="F4176" s="27" t="str">
        <f>IF('Census Block Input'!J4140="","",'Census Block Input'!C4140)</f>
        <v/>
      </c>
      <c r="G4176" s="29" t="str">
        <f>IF('Census Block Input'!J4140="","",'Census Block Input'!D4140)</f>
        <v/>
      </c>
      <c r="H4176" s="30" t="str">
        <f>IF('Census Block Input'!J4140="","",'Census Block Input'!G4140)</f>
        <v/>
      </c>
      <c r="I4176" s="30" t="str">
        <f>IF('Census Block Input'!J4140="","",'Census Block Input'!F4140)</f>
        <v/>
      </c>
      <c r="J4176" s="32" t="str">
        <f t="shared" si="130"/>
        <v/>
      </c>
      <c r="K4176" s="105" t="str">
        <f>IF('Census Block Input'!J4140="","",'Census Block Input'!D4140)</f>
        <v/>
      </c>
      <c r="L4176" s="106" t="str">
        <f>IF('Census Block Input'!J4140="","",'Census Block Input'!G4140)</f>
        <v/>
      </c>
      <c r="M4176" s="106" t="str">
        <f>IF('Census Block Input'!J4140="","",'Census Block Input'!F4140)</f>
        <v/>
      </c>
      <c r="N4176" s="32" t="str">
        <f t="shared" si="131"/>
        <v/>
      </c>
      <c r="O4176" s="124" t="s">
        <v>10</v>
      </c>
      <c r="P4176" s="123" t="s">
        <v>10</v>
      </c>
      <c r="Q4176" s="1"/>
    </row>
    <row r="4177" spans="1:17" ht="15.75" hidden="1" customHeight="1">
      <c r="A4177" s="1" t="str">
        <f t="shared" si="1"/>
        <v/>
      </c>
      <c r="B4177" s="1"/>
      <c r="C4177" s="25" t="str">
        <f>IF('Census Block Input'!J4141="","",'Census Block Input'!B4141)</f>
        <v/>
      </c>
      <c r="D4177" s="184" t="str">
        <f>IF('Census Block Input'!J4141="","",UPPER('Census Block Input'!J4141))</f>
        <v/>
      </c>
      <c r="E4177" s="26" t="str">
        <f>IF('Census Block Input'!J4141="","",'Census Block Input'!I4141)</f>
        <v/>
      </c>
      <c r="F4177" s="27" t="str">
        <f>IF('Census Block Input'!J4141="","",'Census Block Input'!C4141)</f>
        <v/>
      </c>
      <c r="G4177" s="29" t="str">
        <f>IF('Census Block Input'!J4141="","",'Census Block Input'!D4141)</f>
        <v/>
      </c>
      <c r="H4177" s="30" t="str">
        <f>IF('Census Block Input'!J4141="","",'Census Block Input'!G4141)</f>
        <v/>
      </c>
      <c r="I4177" s="30" t="str">
        <f>IF('Census Block Input'!J4141="","",'Census Block Input'!F4141)</f>
        <v/>
      </c>
      <c r="J4177" s="32" t="str">
        <f t="shared" si="130"/>
        <v/>
      </c>
      <c r="K4177" s="105" t="str">
        <f>IF('Census Block Input'!J4141="","",'Census Block Input'!D4141)</f>
        <v/>
      </c>
      <c r="L4177" s="106" t="str">
        <f>IF('Census Block Input'!J4141="","",'Census Block Input'!G4141)</f>
        <v/>
      </c>
      <c r="M4177" s="106" t="str">
        <f>IF('Census Block Input'!J4141="","",'Census Block Input'!F4141)</f>
        <v/>
      </c>
      <c r="N4177" s="32" t="str">
        <f t="shared" si="131"/>
        <v/>
      </c>
      <c r="O4177" s="124" t="s">
        <v>10</v>
      </c>
      <c r="P4177" s="123" t="s">
        <v>10</v>
      </c>
      <c r="Q4177" s="1"/>
    </row>
    <row r="4178" spans="1:17" ht="15.75" hidden="1" customHeight="1">
      <c r="A4178" s="1" t="str">
        <f t="shared" si="1"/>
        <v/>
      </c>
      <c r="B4178" s="1"/>
      <c r="C4178" s="25" t="str">
        <f>IF('Census Block Input'!J4142="","",'Census Block Input'!B4142)</f>
        <v/>
      </c>
      <c r="D4178" s="184" t="str">
        <f>IF('Census Block Input'!J4142="","",UPPER('Census Block Input'!J4142))</f>
        <v/>
      </c>
      <c r="E4178" s="26" t="str">
        <f>IF('Census Block Input'!J4142="","",'Census Block Input'!I4142)</f>
        <v/>
      </c>
      <c r="F4178" s="27" t="str">
        <f>IF('Census Block Input'!J4142="","",'Census Block Input'!C4142)</f>
        <v/>
      </c>
      <c r="G4178" s="29" t="str">
        <f>IF('Census Block Input'!J4142="","",'Census Block Input'!D4142)</f>
        <v/>
      </c>
      <c r="H4178" s="30" t="str">
        <f>IF('Census Block Input'!J4142="","",'Census Block Input'!G4142)</f>
        <v/>
      </c>
      <c r="I4178" s="30" t="str">
        <f>IF('Census Block Input'!J4142="","",'Census Block Input'!F4142)</f>
        <v/>
      </c>
      <c r="J4178" s="32" t="str">
        <f t="shared" si="130"/>
        <v/>
      </c>
      <c r="K4178" s="105" t="str">
        <f>IF('Census Block Input'!J4142="","",'Census Block Input'!D4142)</f>
        <v/>
      </c>
      <c r="L4178" s="106" t="str">
        <f>IF('Census Block Input'!J4142="","",'Census Block Input'!G4142)</f>
        <v/>
      </c>
      <c r="M4178" s="106" t="str">
        <f>IF('Census Block Input'!J4142="","",'Census Block Input'!F4142)</f>
        <v/>
      </c>
      <c r="N4178" s="32" t="str">
        <f t="shared" si="131"/>
        <v/>
      </c>
      <c r="O4178" s="124" t="s">
        <v>10</v>
      </c>
      <c r="P4178" s="123" t="s">
        <v>10</v>
      </c>
      <c r="Q4178" s="1"/>
    </row>
    <row r="4179" spans="1:17" ht="15.75" hidden="1" customHeight="1">
      <c r="A4179" s="1" t="str">
        <f t="shared" si="1"/>
        <v/>
      </c>
      <c r="B4179" s="1"/>
      <c r="C4179" s="25" t="str">
        <f>IF('Census Block Input'!J4143="","",'Census Block Input'!B4143)</f>
        <v/>
      </c>
      <c r="D4179" s="184" t="str">
        <f>IF('Census Block Input'!J4143="","",UPPER('Census Block Input'!J4143))</f>
        <v/>
      </c>
      <c r="E4179" s="26" t="str">
        <f>IF('Census Block Input'!J4143="","",'Census Block Input'!I4143)</f>
        <v/>
      </c>
      <c r="F4179" s="27" t="str">
        <f>IF('Census Block Input'!J4143="","",'Census Block Input'!C4143)</f>
        <v/>
      </c>
      <c r="G4179" s="29" t="str">
        <f>IF('Census Block Input'!J4143="","",'Census Block Input'!D4143)</f>
        <v/>
      </c>
      <c r="H4179" s="30" t="str">
        <f>IF('Census Block Input'!J4143="","",'Census Block Input'!G4143)</f>
        <v/>
      </c>
      <c r="I4179" s="30" t="str">
        <f>IF('Census Block Input'!J4143="","",'Census Block Input'!F4143)</f>
        <v/>
      </c>
      <c r="J4179" s="32" t="str">
        <f t="shared" si="130"/>
        <v/>
      </c>
      <c r="K4179" s="105" t="str">
        <f>IF('Census Block Input'!J4143="","",'Census Block Input'!D4143)</f>
        <v/>
      </c>
      <c r="L4179" s="106" t="str">
        <f>IF('Census Block Input'!J4143="","",'Census Block Input'!G4143)</f>
        <v/>
      </c>
      <c r="M4179" s="106" t="str">
        <f>IF('Census Block Input'!J4143="","",'Census Block Input'!F4143)</f>
        <v/>
      </c>
      <c r="N4179" s="32" t="str">
        <f t="shared" si="131"/>
        <v/>
      </c>
      <c r="O4179" s="124" t="s">
        <v>10</v>
      </c>
      <c r="P4179" s="123" t="s">
        <v>10</v>
      </c>
      <c r="Q4179" s="1"/>
    </row>
    <row r="4180" spans="1:17" ht="15.75" hidden="1" customHeight="1">
      <c r="A4180" s="1" t="str">
        <f t="shared" si="1"/>
        <v/>
      </c>
      <c r="B4180" s="1"/>
      <c r="C4180" s="25" t="str">
        <f>IF('Census Block Input'!J4144="","",'Census Block Input'!B4144)</f>
        <v/>
      </c>
      <c r="D4180" s="184" t="str">
        <f>IF('Census Block Input'!J4144="","",UPPER('Census Block Input'!J4144))</f>
        <v/>
      </c>
      <c r="E4180" s="26" t="str">
        <f>IF('Census Block Input'!J4144="","",'Census Block Input'!I4144)</f>
        <v/>
      </c>
      <c r="F4180" s="27" t="str">
        <f>IF('Census Block Input'!J4144="","",'Census Block Input'!C4144)</f>
        <v/>
      </c>
      <c r="G4180" s="29" t="str">
        <f>IF('Census Block Input'!J4144="","",'Census Block Input'!D4144)</f>
        <v/>
      </c>
      <c r="H4180" s="30" t="str">
        <f>IF('Census Block Input'!J4144="","",'Census Block Input'!G4144)</f>
        <v/>
      </c>
      <c r="I4180" s="30" t="str">
        <f>IF('Census Block Input'!J4144="","",'Census Block Input'!F4144)</f>
        <v/>
      </c>
      <c r="J4180" s="32" t="str">
        <f t="shared" si="130"/>
        <v/>
      </c>
      <c r="K4180" s="105" t="str">
        <f>IF('Census Block Input'!J4144="","",'Census Block Input'!D4144)</f>
        <v/>
      </c>
      <c r="L4180" s="106" t="str">
        <f>IF('Census Block Input'!J4144="","",'Census Block Input'!G4144)</f>
        <v/>
      </c>
      <c r="M4180" s="106" t="str">
        <f>IF('Census Block Input'!J4144="","",'Census Block Input'!F4144)</f>
        <v/>
      </c>
      <c r="N4180" s="32" t="str">
        <f t="shared" si="131"/>
        <v/>
      </c>
      <c r="O4180" s="124" t="s">
        <v>10</v>
      </c>
      <c r="P4180" s="123" t="s">
        <v>10</v>
      </c>
      <c r="Q4180" s="1"/>
    </row>
    <row r="4181" spans="1:17" ht="15.75" hidden="1" customHeight="1">
      <c r="A4181" s="1" t="str">
        <f t="shared" si="1"/>
        <v/>
      </c>
      <c r="B4181" s="1"/>
      <c r="C4181" s="25" t="str">
        <f>IF('Census Block Input'!J4145="","",'Census Block Input'!B4145)</f>
        <v/>
      </c>
      <c r="D4181" s="184" t="str">
        <f>IF('Census Block Input'!J4145="","",UPPER('Census Block Input'!J4145))</f>
        <v/>
      </c>
      <c r="E4181" s="26" t="str">
        <f>IF('Census Block Input'!J4145="","",'Census Block Input'!I4145)</f>
        <v/>
      </c>
      <c r="F4181" s="27" t="str">
        <f>IF('Census Block Input'!J4145="","",'Census Block Input'!C4145)</f>
        <v/>
      </c>
      <c r="G4181" s="29" t="str">
        <f>IF('Census Block Input'!J4145="","",'Census Block Input'!D4145)</f>
        <v/>
      </c>
      <c r="H4181" s="30" t="str">
        <f>IF('Census Block Input'!J4145="","",'Census Block Input'!G4145)</f>
        <v/>
      </c>
      <c r="I4181" s="30" t="str">
        <f>IF('Census Block Input'!J4145="","",'Census Block Input'!F4145)</f>
        <v/>
      </c>
      <c r="J4181" s="32" t="str">
        <f t="shared" si="130"/>
        <v/>
      </c>
      <c r="K4181" s="105" t="str">
        <f>IF('Census Block Input'!J4145="","",'Census Block Input'!D4145)</f>
        <v/>
      </c>
      <c r="L4181" s="106" t="str">
        <f>IF('Census Block Input'!J4145="","",'Census Block Input'!G4145)</f>
        <v/>
      </c>
      <c r="M4181" s="106" t="str">
        <f>IF('Census Block Input'!J4145="","",'Census Block Input'!F4145)</f>
        <v/>
      </c>
      <c r="N4181" s="32" t="str">
        <f t="shared" si="131"/>
        <v/>
      </c>
      <c r="O4181" s="124" t="s">
        <v>10</v>
      </c>
      <c r="P4181" s="123" t="s">
        <v>10</v>
      </c>
      <c r="Q4181" s="1"/>
    </row>
    <row r="4182" spans="1:17" ht="15.75" hidden="1" customHeight="1">
      <c r="A4182" s="1" t="str">
        <f t="shared" si="1"/>
        <v/>
      </c>
      <c r="B4182" s="1"/>
      <c r="C4182" s="25" t="str">
        <f>IF('Census Block Input'!J4146="","",'Census Block Input'!B4146)</f>
        <v/>
      </c>
      <c r="D4182" s="184" t="str">
        <f>IF('Census Block Input'!J4146="","",UPPER('Census Block Input'!J4146))</f>
        <v/>
      </c>
      <c r="E4182" s="26" t="str">
        <f>IF('Census Block Input'!J4146="","",'Census Block Input'!I4146)</f>
        <v/>
      </c>
      <c r="F4182" s="27" t="str">
        <f>IF('Census Block Input'!J4146="","",'Census Block Input'!C4146)</f>
        <v/>
      </c>
      <c r="G4182" s="29" t="str">
        <f>IF('Census Block Input'!J4146="","",'Census Block Input'!D4146)</f>
        <v/>
      </c>
      <c r="H4182" s="30" t="str">
        <f>IF('Census Block Input'!J4146="","",'Census Block Input'!G4146)</f>
        <v/>
      </c>
      <c r="I4182" s="30" t="str">
        <f>IF('Census Block Input'!J4146="","",'Census Block Input'!F4146)</f>
        <v/>
      </c>
      <c r="J4182" s="32" t="str">
        <f t="shared" si="130"/>
        <v/>
      </c>
      <c r="K4182" s="105" t="str">
        <f>IF('Census Block Input'!J4146="","",'Census Block Input'!D4146)</f>
        <v/>
      </c>
      <c r="L4182" s="106" t="str">
        <f>IF('Census Block Input'!J4146="","",'Census Block Input'!G4146)</f>
        <v/>
      </c>
      <c r="M4182" s="106" t="str">
        <f>IF('Census Block Input'!J4146="","",'Census Block Input'!F4146)</f>
        <v/>
      </c>
      <c r="N4182" s="32" t="str">
        <f t="shared" si="131"/>
        <v/>
      </c>
      <c r="O4182" s="124" t="s">
        <v>10</v>
      </c>
      <c r="P4182" s="123" t="s">
        <v>10</v>
      </c>
      <c r="Q4182" s="1"/>
    </row>
    <row r="4183" spans="1:17" ht="15.75" hidden="1" customHeight="1">
      <c r="A4183" s="1" t="str">
        <f t="shared" si="1"/>
        <v/>
      </c>
      <c r="B4183" s="1"/>
      <c r="C4183" s="25" t="str">
        <f>IF('Census Block Input'!J4147="","",'Census Block Input'!B4147)</f>
        <v/>
      </c>
      <c r="D4183" s="184" t="str">
        <f>IF('Census Block Input'!J4147="","",UPPER('Census Block Input'!J4147))</f>
        <v/>
      </c>
      <c r="E4183" s="26" t="str">
        <f>IF('Census Block Input'!J4147="","",'Census Block Input'!I4147)</f>
        <v/>
      </c>
      <c r="F4183" s="27" t="str">
        <f>IF('Census Block Input'!J4147="","",'Census Block Input'!C4147)</f>
        <v/>
      </c>
      <c r="G4183" s="29" t="str">
        <f>IF('Census Block Input'!J4147="","",'Census Block Input'!D4147)</f>
        <v/>
      </c>
      <c r="H4183" s="30" t="str">
        <f>IF('Census Block Input'!J4147="","",'Census Block Input'!G4147)</f>
        <v/>
      </c>
      <c r="I4183" s="30" t="str">
        <f>IF('Census Block Input'!J4147="","",'Census Block Input'!F4147)</f>
        <v/>
      </c>
      <c r="J4183" s="32" t="str">
        <f t="shared" si="130"/>
        <v/>
      </c>
      <c r="K4183" s="105" t="str">
        <f>IF('Census Block Input'!J4147="","",'Census Block Input'!D4147)</f>
        <v/>
      </c>
      <c r="L4183" s="106" t="str">
        <f>IF('Census Block Input'!J4147="","",'Census Block Input'!G4147)</f>
        <v/>
      </c>
      <c r="M4183" s="106" t="str">
        <f>IF('Census Block Input'!J4147="","",'Census Block Input'!F4147)</f>
        <v/>
      </c>
      <c r="N4183" s="32" t="str">
        <f t="shared" si="131"/>
        <v/>
      </c>
      <c r="O4183" s="124" t="s">
        <v>10</v>
      </c>
      <c r="P4183" s="123" t="s">
        <v>10</v>
      </c>
      <c r="Q4183" s="1"/>
    </row>
    <row r="4184" spans="1:17" ht="15.75" hidden="1" customHeight="1">
      <c r="A4184" s="1" t="str">
        <f t="shared" si="1"/>
        <v/>
      </c>
      <c r="B4184" s="1"/>
      <c r="C4184" s="25" t="str">
        <f>IF('Census Block Input'!J4148="","",'Census Block Input'!B4148)</f>
        <v/>
      </c>
      <c r="D4184" s="184" t="str">
        <f>IF('Census Block Input'!J4148="","",UPPER('Census Block Input'!J4148))</f>
        <v/>
      </c>
      <c r="E4184" s="26" t="str">
        <f>IF('Census Block Input'!J4148="","",'Census Block Input'!I4148)</f>
        <v/>
      </c>
      <c r="F4184" s="27" t="str">
        <f>IF('Census Block Input'!J4148="","",'Census Block Input'!C4148)</f>
        <v/>
      </c>
      <c r="G4184" s="29" t="str">
        <f>IF('Census Block Input'!J4148="","",'Census Block Input'!D4148)</f>
        <v/>
      </c>
      <c r="H4184" s="30" t="str">
        <f>IF('Census Block Input'!J4148="","",'Census Block Input'!G4148)</f>
        <v/>
      </c>
      <c r="I4184" s="30" t="str">
        <f>IF('Census Block Input'!J4148="","",'Census Block Input'!F4148)</f>
        <v/>
      </c>
      <c r="J4184" s="32" t="str">
        <f t="shared" si="130"/>
        <v/>
      </c>
      <c r="K4184" s="105" t="str">
        <f>IF('Census Block Input'!J4148="","",'Census Block Input'!D4148)</f>
        <v/>
      </c>
      <c r="L4184" s="106" t="str">
        <f>IF('Census Block Input'!J4148="","",'Census Block Input'!G4148)</f>
        <v/>
      </c>
      <c r="M4184" s="106" t="str">
        <f>IF('Census Block Input'!J4148="","",'Census Block Input'!F4148)</f>
        <v/>
      </c>
      <c r="N4184" s="32" t="str">
        <f t="shared" si="131"/>
        <v/>
      </c>
      <c r="O4184" s="124" t="s">
        <v>10</v>
      </c>
      <c r="P4184" s="123" t="s">
        <v>10</v>
      </c>
      <c r="Q4184" s="1"/>
    </row>
    <row r="4185" spans="1:17" ht="15.75" hidden="1" customHeight="1">
      <c r="A4185" s="1" t="str">
        <f t="shared" si="1"/>
        <v/>
      </c>
      <c r="B4185" s="1"/>
      <c r="C4185" s="25" t="str">
        <f>IF('Census Block Input'!J4149="","",'Census Block Input'!B4149)</f>
        <v/>
      </c>
      <c r="D4185" s="184" t="str">
        <f>IF('Census Block Input'!J4149="","",UPPER('Census Block Input'!J4149))</f>
        <v/>
      </c>
      <c r="E4185" s="26" t="str">
        <f>IF('Census Block Input'!J4149="","",'Census Block Input'!I4149)</f>
        <v/>
      </c>
      <c r="F4185" s="27" t="str">
        <f>IF('Census Block Input'!J4149="","",'Census Block Input'!C4149)</f>
        <v/>
      </c>
      <c r="G4185" s="29" t="str">
        <f>IF('Census Block Input'!J4149="","",'Census Block Input'!D4149)</f>
        <v/>
      </c>
      <c r="H4185" s="30" t="str">
        <f>IF('Census Block Input'!J4149="","",'Census Block Input'!G4149)</f>
        <v/>
      </c>
      <c r="I4185" s="30" t="str">
        <f>IF('Census Block Input'!J4149="","",'Census Block Input'!F4149)</f>
        <v/>
      </c>
      <c r="J4185" s="32" t="str">
        <f t="shared" si="130"/>
        <v/>
      </c>
      <c r="K4185" s="105" t="str">
        <f>IF('Census Block Input'!J4149="","",'Census Block Input'!D4149)</f>
        <v/>
      </c>
      <c r="L4185" s="106" t="str">
        <f>IF('Census Block Input'!J4149="","",'Census Block Input'!G4149)</f>
        <v/>
      </c>
      <c r="M4185" s="106" t="str">
        <f>IF('Census Block Input'!J4149="","",'Census Block Input'!F4149)</f>
        <v/>
      </c>
      <c r="N4185" s="32" t="str">
        <f t="shared" si="131"/>
        <v/>
      </c>
      <c r="O4185" s="124" t="s">
        <v>10</v>
      </c>
      <c r="P4185" s="123" t="s">
        <v>10</v>
      </c>
      <c r="Q4185" s="1"/>
    </row>
    <row r="4186" spans="1:17" ht="15.75" hidden="1" customHeight="1">
      <c r="A4186" s="1" t="str">
        <f t="shared" si="1"/>
        <v/>
      </c>
      <c r="B4186" s="1"/>
      <c r="C4186" s="25" t="str">
        <f>IF('Census Block Input'!J4150="","",'Census Block Input'!B4150)</f>
        <v/>
      </c>
      <c r="D4186" s="184" t="str">
        <f>IF('Census Block Input'!J4150="","",UPPER('Census Block Input'!J4150))</f>
        <v/>
      </c>
      <c r="E4186" s="26" t="str">
        <f>IF('Census Block Input'!J4150="","",'Census Block Input'!I4150)</f>
        <v/>
      </c>
      <c r="F4186" s="27" t="str">
        <f>IF('Census Block Input'!J4150="","",'Census Block Input'!C4150)</f>
        <v/>
      </c>
      <c r="G4186" s="29" t="str">
        <f>IF('Census Block Input'!J4150="","",'Census Block Input'!D4150)</f>
        <v/>
      </c>
      <c r="H4186" s="30" t="str">
        <f>IF('Census Block Input'!J4150="","",'Census Block Input'!G4150)</f>
        <v/>
      </c>
      <c r="I4186" s="30" t="str">
        <f>IF('Census Block Input'!J4150="","",'Census Block Input'!F4150)</f>
        <v/>
      </c>
      <c r="J4186" s="32" t="str">
        <f t="shared" si="130"/>
        <v/>
      </c>
      <c r="K4186" s="105" t="str">
        <f>IF('Census Block Input'!J4150="","",'Census Block Input'!D4150)</f>
        <v/>
      </c>
      <c r="L4186" s="106" t="str">
        <f>IF('Census Block Input'!J4150="","",'Census Block Input'!G4150)</f>
        <v/>
      </c>
      <c r="M4186" s="106" t="str">
        <f>IF('Census Block Input'!J4150="","",'Census Block Input'!F4150)</f>
        <v/>
      </c>
      <c r="N4186" s="32" t="str">
        <f t="shared" si="131"/>
        <v/>
      </c>
      <c r="O4186" s="124" t="s">
        <v>10</v>
      </c>
      <c r="P4186" s="123" t="s">
        <v>10</v>
      </c>
      <c r="Q4186" s="1"/>
    </row>
    <row r="4187" spans="1:17" ht="15.75" hidden="1" customHeight="1">
      <c r="A4187" s="1" t="str">
        <f t="shared" si="1"/>
        <v/>
      </c>
      <c r="B4187" s="1"/>
      <c r="C4187" s="25" t="str">
        <f>IF('Census Block Input'!J4151="","",'Census Block Input'!B4151)</f>
        <v/>
      </c>
      <c r="D4187" s="184" t="str">
        <f>IF('Census Block Input'!J4151="","",UPPER('Census Block Input'!J4151))</f>
        <v/>
      </c>
      <c r="E4187" s="26" t="str">
        <f>IF('Census Block Input'!J4151="","",'Census Block Input'!I4151)</f>
        <v/>
      </c>
      <c r="F4187" s="27" t="str">
        <f>IF('Census Block Input'!J4151="","",'Census Block Input'!C4151)</f>
        <v/>
      </c>
      <c r="G4187" s="29" t="str">
        <f>IF('Census Block Input'!J4151="","",'Census Block Input'!D4151)</f>
        <v/>
      </c>
      <c r="H4187" s="30" t="str">
        <f>IF('Census Block Input'!J4151="","",'Census Block Input'!G4151)</f>
        <v/>
      </c>
      <c r="I4187" s="30" t="str">
        <f>IF('Census Block Input'!J4151="","",'Census Block Input'!F4151)</f>
        <v/>
      </c>
      <c r="J4187" s="32" t="str">
        <f t="shared" si="130"/>
        <v/>
      </c>
      <c r="K4187" s="105" t="str">
        <f>IF('Census Block Input'!J4151="","",'Census Block Input'!D4151)</f>
        <v/>
      </c>
      <c r="L4187" s="106" t="str">
        <f>IF('Census Block Input'!J4151="","",'Census Block Input'!G4151)</f>
        <v/>
      </c>
      <c r="M4187" s="106" t="str">
        <f>IF('Census Block Input'!J4151="","",'Census Block Input'!F4151)</f>
        <v/>
      </c>
      <c r="N4187" s="32" t="str">
        <f t="shared" si="131"/>
        <v/>
      </c>
      <c r="O4187" s="124" t="s">
        <v>10</v>
      </c>
      <c r="P4187" s="123" t="s">
        <v>10</v>
      </c>
      <c r="Q4187" s="1"/>
    </row>
    <row r="4188" spans="1:17" ht="15.75" hidden="1" customHeight="1">
      <c r="A4188" s="1" t="str">
        <f t="shared" si="1"/>
        <v/>
      </c>
      <c r="B4188" s="1"/>
      <c r="C4188" s="25" t="str">
        <f>IF('Census Block Input'!J4152="","",'Census Block Input'!B4152)</f>
        <v/>
      </c>
      <c r="D4188" s="184" t="str">
        <f>IF('Census Block Input'!J4152="","",UPPER('Census Block Input'!J4152))</f>
        <v/>
      </c>
      <c r="E4188" s="26" t="str">
        <f>IF('Census Block Input'!J4152="","",'Census Block Input'!I4152)</f>
        <v/>
      </c>
      <c r="F4188" s="27" t="str">
        <f>IF('Census Block Input'!J4152="","",'Census Block Input'!C4152)</f>
        <v/>
      </c>
      <c r="G4188" s="29" t="str">
        <f>IF('Census Block Input'!J4152="","",'Census Block Input'!D4152)</f>
        <v/>
      </c>
      <c r="H4188" s="30" t="str">
        <f>IF('Census Block Input'!J4152="","",'Census Block Input'!G4152)</f>
        <v/>
      </c>
      <c r="I4188" s="30" t="str">
        <f>IF('Census Block Input'!J4152="","",'Census Block Input'!F4152)</f>
        <v/>
      </c>
      <c r="J4188" s="32" t="str">
        <f t="shared" si="130"/>
        <v/>
      </c>
      <c r="K4188" s="105" t="str">
        <f>IF('Census Block Input'!J4152="","",'Census Block Input'!D4152)</f>
        <v/>
      </c>
      <c r="L4188" s="106" t="str">
        <f>IF('Census Block Input'!J4152="","",'Census Block Input'!G4152)</f>
        <v/>
      </c>
      <c r="M4188" s="106" t="str">
        <f>IF('Census Block Input'!J4152="","",'Census Block Input'!F4152)</f>
        <v/>
      </c>
      <c r="N4188" s="32" t="str">
        <f t="shared" si="131"/>
        <v/>
      </c>
      <c r="O4188" s="124" t="s">
        <v>10</v>
      </c>
      <c r="P4188" s="123" t="s">
        <v>10</v>
      </c>
      <c r="Q4188" s="1"/>
    </row>
    <row r="4189" spans="1:17" ht="15.75" hidden="1" customHeight="1">
      <c r="A4189" s="1" t="str">
        <f t="shared" si="1"/>
        <v/>
      </c>
      <c r="B4189" s="1"/>
      <c r="C4189" s="25" t="str">
        <f>IF('Census Block Input'!J4153="","",'Census Block Input'!B4153)</f>
        <v/>
      </c>
      <c r="D4189" s="184" t="str">
        <f>IF('Census Block Input'!J4153="","",UPPER('Census Block Input'!J4153))</f>
        <v/>
      </c>
      <c r="E4189" s="26" t="str">
        <f>IF('Census Block Input'!J4153="","",'Census Block Input'!I4153)</f>
        <v/>
      </c>
      <c r="F4189" s="27" t="str">
        <f>IF('Census Block Input'!J4153="","",'Census Block Input'!C4153)</f>
        <v/>
      </c>
      <c r="G4189" s="29" t="str">
        <f>IF('Census Block Input'!J4153="","",'Census Block Input'!D4153)</f>
        <v/>
      </c>
      <c r="H4189" s="30" t="str">
        <f>IF('Census Block Input'!J4153="","",'Census Block Input'!G4153)</f>
        <v/>
      </c>
      <c r="I4189" s="30" t="str">
        <f>IF('Census Block Input'!J4153="","",'Census Block Input'!F4153)</f>
        <v/>
      </c>
      <c r="J4189" s="32" t="str">
        <f t="shared" si="130"/>
        <v/>
      </c>
      <c r="K4189" s="105" t="str">
        <f>IF('Census Block Input'!J4153="","",'Census Block Input'!D4153)</f>
        <v/>
      </c>
      <c r="L4189" s="106" t="str">
        <f>IF('Census Block Input'!J4153="","",'Census Block Input'!G4153)</f>
        <v/>
      </c>
      <c r="M4189" s="106" t="str">
        <f>IF('Census Block Input'!J4153="","",'Census Block Input'!F4153)</f>
        <v/>
      </c>
      <c r="N4189" s="32" t="str">
        <f t="shared" si="131"/>
        <v/>
      </c>
      <c r="O4189" s="124" t="s">
        <v>10</v>
      </c>
      <c r="P4189" s="123" t="s">
        <v>10</v>
      </c>
      <c r="Q4189" s="1"/>
    </row>
    <row r="4190" spans="1:17" ht="15.75" hidden="1" customHeight="1">
      <c r="A4190" s="1" t="str">
        <f t="shared" si="1"/>
        <v/>
      </c>
      <c r="B4190" s="1"/>
      <c r="C4190" s="25" t="str">
        <f>IF('Census Block Input'!J4154="","",'Census Block Input'!B4154)</f>
        <v/>
      </c>
      <c r="D4190" s="184" t="str">
        <f>IF('Census Block Input'!J4154="","",UPPER('Census Block Input'!J4154))</f>
        <v/>
      </c>
      <c r="E4190" s="26" t="str">
        <f>IF('Census Block Input'!J4154="","",'Census Block Input'!I4154)</f>
        <v/>
      </c>
      <c r="F4190" s="27" t="str">
        <f>IF('Census Block Input'!J4154="","",'Census Block Input'!C4154)</f>
        <v/>
      </c>
      <c r="G4190" s="29" t="str">
        <f>IF('Census Block Input'!J4154="","",'Census Block Input'!D4154)</f>
        <v/>
      </c>
      <c r="H4190" s="30" t="str">
        <f>IF('Census Block Input'!J4154="","",'Census Block Input'!G4154)</f>
        <v/>
      </c>
      <c r="I4190" s="30" t="str">
        <f>IF('Census Block Input'!J4154="","",'Census Block Input'!F4154)</f>
        <v/>
      </c>
      <c r="J4190" s="32" t="str">
        <f t="shared" si="130"/>
        <v/>
      </c>
      <c r="K4190" s="105" t="str">
        <f>IF('Census Block Input'!J4154="","",'Census Block Input'!D4154)</f>
        <v/>
      </c>
      <c r="L4190" s="106" t="str">
        <f>IF('Census Block Input'!J4154="","",'Census Block Input'!G4154)</f>
        <v/>
      </c>
      <c r="M4190" s="106" t="str">
        <f>IF('Census Block Input'!J4154="","",'Census Block Input'!F4154)</f>
        <v/>
      </c>
      <c r="N4190" s="32" t="str">
        <f t="shared" si="131"/>
        <v/>
      </c>
      <c r="O4190" s="124" t="s">
        <v>10</v>
      </c>
      <c r="P4190" s="123" t="s">
        <v>10</v>
      </c>
      <c r="Q4190" s="1"/>
    </row>
    <row r="4191" spans="1:17" ht="15.75" hidden="1" customHeight="1">
      <c r="A4191" s="1" t="str">
        <f t="shared" si="1"/>
        <v/>
      </c>
      <c r="B4191" s="1"/>
      <c r="C4191" s="25" t="str">
        <f>IF('Census Block Input'!J4155="","",'Census Block Input'!B4155)</f>
        <v/>
      </c>
      <c r="D4191" s="184" t="str">
        <f>IF('Census Block Input'!J4155="","",UPPER('Census Block Input'!J4155))</f>
        <v/>
      </c>
      <c r="E4191" s="26" t="str">
        <f>IF('Census Block Input'!J4155="","",'Census Block Input'!I4155)</f>
        <v/>
      </c>
      <c r="F4191" s="27" t="str">
        <f>IF('Census Block Input'!J4155="","",'Census Block Input'!C4155)</f>
        <v/>
      </c>
      <c r="G4191" s="29" t="str">
        <f>IF('Census Block Input'!J4155="","",'Census Block Input'!D4155)</f>
        <v/>
      </c>
      <c r="H4191" s="30" t="str">
        <f>IF('Census Block Input'!J4155="","",'Census Block Input'!G4155)</f>
        <v/>
      </c>
      <c r="I4191" s="30" t="str">
        <f>IF('Census Block Input'!J4155="","",'Census Block Input'!F4155)</f>
        <v/>
      </c>
      <c r="J4191" s="32" t="str">
        <f t="shared" si="130"/>
        <v/>
      </c>
      <c r="K4191" s="105" t="str">
        <f>IF('Census Block Input'!J4155="","",'Census Block Input'!D4155)</f>
        <v/>
      </c>
      <c r="L4191" s="106" t="str">
        <f>IF('Census Block Input'!J4155="","",'Census Block Input'!G4155)</f>
        <v/>
      </c>
      <c r="M4191" s="106" t="str">
        <f>IF('Census Block Input'!J4155="","",'Census Block Input'!F4155)</f>
        <v/>
      </c>
      <c r="N4191" s="32" t="str">
        <f t="shared" si="131"/>
        <v/>
      </c>
      <c r="O4191" s="124" t="s">
        <v>10</v>
      </c>
      <c r="P4191" s="123" t="s">
        <v>10</v>
      </c>
      <c r="Q4191" s="1"/>
    </row>
    <row r="4192" spans="1:17" ht="15.75" hidden="1" customHeight="1">
      <c r="A4192" s="1" t="str">
        <f t="shared" si="1"/>
        <v/>
      </c>
      <c r="B4192" s="1"/>
      <c r="C4192" s="25" t="str">
        <f>IF('Census Block Input'!J4156="","",'Census Block Input'!B4156)</f>
        <v/>
      </c>
      <c r="D4192" s="184" t="str">
        <f>IF('Census Block Input'!J4156="","",UPPER('Census Block Input'!J4156))</f>
        <v/>
      </c>
      <c r="E4192" s="26" t="str">
        <f>IF('Census Block Input'!J4156="","",'Census Block Input'!I4156)</f>
        <v/>
      </c>
      <c r="F4192" s="27" t="str">
        <f>IF('Census Block Input'!J4156="","",'Census Block Input'!C4156)</f>
        <v/>
      </c>
      <c r="G4192" s="29" t="str">
        <f>IF('Census Block Input'!J4156="","",'Census Block Input'!D4156)</f>
        <v/>
      </c>
      <c r="H4192" s="30" t="str">
        <f>IF('Census Block Input'!J4156="","",'Census Block Input'!G4156)</f>
        <v/>
      </c>
      <c r="I4192" s="30" t="str">
        <f>IF('Census Block Input'!J4156="","",'Census Block Input'!F4156)</f>
        <v/>
      </c>
      <c r="J4192" s="32" t="str">
        <f t="shared" si="130"/>
        <v/>
      </c>
      <c r="K4192" s="105" t="str">
        <f>IF('Census Block Input'!J4156="","",'Census Block Input'!D4156)</f>
        <v/>
      </c>
      <c r="L4192" s="106" t="str">
        <f>IF('Census Block Input'!J4156="","",'Census Block Input'!G4156)</f>
        <v/>
      </c>
      <c r="M4192" s="106" t="str">
        <f>IF('Census Block Input'!J4156="","",'Census Block Input'!F4156)</f>
        <v/>
      </c>
      <c r="N4192" s="32" t="str">
        <f t="shared" si="131"/>
        <v/>
      </c>
      <c r="O4192" s="124" t="s">
        <v>10</v>
      </c>
      <c r="P4192" s="123" t="s">
        <v>10</v>
      </c>
      <c r="Q4192" s="1"/>
    </row>
    <row r="4193" spans="1:17" ht="15.75" hidden="1" customHeight="1">
      <c r="A4193" s="1" t="str">
        <f t="shared" si="1"/>
        <v/>
      </c>
      <c r="B4193" s="1"/>
      <c r="C4193" s="25" t="str">
        <f>IF('Census Block Input'!J4157="","",'Census Block Input'!B4157)</f>
        <v/>
      </c>
      <c r="D4193" s="184" t="str">
        <f>IF('Census Block Input'!J4157="","",UPPER('Census Block Input'!J4157))</f>
        <v/>
      </c>
      <c r="E4193" s="26" t="str">
        <f>IF('Census Block Input'!J4157="","",'Census Block Input'!I4157)</f>
        <v/>
      </c>
      <c r="F4193" s="27" t="str">
        <f>IF('Census Block Input'!J4157="","",'Census Block Input'!C4157)</f>
        <v/>
      </c>
      <c r="G4193" s="29" t="str">
        <f>IF('Census Block Input'!J4157="","",'Census Block Input'!D4157)</f>
        <v/>
      </c>
      <c r="H4193" s="30" t="str">
        <f>IF('Census Block Input'!J4157="","",'Census Block Input'!G4157)</f>
        <v/>
      </c>
      <c r="I4193" s="30" t="str">
        <f>IF('Census Block Input'!J4157="","",'Census Block Input'!F4157)</f>
        <v/>
      </c>
      <c r="J4193" s="32" t="str">
        <f t="shared" si="130"/>
        <v/>
      </c>
      <c r="K4193" s="105" t="str">
        <f>IF('Census Block Input'!J4157="","",'Census Block Input'!D4157)</f>
        <v/>
      </c>
      <c r="L4193" s="106" t="str">
        <f>IF('Census Block Input'!J4157="","",'Census Block Input'!G4157)</f>
        <v/>
      </c>
      <c r="M4193" s="106" t="str">
        <f>IF('Census Block Input'!J4157="","",'Census Block Input'!F4157)</f>
        <v/>
      </c>
      <c r="N4193" s="32" t="str">
        <f t="shared" si="131"/>
        <v/>
      </c>
      <c r="O4193" s="124" t="s">
        <v>10</v>
      </c>
      <c r="P4193" s="123" t="s">
        <v>10</v>
      </c>
      <c r="Q4193" s="1"/>
    </row>
    <row r="4194" spans="1:17" ht="15.75" hidden="1" customHeight="1">
      <c r="A4194" s="1" t="str">
        <f t="shared" si="1"/>
        <v/>
      </c>
      <c r="B4194" s="1"/>
      <c r="C4194" s="25" t="str">
        <f>IF('Census Block Input'!J4158="","",'Census Block Input'!B4158)</f>
        <v/>
      </c>
      <c r="D4194" s="184" t="str">
        <f>IF('Census Block Input'!J4158="","",UPPER('Census Block Input'!J4158))</f>
        <v/>
      </c>
      <c r="E4194" s="26" t="str">
        <f>IF('Census Block Input'!J4158="","",'Census Block Input'!I4158)</f>
        <v/>
      </c>
      <c r="F4194" s="27" t="str">
        <f>IF('Census Block Input'!J4158="","",'Census Block Input'!C4158)</f>
        <v/>
      </c>
      <c r="G4194" s="29" t="str">
        <f>IF('Census Block Input'!J4158="","",'Census Block Input'!D4158)</f>
        <v/>
      </c>
      <c r="H4194" s="30" t="str">
        <f>IF('Census Block Input'!J4158="","",'Census Block Input'!G4158)</f>
        <v/>
      </c>
      <c r="I4194" s="30" t="str">
        <f>IF('Census Block Input'!J4158="","",'Census Block Input'!F4158)</f>
        <v/>
      </c>
      <c r="J4194" s="32" t="str">
        <f t="shared" si="130"/>
        <v/>
      </c>
      <c r="K4194" s="105" t="str">
        <f>IF('Census Block Input'!J4158="","",'Census Block Input'!D4158)</f>
        <v/>
      </c>
      <c r="L4194" s="106" t="str">
        <f>IF('Census Block Input'!J4158="","",'Census Block Input'!G4158)</f>
        <v/>
      </c>
      <c r="M4194" s="106" t="str">
        <f>IF('Census Block Input'!J4158="","",'Census Block Input'!F4158)</f>
        <v/>
      </c>
      <c r="N4194" s="32" t="str">
        <f t="shared" si="131"/>
        <v/>
      </c>
      <c r="O4194" s="124" t="s">
        <v>10</v>
      </c>
      <c r="P4194" s="123" t="s">
        <v>10</v>
      </c>
      <c r="Q4194" s="1"/>
    </row>
    <row r="4195" spans="1:17" ht="15.75" hidden="1" customHeight="1">
      <c r="A4195" s="1" t="str">
        <f t="shared" si="1"/>
        <v/>
      </c>
      <c r="B4195" s="1"/>
      <c r="C4195" s="25" t="str">
        <f>IF('Census Block Input'!J4159="","",'Census Block Input'!B4159)</f>
        <v/>
      </c>
      <c r="D4195" s="184" t="str">
        <f>IF('Census Block Input'!J4159="","",UPPER('Census Block Input'!J4159))</f>
        <v/>
      </c>
      <c r="E4195" s="26" t="str">
        <f>IF('Census Block Input'!J4159="","",'Census Block Input'!I4159)</f>
        <v/>
      </c>
      <c r="F4195" s="27" t="str">
        <f>IF('Census Block Input'!J4159="","",'Census Block Input'!C4159)</f>
        <v/>
      </c>
      <c r="G4195" s="29" t="str">
        <f>IF('Census Block Input'!J4159="","",'Census Block Input'!D4159)</f>
        <v/>
      </c>
      <c r="H4195" s="30" t="str">
        <f>IF('Census Block Input'!J4159="","",'Census Block Input'!G4159)</f>
        <v/>
      </c>
      <c r="I4195" s="30" t="str">
        <f>IF('Census Block Input'!J4159="","",'Census Block Input'!F4159)</f>
        <v/>
      </c>
      <c r="J4195" s="32" t="str">
        <f t="shared" si="130"/>
        <v/>
      </c>
      <c r="K4195" s="105" t="str">
        <f>IF('Census Block Input'!J4159="","",'Census Block Input'!D4159)</f>
        <v/>
      </c>
      <c r="L4195" s="106" t="str">
        <f>IF('Census Block Input'!J4159="","",'Census Block Input'!G4159)</f>
        <v/>
      </c>
      <c r="M4195" s="106" t="str">
        <f>IF('Census Block Input'!J4159="","",'Census Block Input'!F4159)</f>
        <v/>
      </c>
      <c r="N4195" s="32" t="str">
        <f t="shared" si="131"/>
        <v/>
      </c>
      <c r="O4195" s="124" t="s">
        <v>10</v>
      </c>
      <c r="P4195" s="123" t="s">
        <v>10</v>
      </c>
      <c r="Q4195" s="1"/>
    </row>
    <row r="4196" spans="1:17" ht="15.75" hidden="1" customHeight="1">
      <c r="A4196" s="1" t="str">
        <f t="shared" si="1"/>
        <v/>
      </c>
      <c r="B4196" s="1"/>
      <c r="C4196" s="25" t="str">
        <f>IF('Census Block Input'!J4160="","",'Census Block Input'!B4160)</f>
        <v/>
      </c>
      <c r="D4196" s="184" t="str">
        <f>IF('Census Block Input'!J4160="","",UPPER('Census Block Input'!J4160))</f>
        <v/>
      </c>
      <c r="E4196" s="26" t="str">
        <f>IF('Census Block Input'!J4160="","",'Census Block Input'!I4160)</f>
        <v/>
      </c>
      <c r="F4196" s="27" t="str">
        <f>IF('Census Block Input'!J4160="","",'Census Block Input'!C4160)</f>
        <v/>
      </c>
      <c r="G4196" s="29" t="str">
        <f>IF('Census Block Input'!J4160="","",'Census Block Input'!D4160)</f>
        <v/>
      </c>
      <c r="H4196" s="30" t="str">
        <f>IF('Census Block Input'!J4160="","",'Census Block Input'!G4160)</f>
        <v/>
      </c>
      <c r="I4196" s="30" t="str">
        <f>IF('Census Block Input'!J4160="","",'Census Block Input'!F4160)</f>
        <v/>
      </c>
      <c r="J4196" s="32" t="str">
        <f t="shared" si="130"/>
        <v/>
      </c>
      <c r="K4196" s="105" t="str">
        <f>IF('Census Block Input'!J4160="","",'Census Block Input'!D4160)</f>
        <v/>
      </c>
      <c r="L4196" s="106" t="str">
        <f>IF('Census Block Input'!J4160="","",'Census Block Input'!G4160)</f>
        <v/>
      </c>
      <c r="M4196" s="106" t="str">
        <f>IF('Census Block Input'!J4160="","",'Census Block Input'!F4160)</f>
        <v/>
      </c>
      <c r="N4196" s="32" t="str">
        <f t="shared" si="131"/>
        <v/>
      </c>
      <c r="O4196" s="124" t="s">
        <v>10</v>
      </c>
      <c r="P4196" s="123" t="s">
        <v>10</v>
      </c>
      <c r="Q4196" s="1"/>
    </row>
    <row r="4197" spans="1:17" ht="15.75" hidden="1" customHeight="1">
      <c r="A4197" s="1" t="str">
        <f t="shared" si="1"/>
        <v/>
      </c>
      <c r="B4197" s="1"/>
      <c r="C4197" s="25" t="str">
        <f>IF('Census Block Input'!J4161="","",'Census Block Input'!B4161)</f>
        <v/>
      </c>
      <c r="D4197" s="184" t="str">
        <f>IF('Census Block Input'!J4161="","",UPPER('Census Block Input'!J4161))</f>
        <v/>
      </c>
      <c r="E4197" s="26" t="str">
        <f>IF('Census Block Input'!J4161="","",'Census Block Input'!I4161)</f>
        <v/>
      </c>
      <c r="F4197" s="27" t="str">
        <f>IF('Census Block Input'!J4161="","",'Census Block Input'!C4161)</f>
        <v/>
      </c>
      <c r="G4197" s="29" t="str">
        <f>IF('Census Block Input'!J4161="","",'Census Block Input'!D4161)</f>
        <v/>
      </c>
      <c r="H4197" s="30" t="str">
        <f>IF('Census Block Input'!J4161="","",'Census Block Input'!G4161)</f>
        <v/>
      </c>
      <c r="I4197" s="30" t="str">
        <f>IF('Census Block Input'!J4161="","",'Census Block Input'!F4161)</f>
        <v/>
      </c>
      <c r="J4197" s="32" t="str">
        <f t="shared" si="130"/>
        <v/>
      </c>
      <c r="K4197" s="105" t="str">
        <f>IF('Census Block Input'!J4161="","",'Census Block Input'!D4161)</f>
        <v/>
      </c>
      <c r="L4197" s="106" t="str">
        <f>IF('Census Block Input'!J4161="","",'Census Block Input'!G4161)</f>
        <v/>
      </c>
      <c r="M4197" s="106" t="str">
        <f>IF('Census Block Input'!J4161="","",'Census Block Input'!F4161)</f>
        <v/>
      </c>
      <c r="N4197" s="32" t="str">
        <f t="shared" si="131"/>
        <v/>
      </c>
      <c r="O4197" s="124" t="s">
        <v>10</v>
      </c>
      <c r="P4197" s="123" t="s">
        <v>10</v>
      </c>
      <c r="Q4197" s="1"/>
    </row>
    <row r="4198" spans="1:17" ht="15.75" hidden="1" customHeight="1">
      <c r="A4198" s="1" t="str">
        <f t="shared" si="1"/>
        <v/>
      </c>
      <c r="B4198" s="1"/>
      <c r="C4198" s="25" t="str">
        <f>IF('Census Block Input'!J4162="","",'Census Block Input'!B4162)</f>
        <v/>
      </c>
      <c r="D4198" s="184" t="str">
        <f>IF('Census Block Input'!J4162="","",UPPER('Census Block Input'!J4162))</f>
        <v/>
      </c>
      <c r="E4198" s="26" t="str">
        <f>IF('Census Block Input'!J4162="","",'Census Block Input'!I4162)</f>
        <v/>
      </c>
      <c r="F4198" s="27" t="str">
        <f>IF('Census Block Input'!J4162="","",'Census Block Input'!C4162)</f>
        <v/>
      </c>
      <c r="G4198" s="29" t="str">
        <f>IF('Census Block Input'!J4162="","",'Census Block Input'!D4162)</f>
        <v/>
      </c>
      <c r="H4198" s="30" t="str">
        <f>IF('Census Block Input'!J4162="","",'Census Block Input'!G4162)</f>
        <v/>
      </c>
      <c r="I4198" s="30" t="str">
        <f>IF('Census Block Input'!J4162="","",'Census Block Input'!F4162)</f>
        <v/>
      </c>
      <c r="J4198" s="32" t="str">
        <f t="shared" si="130"/>
        <v/>
      </c>
      <c r="K4198" s="105" t="str">
        <f>IF('Census Block Input'!J4162="","",'Census Block Input'!D4162)</f>
        <v/>
      </c>
      <c r="L4198" s="106" t="str">
        <f>IF('Census Block Input'!J4162="","",'Census Block Input'!G4162)</f>
        <v/>
      </c>
      <c r="M4198" s="106" t="str">
        <f>IF('Census Block Input'!J4162="","",'Census Block Input'!F4162)</f>
        <v/>
      </c>
      <c r="N4198" s="32" t="str">
        <f t="shared" si="131"/>
        <v/>
      </c>
      <c r="O4198" s="124" t="s">
        <v>10</v>
      </c>
      <c r="P4198" s="123" t="s">
        <v>10</v>
      </c>
      <c r="Q4198" s="1"/>
    </row>
    <row r="4199" spans="1:17" ht="15.75" hidden="1" customHeight="1">
      <c r="A4199" s="1" t="str">
        <f t="shared" si="1"/>
        <v/>
      </c>
      <c r="B4199" s="1"/>
      <c r="C4199" s="25" t="str">
        <f>IF('Census Block Input'!J4163="","",'Census Block Input'!B4163)</f>
        <v/>
      </c>
      <c r="D4199" s="184" t="str">
        <f>IF('Census Block Input'!J4163="","",UPPER('Census Block Input'!J4163))</f>
        <v/>
      </c>
      <c r="E4199" s="26" t="str">
        <f>IF('Census Block Input'!J4163="","",'Census Block Input'!I4163)</f>
        <v/>
      </c>
      <c r="F4199" s="27" t="str">
        <f>IF('Census Block Input'!J4163="","",'Census Block Input'!C4163)</f>
        <v/>
      </c>
      <c r="G4199" s="29" t="str">
        <f>IF('Census Block Input'!J4163="","",'Census Block Input'!D4163)</f>
        <v/>
      </c>
      <c r="H4199" s="30" t="str">
        <f>IF('Census Block Input'!J4163="","",'Census Block Input'!G4163)</f>
        <v/>
      </c>
      <c r="I4199" s="30" t="str">
        <f>IF('Census Block Input'!J4163="","",'Census Block Input'!F4163)</f>
        <v/>
      </c>
      <c r="J4199" s="32" t="str">
        <f t="shared" si="130"/>
        <v/>
      </c>
      <c r="K4199" s="105" t="str">
        <f>IF('Census Block Input'!J4163="","",'Census Block Input'!D4163)</f>
        <v/>
      </c>
      <c r="L4199" s="106" t="str">
        <f>IF('Census Block Input'!J4163="","",'Census Block Input'!G4163)</f>
        <v/>
      </c>
      <c r="M4199" s="106" t="str">
        <f>IF('Census Block Input'!J4163="","",'Census Block Input'!F4163)</f>
        <v/>
      </c>
      <c r="N4199" s="32" t="str">
        <f t="shared" si="131"/>
        <v/>
      </c>
      <c r="O4199" s="124" t="s">
        <v>10</v>
      </c>
      <c r="P4199" s="123" t="s">
        <v>10</v>
      </c>
      <c r="Q4199" s="1"/>
    </row>
    <row r="4200" spans="1:17" ht="15.75" hidden="1" customHeight="1">
      <c r="A4200" s="1" t="str">
        <f t="shared" si="1"/>
        <v/>
      </c>
      <c r="B4200" s="1"/>
      <c r="C4200" s="25" t="str">
        <f>IF('Census Block Input'!J4164="","",'Census Block Input'!B4164)</f>
        <v/>
      </c>
      <c r="D4200" s="184" t="str">
        <f>IF('Census Block Input'!J4164="","",UPPER('Census Block Input'!J4164))</f>
        <v/>
      </c>
      <c r="E4200" s="26" t="str">
        <f>IF('Census Block Input'!J4164="","",'Census Block Input'!I4164)</f>
        <v/>
      </c>
      <c r="F4200" s="27" t="str">
        <f>IF('Census Block Input'!J4164="","",'Census Block Input'!C4164)</f>
        <v/>
      </c>
      <c r="G4200" s="29" t="str">
        <f>IF('Census Block Input'!J4164="","",'Census Block Input'!D4164)</f>
        <v/>
      </c>
      <c r="H4200" s="30" t="str">
        <f>IF('Census Block Input'!J4164="","",'Census Block Input'!G4164)</f>
        <v/>
      </c>
      <c r="I4200" s="30" t="str">
        <f>IF('Census Block Input'!J4164="","",'Census Block Input'!F4164)</f>
        <v/>
      </c>
      <c r="J4200" s="32" t="str">
        <f t="shared" ref="J4200:J4263" si="132">IF($C4200="","",SUM(G4200:I4200))</f>
        <v/>
      </c>
      <c r="K4200" s="105" t="str">
        <f>IF('Census Block Input'!J4164="","",'Census Block Input'!D4164)</f>
        <v/>
      </c>
      <c r="L4200" s="106" t="str">
        <f>IF('Census Block Input'!J4164="","",'Census Block Input'!G4164)</f>
        <v/>
      </c>
      <c r="M4200" s="106" t="str">
        <f>IF('Census Block Input'!J4164="","",'Census Block Input'!F4164)</f>
        <v/>
      </c>
      <c r="N4200" s="32" t="str">
        <f t="shared" ref="N4200:N4263" si="133">IF($C4200="","",SUM(K4200:M4200))</f>
        <v/>
      </c>
      <c r="O4200" s="124" t="s">
        <v>10</v>
      </c>
      <c r="P4200" s="123" t="s">
        <v>10</v>
      </c>
      <c r="Q4200" s="1"/>
    </row>
    <row r="4201" spans="1:17" ht="15.75" hidden="1" customHeight="1">
      <c r="A4201" s="1" t="str">
        <f t="shared" si="1"/>
        <v/>
      </c>
      <c r="B4201" s="1"/>
      <c r="C4201" s="25" t="str">
        <f>IF('Census Block Input'!J4165="","",'Census Block Input'!B4165)</f>
        <v/>
      </c>
      <c r="D4201" s="184" t="str">
        <f>IF('Census Block Input'!J4165="","",UPPER('Census Block Input'!J4165))</f>
        <v/>
      </c>
      <c r="E4201" s="26" t="str">
        <f>IF('Census Block Input'!J4165="","",'Census Block Input'!I4165)</f>
        <v/>
      </c>
      <c r="F4201" s="27" t="str">
        <f>IF('Census Block Input'!J4165="","",'Census Block Input'!C4165)</f>
        <v/>
      </c>
      <c r="G4201" s="29" t="str">
        <f>IF('Census Block Input'!J4165="","",'Census Block Input'!D4165)</f>
        <v/>
      </c>
      <c r="H4201" s="30" t="str">
        <f>IF('Census Block Input'!J4165="","",'Census Block Input'!G4165)</f>
        <v/>
      </c>
      <c r="I4201" s="30" t="str">
        <f>IF('Census Block Input'!J4165="","",'Census Block Input'!F4165)</f>
        <v/>
      </c>
      <c r="J4201" s="32" t="str">
        <f t="shared" si="132"/>
        <v/>
      </c>
      <c r="K4201" s="105" t="str">
        <f>IF('Census Block Input'!J4165="","",'Census Block Input'!D4165)</f>
        <v/>
      </c>
      <c r="L4201" s="106" t="str">
        <f>IF('Census Block Input'!J4165="","",'Census Block Input'!G4165)</f>
        <v/>
      </c>
      <c r="M4201" s="106" t="str">
        <f>IF('Census Block Input'!J4165="","",'Census Block Input'!F4165)</f>
        <v/>
      </c>
      <c r="N4201" s="32" t="str">
        <f t="shared" si="133"/>
        <v/>
      </c>
      <c r="O4201" s="124" t="s">
        <v>10</v>
      </c>
      <c r="P4201" s="123" t="s">
        <v>10</v>
      </c>
      <c r="Q4201" s="1"/>
    </row>
    <row r="4202" spans="1:17" ht="15.75" hidden="1" customHeight="1">
      <c r="A4202" s="1" t="str">
        <f t="shared" si="1"/>
        <v/>
      </c>
      <c r="B4202" s="1"/>
      <c r="C4202" s="25" t="str">
        <f>IF('Census Block Input'!J4166="","",'Census Block Input'!B4166)</f>
        <v/>
      </c>
      <c r="D4202" s="184" t="str">
        <f>IF('Census Block Input'!J4166="","",UPPER('Census Block Input'!J4166))</f>
        <v/>
      </c>
      <c r="E4202" s="26" t="str">
        <f>IF('Census Block Input'!J4166="","",'Census Block Input'!I4166)</f>
        <v/>
      </c>
      <c r="F4202" s="27" t="str">
        <f>IF('Census Block Input'!J4166="","",'Census Block Input'!C4166)</f>
        <v/>
      </c>
      <c r="G4202" s="29" t="str">
        <f>IF('Census Block Input'!J4166="","",'Census Block Input'!D4166)</f>
        <v/>
      </c>
      <c r="H4202" s="30" t="str">
        <f>IF('Census Block Input'!J4166="","",'Census Block Input'!G4166)</f>
        <v/>
      </c>
      <c r="I4202" s="30" t="str">
        <f>IF('Census Block Input'!J4166="","",'Census Block Input'!F4166)</f>
        <v/>
      </c>
      <c r="J4202" s="32" t="str">
        <f t="shared" si="132"/>
        <v/>
      </c>
      <c r="K4202" s="105" t="str">
        <f>IF('Census Block Input'!J4166="","",'Census Block Input'!D4166)</f>
        <v/>
      </c>
      <c r="L4202" s="106" t="str">
        <f>IF('Census Block Input'!J4166="","",'Census Block Input'!G4166)</f>
        <v/>
      </c>
      <c r="M4202" s="106" t="str">
        <f>IF('Census Block Input'!J4166="","",'Census Block Input'!F4166)</f>
        <v/>
      </c>
      <c r="N4202" s="32" t="str">
        <f t="shared" si="133"/>
        <v/>
      </c>
      <c r="O4202" s="124" t="s">
        <v>10</v>
      </c>
      <c r="P4202" s="123" t="s">
        <v>10</v>
      </c>
      <c r="Q4202" s="1"/>
    </row>
    <row r="4203" spans="1:17" ht="15.75" hidden="1" customHeight="1">
      <c r="A4203" s="1" t="str">
        <f t="shared" si="1"/>
        <v/>
      </c>
      <c r="B4203" s="1"/>
      <c r="C4203" s="25" t="str">
        <f>IF('Census Block Input'!J4167="","",'Census Block Input'!B4167)</f>
        <v/>
      </c>
      <c r="D4203" s="184" t="str">
        <f>IF('Census Block Input'!J4167="","",UPPER('Census Block Input'!J4167))</f>
        <v/>
      </c>
      <c r="E4203" s="26" t="str">
        <f>IF('Census Block Input'!J4167="","",'Census Block Input'!I4167)</f>
        <v/>
      </c>
      <c r="F4203" s="27" t="str">
        <f>IF('Census Block Input'!J4167="","",'Census Block Input'!C4167)</f>
        <v/>
      </c>
      <c r="G4203" s="29" t="str">
        <f>IF('Census Block Input'!J4167="","",'Census Block Input'!D4167)</f>
        <v/>
      </c>
      <c r="H4203" s="30" t="str">
        <f>IF('Census Block Input'!J4167="","",'Census Block Input'!G4167)</f>
        <v/>
      </c>
      <c r="I4203" s="30" t="str">
        <f>IF('Census Block Input'!J4167="","",'Census Block Input'!F4167)</f>
        <v/>
      </c>
      <c r="J4203" s="32" t="str">
        <f t="shared" si="132"/>
        <v/>
      </c>
      <c r="K4203" s="105" t="str">
        <f>IF('Census Block Input'!J4167="","",'Census Block Input'!D4167)</f>
        <v/>
      </c>
      <c r="L4203" s="106" t="str">
        <f>IF('Census Block Input'!J4167="","",'Census Block Input'!G4167)</f>
        <v/>
      </c>
      <c r="M4203" s="106" t="str">
        <f>IF('Census Block Input'!J4167="","",'Census Block Input'!F4167)</f>
        <v/>
      </c>
      <c r="N4203" s="32" t="str">
        <f t="shared" si="133"/>
        <v/>
      </c>
      <c r="O4203" s="124" t="s">
        <v>10</v>
      </c>
      <c r="P4203" s="123" t="s">
        <v>10</v>
      </c>
      <c r="Q4203" s="1"/>
    </row>
    <row r="4204" spans="1:17" ht="15.75" hidden="1" customHeight="1">
      <c r="A4204" s="1" t="str">
        <f t="shared" si="1"/>
        <v/>
      </c>
      <c r="B4204" s="1"/>
      <c r="C4204" s="25" t="str">
        <f>IF('Census Block Input'!J4168="","",'Census Block Input'!B4168)</f>
        <v/>
      </c>
      <c r="D4204" s="184" t="str">
        <f>IF('Census Block Input'!J4168="","",UPPER('Census Block Input'!J4168))</f>
        <v/>
      </c>
      <c r="E4204" s="26" t="str">
        <f>IF('Census Block Input'!J4168="","",'Census Block Input'!I4168)</f>
        <v/>
      </c>
      <c r="F4204" s="27" t="str">
        <f>IF('Census Block Input'!J4168="","",'Census Block Input'!C4168)</f>
        <v/>
      </c>
      <c r="G4204" s="29" t="str">
        <f>IF('Census Block Input'!J4168="","",'Census Block Input'!D4168)</f>
        <v/>
      </c>
      <c r="H4204" s="30" t="str">
        <f>IF('Census Block Input'!J4168="","",'Census Block Input'!G4168)</f>
        <v/>
      </c>
      <c r="I4204" s="30" t="str">
        <f>IF('Census Block Input'!J4168="","",'Census Block Input'!F4168)</f>
        <v/>
      </c>
      <c r="J4204" s="32" t="str">
        <f t="shared" si="132"/>
        <v/>
      </c>
      <c r="K4204" s="105" t="str">
        <f>IF('Census Block Input'!J4168="","",'Census Block Input'!D4168)</f>
        <v/>
      </c>
      <c r="L4204" s="106" t="str">
        <f>IF('Census Block Input'!J4168="","",'Census Block Input'!G4168)</f>
        <v/>
      </c>
      <c r="M4204" s="106" t="str">
        <f>IF('Census Block Input'!J4168="","",'Census Block Input'!F4168)</f>
        <v/>
      </c>
      <c r="N4204" s="32" t="str">
        <f t="shared" si="133"/>
        <v/>
      </c>
      <c r="O4204" s="124" t="s">
        <v>10</v>
      </c>
      <c r="P4204" s="123" t="s">
        <v>10</v>
      </c>
      <c r="Q4204" s="1"/>
    </row>
    <row r="4205" spans="1:17" ht="15.75" hidden="1" customHeight="1">
      <c r="A4205" s="1" t="str">
        <f t="shared" si="1"/>
        <v/>
      </c>
      <c r="B4205" s="1"/>
      <c r="C4205" s="25" t="str">
        <f>IF('Census Block Input'!J4169="","",'Census Block Input'!B4169)</f>
        <v/>
      </c>
      <c r="D4205" s="184" t="str">
        <f>IF('Census Block Input'!J4169="","",UPPER('Census Block Input'!J4169))</f>
        <v/>
      </c>
      <c r="E4205" s="26" t="str">
        <f>IF('Census Block Input'!J4169="","",'Census Block Input'!I4169)</f>
        <v/>
      </c>
      <c r="F4205" s="27" t="str">
        <f>IF('Census Block Input'!J4169="","",'Census Block Input'!C4169)</f>
        <v/>
      </c>
      <c r="G4205" s="29" t="str">
        <f>IF('Census Block Input'!J4169="","",'Census Block Input'!D4169)</f>
        <v/>
      </c>
      <c r="H4205" s="30" t="str">
        <f>IF('Census Block Input'!J4169="","",'Census Block Input'!G4169)</f>
        <v/>
      </c>
      <c r="I4205" s="30" t="str">
        <f>IF('Census Block Input'!J4169="","",'Census Block Input'!F4169)</f>
        <v/>
      </c>
      <c r="J4205" s="32" t="str">
        <f t="shared" si="132"/>
        <v/>
      </c>
      <c r="K4205" s="105" t="str">
        <f>IF('Census Block Input'!J4169="","",'Census Block Input'!D4169)</f>
        <v/>
      </c>
      <c r="L4205" s="106" t="str">
        <f>IF('Census Block Input'!J4169="","",'Census Block Input'!G4169)</f>
        <v/>
      </c>
      <c r="M4205" s="106" t="str">
        <f>IF('Census Block Input'!J4169="","",'Census Block Input'!F4169)</f>
        <v/>
      </c>
      <c r="N4205" s="32" t="str">
        <f t="shared" si="133"/>
        <v/>
      </c>
      <c r="O4205" s="124" t="s">
        <v>10</v>
      </c>
      <c r="P4205" s="123" t="s">
        <v>10</v>
      </c>
      <c r="Q4205" s="1"/>
    </row>
    <row r="4206" spans="1:17" ht="15.75" hidden="1" customHeight="1">
      <c r="A4206" s="1" t="str">
        <f t="shared" si="1"/>
        <v/>
      </c>
      <c r="B4206" s="1"/>
      <c r="C4206" s="25" t="str">
        <f>IF('Census Block Input'!J4170="","",'Census Block Input'!B4170)</f>
        <v/>
      </c>
      <c r="D4206" s="184" t="str">
        <f>IF('Census Block Input'!J4170="","",UPPER('Census Block Input'!J4170))</f>
        <v/>
      </c>
      <c r="E4206" s="26" t="str">
        <f>IF('Census Block Input'!J4170="","",'Census Block Input'!I4170)</f>
        <v/>
      </c>
      <c r="F4206" s="27" t="str">
        <f>IF('Census Block Input'!J4170="","",'Census Block Input'!C4170)</f>
        <v/>
      </c>
      <c r="G4206" s="29" t="str">
        <f>IF('Census Block Input'!J4170="","",'Census Block Input'!D4170)</f>
        <v/>
      </c>
      <c r="H4206" s="30" t="str">
        <f>IF('Census Block Input'!J4170="","",'Census Block Input'!G4170)</f>
        <v/>
      </c>
      <c r="I4206" s="30" t="str">
        <f>IF('Census Block Input'!J4170="","",'Census Block Input'!F4170)</f>
        <v/>
      </c>
      <c r="J4206" s="32" t="str">
        <f t="shared" si="132"/>
        <v/>
      </c>
      <c r="K4206" s="105" t="str">
        <f>IF('Census Block Input'!J4170="","",'Census Block Input'!D4170)</f>
        <v/>
      </c>
      <c r="L4206" s="106" t="str">
        <f>IF('Census Block Input'!J4170="","",'Census Block Input'!G4170)</f>
        <v/>
      </c>
      <c r="M4206" s="106" t="str">
        <f>IF('Census Block Input'!J4170="","",'Census Block Input'!F4170)</f>
        <v/>
      </c>
      <c r="N4206" s="32" t="str">
        <f t="shared" si="133"/>
        <v/>
      </c>
      <c r="O4206" s="124" t="s">
        <v>10</v>
      </c>
      <c r="P4206" s="123" t="s">
        <v>10</v>
      </c>
      <c r="Q4206" s="1"/>
    </row>
    <row r="4207" spans="1:17" ht="15.75" hidden="1" customHeight="1">
      <c r="A4207" s="1" t="str">
        <f t="shared" si="1"/>
        <v/>
      </c>
      <c r="B4207" s="1"/>
      <c r="C4207" s="25" t="str">
        <f>IF('Census Block Input'!J4171="","",'Census Block Input'!B4171)</f>
        <v/>
      </c>
      <c r="D4207" s="184" t="str">
        <f>IF('Census Block Input'!J4171="","",UPPER('Census Block Input'!J4171))</f>
        <v/>
      </c>
      <c r="E4207" s="26" t="str">
        <f>IF('Census Block Input'!J4171="","",'Census Block Input'!I4171)</f>
        <v/>
      </c>
      <c r="F4207" s="27" t="str">
        <f>IF('Census Block Input'!J4171="","",'Census Block Input'!C4171)</f>
        <v/>
      </c>
      <c r="G4207" s="29" t="str">
        <f>IF('Census Block Input'!J4171="","",'Census Block Input'!D4171)</f>
        <v/>
      </c>
      <c r="H4207" s="30" t="str">
        <f>IF('Census Block Input'!J4171="","",'Census Block Input'!G4171)</f>
        <v/>
      </c>
      <c r="I4207" s="30" t="str">
        <f>IF('Census Block Input'!J4171="","",'Census Block Input'!F4171)</f>
        <v/>
      </c>
      <c r="J4207" s="32" t="str">
        <f t="shared" si="132"/>
        <v/>
      </c>
      <c r="K4207" s="105" t="str">
        <f>IF('Census Block Input'!J4171="","",'Census Block Input'!D4171)</f>
        <v/>
      </c>
      <c r="L4207" s="106" t="str">
        <f>IF('Census Block Input'!J4171="","",'Census Block Input'!G4171)</f>
        <v/>
      </c>
      <c r="M4207" s="106" t="str">
        <f>IF('Census Block Input'!J4171="","",'Census Block Input'!F4171)</f>
        <v/>
      </c>
      <c r="N4207" s="32" t="str">
        <f t="shared" si="133"/>
        <v/>
      </c>
      <c r="O4207" s="124" t="s">
        <v>10</v>
      </c>
      <c r="P4207" s="123" t="s">
        <v>10</v>
      </c>
      <c r="Q4207" s="1"/>
    </row>
    <row r="4208" spans="1:17" ht="15.75" hidden="1" customHeight="1">
      <c r="A4208" s="1" t="str">
        <f t="shared" si="1"/>
        <v/>
      </c>
      <c r="B4208" s="1"/>
      <c r="C4208" s="25" t="str">
        <f>IF('Census Block Input'!J4172="","",'Census Block Input'!B4172)</f>
        <v/>
      </c>
      <c r="D4208" s="184" t="str">
        <f>IF('Census Block Input'!J4172="","",UPPER('Census Block Input'!J4172))</f>
        <v/>
      </c>
      <c r="E4208" s="26" t="str">
        <f>IF('Census Block Input'!J4172="","",'Census Block Input'!I4172)</f>
        <v/>
      </c>
      <c r="F4208" s="27" t="str">
        <f>IF('Census Block Input'!J4172="","",'Census Block Input'!C4172)</f>
        <v/>
      </c>
      <c r="G4208" s="29" t="str">
        <f>IF('Census Block Input'!J4172="","",'Census Block Input'!D4172)</f>
        <v/>
      </c>
      <c r="H4208" s="30" t="str">
        <f>IF('Census Block Input'!J4172="","",'Census Block Input'!G4172)</f>
        <v/>
      </c>
      <c r="I4208" s="30" t="str">
        <f>IF('Census Block Input'!J4172="","",'Census Block Input'!F4172)</f>
        <v/>
      </c>
      <c r="J4208" s="32" t="str">
        <f t="shared" si="132"/>
        <v/>
      </c>
      <c r="K4208" s="105" t="str">
        <f>IF('Census Block Input'!J4172="","",'Census Block Input'!D4172)</f>
        <v/>
      </c>
      <c r="L4208" s="106" t="str">
        <f>IF('Census Block Input'!J4172="","",'Census Block Input'!G4172)</f>
        <v/>
      </c>
      <c r="M4208" s="106" t="str">
        <f>IF('Census Block Input'!J4172="","",'Census Block Input'!F4172)</f>
        <v/>
      </c>
      <c r="N4208" s="32" t="str">
        <f t="shared" si="133"/>
        <v/>
      </c>
      <c r="O4208" s="124" t="s">
        <v>10</v>
      </c>
      <c r="P4208" s="123" t="s">
        <v>10</v>
      </c>
      <c r="Q4208" s="1"/>
    </row>
    <row r="4209" spans="1:17" ht="15.75" hidden="1" customHeight="1">
      <c r="A4209" s="1" t="str">
        <f t="shared" si="1"/>
        <v/>
      </c>
      <c r="B4209" s="1"/>
      <c r="C4209" s="25" t="str">
        <f>IF('Census Block Input'!J4173="","",'Census Block Input'!B4173)</f>
        <v/>
      </c>
      <c r="D4209" s="184" t="str">
        <f>IF('Census Block Input'!J4173="","",UPPER('Census Block Input'!J4173))</f>
        <v/>
      </c>
      <c r="E4209" s="26" t="str">
        <f>IF('Census Block Input'!J4173="","",'Census Block Input'!I4173)</f>
        <v/>
      </c>
      <c r="F4209" s="27" t="str">
        <f>IF('Census Block Input'!J4173="","",'Census Block Input'!C4173)</f>
        <v/>
      </c>
      <c r="G4209" s="29" t="str">
        <f>IF('Census Block Input'!J4173="","",'Census Block Input'!D4173)</f>
        <v/>
      </c>
      <c r="H4209" s="30" t="str">
        <f>IF('Census Block Input'!J4173="","",'Census Block Input'!G4173)</f>
        <v/>
      </c>
      <c r="I4209" s="30" t="str">
        <f>IF('Census Block Input'!J4173="","",'Census Block Input'!F4173)</f>
        <v/>
      </c>
      <c r="J4209" s="32" t="str">
        <f t="shared" si="132"/>
        <v/>
      </c>
      <c r="K4209" s="105" t="str">
        <f>IF('Census Block Input'!J4173="","",'Census Block Input'!D4173)</f>
        <v/>
      </c>
      <c r="L4209" s="106" t="str">
        <f>IF('Census Block Input'!J4173="","",'Census Block Input'!G4173)</f>
        <v/>
      </c>
      <c r="M4209" s="106" t="str">
        <f>IF('Census Block Input'!J4173="","",'Census Block Input'!F4173)</f>
        <v/>
      </c>
      <c r="N4209" s="32" t="str">
        <f t="shared" si="133"/>
        <v/>
      </c>
      <c r="O4209" s="124" t="s">
        <v>10</v>
      </c>
      <c r="P4209" s="123" t="s">
        <v>10</v>
      </c>
      <c r="Q4209" s="1"/>
    </row>
    <row r="4210" spans="1:17" ht="15.75" hidden="1" customHeight="1">
      <c r="A4210" s="1" t="str">
        <f t="shared" si="1"/>
        <v/>
      </c>
      <c r="B4210" s="1"/>
      <c r="C4210" s="25" t="str">
        <f>IF('Census Block Input'!J4174="","",'Census Block Input'!B4174)</f>
        <v/>
      </c>
      <c r="D4210" s="184" t="str">
        <f>IF('Census Block Input'!J4174="","",UPPER('Census Block Input'!J4174))</f>
        <v/>
      </c>
      <c r="E4210" s="26" t="str">
        <f>IF('Census Block Input'!J4174="","",'Census Block Input'!I4174)</f>
        <v/>
      </c>
      <c r="F4210" s="27" t="str">
        <f>IF('Census Block Input'!J4174="","",'Census Block Input'!C4174)</f>
        <v/>
      </c>
      <c r="G4210" s="29" t="str">
        <f>IF('Census Block Input'!J4174="","",'Census Block Input'!D4174)</f>
        <v/>
      </c>
      <c r="H4210" s="30" t="str">
        <f>IF('Census Block Input'!J4174="","",'Census Block Input'!G4174)</f>
        <v/>
      </c>
      <c r="I4210" s="30" t="str">
        <f>IF('Census Block Input'!J4174="","",'Census Block Input'!F4174)</f>
        <v/>
      </c>
      <c r="J4210" s="32" t="str">
        <f t="shared" si="132"/>
        <v/>
      </c>
      <c r="K4210" s="105" t="str">
        <f>IF('Census Block Input'!J4174="","",'Census Block Input'!D4174)</f>
        <v/>
      </c>
      <c r="L4210" s="106" t="str">
        <f>IF('Census Block Input'!J4174="","",'Census Block Input'!G4174)</f>
        <v/>
      </c>
      <c r="M4210" s="106" t="str">
        <f>IF('Census Block Input'!J4174="","",'Census Block Input'!F4174)</f>
        <v/>
      </c>
      <c r="N4210" s="32" t="str">
        <f t="shared" si="133"/>
        <v/>
      </c>
      <c r="O4210" s="124" t="s">
        <v>10</v>
      </c>
      <c r="P4210" s="123" t="s">
        <v>10</v>
      </c>
      <c r="Q4210" s="1"/>
    </row>
    <row r="4211" spans="1:17" ht="15.75" hidden="1" customHeight="1">
      <c r="A4211" s="1" t="str">
        <f t="shared" si="1"/>
        <v/>
      </c>
      <c r="B4211" s="1"/>
      <c r="C4211" s="25" t="str">
        <f>IF('Census Block Input'!J4175="","",'Census Block Input'!B4175)</f>
        <v/>
      </c>
      <c r="D4211" s="184" t="str">
        <f>IF('Census Block Input'!J4175="","",UPPER('Census Block Input'!J4175))</f>
        <v/>
      </c>
      <c r="E4211" s="26" t="str">
        <f>IF('Census Block Input'!J4175="","",'Census Block Input'!I4175)</f>
        <v/>
      </c>
      <c r="F4211" s="27" t="str">
        <f>IF('Census Block Input'!J4175="","",'Census Block Input'!C4175)</f>
        <v/>
      </c>
      <c r="G4211" s="29" t="str">
        <f>IF('Census Block Input'!J4175="","",'Census Block Input'!D4175)</f>
        <v/>
      </c>
      <c r="H4211" s="30" t="str">
        <f>IF('Census Block Input'!J4175="","",'Census Block Input'!G4175)</f>
        <v/>
      </c>
      <c r="I4211" s="30" t="str">
        <f>IF('Census Block Input'!J4175="","",'Census Block Input'!F4175)</f>
        <v/>
      </c>
      <c r="J4211" s="32" t="str">
        <f t="shared" si="132"/>
        <v/>
      </c>
      <c r="K4211" s="105" t="str">
        <f>IF('Census Block Input'!J4175="","",'Census Block Input'!D4175)</f>
        <v/>
      </c>
      <c r="L4211" s="106" t="str">
        <f>IF('Census Block Input'!J4175="","",'Census Block Input'!G4175)</f>
        <v/>
      </c>
      <c r="M4211" s="106" t="str">
        <f>IF('Census Block Input'!J4175="","",'Census Block Input'!F4175)</f>
        <v/>
      </c>
      <c r="N4211" s="32" t="str">
        <f t="shared" si="133"/>
        <v/>
      </c>
      <c r="O4211" s="124" t="s">
        <v>10</v>
      </c>
      <c r="P4211" s="123" t="s">
        <v>10</v>
      </c>
      <c r="Q4211" s="1"/>
    </row>
    <row r="4212" spans="1:17" ht="15.75" hidden="1" customHeight="1">
      <c r="A4212" s="1" t="str">
        <f t="shared" si="1"/>
        <v/>
      </c>
      <c r="B4212" s="1"/>
      <c r="C4212" s="25" t="str">
        <f>IF('Census Block Input'!J4176="","",'Census Block Input'!B4176)</f>
        <v/>
      </c>
      <c r="D4212" s="184" t="str">
        <f>IF('Census Block Input'!J4176="","",UPPER('Census Block Input'!J4176))</f>
        <v/>
      </c>
      <c r="E4212" s="26" t="str">
        <f>IF('Census Block Input'!J4176="","",'Census Block Input'!I4176)</f>
        <v/>
      </c>
      <c r="F4212" s="27" t="str">
        <f>IF('Census Block Input'!J4176="","",'Census Block Input'!C4176)</f>
        <v/>
      </c>
      <c r="G4212" s="29" t="str">
        <f>IF('Census Block Input'!J4176="","",'Census Block Input'!D4176)</f>
        <v/>
      </c>
      <c r="H4212" s="30" t="str">
        <f>IF('Census Block Input'!J4176="","",'Census Block Input'!G4176)</f>
        <v/>
      </c>
      <c r="I4212" s="30" t="str">
        <f>IF('Census Block Input'!J4176="","",'Census Block Input'!F4176)</f>
        <v/>
      </c>
      <c r="J4212" s="32" t="str">
        <f t="shared" si="132"/>
        <v/>
      </c>
      <c r="K4212" s="105" t="str">
        <f>IF('Census Block Input'!J4176="","",'Census Block Input'!D4176)</f>
        <v/>
      </c>
      <c r="L4212" s="106" t="str">
        <f>IF('Census Block Input'!J4176="","",'Census Block Input'!G4176)</f>
        <v/>
      </c>
      <c r="M4212" s="106" t="str">
        <f>IF('Census Block Input'!J4176="","",'Census Block Input'!F4176)</f>
        <v/>
      </c>
      <c r="N4212" s="32" t="str">
        <f t="shared" si="133"/>
        <v/>
      </c>
      <c r="O4212" s="124" t="s">
        <v>10</v>
      </c>
      <c r="P4212" s="123" t="s">
        <v>10</v>
      </c>
      <c r="Q4212" s="1"/>
    </row>
    <row r="4213" spans="1:17" ht="15.75" hidden="1" customHeight="1">
      <c r="A4213" s="1" t="str">
        <f t="shared" si="1"/>
        <v/>
      </c>
      <c r="B4213" s="1"/>
      <c r="C4213" s="25" t="str">
        <f>IF('Census Block Input'!J4177="","",'Census Block Input'!B4177)</f>
        <v/>
      </c>
      <c r="D4213" s="184" t="str">
        <f>IF('Census Block Input'!J4177="","",UPPER('Census Block Input'!J4177))</f>
        <v/>
      </c>
      <c r="E4213" s="26" t="str">
        <f>IF('Census Block Input'!J4177="","",'Census Block Input'!I4177)</f>
        <v/>
      </c>
      <c r="F4213" s="27" t="str">
        <f>IF('Census Block Input'!J4177="","",'Census Block Input'!C4177)</f>
        <v/>
      </c>
      <c r="G4213" s="29" t="str">
        <f>IF('Census Block Input'!J4177="","",'Census Block Input'!D4177)</f>
        <v/>
      </c>
      <c r="H4213" s="30" t="str">
        <f>IF('Census Block Input'!J4177="","",'Census Block Input'!G4177)</f>
        <v/>
      </c>
      <c r="I4213" s="30" t="str">
        <f>IF('Census Block Input'!J4177="","",'Census Block Input'!F4177)</f>
        <v/>
      </c>
      <c r="J4213" s="32" t="str">
        <f t="shared" si="132"/>
        <v/>
      </c>
      <c r="K4213" s="105" t="str">
        <f>IF('Census Block Input'!J4177="","",'Census Block Input'!D4177)</f>
        <v/>
      </c>
      <c r="L4213" s="106" t="str">
        <f>IF('Census Block Input'!J4177="","",'Census Block Input'!G4177)</f>
        <v/>
      </c>
      <c r="M4213" s="106" t="str">
        <f>IF('Census Block Input'!J4177="","",'Census Block Input'!F4177)</f>
        <v/>
      </c>
      <c r="N4213" s="32" t="str">
        <f t="shared" si="133"/>
        <v/>
      </c>
      <c r="O4213" s="124" t="s">
        <v>10</v>
      </c>
      <c r="P4213" s="123" t="s">
        <v>10</v>
      </c>
      <c r="Q4213" s="1"/>
    </row>
    <row r="4214" spans="1:17" ht="15.75" hidden="1" customHeight="1">
      <c r="A4214" s="1" t="str">
        <f t="shared" si="1"/>
        <v/>
      </c>
      <c r="B4214" s="1"/>
      <c r="C4214" s="25" t="str">
        <f>IF('Census Block Input'!J4178="","",'Census Block Input'!B4178)</f>
        <v/>
      </c>
      <c r="D4214" s="184" t="str">
        <f>IF('Census Block Input'!J4178="","",UPPER('Census Block Input'!J4178))</f>
        <v/>
      </c>
      <c r="E4214" s="26" t="str">
        <f>IF('Census Block Input'!J4178="","",'Census Block Input'!I4178)</f>
        <v/>
      </c>
      <c r="F4214" s="27" t="str">
        <f>IF('Census Block Input'!J4178="","",'Census Block Input'!C4178)</f>
        <v/>
      </c>
      <c r="G4214" s="29" t="str">
        <f>IF('Census Block Input'!J4178="","",'Census Block Input'!D4178)</f>
        <v/>
      </c>
      <c r="H4214" s="30" t="str">
        <f>IF('Census Block Input'!J4178="","",'Census Block Input'!G4178)</f>
        <v/>
      </c>
      <c r="I4214" s="30" t="str">
        <f>IF('Census Block Input'!J4178="","",'Census Block Input'!F4178)</f>
        <v/>
      </c>
      <c r="J4214" s="32" t="str">
        <f t="shared" si="132"/>
        <v/>
      </c>
      <c r="K4214" s="105" t="str">
        <f>IF('Census Block Input'!J4178="","",'Census Block Input'!D4178)</f>
        <v/>
      </c>
      <c r="L4214" s="106" t="str">
        <f>IF('Census Block Input'!J4178="","",'Census Block Input'!G4178)</f>
        <v/>
      </c>
      <c r="M4214" s="106" t="str">
        <f>IF('Census Block Input'!J4178="","",'Census Block Input'!F4178)</f>
        <v/>
      </c>
      <c r="N4214" s="32" t="str">
        <f t="shared" si="133"/>
        <v/>
      </c>
      <c r="O4214" s="124" t="s">
        <v>10</v>
      </c>
      <c r="P4214" s="123" t="s">
        <v>10</v>
      </c>
      <c r="Q4214" s="1"/>
    </row>
    <row r="4215" spans="1:17" ht="15.75" hidden="1" customHeight="1">
      <c r="A4215" s="1" t="str">
        <f t="shared" si="1"/>
        <v/>
      </c>
      <c r="B4215" s="1"/>
      <c r="C4215" s="25" t="str">
        <f>IF('Census Block Input'!J4179="","",'Census Block Input'!B4179)</f>
        <v/>
      </c>
      <c r="D4215" s="184" t="str">
        <f>IF('Census Block Input'!J4179="","",UPPER('Census Block Input'!J4179))</f>
        <v/>
      </c>
      <c r="E4215" s="26" t="str">
        <f>IF('Census Block Input'!J4179="","",'Census Block Input'!I4179)</f>
        <v/>
      </c>
      <c r="F4215" s="27" t="str">
        <f>IF('Census Block Input'!J4179="","",'Census Block Input'!C4179)</f>
        <v/>
      </c>
      <c r="G4215" s="29" t="str">
        <f>IF('Census Block Input'!J4179="","",'Census Block Input'!D4179)</f>
        <v/>
      </c>
      <c r="H4215" s="30" t="str">
        <f>IF('Census Block Input'!J4179="","",'Census Block Input'!G4179)</f>
        <v/>
      </c>
      <c r="I4215" s="30" t="str">
        <f>IF('Census Block Input'!J4179="","",'Census Block Input'!F4179)</f>
        <v/>
      </c>
      <c r="J4215" s="32" t="str">
        <f t="shared" si="132"/>
        <v/>
      </c>
      <c r="K4215" s="105" t="str">
        <f>IF('Census Block Input'!J4179="","",'Census Block Input'!D4179)</f>
        <v/>
      </c>
      <c r="L4215" s="106" t="str">
        <f>IF('Census Block Input'!J4179="","",'Census Block Input'!G4179)</f>
        <v/>
      </c>
      <c r="M4215" s="106" t="str">
        <f>IF('Census Block Input'!J4179="","",'Census Block Input'!F4179)</f>
        <v/>
      </c>
      <c r="N4215" s="32" t="str">
        <f t="shared" si="133"/>
        <v/>
      </c>
      <c r="O4215" s="124" t="s">
        <v>10</v>
      </c>
      <c r="P4215" s="123" t="s">
        <v>10</v>
      </c>
      <c r="Q4215" s="1"/>
    </row>
    <row r="4216" spans="1:17" ht="15.75" hidden="1" customHeight="1">
      <c r="A4216" s="1" t="str">
        <f t="shared" si="1"/>
        <v/>
      </c>
      <c r="B4216" s="1"/>
      <c r="C4216" s="25" t="str">
        <f>IF('Census Block Input'!J4180="","",'Census Block Input'!B4180)</f>
        <v/>
      </c>
      <c r="D4216" s="184" t="str">
        <f>IF('Census Block Input'!J4180="","",UPPER('Census Block Input'!J4180))</f>
        <v/>
      </c>
      <c r="E4216" s="26" t="str">
        <f>IF('Census Block Input'!J4180="","",'Census Block Input'!I4180)</f>
        <v/>
      </c>
      <c r="F4216" s="27" t="str">
        <f>IF('Census Block Input'!J4180="","",'Census Block Input'!C4180)</f>
        <v/>
      </c>
      <c r="G4216" s="29" t="str">
        <f>IF('Census Block Input'!J4180="","",'Census Block Input'!D4180)</f>
        <v/>
      </c>
      <c r="H4216" s="30" t="str">
        <f>IF('Census Block Input'!J4180="","",'Census Block Input'!G4180)</f>
        <v/>
      </c>
      <c r="I4216" s="30" t="str">
        <f>IF('Census Block Input'!J4180="","",'Census Block Input'!F4180)</f>
        <v/>
      </c>
      <c r="J4216" s="32" t="str">
        <f t="shared" si="132"/>
        <v/>
      </c>
      <c r="K4216" s="105" t="str">
        <f>IF('Census Block Input'!J4180="","",'Census Block Input'!D4180)</f>
        <v/>
      </c>
      <c r="L4216" s="106" t="str">
        <f>IF('Census Block Input'!J4180="","",'Census Block Input'!G4180)</f>
        <v/>
      </c>
      <c r="M4216" s="106" t="str">
        <f>IF('Census Block Input'!J4180="","",'Census Block Input'!F4180)</f>
        <v/>
      </c>
      <c r="N4216" s="32" t="str">
        <f t="shared" si="133"/>
        <v/>
      </c>
      <c r="O4216" s="124" t="s">
        <v>10</v>
      </c>
      <c r="P4216" s="123" t="s">
        <v>10</v>
      </c>
      <c r="Q4216" s="1"/>
    </row>
    <row r="4217" spans="1:17" ht="15.75" hidden="1" customHeight="1">
      <c r="A4217" s="1" t="str">
        <f t="shared" si="1"/>
        <v/>
      </c>
      <c r="B4217" s="1"/>
      <c r="C4217" s="25" t="str">
        <f>IF('Census Block Input'!J4181="","",'Census Block Input'!B4181)</f>
        <v/>
      </c>
      <c r="D4217" s="184" t="str">
        <f>IF('Census Block Input'!J4181="","",UPPER('Census Block Input'!J4181))</f>
        <v/>
      </c>
      <c r="E4217" s="26" t="str">
        <f>IF('Census Block Input'!J4181="","",'Census Block Input'!I4181)</f>
        <v/>
      </c>
      <c r="F4217" s="27" t="str">
        <f>IF('Census Block Input'!J4181="","",'Census Block Input'!C4181)</f>
        <v/>
      </c>
      <c r="G4217" s="29" t="str">
        <f>IF('Census Block Input'!J4181="","",'Census Block Input'!D4181)</f>
        <v/>
      </c>
      <c r="H4217" s="30" t="str">
        <f>IF('Census Block Input'!J4181="","",'Census Block Input'!G4181)</f>
        <v/>
      </c>
      <c r="I4217" s="30" t="str">
        <f>IF('Census Block Input'!J4181="","",'Census Block Input'!F4181)</f>
        <v/>
      </c>
      <c r="J4217" s="32" t="str">
        <f t="shared" si="132"/>
        <v/>
      </c>
      <c r="K4217" s="105" t="str">
        <f>IF('Census Block Input'!J4181="","",'Census Block Input'!D4181)</f>
        <v/>
      </c>
      <c r="L4217" s="106" t="str">
        <f>IF('Census Block Input'!J4181="","",'Census Block Input'!G4181)</f>
        <v/>
      </c>
      <c r="M4217" s="106" t="str">
        <f>IF('Census Block Input'!J4181="","",'Census Block Input'!F4181)</f>
        <v/>
      </c>
      <c r="N4217" s="32" t="str">
        <f t="shared" si="133"/>
        <v/>
      </c>
      <c r="O4217" s="124" t="s">
        <v>10</v>
      </c>
      <c r="P4217" s="123" t="s">
        <v>10</v>
      </c>
      <c r="Q4217" s="1"/>
    </row>
    <row r="4218" spans="1:17" ht="15.75" hidden="1" customHeight="1">
      <c r="A4218" s="1" t="str">
        <f t="shared" si="1"/>
        <v/>
      </c>
      <c r="B4218" s="1"/>
      <c r="C4218" s="25" t="str">
        <f>IF('Census Block Input'!J4182="","",'Census Block Input'!B4182)</f>
        <v/>
      </c>
      <c r="D4218" s="184" t="str">
        <f>IF('Census Block Input'!J4182="","",UPPER('Census Block Input'!J4182))</f>
        <v/>
      </c>
      <c r="E4218" s="26" t="str">
        <f>IF('Census Block Input'!J4182="","",'Census Block Input'!I4182)</f>
        <v/>
      </c>
      <c r="F4218" s="27" t="str">
        <f>IF('Census Block Input'!J4182="","",'Census Block Input'!C4182)</f>
        <v/>
      </c>
      <c r="G4218" s="29" t="str">
        <f>IF('Census Block Input'!J4182="","",'Census Block Input'!D4182)</f>
        <v/>
      </c>
      <c r="H4218" s="30" t="str">
        <f>IF('Census Block Input'!J4182="","",'Census Block Input'!G4182)</f>
        <v/>
      </c>
      <c r="I4218" s="30" t="str">
        <f>IF('Census Block Input'!J4182="","",'Census Block Input'!F4182)</f>
        <v/>
      </c>
      <c r="J4218" s="32" t="str">
        <f t="shared" si="132"/>
        <v/>
      </c>
      <c r="K4218" s="105" t="str">
        <f>IF('Census Block Input'!J4182="","",'Census Block Input'!D4182)</f>
        <v/>
      </c>
      <c r="L4218" s="106" t="str">
        <f>IF('Census Block Input'!J4182="","",'Census Block Input'!G4182)</f>
        <v/>
      </c>
      <c r="M4218" s="106" t="str">
        <f>IF('Census Block Input'!J4182="","",'Census Block Input'!F4182)</f>
        <v/>
      </c>
      <c r="N4218" s="32" t="str">
        <f t="shared" si="133"/>
        <v/>
      </c>
      <c r="O4218" s="124" t="s">
        <v>10</v>
      </c>
      <c r="P4218" s="123" t="s">
        <v>10</v>
      </c>
      <c r="Q4218" s="1"/>
    </row>
    <row r="4219" spans="1:17" ht="15.75" hidden="1" customHeight="1">
      <c r="A4219" s="1" t="str">
        <f t="shared" si="1"/>
        <v/>
      </c>
      <c r="B4219" s="1"/>
      <c r="C4219" s="25" t="str">
        <f>IF('Census Block Input'!J4183="","",'Census Block Input'!B4183)</f>
        <v/>
      </c>
      <c r="D4219" s="184" t="str">
        <f>IF('Census Block Input'!J4183="","",UPPER('Census Block Input'!J4183))</f>
        <v/>
      </c>
      <c r="E4219" s="26" t="str">
        <f>IF('Census Block Input'!J4183="","",'Census Block Input'!I4183)</f>
        <v/>
      </c>
      <c r="F4219" s="27" t="str">
        <f>IF('Census Block Input'!J4183="","",'Census Block Input'!C4183)</f>
        <v/>
      </c>
      <c r="G4219" s="29" t="str">
        <f>IF('Census Block Input'!J4183="","",'Census Block Input'!D4183)</f>
        <v/>
      </c>
      <c r="H4219" s="30" t="str">
        <f>IF('Census Block Input'!J4183="","",'Census Block Input'!G4183)</f>
        <v/>
      </c>
      <c r="I4219" s="30" t="str">
        <f>IF('Census Block Input'!J4183="","",'Census Block Input'!F4183)</f>
        <v/>
      </c>
      <c r="J4219" s="32" t="str">
        <f t="shared" si="132"/>
        <v/>
      </c>
      <c r="K4219" s="105" t="str">
        <f>IF('Census Block Input'!J4183="","",'Census Block Input'!D4183)</f>
        <v/>
      </c>
      <c r="L4219" s="106" t="str">
        <f>IF('Census Block Input'!J4183="","",'Census Block Input'!G4183)</f>
        <v/>
      </c>
      <c r="M4219" s="106" t="str">
        <f>IF('Census Block Input'!J4183="","",'Census Block Input'!F4183)</f>
        <v/>
      </c>
      <c r="N4219" s="32" t="str">
        <f t="shared" si="133"/>
        <v/>
      </c>
      <c r="O4219" s="124" t="s">
        <v>10</v>
      </c>
      <c r="P4219" s="123" t="s">
        <v>10</v>
      </c>
      <c r="Q4219" s="1"/>
    </row>
    <row r="4220" spans="1:17" ht="15.75" hidden="1" customHeight="1">
      <c r="A4220" s="1" t="str">
        <f t="shared" si="1"/>
        <v/>
      </c>
      <c r="B4220" s="1"/>
      <c r="C4220" s="25" t="str">
        <f>IF('Census Block Input'!J4184="","",'Census Block Input'!B4184)</f>
        <v/>
      </c>
      <c r="D4220" s="184" t="str">
        <f>IF('Census Block Input'!J4184="","",UPPER('Census Block Input'!J4184))</f>
        <v/>
      </c>
      <c r="E4220" s="26" t="str">
        <f>IF('Census Block Input'!J4184="","",'Census Block Input'!I4184)</f>
        <v/>
      </c>
      <c r="F4220" s="27" t="str">
        <f>IF('Census Block Input'!J4184="","",'Census Block Input'!C4184)</f>
        <v/>
      </c>
      <c r="G4220" s="29" t="str">
        <f>IF('Census Block Input'!J4184="","",'Census Block Input'!D4184)</f>
        <v/>
      </c>
      <c r="H4220" s="30" t="str">
        <f>IF('Census Block Input'!J4184="","",'Census Block Input'!G4184)</f>
        <v/>
      </c>
      <c r="I4220" s="30" t="str">
        <f>IF('Census Block Input'!J4184="","",'Census Block Input'!F4184)</f>
        <v/>
      </c>
      <c r="J4220" s="32" t="str">
        <f t="shared" si="132"/>
        <v/>
      </c>
      <c r="K4220" s="105" t="str">
        <f>IF('Census Block Input'!J4184="","",'Census Block Input'!D4184)</f>
        <v/>
      </c>
      <c r="L4220" s="106" t="str">
        <f>IF('Census Block Input'!J4184="","",'Census Block Input'!G4184)</f>
        <v/>
      </c>
      <c r="M4220" s="106" t="str">
        <f>IF('Census Block Input'!J4184="","",'Census Block Input'!F4184)</f>
        <v/>
      </c>
      <c r="N4220" s="32" t="str">
        <f t="shared" si="133"/>
        <v/>
      </c>
      <c r="O4220" s="124" t="s">
        <v>10</v>
      </c>
      <c r="P4220" s="123" t="s">
        <v>10</v>
      </c>
      <c r="Q4220" s="1"/>
    </row>
    <row r="4221" spans="1:17" ht="15.75" hidden="1" customHeight="1">
      <c r="A4221" s="1" t="str">
        <f t="shared" si="1"/>
        <v/>
      </c>
      <c r="B4221" s="1"/>
      <c r="C4221" s="25" t="str">
        <f>IF('Census Block Input'!J4185="","",'Census Block Input'!B4185)</f>
        <v/>
      </c>
      <c r="D4221" s="184" t="str">
        <f>IF('Census Block Input'!J4185="","",UPPER('Census Block Input'!J4185))</f>
        <v/>
      </c>
      <c r="E4221" s="26" t="str">
        <f>IF('Census Block Input'!J4185="","",'Census Block Input'!I4185)</f>
        <v/>
      </c>
      <c r="F4221" s="27" t="str">
        <f>IF('Census Block Input'!J4185="","",'Census Block Input'!C4185)</f>
        <v/>
      </c>
      <c r="G4221" s="29" t="str">
        <f>IF('Census Block Input'!J4185="","",'Census Block Input'!D4185)</f>
        <v/>
      </c>
      <c r="H4221" s="30" t="str">
        <f>IF('Census Block Input'!J4185="","",'Census Block Input'!G4185)</f>
        <v/>
      </c>
      <c r="I4221" s="30" t="str">
        <f>IF('Census Block Input'!J4185="","",'Census Block Input'!F4185)</f>
        <v/>
      </c>
      <c r="J4221" s="32" t="str">
        <f t="shared" si="132"/>
        <v/>
      </c>
      <c r="K4221" s="105" t="str">
        <f>IF('Census Block Input'!J4185="","",'Census Block Input'!D4185)</f>
        <v/>
      </c>
      <c r="L4221" s="106" t="str">
        <f>IF('Census Block Input'!J4185="","",'Census Block Input'!G4185)</f>
        <v/>
      </c>
      <c r="M4221" s="106" t="str">
        <f>IF('Census Block Input'!J4185="","",'Census Block Input'!F4185)</f>
        <v/>
      </c>
      <c r="N4221" s="32" t="str">
        <f t="shared" si="133"/>
        <v/>
      </c>
      <c r="O4221" s="124" t="s">
        <v>10</v>
      </c>
      <c r="P4221" s="123" t="s">
        <v>10</v>
      </c>
      <c r="Q4221" s="1"/>
    </row>
    <row r="4222" spans="1:17" ht="15.75" hidden="1" customHeight="1">
      <c r="A4222" s="1" t="str">
        <f t="shared" si="1"/>
        <v/>
      </c>
      <c r="B4222" s="1"/>
      <c r="C4222" s="25" t="str">
        <f>IF('Census Block Input'!J4186="","",'Census Block Input'!B4186)</f>
        <v/>
      </c>
      <c r="D4222" s="184" t="str">
        <f>IF('Census Block Input'!J4186="","",UPPER('Census Block Input'!J4186))</f>
        <v/>
      </c>
      <c r="E4222" s="26" t="str">
        <f>IF('Census Block Input'!J4186="","",'Census Block Input'!I4186)</f>
        <v/>
      </c>
      <c r="F4222" s="27" t="str">
        <f>IF('Census Block Input'!J4186="","",'Census Block Input'!C4186)</f>
        <v/>
      </c>
      <c r="G4222" s="29" t="str">
        <f>IF('Census Block Input'!J4186="","",'Census Block Input'!D4186)</f>
        <v/>
      </c>
      <c r="H4222" s="30" t="str">
        <f>IF('Census Block Input'!J4186="","",'Census Block Input'!G4186)</f>
        <v/>
      </c>
      <c r="I4222" s="30" t="str">
        <f>IF('Census Block Input'!J4186="","",'Census Block Input'!F4186)</f>
        <v/>
      </c>
      <c r="J4222" s="32" t="str">
        <f t="shared" si="132"/>
        <v/>
      </c>
      <c r="K4222" s="105" t="str">
        <f>IF('Census Block Input'!J4186="","",'Census Block Input'!D4186)</f>
        <v/>
      </c>
      <c r="L4222" s="106" t="str">
        <f>IF('Census Block Input'!J4186="","",'Census Block Input'!G4186)</f>
        <v/>
      </c>
      <c r="M4222" s="106" t="str">
        <f>IF('Census Block Input'!J4186="","",'Census Block Input'!F4186)</f>
        <v/>
      </c>
      <c r="N4222" s="32" t="str">
        <f t="shared" si="133"/>
        <v/>
      </c>
      <c r="O4222" s="124" t="s">
        <v>10</v>
      </c>
      <c r="P4222" s="123" t="s">
        <v>10</v>
      </c>
      <c r="Q4222" s="1"/>
    </row>
    <row r="4223" spans="1:17" ht="15.75" hidden="1" customHeight="1">
      <c r="A4223" s="1" t="str">
        <f t="shared" si="1"/>
        <v/>
      </c>
      <c r="B4223" s="1"/>
      <c r="C4223" s="25" t="str">
        <f>IF('Census Block Input'!J4187="","",'Census Block Input'!B4187)</f>
        <v/>
      </c>
      <c r="D4223" s="184" t="str">
        <f>IF('Census Block Input'!J4187="","",UPPER('Census Block Input'!J4187))</f>
        <v/>
      </c>
      <c r="E4223" s="26" t="str">
        <f>IF('Census Block Input'!J4187="","",'Census Block Input'!I4187)</f>
        <v/>
      </c>
      <c r="F4223" s="27" t="str">
        <f>IF('Census Block Input'!J4187="","",'Census Block Input'!C4187)</f>
        <v/>
      </c>
      <c r="G4223" s="29" t="str">
        <f>IF('Census Block Input'!J4187="","",'Census Block Input'!D4187)</f>
        <v/>
      </c>
      <c r="H4223" s="30" t="str">
        <f>IF('Census Block Input'!J4187="","",'Census Block Input'!G4187)</f>
        <v/>
      </c>
      <c r="I4223" s="30" t="str">
        <f>IF('Census Block Input'!J4187="","",'Census Block Input'!F4187)</f>
        <v/>
      </c>
      <c r="J4223" s="32" t="str">
        <f t="shared" si="132"/>
        <v/>
      </c>
      <c r="K4223" s="105" t="str">
        <f>IF('Census Block Input'!J4187="","",'Census Block Input'!D4187)</f>
        <v/>
      </c>
      <c r="L4223" s="106" t="str">
        <f>IF('Census Block Input'!J4187="","",'Census Block Input'!G4187)</f>
        <v/>
      </c>
      <c r="M4223" s="106" t="str">
        <f>IF('Census Block Input'!J4187="","",'Census Block Input'!F4187)</f>
        <v/>
      </c>
      <c r="N4223" s="32" t="str">
        <f t="shared" si="133"/>
        <v/>
      </c>
      <c r="O4223" s="124" t="s">
        <v>10</v>
      </c>
      <c r="P4223" s="123" t="s">
        <v>10</v>
      </c>
      <c r="Q4223" s="1"/>
    </row>
    <row r="4224" spans="1:17" ht="15.75" hidden="1" customHeight="1">
      <c r="A4224" s="1" t="str">
        <f t="shared" si="1"/>
        <v/>
      </c>
      <c r="B4224" s="1"/>
      <c r="C4224" s="25" t="str">
        <f>IF('Census Block Input'!J4188="","",'Census Block Input'!B4188)</f>
        <v/>
      </c>
      <c r="D4224" s="184" t="str">
        <f>IF('Census Block Input'!J4188="","",UPPER('Census Block Input'!J4188))</f>
        <v/>
      </c>
      <c r="E4224" s="26" t="str">
        <f>IF('Census Block Input'!J4188="","",'Census Block Input'!I4188)</f>
        <v/>
      </c>
      <c r="F4224" s="27" t="str">
        <f>IF('Census Block Input'!J4188="","",'Census Block Input'!C4188)</f>
        <v/>
      </c>
      <c r="G4224" s="29" t="str">
        <f>IF('Census Block Input'!J4188="","",'Census Block Input'!D4188)</f>
        <v/>
      </c>
      <c r="H4224" s="30" t="str">
        <f>IF('Census Block Input'!J4188="","",'Census Block Input'!G4188)</f>
        <v/>
      </c>
      <c r="I4224" s="30" t="str">
        <f>IF('Census Block Input'!J4188="","",'Census Block Input'!F4188)</f>
        <v/>
      </c>
      <c r="J4224" s="32" t="str">
        <f t="shared" si="132"/>
        <v/>
      </c>
      <c r="K4224" s="105" t="str">
        <f>IF('Census Block Input'!J4188="","",'Census Block Input'!D4188)</f>
        <v/>
      </c>
      <c r="L4224" s="106" t="str">
        <f>IF('Census Block Input'!J4188="","",'Census Block Input'!G4188)</f>
        <v/>
      </c>
      <c r="M4224" s="106" t="str">
        <f>IF('Census Block Input'!J4188="","",'Census Block Input'!F4188)</f>
        <v/>
      </c>
      <c r="N4224" s="32" t="str">
        <f t="shared" si="133"/>
        <v/>
      </c>
      <c r="O4224" s="124" t="s">
        <v>10</v>
      </c>
      <c r="P4224" s="123" t="s">
        <v>10</v>
      </c>
      <c r="Q4224" s="1"/>
    </row>
    <row r="4225" spans="1:17" ht="15.75" hidden="1" customHeight="1">
      <c r="A4225" s="1" t="str">
        <f t="shared" si="1"/>
        <v/>
      </c>
      <c r="B4225" s="1"/>
      <c r="C4225" s="25" t="str">
        <f>IF('Census Block Input'!J4189="","",'Census Block Input'!B4189)</f>
        <v/>
      </c>
      <c r="D4225" s="184" t="str">
        <f>IF('Census Block Input'!J4189="","",UPPER('Census Block Input'!J4189))</f>
        <v/>
      </c>
      <c r="E4225" s="26" t="str">
        <f>IF('Census Block Input'!J4189="","",'Census Block Input'!I4189)</f>
        <v/>
      </c>
      <c r="F4225" s="27" t="str">
        <f>IF('Census Block Input'!J4189="","",'Census Block Input'!C4189)</f>
        <v/>
      </c>
      <c r="G4225" s="29" t="str">
        <f>IF('Census Block Input'!J4189="","",'Census Block Input'!D4189)</f>
        <v/>
      </c>
      <c r="H4225" s="30" t="str">
        <f>IF('Census Block Input'!J4189="","",'Census Block Input'!G4189)</f>
        <v/>
      </c>
      <c r="I4225" s="30" t="str">
        <f>IF('Census Block Input'!J4189="","",'Census Block Input'!F4189)</f>
        <v/>
      </c>
      <c r="J4225" s="32" t="str">
        <f t="shared" si="132"/>
        <v/>
      </c>
      <c r="K4225" s="105" t="str">
        <f>IF('Census Block Input'!J4189="","",'Census Block Input'!D4189)</f>
        <v/>
      </c>
      <c r="L4225" s="106" t="str">
        <f>IF('Census Block Input'!J4189="","",'Census Block Input'!G4189)</f>
        <v/>
      </c>
      <c r="M4225" s="106" t="str">
        <f>IF('Census Block Input'!J4189="","",'Census Block Input'!F4189)</f>
        <v/>
      </c>
      <c r="N4225" s="32" t="str">
        <f t="shared" si="133"/>
        <v/>
      </c>
      <c r="O4225" s="124" t="s">
        <v>10</v>
      </c>
      <c r="P4225" s="123" t="s">
        <v>10</v>
      </c>
      <c r="Q4225" s="1"/>
    </row>
    <row r="4226" spans="1:17" ht="15.75" hidden="1" customHeight="1">
      <c r="A4226" s="1" t="str">
        <f t="shared" si="1"/>
        <v/>
      </c>
      <c r="B4226" s="1"/>
      <c r="C4226" s="25" t="str">
        <f>IF('Census Block Input'!J4190="","",'Census Block Input'!B4190)</f>
        <v/>
      </c>
      <c r="D4226" s="184" t="str">
        <f>IF('Census Block Input'!J4190="","",UPPER('Census Block Input'!J4190))</f>
        <v/>
      </c>
      <c r="E4226" s="26" t="str">
        <f>IF('Census Block Input'!J4190="","",'Census Block Input'!I4190)</f>
        <v/>
      </c>
      <c r="F4226" s="27" t="str">
        <f>IF('Census Block Input'!J4190="","",'Census Block Input'!C4190)</f>
        <v/>
      </c>
      <c r="G4226" s="29" t="str">
        <f>IF('Census Block Input'!J4190="","",'Census Block Input'!D4190)</f>
        <v/>
      </c>
      <c r="H4226" s="30" t="str">
        <f>IF('Census Block Input'!J4190="","",'Census Block Input'!G4190)</f>
        <v/>
      </c>
      <c r="I4226" s="30" t="str">
        <f>IF('Census Block Input'!J4190="","",'Census Block Input'!F4190)</f>
        <v/>
      </c>
      <c r="J4226" s="32" t="str">
        <f t="shared" si="132"/>
        <v/>
      </c>
      <c r="K4226" s="105" t="str">
        <f>IF('Census Block Input'!J4190="","",'Census Block Input'!D4190)</f>
        <v/>
      </c>
      <c r="L4226" s="106" t="str">
        <f>IF('Census Block Input'!J4190="","",'Census Block Input'!G4190)</f>
        <v/>
      </c>
      <c r="M4226" s="106" t="str">
        <f>IF('Census Block Input'!J4190="","",'Census Block Input'!F4190)</f>
        <v/>
      </c>
      <c r="N4226" s="32" t="str">
        <f t="shared" si="133"/>
        <v/>
      </c>
      <c r="O4226" s="124" t="s">
        <v>10</v>
      </c>
      <c r="P4226" s="123" t="s">
        <v>10</v>
      </c>
      <c r="Q4226" s="1"/>
    </row>
    <row r="4227" spans="1:17" ht="15.75" hidden="1" customHeight="1">
      <c r="A4227" s="1" t="str">
        <f t="shared" si="1"/>
        <v/>
      </c>
      <c r="B4227" s="1"/>
      <c r="C4227" s="25" t="str">
        <f>IF('Census Block Input'!J4191="","",'Census Block Input'!B4191)</f>
        <v/>
      </c>
      <c r="D4227" s="184" t="str">
        <f>IF('Census Block Input'!J4191="","",UPPER('Census Block Input'!J4191))</f>
        <v/>
      </c>
      <c r="E4227" s="26" t="str">
        <f>IF('Census Block Input'!J4191="","",'Census Block Input'!I4191)</f>
        <v/>
      </c>
      <c r="F4227" s="27" t="str">
        <f>IF('Census Block Input'!J4191="","",'Census Block Input'!C4191)</f>
        <v/>
      </c>
      <c r="G4227" s="29" t="str">
        <f>IF('Census Block Input'!J4191="","",'Census Block Input'!D4191)</f>
        <v/>
      </c>
      <c r="H4227" s="30" t="str">
        <f>IF('Census Block Input'!J4191="","",'Census Block Input'!G4191)</f>
        <v/>
      </c>
      <c r="I4227" s="30" t="str">
        <f>IF('Census Block Input'!J4191="","",'Census Block Input'!F4191)</f>
        <v/>
      </c>
      <c r="J4227" s="32" t="str">
        <f t="shared" si="132"/>
        <v/>
      </c>
      <c r="K4227" s="105" t="str">
        <f>IF('Census Block Input'!J4191="","",'Census Block Input'!D4191)</f>
        <v/>
      </c>
      <c r="L4227" s="106" t="str">
        <f>IF('Census Block Input'!J4191="","",'Census Block Input'!G4191)</f>
        <v/>
      </c>
      <c r="M4227" s="106" t="str">
        <f>IF('Census Block Input'!J4191="","",'Census Block Input'!F4191)</f>
        <v/>
      </c>
      <c r="N4227" s="32" t="str">
        <f t="shared" si="133"/>
        <v/>
      </c>
      <c r="O4227" s="124" t="s">
        <v>10</v>
      </c>
      <c r="P4227" s="123" t="s">
        <v>10</v>
      </c>
      <c r="Q4227" s="1"/>
    </row>
    <row r="4228" spans="1:17" ht="15.75" hidden="1" customHeight="1">
      <c r="A4228" s="1" t="str">
        <f t="shared" si="1"/>
        <v/>
      </c>
      <c r="B4228" s="1"/>
      <c r="C4228" s="25" t="str">
        <f>IF('Census Block Input'!J4192="","",'Census Block Input'!B4192)</f>
        <v/>
      </c>
      <c r="D4228" s="184" t="str">
        <f>IF('Census Block Input'!J4192="","",UPPER('Census Block Input'!J4192))</f>
        <v/>
      </c>
      <c r="E4228" s="26" t="str">
        <f>IF('Census Block Input'!J4192="","",'Census Block Input'!I4192)</f>
        <v/>
      </c>
      <c r="F4228" s="27" t="str">
        <f>IF('Census Block Input'!J4192="","",'Census Block Input'!C4192)</f>
        <v/>
      </c>
      <c r="G4228" s="29" t="str">
        <f>IF('Census Block Input'!J4192="","",'Census Block Input'!D4192)</f>
        <v/>
      </c>
      <c r="H4228" s="30" t="str">
        <f>IF('Census Block Input'!J4192="","",'Census Block Input'!G4192)</f>
        <v/>
      </c>
      <c r="I4228" s="30" t="str">
        <f>IF('Census Block Input'!J4192="","",'Census Block Input'!F4192)</f>
        <v/>
      </c>
      <c r="J4228" s="32" t="str">
        <f t="shared" si="132"/>
        <v/>
      </c>
      <c r="K4228" s="105" t="str">
        <f>IF('Census Block Input'!J4192="","",'Census Block Input'!D4192)</f>
        <v/>
      </c>
      <c r="L4228" s="106" t="str">
        <f>IF('Census Block Input'!J4192="","",'Census Block Input'!G4192)</f>
        <v/>
      </c>
      <c r="M4228" s="106" t="str">
        <f>IF('Census Block Input'!J4192="","",'Census Block Input'!F4192)</f>
        <v/>
      </c>
      <c r="N4228" s="32" t="str">
        <f t="shared" si="133"/>
        <v/>
      </c>
      <c r="O4228" s="124" t="s">
        <v>10</v>
      </c>
      <c r="P4228" s="123" t="s">
        <v>10</v>
      </c>
      <c r="Q4228" s="1"/>
    </row>
    <row r="4229" spans="1:17" ht="15.75" hidden="1" customHeight="1">
      <c r="A4229" s="1" t="str">
        <f t="shared" si="1"/>
        <v/>
      </c>
      <c r="B4229" s="1"/>
      <c r="C4229" s="25" t="str">
        <f>IF('Census Block Input'!J4193="","",'Census Block Input'!B4193)</f>
        <v/>
      </c>
      <c r="D4229" s="184" t="str">
        <f>IF('Census Block Input'!J4193="","",UPPER('Census Block Input'!J4193))</f>
        <v/>
      </c>
      <c r="E4229" s="26" t="str">
        <f>IF('Census Block Input'!J4193="","",'Census Block Input'!I4193)</f>
        <v/>
      </c>
      <c r="F4229" s="27" t="str">
        <f>IF('Census Block Input'!J4193="","",'Census Block Input'!C4193)</f>
        <v/>
      </c>
      <c r="G4229" s="29" t="str">
        <f>IF('Census Block Input'!J4193="","",'Census Block Input'!D4193)</f>
        <v/>
      </c>
      <c r="H4229" s="30" t="str">
        <f>IF('Census Block Input'!J4193="","",'Census Block Input'!G4193)</f>
        <v/>
      </c>
      <c r="I4229" s="30" t="str">
        <f>IF('Census Block Input'!J4193="","",'Census Block Input'!F4193)</f>
        <v/>
      </c>
      <c r="J4229" s="32" t="str">
        <f t="shared" si="132"/>
        <v/>
      </c>
      <c r="K4229" s="105" t="str">
        <f>IF('Census Block Input'!J4193="","",'Census Block Input'!D4193)</f>
        <v/>
      </c>
      <c r="L4229" s="106" t="str">
        <f>IF('Census Block Input'!J4193="","",'Census Block Input'!G4193)</f>
        <v/>
      </c>
      <c r="M4229" s="106" t="str">
        <f>IF('Census Block Input'!J4193="","",'Census Block Input'!F4193)</f>
        <v/>
      </c>
      <c r="N4229" s="32" t="str">
        <f t="shared" si="133"/>
        <v/>
      </c>
      <c r="O4229" s="124" t="s">
        <v>10</v>
      </c>
      <c r="P4229" s="123" t="s">
        <v>10</v>
      </c>
      <c r="Q4229" s="1"/>
    </row>
    <row r="4230" spans="1:17" ht="15.75" hidden="1" customHeight="1">
      <c r="A4230" s="1" t="str">
        <f t="shared" si="1"/>
        <v/>
      </c>
      <c r="B4230" s="1"/>
      <c r="C4230" s="25" t="str">
        <f>IF('Census Block Input'!J4194="","",'Census Block Input'!B4194)</f>
        <v/>
      </c>
      <c r="D4230" s="184" t="str">
        <f>IF('Census Block Input'!J4194="","",UPPER('Census Block Input'!J4194))</f>
        <v/>
      </c>
      <c r="E4230" s="26" t="str">
        <f>IF('Census Block Input'!J4194="","",'Census Block Input'!I4194)</f>
        <v/>
      </c>
      <c r="F4230" s="27" t="str">
        <f>IF('Census Block Input'!J4194="","",'Census Block Input'!C4194)</f>
        <v/>
      </c>
      <c r="G4230" s="29" t="str">
        <f>IF('Census Block Input'!J4194="","",'Census Block Input'!D4194)</f>
        <v/>
      </c>
      <c r="H4230" s="30" t="str">
        <f>IF('Census Block Input'!J4194="","",'Census Block Input'!G4194)</f>
        <v/>
      </c>
      <c r="I4230" s="30" t="str">
        <f>IF('Census Block Input'!J4194="","",'Census Block Input'!F4194)</f>
        <v/>
      </c>
      <c r="J4230" s="32" t="str">
        <f t="shared" si="132"/>
        <v/>
      </c>
      <c r="K4230" s="105" t="str">
        <f>IF('Census Block Input'!J4194="","",'Census Block Input'!D4194)</f>
        <v/>
      </c>
      <c r="L4230" s="106" t="str">
        <f>IF('Census Block Input'!J4194="","",'Census Block Input'!G4194)</f>
        <v/>
      </c>
      <c r="M4230" s="106" t="str">
        <f>IF('Census Block Input'!J4194="","",'Census Block Input'!F4194)</f>
        <v/>
      </c>
      <c r="N4230" s="32" t="str">
        <f t="shared" si="133"/>
        <v/>
      </c>
      <c r="O4230" s="124" t="s">
        <v>10</v>
      </c>
      <c r="P4230" s="123" t="s">
        <v>10</v>
      </c>
      <c r="Q4230" s="1"/>
    </row>
    <row r="4231" spans="1:17" ht="15.75" hidden="1" customHeight="1">
      <c r="A4231" s="1" t="str">
        <f t="shared" si="1"/>
        <v/>
      </c>
      <c r="B4231" s="1"/>
      <c r="C4231" s="25" t="str">
        <f>IF('Census Block Input'!J4195="","",'Census Block Input'!B4195)</f>
        <v/>
      </c>
      <c r="D4231" s="184" t="str">
        <f>IF('Census Block Input'!J4195="","",UPPER('Census Block Input'!J4195))</f>
        <v/>
      </c>
      <c r="E4231" s="26" t="str">
        <f>IF('Census Block Input'!J4195="","",'Census Block Input'!I4195)</f>
        <v/>
      </c>
      <c r="F4231" s="27" t="str">
        <f>IF('Census Block Input'!J4195="","",'Census Block Input'!C4195)</f>
        <v/>
      </c>
      <c r="G4231" s="29" t="str">
        <f>IF('Census Block Input'!J4195="","",'Census Block Input'!D4195)</f>
        <v/>
      </c>
      <c r="H4231" s="30" t="str">
        <f>IF('Census Block Input'!J4195="","",'Census Block Input'!G4195)</f>
        <v/>
      </c>
      <c r="I4231" s="30" t="str">
        <f>IF('Census Block Input'!J4195="","",'Census Block Input'!F4195)</f>
        <v/>
      </c>
      <c r="J4231" s="32" t="str">
        <f t="shared" si="132"/>
        <v/>
      </c>
      <c r="K4231" s="105" t="str">
        <f>IF('Census Block Input'!J4195="","",'Census Block Input'!D4195)</f>
        <v/>
      </c>
      <c r="L4231" s="106" t="str">
        <f>IF('Census Block Input'!J4195="","",'Census Block Input'!G4195)</f>
        <v/>
      </c>
      <c r="M4231" s="106" t="str">
        <f>IF('Census Block Input'!J4195="","",'Census Block Input'!F4195)</f>
        <v/>
      </c>
      <c r="N4231" s="32" t="str">
        <f t="shared" si="133"/>
        <v/>
      </c>
      <c r="O4231" s="124" t="s">
        <v>10</v>
      </c>
      <c r="P4231" s="123" t="s">
        <v>10</v>
      </c>
      <c r="Q4231" s="1"/>
    </row>
    <row r="4232" spans="1:17" ht="15.75" hidden="1" customHeight="1">
      <c r="A4232" s="1" t="str">
        <f t="shared" si="1"/>
        <v/>
      </c>
      <c r="B4232" s="1"/>
      <c r="C4232" s="25" t="str">
        <f>IF('Census Block Input'!J4196="","",'Census Block Input'!B4196)</f>
        <v/>
      </c>
      <c r="D4232" s="184" t="str">
        <f>IF('Census Block Input'!J4196="","",UPPER('Census Block Input'!J4196))</f>
        <v/>
      </c>
      <c r="E4232" s="26" t="str">
        <f>IF('Census Block Input'!J4196="","",'Census Block Input'!I4196)</f>
        <v/>
      </c>
      <c r="F4232" s="27" t="str">
        <f>IF('Census Block Input'!J4196="","",'Census Block Input'!C4196)</f>
        <v/>
      </c>
      <c r="G4232" s="29" t="str">
        <f>IF('Census Block Input'!J4196="","",'Census Block Input'!D4196)</f>
        <v/>
      </c>
      <c r="H4232" s="30" t="str">
        <f>IF('Census Block Input'!J4196="","",'Census Block Input'!G4196)</f>
        <v/>
      </c>
      <c r="I4232" s="30" t="str">
        <f>IF('Census Block Input'!J4196="","",'Census Block Input'!F4196)</f>
        <v/>
      </c>
      <c r="J4232" s="32" t="str">
        <f t="shared" si="132"/>
        <v/>
      </c>
      <c r="K4232" s="105" t="str">
        <f>IF('Census Block Input'!J4196="","",'Census Block Input'!D4196)</f>
        <v/>
      </c>
      <c r="L4232" s="106" t="str">
        <f>IF('Census Block Input'!J4196="","",'Census Block Input'!G4196)</f>
        <v/>
      </c>
      <c r="M4232" s="106" t="str">
        <f>IF('Census Block Input'!J4196="","",'Census Block Input'!F4196)</f>
        <v/>
      </c>
      <c r="N4232" s="32" t="str">
        <f t="shared" si="133"/>
        <v/>
      </c>
      <c r="O4232" s="124" t="s">
        <v>10</v>
      </c>
      <c r="P4232" s="123" t="s">
        <v>10</v>
      </c>
      <c r="Q4232" s="1"/>
    </row>
    <row r="4233" spans="1:17" ht="15.75" hidden="1" customHeight="1">
      <c r="A4233" s="1" t="str">
        <f t="shared" si="1"/>
        <v/>
      </c>
      <c r="B4233" s="1"/>
      <c r="C4233" s="25" t="str">
        <f>IF('Census Block Input'!J4197="","",'Census Block Input'!B4197)</f>
        <v/>
      </c>
      <c r="D4233" s="184" t="str">
        <f>IF('Census Block Input'!J4197="","",UPPER('Census Block Input'!J4197))</f>
        <v/>
      </c>
      <c r="E4233" s="26" t="str">
        <f>IF('Census Block Input'!J4197="","",'Census Block Input'!I4197)</f>
        <v/>
      </c>
      <c r="F4233" s="27" t="str">
        <f>IF('Census Block Input'!J4197="","",'Census Block Input'!C4197)</f>
        <v/>
      </c>
      <c r="G4233" s="29" t="str">
        <f>IF('Census Block Input'!J4197="","",'Census Block Input'!D4197)</f>
        <v/>
      </c>
      <c r="H4233" s="30" t="str">
        <f>IF('Census Block Input'!J4197="","",'Census Block Input'!G4197)</f>
        <v/>
      </c>
      <c r="I4233" s="30" t="str">
        <f>IF('Census Block Input'!J4197="","",'Census Block Input'!F4197)</f>
        <v/>
      </c>
      <c r="J4233" s="32" t="str">
        <f t="shared" si="132"/>
        <v/>
      </c>
      <c r="K4233" s="105" t="str">
        <f>IF('Census Block Input'!J4197="","",'Census Block Input'!D4197)</f>
        <v/>
      </c>
      <c r="L4233" s="106" t="str">
        <f>IF('Census Block Input'!J4197="","",'Census Block Input'!G4197)</f>
        <v/>
      </c>
      <c r="M4233" s="106" t="str">
        <f>IF('Census Block Input'!J4197="","",'Census Block Input'!F4197)</f>
        <v/>
      </c>
      <c r="N4233" s="32" t="str">
        <f t="shared" si="133"/>
        <v/>
      </c>
      <c r="O4233" s="124" t="s">
        <v>10</v>
      </c>
      <c r="P4233" s="123" t="s">
        <v>10</v>
      </c>
      <c r="Q4233" s="1"/>
    </row>
    <row r="4234" spans="1:17" ht="15.75" hidden="1" customHeight="1">
      <c r="A4234" s="1" t="str">
        <f t="shared" si="1"/>
        <v/>
      </c>
      <c r="B4234" s="1"/>
      <c r="C4234" s="25" t="str">
        <f>IF('Census Block Input'!J4198="","",'Census Block Input'!B4198)</f>
        <v/>
      </c>
      <c r="D4234" s="184" t="str">
        <f>IF('Census Block Input'!J4198="","",UPPER('Census Block Input'!J4198))</f>
        <v/>
      </c>
      <c r="E4234" s="26" t="str">
        <f>IF('Census Block Input'!J4198="","",'Census Block Input'!I4198)</f>
        <v/>
      </c>
      <c r="F4234" s="27" t="str">
        <f>IF('Census Block Input'!J4198="","",'Census Block Input'!C4198)</f>
        <v/>
      </c>
      <c r="G4234" s="29" t="str">
        <f>IF('Census Block Input'!J4198="","",'Census Block Input'!D4198)</f>
        <v/>
      </c>
      <c r="H4234" s="30" t="str">
        <f>IF('Census Block Input'!J4198="","",'Census Block Input'!G4198)</f>
        <v/>
      </c>
      <c r="I4234" s="30" t="str">
        <f>IF('Census Block Input'!J4198="","",'Census Block Input'!F4198)</f>
        <v/>
      </c>
      <c r="J4234" s="32" t="str">
        <f t="shared" si="132"/>
        <v/>
      </c>
      <c r="K4234" s="105" t="str">
        <f>IF('Census Block Input'!J4198="","",'Census Block Input'!D4198)</f>
        <v/>
      </c>
      <c r="L4234" s="106" t="str">
        <f>IF('Census Block Input'!J4198="","",'Census Block Input'!G4198)</f>
        <v/>
      </c>
      <c r="M4234" s="106" t="str">
        <f>IF('Census Block Input'!J4198="","",'Census Block Input'!F4198)</f>
        <v/>
      </c>
      <c r="N4234" s="32" t="str">
        <f t="shared" si="133"/>
        <v/>
      </c>
      <c r="O4234" s="124" t="s">
        <v>10</v>
      </c>
      <c r="P4234" s="123" t="s">
        <v>10</v>
      </c>
      <c r="Q4234" s="1"/>
    </row>
    <row r="4235" spans="1:17" ht="15.75" hidden="1" customHeight="1">
      <c r="A4235" s="1" t="str">
        <f t="shared" si="1"/>
        <v/>
      </c>
      <c r="B4235" s="1"/>
      <c r="C4235" s="25" t="str">
        <f>IF('Census Block Input'!J4199="","",'Census Block Input'!B4199)</f>
        <v/>
      </c>
      <c r="D4235" s="184" t="str">
        <f>IF('Census Block Input'!J4199="","",UPPER('Census Block Input'!J4199))</f>
        <v/>
      </c>
      <c r="E4235" s="26" t="str">
        <f>IF('Census Block Input'!J4199="","",'Census Block Input'!I4199)</f>
        <v/>
      </c>
      <c r="F4235" s="27" t="str">
        <f>IF('Census Block Input'!J4199="","",'Census Block Input'!C4199)</f>
        <v/>
      </c>
      <c r="G4235" s="29" t="str">
        <f>IF('Census Block Input'!J4199="","",'Census Block Input'!D4199)</f>
        <v/>
      </c>
      <c r="H4235" s="30" t="str">
        <f>IF('Census Block Input'!J4199="","",'Census Block Input'!G4199)</f>
        <v/>
      </c>
      <c r="I4235" s="30" t="str">
        <f>IF('Census Block Input'!J4199="","",'Census Block Input'!F4199)</f>
        <v/>
      </c>
      <c r="J4235" s="32" t="str">
        <f t="shared" si="132"/>
        <v/>
      </c>
      <c r="K4235" s="105" t="str">
        <f>IF('Census Block Input'!J4199="","",'Census Block Input'!D4199)</f>
        <v/>
      </c>
      <c r="L4235" s="106" t="str">
        <f>IF('Census Block Input'!J4199="","",'Census Block Input'!G4199)</f>
        <v/>
      </c>
      <c r="M4235" s="106" t="str">
        <f>IF('Census Block Input'!J4199="","",'Census Block Input'!F4199)</f>
        <v/>
      </c>
      <c r="N4235" s="32" t="str">
        <f t="shared" si="133"/>
        <v/>
      </c>
      <c r="O4235" s="124" t="s">
        <v>10</v>
      </c>
      <c r="P4235" s="123" t="s">
        <v>10</v>
      </c>
      <c r="Q4235" s="1"/>
    </row>
    <row r="4236" spans="1:17" ht="15.75" hidden="1" customHeight="1">
      <c r="A4236" s="1" t="str">
        <f t="shared" si="1"/>
        <v/>
      </c>
      <c r="B4236" s="1"/>
      <c r="C4236" s="25" t="str">
        <f>IF('Census Block Input'!J4200="","",'Census Block Input'!B4200)</f>
        <v/>
      </c>
      <c r="D4236" s="184" t="str">
        <f>IF('Census Block Input'!J4200="","",UPPER('Census Block Input'!J4200))</f>
        <v/>
      </c>
      <c r="E4236" s="26" t="str">
        <f>IF('Census Block Input'!J4200="","",'Census Block Input'!I4200)</f>
        <v/>
      </c>
      <c r="F4236" s="27" t="str">
        <f>IF('Census Block Input'!J4200="","",'Census Block Input'!C4200)</f>
        <v/>
      </c>
      <c r="G4236" s="29" t="str">
        <f>IF('Census Block Input'!J4200="","",'Census Block Input'!D4200)</f>
        <v/>
      </c>
      <c r="H4236" s="30" t="str">
        <f>IF('Census Block Input'!J4200="","",'Census Block Input'!G4200)</f>
        <v/>
      </c>
      <c r="I4236" s="30" t="str">
        <f>IF('Census Block Input'!J4200="","",'Census Block Input'!F4200)</f>
        <v/>
      </c>
      <c r="J4236" s="32" t="str">
        <f t="shared" si="132"/>
        <v/>
      </c>
      <c r="K4236" s="105" t="str">
        <f>IF('Census Block Input'!J4200="","",'Census Block Input'!D4200)</f>
        <v/>
      </c>
      <c r="L4236" s="106" t="str">
        <f>IF('Census Block Input'!J4200="","",'Census Block Input'!G4200)</f>
        <v/>
      </c>
      <c r="M4236" s="106" t="str">
        <f>IF('Census Block Input'!J4200="","",'Census Block Input'!F4200)</f>
        <v/>
      </c>
      <c r="N4236" s="32" t="str">
        <f t="shared" si="133"/>
        <v/>
      </c>
      <c r="O4236" s="124" t="s">
        <v>10</v>
      </c>
      <c r="P4236" s="123" t="s">
        <v>10</v>
      </c>
      <c r="Q4236" s="1"/>
    </row>
    <row r="4237" spans="1:17" ht="15.75" hidden="1" customHeight="1">
      <c r="A4237" s="1" t="str">
        <f t="shared" si="1"/>
        <v/>
      </c>
      <c r="B4237" s="1"/>
      <c r="C4237" s="25" t="str">
        <f>IF('Census Block Input'!J4201="","",'Census Block Input'!B4201)</f>
        <v/>
      </c>
      <c r="D4237" s="184" t="str">
        <f>IF('Census Block Input'!J4201="","",UPPER('Census Block Input'!J4201))</f>
        <v/>
      </c>
      <c r="E4237" s="26" t="str">
        <f>IF('Census Block Input'!J4201="","",'Census Block Input'!I4201)</f>
        <v/>
      </c>
      <c r="F4237" s="27" t="str">
        <f>IF('Census Block Input'!J4201="","",'Census Block Input'!C4201)</f>
        <v/>
      </c>
      <c r="G4237" s="29" t="str">
        <f>IF('Census Block Input'!J4201="","",'Census Block Input'!D4201)</f>
        <v/>
      </c>
      <c r="H4237" s="30" t="str">
        <f>IF('Census Block Input'!J4201="","",'Census Block Input'!G4201)</f>
        <v/>
      </c>
      <c r="I4237" s="30" t="str">
        <f>IF('Census Block Input'!J4201="","",'Census Block Input'!F4201)</f>
        <v/>
      </c>
      <c r="J4237" s="32" t="str">
        <f t="shared" si="132"/>
        <v/>
      </c>
      <c r="K4237" s="105" t="str">
        <f>IF('Census Block Input'!J4201="","",'Census Block Input'!D4201)</f>
        <v/>
      </c>
      <c r="L4237" s="106" t="str">
        <f>IF('Census Block Input'!J4201="","",'Census Block Input'!G4201)</f>
        <v/>
      </c>
      <c r="M4237" s="106" t="str">
        <f>IF('Census Block Input'!J4201="","",'Census Block Input'!F4201)</f>
        <v/>
      </c>
      <c r="N4237" s="32" t="str">
        <f t="shared" si="133"/>
        <v/>
      </c>
      <c r="O4237" s="124" t="s">
        <v>10</v>
      </c>
      <c r="P4237" s="123" t="s">
        <v>10</v>
      </c>
      <c r="Q4237" s="1"/>
    </row>
    <row r="4238" spans="1:17" ht="15.75" hidden="1" customHeight="1">
      <c r="A4238" s="1" t="str">
        <f t="shared" si="1"/>
        <v/>
      </c>
      <c r="B4238" s="1"/>
      <c r="C4238" s="25" t="str">
        <f>IF('Census Block Input'!J4202="","",'Census Block Input'!B4202)</f>
        <v/>
      </c>
      <c r="D4238" s="184" t="str">
        <f>IF('Census Block Input'!J4202="","",UPPER('Census Block Input'!J4202))</f>
        <v/>
      </c>
      <c r="E4238" s="26" t="str">
        <f>IF('Census Block Input'!J4202="","",'Census Block Input'!I4202)</f>
        <v/>
      </c>
      <c r="F4238" s="27" t="str">
        <f>IF('Census Block Input'!J4202="","",'Census Block Input'!C4202)</f>
        <v/>
      </c>
      <c r="G4238" s="29" t="str">
        <f>IF('Census Block Input'!J4202="","",'Census Block Input'!D4202)</f>
        <v/>
      </c>
      <c r="H4238" s="30" t="str">
        <f>IF('Census Block Input'!J4202="","",'Census Block Input'!G4202)</f>
        <v/>
      </c>
      <c r="I4238" s="30" t="str">
        <f>IF('Census Block Input'!J4202="","",'Census Block Input'!F4202)</f>
        <v/>
      </c>
      <c r="J4238" s="32" t="str">
        <f t="shared" si="132"/>
        <v/>
      </c>
      <c r="K4238" s="105" t="str">
        <f>IF('Census Block Input'!J4202="","",'Census Block Input'!D4202)</f>
        <v/>
      </c>
      <c r="L4238" s="106" t="str">
        <f>IF('Census Block Input'!J4202="","",'Census Block Input'!G4202)</f>
        <v/>
      </c>
      <c r="M4238" s="106" t="str">
        <f>IF('Census Block Input'!J4202="","",'Census Block Input'!F4202)</f>
        <v/>
      </c>
      <c r="N4238" s="32" t="str">
        <f t="shared" si="133"/>
        <v/>
      </c>
      <c r="O4238" s="124" t="s">
        <v>10</v>
      </c>
      <c r="P4238" s="123" t="s">
        <v>10</v>
      </c>
      <c r="Q4238" s="1"/>
    </row>
    <row r="4239" spans="1:17" ht="15.75" hidden="1" customHeight="1">
      <c r="A4239" s="1" t="str">
        <f t="shared" si="1"/>
        <v/>
      </c>
      <c r="B4239" s="1"/>
      <c r="C4239" s="25" t="str">
        <f>IF('Census Block Input'!J4203="","",'Census Block Input'!B4203)</f>
        <v/>
      </c>
      <c r="D4239" s="184" t="str">
        <f>IF('Census Block Input'!J4203="","",UPPER('Census Block Input'!J4203))</f>
        <v/>
      </c>
      <c r="E4239" s="26" t="str">
        <f>IF('Census Block Input'!J4203="","",'Census Block Input'!I4203)</f>
        <v/>
      </c>
      <c r="F4239" s="27" t="str">
        <f>IF('Census Block Input'!J4203="","",'Census Block Input'!C4203)</f>
        <v/>
      </c>
      <c r="G4239" s="29" t="str">
        <f>IF('Census Block Input'!J4203="","",'Census Block Input'!D4203)</f>
        <v/>
      </c>
      <c r="H4239" s="30" t="str">
        <f>IF('Census Block Input'!J4203="","",'Census Block Input'!G4203)</f>
        <v/>
      </c>
      <c r="I4239" s="30" t="str">
        <f>IF('Census Block Input'!J4203="","",'Census Block Input'!F4203)</f>
        <v/>
      </c>
      <c r="J4239" s="32" t="str">
        <f t="shared" si="132"/>
        <v/>
      </c>
      <c r="K4239" s="105" t="str">
        <f>IF('Census Block Input'!J4203="","",'Census Block Input'!D4203)</f>
        <v/>
      </c>
      <c r="L4239" s="106" t="str">
        <f>IF('Census Block Input'!J4203="","",'Census Block Input'!G4203)</f>
        <v/>
      </c>
      <c r="M4239" s="106" t="str">
        <f>IF('Census Block Input'!J4203="","",'Census Block Input'!F4203)</f>
        <v/>
      </c>
      <c r="N4239" s="32" t="str">
        <f t="shared" si="133"/>
        <v/>
      </c>
      <c r="O4239" s="124" t="s">
        <v>10</v>
      </c>
      <c r="P4239" s="123" t="s">
        <v>10</v>
      </c>
      <c r="Q4239" s="1"/>
    </row>
    <row r="4240" spans="1:17" ht="15.75" hidden="1" customHeight="1">
      <c r="A4240" s="1" t="str">
        <f t="shared" si="1"/>
        <v/>
      </c>
      <c r="B4240" s="1"/>
      <c r="C4240" s="25" t="str">
        <f>IF('Census Block Input'!J4204="","",'Census Block Input'!B4204)</f>
        <v/>
      </c>
      <c r="D4240" s="184" t="str">
        <f>IF('Census Block Input'!J4204="","",UPPER('Census Block Input'!J4204))</f>
        <v/>
      </c>
      <c r="E4240" s="26" t="str">
        <f>IF('Census Block Input'!J4204="","",'Census Block Input'!I4204)</f>
        <v/>
      </c>
      <c r="F4240" s="27" t="str">
        <f>IF('Census Block Input'!J4204="","",'Census Block Input'!C4204)</f>
        <v/>
      </c>
      <c r="G4240" s="29" t="str">
        <f>IF('Census Block Input'!J4204="","",'Census Block Input'!D4204)</f>
        <v/>
      </c>
      <c r="H4240" s="30" t="str">
        <f>IF('Census Block Input'!J4204="","",'Census Block Input'!G4204)</f>
        <v/>
      </c>
      <c r="I4240" s="30" t="str">
        <f>IF('Census Block Input'!J4204="","",'Census Block Input'!F4204)</f>
        <v/>
      </c>
      <c r="J4240" s="32" t="str">
        <f t="shared" si="132"/>
        <v/>
      </c>
      <c r="K4240" s="105" t="str">
        <f>IF('Census Block Input'!J4204="","",'Census Block Input'!D4204)</f>
        <v/>
      </c>
      <c r="L4240" s="106" t="str">
        <f>IF('Census Block Input'!J4204="","",'Census Block Input'!G4204)</f>
        <v/>
      </c>
      <c r="M4240" s="106" t="str">
        <f>IF('Census Block Input'!J4204="","",'Census Block Input'!F4204)</f>
        <v/>
      </c>
      <c r="N4240" s="32" t="str">
        <f t="shared" si="133"/>
        <v/>
      </c>
      <c r="O4240" s="124" t="s">
        <v>10</v>
      </c>
      <c r="P4240" s="123" t="s">
        <v>10</v>
      </c>
      <c r="Q4240" s="1"/>
    </row>
    <row r="4241" spans="1:17" ht="15.75" hidden="1" customHeight="1">
      <c r="A4241" s="1" t="str">
        <f t="shared" si="1"/>
        <v/>
      </c>
      <c r="B4241" s="1"/>
      <c r="C4241" s="25" t="str">
        <f>IF('Census Block Input'!J4205="","",'Census Block Input'!B4205)</f>
        <v/>
      </c>
      <c r="D4241" s="184" t="str">
        <f>IF('Census Block Input'!J4205="","",UPPER('Census Block Input'!J4205))</f>
        <v/>
      </c>
      <c r="E4241" s="26" t="str">
        <f>IF('Census Block Input'!J4205="","",'Census Block Input'!I4205)</f>
        <v/>
      </c>
      <c r="F4241" s="27" t="str">
        <f>IF('Census Block Input'!J4205="","",'Census Block Input'!C4205)</f>
        <v/>
      </c>
      <c r="G4241" s="29" t="str">
        <f>IF('Census Block Input'!J4205="","",'Census Block Input'!D4205)</f>
        <v/>
      </c>
      <c r="H4241" s="30" t="str">
        <f>IF('Census Block Input'!J4205="","",'Census Block Input'!G4205)</f>
        <v/>
      </c>
      <c r="I4241" s="30" t="str">
        <f>IF('Census Block Input'!J4205="","",'Census Block Input'!F4205)</f>
        <v/>
      </c>
      <c r="J4241" s="32" t="str">
        <f t="shared" si="132"/>
        <v/>
      </c>
      <c r="K4241" s="105" t="str">
        <f>IF('Census Block Input'!J4205="","",'Census Block Input'!D4205)</f>
        <v/>
      </c>
      <c r="L4241" s="106" t="str">
        <f>IF('Census Block Input'!J4205="","",'Census Block Input'!G4205)</f>
        <v/>
      </c>
      <c r="M4241" s="106" t="str">
        <f>IF('Census Block Input'!J4205="","",'Census Block Input'!F4205)</f>
        <v/>
      </c>
      <c r="N4241" s="32" t="str">
        <f t="shared" si="133"/>
        <v/>
      </c>
      <c r="O4241" s="124" t="s">
        <v>10</v>
      </c>
      <c r="P4241" s="123" t="s">
        <v>10</v>
      </c>
      <c r="Q4241" s="1"/>
    </row>
    <row r="4242" spans="1:17" ht="15.75" hidden="1" customHeight="1">
      <c r="A4242" s="1" t="str">
        <f t="shared" si="1"/>
        <v/>
      </c>
      <c r="B4242" s="1"/>
      <c r="C4242" s="25" t="str">
        <f>IF('Census Block Input'!J4206="","",'Census Block Input'!B4206)</f>
        <v/>
      </c>
      <c r="D4242" s="184" t="str">
        <f>IF('Census Block Input'!J4206="","",UPPER('Census Block Input'!J4206))</f>
        <v/>
      </c>
      <c r="E4242" s="26" t="str">
        <f>IF('Census Block Input'!J4206="","",'Census Block Input'!I4206)</f>
        <v/>
      </c>
      <c r="F4242" s="27" t="str">
        <f>IF('Census Block Input'!J4206="","",'Census Block Input'!C4206)</f>
        <v/>
      </c>
      <c r="G4242" s="29" t="str">
        <f>IF('Census Block Input'!J4206="","",'Census Block Input'!D4206)</f>
        <v/>
      </c>
      <c r="H4242" s="30" t="str">
        <f>IF('Census Block Input'!J4206="","",'Census Block Input'!G4206)</f>
        <v/>
      </c>
      <c r="I4242" s="30" t="str">
        <f>IF('Census Block Input'!J4206="","",'Census Block Input'!F4206)</f>
        <v/>
      </c>
      <c r="J4242" s="32" t="str">
        <f t="shared" si="132"/>
        <v/>
      </c>
      <c r="K4242" s="105" t="str">
        <f>IF('Census Block Input'!J4206="","",'Census Block Input'!D4206)</f>
        <v/>
      </c>
      <c r="L4242" s="106" t="str">
        <f>IF('Census Block Input'!J4206="","",'Census Block Input'!G4206)</f>
        <v/>
      </c>
      <c r="M4242" s="106" t="str">
        <f>IF('Census Block Input'!J4206="","",'Census Block Input'!F4206)</f>
        <v/>
      </c>
      <c r="N4242" s="32" t="str">
        <f t="shared" si="133"/>
        <v/>
      </c>
      <c r="O4242" s="124" t="s">
        <v>10</v>
      </c>
      <c r="P4242" s="123" t="s">
        <v>10</v>
      </c>
      <c r="Q4242" s="1"/>
    </row>
    <row r="4243" spans="1:17" ht="15.75" hidden="1" customHeight="1">
      <c r="A4243" s="1" t="str">
        <f t="shared" si="1"/>
        <v/>
      </c>
      <c r="B4243" s="1"/>
      <c r="C4243" s="25" t="str">
        <f>IF('Census Block Input'!J4207="","",'Census Block Input'!B4207)</f>
        <v/>
      </c>
      <c r="D4243" s="184" t="str">
        <f>IF('Census Block Input'!J4207="","",UPPER('Census Block Input'!J4207))</f>
        <v/>
      </c>
      <c r="E4243" s="26" t="str">
        <f>IF('Census Block Input'!J4207="","",'Census Block Input'!I4207)</f>
        <v/>
      </c>
      <c r="F4243" s="27" t="str">
        <f>IF('Census Block Input'!J4207="","",'Census Block Input'!C4207)</f>
        <v/>
      </c>
      <c r="G4243" s="29" t="str">
        <f>IF('Census Block Input'!J4207="","",'Census Block Input'!D4207)</f>
        <v/>
      </c>
      <c r="H4243" s="30" t="str">
        <f>IF('Census Block Input'!J4207="","",'Census Block Input'!G4207)</f>
        <v/>
      </c>
      <c r="I4243" s="30" t="str">
        <f>IF('Census Block Input'!J4207="","",'Census Block Input'!F4207)</f>
        <v/>
      </c>
      <c r="J4243" s="32" t="str">
        <f t="shared" si="132"/>
        <v/>
      </c>
      <c r="K4243" s="105" t="str">
        <f>IF('Census Block Input'!J4207="","",'Census Block Input'!D4207)</f>
        <v/>
      </c>
      <c r="L4243" s="106" t="str">
        <f>IF('Census Block Input'!J4207="","",'Census Block Input'!G4207)</f>
        <v/>
      </c>
      <c r="M4243" s="106" t="str">
        <f>IF('Census Block Input'!J4207="","",'Census Block Input'!F4207)</f>
        <v/>
      </c>
      <c r="N4243" s="32" t="str">
        <f t="shared" si="133"/>
        <v/>
      </c>
      <c r="O4243" s="124" t="s">
        <v>10</v>
      </c>
      <c r="P4243" s="123" t="s">
        <v>10</v>
      </c>
      <c r="Q4243" s="1"/>
    </row>
    <row r="4244" spans="1:17" ht="15.75" hidden="1" customHeight="1">
      <c r="A4244" s="1" t="str">
        <f t="shared" si="1"/>
        <v/>
      </c>
      <c r="B4244" s="1"/>
      <c r="C4244" s="25" t="str">
        <f>IF('Census Block Input'!J4208="","",'Census Block Input'!B4208)</f>
        <v/>
      </c>
      <c r="D4244" s="184" t="str">
        <f>IF('Census Block Input'!J4208="","",UPPER('Census Block Input'!J4208))</f>
        <v/>
      </c>
      <c r="E4244" s="26" t="str">
        <f>IF('Census Block Input'!J4208="","",'Census Block Input'!I4208)</f>
        <v/>
      </c>
      <c r="F4244" s="27" t="str">
        <f>IF('Census Block Input'!J4208="","",'Census Block Input'!C4208)</f>
        <v/>
      </c>
      <c r="G4244" s="29" t="str">
        <f>IF('Census Block Input'!J4208="","",'Census Block Input'!D4208)</f>
        <v/>
      </c>
      <c r="H4244" s="30" t="str">
        <f>IF('Census Block Input'!J4208="","",'Census Block Input'!G4208)</f>
        <v/>
      </c>
      <c r="I4244" s="30" t="str">
        <f>IF('Census Block Input'!J4208="","",'Census Block Input'!F4208)</f>
        <v/>
      </c>
      <c r="J4244" s="32" t="str">
        <f t="shared" si="132"/>
        <v/>
      </c>
      <c r="K4244" s="105" t="str">
        <f>IF('Census Block Input'!J4208="","",'Census Block Input'!D4208)</f>
        <v/>
      </c>
      <c r="L4244" s="106" t="str">
        <f>IF('Census Block Input'!J4208="","",'Census Block Input'!G4208)</f>
        <v/>
      </c>
      <c r="M4244" s="106" t="str">
        <f>IF('Census Block Input'!J4208="","",'Census Block Input'!F4208)</f>
        <v/>
      </c>
      <c r="N4244" s="32" t="str">
        <f t="shared" si="133"/>
        <v/>
      </c>
      <c r="O4244" s="124" t="s">
        <v>10</v>
      </c>
      <c r="P4244" s="123" t="s">
        <v>10</v>
      </c>
      <c r="Q4244" s="1"/>
    </row>
    <row r="4245" spans="1:17" ht="15.75" hidden="1" customHeight="1">
      <c r="A4245" s="1" t="str">
        <f t="shared" si="1"/>
        <v/>
      </c>
      <c r="B4245" s="1"/>
      <c r="C4245" s="25" t="str">
        <f>IF('Census Block Input'!J4209="","",'Census Block Input'!B4209)</f>
        <v/>
      </c>
      <c r="D4245" s="184" t="str">
        <f>IF('Census Block Input'!J4209="","",UPPER('Census Block Input'!J4209))</f>
        <v/>
      </c>
      <c r="E4245" s="26" t="str">
        <f>IF('Census Block Input'!J4209="","",'Census Block Input'!I4209)</f>
        <v/>
      </c>
      <c r="F4245" s="27" t="str">
        <f>IF('Census Block Input'!J4209="","",'Census Block Input'!C4209)</f>
        <v/>
      </c>
      <c r="G4245" s="29" t="str">
        <f>IF('Census Block Input'!J4209="","",'Census Block Input'!D4209)</f>
        <v/>
      </c>
      <c r="H4245" s="30" t="str">
        <f>IF('Census Block Input'!J4209="","",'Census Block Input'!G4209)</f>
        <v/>
      </c>
      <c r="I4245" s="30" t="str">
        <f>IF('Census Block Input'!J4209="","",'Census Block Input'!F4209)</f>
        <v/>
      </c>
      <c r="J4245" s="32" t="str">
        <f t="shared" si="132"/>
        <v/>
      </c>
      <c r="K4245" s="105" t="str">
        <f>IF('Census Block Input'!J4209="","",'Census Block Input'!D4209)</f>
        <v/>
      </c>
      <c r="L4245" s="106" t="str">
        <f>IF('Census Block Input'!J4209="","",'Census Block Input'!G4209)</f>
        <v/>
      </c>
      <c r="M4245" s="106" t="str">
        <f>IF('Census Block Input'!J4209="","",'Census Block Input'!F4209)</f>
        <v/>
      </c>
      <c r="N4245" s="32" t="str">
        <f t="shared" si="133"/>
        <v/>
      </c>
      <c r="O4245" s="124" t="s">
        <v>10</v>
      </c>
      <c r="P4245" s="123" t="s">
        <v>10</v>
      </c>
      <c r="Q4245" s="1"/>
    </row>
    <row r="4246" spans="1:17" ht="15.75" hidden="1" customHeight="1">
      <c r="A4246" s="1" t="str">
        <f t="shared" si="1"/>
        <v/>
      </c>
      <c r="B4246" s="1"/>
      <c r="C4246" s="25" t="str">
        <f>IF('Census Block Input'!J4210="","",'Census Block Input'!B4210)</f>
        <v/>
      </c>
      <c r="D4246" s="184" t="str">
        <f>IF('Census Block Input'!J4210="","",UPPER('Census Block Input'!J4210))</f>
        <v/>
      </c>
      <c r="E4246" s="26" t="str">
        <f>IF('Census Block Input'!J4210="","",'Census Block Input'!I4210)</f>
        <v/>
      </c>
      <c r="F4246" s="27" t="str">
        <f>IF('Census Block Input'!J4210="","",'Census Block Input'!C4210)</f>
        <v/>
      </c>
      <c r="G4246" s="29" t="str">
        <f>IF('Census Block Input'!J4210="","",'Census Block Input'!D4210)</f>
        <v/>
      </c>
      <c r="H4246" s="30" t="str">
        <f>IF('Census Block Input'!J4210="","",'Census Block Input'!G4210)</f>
        <v/>
      </c>
      <c r="I4246" s="30" t="str">
        <f>IF('Census Block Input'!J4210="","",'Census Block Input'!F4210)</f>
        <v/>
      </c>
      <c r="J4246" s="32" t="str">
        <f t="shared" si="132"/>
        <v/>
      </c>
      <c r="K4246" s="105" t="str">
        <f>IF('Census Block Input'!J4210="","",'Census Block Input'!D4210)</f>
        <v/>
      </c>
      <c r="L4246" s="106" t="str">
        <f>IF('Census Block Input'!J4210="","",'Census Block Input'!G4210)</f>
        <v/>
      </c>
      <c r="M4246" s="106" t="str">
        <f>IF('Census Block Input'!J4210="","",'Census Block Input'!F4210)</f>
        <v/>
      </c>
      <c r="N4246" s="32" t="str">
        <f t="shared" si="133"/>
        <v/>
      </c>
      <c r="O4246" s="124" t="s">
        <v>10</v>
      </c>
      <c r="P4246" s="123" t="s">
        <v>10</v>
      </c>
      <c r="Q4246" s="1"/>
    </row>
    <row r="4247" spans="1:17" ht="15.75" hidden="1" customHeight="1">
      <c r="A4247" s="1" t="str">
        <f t="shared" si="1"/>
        <v/>
      </c>
      <c r="B4247" s="1"/>
      <c r="C4247" s="25" t="str">
        <f>IF('Census Block Input'!J4211="","",'Census Block Input'!B4211)</f>
        <v/>
      </c>
      <c r="D4247" s="184" t="str">
        <f>IF('Census Block Input'!J4211="","",UPPER('Census Block Input'!J4211))</f>
        <v/>
      </c>
      <c r="E4247" s="26" t="str">
        <f>IF('Census Block Input'!J4211="","",'Census Block Input'!I4211)</f>
        <v/>
      </c>
      <c r="F4247" s="27" t="str">
        <f>IF('Census Block Input'!J4211="","",'Census Block Input'!C4211)</f>
        <v/>
      </c>
      <c r="G4247" s="29" t="str">
        <f>IF('Census Block Input'!J4211="","",'Census Block Input'!D4211)</f>
        <v/>
      </c>
      <c r="H4247" s="30" t="str">
        <f>IF('Census Block Input'!J4211="","",'Census Block Input'!G4211)</f>
        <v/>
      </c>
      <c r="I4247" s="30" t="str">
        <f>IF('Census Block Input'!J4211="","",'Census Block Input'!F4211)</f>
        <v/>
      </c>
      <c r="J4247" s="32" t="str">
        <f t="shared" si="132"/>
        <v/>
      </c>
      <c r="K4247" s="105" t="str">
        <f>IF('Census Block Input'!J4211="","",'Census Block Input'!D4211)</f>
        <v/>
      </c>
      <c r="L4247" s="106" t="str">
        <f>IF('Census Block Input'!J4211="","",'Census Block Input'!G4211)</f>
        <v/>
      </c>
      <c r="M4247" s="106" t="str">
        <f>IF('Census Block Input'!J4211="","",'Census Block Input'!F4211)</f>
        <v/>
      </c>
      <c r="N4247" s="32" t="str">
        <f t="shared" si="133"/>
        <v/>
      </c>
      <c r="O4247" s="124" t="s">
        <v>10</v>
      </c>
      <c r="P4247" s="123" t="s">
        <v>10</v>
      </c>
      <c r="Q4247" s="1"/>
    </row>
    <row r="4248" spans="1:17" ht="15.75" hidden="1" customHeight="1">
      <c r="A4248" s="1" t="str">
        <f t="shared" si="1"/>
        <v/>
      </c>
      <c r="B4248" s="1"/>
      <c r="C4248" s="25" t="str">
        <f>IF('Census Block Input'!J4212="","",'Census Block Input'!B4212)</f>
        <v/>
      </c>
      <c r="D4248" s="184" t="str">
        <f>IF('Census Block Input'!J4212="","",UPPER('Census Block Input'!J4212))</f>
        <v/>
      </c>
      <c r="E4248" s="26" t="str">
        <f>IF('Census Block Input'!J4212="","",'Census Block Input'!I4212)</f>
        <v/>
      </c>
      <c r="F4248" s="27" t="str">
        <f>IF('Census Block Input'!J4212="","",'Census Block Input'!C4212)</f>
        <v/>
      </c>
      <c r="G4248" s="29" t="str">
        <f>IF('Census Block Input'!J4212="","",'Census Block Input'!D4212)</f>
        <v/>
      </c>
      <c r="H4248" s="30" t="str">
        <f>IF('Census Block Input'!J4212="","",'Census Block Input'!G4212)</f>
        <v/>
      </c>
      <c r="I4248" s="30" t="str">
        <f>IF('Census Block Input'!J4212="","",'Census Block Input'!F4212)</f>
        <v/>
      </c>
      <c r="J4248" s="32" t="str">
        <f t="shared" si="132"/>
        <v/>
      </c>
      <c r="K4248" s="105" t="str">
        <f>IF('Census Block Input'!J4212="","",'Census Block Input'!D4212)</f>
        <v/>
      </c>
      <c r="L4248" s="106" t="str">
        <f>IF('Census Block Input'!J4212="","",'Census Block Input'!G4212)</f>
        <v/>
      </c>
      <c r="M4248" s="106" t="str">
        <f>IF('Census Block Input'!J4212="","",'Census Block Input'!F4212)</f>
        <v/>
      </c>
      <c r="N4248" s="32" t="str">
        <f t="shared" si="133"/>
        <v/>
      </c>
      <c r="O4248" s="124" t="s">
        <v>10</v>
      </c>
      <c r="P4248" s="123" t="s">
        <v>10</v>
      </c>
      <c r="Q4248" s="1"/>
    </row>
    <row r="4249" spans="1:17" ht="15.75" hidden="1" customHeight="1">
      <c r="A4249" s="1" t="str">
        <f t="shared" si="1"/>
        <v/>
      </c>
      <c r="B4249" s="1"/>
      <c r="C4249" s="25" t="str">
        <f>IF('Census Block Input'!J4213="","",'Census Block Input'!B4213)</f>
        <v/>
      </c>
      <c r="D4249" s="184" t="str">
        <f>IF('Census Block Input'!J4213="","",UPPER('Census Block Input'!J4213))</f>
        <v/>
      </c>
      <c r="E4249" s="26" t="str">
        <f>IF('Census Block Input'!J4213="","",'Census Block Input'!I4213)</f>
        <v/>
      </c>
      <c r="F4249" s="27" t="str">
        <f>IF('Census Block Input'!J4213="","",'Census Block Input'!C4213)</f>
        <v/>
      </c>
      <c r="G4249" s="29" t="str">
        <f>IF('Census Block Input'!J4213="","",'Census Block Input'!D4213)</f>
        <v/>
      </c>
      <c r="H4249" s="30" t="str">
        <f>IF('Census Block Input'!J4213="","",'Census Block Input'!G4213)</f>
        <v/>
      </c>
      <c r="I4249" s="30" t="str">
        <f>IF('Census Block Input'!J4213="","",'Census Block Input'!F4213)</f>
        <v/>
      </c>
      <c r="J4249" s="32" t="str">
        <f t="shared" si="132"/>
        <v/>
      </c>
      <c r="K4249" s="105" t="str">
        <f>IF('Census Block Input'!J4213="","",'Census Block Input'!D4213)</f>
        <v/>
      </c>
      <c r="L4249" s="106" t="str">
        <f>IF('Census Block Input'!J4213="","",'Census Block Input'!G4213)</f>
        <v/>
      </c>
      <c r="M4249" s="106" t="str">
        <f>IF('Census Block Input'!J4213="","",'Census Block Input'!F4213)</f>
        <v/>
      </c>
      <c r="N4249" s="32" t="str">
        <f t="shared" si="133"/>
        <v/>
      </c>
      <c r="O4249" s="124" t="s">
        <v>10</v>
      </c>
      <c r="P4249" s="123" t="s">
        <v>10</v>
      </c>
      <c r="Q4249" s="1"/>
    </row>
    <row r="4250" spans="1:17" ht="15.75" hidden="1" customHeight="1">
      <c r="A4250" s="1" t="str">
        <f t="shared" si="1"/>
        <v/>
      </c>
      <c r="B4250" s="1"/>
      <c r="C4250" s="25" t="str">
        <f>IF('Census Block Input'!J4214="","",'Census Block Input'!B4214)</f>
        <v/>
      </c>
      <c r="D4250" s="184" t="str">
        <f>IF('Census Block Input'!J4214="","",UPPER('Census Block Input'!J4214))</f>
        <v/>
      </c>
      <c r="E4250" s="26" t="str">
        <f>IF('Census Block Input'!J4214="","",'Census Block Input'!I4214)</f>
        <v/>
      </c>
      <c r="F4250" s="27" t="str">
        <f>IF('Census Block Input'!J4214="","",'Census Block Input'!C4214)</f>
        <v/>
      </c>
      <c r="G4250" s="29" t="str">
        <f>IF('Census Block Input'!J4214="","",'Census Block Input'!D4214)</f>
        <v/>
      </c>
      <c r="H4250" s="30" t="str">
        <f>IF('Census Block Input'!J4214="","",'Census Block Input'!G4214)</f>
        <v/>
      </c>
      <c r="I4250" s="30" t="str">
        <f>IF('Census Block Input'!J4214="","",'Census Block Input'!F4214)</f>
        <v/>
      </c>
      <c r="J4250" s="32" t="str">
        <f t="shared" si="132"/>
        <v/>
      </c>
      <c r="K4250" s="105" t="str">
        <f>IF('Census Block Input'!J4214="","",'Census Block Input'!D4214)</f>
        <v/>
      </c>
      <c r="L4250" s="106" t="str">
        <f>IF('Census Block Input'!J4214="","",'Census Block Input'!G4214)</f>
        <v/>
      </c>
      <c r="M4250" s="106" t="str">
        <f>IF('Census Block Input'!J4214="","",'Census Block Input'!F4214)</f>
        <v/>
      </c>
      <c r="N4250" s="32" t="str">
        <f t="shared" si="133"/>
        <v/>
      </c>
      <c r="O4250" s="124" t="s">
        <v>10</v>
      </c>
      <c r="P4250" s="123" t="s">
        <v>10</v>
      </c>
      <c r="Q4250" s="1"/>
    </row>
    <row r="4251" spans="1:17" ht="15.75" hidden="1" customHeight="1">
      <c r="A4251" s="1" t="str">
        <f t="shared" si="1"/>
        <v/>
      </c>
      <c r="B4251" s="1"/>
      <c r="C4251" s="25" t="str">
        <f>IF('Census Block Input'!J4215="","",'Census Block Input'!B4215)</f>
        <v/>
      </c>
      <c r="D4251" s="184" t="str">
        <f>IF('Census Block Input'!J4215="","",UPPER('Census Block Input'!J4215))</f>
        <v/>
      </c>
      <c r="E4251" s="26" t="str">
        <f>IF('Census Block Input'!J4215="","",'Census Block Input'!I4215)</f>
        <v/>
      </c>
      <c r="F4251" s="27" t="str">
        <f>IF('Census Block Input'!J4215="","",'Census Block Input'!C4215)</f>
        <v/>
      </c>
      <c r="G4251" s="29" t="str">
        <f>IF('Census Block Input'!J4215="","",'Census Block Input'!D4215)</f>
        <v/>
      </c>
      <c r="H4251" s="30" t="str">
        <f>IF('Census Block Input'!J4215="","",'Census Block Input'!G4215)</f>
        <v/>
      </c>
      <c r="I4251" s="30" t="str">
        <f>IF('Census Block Input'!J4215="","",'Census Block Input'!F4215)</f>
        <v/>
      </c>
      <c r="J4251" s="32" t="str">
        <f t="shared" si="132"/>
        <v/>
      </c>
      <c r="K4251" s="105" t="str">
        <f>IF('Census Block Input'!J4215="","",'Census Block Input'!D4215)</f>
        <v/>
      </c>
      <c r="L4251" s="106" t="str">
        <f>IF('Census Block Input'!J4215="","",'Census Block Input'!G4215)</f>
        <v/>
      </c>
      <c r="M4251" s="106" t="str">
        <f>IF('Census Block Input'!J4215="","",'Census Block Input'!F4215)</f>
        <v/>
      </c>
      <c r="N4251" s="32" t="str">
        <f t="shared" si="133"/>
        <v/>
      </c>
      <c r="O4251" s="124" t="s">
        <v>10</v>
      </c>
      <c r="P4251" s="123" t="s">
        <v>10</v>
      </c>
      <c r="Q4251" s="1"/>
    </row>
    <row r="4252" spans="1:17" ht="15.75" hidden="1" customHeight="1">
      <c r="A4252" s="1" t="str">
        <f t="shared" si="1"/>
        <v/>
      </c>
      <c r="B4252" s="1"/>
      <c r="C4252" s="25" t="str">
        <f>IF('Census Block Input'!J4216="","",'Census Block Input'!B4216)</f>
        <v/>
      </c>
      <c r="D4252" s="184" t="str">
        <f>IF('Census Block Input'!J4216="","",UPPER('Census Block Input'!J4216))</f>
        <v/>
      </c>
      <c r="E4252" s="26" t="str">
        <f>IF('Census Block Input'!J4216="","",'Census Block Input'!I4216)</f>
        <v/>
      </c>
      <c r="F4252" s="27" t="str">
        <f>IF('Census Block Input'!J4216="","",'Census Block Input'!C4216)</f>
        <v/>
      </c>
      <c r="G4252" s="29" t="str">
        <f>IF('Census Block Input'!J4216="","",'Census Block Input'!D4216)</f>
        <v/>
      </c>
      <c r="H4252" s="30" t="str">
        <f>IF('Census Block Input'!J4216="","",'Census Block Input'!G4216)</f>
        <v/>
      </c>
      <c r="I4252" s="30" t="str">
        <f>IF('Census Block Input'!J4216="","",'Census Block Input'!F4216)</f>
        <v/>
      </c>
      <c r="J4252" s="32" t="str">
        <f t="shared" si="132"/>
        <v/>
      </c>
      <c r="K4252" s="105" t="str">
        <f>IF('Census Block Input'!J4216="","",'Census Block Input'!D4216)</f>
        <v/>
      </c>
      <c r="L4252" s="106" t="str">
        <f>IF('Census Block Input'!J4216="","",'Census Block Input'!G4216)</f>
        <v/>
      </c>
      <c r="M4252" s="106" t="str">
        <f>IF('Census Block Input'!J4216="","",'Census Block Input'!F4216)</f>
        <v/>
      </c>
      <c r="N4252" s="32" t="str">
        <f t="shared" si="133"/>
        <v/>
      </c>
      <c r="O4252" s="124" t="s">
        <v>10</v>
      </c>
      <c r="P4252" s="123" t="s">
        <v>10</v>
      </c>
      <c r="Q4252" s="1"/>
    </row>
    <row r="4253" spans="1:17" ht="15.75" hidden="1" customHeight="1">
      <c r="A4253" s="1" t="str">
        <f t="shared" si="1"/>
        <v/>
      </c>
      <c r="B4253" s="1"/>
      <c r="C4253" s="25" t="str">
        <f>IF('Census Block Input'!J4217="","",'Census Block Input'!B4217)</f>
        <v/>
      </c>
      <c r="D4253" s="184" t="str">
        <f>IF('Census Block Input'!J4217="","",UPPER('Census Block Input'!J4217))</f>
        <v/>
      </c>
      <c r="E4253" s="26" t="str">
        <f>IF('Census Block Input'!J4217="","",'Census Block Input'!I4217)</f>
        <v/>
      </c>
      <c r="F4253" s="27" t="str">
        <f>IF('Census Block Input'!J4217="","",'Census Block Input'!C4217)</f>
        <v/>
      </c>
      <c r="G4253" s="29" t="str">
        <f>IF('Census Block Input'!J4217="","",'Census Block Input'!D4217)</f>
        <v/>
      </c>
      <c r="H4253" s="30" t="str">
        <f>IF('Census Block Input'!J4217="","",'Census Block Input'!G4217)</f>
        <v/>
      </c>
      <c r="I4253" s="30" t="str">
        <f>IF('Census Block Input'!J4217="","",'Census Block Input'!F4217)</f>
        <v/>
      </c>
      <c r="J4253" s="32" t="str">
        <f t="shared" si="132"/>
        <v/>
      </c>
      <c r="K4253" s="105" t="str">
        <f>IF('Census Block Input'!J4217="","",'Census Block Input'!D4217)</f>
        <v/>
      </c>
      <c r="L4253" s="106" t="str">
        <f>IF('Census Block Input'!J4217="","",'Census Block Input'!G4217)</f>
        <v/>
      </c>
      <c r="M4253" s="106" t="str">
        <f>IF('Census Block Input'!J4217="","",'Census Block Input'!F4217)</f>
        <v/>
      </c>
      <c r="N4253" s="32" t="str">
        <f t="shared" si="133"/>
        <v/>
      </c>
      <c r="O4253" s="124" t="s">
        <v>10</v>
      </c>
      <c r="P4253" s="123" t="s">
        <v>10</v>
      </c>
      <c r="Q4253" s="1"/>
    </row>
    <row r="4254" spans="1:17" ht="15.75" hidden="1" customHeight="1">
      <c r="A4254" s="1" t="str">
        <f t="shared" si="1"/>
        <v/>
      </c>
      <c r="B4254" s="1"/>
      <c r="C4254" s="25" t="str">
        <f>IF('Census Block Input'!J4218="","",'Census Block Input'!B4218)</f>
        <v/>
      </c>
      <c r="D4254" s="184" t="str">
        <f>IF('Census Block Input'!J4218="","",UPPER('Census Block Input'!J4218))</f>
        <v/>
      </c>
      <c r="E4254" s="26" t="str">
        <f>IF('Census Block Input'!J4218="","",'Census Block Input'!I4218)</f>
        <v/>
      </c>
      <c r="F4254" s="27" t="str">
        <f>IF('Census Block Input'!J4218="","",'Census Block Input'!C4218)</f>
        <v/>
      </c>
      <c r="G4254" s="29" t="str">
        <f>IF('Census Block Input'!J4218="","",'Census Block Input'!D4218)</f>
        <v/>
      </c>
      <c r="H4254" s="30" t="str">
        <f>IF('Census Block Input'!J4218="","",'Census Block Input'!G4218)</f>
        <v/>
      </c>
      <c r="I4254" s="30" t="str">
        <f>IF('Census Block Input'!J4218="","",'Census Block Input'!F4218)</f>
        <v/>
      </c>
      <c r="J4254" s="32" t="str">
        <f t="shared" si="132"/>
        <v/>
      </c>
      <c r="K4254" s="105" t="str">
        <f>IF('Census Block Input'!J4218="","",'Census Block Input'!D4218)</f>
        <v/>
      </c>
      <c r="L4254" s="106" t="str">
        <f>IF('Census Block Input'!J4218="","",'Census Block Input'!G4218)</f>
        <v/>
      </c>
      <c r="M4254" s="106" t="str">
        <f>IF('Census Block Input'!J4218="","",'Census Block Input'!F4218)</f>
        <v/>
      </c>
      <c r="N4254" s="32" t="str">
        <f t="shared" si="133"/>
        <v/>
      </c>
      <c r="O4254" s="124" t="s">
        <v>10</v>
      </c>
      <c r="P4254" s="123" t="s">
        <v>10</v>
      </c>
      <c r="Q4254" s="1"/>
    </row>
    <row r="4255" spans="1:17" ht="15.75" hidden="1" customHeight="1">
      <c r="A4255" s="1" t="str">
        <f t="shared" si="1"/>
        <v/>
      </c>
      <c r="B4255" s="1"/>
      <c r="C4255" s="25" t="str">
        <f>IF('Census Block Input'!J4219="","",'Census Block Input'!B4219)</f>
        <v/>
      </c>
      <c r="D4255" s="184" t="str">
        <f>IF('Census Block Input'!J4219="","",UPPER('Census Block Input'!J4219))</f>
        <v/>
      </c>
      <c r="E4255" s="26" t="str">
        <f>IF('Census Block Input'!J4219="","",'Census Block Input'!I4219)</f>
        <v/>
      </c>
      <c r="F4255" s="27" t="str">
        <f>IF('Census Block Input'!J4219="","",'Census Block Input'!C4219)</f>
        <v/>
      </c>
      <c r="G4255" s="29" t="str">
        <f>IF('Census Block Input'!J4219="","",'Census Block Input'!D4219)</f>
        <v/>
      </c>
      <c r="H4255" s="30" t="str">
        <f>IF('Census Block Input'!J4219="","",'Census Block Input'!G4219)</f>
        <v/>
      </c>
      <c r="I4255" s="30" t="str">
        <f>IF('Census Block Input'!J4219="","",'Census Block Input'!F4219)</f>
        <v/>
      </c>
      <c r="J4255" s="32" t="str">
        <f t="shared" si="132"/>
        <v/>
      </c>
      <c r="K4255" s="105" t="str">
        <f>IF('Census Block Input'!J4219="","",'Census Block Input'!D4219)</f>
        <v/>
      </c>
      <c r="L4255" s="106" t="str">
        <f>IF('Census Block Input'!J4219="","",'Census Block Input'!G4219)</f>
        <v/>
      </c>
      <c r="M4255" s="106" t="str">
        <f>IF('Census Block Input'!J4219="","",'Census Block Input'!F4219)</f>
        <v/>
      </c>
      <c r="N4255" s="32" t="str">
        <f t="shared" si="133"/>
        <v/>
      </c>
      <c r="O4255" s="124" t="s">
        <v>10</v>
      </c>
      <c r="P4255" s="123" t="s">
        <v>10</v>
      </c>
      <c r="Q4255" s="1"/>
    </row>
    <row r="4256" spans="1:17" ht="15.75" hidden="1" customHeight="1">
      <c r="A4256" s="1" t="str">
        <f t="shared" si="1"/>
        <v/>
      </c>
      <c r="B4256" s="1"/>
      <c r="C4256" s="25" t="str">
        <f>IF('Census Block Input'!J4220="","",'Census Block Input'!B4220)</f>
        <v/>
      </c>
      <c r="D4256" s="184" t="str">
        <f>IF('Census Block Input'!J4220="","",UPPER('Census Block Input'!J4220))</f>
        <v/>
      </c>
      <c r="E4256" s="26" t="str">
        <f>IF('Census Block Input'!J4220="","",'Census Block Input'!I4220)</f>
        <v/>
      </c>
      <c r="F4256" s="27" t="str">
        <f>IF('Census Block Input'!J4220="","",'Census Block Input'!C4220)</f>
        <v/>
      </c>
      <c r="G4256" s="29" t="str">
        <f>IF('Census Block Input'!J4220="","",'Census Block Input'!D4220)</f>
        <v/>
      </c>
      <c r="H4256" s="30" t="str">
        <f>IF('Census Block Input'!J4220="","",'Census Block Input'!G4220)</f>
        <v/>
      </c>
      <c r="I4256" s="30" t="str">
        <f>IF('Census Block Input'!J4220="","",'Census Block Input'!F4220)</f>
        <v/>
      </c>
      <c r="J4256" s="32" t="str">
        <f t="shared" si="132"/>
        <v/>
      </c>
      <c r="K4256" s="105" t="str">
        <f>IF('Census Block Input'!J4220="","",'Census Block Input'!D4220)</f>
        <v/>
      </c>
      <c r="L4256" s="106" t="str">
        <f>IF('Census Block Input'!J4220="","",'Census Block Input'!G4220)</f>
        <v/>
      </c>
      <c r="M4256" s="106" t="str">
        <f>IF('Census Block Input'!J4220="","",'Census Block Input'!F4220)</f>
        <v/>
      </c>
      <c r="N4256" s="32" t="str">
        <f t="shared" si="133"/>
        <v/>
      </c>
      <c r="O4256" s="124" t="s">
        <v>10</v>
      </c>
      <c r="P4256" s="123" t="s">
        <v>10</v>
      </c>
      <c r="Q4256" s="1"/>
    </row>
    <row r="4257" spans="1:17" ht="15.75" hidden="1" customHeight="1">
      <c r="A4257" s="1" t="str">
        <f t="shared" si="1"/>
        <v/>
      </c>
      <c r="B4257" s="1"/>
      <c r="C4257" s="25" t="str">
        <f>IF('Census Block Input'!J4221="","",'Census Block Input'!B4221)</f>
        <v/>
      </c>
      <c r="D4257" s="184" t="str">
        <f>IF('Census Block Input'!J4221="","",UPPER('Census Block Input'!J4221))</f>
        <v/>
      </c>
      <c r="E4257" s="26" t="str">
        <f>IF('Census Block Input'!J4221="","",'Census Block Input'!I4221)</f>
        <v/>
      </c>
      <c r="F4257" s="27" t="str">
        <f>IF('Census Block Input'!J4221="","",'Census Block Input'!C4221)</f>
        <v/>
      </c>
      <c r="G4257" s="29" t="str">
        <f>IF('Census Block Input'!J4221="","",'Census Block Input'!D4221)</f>
        <v/>
      </c>
      <c r="H4257" s="30" t="str">
        <f>IF('Census Block Input'!J4221="","",'Census Block Input'!G4221)</f>
        <v/>
      </c>
      <c r="I4257" s="30" t="str">
        <f>IF('Census Block Input'!J4221="","",'Census Block Input'!F4221)</f>
        <v/>
      </c>
      <c r="J4257" s="32" t="str">
        <f t="shared" si="132"/>
        <v/>
      </c>
      <c r="K4257" s="105" t="str">
        <f>IF('Census Block Input'!J4221="","",'Census Block Input'!D4221)</f>
        <v/>
      </c>
      <c r="L4257" s="106" t="str">
        <f>IF('Census Block Input'!J4221="","",'Census Block Input'!G4221)</f>
        <v/>
      </c>
      <c r="M4257" s="106" t="str">
        <f>IF('Census Block Input'!J4221="","",'Census Block Input'!F4221)</f>
        <v/>
      </c>
      <c r="N4257" s="32" t="str">
        <f t="shared" si="133"/>
        <v/>
      </c>
      <c r="O4257" s="124" t="s">
        <v>10</v>
      </c>
      <c r="P4257" s="123" t="s">
        <v>10</v>
      </c>
      <c r="Q4257" s="1"/>
    </row>
    <row r="4258" spans="1:17" ht="15.75" hidden="1" customHeight="1">
      <c r="A4258" s="1" t="str">
        <f t="shared" si="1"/>
        <v/>
      </c>
      <c r="B4258" s="1"/>
      <c r="C4258" s="25" t="str">
        <f>IF('Census Block Input'!J4222="","",'Census Block Input'!B4222)</f>
        <v/>
      </c>
      <c r="D4258" s="184" t="str">
        <f>IF('Census Block Input'!J4222="","",UPPER('Census Block Input'!J4222))</f>
        <v/>
      </c>
      <c r="E4258" s="26" t="str">
        <f>IF('Census Block Input'!J4222="","",'Census Block Input'!I4222)</f>
        <v/>
      </c>
      <c r="F4258" s="27" t="str">
        <f>IF('Census Block Input'!J4222="","",'Census Block Input'!C4222)</f>
        <v/>
      </c>
      <c r="G4258" s="29" t="str">
        <f>IF('Census Block Input'!J4222="","",'Census Block Input'!D4222)</f>
        <v/>
      </c>
      <c r="H4258" s="30" t="str">
        <f>IF('Census Block Input'!J4222="","",'Census Block Input'!G4222)</f>
        <v/>
      </c>
      <c r="I4258" s="30" t="str">
        <f>IF('Census Block Input'!J4222="","",'Census Block Input'!F4222)</f>
        <v/>
      </c>
      <c r="J4258" s="32" t="str">
        <f t="shared" si="132"/>
        <v/>
      </c>
      <c r="K4258" s="105" t="str">
        <f>IF('Census Block Input'!J4222="","",'Census Block Input'!D4222)</f>
        <v/>
      </c>
      <c r="L4258" s="106" t="str">
        <f>IF('Census Block Input'!J4222="","",'Census Block Input'!G4222)</f>
        <v/>
      </c>
      <c r="M4258" s="106" t="str">
        <f>IF('Census Block Input'!J4222="","",'Census Block Input'!F4222)</f>
        <v/>
      </c>
      <c r="N4258" s="32" t="str">
        <f t="shared" si="133"/>
        <v/>
      </c>
      <c r="O4258" s="124" t="s">
        <v>10</v>
      </c>
      <c r="P4258" s="123" t="s">
        <v>10</v>
      </c>
      <c r="Q4258" s="1"/>
    </row>
    <row r="4259" spans="1:17" ht="15.75" hidden="1" customHeight="1">
      <c r="A4259" s="1" t="str">
        <f t="shared" si="1"/>
        <v/>
      </c>
      <c r="B4259" s="1"/>
      <c r="C4259" s="25" t="str">
        <f>IF('Census Block Input'!J4223="","",'Census Block Input'!B4223)</f>
        <v/>
      </c>
      <c r="D4259" s="184" t="str">
        <f>IF('Census Block Input'!J4223="","",UPPER('Census Block Input'!J4223))</f>
        <v/>
      </c>
      <c r="E4259" s="26" t="str">
        <f>IF('Census Block Input'!J4223="","",'Census Block Input'!I4223)</f>
        <v/>
      </c>
      <c r="F4259" s="27" t="str">
        <f>IF('Census Block Input'!J4223="","",'Census Block Input'!C4223)</f>
        <v/>
      </c>
      <c r="G4259" s="29" t="str">
        <f>IF('Census Block Input'!J4223="","",'Census Block Input'!D4223)</f>
        <v/>
      </c>
      <c r="H4259" s="30" t="str">
        <f>IF('Census Block Input'!J4223="","",'Census Block Input'!G4223)</f>
        <v/>
      </c>
      <c r="I4259" s="30" t="str">
        <f>IF('Census Block Input'!J4223="","",'Census Block Input'!F4223)</f>
        <v/>
      </c>
      <c r="J4259" s="32" t="str">
        <f t="shared" si="132"/>
        <v/>
      </c>
      <c r="K4259" s="105" t="str">
        <f>IF('Census Block Input'!J4223="","",'Census Block Input'!D4223)</f>
        <v/>
      </c>
      <c r="L4259" s="106" t="str">
        <f>IF('Census Block Input'!J4223="","",'Census Block Input'!G4223)</f>
        <v/>
      </c>
      <c r="M4259" s="106" t="str">
        <f>IF('Census Block Input'!J4223="","",'Census Block Input'!F4223)</f>
        <v/>
      </c>
      <c r="N4259" s="32" t="str">
        <f t="shared" si="133"/>
        <v/>
      </c>
      <c r="O4259" s="124" t="s">
        <v>10</v>
      </c>
      <c r="P4259" s="123" t="s">
        <v>10</v>
      </c>
      <c r="Q4259" s="1"/>
    </row>
    <row r="4260" spans="1:17" ht="15.75" hidden="1" customHeight="1">
      <c r="A4260" s="1" t="str">
        <f t="shared" si="1"/>
        <v/>
      </c>
      <c r="B4260" s="1"/>
      <c r="C4260" s="25" t="str">
        <f>IF('Census Block Input'!J4224="","",'Census Block Input'!B4224)</f>
        <v/>
      </c>
      <c r="D4260" s="184" t="str">
        <f>IF('Census Block Input'!J4224="","",UPPER('Census Block Input'!J4224))</f>
        <v/>
      </c>
      <c r="E4260" s="26" t="str">
        <f>IF('Census Block Input'!J4224="","",'Census Block Input'!I4224)</f>
        <v/>
      </c>
      <c r="F4260" s="27" t="str">
        <f>IF('Census Block Input'!J4224="","",'Census Block Input'!C4224)</f>
        <v/>
      </c>
      <c r="G4260" s="29" t="str">
        <f>IF('Census Block Input'!J4224="","",'Census Block Input'!D4224)</f>
        <v/>
      </c>
      <c r="H4260" s="30" t="str">
        <f>IF('Census Block Input'!J4224="","",'Census Block Input'!G4224)</f>
        <v/>
      </c>
      <c r="I4260" s="30" t="str">
        <f>IF('Census Block Input'!J4224="","",'Census Block Input'!F4224)</f>
        <v/>
      </c>
      <c r="J4260" s="32" t="str">
        <f t="shared" si="132"/>
        <v/>
      </c>
      <c r="K4260" s="105" t="str">
        <f>IF('Census Block Input'!J4224="","",'Census Block Input'!D4224)</f>
        <v/>
      </c>
      <c r="L4260" s="106" t="str">
        <f>IF('Census Block Input'!J4224="","",'Census Block Input'!G4224)</f>
        <v/>
      </c>
      <c r="M4260" s="106" t="str">
        <f>IF('Census Block Input'!J4224="","",'Census Block Input'!F4224)</f>
        <v/>
      </c>
      <c r="N4260" s="32" t="str">
        <f t="shared" si="133"/>
        <v/>
      </c>
      <c r="O4260" s="124" t="s">
        <v>10</v>
      </c>
      <c r="P4260" s="123" t="s">
        <v>10</v>
      </c>
      <c r="Q4260" s="1"/>
    </row>
    <row r="4261" spans="1:17" ht="15.75" hidden="1" customHeight="1">
      <c r="A4261" s="1" t="str">
        <f t="shared" si="1"/>
        <v/>
      </c>
      <c r="B4261" s="1"/>
      <c r="C4261" s="25" t="str">
        <f>IF('Census Block Input'!J4225="","",'Census Block Input'!B4225)</f>
        <v/>
      </c>
      <c r="D4261" s="184" t="str">
        <f>IF('Census Block Input'!J4225="","",UPPER('Census Block Input'!J4225))</f>
        <v/>
      </c>
      <c r="E4261" s="26" t="str">
        <f>IF('Census Block Input'!J4225="","",'Census Block Input'!I4225)</f>
        <v/>
      </c>
      <c r="F4261" s="27" t="str">
        <f>IF('Census Block Input'!J4225="","",'Census Block Input'!C4225)</f>
        <v/>
      </c>
      <c r="G4261" s="29" t="str">
        <f>IF('Census Block Input'!J4225="","",'Census Block Input'!D4225)</f>
        <v/>
      </c>
      <c r="H4261" s="30" t="str">
        <f>IF('Census Block Input'!J4225="","",'Census Block Input'!G4225)</f>
        <v/>
      </c>
      <c r="I4261" s="30" t="str">
        <f>IF('Census Block Input'!J4225="","",'Census Block Input'!F4225)</f>
        <v/>
      </c>
      <c r="J4261" s="32" t="str">
        <f t="shared" si="132"/>
        <v/>
      </c>
      <c r="K4261" s="105" t="str">
        <f>IF('Census Block Input'!J4225="","",'Census Block Input'!D4225)</f>
        <v/>
      </c>
      <c r="L4261" s="106" t="str">
        <f>IF('Census Block Input'!J4225="","",'Census Block Input'!G4225)</f>
        <v/>
      </c>
      <c r="M4261" s="106" t="str">
        <f>IF('Census Block Input'!J4225="","",'Census Block Input'!F4225)</f>
        <v/>
      </c>
      <c r="N4261" s="32" t="str">
        <f t="shared" si="133"/>
        <v/>
      </c>
      <c r="O4261" s="124" t="s">
        <v>10</v>
      </c>
      <c r="P4261" s="123" t="s">
        <v>10</v>
      </c>
      <c r="Q4261" s="1"/>
    </row>
    <row r="4262" spans="1:17" ht="15.75" hidden="1" customHeight="1">
      <c r="A4262" s="1" t="str">
        <f t="shared" si="1"/>
        <v/>
      </c>
      <c r="B4262" s="1"/>
      <c r="C4262" s="25" t="str">
        <f>IF('Census Block Input'!J4226="","",'Census Block Input'!B4226)</f>
        <v/>
      </c>
      <c r="D4262" s="184" t="str">
        <f>IF('Census Block Input'!J4226="","",UPPER('Census Block Input'!J4226))</f>
        <v/>
      </c>
      <c r="E4262" s="26" t="str">
        <f>IF('Census Block Input'!J4226="","",'Census Block Input'!I4226)</f>
        <v/>
      </c>
      <c r="F4262" s="27" t="str">
        <f>IF('Census Block Input'!J4226="","",'Census Block Input'!C4226)</f>
        <v/>
      </c>
      <c r="G4262" s="29" t="str">
        <f>IF('Census Block Input'!J4226="","",'Census Block Input'!D4226)</f>
        <v/>
      </c>
      <c r="H4262" s="30" t="str">
        <f>IF('Census Block Input'!J4226="","",'Census Block Input'!G4226)</f>
        <v/>
      </c>
      <c r="I4262" s="30" t="str">
        <f>IF('Census Block Input'!J4226="","",'Census Block Input'!F4226)</f>
        <v/>
      </c>
      <c r="J4262" s="32" t="str">
        <f t="shared" si="132"/>
        <v/>
      </c>
      <c r="K4262" s="105" t="str">
        <f>IF('Census Block Input'!J4226="","",'Census Block Input'!D4226)</f>
        <v/>
      </c>
      <c r="L4262" s="106" t="str">
        <f>IF('Census Block Input'!J4226="","",'Census Block Input'!G4226)</f>
        <v/>
      </c>
      <c r="M4262" s="106" t="str">
        <f>IF('Census Block Input'!J4226="","",'Census Block Input'!F4226)</f>
        <v/>
      </c>
      <c r="N4262" s="32" t="str">
        <f t="shared" si="133"/>
        <v/>
      </c>
      <c r="O4262" s="124" t="s">
        <v>10</v>
      </c>
      <c r="P4262" s="123" t="s">
        <v>10</v>
      </c>
      <c r="Q4262" s="1"/>
    </row>
    <row r="4263" spans="1:17" ht="15.75" hidden="1" customHeight="1">
      <c r="A4263" s="1" t="str">
        <f t="shared" si="1"/>
        <v/>
      </c>
      <c r="B4263" s="1"/>
      <c r="C4263" s="25" t="str">
        <f>IF('Census Block Input'!J4227="","",'Census Block Input'!B4227)</f>
        <v/>
      </c>
      <c r="D4263" s="184" t="str">
        <f>IF('Census Block Input'!J4227="","",UPPER('Census Block Input'!J4227))</f>
        <v/>
      </c>
      <c r="E4263" s="26" t="str">
        <f>IF('Census Block Input'!J4227="","",'Census Block Input'!I4227)</f>
        <v/>
      </c>
      <c r="F4263" s="27" t="str">
        <f>IF('Census Block Input'!J4227="","",'Census Block Input'!C4227)</f>
        <v/>
      </c>
      <c r="G4263" s="29" t="str">
        <f>IF('Census Block Input'!J4227="","",'Census Block Input'!D4227)</f>
        <v/>
      </c>
      <c r="H4263" s="30" t="str">
        <f>IF('Census Block Input'!J4227="","",'Census Block Input'!G4227)</f>
        <v/>
      </c>
      <c r="I4263" s="30" t="str">
        <f>IF('Census Block Input'!J4227="","",'Census Block Input'!F4227)</f>
        <v/>
      </c>
      <c r="J4263" s="32" t="str">
        <f t="shared" si="132"/>
        <v/>
      </c>
      <c r="K4263" s="105" t="str">
        <f>IF('Census Block Input'!J4227="","",'Census Block Input'!D4227)</f>
        <v/>
      </c>
      <c r="L4263" s="106" t="str">
        <f>IF('Census Block Input'!J4227="","",'Census Block Input'!G4227)</f>
        <v/>
      </c>
      <c r="M4263" s="106" t="str">
        <f>IF('Census Block Input'!J4227="","",'Census Block Input'!F4227)</f>
        <v/>
      </c>
      <c r="N4263" s="32" t="str">
        <f t="shared" si="133"/>
        <v/>
      </c>
      <c r="O4263" s="124" t="s">
        <v>10</v>
      </c>
      <c r="P4263" s="123" t="s">
        <v>10</v>
      </c>
      <c r="Q4263" s="1"/>
    </row>
    <row r="4264" spans="1:17" ht="15.75" hidden="1" customHeight="1">
      <c r="A4264" s="1" t="str">
        <f t="shared" si="1"/>
        <v/>
      </c>
      <c r="B4264" s="1"/>
      <c r="C4264" s="25" t="str">
        <f>IF('Census Block Input'!J4228="","",'Census Block Input'!B4228)</f>
        <v/>
      </c>
      <c r="D4264" s="184" t="str">
        <f>IF('Census Block Input'!J4228="","",UPPER('Census Block Input'!J4228))</f>
        <v/>
      </c>
      <c r="E4264" s="26" t="str">
        <f>IF('Census Block Input'!J4228="","",'Census Block Input'!I4228)</f>
        <v/>
      </c>
      <c r="F4264" s="27" t="str">
        <f>IF('Census Block Input'!J4228="","",'Census Block Input'!C4228)</f>
        <v/>
      </c>
      <c r="G4264" s="29" t="str">
        <f>IF('Census Block Input'!J4228="","",'Census Block Input'!D4228)</f>
        <v/>
      </c>
      <c r="H4264" s="30" t="str">
        <f>IF('Census Block Input'!J4228="","",'Census Block Input'!G4228)</f>
        <v/>
      </c>
      <c r="I4264" s="30" t="str">
        <f>IF('Census Block Input'!J4228="","",'Census Block Input'!F4228)</f>
        <v/>
      </c>
      <c r="J4264" s="32" t="str">
        <f t="shared" ref="J4264:J4327" si="134">IF($C4264="","",SUM(G4264:I4264))</f>
        <v/>
      </c>
      <c r="K4264" s="105" t="str">
        <f>IF('Census Block Input'!J4228="","",'Census Block Input'!D4228)</f>
        <v/>
      </c>
      <c r="L4264" s="106" t="str">
        <f>IF('Census Block Input'!J4228="","",'Census Block Input'!G4228)</f>
        <v/>
      </c>
      <c r="M4264" s="106" t="str">
        <f>IF('Census Block Input'!J4228="","",'Census Block Input'!F4228)</f>
        <v/>
      </c>
      <c r="N4264" s="32" t="str">
        <f t="shared" ref="N4264:N4327" si="135">IF($C4264="","",SUM(K4264:M4264))</f>
        <v/>
      </c>
      <c r="O4264" s="124" t="s">
        <v>10</v>
      </c>
      <c r="P4264" s="123" t="s">
        <v>10</v>
      </c>
      <c r="Q4264" s="1"/>
    </row>
    <row r="4265" spans="1:17" ht="15.75" hidden="1" customHeight="1">
      <c r="A4265" s="1" t="str">
        <f t="shared" si="1"/>
        <v/>
      </c>
      <c r="B4265" s="1"/>
      <c r="C4265" s="25" t="str">
        <f>IF('Census Block Input'!J4229="","",'Census Block Input'!B4229)</f>
        <v/>
      </c>
      <c r="D4265" s="184" t="str">
        <f>IF('Census Block Input'!J4229="","",UPPER('Census Block Input'!J4229))</f>
        <v/>
      </c>
      <c r="E4265" s="26" t="str">
        <f>IF('Census Block Input'!J4229="","",'Census Block Input'!I4229)</f>
        <v/>
      </c>
      <c r="F4265" s="27" t="str">
        <f>IF('Census Block Input'!J4229="","",'Census Block Input'!C4229)</f>
        <v/>
      </c>
      <c r="G4265" s="29" t="str">
        <f>IF('Census Block Input'!J4229="","",'Census Block Input'!D4229)</f>
        <v/>
      </c>
      <c r="H4265" s="30" t="str">
        <f>IF('Census Block Input'!J4229="","",'Census Block Input'!G4229)</f>
        <v/>
      </c>
      <c r="I4265" s="30" t="str">
        <f>IF('Census Block Input'!J4229="","",'Census Block Input'!F4229)</f>
        <v/>
      </c>
      <c r="J4265" s="32" t="str">
        <f t="shared" si="134"/>
        <v/>
      </c>
      <c r="K4265" s="105" t="str">
        <f>IF('Census Block Input'!J4229="","",'Census Block Input'!D4229)</f>
        <v/>
      </c>
      <c r="L4265" s="106" t="str">
        <f>IF('Census Block Input'!J4229="","",'Census Block Input'!G4229)</f>
        <v/>
      </c>
      <c r="M4265" s="106" t="str">
        <f>IF('Census Block Input'!J4229="","",'Census Block Input'!F4229)</f>
        <v/>
      </c>
      <c r="N4265" s="32" t="str">
        <f t="shared" si="135"/>
        <v/>
      </c>
      <c r="O4265" s="124" t="s">
        <v>10</v>
      </c>
      <c r="P4265" s="123" t="s">
        <v>10</v>
      </c>
      <c r="Q4265" s="1"/>
    </row>
    <row r="4266" spans="1:17" ht="15.75" hidden="1" customHeight="1">
      <c r="A4266" s="1" t="str">
        <f t="shared" si="1"/>
        <v/>
      </c>
      <c r="B4266" s="1"/>
      <c r="C4266" s="25" t="str">
        <f>IF('Census Block Input'!J4230="","",'Census Block Input'!B4230)</f>
        <v/>
      </c>
      <c r="D4266" s="184" t="str">
        <f>IF('Census Block Input'!J4230="","",UPPER('Census Block Input'!J4230))</f>
        <v/>
      </c>
      <c r="E4266" s="26" t="str">
        <f>IF('Census Block Input'!J4230="","",'Census Block Input'!I4230)</f>
        <v/>
      </c>
      <c r="F4266" s="27" t="str">
        <f>IF('Census Block Input'!J4230="","",'Census Block Input'!C4230)</f>
        <v/>
      </c>
      <c r="G4266" s="29" t="str">
        <f>IF('Census Block Input'!J4230="","",'Census Block Input'!D4230)</f>
        <v/>
      </c>
      <c r="H4266" s="30" t="str">
        <f>IF('Census Block Input'!J4230="","",'Census Block Input'!G4230)</f>
        <v/>
      </c>
      <c r="I4266" s="30" t="str">
        <f>IF('Census Block Input'!J4230="","",'Census Block Input'!F4230)</f>
        <v/>
      </c>
      <c r="J4266" s="32" t="str">
        <f t="shared" si="134"/>
        <v/>
      </c>
      <c r="K4266" s="105" t="str">
        <f>IF('Census Block Input'!J4230="","",'Census Block Input'!D4230)</f>
        <v/>
      </c>
      <c r="L4266" s="106" t="str">
        <f>IF('Census Block Input'!J4230="","",'Census Block Input'!G4230)</f>
        <v/>
      </c>
      <c r="M4266" s="106" t="str">
        <f>IF('Census Block Input'!J4230="","",'Census Block Input'!F4230)</f>
        <v/>
      </c>
      <c r="N4266" s="32" t="str">
        <f t="shared" si="135"/>
        <v/>
      </c>
      <c r="O4266" s="124" t="s">
        <v>10</v>
      </c>
      <c r="P4266" s="123" t="s">
        <v>10</v>
      </c>
      <c r="Q4266" s="1"/>
    </row>
    <row r="4267" spans="1:17" ht="15.75" hidden="1" customHeight="1">
      <c r="A4267" s="1" t="str">
        <f t="shared" si="1"/>
        <v/>
      </c>
      <c r="B4267" s="1"/>
      <c r="C4267" s="25" t="str">
        <f>IF('Census Block Input'!J4231="","",'Census Block Input'!B4231)</f>
        <v/>
      </c>
      <c r="D4267" s="184" t="str">
        <f>IF('Census Block Input'!J4231="","",UPPER('Census Block Input'!J4231))</f>
        <v/>
      </c>
      <c r="E4267" s="26" t="str">
        <f>IF('Census Block Input'!J4231="","",'Census Block Input'!I4231)</f>
        <v/>
      </c>
      <c r="F4267" s="27" t="str">
        <f>IF('Census Block Input'!J4231="","",'Census Block Input'!C4231)</f>
        <v/>
      </c>
      <c r="G4267" s="29" t="str">
        <f>IF('Census Block Input'!J4231="","",'Census Block Input'!D4231)</f>
        <v/>
      </c>
      <c r="H4267" s="30" t="str">
        <f>IF('Census Block Input'!J4231="","",'Census Block Input'!G4231)</f>
        <v/>
      </c>
      <c r="I4267" s="30" t="str">
        <f>IF('Census Block Input'!J4231="","",'Census Block Input'!F4231)</f>
        <v/>
      </c>
      <c r="J4267" s="32" t="str">
        <f t="shared" si="134"/>
        <v/>
      </c>
      <c r="K4267" s="105" t="str">
        <f>IF('Census Block Input'!J4231="","",'Census Block Input'!D4231)</f>
        <v/>
      </c>
      <c r="L4267" s="106" t="str">
        <f>IF('Census Block Input'!J4231="","",'Census Block Input'!G4231)</f>
        <v/>
      </c>
      <c r="M4267" s="106" t="str">
        <f>IF('Census Block Input'!J4231="","",'Census Block Input'!F4231)</f>
        <v/>
      </c>
      <c r="N4267" s="32" t="str">
        <f t="shared" si="135"/>
        <v/>
      </c>
      <c r="O4267" s="124" t="s">
        <v>10</v>
      </c>
      <c r="P4267" s="123" t="s">
        <v>10</v>
      </c>
      <c r="Q4267" s="1"/>
    </row>
    <row r="4268" spans="1:17" ht="15.75" hidden="1" customHeight="1">
      <c r="A4268" s="1" t="str">
        <f t="shared" si="1"/>
        <v/>
      </c>
      <c r="B4268" s="1"/>
      <c r="C4268" s="25" t="str">
        <f>IF('Census Block Input'!J4232="","",'Census Block Input'!B4232)</f>
        <v/>
      </c>
      <c r="D4268" s="184" t="str">
        <f>IF('Census Block Input'!J4232="","",UPPER('Census Block Input'!J4232))</f>
        <v/>
      </c>
      <c r="E4268" s="26" t="str">
        <f>IF('Census Block Input'!J4232="","",'Census Block Input'!I4232)</f>
        <v/>
      </c>
      <c r="F4268" s="27" t="str">
        <f>IF('Census Block Input'!J4232="","",'Census Block Input'!C4232)</f>
        <v/>
      </c>
      <c r="G4268" s="29" t="str">
        <f>IF('Census Block Input'!J4232="","",'Census Block Input'!D4232)</f>
        <v/>
      </c>
      <c r="H4268" s="30" t="str">
        <f>IF('Census Block Input'!J4232="","",'Census Block Input'!G4232)</f>
        <v/>
      </c>
      <c r="I4268" s="30" t="str">
        <f>IF('Census Block Input'!J4232="","",'Census Block Input'!F4232)</f>
        <v/>
      </c>
      <c r="J4268" s="32" t="str">
        <f t="shared" si="134"/>
        <v/>
      </c>
      <c r="K4268" s="105" t="str">
        <f>IF('Census Block Input'!J4232="","",'Census Block Input'!D4232)</f>
        <v/>
      </c>
      <c r="L4268" s="106" t="str">
        <f>IF('Census Block Input'!J4232="","",'Census Block Input'!G4232)</f>
        <v/>
      </c>
      <c r="M4268" s="106" t="str">
        <f>IF('Census Block Input'!J4232="","",'Census Block Input'!F4232)</f>
        <v/>
      </c>
      <c r="N4268" s="32" t="str">
        <f t="shared" si="135"/>
        <v/>
      </c>
      <c r="O4268" s="124" t="s">
        <v>10</v>
      </c>
      <c r="P4268" s="123" t="s">
        <v>10</v>
      </c>
      <c r="Q4268" s="1"/>
    </row>
    <row r="4269" spans="1:17" ht="15.75" hidden="1" customHeight="1">
      <c r="A4269" s="1" t="str">
        <f t="shared" si="1"/>
        <v/>
      </c>
      <c r="B4269" s="1"/>
      <c r="C4269" s="25" t="str">
        <f>IF('Census Block Input'!J4233="","",'Census Block Input'!B4233)</f>
        <v/>
      </c>
      <c r="D4269" s="184" t="str">
        <f>IF('Census Block Input'!J4233="","",UPPER('Census Block Input'!J4233))</f>
        <v/>
      </c>
      <c r="E4269" s="26" t="str">
        <f>IF('Census Block Input'!J4233="","",'Census Block Input'!I4233)</f>
        <v/>
      </c>
      <c r="F4269" s="27" t="str">
        <f>IF('Census Block Input'!J4233="","",'Census Block Input'!C4233)</f>
        <v/>
      </c>
      <c r="G4269" s="29" t="str">
        <f>IF('Census Block Input'!J4233="","",'Census Block Input'!D4233)</f>
        <v/>
      </c>
      <c r="H4269" s="30" t="str">
        <f>IF('Census Block Input'!J4233="","",'Census Block Input'!G4233)</f>
        <v/>
      </c>
      <c r="I4269" s="30" t="str">
        <f>IF('Census Block Input'!J4233="","",'Census Block Input'!F4233)</f>
        <v/>
      </c>
      <c r="J4269" s="32" t="str">
        <f t="shared" si="134"/>
        <v/>
      </c>
      <c r="K4269" s="105" t="str">
        <f>IF('Census Block Input'!J4233="","",'Census Block Input'!D4233)</f>
        <v/>
      </c>
      <c r="L4269" s="106" t="str">
        <f>IF('Census Block Input'!J4233="","",'Census Block Input'!G4233)</f>
        <v/>
      </c>
      <c r="M4269" s="106" t="str">
        <f>IF('Census Block Input'!J4233="","",'Census Block Input'!F4233)</f>
        <v/>
      </c>
      <c r="N4269" s="32" t="str">
        <f t="shared" si="135"/>
        <v/>
      </c>
      <c r="O4269" s="124" t="s">
        <v>10</v>
      </c>
      <c r="P4269" s="123" t="s">
        <v>10</v>
      </c>
      <c r="Q4269" s="1"/>
    </row>
    <row r="4270" spans="1:17" ht="15.75" hidden="1" customHeight="1">
      <c r="A4270" s="1" t="str">
        <f t="shared" si="1"/>
        <v/>
      </c>
      <c r="B4270" s="1"/>
      <c r="C4270" s="25" t="str">
        <f>IF('Census Block Input'!J4234="","",'Census Block Input'!B4234)</f>
        <v/>
      </c>
      <c r="D4270" s="184" t="str">
        <f>IF('Census Block Input'!J4234="","",UPPER('Census Block Input'!J4234))</f>
        <v/>
      </c>
      <c r="E4270" s="26" t="str">
        <f>IF('Census Block Input'!J4234="","",'Census Block Input'!I4234)</f>
        <v/>
      </c>
      <c r="F4270" s="27" t="str">
        <f>IF('Census Block Input'!J4234="","",'Census Block Input'!C4234)</f>
        <v/>
      </c>
      <c r="G4270" s="29" t="str">
        <f>IF('Census Block Input'!J4234="","",'Census Block Input'!D4234)</f>
        <v/>
      </c>
      <c r="H4270" s="30" t="str">
        <f>IF('Census Block Input'!J4234="","",'Census Block Input'!G4234)</f>
        <v/>
      </c>
      <c r="I4270" s="30" t="str">
        <f>IF('Census Block Input'!J4234="","",'Census Block Input'!F4234)</f>
        <v/>
      </c>
      <c r="J4270" s="32" t="str">
        <f t="shared" si="134"/>
        <v/>
      </c>
      <c r="K4270" s="105" t="str">
        <f>IF('Census Block Input'!J4234="","",'Census Block Input'!D4234)</f>
        <v/>
      </c>
      <c r="L4270" s="106" t="str">
        <f>IF('Census Block Input'!J4234="","",'Census Block Input'!G4234)</f>
        <v/>
      </c>
      <c r="M4270" s="106" t="str">
        <f>IF('Census Block Input'!J4234="","",'Census Block Input'!F4234)</f>
        <v/>
      </c>
      <c r="N4270" s="32" t="str">
        <f t="shared" si="135"/>
        <v/>
      </c>
      <c r="O4270" s="124" t="s">
        <v>10</v>
      </c>
      <c r="P4270" s="123" t="s">
        <v>10</v>
      </c>
      <c r="Q4270" s="1"/>
    </row>
    <row r="4271" spans="1:17" ht="15.75" hidden="1" customHeight="1">
      <c r="A4271" s="1" t="str">
        <f t="shared" si="1"/>
        <v/>
      </c>
      <c r="B4271" s="1"/>
      <c r="C4271" s="25" t="str">
        <f>IF('Census Block Input'!J4235="","",'Census Block Input'!B4235)</f>
        <v/>
      </c>
      <c r="D4271" s="184" t="str">
        <f>IF('Census Block Input'!J4235="","",UPPER('Census Block Input'!J4235))</f>
        <v/>
      </c>
      <c r="E4271" s="26" t="str">
        <f>IF('Census Block Input'!J4235="","",'Census Block Input'!I4235)</f>
        <v/>
      </c>
      <c r="F4271" s="27" t="str">
        <f>IF('Census Block Input'!J4235="","",'Census Block Input'!C4235)</f>
        <v/>
      </c>
      <c r="G4271" s="29" t="str">
        <f>IF('Census Block Input'!J4235="","",'Census Block Input'!D4235)</f>
        <v/>
      </c>
      <c r="H4271" s="30" t="str">
        <f>IF('Census Block Input'!J4235="","",'Census Block Input'!G4235)</f>
        <v/>
      </c>
      <c r="I4271" s="30" t="str">
        <f>IF('Census Block Input'!J4235="","",'Census Block Input'!F4235)</f>
        <v/>
      </c>
      <c r="J4271" s="32" t="str">
        <f t="shared" si="134"/>
        <v/>
      </c>
      <c r="K4271" s="105" t="str">
        <f>IF('Census Block Input'!J4235="","",'Census Block Input'!D4235)</f>
        <v/>
      </c>
      <c r="L4271" s="106" t="str">
        <f>IF('Census Block Input'!J4235="","",'Census Block Input'!G4235)</f>
        <v/>
      </c>
      <c r="M4271" s="106" t="str">
        <f>IF('Census Block Input'!J4235="","",'Census Block Input'!F4235)</f>
        <v/>
      </c>
      <c r="N4271" s="32" t="str">
        <f t="shared" si="135"/>
        <v/>
      </c>
      <c r="O4271" s="124" t="s">
        <v>10</v>
      </c>
      <c r="P4271" s="123" t="s">
        <v>10</v>
      </c>
      <c r="Q4271" s="1"/>
    </row>
    <row r="4272" spans="1:17" ht="15.75" hidden="1" customHeight="1">
      <c r="A4272" s="1" t="str">
        <f t="shared" si="1"/>
        <v/>
      </c>
      <c r="B4272" s="1"/>
      <c r="C4272" s="25" t="str">
        <f>IF('Census Block Input'!J4236="","",'Census Block Input'!B4236)</f>
        <v/>
      </c>
      <c r="D4272" s="184" t="str">
        <f>IF('Census Block Input'!J4236="","",UPPER('Census Block Input'!J4236))</f>
        <v/>
      </c>
      <c r="E4272" s="26" t="str">
        <f>IF('Census Block Input'!J4236="","",'Census Block Input'!I4236)</f>
        <v/>
      </c>
      <c r="F4272" s="27" t="str">
        <f>IF('Census Block Input'!J4236="","",'Census Block Input'!C4236)</f>
        <v/>
      </c>
      <c r="G4272" s="29" t="str">
        <f>IF('Census Block Input'!J4236="","",'Census Block Input'!D4236)</f>
        <v/>
      </c>
      <c r="H4272" s="30" t="str">
        <f>IF('Census Block Input'!J4236="","",'Census Block Input'!G4236)</f>
        <v/>
      </c>
      <c r="I4272" s="30" t="str">
        <f>IF('Census Block Input'!J4236="","",'Census Block Input'!F4236)</f>
        <v/>
      </c>
      <c r="J4272" s="32" t="str">
        <f t="shared" si="134"/>
        <v/>
      </c>
      <c r="K4272" s="105" t="str">
        <f>IF('Census Block Input'!J4236="","",'Census Block Input'!D4236)</f>
        <v/>
      </c>
      <c r="L4272" s="106" t="str">
        <f>IF('Census Block Input'!J4236="","",'Census Block Input'!G4236)</f>
        <v/>
      </c>
      <c r="M4272" s="106" t="str">
        <f>IF('Census Block Input'!J4236="","",'Census Block Input'!F4236)</f>
        <v/>
      </c>
      <c r="N4272" s="32" t="str">
        <f t="shared" si="135"/>
        <v/>
      </c>
      <c r="O4272" s="124" t="s">
        <v>10</v>
      </c>
      <c r="P4272" s="123" t="s">
        <v>10</v>
      </c>
      <c r="Q4272" s="1"/>
    </row>
    <row r="4273" spans="1:17" ht="15.75" hidden="1" customHeight="1">
      <c r="A4273" s="1" t="str">
        <f t="shared" si="1"/>
        <v/>
      </c>
      <c r="B4273" s="1"/>
      <c r="C4273" s="25" t="str">
        <f>IF('Census Block Input'!J4237="","",'Census Block Input'!B4237)</f>
        <v/>
      </c>
      <c r="D4273" s="184" t="str">
        <f>IF('Census Block Input'!J4237="","",UPPER('Census Block Input'!J4237))</f>
        <v/>
      </c>
      <c r="E4273" s="26" t="str">
        <f>IF('Census Block Input'!J4237="","",'Census Block Input'!I4237)</f>
        <v/>
      </c>
      <c r="F4273" s="27" t="str">
        <f>IF('Census Block Input'!J4237="","",'Census Block Input'!C4237)</f>
        <v/>
      </c>
      <c r="G4273" s="29" t="str">
        <f>IF('Census Block Input'!J4237="","",'Census Block Input'!D4237)</f>
        <v/>
      </c>
      <c r="H4273" s="30" t="str">
        <f>IF('Census Block Input'!J4237="","",'Census Block Input'!G4237)</f>
        <v/>
      </c>
      <c r="I4273" s="30" t="str">
        <f>IF('Census Block Input'!J4237="","",'Census Block Input'!F4237)</f>
        <v/>
      </c>
      <c r="J4273" s="32" t="str">
        <f t="shared" si="134"/>
        <v/>
      </c>
      <c r="K4273" s="105" t="str">
        <f>IF('Census Block Input'!J4237="","",'Census Block Input'!D4237)</f>
        <v/>
      </c>
      <c r="L4273" s="106" t="str">
        <f>IF('Census Block Input'!J4237="","",'Census Block Input'!G4237)</f>
        <v/>
      </c>
      <c r="M4273" s="106" t="str">
        <f>IF('Census Block Input'!J4237="","",'Census Block Input'!F4237)</f>
        <v/>
      </c>
      <c r="N4273" s="32" t="str">
        <f t="shared" si="135"/>
        <v/>
      </c>
      <c r="O4273" s="124" t="s">
        <v>10</v>
      </c>
      <c r="P4273" s="123" t="s">
        <v>10</v>
      </c>
      <c r="Q4273" s="1"/>
    </row>
    <row r="4274" spans="1:17" ht="15.75" hidden="1" customHeight="1">
      <c r="A4274" s="1" t="str">
        <f t="shared" si="1"/>
        <v/>
      </c>
      <c r="B4274" s="1"/>
      <c r="C4274" s="25" t="str">
        <f>IF('Census Block Input'!J4238="","",'Census Block Input'!B4238)</f>
        <v/>
      </c>
      <c r="D4274" s="184" t="str">
        <f>IF('Census Block Input'!J4238="","",UPPER('Census Block Input'!J4238))</f>
        <v/>
      </c>
      <c r="E4274" s="26" t="str">
        <f>IF('Census Block Input'!J4238="","",'Census Block Input'!I4238)</f>
        <v/>
      </c>
      <c r="F4274" s="27" t="str">
        <f>IF('Census Block Input'!J4238="","",'Census Block Input'!C4238)</f>
        <v/>
      </c>
      <c r="G4274" s="29" t="str">
        <f>IF('Census Block Input'!J4238="","",'Census Block Input'!D4238)</f>
        <v/>
      </c>
      <c r="H4274" s="30" t="str">
        <f>IF('Census Block Input'!J4238="","",'Census Block Input'!G4238)</f>
        <v/>
      </c>
      <c r="I4274" s="30" t="str">
        <f>IF('Census Block Input'!J4238="","",'Census Block Input'!F4238)</f>
        <v/>
      </c>
      <c r="J4274" s="32" t="str">
        <f t="shared" si="134"/>
        <v/>
      </c>
      <c r="K4274" s="105" t="str">
        <f>IF('Census Block Input'!J4238="","",'Census Block Input'!D4238)</f>
        <v/>
      </c>
      <c r="L4274" s="106" t="str">
        <f>IF('Census Block Input'!J4238="","",'Census Block Input'!G4238)</f>
        <v/>
      </c>
      <c r="M4274" s="106" t="str">
        <f>IF('Census Block Input'!J4238="","",'Census Block Input'!F4238)</f>
        <v/>
      </c>
      <c r="N4274" s="32" t="str">
        <f t="shared" si="135"/>
        <v/>
      </c>
      <c r="O4274" s="124" t="s">
        <v>10</v>
      </c>
      <c r="P4274" s="123" t="s">
        <v>10</v>
      </c>
      <c r="Q4274" s="1"/>
    </row>
    <row r="4275" spans="1:17" ht="15.75" hidden="1" customHeight="1">
      <c r="A4275" s="1" t="str">
        <f t="shared" si="1"/>
        <v/>
      </c>
      <c r="B4275" s="1"/>
      <c r="C4275" s="25" t="str">
        <f>IF('Census Block Input'!J4239="","",'Census Block Input'!B4239)</f>
        <v/>
      </c>
      <c r="D4275" s="184" t="str">
        <f>IF('Census Block Input'!J4239="","",UPPER('Census Block Input'!J4239))</f>
        <v/>
      </c>
      <c r="E4275" s="26" t="str">
        <f>IF('Census Block Input'!J4239="","",'Census Block Input'!I4239)</f>
        <v/>
      </c>
      <c r="F4275" s="27" t="str">
        <f>IF('Census Block Input'!J4239="","",'Census Block Input'!C4239)</f>
        <v/>
      </c>
      <c r="G4275" s="29" t="str">
        <f>IF('Census Block Input'!J4239="","",'Census Block Input'!D4239)</f>
        <v/>
      </c>
      <c r="H4275" s="30" t="str">
        <f>IF('Census Block Input'!J4239="","",'Census Block Input'!G4239)</f>
        <v/>
      </c>
      <c r="I4275" s="30" t="str">
        <f>IF('Census Block Input'!J4239="","",'Census Block Input'!F4239)</f>
        <v/>
      </c>
      <c r="J4275" s="32" t="str">
        <f t="shared" si="134"/>
        <v/>
      </c>
      <c r="K4275" s="105" t="str">
        <f>IF('Census Block Input'!J4239="","",'Census Block Input'!D4239)</f>
        <v/>
      </c>
      <c r="L4275" s="106" t="str">
        <f>IF('Census Block Input'!J4239="","",'Census Block Input'!G4239)</f>
        <v/>
      </c>
      <c r="M4275" s="106" t="str">
        <f>IF('Census Block Input'!J4239="","",'Census Block Input'!F4239)</f>
        <v/>
      </c>
      <c r="N4275" s="32" t="str">
        <f t="shared" si="135"/>
        <v/>
      </c>
      <c r="O4275" s="124" t="s">
        <v>10</v>
      </c>
      <c r="P4275" s="123" t="s">
        <v>10</v>
      </c>
      <c r="Q4275" s="1"/>
    </row>
    <row r="4276" spans="1:17" ht="15.75" hidden="1" customHeight="1">
      <c r="A4276" s="1" t="str">
        <f t="shared" si="1"/>
        <v/>
      </c>
      <c r="B4276" s="1"/>
      <c r="C4276" s="25" t="str">
        <f>IF('Census Block Input'!J4240="","",'Census Block Input'!B4240)</f>
        <v/>
      </c>
      <c r="D4276" s="184" t="str">
        <f>IF('Census Block Input'!J4240="","",UPPER('Census Block Input'!J4240))</f>
        <v/>
      </c>
      <c r="E4276" s="26" t="str">
        <f>IF('Census Block Input'!J4240="","",'Census Block Input'!I4240)</f>
        <v/>
      </c>
      <c r="F4276" s="27" t="str">
        <f>IF('Census Block Input'!J4240="","",'Census Block Input'!C4240)</f>
        <v/>
      </c>
      <c r="G4276" s="29" t="str">
        <f>IF('Census Block Input'!J4240="","",'Census Block Input'!D4240)</f>
        <v/>
      </c>
      <c r="H4276" s="30" t="str">
        <f>IF('Census Block Input'!J4240="","",'Census Block Input'!G4240)</f>
        <v/>
      </c>
      <c r="I4276" s="30" t="str">
        <f>IF('Census Block Input'!J4240="","",'Census Block Input'!F4240)</f>
        <v/>
      </c>
      <c r="J4276" s="32" t="str">
        <f t="shared" si="134"/>
        <v/>
      </c>
      <c r="K4276" s="105" t="str">
        <f>IF('Census Block Input'!J4240="","",'Census Block Input'!D4240)</f>
        <v/>
      </c>
      <c r="L4276" s="106" t="str">
        <f>IF('Census Block Input'!J4240="","",'Census Block Input'!G4240)</f>
        <v/>
      </c>
      <c r="M4276" s="106" t="str">
        <f>IF('Census Block Input'!J4240="","",'Census Block Input'!F4240)</f>
        <v/>
      </c>
      <c r="N4276" s="32" t="str">
        <f t="shared" si="135"/>
        <v/>
      </c>
      <c r="O4276" s="124" t="s">
        <v>10</v>
      </c>
      <c r="P4276" s="123" t="s">
        <v>10</v>
      </c>
      <c r="Q4276" s="1"/>
    </row>
    <row r="4277" spans="1:17" ht="15.75" hidden="1" customHeight="1">
      <c r="A4277" s="1" t="str">
        <f t="shared" si="1"/>
        <v/>
      </c>
      <c r="B4277" s="1"/>
      <c r="C4277" s="25" t="str">
        <f>IF('Census Block Input'!J4241="","",'Census Block Input'!B4241)</f>
        <v/>
      </c>
      <c r="D4277" s="184" t="str">
        <f>IF('Census Block Input'!J4241="","",UPPER('Census Block Input'!J4241))</f>
        <v/>
      </c>
      <c r="E4277" s="26" t="str">
        <f>IF('Census Block Input'!J4241="","",'Census Block Input'!I4241)</f>
        <v/>
      </c>
      <c r="F4277" s="27" t="str">
        <f>IF('Census Block Input'!J4241="","",'Census Block Input'!C4241)</f>
        <v/>
      </c>
      <c r="G4277" s="29" t="str">
        <f>IF('Census Block Input'!J4241="","",'Census Block Input'!D4241)</f>
        <v/>
      </c>
      <c r="H4277" s="30" t="str">
        <f>IF('Census Block Input'!J4241="","",'Census Block Input'!G4241)</f>
        <v/>
      </c>
      <c r="I4277" s="30" t="str">
        <f>IF('Census Block Input'!J4241="","",'Census Block Input'!F4241)</f>
        <v/>
      </c>
      <c r="J4277" s="32" t="str">
        <f t="shared" si="134"/>
        <v/>
      </c>
      <c r="K4277" s="105" t="str">
        <f>IF('Census Block Input'!J4241="","",'Census Block Input'!D4241)</f>
        <v/>
      </c>
      <c r="L4277" s="106" t="str">
        <f>IF('Census Block Input'!J4241="","",'Census Block Input'!G4241)</f>
        <v/>
      </c>
      <c r="M4277" s="106" t="str">
        <f>IF('Census Block Input'!J4241="","",'Census Block Input'!F4241)</f>
        <v/>
      </c>
      <c r="N4277" s="32" t="str">
        <f t="shared" si="135"/>
        <v/>
      </c>
      <c r="O4277" s="124" t="s">
        <v>10</v>
      </c>
      <c r="P4277" s="123" t="s">
        <v>10</v>
      </c>
      <c r="Q4277" s="1"/>
    </row>
    <row r="4278" spans="1:17" ht="15.75" hidden="1" customHeight="1">
      <c r="A4278" s="1" t="str">
        <f t="shared" si="1"/>
        <v/>
      </c>
      <c r="B4278" s="1"/>
      <c r="C4278" s="25" t="str">
        <f>IF('Census Block Input'!J4242="","",'Census Block Input'!B4242)</f>
        <v/>
      </c>
      <c r="D4278" s="184" t="str">
        <f>IF('Census Block Input'!J4242="","",UPPER('Census Block Input'!J4242))</f>
        <v/>
      </c>
      <c r="E4278" s="26" t="str">
        <f>IF('Census Block Input'!J4242="","",'Census Block Input'!I4242)</f>
        <v/>
      </c>
      <c r="F4278" s="27" t="str">
        <f>IF('Census Block Input'!J4242="","",'Census Block Input'!C4242)</f>
        <v/>
      </c>
      <c r="G4278" s="29" t="str">
        <f>IF('Census Block Input'!J4242="","",'Census Block Input'!D4242)</f>
        <v/>
      </c>
      <c r="H4278" s="30" t="str">
        <f>IF('Census Block Input'!J4242="","",'Census Block Input'!G4242)</f>
        <v/>
      </c>
      <c r="I4278" s="30" t="str">
        <f>IF('Census Block Input'!J4242="","",'Census Block Input'!F4242)</f>
        <v/>
      </c>
      <c r="J4278" s="32" t="str">
        <f t="shared" si="134"/>
        <v/>
      </c>
      <c r="K4278" s="105" t="str">
        <f>IF('Census Block Input'!J4242="","",'Census Block Input'!D4242)</f>
        <v/>
      </c>
      <c r="L4278" s="106" t="str">
        <f>IF('Census Block Input'!J4242="","",'Census Block Input'!G4242)</f>
        <v/>
      </c>
      <c r="M4278" s="106" t="str">
        <f>IF('Census Block Input'!J4242="","",'Census Block Input'!F4242)</f>
        <v/>
      </c>
      <c r="N4278" s="32" t="str">
        <f t="shared" si="135"/>
        <v/>
      </c>
      <c r="O4278" s="124" t="s">
        <v>10</v>
      </c>
      <c r="P4278" s="123" t="s">
        <v>10</v>
      </c>
      <c r="Q4278" s="1"/>
    </row>
    <row r="4279" spans="1:17" ht="15.75" hidden="1" customHeight="1">
      <c r="A4279" s="1" t="str">
        <f t="shared" si="1"/>
        <v/>
      </c>
      <c r="B4279" s="1"/>
      <c r="C4279" s="25" t="str">
        <f>IF('Census Block Input'!J4243="","",'Census Block Input'!B4243)</f>
        <v/>
      </c>
      <c r="D4279" s="184" t="str">
        <f>IF('Census Block Input'!J4243="","",UPPER('Census Block Input'!J4243))</f>
        <v/>
      </c>
      <c r="E4279" s="26" t="str">
        <f>IF('Census Block Input'!J4243="","",'Census Block Input'!I4243)</f>
        <v/>
      </c>
      <c r="F4279" s="27" t="str">
        <f>IF('Census Block Input'!J4243="","",'Census Block Input'!C4243)</f>
        <v/>
      </c>
      <c r="G4279" s="29" t="str">
        <f>IF('Census Block Input'!J4243="","",'Census Block Input'!D4243)</f>
        <v/>
      </c>
      <c r="H4279" s="30" t="str">
        <f>IF('Census Block Input'!J4243="","",'Census Block Input'!G4243)</f>
        <v/>
      </c>
      <c r="I4279" s="30" t="str">
        <f>IF('Census Block Input'!J4243="","",'Census Block Input'!F4243)</f>
        <v/>
      </c>
      <c r="J4279" s="32" t="str">
        <f t="shared" si="134"/>
        <v/>
      </c>
      <c r="K4279" s="105" t="str">
        <f>IF('Census Block Input'!J4243="","",'Census Block Input'!D4243)</f>
        <v/>
      </c>
      <c r="L4279" s="106" t="str">
        <f>IF('Census Block Input'!J4243="","",'Census Block Input'!G4243)</f>
        <v/>
      </c>
      <c r="M4279" s="106" t="str">
        <f>IF('Census Block Input'!J4243="","",'Census Block Input'!F4243)</f>
        <v/>
      </c>
      <c r="N4279" s="32" t="str">
        <f t="shared" si="135"/>
        <v/>
      </c>
      <c r="O4279" s="124" t="s">
        <v>10</v>
      </c>
      <c r="P4279" s="123" t="s">
        <v>10</v>
      </c>
      <c r="Q4279" s="1"/>
    </row>
    <row r="4280" spans="1:17" ht="15.75" hidden="1" customHeight="1">
      <c r="A4280" s="1" t="str">
        <f t="shared" si="1"/>
        <v/>
      </c>
      <c r="B4280" s="1"/>
      <c r="C4280" s="25" t="str">
        <f>IF('Census Block Input'!J4244="","",'Census Block Input'!B4244)</f>
        <v/>
      </c>
      <c r="D4280" s="184" t="str">
        <f>IF('Census Block Input'!J4244="","",UPPER('Census Block Input'!J4244))</f>
        <v/>
      </c>
      <c r="E4280" s="26" t="str">
        <f>IF('Census Block Input'!J4244="","",'Census Block Input'!I4244)</f>
        <v/>
      </c>
      <c r="F4280" s="27" t="str">
        <f>IF('Census Block Input'!J4244="","",'Census Block Input'!C4244)</f>
        <v/>
      </c>
      <c r="G4280" s="29" t="str">
        <f>IF('Census Block Input'!J4244="","",'Census Block Input'!D4244)</f>
        <v/>
      </c>
      <c r="H4280" s="30" t="str">
        <f>IF('Census Block Input'!J4244="","",'Census Block Input'!G4244)</f>
        <v/>
      </c>
      <c r="I4280" s="30" t="str">
        <f>IF('Census Block Input'!J4244="","",'Census Block Input'!F4244)</f>
        <v/>
      </c>
      <c r="J4280" s="32" t="str">
        <f t="shared" si="134"/>
        <v/>
      </c>
      <c r="K4280" s="105" t="str">
        <f>IF('Census Block Input'!J4244="","",'Census Block Input'!D4244)</f>
        <v/>
      </c>
      <c r="L4280" s="106" t="str">
        <f>IF('Census Block Input'!J4244="","",'Census Block Input'!G4244)</f>
        <v/>
      </c>
      <c r="M4280" s="106" t="str">
        <f>IF('Census Block Input'!J4244="","",'Census Block Input'!F4244)</f>
        <v/>
      </c>
      <c r="N4280" s="32" t="str">
        <f t="shared" si="135"/>
        <v/>
      </c>
      <c r="O4280" s="124" t="s">
        <v>10</v>
      </c>
      <c r="P4280" s="123" t="s">
        <v>10</v>
      </c>
      <c r="Q4280" s="1"/>
    </row>
    <row r="4281" spans="1:17" ht="15.75" hidden="1" customHeight="1">
      <c r="A4281" s="1" t="str">
        <f t="shared" si="1"/>
        <v/>
      </c>
      <c r="B4281" s="1"/>
      <c r="C4281" s="25" t="str">
        <f>IF('Census Block Input'!J4245="","",'Census Block Input'!B4245)</f>
        <v/>
      </c>
      <c r="D4281" s="184" t="str">
        <f>IF('Census Block Input'!J4245="","",UPPER('Census Block Input'!J4245))</f>
        <v/>
      </c>
      <c r="E4281" s="26" t="str">
        <f>IF('Census Block Input'!J4245="","",'Census Block Input'!I4245)</f>
        <v/>
      </c>
      <c r="F4281" s="27" t="str">
        <f>IF('Census Block Input'!J4245="","",'Census Block Input'!C4245)</f>
        <v/>
      </c>
      <c r="G4281" s="29" t="str">
        <f>IF('Census Block Input'!J4245="","",'Census Block Input'!D4245)</f>
        <v/>
      </c>
      <c r="H4281" s="30" t="str">
        <f>IF('Census Block Input'!J4245="","",'Census Block Input'!G4245)</f>
        <v/>
      </c>
      <c r="I4281" s="30" t="str">
        <f>IF('Census Block Input'!J4245="","",'Census Block Input'!F4245)</f>
        <v/>
      </c>
      <c r="J4281" s="32" t="str">
        <f t="shared" si="134"/>
        <v/>
      </c>
      <c r="K4281" s="105" t="str">
        <f>IF('Census Block Input'!J4245="","",'Census Block Input'!D4245)</f>
        <v/>
      </c>
      <c r="L4281" s="106" t="str">
        <f>IF('Census Block Input'!J4245="","",'Census Block Input'!G4245)</f>
        <v/>
      </c>
      <c r="M4281" s="106" t="str">
        <f>IF('Census Block Input'!J4245="","",'Census Block Input'!F4245)</f>
        <v/>
      </c>
      <c r="N4281" s="32" t="str">
        <f t="shared" si="135"/>
        <v/>
      </c>
      <c r="O4281" s="124" t="s">
        <v>10</v>
      </c>
      <c r="P4281" s="123" t="s">
        <v>10</v>
      </c>
      <c r="Q4281" s="1"/>
    </row>
    <row r="4282" spans="1:17" ht="15.75" hidden="1" customHeight="1">
      <c r="A4282" s="1" t="str">
        <f t="shared" si="1"/>
        <v/>
      </c>
      <c r="B4282" s="1"/>
      <c r="C4282" s="25" t="str">
        <f>IF('Census Block Input'!J4246="","",'Census Block Input'!B4246)</f>
        <v/>
      </c>
      <c r="D4282" s="184" t="str">
        <f>IF('Census Block Input'!J4246="","",UPPER('Census Block Input'!J4246))</f>
        <v/>
      </c>
      <c r="E4282" s="26" t="str">
        <f>IF('Census Block Input'!J4246="","",'Census Block Input'!I4246)</f>
        <v/>
      </c>
      <c r="F4282" s="27" t="str">
        <f>IF('Census Block Input'!J4246="","",'Census Block Input'!C4246)</f>
        <v/>
      </c>
      <c r="G4282" s="29" t="str">
        <f>IF('Census Block Input'!J4246="","",'Census Block Input'!D4246)</f>
        <v/>
      </c>
      <c r="H4282" s="30" t="str">
        <f>IF('Census Block Input'!J4246="","",'Census Block Input'!G4246)</f>
        <v/>
      </c>
      <c r="I4282" s="30" t="str">
        <f>IF('Census Block Input'!J4246="","",'Census Block Input'!F4246)</f>
        <v/>
      </c>
      <c r="J4282" s="32" t="str">
        <f t="shared" si="134"/>
        <v/>
      </c>
      <c r="K4282" s="105" t="str">
        <f>IF('Census Block Input'!J4246="","",'Census Block Input'!D4246)</f>
        <v/>
      </c>
      <c r="L4282" s="106" t="str">
        <f>IF('Census Block Input'!J4246="","",'Census Block Input'!G4246)</f>
        <v/>
      </c>
      <c r="M4282" s="106" t="str">
        <f>IF('Census Block Input'!J4246="","",'Census Block Input'!F4246)</f>
        <v/>
      </c>
      <c r="N4282" s="32" t="str">
        <f t="shared" si="135"/>
        <v/>
      </c>
      <c r="O4282" s="124" t="s">
        <v>10</v>
      </c>
      <c r="P4282" s="123" t="s">
        <v>10</v>
      </c>
      <c r="Q4282" s="1"/>
    </row>
    <row r="4283" spans="1:17" ht="15.75" hidden="1" customHeight="1">
      <c r="A4283" s="1" t="str">
        <f t="shared" si="1"/>
        <v/>
      </c>
      <c r="B4283" s="1"/>
      <c r="C4283" s="25" t="str">
        <f>IF('Census Block Input'!J4247="","",'Census Block Input'!B4247)</f>
        <v/>
      </c>
      <c r="D4283" s="184" t="str">
        <f>IF('Census Block Input'!J4247="","",UPPER('Census Block Input'!J4247))</f>
        <v/>
      </c>
      <c r="E4283" s="26" t="str">
        <f>IF('Census Block Input'!J4247="","",'Census Block Input'!I4247)</f>
        <v/>
      </c>
      <c r="F4283" s="27" t="str">
        <f>IF('Census Block Input'!J4247="","",'Census Block Input'!C4247)</f>
        <v/>
      </c>
      <c r="G4283" s="29" t="str">
        <f>IF('Census Block Input'!J4247="","",'Census Block Input'!D4247)</f>
        <v/>
      </c>
      <c r="H4283" s="30" t="str">
        <f>IF('Census Block Input'!J4247="","",'Census Block Input'!G4247)</f>
        <v/>
      </c>
      <c r="I4283" s="30" t="str">
        <f>IF('Census Block Input'!J4247="","",'Census Block Input'!F4247)</f>
        <v/>
      </c>
      <c r="J4283" s="32" t="str">
        <f t="shared" si="134"/>
        <v/>
      </c>
      <c r="K4283" s="105" t="str">
        <f>IF('Census Block Input'!J4247="","",'Census Block Input'!D4247)</f>
        <v/>
      </c>
      <c r="L4283" s="106" t="str">
        <f>IF('Census Block Input'!J4247="","",'Census Block Input'!G4247)</f>
        <v/>
      </c>
      <c r="M4283" s="106" t="str">
        <f>IF('Census Block Input'!J4247="","",'Census Block Input'!F4247)</f>
        <v/>
      </c>
      <c r="N4283" s="32" t="str">
        <f t="shared" si="135"/>
        <v/>
      </c>
      <c r="O4283" s="124" t="s">
        <v>10</v>
      </c>
      <c r="P4283" s="123" t="s">
        <v>10</v>
      </c>
      <c r="Q4283" s="1"/>
    </row>
    <row r="4284" spans="1:17" ht="15.75" hidden="1" customHeight="1">
      <c r="A4284" s="1" t="str">
        <f t="shared" si="1"/>
        <v/>
      </c>
      <c r="B4284" s="1"/>
      <c r="C4284" s="25" t="str">
        <f>IF('Census Block Input'!J4248="","",'Census Block Input'!B4248)</f>
        <v/>
      </c>
      <c r="D4284" s="184" t="str">
        <f>IF('Census Block Input'!J4248="","",UPPER('Census Block Input'!J4248))</f>
        <v/>
      </c>
      <c r="E4284" s="26" t="str">
        <f>IF('Census Block Input'!J4248="","",'Census Block Input'!I4248)</f>
        <v/>
      </c>
      <c r="F4284" s="27" t="str">
        <f>IF('Census Block Input'!J4248="","",'Census Block Input'!C4248)</f>
        <v/>
      </c>
      <c r="G4284" s="29" t="str">
        <f>IF('Census Block Input'!J4248="","",'Census Block Input'!D4248)</f>
        <v/>
      </c>
      <c r="H4284" s="30" t="str">
        <f>IF('Census Block Input'!J4248="","",'Census Block Input'!G4248)</f>
        <v/>
      </c>
      <c r="I4284" s="30" t="str">
        <f>IF('Census Block Input'!J4248="","",'Census Block Input'!F4248)</f>
        <v/>
      </c>
      <c r="J4284" s="32" t="str">
        <f t="shared" si="134"/>
        <v/>
      </c>
      <c r="K4284" s="105" t="str">
        <f>IF('Census Block Input'!J4248="","",'Census Block Input'!D4248)</f>
        <v/>
      </c>
      <c r="L4284" s="106" t="str">
        <f>IF('Census Block Input'!J4248="","",'Census Block Input'!G4248)</f>
        <v/>
      </c>
      <c r="M4284" s="106" t="str">
        <f>IF('Census Block Input'!J4248="","",'Census Block Input'!F4248)</f>
        <v/>
      </c>
      <c r="N4284" s="32" t="str">
        <f t="shared" si="135"/>
        <v/>
      </c>
      <c r="O4284" s="124" t="s">
        <v>10</v>
      </c>
      <c r="P4284" s="123" t="s">
        <v>10</v>
      </c>
      <c r="Q4284" s="1"/>
    </row>
    <row r="4285" spans="1:17" ht="15.75" hidden="1" customHeight="1">
      <c r="A4285" s="1" t="str">
        <f t="shared" si="1"/>
        <v/>
      </c>
      <c r="B4285" s="1"/>
      <c r="C4285" s="25" t="str">
        <f>IF('Census Block Input'!J4249="","",'Census Block Input'!B4249)</f>
        <v/>
      </c>
      <c r="D4285" s="184" t="str">
        <f>IF('Census Block Input'!J4249="","",UPPER('Census Block Input'!J4249))</f>
        <v/>
      </c>
      <c r="E4285" s="26" t="str">
        <f>IF('Census Block Input'!J4249="","",'Census Block Input'!I4249)</f>
        <v/>
      </c>
      <c r="F4285" s="27" t="str">
        <f>IF('Census Block Input'!J4249="","",'Census Block Input'!C4249)</f>
        <v/>
      </c>
      <c r="G4285" s="29" t="str">
        <f>IF('Census Block Input'!J4249="","",'Census Block Input'!D4249)</f>
        <v/>
      </c>
      <c r="H4285" s="30" t="str">
        <f>IF('Census Block Input'!J4249="","",'Census Block Input'!G4249)</f>
        <v/>
      </c>
      <c r="I4285" s="30" t="str">
        <f>IF('Census Block Input'!J4249="","",'Census Block Input'!F4249)</f>
        <v/>
      </c>
      <c r="J4285" s="32" t="str">
        <f t="shared" si="134"/>
        <v/>
      </c>
      <c r="K4285" s="105" t="str">
        <f>IF('Census Block Input'!J4249="","",'Census Block Input'!D4249)</f>
        <v/>
      </c>
      <c r="L4285" s="106" t="str">
        <f>IF('Census Block Input'!J4249="","",'Census Block Input'!G4249)</f>
        <v/>
      </c>
      <c r="M4285" s="106" t="str">
        <f>IF('Census Block Input'!J4249="","",'Census Block Input'!F4249)</f>
        <v/>
      </c>
      <c r="N4285" s="32" t="str">
        <f t="shared" si="135"/>
        <v/>
      </c>
      <c r="O4285" s="124" t="s">
        <v>10</v>
      </c>
      <c r="P4285" s="123" t="s">
        <v>10</v>
      </c>
      <c r="Q4285" s="1"/>
    </row>
    <row r="4286" spans="1:17" ht="15.75" hidden="1" customHeight="1">
      <c r="A4286" s="1" t="str">
        <f t="shared" si="1"/>
        <v/>
      </c>
      <c r="B4286" s="1"/>
      <c r="C4286" s="25" t="str">
        <f>IF('Census Block Input'!J4250="","",'Census Block Input'!B4250)</f>
        <v/>
      </c>
      <c r="D4286" s="184" t="str">
        <f>IF('Census Block Input'!J4250="","",UPPER('Census Block Input'!J4250))</f>
        <v/>
      </c>
      <c r="E4286" s="26" t="str">
        <f>IF('Census Block Input'!J4250="","",'Census Block Input'!I4250)</f>
        <v/>
      </c>
      <c r="F4286" s="27" t="str">
        <f>IF('Census Block Input'!J4250="","",'Census Block Input'!C4250)</f>
        <v/>
      </c>
      <c r="G4286" s="29" t="str">
        <f>IF('Census Block Input'!J4250="","",'Census Block Input'!D4250)</f>
        <v/>
      </c>
      <c r="H4286" s="30" t="str">
        <f>IF('Census Block Input'!J4250="","",'Census Block Input'!G4250)</f>
        <v/>
      </c>
      <c r="I4286" s="30" t="str">
        <f>IF('Census Block Input'!J4250="","",'Census Block Input'!F4250)</f>
        <v/>
      </c>
      <c r="J4286" s="32" t="str">
        <f t="shared" si="134"/>
        <v/>
      </c>
      <c r="K4286" s="105" t="str">
        <f>IF('Census Block Input'!J4250="","",'Census Block Input'!D4250)</f>
        <v/>
      </c>
      <c r="L4286" s="106" t="str">
        <f>IF('Census Block Input'!J4250="","",'Census Block Input'!G4250)</f>
        <v/>
      </c>
      <c r="M4286" s="106" t="str">
        <f>IF('Census Block Input'!J4250="","",'Census Block Input'!F4250)</f>
        <v/>
      </c>
      <c r="N4286" s="32" t="str">
        <f t="shared" si="135"/>
        <v/>
      </c>
      <c r="O4286" s="124" t="s">
        <v>10</v>
      </c>
      <c r="P4286" s="123" t="s">
        <v>10</v>
      </c>
      <c r="Q4286" s="1"/>
    </row>
    <row r="4287" spans="1:17" ht="15.75" hidden="1" customHeight="1">
      <c r="A4287" s="1" t="str">
        <f t="shared" si="1"/>
        <v/>
      </c>
      <c r="B4287" s="1"/>
      <c r="C4287" s="25" t="str">
        <f>IF('Census Block Input'!J4251="","",'Census Block Input'!B4251)</f>
        <v/>
      </c>
      <c r="D4287" s="184" t="str">
        <f>IF('Census Block Input'!J4251="","",UPPER('Census Block Input'!J4251))</f>
        <v/>
      </c>
      <c r="E4287" s="26" t="str">
        <f>IF('Census Block Input'!J4251="","",'Census Block Input'!I4251)</f>
        <v/>
      </c>
      <c r="F4287" s="27" t="str">
        <f>IF('Census Block Input'!J4251="","",'Census Block Input'!C4251)</f>
        <v/>
      </c>
      <c r="G4287" s="29" t="str">
        <f>IF('Census Block Input'!J4251="","",'Census Block Input'!D4251)</f>
        <v/>
      </c>
      <c r="H4287" s="30" t="str">
        <f>IF('Census Block Input'!J4251="","",'Census Block Input'!G4251)</f>
        <v/>
      </c>
      <c r="I4287" s="30" t="str">
        <f>IF('Census Block Input'!J4251="","",'Census Block Input'!F4251)</f>
        <v/>
      </c>
      <c r="J4287" s="32" t="str">
        <f t="shared" si="134"/>
        <v/>
      </c>
      <c r="K4287" s="105" t="str">
        <f>IF('Census Block Input'!J4251="","",'Census Block Input'!D4251)</f>
        <v/>
      </c>
      <c r="L4287" s="106" t="str">
        <f>IF('Census Block Input'!J4251="","",'Census Block Input'!G4251)</f>
        <v/>
      </c>
      <c r="M4287" s="106" t="str">
        <f>IF('Census Block Input'!J4251="","",'Census Block Input'!F4251)</f>
        <v/>
      </c>
      <c r="N4287" s="32" t="str">
        <f t="shared" si="135"/>
        <v/>
      </c>
      <c r="O4287" s="124" t="s">
        <v>10</v>
      </c>
      <c r="P4287" s="123" t="s">
        <v>10</v>
      </c>
      <c r="Q4287" s="1"/>
    </row>
    <row r="4288" spans="1:17" ht="15.75" hidden="1" customHeight="1">
      <c r="A4288" s="1" t="str">
        <f t="shared" si="1"/>
        <v/>
      </c>
      <c r="B4288" s="1"/>
      <c r="C4288" s="25" t="str">
        <f>IF('Census Block Input'!J4252="","",'Census Block Input'!B4252)</f>
        <v/>
      </c>
      <c r="D4288" s="184" t="str">
        <f>IF('Census Block Input'!J4252="","",UPPER('Census Block Input'!J4252))</f>
        <v/>
      </c>
      <c r="E4288" s="26" t="str">
        <f>IF('Census Block Input'!J4252="","",'Census Block Input'!I4252)</f>
        <v/>
      </c>
      <c r="F4288" s="27" t="str">
        <f>IF('Census Block Input'!J4252="","",'Census Block Input'!C4252)</f>
        <v/>
      </c>
      <c r="G4288" s="29" t="str">
        <f>IF('Census Block Input'!J4252="","",'Census Block Input'!D4252)</f>
        <v/>
      </c>
      <c r="H4288" s="30" t="str">
        <f>IF('Census Block Input'!J4252="","",'Census Block Input'!G4252)</f>
        <v/>
      </c>
      <c r="I4288" s="30" t="str">
        <f>IF('Census Block Input'!J4252="","",'Census Block Input'!F4252)</f>
        <v/>
      </c>
      <c r="J4288" s="32" t="str">
        <f t="shared" si="134"/>
        <v/>
      </c>
      <c r="K4288" s="105" t="str">
        <f>IF('Census Block Input'!J4252="","",'Census Block Input'!D4252)</f>
        <v/>
      </c>
      <c r="L4288" s="106" t="str">
        <f>IF('Census Block Input'!J4252="","",'Census Block Input'!G4252)</f>
        <v/>
      </c>
      <c r="M4288" s="106" t="str">
        <f>IF('Census Block Input'!J4252="","",'Census Block Input'!F4252)</f>
        <v/>
      </c>
      <c r="N4288" s="32" t="str">
        <f t="shared" si="135"/>
        <v/>
      </c>
      <c r="O4288" s="124" t="s">
        <v>10</v>
      </c>
      <c r="P4288" s="123" t="s">
        <v>10</v>
      </c>
      <c r="Q4288" s="1"/>
    </row>
    <row r="4289" spans="1:17" ht="15.75" hidden="1" customHeight="1">
      <c r="A4289" s="1" t="str">
        <f t="shared" si="1"/>
        <v/>
      </c>
      <c r="B4289" s="1"/>
      <c r="C4289" s="25" t="str">
        <f>IF('Census Block Input'!J4253="","",'Census Block Input'!B4253)</f>
        <v/>
      </c>
      <c r="D4289" s="184" t="str">
        <f>IF('Census Block Input'!J4253="","",UPPER('Census Block Input'!J4253))</f>
        <v/>
      </c>
      <c r="E4289" s="26" t="str">
        <f>IF('Census Block Input'!J4253="","",'Census Block Input'!I4253)</f>
        <v/>
      </c>
      <c r="F4289" s="27" t="str">
        <f>IF('Census Block Input'!J4253="","",'Census Block Input'!C4253)</f>
        <v/>
      </c>
      <c r="G4289" s="29" t="str">
        <f>IF('Census Block Input'!J4253="","",'Census Block Input'!D4253)</f>
        <v/>
      </c>
      <c r="H4289" s="30" t="str">
        <f>IF('Census Block Input'!J4253="","",'Census Block Input'!G4253)</f>
        <v/>
      </c>
      <c r="I4289" s="30" t="str">
        <f>IF('Census Block Input'!J4253="","",'Census Block Input'!F4253)</f>
        <v/>
      </c>
      <c r="J4289" s="32" t="str">
        <f t="shared" si="134"/>
        <v/>
      </c>
      <c r="K4289" s="105" t="str">
        <f>IF('Census Block Input'!J4253="","",'Census Block Input'!D4253)</f>
        <v/>
      </c>
      <c r="L4289" s="106" t="str">
        <f>IF('Census Block Input'!J4253="","",'Census Block Input'!G4253)</f>
        <v/>
      </c>
      <c r="M4289" s="106" t="str">
        <f>IF('Census Block Input'!J4253="","",'Census Block Input'!F4253)</f>
        <v/>
      </c>
      <c r="N4289" s="32" t="str">
        <f t="shared" si="135"/>
        <v/>
      </c>
      <c r="O4289" s="124" t="s">
        <v>10</v>
      </c>
      <c r="P4289" s="123" t="s">
        <v>10</v>
      </c>
      <c r="Q4289" s="1"/>
    </row>
    <row r="4290" spans="1:17" ht="15.75" hidden="1" customHeight="1">
      <c r="A4290" s="1" t="str">
        <f t="shared" si="1"/>
        <v/>
      </c>
      <c r="B4290" s="1"/>
      <c r="C4290" s="25" t="str">
        <f>IF('Census Block Input'!J4254="","",'Census Block Input'!B4254)</f>
        <v/>
      </c>
      <c r="D4290" s="184" t="str">
        <f>IF('Census Block Input'!J4254="","",UPPER('Census Block Input'!J4254))</f>
        <v/>
      </c>
      <c r="E4290" s="26" t="str">
        <f>IF('Census Block Input'!J4254="","",'Census Block Input'!I4254)</f>
        <v/>
      </c>
      <c r="F4290" s="27" t="str">
        <f>IF('Census Block Input'!J4254="","",'Census Block Input'!C4254)</f>
        <v/>
      </c>
      <c r="G4290" s="29" t="str">
        <f>IF('Census Block Input'!J4254="","",'Census Block Input'!D4254)</f>
        <v/>
      </c>
      <c r="H4290" s="30" t="str">
        <f>IF('Census Block Input'!J4254="","",'Census Block Input'!G4254)</f>
        <v/>
      </c>
      <c r="I4290" s="30" t="str">
        <f>IF('Census Block Input'!J4254="","",'Census Block Input'!F4254)</f>
        <v/>
      </c>
      <c r="J4290" s="32" t="str">
        <f t="shared" si="134"/>
        <v/>
      </c>
      <c r="K4290" s="105" t="str">
        <f>IF('Census Block Input'!J4254="","",'Census Block Input'!D4254)</f>
        <v/>
      </c>
      <c r="L4290" s="106" t="str">
        <f>IF('Census Block Input'!J4254="","",'Census Block Input'!G4254)</f>
        <v/>
      </c>
      <c r="M4290" s="106" t="str">
        <f>IF('Census Block Input'!J4254="","",'Census Block Input'!F4254)</f>
        <v/>
      </c>
      <c r="N4290" s="32" t="str">
        <f t="shared" si="135"/>
        <v/>
      </c>
      <c r="O4290" s="124" t="s">
        <v>10</v>
      </c>
      <c r="P4290" s="123" t="s">
        <v>10</v>
      </c>
      <c r="Q4290" s="1"/>
    </row>
    <row r="4291" spans="1:17" ht="15.75" hidden="1" customHeight="1">
      <c r="A4291" s="1" t="str">
        <f t="shared" si="1"/>
        <v/>
      </c>
      <c r="B4291" s="1"/>
      <c r="C4291" s="25" t="str">
        <f>IF('Census Block Input'!J4255="","",'Census Block Input'!B4255)</f>
        <v/>
      </c>
      <c r="D4291" s="184" t="str">
        <f>IF('Census Block Input'!J4255="","",UPPER('Census Block Input'!J4255))</f>
        <v/>
      </c>
      <c r="E4291" s="26" t="str">
        <f>IF('Census Block Input'!J4255="","",'Census Block Input'!I4255)</f>
        <v/>
      </c>
      <c r="F4291" s="27" t="str">
        <f>IF('Census Block Input'!J4255="","",'Census Block Input'!C4255)</f>
        <v/>
      </c>
      <c r="G4291" s="29" t="str">
        <f>IF('Census Block Input'!J4255="","",'Census Block Input'!D4255)</f>
        <v/>
      </c>
      <c r="H4291" s="30" t="str">
        <f>IF('Census Block Input'!J4255="","",'Census Block Input'!G4255)</f>
        <v/>
      </c>
      <c r="I4291" s="30" t="str">
        <f>IF('Census Block Input'!J4255="","",'Census Block Input'!F4255)</f>
        <v/>
      </c>
      <c r="J4291" s="32" t="str">
        <f t="shared" si="134"/>
        <v/>
      </c>
      <c r="K4291" s="105" t="str">
        <f>IF('Census Block Input'!J4255="","",'Census Block Input'!D4255)</f>
        <v/>
      </c>
      <c r="L4291" s="106" t="str">
        <f>IF('Census Block Input'!J4255="","",'Census Block Input'!G4255)</f>
        <v/>
      </c>
      <c r="M4291" s="106" t="str">
        <f>IF('Census Block Input'!J4255="","",'Census Block Input'!F4255)</f>
        <v/>
      </c>
      <c r="N4291" s="32" t="str">
        <f t="shared" si="135"/>
        <v/>
      </c>
      <c r="O4291" s="124" t="s">
        <v>10</v>
      </c>
      <c r="P4291" s="123" t="s">
        <v>10</v>
      </c>
      <c r="Q4291" s="1"/>
    </row>
    <row r="4292" spans="1:17" ht="15.75" hidden="1" customHeight="1">
      <c r="A4292" s="1" t="str">
        <f t="shared" si="1"/>
        <v/>
      </c>
      <c r="B4292" s="1"/>
      <c r="C4292" s="25" t="str">
        <f>IF('Census Block Input'!J4256="","",'Census Block Input'!B4256)</f>
        <v/>
      </c>
      <c r="D4292" s="184" t="str">
        <f>IF('Census Block Input'!J4256="","",UPPER('Census Block Input'!J4256))</f>
        <v/>
      </c>
      <c r="E4292" s="26" t="str">
        <f>IF('Census Block Input'!J4256="","",'Census Block Input'!I4256)</f>
        <v/>
      </c>
      <c r="F4292" s="27" t="str">
        <f>IF('Census Block Input'!J4256="","",'Census Block Input'!C4256)</f>
        <v/>
      </c>
      <c r="G4292" s="29" t="str">
        <f>IF('Census Block Input'!J4256="","",'Census Block Input'!D4256)</f>
        <v/>
      </c>
      <c r="H4292" s="30" t="str">
        <f>IF('Census Block Input'!J4256="","",'Census Block Input'!G4256)</f>
        <v/>
      </c>
      <c r="I4292" s="30" t="str">
        <f>IF('Census Block Input'!J4256="","",'Census Block Input'!F4256)</f>
        <v/>
      </c>
      <c r="J4292" s="32" t="str">
        <f t="shared" si="134"/>
        <v/>
      </c>
      <c r="K4292" s="105" t="str">
        <f>IF('Census Block Input'!J4256="","",'Census Block Input'!D4256)</f>
        <v/>
      </c>
      <c r="L4292" s="106" t="str">
        <f>IF('Census Block Input'!J4256="","",'Census Block Input'!G4256)</f>
        <v/>
      </c>
      <c r="M4292" s="106" t="str">
        <f>IF('Census Block Input'!J4256="","",'Census Block Input'!F4256)</f>
        <v/>
      </c>
      <c r="N4292" s="32" t="str">
        <f t="shared" si="135"/>
        <v/>
      </c>
      <c r="O4292" s="124" t="s">
        <v>10</v>
      </c>
      <c r="P4292" s="123" t="s">
        <v>10</v>
      </c>
      <c r="Q4292" s="1"/>
    </row>
    <row r="4293" spans="1:17" ht="15.75" hidden="1" customHeight="1">
      <c r="A4293" s="1" t="str">
        <f t="shared" si="1"/>
        <v/>
      </c>
      <c r="B4293" s="1"/>
      <c r="C4293" s="25" t="str">
        <f>IF('Census Block Input'!J4257="","",'Census Block Input'!B4257)</f>
        <v/>
      </c>
      <c r="D4293" s="184" t="str">
        <f>IF('Census Block Input'!J4257="","",UPPER('Census Block Input'!J4257))</f>
        <v/>
      </c>
      <c r="E4293" s="26" t="str">
        <f>IF('Census Block Input'!J4257="","",'Census Block Input'!I4257)</f>
        <v/>
      </c>
      <c r="F4293" s="27" t="str">
        <f>IF('Census Block Input'!J4257="","",'Census Block Input'!C4257)</f>
        <v/>
      </c>
      <c r="G4293" s="29" t="str">
        <f>IF('Census Block Input'!J4257="","",'Census Block Input'!D4257)</f>
        <v/>
      </c>
      <c r="H4293" s="30" t="str">
        <f>IF('Census Block Input'!J4257="","",'Census Block Input'!G4257)</f>
        <v/>
      </c>
      <c r="I4293" s="30" t="str">
        <f>IF('Census Block Input'!J4257="","",'Census Block Input'!F4257)</f>
        <v/>
      </c>
      <c r="J4293" s="32" t="str">
        <f t="shared" si="134"/>
        <v/>
      </c>
      <c r="K4293" s="105" t="str">
        <f>IF('Census Block Input'!J4257="","",'Census Block Input'!D4257)</f>
        <v/>
      </c>
      <c r="L4293" s="106" t="str">
        <f>IF('Census Block Input'!J4257="","",'Census Block Input'!G4257)</f>
        <v/>
      </c>
      <c r="M4293" s="106" t="str">
        <f>IF('Census Block Input'!J4257="","",'Census Block Input'!F4257)</f>
        <v/>
      </c>
      <c r="N4293" s="32" t="str">
        <f t="shared" si="135"/>
        <v/>
      </c>
      <c r="O4293" s="124" t="s">
        <v>10</v>
      </c>
      <c r="P4293" s="123" t="s">
        <v>10</v>
      </c>
      <c r="Q4293" s="1"/>
    </row>
    <row r="4294" spans="1:17" ht="15.75" hidden="1" customHeight="1">
      <c r="A4294" s="1" t="str">
        <f t="shared" si="1"/>
        <v/>
      </c>
      <c r="B4294" s="1"/>
      <c r="C4294" s="25" t="str">
        <f>IF('Census Block Input'!J4258="","",'Census Block Input'!B4258)</f>
        <v/>
      </c>
      <c r="D4294" s="184" t="str">
        <f>IF('Census Block Input'!J4258="","",UPPER('Census Block Input'!J4258))</f>
        <v/>
      </c>
      <c r="E4294" s="26" t="str">
        <f>IF('Census Block Input'!J4258="","",'Census Block Input'!I4258)</f>
        <v/>
      </c>
      <c r="F4294" s="27" t="str">
        <f>IF('Census Block Input'!J4258="","",'Census Block Input'!C4258)</f>
        <v/>
      </c>
      <c r="G4294" s="29" t="str">
        <f>IF('Census Block Input'!J4258="","",'Census Block Input'!D4258)</f>
        <v/>
      </c>
      <c r="H4294" s="30" t="str">
        <f>IF('Census Block Input'!J4258="","",'Census Block Input'!G4258)</f>
        <v/>
      </c>
      <c r="I4294" s="30" t="str">
        <f>IF('Census Block Input'!J4258="","",'Census Block Input'!F4258)</f>
        <v/>
      </c>
      <c r="J4294" s="32" t="str">
        <f t="shared" si="134"/>
        <v/>
      </c>
      <c r="K4294" s="105" t="str">
        <f>IF('Census Block Input'!J4258="","",'Census Block Input'!D4258)</f>
        <v/>
      </c>
      <c r="L4294" s="106" t="str">
        <f>IF('Census Block Input'!J4258="","",'Census Block Input'!G4258)</f>
        <v/>
      </c>
      <c r="M4294" s="106" t="str">
        <f>IF('Census Block Input'!J4258="","",'Census Block Input'!F4258)</f>
        <v/>
      </c>
      <c r="N4294" s="32" t="str">
        <f t="shared" si="135"/>
        <v/>
      </c>
      <c r="O4294" s="124" t="s">
        <v>10</v>
      </c>
      <c r="P4294" s="123" t="s">
        <v>10</v>
      </c>
      <c r="Q4294" s="1"/>
    </row>
    <row r="4295" spans="1:17" ht="15.75" hidden="1" customHeight="1">
      <c r="A4295" s="1" t="str">
        <f t="shared" si="1"/>
        <v/>
      </c>
      <c r="B4295" s="1"/>
      <c r="C4295" s="25" t="str">
        <f>IF('Census Block Input'!J4259="","",'Census Block Input'!B4259)</f>
        <v/>
      </c>
      <c r="D4295" s="184" t="str">
        <f>IF('Census Block Input'!J4259="","",UPPER('Census Block Input'!J4259))</f>
        <v/>
      </c>
      <c r="E4295" s="26" t="str">
        <f>IF('Census Block Input'!J4259="","",'Census Block Input'!I4259)</f>
        <v/>
      </c>
      <c r="F4295" s="27" t="str">
        <f>IF('Census Block Input'!J4259="","",'Census Block Input'!C4259)</f>
        <v/>
      </c>
      <c r="G4295" s="29" t="str">
        <f>IF('Census Block Input'!J4259="","",'Census Block Input'!D4259)</f>
        <v/>
      </c>
      <c r="H4295" s="30" t="str">
        <f>IF('Census Block Input'!J4259="","",'Census Block Input'!G4259)</f>
        <v/>
      </c>
      <c r="I4295" s="30" t="str">
        <f>IF('Census Block Input'!J4259="","",'Census Block Input'!F4259)</f>
        <v/>
      </c>
      <c r="J4295" s="32" t="str">
        <f t="shared" si="134"/>
        <v/>
      </c>
      <c r="K4295" s="105" t="str">
        <f>IF('Census Block Input'!J4259="","",'Census Block Input'!D4259)</f>
        <v/>
      </c>
      <c r="L4295" s="106" t="str">
        <f>IF('Census Block Input'!J4259="","",'Census Block Input'!G4259)</f>
        <v/>
      </c>
      <c r="M4295" s="106" t="str">
        <f>IF('Census Block Input'!J4259="","",'Census Block Input'!F4259)</f>
        <v/>
      </c>
      <c r="N4295" s="32" t="str">
        <f t="shared" si="135"/>
        <v/>
      </c>
      <c r="O4295" s="124" t="s">
        <v>10</v>
      </c>
      <c r="P4295" s="123" t="s">
        <v>10</v>
      </c>
      <c r="Q4295" s="1"/>
    </row>
    <row r="4296" spans="1:17" ht="15.75" hidden="1" customHeight="1">
      <c r="A4296" s="1" t="str">
        <f t="shared" si="1"/>
        <v/>
      </c>
      <c r="B4296" s="1"/>
      <c r="C4296" s="25" t="str">
        <f>IF('Census Block Input'!J4260="","",'Census Block Input'!B4260)</f>
        <v/>
      </c>
      <c r="D4296" s="184" t="str">
        <f>IF('Census Block Input'!J4260="","",UPPER('Census Block Input'!J4260))</f>
        <v/>
      </c>
      <c r="E4296" s="26" t="str">
        <f>IF('Census Block Input'!J4260="","",'Census Block Input'!I4260)</f>
        <v/>
      </c>
      <c r="F4296" s="27" t="str">
        <f>IF('Census Block Input'!J4260="","",'Census Block Input'!C4260)</f>
        <v/>
      </c>
      <c r="G4296" s="29" t="str">
        <f>IF('Census Block Input'!J4260="","",'Census Block Input'!D4260)</f>
        <v/>
      </c>
      <c r="H4296" s="30" t="str">
        <f>IF('Census Block Input'!J4260="","",'Census Block Input'!G4260)</f>
        <v/>
      </c>
      <c r="I4296" s="30" t="str">
        <f>IF('Census Block Input'!J4260="","",'Census Block Input'!F4260)</f>
        <v/>
      </c>
      <c r="J4296" s="32" t="str">
        <f t="shared" si="134"/>
        <v/>
      </c>
      <c r="K4296" s="105" t="str">
        <f>IF('Census Block Input'!J4260="","",'Census Block Input'!D4260)</f>
        <v/>
      </c>
      <c r="L4296" s="106" t="str">
        <f>IF('Census Block Input'!J4260="","",'Census Block Input'!G4260)</f>
        <v/>
      </c>
      <c r="M4296" s="106" t="str">
        <f>IF('Census Block Input'!J4260="","",'Census Block Input'!F4260)</f>
        <v/>
      </c>
      <c r="N4296" s="32" t="str">
        <f t="shared" si="135"/>
        <v/>
      </c>
      <c r="O4296" s="124" t="s">
        <v>10</v>
      </c>
      <c r="P4296" s="123" t="s">
        <v>10</v>
      </c>
      <c r="Q4296" s="1"/>
    </row>
    <row r="4297" spans="1:17" ht="15.75" hidden="1" customHeight="1">
      <c r="A4297" s="1" t="str">
        <f t="shared" si="1"/>
        <v/>
      </c>
      <c r="B4297" s="1"/>
      <c r="C4297" s="25" t="str">
        <f>IF('Census Block Input'!J4261="","",'Census Block Input'!B4261)</f>
        <v/>
      </c>
      <c r="D4297" s="184" t="str">
        <f>IF('Census Block Input'!J4261="","",UPPER('Census Block Input'!J4261))</f>
        <v/>
      </c>
      <c r="E4297" s="26" t="str">
        <f>IF('Census Block Input'!J4261="","",'Census Block Input'!I4261)</f>
        <v/>
      </c>
      <c r="F4297" s="27" t="str">
        <f>IF('Census Block Input'!J4261="","",'Census Block Input'!C4261)</f>
        <v/>
      </c>
      <c r="G4297" s="29" t="str">
        <f>IF('Census Block Input'!J4261="","",'Census Block Input'!D4261)</f>
        <v/>
      </c>
      <c r="H4297" s="30" t="str">
        <f>IF('Census Block Input'!J4261="","",'Census Block Input'!G4261)</f>
        <v/>
      </c>
      <c r="I4297" s="30" t="str">
        <f>IF('Census Block Input'!J4261="","",'Census Block Input'!F4261)</f>
        <v/>
      </c>
      <c r="J4297" s="32" t="str">
        <f t="shared" si="134"/>
        <v/>
      </c>
      <c r="K4297" s="105" t="str">
        <f>IF('Census Block Input'!J4261="","",'Census Block Input'!D4261)</f>
        <v/>
      </c>
      <c r="L4297" s="106" t="str">
        <f>IF('Census Block Input'!J4261="","",'Census Block Input'!G4261)</f>
        <v/>
      </c>
      <c r="M4297" s="106" t="str">
        <f>IF('Census Block Input'!J4261="","",'Census Block Input'!F4261)</f>
        <v/>
      </c>
      <c r="N4297" s="32" t="str">
        <f t="shared" si="135"/>
        <v/>
      </c>
      <c r="O4297" s="124" t="s">
        <v>10</v>
      </c>
      <c r="P4297" s="123" t="s">
        <v>10</v>
      </c>
      <c r="Q4297" s="1"/>
    </row>
    <row r="4298" spans="1:17" ht="15.75" hidden="1" customHeight="1">
      <c r="A4298" s="1" t="str">
        <f t="shared" si="1"/>
        <v/>
      </c>
      <c r="B4298" s="1"/>
      <c r="C4298" s="25" t="str">
        <f>IF('Census Block Input'!J4262="","",'Census Block Input'!B4262)</f>
        <v/>
      </c>
      <c r="D4298" s="184" t="str">
        <f>IF('Census Block Input'!J4262="","",UPPER('Census Block Input'!J4262))</f>
        <v/>
      </c>
      <c r="E4298" s="26" t="str">
        <f>IF('Census Block Input'!J4262="","",'Census Block Input'!I4262)</f>
        <v/>
      </c>
      <c r="F4298" s="27" t="str">
        <f>IF('Census Block Input'!J4262="","",'Census Block Input'!C4262)</f>
        <v/>
      </c>
      <c r="G4298" s="29" t="str">
        <f>IF('Census Block Input'!J4262="","",'Census Block Input'!D4262)</f>
        <v/>
      </c>
      <c r="H4298" s="30" t="str">
        <f>IF('Census Block Input'!J4262="","",'Census Block Input'!G4262)</f>
        <v/>
      </c>
      <c r="I4298" s="30" t="str">
        <f>IF('Census Block Input'!J4262="","",'Census Block Input'!F4262)</f>
        <v/>
      </c>
      <c r="J4298" s="32" t="str">
        <f t="shared" si="134"/>
        <v/>
      </c>
      <c r="K4298" s="105" t="str">
        <f>IF('Census Block Input'!J4262="","",'Census Block Input'!D4262)</f>
        <v/>
      </c>
      <c r="L4298" s="106" t="str">
        <f>IF('Census Block Input'!J4262="","",'Census Block Input'!G4262)</f>
        <v/>
      </c>
      <c r="M4298" s="106" t="str">
        <f>IF('Census Block Input'!J4262="","",'Census Block Input'!F4262)</f>
        <v/>
      </c>
      <c r="N4298" s="32" t="str">
        <f t="shared" si="135"/>
        <v/>
      </c>
      <c r="O4298" s="124" t="s">
        <v>10</v>
      </c>
      <c r="P4298" s="123" t="s">
        <v>10</v>
      </c>
      <c r="Q4298" s="1"/>
    </row>
    <row r="4299" spans="1:17" ht="15.75" hidden="1" customHeight="1">
      <c r="A4299" s="1" t="str">
        <f t="shared" si="1"/>
        <v/>
      </c>
      <c r="B4299" s="1"/>
      <c r="C4299" s="25" t="str">
        <f>IF('Census Block Input'!J4263="","",'Census Block Input'!B4263)</f>
        <v/>
      </c>
      <c r="D4299" s="184" t="str">
        <f>IF('Census Block Input'!J4263="","",UPPER('Census Block Input'!J4263))</f>
        <v/>
      </c>
      <c r="E4299" s="26" t="str">
        <f>IF('Census Block Input'!J4263="","",'Census Block Input'!I4263)</f>
        <v/>
      </c>
      <c r="F4299" s="27" t="str">
        <f>IF('Census Block Input'!J4263="","",'Census Block Input'!C4263)</f>
        <v/>
      </c>
      <c r="G4299" s="29" t="str">
        <f>IF('Census Block Input'!J4263="","",'Census Block Input'!D4263)</f>
        <v/>
      </c>
      <c r="H4299" s="30" t="str">
        <f>IF('Census Block Input'!J4263="","",'Census Block Input'!G4263)</f>
        <v/>
      </c>
      <c r="I4299" s="30" t="str">
        <f>IF('Census Block Input'!J4263="","",'Census Block Input'!F4263)</f>
        <v/>
      </c>
      <c r="J4299" s="32" t="str">
        <f t="shared" si="134"/>
        <v/>
      </c>
      <c r="K4299" s="105" t="str">
        <f>IF('Census Block Input'!J4263="","",'Census Block Input'!D4263)</f>
        <v/>
      </c>
      <c r="L4299" s="106" t="str">
        <f>IF('Census Block Input'!J4263="","",'Census Block Input'!G4263)</f>
        <v/>
      </c>
      <c r="M4299" s="106" t="str">
        <f>IF('Census Block Input'!J4263="","",'Census Block Input'!F4263)</f>
        <v/>
      </c>
      <c r="N4299" s="32" t="str">
        <f t="shared" si="135"/>
        <v/>
      </c>
      <c r="O4299" s="124" t="s">
        <v>10</v>
      </c>
      <c r="P4299" s="123" t="s">
        <v>10</v>
      </c>
      <c r="Q4299" s="1"/>
    </row>
    <row r="4300" spans="1:17" ht="15.75" hidden="1" customHeight="1">
      <c r="A4300" s="1" t="str">
        <f t="shared" si="1"/>
        <v/>
      </c>
      <c r="B4300" s="1"/>
      <c r="C4300" s="25" t="str">
        <f>IF('Census Block Input'!J4264="","",'Census Block Input'!B4264)</f>
        <v/>
      </c>
      <c r="D4300" s="184" t="str">
        <f>IF('Census Block Input'!J4264="","",UPPER('Census Block Input'!J4264))</f>
        <v/>
      </c>
      <c r="E4300" s="26" t="str">
        <f>IF('Census Block Input'!J4264="","",'Census Block Input'!I4264)</f>
        <v/>
      </c>
      <c r="F4300" s="27" t="str">
        <f>IF('Census Block Input'!J4264="","",'Census Block Input'!C4264)</f>
        <v/>
      </c>
      <c r="G4300" s="29" t="str">
        <f>IF('Census Block Input'!J4264="","",'Census Block Input'!D4264)</f>
        <v/>
      </c>
      <c r="H4300" s="30" t="str">
        <f>IF('Census Block Input'!J4264="","",'Census Block Input'!G4264)</f>
        <v/>
      </c>
      <c r="I4300" s="30" t="str">
        <f>IF('Census Block Input'!J4264="","",'Census Block Input'!F4264)</f>
        <v/>
      </c>
      <c r="J4300" s="32" t="str">
        <f t="shared" si="134"/>
        <v/>
      </c>
      <c r="K4300" s="105" t="str">
        <f>IF('Census Block Input'!J4264="","",'Census Block Input'!D4264)</f>
        <v/>
      </c>
      <c r="L4300" s="106" t="str">
        <f>IF('Census Block Input'!J4264="","",'Census Block Input'!G4264)</f>
        <v/>
      </c>
      <c r="M4300" s="106" t="str">
        <f>IF('Census Block Input'!J4264="","",'Census Block Input'!F4264)</f>
        <v/>
      </c>
      <c r="N4300" s="32" t="str">
        <f t="shared" si="135"/>
        <v/>
      </c>
      <c r="O4300" s="124" t="s">
        <v>10</v>
      </c>
      <c r="P4300" s="123" t="s">
        <v>10</v>
      </c>
      <c r="Q4300" s="1"/>
    </row>
    <row r="4301" spans="1:17" ht="15.75" hidden="1" customHeight="1">
      <c r="A4301" s="1" t="str">
        <f t="shared" si="1"/>
        <v/>
      </c>
      <c r="B4301" s="1"/>
      <c r="C4301" s="25" t="str">
        <f>IF('Census Block Input'!J4265="","",'Census Block Input'!B4265)</f>
        <v/>
      </c>
      <c r="D4301" s="184" t="str">
        <f>IF('Census Block Input'!J4265="","",UPPER('Census Block Input'!J4265))</f>
        <v/>
      </c>
      <c r="E4301" s="26" t="str">
        <f>IF('Census Block Input'!J4265="","",'Census Block Input'!I4265)</f>
        <v/>
      </c>
      <c r="F4301" s="27" t="str">
        <f>IF('Census Block Input'!J4265="","",'Census Block Input'!C4265)</f>
        <v/>
      </c>
      <c r="G4301" s="29" t="str">
        <f>IF('Census Block Input'!J4265="","",'Census Block Input'!D4265)</f>
        <v/>
      </c>
      <c r="H4301" s="30" t="str">
        <f>IF('Census Block Input'!J4265="","",'Census Block Input'!G4265)</f>
        <v/>
      </c>
      <c r="I4301" s="30" t="str">
        <f>IF('Census Block Input'!J4265="","",'Census Block Input'!F4265)</f>
        <v/>
      </c>
      <c r="J4301" s="32" t="str">
        <f t="shared" si="134"/>
        <v/>
      </c>
      <c r="K4301" s="105" t="str">
        <f>IF('Census Block Input'!J4265="","",'Census Block Input'!D4265)</f>
        <v/>
      </c>
      <c r="L4301" s="106" t="str">
        <f>IF('Census Block Input'!J4265="","",'Census Block Input'!G4265)</f>
        <v/>
      </c>
      <c r="M4301" s="106" t="str">
        <f>IF('Census Block Input'!J4265="","",'Census Block Input'!F4265)</f>
        <v/>
      </c>
      <c r="N4301" s="32" t="str">
        <f t="shared" si="135"/>
        <v/>
      </c>
      <c r="O4301" s="124" t="s">
        <v>10</v>
      </c>
      <c r="P4301" s="123" t="s">
        <v>10</v>
      </c>
      <c r="Q4301" s="1"/>
    </row>
    <row r="4302" spans="1:17" ht="15.75" hidden="1" customHeight="1">
      <c r="A4302" s="1" t="str">
        <f t="shared" si="1"/>
        <v/>
      </c>
      <c r="B4302" s="1"/>
      <c r="C4302" s="25" t="str">
        <f>IF('Census Block Input'!J4266="","",'Census Block Input'!B4266)</f>
        <v/>
      </c>
      <c r="D4302" s="184" t="str">
        <f>IF('Census Block Input'!J4266="","",UPPER('Census Block Input'!J4266))</f>
        <v/>
      </c>
      <c r="E4302" s="26" t="str">
        <f>IF('Census Block Input'!J4266="","",'Census Block Input'!I4266)</f>
        <v/>
      </c>
      <c r="F4302" s="27" t="str">
        <f>IF('Census Block Input'!J4266="","",'Census Block Input'!C4266)</f>
        <v/>
      </c>
      <c r="G4302" s="29" t="str">
        <f>IF('Census Block Input'!J4266="","",'Census Block Input'!D4266)</f>
        <v/>
      </c>
      <c r="H4302" s="30" t="str">
        <f>IF('Census Block Input'!J4266="","",'Census Block Input'!G4266)</f>
        <v/>
      </c>
      <c r="I4302" s="30" t="str">
        <f>IF('Census Block Input'!J4266="","",'Census Block Input'!F4266)</f>
        <v/>
      </c>
      <c r="J4302" s="32" t="str">
        <f t="shared" si="134"/>
        <v/>
      </c>
      <c r="K4302" s="105" t="str">
        <f>IF('Census Block Input'!J4266="","",'Census Block Input'!D4266)</f>
        <v/>
      </c>
      <c r="L4302" s="106" t="str">
        <f>IF('Census Block Input'!J4266="","",'Census Block Input'!G4266)</f>
        <v/>
      </c>
      <c r="M4302" s="106" t="str">
        <f>IF('Census Block Input'!J4266="","",'Census Block Input'!F4266)</f>
        <v/>
      </c>
      <c r="N4302" s="32" t="str">
        <f t="shared" si="135"/>
        <v/>
      </c>
      <c r="O4302" s="124" t="s">
        <v>10</v>
      </c>
      <c r="P4302" s="123" t="s">
        <v>10</v>
      </c>
      <c r="Q4302" s="1"/>
    </row>
    <row r="4303" spans="1:17" ht="15.75" hidden="1" customHeight="1">
      <c r="A4303" s="1" t="str">
        <f t="shared" si="1"/>
        <v/>
      </c>
      <c r="B4303" s="1"/>
      <c r="C4303" s="25" t="str">
        <f>IF('Census Block Input'!J4267="","",'Census Block Input'!B4267)</f>
        <v/>
      </c>
      <c r="D4303" s="184" t="str">
        <f>IF('Census Block Input'!J4267="","",UPPER('Census Block Input'!J4267))</f>
        <v/>
      </c>
      <c r="E4303" s="26" t="str">
        <f>IF('Census Block Input'!J4267="","",'Census Block Input'!I4267)</f>
        <v/>
      </c>
      <c r="F4303" s="27" t="str">
        <f>IF('Census Block Input'!J4267="","",'Census Block Input'!C4267)</f>
        <v/>
      </c>
      <c r="G4303" s="29" t="str">
        <f>IF('Census Block Input'!J4267="","",'Census Block Input'!D4267)</f>
        <v/>
      </c>
      <c r="H4303" s="30" t="str">
        <f>IF('Census Block Input'!J4267="","",'Census Block Input'!G4267)</f>
        <v/>
      </c>
      <c r="I4303" s="30" t="str">
        <f>IF('Census Block Input'!J4267="","",'Census Block Input'!F4267)</f>
        <v/>
      </c>
      <c r="J4303" s="32" t="str">
        <f t="shared" si="134"/>
        <v/>
      </c>
      <c r="K4303" s="105" t="str">
        <f>IF('Census Block Input'!J4267="","",'Census Block Input'!D4267)</f>
        <v/>
      </c>
      <c r="L4303" s="106" t="str">
        <f>IF('Census Block Input'!J4267="","",'Census Block Input'!G4267)</f>
        <v/>
      </c>
      <c r="M4303" s="106" t="str">
        <f>IF('Census Block Input'!J4267="","",'Census Block Input'!F4267)</f>
        <v/>
      </c>
      <c r="N4303" s="32" t="str">
        <f t="shared" si="135"/>
        <v/>
      </c>
      <c r="O4303" s="124" t="s">
        <v>10</v>
      </c>
      <c r="P4303" s="123" t="s">
        <v>10</v>
      </c>
      <c r="Q4303" s="1"/>
    </row>
    <row r="4304" spans="1:17" ht="15.75" hidden="1" customHeight="1">
      <c r="A4304" s="1" t="str">
        <f t="shared" si="1"/>
        <v/>
      </c>
      <c r="B4304" s="1"/>
      <c r="C4304" s="25" t="str">
        <f>IF('Census Block Input'!J4268="","",'Census Block Input'!B4268)</f>
        <v/>
      </c>
      <c r="D4304" s="184" t="str">
        <f>IF('Census Block Input'!J4268="","",UPPER('Census Block Input'!J4268))</f>
        <v/>
      </c>
      <c r="E4304" s="26" t="str">
        <f>IF('Census Block Input'!J4268="","",'Census Block Input'!I4268)</f>
        <v/>
      </c>
      <c r="F4304" s="27" t="str">
        <f>IF('Census Block Input'!J4268="","",'Census Block Input'!C4268)</f>
        <v/>
      </c>
      <c r="G4304" s="29" t="str">
        <f>IF('Census Block Input'!J4268="","",'Census Block Input'!D4268)</f>
        <v/>
      </c>
      <c r="H4304" s="30" t="str">
        <f>IF('Census Block Input'!J4268="","",'Census Block Input'!G4268)</f>
        <v/>
      </c>
      <c r="I4304" s="30" t="str">
        <f>IF('Census Block Input'!J4268="","",'Census Block Input'!F4268)</f>
        <v/>
      </c>
      <c r="J4304" s="32" t="str">
        <f t="shared" si="134"/>
        <v/>
      </c>
      <c r="K4304" s="105" t="str">
        <f>IF('Census Block Input'!J4268="","",'Census Block Input'!D4268)</f>
        <v/>
      </c>
      <c r="L4304" s="106" t="str">
        <f>IF('Census Block Input'!J4268="","",'Census Block Input'!G4268)</f>
        <v/>
      </c>
      <c r="M4304" s="106" t="str">
        <f>IF('Census Block Input'!J4268="","",'Census Block Input'!F4268)</f>
        <v/>
      </c>
      <c r="N4304" s="32" t="str">
        <f t="shared" si="135"/>
        <v/>
      </c>
      <c r="O4304" s="124" t="s">
        <v>10</v>
      </c>
      <c r="P4304" s="123" t="s">
        <v>10</v>
      </c>
      <c r="Q4304" s="1"/>
    </row>
    <row r="4305" spans="1:17" ht="15.75" hidden="1" customHeight="1">
      <c r="A4305" s="1" t="str">
        <f t="shared" si="1"/>
        <v/>
      </c>
      <c r="B4305" s="1"/>
      <c r="C4305" s="25" t="str">
        <f>IF('Census Block Input'!J4269="","",'Census Block Input'!B4269)</f>
        <v/>
      </c>
      <c r="D4305" s="184" t="str">
        <f>IF('Census Block Input'!J4269="","",UPPER('Census Block Input'!J4269))</f>
        <v/>
      </c>
      <c r="E4305" s="26" t="str">
        <f>IF('Census Block Input'!J4269="","",'Census Block Input'!I4269)</f>
        <v/>
      </c>
      <c r="F4305" s="27" t="str">
        <f>IF('Census Block Input'!J4269="","",'Census Block Input'!C4269)</f>
        <v/>
      </c>
      <c r="G4305" s="29" t="str">
        <f>IF('Census Block Input'!J4269="","",'Census Block Input'!D4269)</f>
        <v/>
      </c>
      <c r="H4305" s="30" t="str">
        <f>IF('Census Block Input'!J4269="","",'Census Block Input'!G4269)</f>
        <v/>
      </c>
      <c r="I4305" s="30" t="str">
        <f>IF('Census Block Input'!J4269="","",'Census Block Input'!F4269)</f>
        <v/>
      </c>
      <c r="J4305" s="32" t="str">
        <f t="shared" si="134"/>
        <v/>
      </c>
      <c r="K4305" s="105" t="str">
        <f>IF('Census Block Input'!J4269="","",'Census Block Input'!D4269)</f>
        <v/>
      </c>
      <c r="L4305" s="106" t="str">
        <f>IF('Census Block Input'!J4269="","",'Census Block Input'!G4269)</f>
        <v/>
      </c>
      <c r="M4305" s="106" t="str">
        <f>IF('Census Block Input'!J4269="","",'Census Block Input'!F4269)</f>
        <v/>
      </c>
      <c r="N4305" s="32" t="str">
        <f t="shared" si="135"/>
        <v/>
      </c>
      <c r="O4305" s="124" t="s">
        <v>10</v>
      </c>
      <c r="P4305" s="123" t="s">
        <v>10</v>
      </c>
      <c r="Q4305" s="1"/>
    </row>
    <row r="4306" spans="1:17" ht="15.75" hidden="1" customHeight="1">
      <c r="A4306" s="1" t="str">
        <f t="shared" si="1"/>
        <v/>
      </c>
      <c r="B4306" s="1"/>
      <c r="C4306" s="25" t="str">
        <f>IF('Census Block Input'!J4270="","",'Census Block Input'!B4270)</f>
        <v/>
      </c>
      <c r="D4306" s="184" t="str">
        <f>IF('Census Block Input'!J4270="","",UPPER('Census Block Input'!J4270))</f>
        <v/>
      </c>
      <c r="E4306" s="26" t="str">
        <f>IF('Census Block Input'!J4270="","",'Census Block Input'!I4270)</f>
        <v/>
      </c>
      <c r="F4306" s="27" t="str">
        <f>IF('Census Block Input'!J4270="","",'Census Block Input'!C4270)</f>
        <v/>
      </c>
      <c r="G4306" s="29" t="str">
        <f>IF('Census Block Input'!J4270="","",'Census Block Input'!D4270)</f>
        <v/>
      </c>
      <c r="H4306" s="30" t="str">
        <f>IF('Census Block Input'!J4270="","",'Census Block Input'!G4270)</f>
        <v/>
      </c>
      <c r="I4306" s="30" t="str">
        <f>IF('Census Block Input'!J4270="","",'Census Block Input'!F4270)</f>
        <v/>
      </c>
      <c r="J4306" s="32" t="str">
        <f t="shared" si="134"/>
        <v/>
      </c>
      <c r="K4306" s="105" t="str">
        <f>IF('Census Block Input'!J4270="","",'Census Block Input'!D4270)</f>
        <v/>
      </c>
      <c r="L4306" s="106" t="str">
        <f>IF('Census Block Input'!J4270="","",'Census Block Input'!G4270)</f>
        <v/>
      </c>
      <c r="M4306" s="106" t="str">
        <f>IF('Census Block Input'!J4270="","",'Census Block Input'!F4270)</f>
        <v/>
      </c>
      <c r="N4306" s="32" t="str">
        <f t="shared" si="135"/>
        <v/>
      </c>
      <c r="O4306" s="124" t="s">
        <v>10</v>
      </c>
      <c r="P4306" s="123" t="s">
        <v>10</v>
      </c>
      <c r="Q4306" s="1"/>
    </row>
    <row r="4307" spans="1:17" ht="15.75" hidden="1" customHeight="1">
      <c r="A4307" s="1" t="str">
        <f t="shared" si="1"/>
        <v/>
      </c>
      <c r="B4307" s="1"/>
      <c r="C4307" s="25" t="str">
        <f>IF('Census Block Input'!J4271="","",'Census Block Input'!B4271)</f>
        <v/>
      </c>
      <c r="D4307" s="184" t="str">
        <f>IF('Census Block Input'!J4271="","",UPPER('Census Block Input'!J4271))</f>
        <v/>
      </c>
      <c r="E4307" s="26" t="str">
        <f>IF('Census Block Input'!J4271="","",'Census Block Input'!I4271)</f>
        <v/>
      </c>
      <c r="F4307" s="27" t="str">
        <f>IF('Census Block Input'!J4271="","",'Census Block Input'!C4271)</f>
        <v/>
      </c>
      <c r="G4307" s="29" t="str">
        <f>IF('Census Block Input'!J4271="","",'Census Block Input'!D4271)</f>
        <v/>
      </c>
      <c r="H4307" s="30" t="str">
        <f>IF('Census Block Input'!J4271="","",'Census Block Input'!G4271)</f>
        <v/>
      </c>
      <c r="I4307" s="30" t="str">
        <f>IF('Census Block Input'!J4271="","",'Census Block Input'!F4271)</f>
        <v/>
      </c>
      <c r="J4307" s="32" t="str">
        <f t="shared" si="134"/>
        <v/>
      </c>
      <c r="K4307" s="105" t="str">
        <f>IF('Census Block Input'!J4271="","",'Census Block Input'!D4271)</f>
        <v/>
      </c>
      <c r="L4307" s="106" t="str">
        <f>IF('Census Block Input'!J4271="","",'Census Block Input'!G4271)</f>
        <v/>
      </c>
      <c r="M4307" s="106" t="str">
        <f>IF('Census Block Input'!J4271="","",'Census Block Input'!F4271)</f>
        <v/>
      </c>
      <c r="N4307" s="32" t="str">
        <f t="shared" si="135"/>
        <v/>
      </c>
      <c r="O4307" s="124" t="s">
        <v>10</v>
      </c>
      <c r="P4307" s="123" t="s">
        <v>10</v>
      </c>
      <c r="Q4307" s="1"/>
    </row>
    <row r="4308" spans="1:17" ht="15.75" hidden="1" customHeight="1">
      <c r="A4308" s="1" t="str">
        <f t="shared" si="1"/>
        <v/>
      </c>
      <c r="B4308" s="1"/>
      <c r="C4308" s="25" t="str">
        <f>IF('Census Block Input'!J4272="","",'Census Block Input'!B4272)</f>
        <v/>
      </c>
      <c r="D4308" s="184" t="str">
        <f>IF('Census Block Input'!J4272="","",UPPER('Census Block Input'!J4272))</f>
        <v/>
      </c>
      <c r="E4308" s="26" t="str">
        <f>IF('Census Block Input'!J4272="","",'Census Block Input'!I4272)</f>
        <v/>
      </c>
      <c r="F4308" s="27" t="str">
        <f>IF('Census Block Input'!J4272="","",'Census Block Input'!C4272)</f>
        <v/>
      </c>
      <c r="G4308" s="29" t="str">
        <f>IF('Census Block Input'!J4272="","",'Census Block Input'!D4272)</f>
        <v/>
      </c>
      <c r="H4308" s="30" t="str">
        <f>IF('Census Block Input'!J4272="","",'Census Block Input'!G4272)</f>
        <v/>
      </c>
      <c r="I4308" s="30" t="str">
        <f>IF('Census Block Input'!J4272="","",'Census Block Input'!F4272)</f>
        <v/>
      </c>
      <c r="J4308" s="32" t="str">
        <f t="shared" si="134"/>
        <v/>
      </c>
      <c r="K4308" s="105" t="str">
        <f>IF('Census Block Input'!J4272="","",'Census Block Input'!D4272)</f>
        <v/>
      </c>
      <c r="L4308" s="106" t="str">
        <f>IF('Census Block Input'!J4272="","",'Census Block Input'!G4272)</f>
        <v/>
      </c>
      <c r="M4308" s="106" t="str">
        <f>IF('Census Block Input'!J4272="","",'Census Block Input'!F4272)</f>
        <v/>
      </c>
      <c r="N4308" s="32" t="str">
        <f t="shared" si="135"/>
        <v/>
      </c>
      <c r="O4308" s="124" t="s">
        <v>10</v>
      </c>
      <c r="P4308" s="123" t="s">
        <v>10</v>
      </c>
      <c r="Q4308" s="1"/>
    </row>
    <row r="4309" spans="1:17" ht="15.75" hidden="1" customHeight="1">
      <c r="A4309" s="1" t="str">
        <f t="shared" si="1"/>
        <v/>
      </c>
      <c r="B4309" s="1"/>
      <c r="C4309" s="25" t="str">
        <f>IF('Census Block Input'!J4273="","",'Census Block Input'!B4273)</f>
        <v/>
      </c>
      <c r="D4309" s="184" t="str">
        <f>IF('Census Block Input'!J4273="","",UPPER('Census Block Input'!J4273))</f>
        <v/>
      </c>
      <c r="E4309" s="26" t="str">
        <f>IF('Census Block Input'!J4273="","",'Census Block Input'!I4273)</f>
        <v/>
      </c>
      <c r="F4309" s="27" t="str">
        <f>IF('Census Block Input'!J4273="","",'Census Block Input'!C4273)</f>
        <v/>
      </c>
      <c r="G4309" s="29" t="str">
        <f>IF('Census Block Input'!J4273="","",'Census Block Input'!D4273)</f>
        <v/>
      </c>
      <c r="H4309" s="30" t="str">
        <f>IF('Census Block Input'!J4273="","",'Census Block Input'!G4273)</f>
        <v/>
      </c>
      <c r="I4309" s="30" t="str">
        <f>IF('Census Block Input'!J4273="","",'Census Block Input'!F4273)</f>
        <v/>
      </c>
      <c r="J4309" s="32" t="str">
        <f t="shared" si="134"/>
        <v/>
      </c>
      <c r="K4309" s="105" t="str">
        <f>IF('Census Block Input'!J4273="","",'Census Block Input'!D4273)</f>
        <v/>
      </c>
      <c r="L4309" s="106" t="str">
        <f>IF('Census Block Input'!J4273="","",'Census Block Input'!G4273)</f>
        <v/>
      </c>
      <c r="M4309" s="106" t="str">
        <f>IF('Census Block Input'!J4273="","",'Census Block Input'!F4273)</f>
        <v/>
      </c>
      <c r="N4309" s="32" t="str">
        <f t="shared" si="135"/>
        <v/>
      </c>
      <c r="O4309" s="124" t="s">
        <v>10</v>
      </c>
      <c r="P4309" s="123" t="s">
        <v>10</v>
      </c>
      <c r="Q4309" s="1"/>
    </row>
    <row r="4310" spans="1:17" ht="15.75" hidden="1" customHeight="1">
      <c r="A4310" s="1" t="str">
        <f t="shared" si="1"/>
        <v/>
      </c>
      <c r="B4310" s="1"/>
      <c r="C4310" s="25" t="str">
        <f>IF('Census Block Input'!J4274="","",'Census Block Input'!B4274)</f>
        <v/>
      </c>
      <c r="D4310" s="184" t="str">
        <f>IF('Census Block Input'!J4274="","",UPPER('Census Block Input'!J4274))</f>
        <v/>
      </c>
      <c r="E4310" s="26" t="str">
        <f>IF('Census Block Input'!J4274="","",'Census Block Input'!I4274)</f>
        <v/>
      </c>
      <c r="F4310" s="27" t="str">
        <f>IF('Census Block Input'!J4274="","",'Census Block Input'!C4274)</f>
        <v/>
      </c>
      <c r="G4310" s="29" t="str">
        <f>IF('Census Block Input'!J4274="","",'Census Block Input'!D4274)</f>
        <v/>
      </c>
      <c r="H4310" s="30" t="str">
        <f>IF('Census Block Input'!J4274="","",'Census Block Input'!G4274)</f>
        <v/>
      </c>
      <c r="I4310" s="30" t="str">
        <f>IF('Census Block Input'!J4274="","",'Census Block Input'!F4274)</f>
        <v/>
      </c>
      <c r="J4310" s="32" t="str">
        <f t="shared" si="134"/>
        <v/>
      </c>
      <c r="K4310" s="105" t="str">
        <f>IF('Census Block Input'!J4274="","",'Census Block Input'!D4274)</f>
        <v/>
      </c>
      <c r="L4310" s="106" t="str">
        <f>IF('Census Block Input'!J4274="","",'Census Block Input'!G4274)</f>
        <v/>
      </c>
      <c r="M4310" s="106" t="str">
        <f>IF('Census Block Input'!J4274="","",'Census Block Input'!F4274)</f>
        <v/>
      </c>
      <c r="N4310" s="32" t="str">
        <f t="shared" si="135"/>
        <v/>
      </c>
      <c r="O4310" s="124" t="s">
        <v>10</v>
      </c>
      <c r="P4310" s="123" t="s">
        <v>10</v>
      </c>
      <c r="Q4310" s="1"/>
    </row>
    <row r="4311" spans="1:17" ht="15.75" hidden="1" customHeight="1">
      <c r="A4311" s="1" t="str">
        <f t="shared" si="1"/>
        <v/>
      </c>
      <c r="B4311" s="1"/>
      <c r="C4311" s="25" t="str">
        <f>IF('Census Block Input'!J4275="","",'Census Block Input'!B4275)</f>
        <v/>
      </c>
      <c r="D4311" s="184" t="str">
        <f>IF('Census Block Input'!J4275="","",UPPER('Census Block Input'!J4275))</f>
        <v/>
      </c>
      <c r="E4311" s="26" t="str">
        <f>IF('Census Block Input'!J4275="","",'Census Block Input'!I4275)</f>
        <v/>
      </c>
      <c r="F4311" s="27" t="str">
        <f>IF('Census Block Input'!J4275="","",'Census Block Input'!C4275)</f>
        <v/>
      </c>
      <c r="G4311" s="29" t="str">
        <f>IF('Census Block Input'!J4275="","",'Census Block Input'!D4275)</f>
        <v/>
      </c>
      <c r="H4311" s="30" t="str">
        <f>IF('Census Block Input'!J4275="","",'Census Block Input'!G4275)</f>
        <v/>
      </c>
      <c r="I4311" s="30" t="str">
        <f>IF('Census Block Input'!J4275="","",'Census Block Input'!F4275)</f>
        <v/>
      </c>
      <c r="J4311" s="32" t="str">
        <f t="shared" si="134"/>
        <v/>
      </c>
      <c r="K4311" s="105" t="str">
        <f>IF('Census Block Input'!J4275="","",'Census Block Input'!D4275)</f>
        <v/>
      </c>
      <c r="L4311" s="106" t="str">
        <f>IF('Census Block Input'!J4275="","",'Census Block Input'!G4275)</f>
        <v/>
      </c>
      <c r="M4311" s="106" t="str">
        <f>IF('Census Block Input'!J4275="","",'Census Block Input'!F4275)</f>
        <v/>
      </c>
      <c r="N4311" s="32" t="str">
        <f t="shared" si="135"/>
        <v/>
      </c>
      <c r="O4311" s="124" t="s">
        <v>10</v>
      </c>
      <c r="P4311" s="123" t="s">
        <v>10</v>
      </c>
      <c r="Q4311" s="1"/>
    </row>
    <row r="4312" spans="1:17" ht="15.75" hidden="1" customHeight="1">
      <c r="A4312" s="1" t="str">
        <f t="shared" si="1"/>
        <v/>
      </c>
      <c r="B4312" s="1"/>
      <c r="C4312" s="25" t="str">
        <f>IF('Census Block Input'!J4276="","",'Census Block Input'!B4276)</f>
        <v/>
      </c>
      <c r="D4312" s="184" t="str">
        <f>IF('Census Block Input'!J4276="","",UPPER('Census Block Input'!J4276))</f>
        <v/>
      </c>
      <c r="E4312" s="26" t="str">
        <f>IF('Census Block Input'!J4276="","",'Census Block Input'!I4276)</f>
        <v/>
      </c>
      <c r="F4312" s="27" t="str">
        <f>IF('Census Block Input'!J4276="","",'Census Block Input'!C4276)</f>
        <v/>
      </c>
      <c r="G4312" s="29" t="str">
        <f>IF('Census Block Input'!J4276="","",'Census Block Input'!D4276)</f>
        <v/>
      </c>
      <c r="H4312" s="30" t="str">
        <f>IF('Census Block Input'!J4276="","",'Census Block Input'!G4276)</f>
        <v/>
      </c>
      <c r="I4312" s="30" t="str">
        <f>IF('Census Block Input'!J4276="","",'Census Block Input'!F4276)</f>
        <v/>
      </c>
      <c r="J4312" s="32" t="str">
        <f t="shared" si="134"/>
        <v/>
      </c>
      <c r="K4312" s="105" t="str">
        <f>IF('Census Block Input'!J4276="","",'Census Block Input'!D4276)</f>
        <v/>
      </c>
      <c r="L4312" s="106" t="str">
        <f>IF('Census Block Input'!J4276="","",'Census Block Input'!G4276)</f>
        <v/>
      </c>
      <c r="M4312" s="106" t="str">
        <f>IF('Census Block Input'!J4276="","",'Census Block Input'!F4276)</f>
        <v/>
      </c>
      <c r="N4312" s="32" t="str">
        <f t="shared" si="135"/>
        <v/>
      </c>
      <c r="O4312" s="124" t="s">
        <v>10</v>
      </c>
      <c r="P4312" s="123" t="s">
        <v>10</v>
      </c>
      <c r="Q4312" s="1"/>
    </row>
    <row r="4313" spans="1:17" ht="15.75" hidden="1" customHeight="1">
      <c r="A4313" s="1" t="str">
        <f t="shared" si="1"/>
        <v/>
      </c>
      <c r="B4313" s="1"/>
      <c r="C4313" s="25" t="str">
        <f>IF('Census Block Input'!J4277="","",'Census Block Input'!B4277)</f>
        <v/>
      </c>
      <c r="D4313" s="184" t="str">
        <f>IF('Census Block Input'!J4277="","",UPPER('Census Block Input'!J4277))</f>
        <v/>
      </c>
      <c r="E4313" s="26" t="str">
        <f>IF('Census Block Input'!J4277="","",'Census Block Input'!I4277)</f>
        <v/>
      </c>
      <c r="F4313" s="27" t="str">
        <f>IF('Census Block Input'!J4277="","",'Census Block Input'!C4277)</f>
        <v/>
      </c>
      <c r="G4313" s="29" t="str">
        <f>IF('Census Block Input'!J4277="","",'Census Block Input'!D4277)</f>
        <v/>
      </c>
      <c r="H4313" s="30" t="str">
        <f>IF('Census Block Input'!J4277="","",'Census Block Input'!G4277)</f>
        <v/>
      </c>
      <c r="I4313" s="30" t="str">
        <f>IF('Census Block Input'!J4277="","",'Census Block Input'!F4277)</f>
        <v/>
      </c>
      <c r="J4313" s="32" t="str">
        <f t="shared" si="134"/>
        <v/>
      </c>
      <c r="K4313" s="105" t="str">
        <f>IF('Census Block Input'!J4277="","",'Census Block Input'!D4277)</f>
        <v/>
      </c>
      <c r="L4313" s="106" t="str">
        <f>IF('Census Block Input'!J4277="","",'Census Block Input'!G4277)</f>
        <v/>
      </c>
      <c r="M4313" s="106" t="str">
        <f>IF('Census Block Input'!J4277="","",'Census Block Input'!F4277)</f>
        <v/>
      </c>
      <c r="N4313" s="32" t="str">
        <f t="shared" si="135"/>
        <v/>
      </c>
      <c r="O4313" s="124" t="s">
        <v>10</v>
      </c>
      <c r="P4313" s="123" t="s">
        <v>10</v>
      </c>
      <c r="Q4313" s="1"/>
    </row>
    <row r="4314" spans="1:17" ht="15.75" hidden="1" customHeight="1">
      <c r="A4314" s="1" t="str">
        <f t="shared" si="1"/>
        <v/>
      </c>
      <c r="B4314" s="1"/>
      <c r="C4314" s="25" t="str">
        <f>IF('Census Block Input'!J4278="","",'Census Block Input'!B4278)</f>
        <v/>
      </c>
      <c r="D4314" s="184" t="str">
        <f>IF('Census Block Input'!J4278="","",UPPER('Census Block Input'!J4278))</f>
        <v/>
      </c>
      <c r="E4314" s="26" t="str">
        <f>IF('Census Block Input'!J4278="","",'Census Block Input'!I4278)</f>
        <v/>
      </c>
      <c r="F4314" s="27" t="str">
        <f>IF('Census Block Input'!J4278="","",'Census Block Input'!C4278)</f>
        <v/>
      </c>
      <c r="G4314" s="29" t="str">
        <f>IF('Census Block Input'!J4278="","",'Census Block Input'!D4278)</f>
        <v/>
      </c>
      <c r="H4314" s="30" t="str">
        <f>IF('Census Block Input'!J4278="","",'Census Block Input'!G4278)</f>
        <v/>
      </c>
      <c r="I4314" s="30" t="str">
        <f>IF('Census Block Input'!J4278="","",'Census Block Input'!F4278)</f>
        <v/>
      </c>
      <c r="J4314" s="32" t="str">
        <f t="shared" si="134"/>
        <v/>
      </c>
      <c r="K4314" s="105" t="str">
        <f>IF('Census Block Input'!J4278="","",'Census Block Input'!D4278)</f>
        <v/>
      </c>
      <c r="L4314" s="106" t="str">
        <f>IF('Census Block Input'!J4278="","",'Census Block Input'!G4278)</f>
        <v/>
      </c>
      <c r="M4314" s="106" t="str">
        <f>IF('Census Block Input'!J4278="","",'Census Block Input'!F4278)</f>
        <v/>
      </c>
      <c r="N4314" s="32" t="str">
        <f t="shared" si="135"/>
        <v/>
      </c>
      <c r="O4314" s="124" t="s">
        <v>10</v>
      </c>
      <c r="P4314" s="123" t="s">
        <v>10</v>
      </c>
      <c r="Q4314" s="1"/>
    </row>
    <row r="4315" spans="1:17" ht="15.75" hidden="1" customHeight="1">
      <c r="A4315" s="1" t="str">
        <f t="shared" si="1"/>
        <v/>
      </c>
      <c r="B4315" s="1"/>
      <c r="C4315" s="25" t="str">
        <f>IF('Census Block Input'!J4279="","",'Census Block Input'!B4279)</f>
        <v/>
      </c>
      <c r="D4315" s="184" t="str">
        <f>IF('Census Block Input'!J4279="","",UPPER('Census Block Input'!J4279))</f>
        <v/>
      </c>
      <c r="E4315" s="26" t="str">
        <f>IF('Census Block Input'!J4279="","",'Census Block Input'!I4279)</f>
        <v/>
      </c>
      <c r="F4315" s="27" t="str">
        <f>IF('Census Block Input'!J4279="","",'Census Block Input'!C4279)</f>
        <v/>
      </c>
      <c r="G4315" s="29" t="str">
        <f>IF('Census Block Input'!J4279="","",'Census Block Input'!D4279)</f>
        <v/>
      </c>
      <c r="H4315" s="30" t="str">
        <f>IF('Census Block Input'!J4279="","",'Census Block Input'!G4279)</f>
        <v/>
      </c>
      <c r="I4315" s="30" t="str">
        <f>IF('Census Block Input'!J4279="","",'Census Block Input'!F4279)</f>
        <v/>
      </c>
      <c r="J4315" s="32" t="str">
        <f t="shared" si="134"/>
        <v/>
      </c>
      <c r="K4315" s="105" t="str">
        <f>IF('Census Block Input'!J4279="","",'Census Block Input'!D4279)</f>
        <v/>
      </c>
      <c r="L4315" s="106" t="str">
        <f>IF('Census Block Input'!J4279="","",'Census Block Input'!G4279)</f>
        <v/>
      </c>
      <c r="M4315" s="106" t="str">
        <f>IF('Census Block Input'!J4279="","",'Census Block Input'!F4279)</f>
        <v/>
      </c>
      <c r="N4315" s="32" t="str">
        <f t="shared" si="135"/>
        <v/>
      </c>
      <c r="O4315" s="124" t="s">
        <v>10</v>
      </c>
      <c r="P4315" s="123" t="s">
        <v>10</v>
      </c>
      <c r="Q4315" s="1"/>
    </row>
    <row r="4316" spans="1:17" ht="15.75" hidden="1" customHeight="1">
      <c r="A4316" s="1" t="str">
        <f t="shared" si="1"/>
        <v/>
      </c>
      <c r="B4316" s="1"/>
      <c r="C4316" s="25" t="str">
        <f>IF('Census Block Input'!J4280="","",'Census Block Input'!B4280)</f>
        <v/>
      </c>
      <c r="D4316" s="184" t="str">
        <f>IF('Census Block Input'!J4280="","",UPPER('Census Block Input'!J4280))</f>
        <v/>
      </c>
      <c r="E4316" s="26" t="str">
        <f>IF('Census Block Input'!J4280="","",'Census Block Input'!I4280)</f>
        <v/>
      </c>
      <c r="F4316" s="27" t="str">
        <f>IF('Census Block Input'!J4280="","",'Census Block Input'!C4280)</f>
        <v/>
      </c>
      <c r="G4316" s="29" t="str">
        <f>IF('Census Block Input'!J4280="","",'Census Block Input'!D4280)</f>
        <v/>
      </c>
      <c r="H4316" s="30" t="str">
        <f>IF('Census Block Input'!J4280="","",'Census Block Input'!G4280)</f>
        <v/>
      </c>
      <c r="I4316" s="30" t="str">
        <f>IF('Census Block Input'!J4280="","",'Census Block Input'!F4280)</f>
        <v/>
      </c>
      <c r="J4316" s="32" t="str">
        <f t="shared" si="134"/>
        <v/>
      </c>
      <c r="K4316" s="105" t="str">
        <f>IF('Census Block Input'!J4280="","",'Census Block Input'!D4280)</f>
        <v/>
      </c>
      <c r="L4316" s="106" t="str">
        <f>IF('Census Block Input'!J4280="","",'Census Block Input'!G4280)</f>
        <v/>
      </c>
      <c r="M4316" s="106" t="str">
        <f>IF('Census Block Input'!J4280="","",'Census Block Input'!F4280)</f>
        <v/>
      </c>
      <c r="N4316" s="32" t="str">
        <f t="shared" si="135"/>
        <v/>
      </c>
      <c r="O4316" s="124" t="s">
        <v>10</v>
      </c>
      <c r="P4316" s="123" t="s">
        <v>10</v>
      </c>
      <c r="Q4316" s="1"/>
    </row>
    <row r="4317" spans="1:17" ht="15.75" hidden="1" customHeight="1">
      <c r="A4317" s="1" t="str">
        <f t="shared" si="1"/>
        <v/>
      </c>
      <c r="B4317" s="1"/>
      <c r="C4317" s="25" t="str">
        <f>IF('Census Block Input'!J4281="","",'Census Block Input'!B4281)</f>
        <v/>
      </c>
      <c r="D4317" s="184" t="str">
        <f>IF('Census Block Input'!J4281="","",UPPER('Census Block Input'!J4281))</f>
        <v/>
      </c>
      <c r="E4317" s="26" t="str">
        <f>IF('Census Block Input'!J4281="","",'Census Block Input'!I4281)</f>
        <v/>
      </c>
      <c r="F4317" s="27" t="str">
        <f>IF('Census Block Input'!J4281="","",'Census Block Input'!C4281)</f>
        <v/>
      </c>
      <c r="G4317" s="29" t="str">
        <f>IF('Census Block Input'!J4281="","",'Census Block Input'!D4281)</f>
        <v/>
      </c>
      <c r="H4317" s="30" t="str">
        <f>IF('Census Block Input'!J4281="","",'Census Block Input'!G4281)</f>
        <v/>
      </c>
      <c r="I4317" s="30" t="str">
        <f>IF('Census Block Input'!J4281="","",'Census Block Input'!F4281)</f>
        <v/>
      </c>
      <c r="J4317" s="32" t="str">
        <f t="shared" si="134"/>
        <v/>
      </c>
      <c r="K4317" s="105" t="str">
        <f>IF('Census Block Input'!J4281="","",'Census Block Input'!D4281)</f>
        <v/>
      </c>
      <c r="L4317" s="106" t="str">
        <f>IF('Census Block Input'!J4281="","",'Census Block Input'!G4281)</f>
        <v/>
      </c>
      <c r="M4317" s="106" t="str">
        <f>IF('Census Block Input'!J4281="","",'Census Block Input'!F4281)</f>
        <v/>
      </c>
      <c r="N4317" s="32" t="str">
        <f t="shared" si="135"/>
        <v/>
      </c>
      <c r="O4317" s="124" t="s">
        <v>10</v>
      </c>
      <c r="P4317" s="123" t="s">
        <v>10</v>
      </c>
      <c r="Q4317" s="1"/>
    </row>
    <row r="4318" spans="1:17" ht="15.75" hidden="1" customHeight="1">
      <c r="A4318" s="1" t="str">
        <f t="shared" si="1"/>
        <v/>
      </c>
      <c r="B4318" s="1"/>
      <c r="C4318" s="25" t="str">
        <f>IF('Census Block Input'!J4282="","",'Census Block Input'!B4282)</f>
        <v/>
      </c>
      <c r="D4318" s="184" t="str">
        <f>IF('Census Block Input'!J4282="","",UPPER('Census Block Input'!J4282))</f>
        <v/>
      </c>
      <c r="E4318" s="26" t="str">
        <f>IF('Census Block Input'!J4282="","",'Census Block Input'!I4282)</f>
        <v/>
      </c>
      <c r="F4318" s="27" t="str">
        <f>IF('Census Block Input'!J4282="","",'Census Block Input'!C4282)</f>
        <v/>
      </c>
      <c r="G4318" s="29" t="str">
        <f>IF('Census Block Input'!J4282="","",'Census Block Input'!D4282)</f>
        <v/>
      </c>
      <c r="H4318" s="30" t="str">
        <f>IF('Census Block Input'!J4282="","",'Census Block Input'!G4282)</f>
        <v/>
      </c>
      <c r="I4318" s="30" t="str">
        <f>IF('Census Block Input'!J4282="","",'Census Block Input'!F4282)</f>
        <v/>
      </c>
      <c r="J4318" s="32" t="str">
        <f t="shared" si="134"/>
        <v/>
      </c>
      <c r="K4318" s="105" t="str">
        <f>IF('Census Block Input'!J4282="","",'Census Block Input'!D4282)</f>
        <v/>
      </c>
      <c r="L4318" s="106" t="str">
        <f>IF('Census Block Input'!J4282="","",'Census Block Input'!G4282)</f>
        <v/>
      </c>
      <c r="M4318" s="106" t="str">
        <f>IF('Census Block Input'!J4282="","",'Census Block Input'!F4282)</f>
        <v/>
      </c>
      <c r="N4318" s="32" t="str">
        <f t="shared" si="135"/>
        <v/>
      </c>
      <c r="O4318" s="124" t="s">
        <v>10</v>
      </c>
      <c r="P4318" s="123" t="s">
        <v>10</v>
      </c>
      <c r="Q4318" s="1"/>
    </row>
    <row r="4319" spans="1:17" ht="15.75" hidden="1" customHeight="1">
      <c r="A4319" s="1" t="str">
        <f t="shared" si="1"/>
        <v/>
      </c>
      <c r="B4319" s="1"/>
      <c r="C4319" s="25" t="str">
        <f>IF('Census Block Input'!J4283="","",'Census Block Input'!B4283)</f>
        <v/>
      </c>
      <c r="D4319" s="184" t="str">
        <f>IF('Census Block Input'!J4283="","",UPPER('Census Block Input'!J4283))</f>
        <v/>
      </c>
      <c r="E4319" s="26" t="str">
        <f>IF('Census Block Input'!J4283="","",'Census Block Input'!I4283)</f>
        <v/>
      </c>
      <c r="F4319" s="27" t="str">
        <f>IF('Census Block Input'!J4283="","",'Census Block Input'!C4283)</f>
        <v/>
      </c>
      <c r="G4319" s="29" t="str">
        <f>IF('Census Block Input'!J4283="","",'Census Block Input'!D4283)</f>
        <v/>
      </c>
      <c r="H4319" s="30" t="str">
        <f>IF('Census Block Input'!J4283="","",'Census Block Input'!G4283)</f>
        <v/>
      </c>
      <c r="I4319" s="30" t="str">
        <f>IF('Census Block Input'!J4283="","",'Census Block Input'!F4283)</f>
        <v/>
      </c>
      <c r="J4319" s="32" t="str">
        <f t="shared" si="134"/>
        <v/>
      </c>
      <c r="K4319" s="105" t="str">
        <f>IF('Census Block Input'!J4283="","",'Census Block Input'!D4283)</f>
        <v/>
      </c>
      <c r="L4319" s="106" t="str">
        <f>IF('Census Block Input'!J4283="","",'Census Block Input'!G4283)</f>
        <v/>
      </c>
      <c r="M4319" s="106" t="str">
        <f>IF('Census Block Input'!J4283="","",'Census Block Input'!F4283)</f>
        <v/>
      </c>
      <c r="N4319" s="32" t="str">
        <f t="shared" si="135"/>
        <v/>
      </c>
      <c r="O4319" s="124" t="s">
        <v>10</v>
      </c>
      <c r="P4319" s="123" t="s">
        <v>10</v>
      </c>
      <c r="Q4319" s="1"/>
    </row>
    <row r="4320" spans="1:17" ht="15.75" hidden="1" customHeight="1">
      <c r="A4320" s="1" t="str">
        <f t="shared" si="1"/>
        <v/>
      </c>
      <c r="B4320" s="1"/>
      <c r="C4320" s="25" t="str">
        <f>IF('Census Block Input'!J4284="","",'Census Block Input'!B4284)</f>
        <v/>
      </c>
      <c r="D4320" s="184" t="str">
        <f>IF('Census Block Input'!J4284="","",UPPER('Census Block Input'!J4284))</f>
        <v/>
      </c>
      <c r="E4320" s="26" t="str">
        <f>IF('Census Block Input'!J4284="","",'Census Block Input'!I4284)</f>
        <v/>
      </c>
      <c r="F4320" s="27" t="str">
        <f>IF('Census Block Input'!J4284="","",'Census Block Input'!C4284)</f>
        <v/>
      </c>
      <c r="G4320" s="29" t="str">
        <f>IF('Census Block Input'!J4284="","",'Census Block Input'!D4284)</f>
        <v/>
      </c>
      <c r="H4320" s="30" t="str">
        <f>IF('Census Block Input'!J4284="","",'Census Block Input'!G4284)</f>
        <v/>
      </c>
      <c r="I4320" s="30" t="str">
        <f>IF('Census Block Input'!J4284="","",'Census Block Input'!F4284)</f>
        <v/>
      </c>
      <c r="J4320" s="32" t="str">
        <f t="shared" si="134"/>
        <v/>
      </c>
      <c r="K4320" s="105" t="str">
        <f>IF('Census Block Input'!J4284="","",'Census Block Input'!D4284)</f>
        <v/>
      </c>
      <c r="L4320" s="106" t="str">
        <f>IF('Census Block Input'!J4284="","",'Census Block Input'!G4284)</f>
        <v/>
      </c>
      <c r="M4320" s="106" t="str">
        <f>IF('Census Block Input'!J4284="","",'Census Block Input'!F4284)</f>
        <v/>
      </c>
      <c r="N4320" s="32" t="str">
        <f t="shared" si="135"/>
        <v/>
      </c>
      <c r="O4320" s="124" t="s">
        <v>10</v>
      </c>
      <c r="P4320" s="123" t="s">
        <v>10</v>
      </c>
      <c r="Q4320" s="1"/>
    </row>
    <row r="4321" spans="1:17" ht="15.75" hidden="1" customHeight="1">
      <c r="A4321" s="1" t="str">
        <f t="shared" si="1"/>
        <v/>
      </c>
      <c r="B4321" s="1"/>
      <c r="C4321" s="25" t="str">
        <f>IF('Census Block Input'!J4285="","",'Census Block Input'!B4285)</f>
        <v/>
      </c>
      <c r="D4321" s="184" t="str">
        <f>IF('Census Block Input'!J4285="","",UPPER('Census Block Input'!J4285))</f>
        <v/>
      </c>
      <c r="E4321" s="26" t="str">
        <f>IF('Census Block Input'!J4285="","",'Census Block Input'!I4285)</f>
        <v/>
      </c>
      <c r="F4321" s="27" t="str">
        <f>IF('Census Block Input'!J4285="","",'Census Block Input'!C4285)</f>
        <v/>
      </c>
      <c r="G4321" s="29" t="str">
        <f>IF('Census Block Input'!J4285="","",'Census Block Input'!D4285)</f>
        <v/>
      </c>
      <c r="H4321" s="30" t="str">
        <f>IF('Census Block Input'!J4285="","",'Census Block Input'!G4285)</f>
        <v/>
      </c>
      <c r="I4321" s="30" t="str">
        <f>IF('Census Block Input'!J4285="","",'Census Block Input'!F4285)</f>
        <v/>
      </c>
      <c r="J4321" s="32" t="str">
        <f t="shared" si="134"/>
        <v/>
      </c>
      <c r="K4321" s="105" t="str">
        <f>IF('Census Block Input'!J4285="","",'Census Block Input'!D4285)</f>
        <v/>
      </c>
      <c r="L4321" s="106" t="str">
        <f>IF('Census Block Input'!J4285="","",'Census Block Input'!G4285)</f>
        <v/>
      </c>
      <c r="M4321" s="106" t="str">
        <f>IF('Census Block Input'!J4285="","",'Census Block Input'!F4285)</f>
        <v/>
      </c>
      <c r="N4321" s="32" t="str">
        <f t="shared" si="135"/>
        <v/>
      </c>
      <c r="O4321" s="124" t="s">
        <v>10</v>
      </c>
      <c r="P4321" s="123" t="s">
        <v>10</v>
      </c>
      <c r="Q4321" s="1"/>
    </row>
    <row r="4322" spans="1:17" ht="15.75" hidden="1" customHeight="1">
      <c r="A4322" s="1" t="str">
        <f t="shared" si="1"/>
        <v/>
      </c>
      <c r="B4322" s="1"/>
      <c r="C4322" s="25" t="str">
        <f>IF('Census Block Input'!J4286="","",'Census Block Input'!B4286)</f>
        <v/>
      </c>
      <c r="D4322" s="184" t="str">
        <f>IF('Census Block Input'!J4286="","",UPPER('Census Block Input'!J4286))</f>
        <v/>
      </c>
      <c r="E4322" s="26" t="str">
        <f>IF('Census Block Input'!J4286="","",'Census Block Input'!I4286)</f>
        <v/>
      </c>
      <c r="F4322" s="27" t="str">
        <f>IF('Census Block Input'!J4286="","",'Census Block Input'!C4286)</f>
        <v/>
      </c>
      <c r="G4322" s="29" t="str">
        <f>IF('Census Block Input'!J4286="","",'Census Block Input'!D4286)</f>
        <v/>
      </c>
      <c r="H4322" s="30" t="str">
        <f>IF('Census Block Input'!J4286="","",'Census Block Input'!G4286)</f>
        <v/>
      </c>
      <c r="I4322" s="30" t="str">
        <f>IF('Census Block Input'!J4286="","",'Census Block Input'!F4286)</f>
        <v/>
      </c>
      <c r="J4322" s="32" t="str">
        <f t="shared" si="134"/>
        <v/>
      </c>
      <c r="K4322" s="105" t="str">
        <f>IF('Census Block Input'!J4286="","",'Census Block Input'!D4286)</f>
        <v/>
      </c>
      <c r="L4322" s="106" t="str">
        <f>IF('Census Block Input'!J4286="","",'Census Block Input'!G4286)</f>
        <v/>
      </c>
      <c r="M4322" s="106" t="str">
        <f>IF('Census Block Input'!J4286="","",'Census Block Input'!F4286)</f>
        <v/>
      </c>
      <c r="N4322" s="32" t="str">
        <f t="shared" si="135"/>
        <v/>
      </c>
      <c r="O4322" s="124" t="s">
        <v>10</v>
      </c>
      <c r="P4322" s="123" t="s">
        <v>10</v>
      </c>
      <c r="Q4322" s="1"/>
    </row>
    <row r="4323" spans="1:17" ht="15.75" hidden="1" customHeight="1">
      <c r="A4323" s="1" t="str">
        <f t="shared" si="1"/>
        <v/>
      </c>
      <c r="B4323" s="1"/>
      <c r="C4323" s="25" t="str">
        <f>IF('Census Block Input'!J4287="","",'Census Block Input'!B4287)</f>
        <v/>
      </c>
      <c r="D4323" s="184" t="str">
        <f>IF('Census Block Input'!J4287="","",UPPER('Census Block Input'!J4287))</f>
        <v/>
      </c>
      <c r="E4323" s="26" t="str">
        <f>IF('Census Block Input'!J4287="","",'Census Block Input'!I4287)</f>
        <v/>
      </c>
      <c r="F4323" s="27" t="str">
        <f>IF('Census Block Input'!J4287="","",'Census Block Input'!C4287)</f>
        <v/>
      </c>
      <c r="G4323" s="29" t="str">
        <f>IF('Census Block Input'!J4287="","",'Census Block Input'!D4287)</f>
        <v/>
      </c>
      <c r="H4323" s="30" t="str">
        <f>IF('Census Block Input'!J4287="","",'Census Block Input'!G4287)</f>
        <v/>
      </c>
      <c r="I4323" s="30" t="str">
        <f>IF('Census Block Input'!J4287="","",'Census Block Input'!F4287)</f>
        <v/>
      </c>
      <c r="J4323" s="32" t="str">
        <f t="shared" si="134"/>
        <v/>
      </c>
      <c r="K4323" s="105" t="str">
        <f>IF('Census Block Input'!J4287="","",'Census Block Input'!D4287)</f>
        <v/>
      </c>
      <c r="L4323" s="106" t="str">
        <f>IF('Census Block Input'!J4287="","",'Census Block Input'!G4287)</f>
        <v/>
      </c>
      <c r="M4323" s="106" t="str">
        <f>IF('Census Block Input'!J4287="","",'Census Block Input'!F4287)</f>
        <v/>
      </c>
      <c r="N4323" s="32" t="str">
        <f t="shared" si="135"/>
        <v/>
      </c>
      <c r="O4323" s="124" t="s">
        <v>10</v>
      </c>
      <c r="P4323" s="123" t="s">
        <v>10</v>
      </c>
      <c r="Q4323" s="1"/>
    </row>
    <row r="4324" spans="1:17" ht="15.75" hidden="1" customHeight="1">
      <c r="A4324" s="1" t="str">
        <f t="shared" si="1"/>
        <v/>
      </c>
      <c r="B4324" s="1"/>
      <c r="C4324" s="25" t="str">
        <f>IF('Census Block Input'!J4288="","",'Census Block Input'!B4288)</f>
        <v/>
      </c>
      <c r="D4324" s="184" t="str">
        <f>IF('Census Block Input'!J4288="","",UPPER('Census Block Input'!J4288))</f>
        <v/>
      </c>
      <c r="E4324" s="26" t="str">
        <f>IF('Census Block Input'!J4288="","",'Census Block Input'!I4288)</f>
        <v/>
      </c>
      <c r="F4324" s="27" t="str">
        <f>IF('Census Block Input'!J4288="","",'Census Block Input'!C4288)</f>
        <v/>
      </c>
      <c r="G4324" s="29" t="str">
        <f>IF('Census Block Input'!J4288="","",'Census Block Input'!D4288)</f>
        <v/>
      </c>
      <c r="H4324" s="30" t="str">
        <f>IF('Census Block Input'!J4288="","",'Census Block Input'!G4288)</f>
        <v/>
      </c>
      <c r="I4324" s="30" t="str">
        <f>IF('Census Block Input'!J4288="","",'Census Block Input'!F4288)</f>
        <v/>
      </c>
      <c r="J4324" s="32" t="str">
        <f t="shared" si="134"/>
        <v/>
      </c>
      <c r="K4324" s="105" t="str">
        <f>IF('Census Block Input'!J4288="","",'Census Block Input'!D4288)</f>
        <v/>
      </c>
      <c r="L4324" s="106" t="str">
        <f>IF('Census Block Input'!J4288="","",'Census Block Input'!G4288)</f>
        <v/>
      </c>
      <c r="M4324" s="106" t="str">
        <f>IF('Census Block Input'!J4288="","",'Census Block Input'!F4288)</f>
        <v/>
      </c>
      <c r="N4324" s="32" t="str">
        <f t="shared" si="135"/>
        <v/>
      </c>
      <c r="O4324" s="124" t="s">
        <v>10</v>
      </c>
      <c r="P4324" s="123" t="s">
        <v>10</v>
      </c>
      <c r="Q4324" s="1"/>
    </row>
    <row r="4325" spans="1:17" ht="15.75" hidden="1" customHeight="1">
      <c r="A4325" s="1" t="str">
        <f t="shared" si="1"/>
        <v/>
      </c>
      <c r="B4325" s="1"/>
      <c r="C4325" s="25" t="str">
        <f>IF('Census Block Input'!J4289="","",'Census Block Input'!B4289)</f>
        <v/>
      </c>
      <c r="D4325" s="184" t="str">
        <f>IF('Census Block Input'!J4289="","",UPPER('Census Block Input'!J4289))</f>
        <v/>
      </c>
      <c r="E4325" s="26" t="str">
        <f>IF('Census Block Input'!J4289="","",'Census Block Input'!I4289)</f>
        <v/>
      </c>
      <c r="F4325" s="27" t="str">
        <f>IF('Census Block Input'!J4289="","",'Census Block Input'!C4289)</f>
        <v/>
      </c>
      <c r="G4325" s="29" t="str">
        <f>IF('Census Block Input'!J4289="","",'Census Block Input'!D4289)</f>
        <v/>
      </c>
      <c r="H4325" s="30" t="str">
        <f>IF('Census Block Input'!J4289="","",'Census Block Input'!G4289)</f>
        <v/>
      </c>
      <c r="I4325" s="30" t="str">
        <f>IF('Census Block Input'!J4289="","",'Census Block Input'!F4289)</f>
        <v/>
      </c>
      <c r="J4325" s="32" t="str">
        <f t="shared" si="134"/>
        <v/>
      </c>
      <c r="K4325" s="105" t="str">
        <f>IF('Census Block Input'!J4289="","",'Census Block Input'!D4289)</f>
        <v/>
      </c>
      <c r="L4325" s="106" t="str">
        <f>IF('Census Block Input'!J4289="","",'Census Block Input'!G4289)</f>
        <v/>
      </c>
      <c r="M4325" s="106" t="str">
        <f>IF('Census Block Input'!J4289="","",'Census Block Input'!F4289)</f>
        <v/>
      </c>
      <c r="N4325" s="32" t="str">
        <f t="shared" si="135"/>
        <v/>
      </c>
      <c r="O4325" s="124" t="s">
        <v>10</v>
      </c>
      <c r="P4325" s="123" t="s">
        <v>10</v>
      </c>
      <c r="Q4325" s="1"/>
    </row>
    <row r="4326" spans="1:17" ht="15.75" hidden="1" customHeight="1">
      <c r="A4326" s="1" t="str">
        <f t="shared" si="1"/>
        <v/>
      </c>
      <c r="B4326" s="1"/>
      <c r="C4326" s="25" t="str">
        <f>IF('Census Block Input'!J4290="","",'Census Block Input'!B4290)</f>
        <v/>
      </c>
      <c r="D4326" s="184" t="str">
        <f>IF('Census Block Input'!J4290="","",UPPER('Census Block Input'!J4290))</f>
        <v/>
      </c>
      <c r="E4326" s="26" t="str">
        <f>IF('Census Block Input'!J4290="","",'Census Block Input'!I4290)</f>
        <v/>
      </c>
      <c r="F4326" s="27" t="str">
        <f>IF('Census Block Input'!J4290="","",'Census Block Input'!C4290)</f>
        <v/>
      </c>
      <c r="G4326" s="29" t="str">
        <f>IF('Census Block Input'!J4290="","",'Census Block Input'!D4290)</f>
        <v/>
      </c>
      <c r="H4326" s="30" t="str">
        <f>IF('Census Block Input'!J4290="","",'Census Block Input'!G4290)</f>
        <v/>
      </c>
      <c r="I4326" s="30" t="str">
        <f>IF('Census Block Input'!J4290="","",'Census Block Input'!F4290)</f>
        <v/>
      </c>
      <c r="J4326" s="32" t="str">
        <f t="shared" si="134"/>
        <v/>
      </c>
      <c r="K4326" s="105" t="str">
        <f>IF('Census Block Input'!J4290="","",'Census Block Input'!D4290)</f>
        <v/>
      </c>
      <c r="L4326" s="106" t="str">
        <f>IF('Census Block Input'!J4290="","",'Census Block Input'!G4290)</f>
        <v/>
      </c>
      <c r="M4326" s="106" t="str">
        <f>IF('Census Block Input'!J4290="","",'Census Block Input'!F4290)</f>
        <v/>
      </c>
      <c r="N4326" s="32" t="str">
        <f t="shared" si="135"/>
        <v/>
      </c>
      <c r="O4326" s="124" t="s">
        <v>10</v>
      </c>
      <c r="P4326" s="123" t="s">
        <v>10</v>
      </c>
      <c r="Q4326" s="1"/>
    </row>
    <row r="4327" spans="1:17" ht="15.75" hidden="1" customHeight="1">
      <c r="A4327" s="1" t="str">
        <f t="shared" si="1"/>
        <v/>
      </c>
      <c r="B4327" s="1"/>
      <c r="C4327" s="25" t="str">
        <f>IF('Census Block Input'!J4291="","",'Census Block Input'!B4291)</f>
        <v/>
      </c>
      <c r="D4327" s="184" t="str">
        <f>IF('Census Block Input'!J4291="","",UPPER('Census Block Input'!J4291))</f>
        <v/>
      </c>
      <c r="E4327" s="26" t="str">
        <f>IF('Census Block Input'!J4291="","",'Census Block Input'!I4291)</f>
        <v/>
      </c>
      <c r="F4327" s="27" t="str">
        <f>IF('Census Block Input'!J4291="","",'Census Block Input'!C4291)</f>
        <v/>
      </c>
      <c r="G4327" s="29" t="str">
        <f>IF('Census Block Input'!J4291="","",'Census Block Input'!D4291)</f>
        <v/>
      </c>
      <c r="H4327" s="30" t="str">
        <f>IF('Census Block Input'!J4291="","",'Census Block Input'!G4291)</f>
        <v/>
      </c>
      <c r="I4327" s="30" t="str">
        <f>IF('Census Block Input'!J4291="","",'Census Block Input'!F4291)</f>
        <v/>
      </c>
      <c r="J4327" s="32" t="str">
        <f t="shared" si="134"/>
        <v/>
      </c>
      <c r="K4327" s="105" t="str">
        <f>IF('Census Block Input'!J4291="","",'Census Block Input'!D4291)</f>
        <v/>
      </c>
      <c r="L4327" s="106" t="str">
        <f>IF('Census Block Input'!J4291="","",'Census Block Input'!G4291)</f>
        <v/>
      </c>
      <c r="M4327" s="106" t="str">
        <f>IF('Census Block Input'!J4291="","",'Census Block Input'!F4291)</f>
        <v/>
      </c>
      <c r="N4327" s="32" t="str">
        <f t="shared" si="135"/>
        <v/>
      </c>
      <c r="O4327" s="124" t="s">
        <v>10</v>
      </c>
      <c r="P4327" s="123" t="s">
        <v>10</v>
      </c>
      <c r="Q4327" s="1"/>
    </row>
    <row r="4328" spans="1:17" ht="15.75" hidden="1" customHeight="1">
      <c r="A4328" s="1" t="str">
        <f t="shared" si="1"/>
        <v/>
      </c>
      <c r="B4328" s="1"/>
      <c r="C4328" s="25" t="str">
        <f>IF('Census Block Input'!J4292="","",'Census Block Input'!B4292)</f>
        <v/>
      </c>
      <c r="D4328" s="184" t="str">
        <f>IF('Census Block Input'!J4292="","",UPPER('Census Block Input'!J4292))</f>
        <v/>
      </c>
      <c r="E4328" s="26" t="str">
        <f>IF('Census Block Input'!J4292="","",'Census Block Input'!I4292)</f>
        <v/>
      </c>
      <c r="F4328" s="27" t="str">
        <f>IF('Census Block Input'!J4292="","",'Census Block Input'!C4292)</f>
        <v/>
      </c>
      <c r="G4328" s="29" t="str">
        <f>IF('Census Block Input'!J4292="","",'Census Block Input'!D4292)</f>
        <v/>
      </c>
      <c r="H4328" s="30" t="str">
        <f>IF('Census Block Input'!J4292="","",'Census Block Input'!G4292)</f>
        <v/>
      </c>
      <c r="I4328" s="30" t="str">
        <f>IF('Census Block Input'!J4292="","",'Census Block Input'!F4292)</f>
        <v/>
      </c>
      <c r="J4328" s="32" t="str">
        <f t="shared" ref="J4328:J4391" si="136">IF($C4328="","",SUM(G4328:I4328))</f>
        <v/>
      </c>
      <c r="K4328" s="105" t="str">
        <f>IF('Census Block Input'!J4292="","",'Census Block Input'!D4292)</f>
        <v/>
      </c>
      <c r="L4328" s="106" t="str">
        <f>IF('Census Block Input'!J4292="","",'Census Block Input'!G4292)</f>
        <v/>
      </c>
      <c r="M4328" s="106" t="str">
        <f>IF('Census Block Input'!J4292="","",'Census Block Input'!F4292)</f>
        <v/>
      </c>
      <c r="N4328" s="32" t="str">
        <f t="shared" ref="N4328:N4391" si="137">IF($C4328="","",SUM(K4328:M4328))</f>
        <v/>
      </c>
      <c r="O4328" s="124" t="s">
        <v>10</v>
      </c>
      <c r="P4328" s="123" t="s">
        <v>10</v>
      </c>
      <c r="Q4328" s="1"/>
    </row>
    <row r="4329" spans="1:17" ht="15.75" hidden="1" customHeight="1">
      <c r="A4329" s="1" t="str">
        <f t="shared" si="1"/>
        <v/>
      </c>
      <c r="B4329" s="1"/>
      <c r="C4329" s="25" t="str">
        <f>IF('Census Block Input'!J4293="","",'Census Block Input'!B4293)</f>
        <v/>
      </c>
      <c r="D4329" s="184" t="str">
        <f>IF('Census Block Input'!J4293="","",UPPER('Census Block Input'!J4293))</f>
        <v/>
      </c>
      <c r="E4329" s="26" t="str">
        <f>IF('Census Block Input'!J4293="","",'Census Block Input'!I4293)</f>
        <v/>
      </c>
      <c r="F4329" s="27" t="str">
        <f>IF('Census Block Input'!J4293="","",'Census Block Input'!C4293)</f>
        <v/>
      </c>
      <c r="G4329" s="29" t="str">
        <f>IF('Census Block Input'!J4293="","",'Census Block Input'!D4293)</f>
        <v/>
      </c>
      <c r="H4329" s="30" t="str">
        <f>IF('Census Block Input'!J4293="","",'Census Block Input'!G4293)</f>
        <v/>
      </c>
      <c r="I4329" s="30" t="str">
        <f>IF('Census Block Input'!J4293="","",'Census Block Input'!F4293)</f>
        <v/>
      </c>
      <c r="J4329" s="32" t="str">
        <f t="shared" si="136"/>
        <v/>
      </c>
      <c r="K4329" s="105" t="str">
        <f>IF('Census Block Input'!J4293="","",'Census Block Input'!D4293)</f>
        <v/>
      </c>
      <c r="L4329" s="106" t="str">
        <f>IF('Census Block Input'!J4293="","",'Census Block Input'!G4293)</f>
        <v/>
      </c>
      <c r="M4329" s="106" t="str">
        <f>IF('Census Block Input'!J4293="","",'Census Block Input'!F4293)</f>
        <v/>
      </c>
      <c r="N4329" s="32" t="str">
        <f t="shared" si="137"/>
        <v/>
      </c>
      <c r="O4329" s="124" t="s">
        <v>10</v>
      </c>
      <c r="P4329" s="123" t="s">
        <v>10</v>
      </c>
      <c r="Q4329" s="1"/>
    </row>
    <row r="4330" spans="1:17" ht="15.75" hidden="1" customHeight="1">
      <c r="A4330" s="1" t="str">
        <f t="shared" si="1"/>
        <v/>
      </c>
      <c r="B4330" s="1"/>
      <c r="C4330" s="25" t="str">
        <f>IF('Census Block Input'!J4294="","",'Census Block Input'!B4294)</f>
        <v/>
      </c>
      <c r="D4330" s="184" t="str">
        <f>IF('Census Block Input'!J4294="","",UPPER('Census Block Input'!J4294))</f>
        <v/>
      </c>
      <c r="E4330" s="26" t="str">
        <f>IF('Census Block Input'!J4294="","",'Census Block Input'!I4294)</f>
        <v/>
      </c>
      <c r="F4330" s="27" t="str">
        <f>IF('Census Block Input'!J4294="","",'Census Block Input'!C4294)</f>
        <v/>
      </c>
      <c r="G4330" s="29" t="str">
        <f>IF('Census Block Input'!J4294="","",'Census Block Input'!D4294)</f>
        <v/>
      </c>
      <c r="H4330" s="30" t="str">
        <f>IF('Census Block Input'!J4294="","",'Census Block Input'!G4294)</f>
        <v/>
      </c>
      <c r="I4330" s="30" t="str">
        <f>IF('Census Block Input'!J4294="","",'Census Block Input'!F4294)</f>
        <v/>
      </c>
      <c r="J4330" s="32" t="str">
        <f t="shared" si="136"/>
        <v/>
      </c>
      <c r="K4330" s="105" t="str">
        <f>IF('Census Block Input'!J4294="","",'Census Block Input'!D4294)</f>
        <v/>
      </c>
      <c r="L4330" s="106" t="str">
        <f>IF('Census Block Input'!J4294="","",'Census Block Input'!G4294)</f>
        <v/>
      </c>
      <c r="M4330" s="106" t="str">
        <f>IF('Census Block Input'!J4294="","",'Census Block Input'!F4294)</f>
        <v/>
      </c>
      <c r="N4330" s="32" t="str">
        <f t="shared" si="137"/>
        <v/>
      </c>
      <c r="O4330" s="124" t="s">
        <v>10</v>
      </c>
      <c r="P4330" s="123" t="s">
        <v>10</v>
      </c>
      <c r="Q4330" s="1"/>
    </row>
    <row r="4331" spans="1:17" ht="15.75" hidden="1" customHeight="1">
      <c r="A4331" s="1" t="str">
        <f t="shared" si="1"/>
        <v/>
      </c>
      <c r="B4331" s="1"/>
      <c r="C4331" s="25" t="str">
        <f>IF('Census Block Input'!J4295="","",'Census Block Input'!B4295)</f>
        <v/>
      </c>
      <c r="D4331" s="184" t="str">
        <f>IF('Census Block Input'!J4295="","",UPPER('Census Block Input'!J4295))</f>
        <v/>
      </c>
      <c r="E4331" s="26" t="str">
        <f>IF('Census Block Input'!J4295="","",'Census Block Input'!I4295)</f>
        <v/>
      </c>
      <c r="F4331" s="27" t="str">
        <f>IF('Census Block Input'!J4295="","",'Census Block Input'!C4295)</f>
        <v/>
      </c>
      <c r="G4331" s="29" t="str">
        <f>IF('Census Block Input'!J4295="","",'Census Block Input'!D4295)</f>
        <v/>
      </c>
      <c r="H4331" s="30" t="str">
        <f>IF('Census Block Input'!J4295="","",'Census Block Input'!G4295)</f>
        <v/>
      </c>
      <c r="I4331" s="30" t="str">
        <f>IF('Census Block Input'!J4295="","",'Census Block Input'!F4295)</f>
        <v/>
      </c>
      <c r="J4331" s="32" t="str">
        <f t="shared" si="136"/>
        <v/>
      </c>
      <c r="K4331" s="105" t="str">
        <f>IF('Census Block Input'!J4295="","",'Census Block Input'!D4295)</f>
        <v/>
      </c>
      <c r="L4331" s="106" t="str">
        <f>IF('Census Block Input'!J4295="","",'Census Block Input'!G4295)</f>
        <v/>
      </c>
      <c r="M4331" s="106" t="str">
        <f>IF('Census Block Input'!J4295="","",'Census Block Input'!F4295)</f>
        <v/>
      </c>
      <c r="N4331" s="32" t="str">
        <f t="shared" si="137"/>
        <v/>
      </c>
      <c r="O4331" s="124" t="s">
        <v>10</v>
      </c>
      <c r="P4331" s="123" t="s">
        <v>10</v>
      </c>
      <c r="Q4331" s="1"/>
    </row>
    <row r="4332" spans="1:17" ht="15.75" hidden="1" customHeight="1">
      <c r="A4332" s="1" t="str">
        <f t="shared" si="1"/>
        <v/>
      </c>
      <c r="B4332" s="1"/>
      <c r="C4332" s="25" t="str">
        <f>IF('Census Block Input'!J4296="","",'Census Block Input'!B4296)</f>
        <v/>
      </c>
      <c r="D4332" s="184" t="str">
        <f>IF('Census Block Input'!J4296="","",UPPER('Census Block Input'!J4296))</f>
        <v/>
      </c>
      <c r="E4332" s="26" t="str">
        <f>IF('Census Block Input'!J4296="","",'Census Block Input'!I4296)</f>
        <v/>
      </c>
      <c r="F4332" s="27" t="str">
        <f>IF('Census Block Input'!J4296="","",'Census Block Input'!C4296)</f>
        <v/>
      </c>
      <c r="G4332" s="29" t="str">
        <f>IF('Census Block Input'!J4296="","",'Census Block Input'!D4296)</f>
        <v/>
      </c>
      <c r="H4332" s="30" t="str">
        <f>IF('Census Block Input'!J4296="","",'Census Block Input'!G4296)</f>
        <v/>
      </c>
      <c r="I4332" s="30" t="str">
        <f>IF('Census Block Input'!J4296="","",'Census Block Input'!F4296)</f>
        <v/>
      </c>
      <c r="J4332" s="32" t="str">
        <f t="shared" si="136"/>
        <v/>
      </c>
      <c r="K4332" s="105" t="str">
        <f>IF('Census Block Input'!J4296="","",'Census Block Input'!D4296)</f>
        <v/>
      </c>
      <c r="L4332" s="106" t="str">
        <f>IF('Census Block Input'!J4296="","",'Census Block Input'!G4296)</f>
        <v/>
      </c>
      <c r="M4332" s="106" t="str">
        <f>IF('Census Block Input'!J4296="","",'Census Block Input'!F4296)</f>
        <v/>
      </c>
      <c r="N4332" s="32" t="str">
        <f t="shared" si="137"/>
        <v/>
      </c>
      <c r="O4332" s="124" t="s">
        <v>10</v>
      </c>
      <c r="P4332" s="123" t="s">
        <v>10</v>
      </c>
      <c r="Q4332" s="1"/>
    </row>
    <row r="4333" spans="1:17" ht="15.75" hidden="1" customHeight="1">
      <c r="A4333" s="1" t="str">
        <f t="shared" si="1"/>
        <v/>
      </c>
      <c r="B4333" s="1"/>
      <c r="C4333" s="25" t="str">
        <f>IF('Census Block Input'!J4297="","",'Census Block Input'!B4297)</f>
        <v/>
      </c>
      <c r="D4333" s="184" t="str">
        <f>IF('Census Block Input'!J4297="","",UPPER('Census Block Input'!J4297))</f>
        <v/>
      </c>
      <c r="E4333" s="26" t="str">
        <f>IF('Census Block Input'!J4297="","",'Census Block Input'!I4297)</f>
        <v/>
      </c>
      <c r="F4333" s="27" t="str">
        <f>IF('Census Block Input'!J4297="","",'Census Block Input'!C4297)</f>
        <v/>
      </c>
      <c r="G4333" s="29" t="str">
        <f>IF('Census Block Input'!J4297="","",'Census Block Input'!D4297)</f>
        <v/>
      </c>
      <c r="H4333" s="30" t="str">
        <f>IF('Census Block Input'!J4297="","",'Census Block Input'!G4297)</f>
        <v/>
      </c>
      <c r="I4333" s="30" t="str">
        <f>IF('Census Block Input'!J4297="","",'Census Block Input'!F4297)</f>
        <v/>
      </c>
      <c r="J4333" s="32" t="str">
        <f t="shared" si="136"/>
        <v/>
      </c>
      <c r="K4333" s="105" t="str">
        <f>IF('Census Block Input'!J4297="","",'Census Block Input'!D4297)</f>
        <v/>
      </c>
      <c r="L4333" s="106" t="str">
        <f>IF('Census Block Input'!J4297="","",'Census Block Input'!G4297)</f>
        <v/>
      </c>
      <c r="M4333" s="106" t="str">
        <f>IF('Census Block Input'!J4297="","",'Census Block Input'!F4297)</f>
        <v/>
      </c>
      <c r="N4333" s="32" t="str">
        <f t="shared" si="137"/>
        <v/>
      </c>
      <c r="O4333" s="124" t="s">
        <v>10</v>
      </c>
      <c r="P4333" s="123" t="s">
        <v>10</v>
      </c>
      <c r="Q4333" s="1"/>
    </row>
    <row r="4334" spans="1:17" ht="15.75" hidden="1" customHeight="1">
      <c r="A4334" s="1" t="str">
        <f t="shared" si="1"/>
        <v/>
      </c>
      <c r="B4334" s="1"/>
      <c r="C4334" s="25" t="str">
        <f>IF('Census Block Input'!J4298="","",'Census Block Input'!B4298)</f>
        <v/>
      </c>
      <c r="D4334" s="184" t="str">
        <f>IF('Census Block Input'!J4298="","",UPPER('Census Block Input'!J4298))</f>
        <v/>
      </c>
      <c r="E4334" s="26" t="str">
        <f>IF('Census Block Input'!J4298="","",'Census Block Input'!I4298)</f>
        <v/>
      </c>
      <c r="F4334" s="27" t="str">
        <f>IF('Census Block Input'!J4298="","",'Census Block Input'!C4298)</f>
        <v/>
      </c>
      <c r="G4334" s="29" t="str">
        <f>IF('Census Block Input'!J4298="","",'Census Block Input'!D4298)</f>
        <v/>
      </c>
      <c r="H4334" s="30" t="str">
        <f>IF('Census Block Input'!J4298="","",'Census Block Input'!G4298)</f>
        <v/>
      </c>
      <c r="I4334" s="30" t="str">
        <f>IF('Census Block Input'!J4298="","",'Census Block Input'!F4298)</f>
        <v/>
      </c>
      <c r="J4334" s="32" t="str">
        <f t="shared" si="136"/>
        <v/>
      </c>
      <c r="K4334" s="105" t="str">
        <f>IF('Census Block Input'!J4298="","",'Census Block Input'!D4298)</f>
        <v/>
      </c>
      <c r="L4334" s="106" t="str">
        <f>IF('Census Block Input'!J4298="","",'Census Block Input'!G4298)</f>
        <v/>
      </c>
      <c r="M4334" s="106" t="str">
        <f>IF('Census Block Input'!J4298="","",'Census Block Input'!F4298)</f>
        <v/>
      </c>
      <c r="N4334" s="32" t="str">
        <f t="shared" si="137"/>
        <v/>
      </c>
      <c r="O4334" s="124" t="s">
        <v>10</v>
      </c>
      <c r="P4334" s="123" t="s">
        <v>10</v>
      </c>
      <c r="Q4334" s="1"/>
    </row>
    <row r="4335" spans="1:17" ht="15.75" hidden="1" customHeight="1">
      <c r="A4335" s="1" t="str">
        <f t="shared" si="1"/>
        <v/>
      </c>
      <c r="B4335" s="1"/>
      <c r="C4335" s="25" t="str">
        <f>IF('Census Block Input'!J4299="","",'Census Block Input'!B4299)</f>
        <v/>
      </c>
      <c r="D4335" s="184" t="str">
        <f>IF('Census Block Input'!J4299="","",UPPER('Census Block Input'!J4299))</f>
        <v/>
      </c>
      <c r="E4335" s="26" t="str">
        <f>IF('Census Block Input'!J4299="","",'Census Block Input'!I4299)</f>
        <v/>
      </c>
      <c r="F4335" s="27" t="str">
        <f>IF('Census Block Input'!J4299="","",'Census Block Input'!C4299)</f>
        <v/>
      </c>
      <c r="G4335" s="29" t="str">
        <f>IF('Census Block Input'!J4299="","",'Census Block Input'!D4299)</f>
        <v/>
      </c>
      <c r="H4335" s="30" t="str">
        <f>IF('Census Block Input'!J4299="","",'Census Block Input'!G4299)</f>
        <v/>
      </c>
      <c r="I4335" s="30" t="str">
        <f>IF('Census Block Input'!J4299="","",'Census Block Input'!F4299)</f>
        <v/>
      </c>
      <c r="J4335" s="32" t="str">
        <f t="shared" si="136"/>
        <v/>
      </c>
      <c r="K4335" s="105" t="str">
        <f>IF('Census Block Input'!J4299="","",'Census Block Input'!D4299)</f>
        <v/>
      </c>
      <c r="L4335" s="106" t="str">
        <f>IF('Census Block Input'!J4299="","",'Census Block Input'!G4299)</f>
        <v/>
      </c>
      <c r="M4335" s="106" t="str">
        <f>IF('Census Block Input'!J4299="","",'Census Block Input'!F4299)</f>
        <v/>
      </c>
      <c r="N4335" s="32" t="str">
        <f t="shared" si="137"/>
        <v/>
      </c>
      <c r="O4335" s="124" t="s">
        <v>10</v>
      </c>
      <c r="P4335" s="123" t="s">
        <v>10</v>
      </c>
      <c r="Q4335" s="1"/>
    </row>
    <row r="4336" spans="1:17" ht="15.75" hidden="1" customHeight="1">
      <c r="A4336" s="1" t="str">
        <f t="shared" si="1"/>
        <v/>
      </c>
      <c r="B4336" s="1"/>
      <c r="C4336" s="25" t="str">
        <f>IF('Census Block Input'!J4300="","",'Census Block Input'!B4300)</f>
        <v/>
      </c>
      <c r="D4336" s="184" t="str">
        <f>IF('Census Block Input'!J4300="","",UPPER('Census Block Input'!J4300))</f>
        <v/>
      </c>
      <c r="E4336" s="26" t="str">
        <f>IF('Census Block Input'!J4300="","",'Census Block Input'!I4300)</f>
        <v/>
      </c>
      <c r="F4336" s="27" t="str">
        <f>IF('Census Block Input'!J4300="","",'Census Block Input'!C4300)</f>
        <v/>
      </c>
      <c r="G4336" s="29" t="str">
        <f>IF('Census Block Input'!J4300="","",'Census Block Input'!D4300)</f>
        <v/>
      </c>
      <c r="H4336" s="30" t="str">
        <f>IF('Census Block Input'!J4300="","",'Census Block Input'!G4300)</f>
        <v/>
      </c>
      <c r="I4336" s="30" t="str">
        <f>IF('Census Block Input'!J4300="","",'Census Block Input'!F4300)</f>
        <v/>
      </c>
      <c r="J4336" s="32" t="str">
        <f t="shared" si="136"/>
        <v/>
      </c>
      <c r="K4336" s="105" t="str">
        <f>IF('Census Block Input'!J4300="","",'Census Block Input'!D4300)</f>
        <v/>
      </c>
      <c r="L4336" s="106" t="str">
        <f>IF('Census Block Input'!J4300="","",'Census Block Input'!G4300)</f>
        <v/>
      </c>
      <c r="M4336" s="106" t="str">
        <f>IF('Census Block Input'!J4300="","",'Census Block Input'!F4300)</f>
        <v/>
      </c>
      <c r="N4336" s="32" t="str">
        <f t="shared" si="137"/>
        <v/>
      </c>
      <c r="O4336" s="124" t="s">
        <v>10</v>
      </c>
      <c r="P4336" s="123" t="s">
        <v>10</v>
      </c>
      <c r="Q4336" s="1"/>
    </row>
    <row r="4337" spans="1:17" ht="15.75" hidden="1" customHeight="1">
      <c r="A4337" s="1" t="str">
        <f t="shared" si="1"/>
        <v/>
      </c>
      <c r="B4337" s="1"/>
      <c r="C4337" s="25" t="str">
        <f>IF('Census Block Input'!J4301="","",'Census Block Input'!B4301)</f>
        <v/>
      </c>
      <c r="D4337" s="184" t="str">
        <f>IF('Census Block Input'!J4301="","",UPPER('Census Block Input'!J4301))</f>
        <v/>
      </c>
      <c r="E4337" s="26" t="str">
        <f>IF('Census Block Input'!J4301="","",'Census Block Input'!I4301)</f>
        <v/>
      </c>
      <c r="F4337" s="27" t="str">
        <f>IF('Census Block Input'!J4301="","",'Census Block Input'!C4301)</f>
        <v/>
      </c>
      <c r="G4337" s="29" t="str">
        <f>IF('Census Block Input'!J4301="","",'Census Block Input'!D4301)</f>
        <v/>
      </c>
      <c r="H4337" s="30" t="str">
        <f>IF('Census Block Input'!J4301="","",'Census Block Input'!G4301)</f>
        <v/>
      </c>
      <c r="I4337" s="30" t="str">
        <f>IF('Census Block Input'!J4301="","",'Census Block Input'!F4301)</f>
        <v/>
      </c>
      <c r="J4337" s="32" t="str">
        <f t="shared" si="136"/>
        <v/>
      </c>
      <c r="K4337" s="105" t="str">
        <f>IF('Census Block Input'!J4301="","",'Census Block Input'!D4301)</f>
        <v/>
      </c>
      <c r="L4337" s="106" t="str">
        <f>IF('Census Block Input'!J4301="","",'Census Block Input'!G4301)</f>
        <v/>
      </c>
      <c r="M4337" s="106" t="str">
        <f>IF('Census Block Input'!J4301="","",'Census Block Input'!F4301)</f>
        <v/>
      </c>
      <c r="N4337" s="32" t="str">
        <f t="shared" si="137"/>
        <v/>
      </c>
      <c r="O4337" s="124" t="s">
        <v>10</v>
      </c>
      <c r="P4337" s="123" t="s">
        <v>10</v>
      </c>
      <c r="Q4337" s="1"/>
    </row>
    <row r="4338" spans="1:17" ht="15.75" hidden="1" customHeight="1">
      <c r="A4338" s="1" t="str">
        <f t="shared" si="1"/>
        <v/>
      </c>
      <c r="B4338" s="1"/>
      <c r="C4338" s="25" t="str">
        <f>IF('Census Block Input'!J4302="","",'Census Block Input'!B4302)</f>
        <v/>
      </c>
      <c r="D4338" s="184" t="str">
        <f>IF('Census Block Input'!J4302="","",UPPER('Census Block Input'!J4302))</f>
        <v/>
      </c>
      <c r="E4338" s="26" t="str">
        <f>IF('Census Block Input'!J4302="","",'Census Block Input'!I4302)</f>
        <v/>
      </c>
      <c r="F4338" s="27" t="str">
        <f>IF('Census Block Input'!J4302="","",'Census Block Input'!C4302)</f>
        <v/>
      </c>
      <c r="G4338" s="29" t="str">
        <f>IF('Census Block Input'!J4302="","",'Census Block Input'!D4302)</f>
        <v/>
      </c>
      <c r="H4338" s="30" t="str">
        <f>IF('Census Block Input'!J4302="","",'Census Block Input'!G4302)</f>
        <v/>
      </c>
      <c r="I4338" s="30" t="str">
        <f>IF('Census Block Input'!J4302="","",'Census Block Input'!F4302)</f>
        <v/>
      </c>
      <c r="J4338" s="32" t="str">
        <f t="shared" si="136"/>
        <v/>
      </c>
      <c r="K4338" s="105" t="str">
        <f>IF('Census Block Input'!J4302="","",'Census Block Input'!D4302)</f>
        <v/>
      </c>
      <c r="L4338" s="106" t="str">
        <f>IF('Census Block Input'!J4302="","",'Census Block Input'!G4302)</f>
        <v/>
      </c>
      <c r="M4338" s="106" t="str">
        <f>IF('Census Block Input'!J4302="","",'Census Block Input'!F4302)</f>
        <v/>
      </c>
      <c r="N4338" s="32" t="str">
        <f t="shared" si="137"/>
        <v/>
      </c>
      <c r="O4338" s="124" t="s">
        <v>10</v>
      </c>
      <c r="P4338" s="123" t="s">
        <v>10</v>
      </c>
      <c r="Q4338" s="1"/>
    </row>
    <row r="4339" spans="1:17" ht="15.75" hidden="1" customHeight="1">
      <c r="A4339" s="1" t="str">
        <f t="shared" si="1"/>
        <v/>
      </c>
      <c r="B4339" s="1"/>
      <c r="C4339" s="25" t="str">
        <f>IF('Census Block Input'!J4303="","",'Census Block Input'!B4303)</f>
        <v/>
      </c>
      <c r="D4339" s="184" t="str">
        <f>IF('Census Block Input'!J4303="","",UPPER('Census Block Input'!J4303))</f>
        <v/>
      </c>
      <c r="E4339" s="26" t="str">
        <f>IF('Census Block Input'!J4303="","",'Census Block Input'!I4303)</f>
        <v/>
      </c>
      <c r="F4339" s="27" t="str">
        <f>IF('Census Block Input'!J4303="","",'Census Block Input'!C4303)</f>
        <v/>
      </c>
      <c r="G4339" s="29" t="str">
        <f>IF('Census Block Input'!J4303="","",'Census Block Input'!D4303)</f>
        <v/>
      </c>
      <c r="H4339" s="30" t="str">
        <f>IF('Census Block Input'!J4303="","",'Census Block Input'!G4303)</f>
        <v/>
      </c>
      <c r="I4339" s="30" t="str">
        <f>IF('Census Block Input'!J4303="","",'Census Block Input'!F4303)</f>
        <v/>
      </c>
      <c r="J4339" s="32" t="str">
        <f t="shared" si="136"/>
        <v/>
      </c>
      <c r="K4339" s="105" t="str">
        <f>IF('Census Block Input'!J4303="","",'Census Block Input'!D4303)</f>
        <v/>
      </c>
      <c r="L4339" s="106" t="str">
        <f>IF('Census Block Input'!J4303="","",'Census Block Input'!G4303)</f>
        <v/>
      </c>
      <c r="M4339" s="106" t="str">
        <f>IF('Census Block Input'!J4303="","",'Census Block Input'!F4303)</f>
        <v/>
      </c>
      <c r="N4339" s="32" t="str">
        <f t="shared" si="137"/>
        <v/>
      </c>
      <c r="O4339" s="124" t="s">
        <v>10</v>
      </c>
      <c r="P4339" s="123" t="s">
        <v>10</v>
      </c>
      <c r="Q4339" s="1"/>
    </row>
    <row r="4340" spans="1:17" ht="15.75" hidden="1" customHeight="1">
      <c r="A4340" s="1" t="str">
        <f t="shared" si="1"/>
        <v/>
      </c>
      <c r="B4340" s="1"/>
      <c r="C4340" s="25" t="str">
        <f>IF('Census Block Input'!J4304="","",'Census Block Input'!B4304)</f>
        <v/>
      </c>
      <c r="D4340" s="184" t="str">
        <f>IF('Census Block Input'!J4304="","",UPPER('Census Block Input'!J4304))</f>
        <v/>
      </c>
      <c r="E4340" s="26" t="str">
        <f>IF('Census Block Input'!J4304="","",'Census Block Input'!I4304)</f>
        <v/>
      </c>
      <c r="F4340" s="27" t="str">
        <f>IF('Census Block Input'!J4304="","",'Census Block Input'!C4304)</f>
        <v/>
      </c>
      <c r="G4340" s="29" t="str">
        <f>IF('Census Block Input'!J4304="","",'Census Block Input'!D4304)</f>
        <v/>
      </c>
      <c r="H4340" s="30" t="str">
        <f>IF('Census Block Input'!J4304="","",'Census Block Input'!G4304)</f>
        <v/>
      </c>
      <c r="I4340" s="30" t="str">
        <f>IF('Census Block Input'!J4304="","",'Census Block Input'!F4304)</f>
        <v/>
      </c>
      <c r="J4340" s="32" t="str">
        <f t="shared" si="136"/>
        <v/>
      </c>
      <c r="K4340" s="105" t="str">
        <f>IF('Census Block Input'!J4304="","",'Census Block Input'!D4304)</f>
        <v/>
      </c>
      <c r="L4340" s="106" t="str">
        <f>IF('Census Block Input'!J4304="","",'Census Block Input'!G4304)</f>
        <v/>
      </c>
      <c r="M4340" s="106" t="str">
        <f>IF('Census Block Input'!J4304="","",'Census Block Input'!F4304)</f>
        <v/>
      </c>
      <c r="N4340" s="32" t="str">
        <f t="shared" si="137"/>
        <v/>
      </c>
      <c r="O4340" s="124" t="s">
        <v>10</v>
      </c>
      <c r="P4340" s="123" t="s">
        <v>10</v>
      </c>
      <c r="Q4340" s="1"/>
    </row>
    <row r="4341" spans="1:17" ht="15.75" hidden="1" customHeight="1">
      <c r="A4341" s="1" t="str">
        <f t="shared" si="1"/>
        <v/>
      </c>
      <c r="B4341" s="1"/>
      <c r="C4341" s="25" t="str">
        <f>IF('Census Block Input'!J4305="","",'Census Block Input'!B4305)</f>
        <v/>
      </c>
      <c r="D4341" s="184" t="str">
        <f>IF('Census Block Input'!J4305="","",UPPER('Census Block Input'!J4305))</f>
        <v/>
      </c>
      <c r="E4341" s="26" t="str">
        <f>IF('Census Block Input'!J4305="","",'Census Block Input'!I4305)</f>
        <v/>
      </c>
      <c r="F4341" s="27" t="str">
        <f>IF('Census Block Input'!J4305="","",'Census Block Input'!C4305)</f>
        <v/>
      </c>
      <c r="G4341" s="29" t="str">
        <f>IF('Census Block Input'!J4305="","",'Census Block Input'!D4305)</f>
        <v/>
      </c>
      <c r="H4341" s="30" t="str">
        <f>IF('Census Block Input'!J4305="","",'Census Block Input'!G4305)</f>
        <v/>
      </c>
      <c r="I4341" s="30" t="str">
        <f>IF('Census Block Input'!J4305="","",'Census Block Input'!F4305)</f>
        <v/>
      </c>
      <c r="J4341" s="32" t="str">
        <f t="shared" si="136"/>
        <v/>
      </c>
      <c r="K4341" s="105" t="str">
        <f>IF('Census Block Input'!J4305="","",'Census Block Input'!D4305)</f>
        <v/>
      </c>
      <c r="L4341" s="106" t="str">
        <f>IF('Census Block Input'!J4305="","",'Census Block Input'!G4305)</f>
        <v/>
      </c>
      <c r="M4341" s="106" t="str">
        <f>IF('Census Block Input'!J4305="","",'Census Block Input'!F4305)</f>
        <v/>
      </c>
      <c r="N4341" s="32" t="str">
        <f t="shared" si="137"/>
        <v/>
      </c>
      <c r="O4341" s="124" t="s">
        <v>10</v>
      </c>
      <c r="P4341" s="123" t="s">
        <v>10</v>
      </c>
      <c r="Q4341" s="1"/>
    </row>
    <row r="4342" spans="1:17" ht="15.75" hidden="1" customHeight="1">
      <c r="A4342" s="1" t="str">
        <f t="shared" si="1"/>
        <v/>
      </c>
      <c r="B4342" s="1"/>
      <c r="C4342" s="25" t="str">
        <f>IF('Census Block Input'!J4306="","",'Census Block Input'!B4306)</f>
        <v/>
      </c>
      <c r="D4342" s="184" t="str">
        <f>IF('Census Block Input'!J4306="","",UPPER('Census Block Input'!J4306))</f>
        <v/>
      </c>
      <c r="E4342" s="26" t="str">
        <f>IF('Census Block Input'!J4306="","",'Census Block Input'!I4306)</f>
        <v/>
      </c>
      <c r="F4342" s="27" t="str">
        <f>IF('Census Block Input'!J4306="","",'Census Block Input'!C4306)</f>
        <v/>
      </c>
      <c r="G4342" s="29" t="str">
        <f>IF('Census Block Input'!J4306="","",'Census Block Input'!D4306)</f>
        <v/>
      </c>
      <c r="H4342" s="30" t="str">
        <f>IF('Census Block Input'!J4306="","",'Census Block Input'!G4306)</f>
        <v/>
      </c>
      <c r="I4342" s="30" t="str">
        <f>IF('Census Block Input'!J4306="","",'Census Block Input'!F4306)</f>
        <v/>
      </c>
      <c r="J4342" s="32" t="str">
        <f t="shared" si="136"/>
        <v/>
      </c>
      <c r="K4342" s="105" t="str">
        <f>IF('Census Block Input'!J4306="","",'Census Block Input'!D4306)</f>
        <v/>
      </c>
      <c r="L4342" s="106" t="str">
        <f>IF('Census Block Input'!J4306="","",'Census Block Input'!G4306)</f>
        <v/>
      </c>
      <c r="M4342" s="106" t="str">
        <f>IF('Census Block Input'!J4306="","",'Census Block Input'!F4306)</f>
        <v/>
      </c>
      <c r="N4342" s="32" t="str">
        <f t="shared" si="137"/>
        <v/>
      </c>
      <c r="O4342" s="124" t="s">
        <v>10</v>
      </c>
      <c r="P4342" s="123" t="s">
        <v>10</v>
      </c>
      <c r="Q4342" s="1"/>
    </row>
    <row r="4343" spans="1:17" ht="15.75" hidden="1" customHeight="1">
      <c r="A4343" s="1" t="str">
        <f t="shared" si="1"/>
        <v/>
      </c>
      <c r="B4343" s="1"/>
      <c r="C4343" s="25" t="str">
        <f>IF('Census Block Input'!J4307="","",'Census Block Input'!B4307)</f>
        <v/>
      </c>
      <c r="D4343" s="184" t="str">
        <f>IF('Census Block Input'!J4307="","",UPPER('Census Block Input'!J4307))</f>
        <v/>
      </c>
      <c r="E4343" s="26" t="str">
        <f>IF('Census Block Input'!J4307="","",'Census Block Input'!I4307)</f>
        <v/>
      </c>
      <c r="F4343" s="27" t="str">
        <f>IF('Census Block Input'!J4307="","",'Census Block Input'!C4307)</f>
        <v/>
      </c>
      <c r="G4343" s="29" t="str">
        <f>IF('Census Block Input'!J4307="","",'Census Block Input'!D4307)</f>
        <v/>
      </c>
      <c r="H4343" s="30" t="str">
        <f>IF('Census Block Input'!J4307="","",'Census Block Input'!G4307)</f>
        <v/>
      </c>
      <c r="I4343" s="30" t="str">
        <f>IF('Census Block Input'!J4307="","",'Census Block Input'!F4307)</f>
        <v/>
      </c>
      <c r="J4343" s="32" t="str">
        <f t="shared" si="136"/>
        <v/>
      </c>
      <c r="K4343" s="105" t="str">
        <f>IF('Census Block Input'!J4307="","",'Census Block Input'!D4307)</f>
        <v/>
      </c>
      <c r="L4343" s="106" t="str">
        <f>IF('Census Block Input'!J4307="","",'Census Block Input'!G4307)</f>
        <v/>
      </c>
      <c r="M4343" s="106" t="str">
        <f>IF('Census Block Input'!J4307="","",'Census Block Input'!F4307)</f>
        <v/>
      </c>
      <c r="N4343" s="32" t="str">
        <f t="shared" si="137"/>
        <v/>
      </c>
      <c r="O4343" s="124" t="s">
        <v>10</v>
      </c>
      <c r="P4343" s="123" t="s">
        <v>10</v>
      </c>
      <c r="Q4343" s="1"/>
    </row>
    <row r="4344" spans="1:17" ht="15.75" hidden="1" customHeight="1">
      <c r="A4344" s="1" t="str">
        <f t="shared" si="1"/>
        <v/>
      </c>
      <c r="B4344" s="1"/>
      <c r="C4344" s="25" t="str">
        <f>IF('Census Block Input'!J4308="","",'Census Block Input'!B4308)</f>
        <v/>
      </c>
      <c r="D4344" s="184" t="str">
        <f>IF('Census Block Input'!J4308="","",UPPER('Census Block Input'!J4308))</f>
        <v/>
      </c>
      <c r="E4344" s="26" t="str">
        <f>IF('Census Block Input'!J4308="","",'Census Block Input'!I4308)</f>
        <v/>
      </c>
      <c r="F4344" s="27" t="str">
        <f>IF('Census Block Input'!J4308="","",'Census Block Input'!C4308)</f>
        <v/>
      </c>
      <c r="G4344" s="29" t="str">
        <f>IF('Census Block Input'!J4308="","",'Census Block Input'!D4308)</f>
        <v/>
      </c>
      <c r="H4344" s="30" t="str">
        <f>IF('Census Block Input'!J4308="","",'Census Block Input'!G4308)</f>
        <v/>
      </c>
      <c r="I4344" s="30" t="str">
        <f>IF('Census Block Input'!J4308="","",'Census Block Input'!F4308)</f>
        <v/>
      </c>
      <c r="J4344" s="32" t="str">
        <f t="shared" si="136"/>
        <v/>
      </c>
      <c r="K4344" s="105" t="str">
        <f>IF('Census Block Input'!J4308="","",'Census Block Input'!D4308)</f>
        <v/>
      </c>
      <c r="L4344" s="106" t="str">
        <f>IF('Census Block Input'!J4308="","",'Census Block Input'!G4308)</f>
        <v/>
      </c>
      <c r="M4344" s="106" t="str">
        <f>IF('Census Block Input'!J4308="","",'Census Block Input'!F4308)</f>
        <v/>
      </c>
      <c r="N4344" s="32" t="str">
        <f t="shared" si="137"/>
        <v/>
      </c>
      <c r="O4344" s="124" t="s">
        <v>10</v>
      </c>
      <c r="P4344" s="123" t="s">
        <v>10</v>
      </c>
      <c r="Q4344" s="1"/>
    </row>
    <row r="4345" spans="1:17" ht="15.75" hidden="1" customHeight="1">
      <c r="A4345" s="1" t="str">
        <f t="shared" si="1"/>
        <v/>
      </c>
      <c r="B4345" s="1"/>
      <c r="C4345" s="25" t="str">
        <f>IF('Census Block Input'!J4309="","",'Census Block Input'!B4309)</f>
        <v/>
      </c>
      <c r="D4345" s="184" t="str">
        <f>IF('Census Block Input'!J4309="","",UPPER('Census Block Input'!J4309))</f>
        <v/>
      </c>
      <c r="E4345" s="26" t="str">
        <f>IF('Census Block Input'!J4309="","",'Census Block Input'!I4309)</f>
        <v/>
      </c>
      <c r="F4345" s="27" t="str">
        <f>IF('Census Block Input'!J4309="","",'Census Block Input'!C4309)</f>
        <v/>
      </c>
      <c r="G4345" s="29" t="str">
        <f>IF('Census Block Input'!J4309="","",'Census Block Input'!D4309)</f>
        <v/>
      </c>
      <c r="H4345" s="30" t="str">
        <f>IF('Census Block Input'!J4309="","",'Census Block Input'!G4309)</f>
        <v/>
      </c>
      <c r="I4345" s="30" t="str">
        <f>IF('Census Block Input'!J4309="","",'Census Block Input'!F4309)</f>
        <v/>
      </c>
      <c r="J4345" s="32" t="str">
        <f t="shared" si="136"/>
        <v/>
      </c>
      <c r="K4345" s="105" t="str">
        <f>IF('Census Block Input'!J4309="","",'Census Block Input'!D4309)</f>
        <v/>
      </c>
      <c r="L4345" s="106" t="str">
        <f>IF('Census Block Input'!J4309="","",'Census Block Input'!G4309)</f>
        <v/>
      </c>
      <c r="M4345" s="106" t="str">
        <f>IF('Census Block Input'!J4309="","",'Census Block Input'!F4309)</f>
        <v/>
      </c>
      <c r="N4345" s="32" t="str">
        <f t="shared" si="137"/>
        <v/>
      </c>
      <c r="O4345" s="124" t="s">
        <v>10</v>
      </c>
      <c r="P4345" s="123" t="s">
        <v>10</v>
      </c>
      <c r="Q4345" s="1"/>
    </row>
    <row r="4346" spans="1:17" ht="15.75" hidden="1" customHeight="1">
      <c r="A4346" s="1" t="str">
        <f t="shared" si="1"/>
        <v/>
      </c>
      <c r="B4346" s="1"/>
      <c r="C4346" s="25" t="str">
        <f>IF('Census Block Input'!J4310="","",'Census Block Input'!B4310)</f>
        <v/>
      </c>
      <c r="D4346" s="184" t="str">
        <f>IF('Census Block Input'!J4310="","",UPPER('Census Block Input'!J4310))</f>
        <v/>
      </c>
      <c r="E4346" s="26" t="str">
        <f>IF('Census Block Input'!J4310="","",'Census Block Input'!I4310)</f>
        <v/>
      </c>
      <c r="F4346" s="27" t="str">
        <f>IF('Census Block Input'!J4310="","",'Census Block Input'!C4310)</f>
        <v/>
      </c>
      <c r="G4346" s="29" t="str">
        <f>IF('Census Block Input'!J4310="","",'Census Block Input'!D4310)</f>
        <v/>
      </c>
      <c r="H4346" s="30" t="str">
        <f>IF('Census Block Input'!J4310="","",'Census Block Input'!G4310)</f>
        <v/>
      </c>
      <c r="I4346" s="30" t="str">
        <f>IF('Census Block Input'!J4310="","",'Census Block Input'!F4310)</f>
        <v/>
      </c>
      <c r="J4346" s="32" t="str">
        <f t="shared" si="136"/>
        <v/>
      </c>
      <c r="K4346" s="105" t="str">
        <f>IF('Census Block Input'!J4310="","",'Census Block Input'!D4310)</f>
        <v/>
      </c>
      <c r="L4346" s="106" t="str">
        <f>IF('Census Block Input'!J4310="","",'Census Block Input'!G4310)</f>
        <v/>
      </c>
      <c r="M4346" s="106" t="str">
        <f>IF('Census Block Input'!J4310="","",'Census Block Input'!F4310)</f>
        <v/>
      </c>
      <c r="N4346" s="32" t="str">
        <f t="shared" si="137"/>
        <v/>
      </c>
      <c r="O4346" s="124" t="s">
        <v>10</v>
      </c>
      <c r="P4346" s="123" t="s">
        <v>10</v>
      </c>
      <c r="Q4346" s="1"/>
    </row>
    <row r="4347" spans="1:17" ht="15.75" hidden="1" customHeight="1">
      <c r="A4347" s="1" t="str">
        <f t="shared" si="1"/>
        <v/>
      </c>
      <c r="B4347" s="1"/>
      <c r="C4347" s="25" t="str">
        <f>IF('Census Block Input'!J4311="","",'Census Block Input'!B4311)</f>
        <v/>
      </c>
      <c r="D4347" s="184" t="str">
        <f>IF('Census Block Input'!J4311="","",UPPER('Census Block Input'!J4311))</f>
        <v/>
      </c>
      <c r="E4347" s="26" t="str">
        <f>IF('Census Block Input'!J4311="","",'Census Block Input'!I4311)</f>
        <v/>
      </c>
      <c r="F4347" s="27" t="str">
        <f>IF('Census Block Input'!J4311="","",'Census Block Input'!C4311)</f>
        <v/>
      </c>
      <c r="G4347" s="29" t="str">
        <f>IF('Census Block Input'!J4311="","",'Census Block Input'!D4311)</f>
        <v/>
      </c>
      <c r="H4347" s="30" t="str">
        <f>IF('Census Block Input'!J4311="","",'Census Block Input'!G4311)</f>
        <v/>
      </c>
      <c r="I4347" s="30" t="str">
        <f>IF('Census Block Input'!J4311="","",'Census Block Input'!F4311)</f>
        <v/>
      </c>
      <c r="J4347" s="32" t="str">
        <f t="shared" si="136"/>
        <v/>
      </c>
      <c r="K4347" s="105" t="str">
        <f>IF('Census Block Input'!J4311="","",'Census Block Input'!D4311)</f>
        <v/>
      </c>
      <c r="L4347" s="106" t="str">
        <f>IF('Census Block Input'!J4311="","",'Census Block Input'!G4311)</f>
        <v/>
      </c>
      <c r="M4347" s="106" t="str">
        <f>IF('Census Block Input'!J4311="","",'Census Block Input'!F4311)</f>
        <v/>
      </c>
      <c r="N4347" s="32" t="str">
        <f t="shared" si="137"/>
        <v/>
      </c>
      <c r="O4347" s="124" t="s">
        <v>10</v>
      </c>
      <c r="P4347" s="123" t="s">
        <v>10</v>
      </c>
      <c r="Q4347" s="1"/>
    </row>
    <row r="4348" spans="1:17" ht="15.75" hidden="1" customHeight="1">
      <c r="A4348" s="1" t="str">
        <f t="shared" si="1"/>
        <v/>
      </c>
      <c r="B4348" s="1"/>
      <c r="C4348" s="25" t="str">
        <f>IF('Census Block Input'!J4312="","",'Census Block Input'!B4312)</f>
        <v/>
      </c>
      <c r="D4348" s="184" t="str">
        <f>IF('Census Block Input'!J4312="","",UPPER('Census Block Input'!J4312))</f>
        <v/>
      </c>
      <c r="E4348" s="26" t="str">
        <f>IF('Census Block Input'!J4312="","",'Census Block Input'!I4312)</f>
        <v/>
      </c>
      <c r="F4348" s="27" t="str">
        <f>IF('Census Block Input'!J4312="","",'Census Block Input'!C4312)</f>
        <v/>
      </c>
      <c r="G4348" s="29" t="str">
        <f>IF('Census Block Input'!J4312="","",'Census Block Input'!D4312)</f>
        <v/>
      </c>
      <c r="H4348" s="30" t="str">
        <f>IF('Census Block Input'!J4312="","",'Census Block Input'!G4312)</f>
        <v/>
      </c>
      <c r="I4348" s="30" t="str">
        <f>IF('Census Block Input'!J4312="","",'Census Block Input'!F4312)</f>
        <v/>
      </c>
      <c r="J4348" s="32" t="str">
        <f t="shared" si="136"/>
        <v/>
      </c>
      <c r="K4348" s="105" t="str">
        <f>IF('Census Block Input'!J4312="","",'Census Block Input'!D4312)</f>
        <v/>
      </c>
      <c r="L4348" s="106" t="str">
        <f>IF('Census Block Input'!J4312="","",'Census Block Input'!G4312)</f>
        <v/>
      </c>
      <c r="M4348" s="106" t="str">
        <f>IF('Census Block Input'!J4312="","",'Census Block Input'!F4312)</f>
        <v/>
      </c>
      <c r="N4348" s="32" t="str">
        <f t="shared" si="137"/>
        <v/>
      </c>
      <c r="O4348" s="124" t="s">
        <v>10</v>
      </c>
      <c r="P4348" s="123" t="s">
        <v>10</v>
      </c>
      <c r="Q4348" s="1"/>
    </row>
    <row r="4349" spans="1:17" ht="15.75" hidden="1" customHeight="1">
      <c r="A4349" s="1" t="str">
        <f t="shared" si="1"/>
        <v/>
      </c>
      <c r="B4349" s="1"/>
      <c r="C4349" s="25" t="str">
        <f>IF('Census Block Input'!J4313="","",'Census Block Input'!B4313)</f>
        <v/>
      </c>
      <c r="D4349" s="184" t="str">
        <f>IF('Census Block Input'!J4313="","",UPPER('Census Block Input'!J4313))</f>
        <v/>
      </c>
      <c r="E4349" s="26" t="str">
        <f>IF('Census Block Input'!J4313="","",'Census Block Input'!I4313)</f>
        <v/>
      </c>
      <c r="F4349" s="27" t="str">
        <f>IF('Census Block Input'!J4313="","",'Census Block Input'!C4313)</f>
        <v/>
      </c>
      <c r="G4349" s="29" t="str">
        <f>IF('Census Block Input'!J4313="","",'Census Block Input'!D4313)</f>
        <v/>
      </c>
      <c r="H4349" s="30" t="str">
        <f>IF('Census Block Input'!J4313="","",'Census Block Input'!G4313)</f>
        <v/>
      </c>
      <c r="I4349" s="30" t="str">
        <f>IF('Census Block Input'!J4313="","",'Census Block Input'!F4313)</f>
        <v/>
      </c>
      <c r="J4349" s="32" t="str">
        <f t="shared" si="136"/>
        <v/>
      </c>
      <c r="K4349" s="105" t="str">
        <f>IF('Census Block Input'!J4313="","",'Census Block Input'!D4313)</f>
        <v/>
      </c>
      <c r="L4349" s="106" t="str">
        <f>IF('Census Block Input'!J4313="","",'Census Block Input'!G4313)</f>
        <v/>
      </c>
      <c r="M4349" s="106" t="str">
        <f>IF('Census Block Input'!J4313="","",'Census Block Input'!F4313)</f>
        <v/>
      </c>
      <c r="N4349" s="32" t="str">
        <f t="shared" si="137"/>
        <v/>
      </c>
      <c r="O4349" s="124" t="s">
        <v>10</v>
      </c>
      <c r="P4349" s="123" t="s">
        <v>10</v>
      </c>
      <c r="Q4349" s="1"/>
    </row>
    <row r="4350" spans="1:17" ht="15.75" hidden="1" customHeight="1">
      <c r="A4350" s="1" t="str">
        <f t="shared" si="1"/>
        <v/>
      </c>
      <c r="B4350" s="1"/>
      <c r="C4350" s="25" t="str">
        <f>IF('Census Block Input'!J4314="","",'Census Block Input'!B4314)</f>
        <v/>
      </c>
      <c r="D4350" s="184" t="str">
        <f>IF('Census Block Input'!J4314="","",UPPER('Census Block Input'!J4314))</f>
        <v/>
      </c>
      <c r="E4350" s="26" t="str">
        <f>IF('Census Block Input'!J4314="","",'Census Block Input'!I4314)</f>
        <v/>
      </c>
      <c r="F4350" s="27" t="str">
        <f>IF('Census Block Input'!J4314="","",'Census Block Input'!C4314)</f>
        <v/>
      </c>
      <c r="G4350" s="29" t="str">
        <f>IF('Census Block Input'!J4314="","",'Census Block Input'!D4314)</f>
        <v/>
      </c>
      <c r="H4350" s="30" t="str">
        <f>IF('Census Block Input'!J4314="","",'Census Block Input'!G4314)</f>
        <v/>
      </c>
      <c r="I4350" s="30" t="str">
        <f>IF('Census Block Input'!J4314="","",'Census Block Input'!F4314)</f>
        <v/>
      </c>
      <c r="J4350" s="32" t="str">
        <f t="shared" si="136"/>
        <v/>
      </c>
      <c r="K4350" s="105" t="str">
        <f>IF('Census Block Input'!J4314="","",'Census Block Input'!D4314)</f>
        <v/>
      </c>
      <c r="L4350" s="106" t="str">
        <f>IF('Census Block Input'!J4314="","",'Census Block Input'!G4314)</f>
        <v/>
      </c>
      <c r="M4350" s="106" t="str">
        <f>IF('Census Block Input'!J4314="","",'Census Block Input'!F4314)</f>
        <v/>
      </c>
      <c r="N4350" s="32" t="str">
        <f t="shared" si="137"/>
        <v/>
      </c>
      <c r="O4350" s="124" t="s">
        <v>10</v>
      </c>
      <c r="P4350" s="123" t="s">
        <v>10</v>
      </c>
      <c r="Q4350" s="1"/>
    </row>
    <row r="4351" spans="1:17" ht="15.75" hidden="1" customHeight="1">
      <c r="A4351" s="1" t="str">
        <f t="shared" si="1"/>
        <v/>
      </c>
      <c r="B4351" s="1"/>
      <c r="C4351" s="25" t="str">
        <f>IF('Census Block Input'!J4315="","",'Census Block Input'!B4315)</f>
        <v/>
      </c>
      <c r="D4351" s="184" t="str">
        <f>IF('Census Block Input'!J4315="","",UPPER('Census Block Input'!J4315))</f>
        <v/>
      </c>
      <c r="E4351" s="26" t="str">
        <f>IF('Census Block Input'!J4315="","",'Census Block Input'!I4315)</f>
        <v/>
      </c>
      <c r="F4351" s="27" t="str">
        <f>IF('Census Block Input'!J4315="","",'Census Block Input'!C4315)</f>
        <v/>
      </c>
      <c r="G4351" s="29" t="str">
        <f>IF('Census Block Input'!J4315="","",'Census Block Input'!D4315)</f>
        <v/>
      </c>
      <c r="H4351" s="30" t="str">
        <f>IF('Census Block Input'!J4315="","",'Census Block Input'!G4315)</f>
        <v/>
      </c>
      <c r="I4351" s="30" t="str">
        <f>IF('Census Block Input'!J4315="","",'Census Block Input'!F4315)</f>
        <v/>
      </c>
      <c r="J4351" s="32" t="str">
        <f t="shared" si="136"/>
        <v/>
      </c>
      <c r="K4351" s="105" t="str">
        <f>IF('Census Block Input'!J4315="","",'Census Block Input'!D4315)</f>
        <v/>
      </c>
      <c r="L4351" s="106" t="str">
        <f>IF('Census Block Input'!J4315="","",'Census Block Input'!G4315)</f>
        <v/>
      </c>
      <c r="M4351" s="106" t="str">
        <f>IF('Census Block Input'!J4315="","",'Census Block Input'!F4315)</f>
        <v/>
      </c>
      <c r="N4351" s="32" t="str">
        <f t="shared" si="137"/>
        <v/>
      </c>
      <c r="O4351" s="124" t="s">
        <v>10</v>
      </c>
      <c r="P4351" s="123" t="s">
        <v>10</v>
      </c>
      <c r="Q4351" s="1"/>
    </row>
    <row r="4352" spans="1:17" ht="15.75" hidden="1" customHeight="1">
      <c r="A4352" s="1" t="str">
        <f t="shared" si="1"/>
        <v/>
      </c>
      <c r="B4352" s="1"/>
      <c r="C4352" s="25" t="str">
        <f>IF('Census Block Input'!J4316="","",'Census Block Input'!B4316)</f>
        <v/>
      </c>
      <c r="D4352" s="184" t="str">
        <f>IF('Census Block Input'!J4316="","",UPPER('Census Block Input'!J4316))</f>
        <v/>
      </c>
      <c r="E4352" s="26" t="str">
        <f>IF('Census Block Input'!J4316="","",'Census Block Input'!I4316)</f>
        <v/>
      </c>
      <c r="F4352" s="27" t="str">
        <f>IF('Census Block Input'!J4316="","",'Census Block Input'!C4316)</f>
        <v/>
      </c>
      <c r="G4352" s="29" t="str">
        <f>IF('Census Block Input'!J4316="","",'Census Block Input'!D4316)</f>
        <v/>
      </c>
      <c r="H4352" s="30" t="str">
        <f>IF('Census Block Input'!J4316="","",'Census Block Input'!G4316)</f>
        <v/>
      </c>
      <c r="I4352" s="30" t="str">
        <f>IF('Census Block Input'!J4316="","",'Census Block Input'!F4316)</f>
        <v/>
      </c>
      <c r="J4352" s="32" t="str">
        <f t="shared" si="136"/>
        <v/>
      </c>
      <c r="K4352" s="105" t="str">
        <f>IF('Census Block Input'!J4316="","",'Census Block Input'!D4316)</f>
        <v/>
      </c>
      <c r="L4352" s="106" t="str">
        <f>IF('Census Block Input'!J4316="","",'Census Block Input'!G4316)</f>
        <v/>
      </c>
      <c r="M4352" s="106" t="str">
        <f>IF('Census Block Input'!J4316="","",'Census Block Input'!F4316)</f>
        <v/>
      </c>
      <c r="N4352" s="32" t="str">
        <f t="shared" si="137"/>
        <v/>
      </c>
      <c r="O4352" s="124" t="s">
        <v>10</v>
      </c>
      <c r="P4352" s="123" t="s">
        <v>10</v>
      </c>
      <c r="Q4352" s="1"/>
    </row>
    <row r="4353" spans="1:17" ht="15.75" hidden="1" customHeight="1">
      <c r="A4353" s="1" t="str">
        <f t="shared" si="1"/>
        <v/>
      </c>
      <c r="B4353" s="1"/>
      <c r="C4353" s="25" t="str">
        <f>IF('Census Block Input'!J4317="","",'Census Block Input'!B4317)</f>
        <v/>
      </c>
      <c r="D4353" s="184" t="str">
        <f>IF('Census Block Input'!J4317="","",UPPER('Census Block Input'!J4317))</f>
        <v/>
      </c>
      <c r="E4353" s="26" t="str">
        <f>IF('Census Block Input'!J4317="","",'Census Block Input'!I4317)</f>
        <v/>
      </c>
      <c r="F4353" s="27" t="str">
        <f>IF('Census Block Input'!J4317="","",'Census Block Input'!C4317)</f>
        <v/>
      </c>
      <c r="G4353" s="29" t="str">
        <f>IF('Census Block Input'!J4317="","",'Census Block Input'!D4317)</f>
        <v/>
      </c>
      <c r="H4353" s="30" t="str">
        <f>IF('Census Block Input'!J4317="","",'Census Block Input'!G4317)</f>
        <v/>
      </c>
      <c r="I4353" s="30" t="str">
        <f>IF('Census Block Input'!J4317="","",'Census Block Input'!F4317)</f>
        <v/>
      </c>
      <c r="J4353" s="32" t="str">
        <f t="shared" si="136"/>
        <v/>
      </c>
      <c r="K4353" s="105" t="str">
        <f>IF('Census Block Input'!J4317="","",'Census Block Input'!D4317)</f>
        <v/>
      </c>
      <c r="L4353" s="106" t="str">
        <f>IF('Census Block Input'!J4317="","",'Census Block Input'!G4317)</f>
        <v/>
      </c>
      <c r="M4353" s="106" t="str">
        <f>IF('Census Block Input'!J4317="","",'Census Block Input'!F4317)</f>
        <v/>
      </c>
      <c r="N4353" s="32" t="str">
        <f t="shared" si="137"/>
        <v/>
      </c>
      <c r="O4353" s="124" t="s">
        <v>10</v>
      </c>
      <c r="P4353" s="123" t="s">
        <v>10</v>
      </c>
      <c r="Q4353" s="1"/>
    </row>
    <row r="4354" spans="1:17" ht="15.75" hidden="1" customHeight="1">
      <c r="A4354" s="1" t="str">
        <f t="shared" si="1"/>
        <v/>
      </c>
      <c r="B4354" s="1"/>
      <c r="C4354" s="25" t="str">
        <f>IF('Census Block Input'!J4318="","",'Census Block Input'!B4318)</f>
        <v/>
      </c>
      <c r="D4354" s="184" t="str">
        <f>IF('Census Block Input'!J4318="","",UPPER('Census Block Input'!J4318))</f>
        <v/>
      </c>
      <c r="E4354" s="26" t="str">
        <f>IF('Census Block Input'!J4318="","",'Census Block Input'!I4318)</f>
        <v/>
      </c>
      <c r="F4354" s="27" t="str">
        <f>IF('Census Block Input'!J4318="","",'Census Block Input'!C4318)</f>
        <v/>
      </c>
      <c r="G4354" s="29" t="str">
        <f>IF('Census Block Input'!J4318="","",'Census Block Input'!D4318)</f>
        <v/>
      </c>
      <c r="H4354" s="30" t="str">
        <f>IF('Census Block Input'!J4318="","",'Census Block Input'!G4318)</f>
        <v/>
      </c>
      <c r="I4354" s="30" t="str">
        <f>IF('Census Block Input'!J4318="","",'Census Block Input'!F4318)</f>
        <v/>
      </c>
      <c r="J4354" s="32" t="str">
        <f t="shared" si="136"/>
        <v/>
      </c>
      <c r="K4354" s="105" t="str">
        <f>IF('Census Block Input'!J4318="","",'Census Block Input'!D4318)</f>
        <v/>
      </c>
      <c r="L4354" s="106" t="str">
        <f>IF('Census Block Input'!J4318="","",'Census Block Input'!G4318)</f>
        <v/>
      </c>
      <c r="M4354" s="106" t="str">
        <f>IF('Census Block Input'!J4318="","",'Census Block Input'!F4318)</f>
        <v/>
      </c>
      <c r="N4354" s="32" t="str">
        <f t="shared" si="137"/>
        <v/>
      </c>
      <c r="O4354" s="124" t="s">
        <v>10</v>
      </c>
      <c r="P4354" s="123" t="s">
        <v>10</v>
      </c>
      <c r="Q4354" s="1"/>
    </row>
    <row r="4355" spans="1:17" ht="15.75" hidden="1" customHeight="1">
      <c r="A4355" s="1" t="str">
        <f t="shared" si="1"/>
        <v/>
      </c>
      <c r="B4355" s="1"/>
      <c r="C4355" s="25" t="str">
        <f>IF('Census Block Input'!J4319="","",'Census Block Input'!B4319)</f>
        <v/>
      </c>
      <c r="D4355" s="184" t="str">
        <f>IF('Census Block Input'!J4319="","",UPPER('Census Block Input'!J4319))</f>
        <v/>
      </c>
      <c r="E4355" s="26" t="str">
        <f>IF('Census Block Input'!J4319="","",'Census Block Input'!I4319)</f>
        <v/>
      </c>
      <c r="F4355" s="27" t="str">
        <f>IF('Census Block Input'!J4319="","",'Census Block Input'!C4319)</f>
        <v/>
      </c>
      <c r="G4355" s="29" t="str">
        <f>IF('Census Block Input'!J4319="","",'Census Block Input'!D4319)</f>
        <v/>
      </c>
      <c r="H4355" s="30" t="str">
        <f>IF('Census Block Input'!J4319="","",'Census Block Input'!G4319)</f>
        <v/>
      </c>
      <c r="I4355" s="30" t="str">
        <f>IF('Census Block Input'!J4319="","",'Census Block Input'!F4319)</f>
        <v/>
      </c>
      <c r="J4355" s="32" t="str">
        <f t="shared" si="136"/>
        <v/>
      </c>
      <c r="K4355" s="105" t="str">
        <f>IF('Census Block Input'!J4319="","",'Census Block Input'!D4319)</f>
        <v/>
      </c>
      <c r="L4355" s="106" t="str">
        <f>IF('Census Block Input'!J4319="","",'Census Block Input'!G4319)</f>
        <v/>
      </c>
      <c r="M4355" s="106" t="str">
        <f>IF('Census Block Input'!J4319="","",'Census Block Input'!F4319)</f>
        <v/>
      </c>
      <c r="N4355" s="32" t="str">
        <f t="shared" si="137"/>
        <v/>
      </c>
      <c r="O4355" s="124" t="s">
        <v>10</v>
      </c>
      <c r="P4355" s="123" t="s">
        <v>10</v>
      </c>
      <c r="Q4355" s="1"/>
    </row>
    <row r="4356" spans="1:17" ht="15.75" hidden="1" customHeight="1">
      <c r="A4356" s="1" t="str">
        <f t="shared" si="1"/>
        <v/>
      </c>
      <c r="B4356" s="1"/>
      <c r="C4356" s="25" t="str">
        <f>IF('Census Block Input'!J4320="","",'Census Block Input'!B4320)</f>
        <v/>
      </c>
      <c r="D4356" s="184" t="str">
        <f>IF('Census Block Input'!J4320="","",UPPER('Census Block Input'!J4320))</f>
        <v/>
      </c>
      <c r="E4356" s="26" t="str">
        <f>IF('Census Block Input'!J4320="","",'Census Block Input'!I4320)</f>
        <v/>
      </c>
      <c r="F4356" s="27" t="str">
        <f>IF('Census Block Input'!J4320="","",'Census Block Input'!C4320)</f>
        <v/>
      </c>
      <c r="G4356" s="29" t="str">
        <f>IF('Census Block Input'!J4320="","",'Census Block Input'!D4320)</f>
        <v/>
      </c>
      <c r="H4356" s="30" t="str">
        <f>IF('Census Block Input'!J4320="","",'Census Block Input'!G4320)</f>
        <v/>
      </c>
      <c r="I4356" s="30" t="str">
        <f>IF('Census Block Input'!J4320="","",'Census Block Input'!F4320)</f>
        <v/>
      </c>
      <c r="J4356" s="32" t="str">
        <f t="shared" si="136"/>
        <v/>
      </c>
      <c r="K4356" s="105" t="str">
        <f>IF('Census Block Input'!J4320="","",'Census Block Input'!D4320)</f>
        <v/>
      </c>
      <c r="L4356" s="106" t="str">
        <f>IF('Census Block Input'!J4320="","",'Census Block Input'!G4320)</f>
        <v/>
      </c>
      <c r="M4356" s="106" t="str">
        <f>IF('Census Block Input'!J4320="","",'Census Block Input'!F4320)</f>
        <v/>
      </c>
      <c r="N4356" s="32" t="str">
        <f t="shared" si="137"/>
        <v/>
      </c>
      <c r="O4356" s="124" t="s">
        <v>10</v>
      </c>
      <c r="P4356" s="123" t="s">
        <v>10</v>
      </c>
      <c r="Q4356" s="1"/>
    </row>
    <row r="4357" spans="1:17" ht="15.75" hidden="1" customHeight="1">
      <c r="A4357" s="1" t="str">
        <f t="shared" si="1"/>
        <v/>
      </c>
      <c r="B4357" s="1"/>
      <c r="C4357" s="25" t="str">
        <f>IF('Census Block Input'!J4321="","",'Census Block Input'!B4321)</f>
        <v/>
      </c>
      <c r="D4357" s="184" t="str">
        <f>IF('Census Block Input'!J4321="","",UPPER('Census Block Input'!J4321))</f>
        <v/>
      </c>
      <c r="E4357" s="26" t="str">
        <f>IF('Census Block Input'!J4321="","",'Census Block Input'!I4321)</f>
        <v/>
      </c>
      <c r="F4357" s="27" t="str">
        <f>IF('Census Block Input'!J4321="","",'Census Block Input'!C4321)</f>
        <v/>
      </c>
      <c r="G4357" s="29" t="str">
        <f>IF('Census Block Input'!J4321="","",'Census Block Input'!D4321)</f>
        <v/>
      </c>
      <c r="H4357" s="30" t="str">
        <f>IF('Census Block Input'!J4321="","",'Census Block Input'!G4321)</f>
        <v/>
      </c>
      <c r="I4357" s="30" t="str">
        <f>IF('Census Block Input'!J4321="","",'Census Block Input'!F4321)</f>
        <v/>
      </c>
      <c r="J4357" s="32" t="str">
        <f t="shared" si="136"/>
        <v/>
      </c>
      <c r="K4357" s="105" t="str">
        <f>IF('Census Block Input'!J4321="","",'Census Block Input'!D4321)</f>
        <v/>
      </c>
      <c r="L4357" s="106" t="str">
        <f>IF('Census Block Input'!J4321="","",'Census Block Input'!G4321)</f>
        <v/>
      </c>
      <c r="M4357" s="106" t="str">
        <f>IF('Census Block Input'!J4321="","",'Census Block Input'!F4321)</f>
        <v/>
      </c>
      <c r="N4357" s="32" t="str">
        <f t="shared" si="137"/>
        <v/>
      </c>
      <c r="O4357" s="124" t="s">
        <v>10</v>
      </c>
      <c r="P4357" s="123" t="s">
        <v>10</v>
      </c>
      <c r="Q4357" s="1"/>
    </row>
    <row r="4358" spans="1:17" ht="15.75" hidden="1" customHeight="1">
      <c r="A4358" s="1" t="str">
        <f t="shared" si="1"/>
        <v/>
      </c>
      <c r="B4358" s="1"/>
      <c r="C4358" s="25" t="str">
        <f>IF('Census Block Input'!J4322="","",'Census Block Input'!B4322)</f>
        <v/>
      </c>
      <c r="D4358" s="184" t="str">
        <f>IF('Census Block Input'!J4322="","",UPPER('Census Block Input'!J4322))</f>
        <v/>
      </c>
      <c r="E4358" s="26" t="str">
        <f>IF('Census Block Input'!J4322="","",'Census Block Input'!I4322)</f>
        <v/>
      </c>
      <c r="F4358" s="27" t="str">
        <f>IF('Census Block Input'!J4322="","",'Census Block Input'!C4322)</f>
        <v/>
      </c>
      <c r="G4358" s="29" t="str">
        <f>IF('Census Block Input'!J4322="","",'Census Block Input'!D4322)</f>
        <v/>
      </c>
      <c r="H4358" s="30" t="str">
        <f>IF('Census Block Input'!J4322="","",'Census Block Input'!G4322)</f>
        <v/>
      </c>
      <c r="I4358" s="30" t="str">
        <f>IF('Census Block Input'!J4322="","",'Census Block Input'!F4322)</f>
        <v/>
      </c>
      <c r="J4358" s="32" t="str">
        <f t="shared" si="136"/>
        <v/>
      </c>
      <c r="K4358" s="105" t="str">
        <f>IF('Census Block Input'!J4322="","",'Census Block Input'!D4322)</f>
        <v/>
      </c>
      <c r="L4358" s="106" t="str">
        <f>IF('Census Block Input'!J4322="","",'Census Block Input'!G4322)</f>
        <v/>
      </c>
      <c r="M4358" s="106" t="str">
        <f>IF('Census Block Input'!J4322="","",'Census Block Input'!F4322)</f>
        <v/>
      </c>
      <c r="N4358" s="32" t="str">
        <f t="shared" si="137"/>
        <v/>
      </c>
      <c r="O4358" s="124" t="s">
        <v>10</v>
      </c>
      <c r="P4358" s="123" t="s">
        <v>10</v>
      </c>
      <c r="Q4358" s="1"/>
    </row>
    <row r="4359" spans="1:17" ht="15.75" hidden="1" customHeight="1">
      <c r="A4359" s="1" t="str">
        <f t="shared" si="1"/>
        <v/>
      </c>
      <c r="B4359" s="1"/>
      <c r="C4359" s="25" t="str">
        <f>IF('Census Block Input'!J4323="","",'Census Block Input'!B4323)</f>
        <v/>
      </c>
      <c r="D4359" s="184" t="str">
        <f>IF('Census Block Input'!J4323="","",UPPER('Census Block Input'!J4323))</f>
        <v/>
      </c>
      <c r="E4359" s="26" t="str">
        <f>IF('Census Block Input'!J4323="","",'Census Block Input'!I4323)</f>
        <v/>
      </c>
      <c r="F4359" s="27" t="str">
        <f>IF('Census Block Input'!J4323="","",'Census Block Input'!C4323)</f>
        <v/>
      </c>
      <c r="G4359" s="29" t="str">
        <f>IF('Census Block Input'!J4323="","",'Census Block Input'!D4323)</f>
        <v/>
      </c>
      <c r="H4359" s="30" t="str">
        <f>IF('Census Block Input'!J4323="","",'Census Block Input'!G4323)</f>
        <v/>
      </c>
      <c r="I4359" s="30" t="str">
        <f>IF('Census Block Input'!J4323="","",'Census Block Input'!F4323)</f>
        <v/>
      </c>
      <c r="J4359" s="32" t="str">
        <f t="shared" si="136"/>
        <v/>
      </c>
      <c r="K4359" s="105" t="str">
        <f>IF('Census Block Input'!J4323="","",'Census Block Input'!D4323)</f>
        <v/>
      </c>
      <c r="L4359" s="106" t="str">
        <f>IF('Census Block Input'!J4323="","",'Census Block Input'!G4323)</f>
        <v/>
      </c>
      <c r="M4359" s="106" t="str">
        <f>IF('Census Block Input'!J4323="","",'Census Block Input'!F4323)</f>
        <v/>
      </c>
      <c r="N4359" s="32" t="str">
        <f t="shared" si="137"/>
        <v/>
      </c>
      <c r="O4359" s="124" t="s">
        <v>10</v>
      </c>
      <c r="P4359" s="123" t="s">
        <v>10</v>
      </c>
      <c r="Q4359" s="1"/>
    </row>
    <row r="4360" spans="1:17" ht="15.75" hidden="1" customHeight="1">
      <c r="A4360" s="1" t="str">
        <f t="shared" si="1"/>
        <v/>
      </c>
      <c r="B4360" s="1"/>
      <c r="C4360" s="25" t="str">
        <f>IF('Census Block Input'!J4324="","",'Census Block Input'!B4324)</f>
        <v/>
      </c>
      <c r="D4360" s="184" t="str">
        <f>IF('Census Block Input'!J4324="","",UPPER('Census Block Input'!J4324))</f>
        <v/>
      </c>
      <c r="E4360" s="26" t="str">
        <f>IF('Census Block Input'!J4324="","",'Census Block Input'!I4324)</f>
        <v/>
      </c>
      <c r="F4360" s="27" t="str">
        <f>IF('Census Block Input'!J4324="","",'Census Block Input'!C4324)</f>
        <v/>
      </c>
      <c r="G4360" s="29" t="str">
        <f>IF('Census Block Input'!J4324="","",'Census Block Input'!D4324)</f>
        <v/>
      </c>
      <c r="H4360" s="30" t="str">
        <f>IF('Census Block Input'!J4324="","",'Census Block Input'!G4324)</f>
        <v/>
      </c>
      <c r="I4360" s="30" t="str">
        <f>IF('Census Block Input'!J4324="","",'Census Block Input'!F4324)</f>
        <v/>
      </c>
      <c r="J4360" s="32" t="str">
        <f t="shared" si="136"/>
        <v/>
      </c>
      <c r="K4360" s="105" t="str">
        <f>IF('Census Block Input'!J4324="","",'Census Block Input'!D4324)</f>
        <v/>
      </c>
      <c r="L4360" s="106" t="str">
        <f>IF('Census Block Input'!J4324="","",'Census Block Input'!G4324)</f>
        <v/>
      </c>
      <c r="M4360" s="106" t="str">
        <f>IF('Census Block Input'!J4324="","",'Census Block Input'!F4324)</f>
        <v/>
      </c>
      <c r="N4360" s="32" t="str">
        <f t="shared" si="137"/>
        <v/>
      </c>
      <c r="O4360" s="124" t="s">
        <v>10</v>
      </c>
      <c r="P4360" s="123" t="s">
        <v>10</v>
      </c>
      <c r="Q4360" s="1"/>
    </row>
    <row r="4361" spans="1:17" ht="15.75" hidden="1" customHeight="1">
      <c r="A4361" s="1" t="str">
        <f t="shared" si="1"/>
        <v/>
      </c>
      <c r="B4361" s="1"/>
      <c r="C4361" s="25" t="str">
        <f>IF('Census Block Input'!J4325="","",'Census Block Input'!B4325)</f>
        <v/>
      </c>
      <c r="D4361" s="184" t="str">
        <f>IF('Census Block Input'!J4325="","",UPPER('Census Block Input'!J4325))</f>
        <v/>
      </c>
      <c r="E4361" s="26" t="str">
        <f>IF('Census Block Input'!J4325="","",'Census Block Input'!I4325)</f>
        <v/>
      </c>
      <c r="F4361" s="27" t="str">
        <f>IF('Census Block Input'!J4325="","",'Census Block Input'!C4325)</f>
        <v/>
      </c>
      <c r="G4361" s="29" t="str">
        <f>IF('Census Block Input'!J4325="","",'Census Block Input'!D4325)</f>
        <v/>
      </c>
      <c r="H4361" s="30" t="str">
        <f>IF('Census Block Input'!J4325="","",'Census Block Input'!G4325)</f>
        <v/>
      </c>
      <c r="I4361" s="30" t="str">
        <f>IF('Census Block Input'!J4325="","",'Census Block Input'!F4325)</f>
        <v/>
      </c>
      <c r="J4361" s="32" t="str">
        <f t="shared" si="136"/>
        <v/>
      </c>
      <c r="K4361" s="105" t="str">
        <f>IF('Census Block Input'!J4325="","",'Census Block Input'!D4325)</f>
        <v/>
      </c>
      <c r="L4361" s="106" t="str">
        <f>IF('Census Block Input'!J4325="","",'Census Block Input'!G4325)</f>
        <v/>
      </c>
      <c r="M4361" s="106" t="str">
        <f>IF('Census Block Input'!J4325="","",'Census Block Input'!F4325)</f>
        <v/>
      </c>
      <c r="N4361" s="32" t="str">
        <f t="shared" si="137"/>
        <v/>
      </c>
      <c r="O4361" s="124" t="s">
        <v>10</v>
      </c>
      <c r="P4361" s="123" t="s">
        <v>10</v>
      </c>
      <c r="Q4361" s="1"/>
    </row>
    <row r="4362" spans="1:17" ht="15.75" hidden="1" customHeight="1">
      <c r="A4362" s="1" t="str">
        <f t="shared" si="1"/>
        <v/>
      </c>
      <c r="B4362" s="1"/>
      <c r="C4362" s="25" t="str">
        <f>IF('Census Block Input'!J4326="","",'Census Block Input'!B4326)</f>
        <v/>
      </c>
      <c r="D4362" s="184" t="str">
        <f>IF('Census Block Input'!J4326="","",UPPER('Census Block Input'!J4326))</f>
        <v/>
      </c>
      <c r="E4362" s="26" t="str">
        <f>IF('Census Block Input'!J4326="","",'Census Block Input'!I4326)</f>
        <v/>
      </c>
      <c r="F4362" s="27" t="str">
        <f>IF('Census Block Input'!J4326="","",'Census Block Input'!C4326)</f>
        <v/>
      </c>
      <c r="G4362" s="29" t="str">
        <f>IF('Census Block Input'!J4326="","",'Census Block Input'!D4326)</f>
        <v/>
      </c>
      <c r="H4362" s="30" t="str">
        <f>IF('Census Block Input'!J4326="","",'Census Block Input'!G4326)</f>
        <v/>
      </c>
      <c r="I4362" s="30" t="str">
        <f>IF('Census Block Input'!J4326="","",'Census Block Input'!F4326)</f>
        <v/>
      </c>
      <c r="J4362" s="32" t="str">
        <f t="shared" si="136"/>
        <v/>
      </c>
      <c r="K4362" s="105" t="str">
        <f>IF('Census Block Input'!J4326="","",'Census Block Input'!D4326)</f>
        <v/>
      </c>
      <c r="L4362" s="106" t="str">
        <f>IF('Census Block Input'!J4326="","",'Census Block Input'!G4326)</f>
        <v/>
      </c>
      <c r="M4362" s="106" t="str">
        <f>IF('Census Block Input'!J4326="","",'Census Block Input'!F4326)</f>
        <v/>
      </c>
      <c r="N4362" s="32" t="str">
        <f t="shared" si="137"/>
        <v/>
      </c>
      <c r="O4362" s="124" t="s">
        <v>10</v>
      </c>
      <c r="P4362" s="123" t="s">
        <v>10</v>
      </c>
      <c r="Q4362" s="1"/>
    </row>
    <row r="4363" spans="1:17" ht="15.75" hidden="1" customHeight="1">
      <c r="A4363" s="1" t="str">
        <f t="shared" si="1"/>
        <v/>
      </c>
      <c r="B4363" s="1"/>
      <c r="C4363" s="25" t="str">
        <f>IF('Census Block Input'!J4327="","",'Census Block Input'!B4327)</f>
        <v/>
      </c>
      <c r="D4363" s="184" t="str">
        <f>IF('Census Block Input'!J4327="","",UPPER('Census Block Input'!J4327))</f>
        <v/>
      </c>
      <c r="E4363" s="26" t="str">
        <f>IF('Census Block Input'!J4327="","",'Census Block Input'!I4327)</f>
        <v/>
      </c>
      <c r="F4363" s="27" t="str">
        <f>IF('Census Block Input'!J4327="","",'Census Block Input'!C4327)</f>
        <v/>
      </c>
      <c r="G4363" s="29" t="str">
        <f>IF('Census Block Input'!J4327="","",'Census Block Input'!D4327)</f>
        <v/>
      </c>
      <c r="H4363" s="30" t="str">
        <f>IF('Census Block Input'!J4327="","",'Census Block Input'!G4327)</f>
        <v/>
      </c>
      <c r="I4363" s="30" t="str">
        <f>IF('Census Block Input'!J4327="","",'Census Block Input'!F4327)</f>
        <v/>
      </c>
      <c r="J4363" s="32" t="str">
        <f t="shared" si="136"/>
        <v/>
      </c>
      <c r="K4363" s="105" t="str">
        <f>IF('Census Block Input'!J4327="","",'Census Block Input'!D4327)</f>
        <v/>
      </c>
      <c r="L4363" s="106" t="str">
        <f>IF('Census Block Input'!J4327="","",'Census Block Input'!G4327)</f>
        <v/>
      </c>
      <c r="M4363" s="106" t="str">
        <f>IF('Census Block Input'!J4327="","",'Census Block Input'!F4327)</f>
        <v/>
      </c>
      <c r="N4363" s="32" t="str">
        <f t="shared" si="137"/>
        <v/>
      </c>
      <c r="O4363" s="124" t="s">
        <v>10</v>
      </c>
      <c r="P4363" s="123" t="s">
        <v>10</v>
      </c>
      <c r="Q4363" s="1"/>
    </row>
    <row r="4364" spans="1:17" ht="15.75" hidden="1" customHeight="1">
      <c r="A4364" s="1" t="str">
        <f t="shared" si="1"/>
        <v/>
      </c>
      <c r="B4364" s="1"/>
      <c r="C4364" s="25" t="str">
        <f>IF('Census Block Input'!J4328="","",'Census Block Input'!B4328)</f>
        <v/>
      </c>
      <c r="D4364" s="184" t="str">
        <f>IF('Census Block Input'!J4328="","",UPPER('Census Block Input'!J4328))</f>
        <v/>
      </c>
      <c r="E4364" s="26" t="str">
        <f>IF('Census Block Input'!J4328="","",'Census Block Input'!I4328)</f>
        <v/>
      </c>
      <c r="F4364" s="27" t="str">
        <f>IF('Census Block Input'!J4328="","",'Census Block Input'!C4328)</f>
        <v/>
      </c>
      <c r="G4364" s="29" t="str">
        <f>IF('Census Block Input'!J4328="","",'Census Block Input'!D4328)</f>
        <v/>
      </c>
      <c r="H4364" s="30" t="str">
        <f>IF('Census Block Input'!J4328="","",'Census Block Input'!G4328)</f>
        <v/>
      </c>
      <c r="I4364" s="30" t="str">
        <f>IF('Census Block Input'!J4328="","",'Census Block Input'!F4328)</f>
        <v/>
      </c>
      <c r="J4364" s="32" t="str">
        <f t="shared" si="136"/>
        <v/>
      </c>
      <c r="K4364" s="105" t="str">
        <f>IF('Census Block Input'!J4328="","",'Census Block Input'!D4328)</f>
        <v/>
      </c>
      <c r="L4364" s="106" t="str">
        <f>IF('Census Block Input'!J4328="","",'Census Block Input'!G4328)</f>
        <v/>
      </c>
      <c r="M4364" s="106" t="str">
        <f>IF('Census Block Input'!J4328="","",'Census Block Input'!F4328)</f>
        <v/>
      </c>
      <c r="N4364" s="32" t="str">
        <f t="shared" si="137"/>
        <v/>
      </c>
      <c r="O4364" s="124" t="s">
        <v>10</v>
      </c>
      <c r="P4364" s="123" t="s">
        <v>10</v>
      </c>
      <c r="Q4364" s="1"/>
    </row>
    <row r="4365" spans="1:17" ht="15.75" hidden="1" customHeight="1">
      <c r="A4365" s="1" t="str">
        <f t="shared" si="1"/>
        <v/>
      </c>
      <c r="B4365" s="1"/>
      <c r="C4365" s="25" t="str">
        <f>IF('Census Block Input'!J4329="","",'Census Block Input'!B4329)</f>
        <v/>
      </c>
      <c r="D4365" s="184" t="str">
        <f>IF('Census Block Input'!J4329="","",UPPER('Census Block Input'!J4329))</f>
        <v/>
      </c>
      <c r="E4365" s="26" t="str">
        <f>IF('Census Block Input'!J4329="","",'Census Block Input'!I4329)</f>
        <v/>
      </c>
      <c r="F4365" s="27" t="str">
        <f>IF('Census Block Input'!J4329="","",'Census Block Input'!C4329)</f>
        <v/>
      </c>
      <c r="G4365" s="29" t="str">
        <f>IF('Census Block Input'!J4329="","",'Census Block Input'!D4329)</f>
        <v/>
      </c>
      <c r="H4365" s="30" t="str">
        <f>IF('Census Block Input'!J4329="","",'Census Block Input'!G4329)</f>
        <v/>
      </c>
      <c r="I4365" s="30" t="str">
        <f>IF('Census Block Input'!J4329="","",'Census Block Input'!F4329)</f>
        <v/>
      </c>
      <c r="J4365" s="32" t="str">
        <f t="shared" si="136"/>
        <v/>
      </c>
      <c r="K4365" s="105" t="str">
        <f>IF('Census Block Input'!J4329="","",'Census Block Input'!D4329)</f>
        <v/>
      </c>
      <c r="L4365" s="106" t="str">
        <f>IF('Census Block Input'!J4329="","",'Census Block Input'!G4329)</f>
        <v/>
      </c>
      <c r="M4365" s="106" t="str">
        <f>IF('Census Block Input'!J4329="","",'Census Block Input'!F4329)</f>
        <v/>
      </c>
      <c r="N4365" s="32" t="str">
        <f t="shared" si="137"/>
        <v/>
      </c>
      <c r="O4365" s="124" t="s">
        <v>10</v>
      </c>
      <c r="P4365" s="123" t="s">
        <v>10</v>
      </c>
      <c r="Q4365" s="1"/>
    </row>
    <row r="4366" spans="1:17" ht="15.75" hidden="1" customHeight="1">
      <c r="A4366" s="1" t="str">
        <f t="shared" si="1"/>
        <v/>
      </c>
      <c r="B4366" s="1"/>
      <c r="C4366" s="25" t="str">
        <f>IF('Census Block Input'!J4330="","",'Census Block Input'!B4330)</f>
        <v/>
      </c>
      <c r="D4366" s="184" t="str">
        <f>IF('Census Block Input'!J4330="","",UPPER('Census Block Input'!J4330))</f>
        <v/>
      </c>
      <c r="E4366" s="26" t="str">
        <f>IF('Census Block Input'!J4330="","",'Census Block Input'!I4330)</f>
        <v/>
      </c>
      <c r="F4366" s="27" t="str">
        <f>IF('Census Block Input'!J4330="","",'Census Block Input'!C4330)</f>
        <v/>
      </c>
      <c r="G4366" s="29" t="str">
        <f>IF('Census Block Input'!J4330="","",'Census Block Input'!D4330)</f>
        <v/>
      </c>
      <c r="H4366" s="30" t="str">
        <f>IF('Census Block Input'!J4330="","",'Census Block Input'!G4330)</f>
        <v/>
      </c>
      <c r="I4366" s="30" t="str">
        <f>IF('Census Block Input'!J4330="","",'Census Block Input'!F4330)</f>
        <v/>
      </c>
      <c r="J4366" s="32" t="str">
        <f t="shared" si="136"/>
        <v/>
      </c>
      <c r="K4366" s="105" t="str">
        <f>IF('Census Block Input'!J4330="","",'Census Block Input'!D4330)</f>
        <v/>
      </c>
      <c r="L4366" s="106" t="str">
        <f>IF('Census Block Input'!J4330="","",'Census Block Input'!G4330)</f>
        <v/>
      </c>
      <c r="M4366" s="106" t="str">
        <f>IF('Census Block Input'!J4330="","",'Census Block Input'!F4330)</f>
        <v/>
      </c>
      <c r="N4366" s="32" t="str">
        <f t="shared" si="137"/>
        <v/>
      </c>
      <c r="O4366" s="124" t="s">
        <v>10</v>
      </c>
      <c r="P4366" s="123" t="s">
        <v>10</v>
      </c>
      <c r="Q4366" s="1"/>
    </row>
    <row r="4367" spans="1:17" ht="15.75" hidden="1" customHeight="1">
      <c r="A4367" s="1" t="str">
        <f t="shared" si="1"/>
        <v/>
      </c>
      <c r="B4367" s="1"/>
      <c r="C4367" s="25" t="str">
        <f>IF('Census Block Input'!J4331="","",'Census Block Input'!B4331)</f>
        <v/>
      </c>
      <c r="D4367" s="184" t="str">
        <f>IF('Census Block Input'!J4331="","",UPPER('Census Block Input'!J4331))</f>
        <v/>
      </c>
      <c r="E4367" s="26" t="str">
        <f>IF('Census Block Input'!J4331="","",'Census Block Input'!I4331)</f>
        <v/>
      </c>
      <c r="F4367" s="27" t="str">
        <f>IF('Census Block Input'!J4331="","",'Census Block Input'!C4331)</f>
        <v/>
      </c>
      <c r="G4367" s="29" t="str">
        <f>IF('Census Block Input'!J4331="","",'Census Block Input'!D4331)</f>
        <v/>
      </c>
      <c r="H4367" s="30" t="str">
        <f>IF('Census Block Input'!J4331="","",'Census Block Input'!G4331)</f>
        <v/>
      </c>
      <c r="I4367" s="30" t="str">
        <f>IF('Census Block Input'!J4331="","",'Census Block Input'!F4331)</f>
        <v/>
      </c>
      <c r="J4367" s="32" t="str">
        <f t="shared" si="136"/>
        <v/>
      </c>
      <c r="K4367" s="105" t="str">
        <f>IF('Census Block Input'!J4331="","",'Census Block Input'!D4331)</f>
        <v/>
      </c>
      <c r="L4367" s="106" t="str">
        <f>IF('Census Block Input'!J4331="","",'Census Block Input'!G4331)</f>
        <v/>
      </c>
      <c r="M4367" s="106" t="str">
        <f>IF('Census Block Input'!J4331="","",'Census Block Input'!F4331)</f>
        <v/>
      </c>
      <c r="N4367" s="32" t="str">
        <f t="shared" si="137"/>
        <v/>
      </c>
      <c r="O4367" s="124" t="s">
        <v>10</v>
      </c>
      <c r="P4367" s="123" t="s">
        <v>10</v>
      </c>
      <c r="Q4367" s="1"/>
    </row>
    <row r="4368" spans="1:17" ht="15.75" hidden="1" customHeight="1">
      <c r="A4368" s="1" t="str">
        <f t="shared" si="1"/>
        <v/>
      </c>
      <c r="B4368" s="1"/>
      <c r="C4368" s="25" t="str">
        <f>IF('Census Block Input'!J4332="","",'Census Block Input'!B4332)</f>
        <v/>
      </c>
      <c r="D4368" s="184" t="str">
        <f>IF('Census Block Input'!J4332="","",UPPER('Census Block Input'!J4332))</f>
        <v/>
      </c>
      <c r="E4368" s="26" t="str">
        <f>IF('Census Block Input'!J4332="","",'Census Block Input'!I4332)</f>
        <v/>
      </c>
      <c r="F4368" s="27" t="str">
        <f>IF('Census Block Input'!J4332="","",'Census Block Input'!C4332)</f>
        <v/>
      </c>
      <c r="G4368" s="29" t="str">
        <f>IF('Census Block Input'!J4332="","",'Census Block Input'!D4332)</f>
        <v/>
      </c>
      <c r="H4368" s="30" t="str">
        <f>IF('Census Block Input'!J4332="","",'Census Block Input'!G4332)</f>
        <v/>
      </c>
      <c r="I4368" s="30" t="str">
        <f>IF('Census Block Input'!J4332="","",'Census Block Input'!F4332)</f>
        <v/>
      </c>
      <c r="J4368" s="32" t="str">
        <f t="shared" si="136"/>
        <v/>
      </c>
      <c r="K4368" s="105" t="str">
        <f>IF('Census Block Input'!J4332="","",'Census Block Input'!D4332)</f>
        <v/>
      </c>
      <c r="L4368" s="106" t="str">
        <f>IF('Census Block Input'!J4332="","",'Census Block Input'!G4332)</f>
        <v/>
      </c>
      <c r="M4368" s="106" t="str">
        <f>IF('Census Block Input'!J4332="","",'Census Block Input'!F4332)</f>
        <v/>
      </c>
      <c r="N4368" s="32" t="str">
        <f t="shared" si="137"/>
        <v/>
      </c>
      <c r="O4368" s="124" t="s">
        <v>10</v>
      </c>
      <c r="P4368" s="123" t="s">
        <v>10</v>
      </c>
      <c r="Q4368" s="1"/>
    </row>
    <row r="4369" spans="1:17" ht="15.75" hidden="1" customHeight="1">
      <c r="A4369" s="1" t="str">
        <f t="shared" si="1"/>
        <v/>
      </c>
      <c r="B4369" s="1"/>
      <c r="C4369" s="25" t="str">
        <f>IF('Census Block Input'!J4333="","",'Census Block Input'!B4333)</f>
        <v/>
      </c>
      <c r="D4369" s="184" t="str">
        <f>IF('Census Block Input'!J4333="","",UPPER('Census Block Input'!J4333))</f>
        <v/>
      </c>
      <c r="E4369" s="26" t="str">
        <f>IF('Census Block Input'!J4333="","",'Census Block Input'!I4333)</f>
        <v/>
      </c>
      <c r="F4369" s="27" t="str">
        <f>IF('Census Block Input'!J4333="","",'Census Block Input'!C4333)</f>
        <v/>
      </c>
      <c r="G4369" s="29" t="str">
        <f>IF('Census Block Input'!J4333="","",'Census Block Input'!D4333)</f>
        <v/>
      </c>
      <c r="H4369" s="30" t="str">
        <f>IF('Census Block Input'!J4333="","",'Census Block Input'!G4333)</f>
        <v/>
      </c>
      <c r="I4369" s="30" t="str">
        <f>IF('Census Block Input'!J4333="","",'Census Block Input'!F4333)</f>
        <v/>
      </c>
      <c r="J4369" s="32" t="str">
        <f t="shared" si="136"/>
        <v/>
      </c>
      <c r="K4369" s="105" t="str">
        <f>IF('Census Block Input'!J4333="","",'Census Block Input'!D4333)</f>
        <v/>
      </c>
      <c r="L4369" s="106" t="str">
        <f>IF('Census Block Input'!J4333="","",'Census Block Input'!G4333)</f>
        <v/>
      </c>
      <c r="M4369" s="106" t="str">
        <f>IF('Census Block Input'!J4333="","",'Census Block Input'!F4333)</f>
        <v/>
      </c>
      <c r="N4369" s="32" t="str">
        <f t="shared" si="137"/>
        <v/>
      </c>
      <c r="O4369" s="124" t="s">
        <v>10</v>
      </c>
      <c r="P4369" s="123" t="s">
        <v>10</v>
      </c>
      <c r="Q4369" s="1"/>
    </row>
    <row r="4370" spans="1:17" ht="15.75" hidden="1" customHeight="1">
      <c r="A4370" s="1" t="str">
        <f t="shared" si="1"/>
        <v/>
      </c>
      <c r="B4370" s="1"/>
      <c r="C4370" s="25" t="str">
        <f>IF('Census Block Input'!J4334="","",'Census Block Input'!B4334)</f>
        <v/>
      </c>
      <c r="D4370" s="184" t="str">
        <f>IF('Census Block Input'!J4334="","",UPPER('Census Block Input'!J4334))</f>
        <v/>
      </c>
      <c r="E4370" s="26" t="str">
        <f>IF('Census Block Input'!J4334="","",'Census Block Input'!I4334)</f>
        <v/>
      </c>
      <c r="F4370" s="27" t="str">
        <f>IF('Census Block Input'!J4334="","",'Census Block Input'!C4334)</f>
        <v/>
      </c>
      <c r="G4370" s="29" t="str">
        <f>IF('Census Block Input'!J4334="","",'Census Block Input'!D4334)</f>
        <v/>
      </c>
      <c r="H4370" s="30" t="str">
        <f>IF('Census Block Input'!J4334="","",'Census Block Input'!G4334)</f>
        <v/>
      </c>
      <c r="I4370" s="30" t="str">
        <f>IF('Census Block Input'!J4334="","",'Census Block Input'!F4334)</f>
        <v/>
      </c>
      <c r="J4370" s="32" t="str">
        <f t="shared" si="136"/>
        <v/>
      </c>
      <c r="K4370" s="105" t="str">
        <f>IF('Census Block Input'!J4334="","",'Census Block Input'!D4334)</f>
        <v/>
      </c>
      <c r="L4370" s="106" t="str">
        <f>IF('Census Block Input'!J4334="","",'Census Block Input'!G4334)</f>
        <v/>
      </c>
      <c r="M4370" s="106" t="str">
        <f>IF('Census Block Input'!J4334="","",'Census Block Input'!F4334)</f>
        <v/>
      </c>
      <c r="N4370" s="32" t="str">
        <f t="shared" si="137"/>
        <v/>
      </c>
      <c r="O4370" s="124" t="s">
        <v>10</v>
      </c>
      <c r="P4370" s="123" t="s">
        <v>10</v>
      </c>
      <c r="Q4370" s="1"/>
    </row>
    <row r="4371" spans="1:17" ht="15.75" hidden="1" customHeight="1">
      <c r="A4371" s="1" t="str">
        <f t="shared" si="1"/>
        <v/>
      </c>
      <c r="B4371" s="1"/>
      <c r="C4371" s="25" t="str">
        <f>IF('Census Block Input'!J4335="","",'Census Block Input'!B4335)</f>
        <v/>
      </c>
      <c r="D4371" s="184" t="str">
        <f>IF('Census Block Input'!J4335="","",UPPER('Census Block Input'!J4335))</f>
        <v/>
      </c>
      <c r="E4371" s="26" t="str">
        <f>IF('Census Block Input'!J4335="","",'Census Block Input'!I4335)</f>
        <v/>
      </c>
      <c r="F4371" s="27" t="str">
        <f>IF('Census Block Input'!J4335="","",'Census Block Input'!C4335)</f>
        <v/>
      </c>
      <c r="G4371" s="29" t="str">
        <f>IF('Census Block Input'!J4335="","",'Census Block Input'!D4335)</f>
        <v/>
      </c>
      <c r="H4371" s="30" t="str">
        <f>IF('Census Block Input'!J4335="","",'Census Block Input'!G4335)</f>
        <v/>
      </c>
      <c r="I4371" s="30" t="str">
        <f>IF('Census Block Input'!J4335="","",'Census Block Input'!F4335)</f>
        <v/>
      </c>
      <c r="J4371" s="32" t="str">
        <f t="shared" si="136"/>
        <v/>
      </c>
      <c r="K4371" s="105" t="str">
        <f>IF('Census Block Input'!J4335="","",'Census Block Input'!D4335)</f>
        <v/>
      </c>
      <c r="L4371" s="106" t="str">
        <f>IF('Census Block Input'!J4335="","",'Census Block Input'!G4335)</f>
        <v/>
      </c>
      <c r="M4371" s="106" t="str">
        <f>IF('Census Block Input'!J4335="","",'Census Block Input'!F4335)</f>
        <v/>
      </c>
      <c r="N4371" s="32" t="str">
        <f t="shared" si="137"/>
        <v/>
      </c>
      <c r="O4371" s="124" t="s">
        <v>10</v>
      </c>
      <c r="P4371" s="123" t="s">
        <v>10</v>
      </c>
      <c r="Q4371" s="1"/>
    </row>
    <row r="4372" spans="1:17" ht="15.75" hidden="1" customHeight="1">
      <c r="A4372" s="1" t="str">
        <f t="shared" si="1"/>
        <v/>
      </c>
      <c r="B4372" s="1"/>
      <c r="C4372" s="25" t="str">
        <f>IF('Census Block Input'!J4336="","",'Census Block Input'!B4336)</f>
        <v/>
      </c>
      <c r="D4372" s="184" t="str">
        <f>IF('Census Block Input'!J4336="","",UPPER('Census Block Input'!J4336))</f>
        <v/>
      </c>
      <c r="E4372" s="26" t="str">
        <f>IF('Census Block Input'!J4336="","",'Census Block Input'!I4336)</f>
        <v/>
      </c>
      <c r="F4372" s="27" t="str">
        <f>IF('Census Block Input'!J4336="","",'Census Block Input'!C4336)</f>
        <v/>
      </c>
      <c r="G4372" s="29" t="str">
        <f>IF('Census Block Input'!J4336="","",'Census Block Input'!D4336)</f>
        <v/>
      </c>
      <c r="H4372" s="30" t="str">
        <f>IF('Census Block Input'!J4336="","",'Census Block Input'!G4336)</f>
        <v/>
      </c>
      <c r="I4372" s="30" t="str">
        <f>IF('Census Block Input'!J4336="","",'Census Block Input'!F4336)</f>
        <v/>
      </c>
      <c r="J4372" s="32" t="str">
        <f t="shared" si="136"/>
        <v/>
      </c>
      <c r="K4372" s="105" t="str">
        <f>IF('Census Block Input'!J4336="","",'Census Block Input'!D4336)</f>
        <v/>
      </c>
      <c r="L4372" s="106" t="str">
        <f>IF('Census Block Input'!J4336="","",'Census Block Input'!G4336)</f>
        <v/>
      </c>
      <c r="M4372" s="106" t="str">
        <f>IF('Census Block Input'!J4336="","",'Census Block Input'!F4336)</f>
        <v/>
      </c>
      <c r="N4372" s="32" t="str">
        <f t="shared" si="137"/>
        <v/>
      </c>
      <c r="O4372" s="124" t="s">
        <v>10</v>
      </c>
      <c r="P4372" s="123" t="s">
        <v>10</v>
      </c>
      <c r="Q4372" s="1"/>
    </row>
    <row r="4373" spans="1:17" ht="15.75" hidden="1" customHeight="1">
      <c r="A4373" s="1" t="str">
        <f t="shared" si="1"/>
        <v/>
      </c>
      <c r="B4373" s="1"/>
      <c r="C4373" s="25" t="str">
        <f>IF('Census Block Input'!J4337="","",'Census Block Input'!B4337)</f>
        <v/>
      </c>
      <c r="D4373" s="184" t="str">
        <f>IF('Census Block Input'!J4337="","",UPPER('Census Block Input'!J4337))</f>
        <v/>
      </c>
      <c r="E4373" s="26" t="str">
        <f>IF('Census Block Input'!J4337="","",'Census Block Input'!I4337)</f>
        <v/>
      </c>
      <c r="F4373" s="27" t="str">
        <f>IF('Census Block Input'!J4337="","",'Census Block Input'!C4337)</f>
        <v/>
      </c>
      <c r="G4373" s="29" t="str">
        <f>IF('Census Block Input'!J4337="","",'Census Block Input'!D4337)</f>
        <v/>
      </c>
      <c r="H4373" s="30" t="str">
        <f>IF('Census Block Input'!J4337="","",'Census Block Input'!G4337)</f>
        <v/>
      </c>
      <c r="I4373" s="30" t="str">
        <f>IF('Census Block Input'!J4337="","",'Census Block Input'!F4337)</f>
        <v/>
      </c>
      <c r="J4373" s="32" t="str">
        <f t="shared" si="136"/>
        <v/>
      </c>
      <c r="K4373" s="105" t="str">
        <f>IF('Census Block Input'!J4337="","",'Census Block Input'!D4337)</f>
        <v/>
      </c>
      <c r="L4373" s="106" t="str">
        <f>IF('Census Block Input'!J4337="","",'Census Block Input'!G4337)</f>
        <v/>
      </c>
      <c r="M4373" s="106" t="str">
        <f>IF('Census Block Input'!J4337="","",'Census Block Input'!F4337)</f>
        <v/>
      </c>
      <c r="N4373" s="32" t="str">
        <f t="shared" si="137"/>
        <v/>
      </c>
      <c r="O4373" s="124" t="s">
        <v>10</v>
      </c>
      <c r="P4373" s="123" t="s">
        <v>10</v>
      </c>
      <c r="Q4373" s="1"/>
    </row>
    <row r="4374" spans="1:17" ht="15.75" hidden="1" customHeight="1">
      <c r="A4374" s="1" t="str">
        <f t="shared" si="1"/>
        <v/>
      </c>
      <c r="B4374" s="1"/>
      <c r="C4374" s="25" t="str">
        <f>IF('Census Block Input'!J4338="","",'Census Block Input'!B4338)</f>
        <v/>
      </c>
      <c r="D4374" s="184" t="str">
        <f>IF('Census Block Input'!J4338="","",UPPER('Census Block Input'!J4338))</f>
        <v/>
      </c>
      <c r="E4374" s="26" t="str">
        <f>IF('Census Block Input'!J4338="","",'Census Block Input'!I4338)</f>
        <v/>
      </c>
      <c r="F4374" s="27" t="str">
        <f>IF('Census Block Input'!J4338="","",'Census Block Input'!C4338)</f>
        <v/>
      </c>
      <c r="G4374" s="29" t="str">
        <f>IF('Census Block Input'!J4338="","",'Census Block Input'!D4338)</f>
        <v/>
      </c>
      <c r="H4374" s="30" t="str">
        <f>IF('Census Block Input'!J4338="","",'Census Block Input'!G4338)</f>
        <v/>
      </c>
      <c r="I4374" s="30" t="str">
        <f>IF('Census Block Input'!J4338="","",'Census Block Input'!F4338)</f>
        <v/>
      </c>
      <c r="J4374" s="32" t="str">
        <f t="shared" si="136"/>
        <v/>
      </c>
      <c r="K4374" s="105" t="str">
        <f>IF('Census Block Input'!J4338="","",'Census Block Input'!D4338)</f>
        <v/>
      </c>
      <c r="L4374" s="106" t="str">
        <f>IF('Census Block Input'!J4338="","",'Census Block Input'!G4338)</f>
        <v/>
      </c>
      <c r="M4374" s="106" t="str">
        <f>IF('Census Block Input'!J4338="","",'Census Block Input'!F4338)</f>
        <v/>
      </c>
      <c r="N4374" s="32" t="str">
        <f t="shared" si="137"/>
        <v/>
      </c>
      <c r="O4374" s="124" t="s">
        <v>10</v>
      </c>
      <c r="P4374" s="123" t="s">
        <v>10</v>
      </c>
      <c r="Q4374" s="1"/>
    </row>
    <row r="4375" spans="1:17" ht="15.75" hidden="1" customHeight="1">
      <c r="A4375" s="1" t="str">
        <f t="shared" si="1"/>
        <v/>
      </c>
      <c r="B4375" s="1"/>
      <c r="C4375" s="25" t="str">
        <f>IF('Census Block Input'!J4339="","",'Census Block Input'!B4339)</f>
        <v/>
      </c>
      <c r="D4375" s="184" t="str">
        <f>IF('Census Block Input'!J4339="","",UPPER('Census Block Input'!J4339))</f>
        <v/>
      </c>
      <c r="E4375" s="26" t="str">
        <f>IF('Census Block Input'!J4339="","",'Census Block Input'!I4339)</f>
        <v/>
      </c>
      <c r="F4375" s="27" t="str">
        <f>IF('Census Block Input'!J4339="","",'Census Block Input'!C4339)</f>
        <v/>
      </c>
      <c r="G4375" s="29" t="str">
        <f>IF('Census Block Input'!J4339="","",'Census Block Input'!D4339)</f>
        <v/>
      </c>
      <c r="H4375" s="30" t="str">
        <f>IF('Census Block Input'!J4339="","",'Census Block Input'!G4339)</f>
        <v/>
      </c>
      <c r="I4375" s="30" t="str">
        <f>IF('Census Block Input'!J4339="","",'Census Block Input'!F4339)</f>
        <v/>
      </c>
      <c r="J4375" s="32" t="str">
        <f t="shared" si="136"/>
        <v/>
      </c>
      <c r="K4375" s="105" t="str">
        <f>IF('Census Block Input'!J4339="","",'Census Block Input'!D4339)</f>
        <v/>
      </c>
      <c r="L4375" s="106" t="str">
        <f>IF('Census Block Input'!J4339="","",'Census Block Input'!G4339)</f>
        <v/>
      </c>
      <c r="M4375" s="106" t="str">
        <f>IF('Census Block Input'!J4339="","",'Census Block Input'!F4339)</f>
        <v/>
      </c>
      <c r="N4375" s="32" t="str">
        <f t="shared" si="137"/>
        <v/>
      </c>
      <c r="O4375" s="124" t="s">
        <v>10</v>
      </c>
      <c r="P4375" s="123" t="s">
        <v>10</v>
      </c>
      <c r="Q4375" s="1"/>
    </row>
    <row r="4376" spans="1:17" ht="15.75" hidden="1" customHeight="1">
      <c r="A4376" s="1" t="str">
        <f t="shared" si="1"/>
        <v/>
      </c>
      <c r="B4376" s="1"/>
      <c r="C4376" s="25" t="str">
        <f>IF('Census Block Input'!J4340="","",'Census Block Input'!B4340)</f>
        <v/>
      </c>
      <c r="D4376" s="184" t="str">
        <f>IF('Census Block Input'!J4340="","",UPPER('Census Block Input'!J4340))</f>
        <v/>
      </c>
      <c r="E4376" s="26" t="str">
        <f>IF('Census Block Input'!J4340="","",'Census Block Input'!I4340)</f>
        <v/>
      </c>
      <c r="F4376" s="27" t="str">
        <f>IF('Census Block Input'!J4340="","",'Census Block Input'!C4340)</f>
        <v/>
      </c>
      <c r="G4376" s="29" t="str">
        <f>IF('Census Block Input'!J4340="","",'Census Block Input'!D4340)</f>
        <v/>
      </c>
      <c r="H4376" s="30" t="str">
        <f>IF('Census Block Input'!J4340="","",'Census Block Input'!G4340)</f>
        <v/>
      </c>
      <c r="I4376" s="30" t="str">
        <f>IF('Census Block Input'!J4340="","",'Census Block Input'!F4340)</f>
        <v/>
      </c>
      <c r="J4376" s="32" t="str">
        <f t="shared" si="136"/>
        <v/>
      </c>
      <c r="K4376" s="105" t="str">
        <f>IF('Census Block Input'!J4340="","",'Census Block Input'!D4340)</f>
        <v/>
      </c>
      <c r="L4376" s="106" t="str">
        <f>IF('Census Block Input'!J4340="","",'Census Block Input'!G4340)</f>
        <v/>
      </c>
      <c r="M4376" s="106" t="str">
        <f>IF('Census Block Input'!J4340="","",'Census Block Input'!F4340)</f>
        <v/>
      </c>
      <c r="N4376" s="32" t="str">
        <f t="shared" si="137"/>
        <v/>
      </c>
      <c r="O4376" s="124" t="s">
        <v>10</v>
      </c>
      <c r="P4376" s="123" t="s">
        <v>10</v>
      </c>
      <c r="Q4376" s="1"/>
    </row>
    <row r="4377" spans="1:17" ht="15.75" hidden="1" customHeight="1">
      <c r="A4377" s="1" t="str">
        <f t="shared" si="1"/>
        <v/>
      </c>
      <c r="B4377" s="1"/>
      <c r="C4377" s="25" t="str">
        <f>IF('Census Block Input'!J4341="","",'Census Block Input'!B4341)</f>
        <v/>
      </c>
      <c r="D4377" s="184" t="str">
        <f>IF('Census Block Input'!J4341="","",UPPER('Census Block Input'!J4341))</f>
        <v/>
      </c>
      <c r="E4377" s="26" t="str">
        <f>IF('Census Block Input'!J4341="","",'Census Block Input'!I4341)</f>
        <v/>
      </c>
      <c r="F4377" s="27" t="str">
        <f>IF('Census Block Input'!J4341="","",'Census Block Input'!C4341)</f>
        <v/>
      </c>
      <c r="G4377" s="29" t="str">
        <f>IF('Census Block Input'!J4341="","",'Census Block Input'!D4341)</f>
        <v/>
      </c>
      <c r="H4377" s="30" t="str">
        <f>IF('Census Block Input'!J4341="","",'Census Block Input'!G4341)</f>
        <v/>
      </c>
      <c r="I4377" s="30" t="str">
        <f>IF('Census Block Input'!J4341="","",'Census Block Input'!F4341)</f>
        <v/>
      </c>
      <c r="J4377" s="32" t="str">
        <f t="shared" si="136"/>
        <v/>
      </c>
      <c r="K4377" s="105" t="str">
        <f>IF('Census Block Input'!J4341="","",'Census Block Input'!D4341)</f>
        <v/>
      </c>
      <c r="L4377" s="106" t="str">
        <f>IF('Census Block Input'!J4341="","",'Census Block Input'!G4341)</f>
        <v/>
      </c>
      <c r="M4377" s="106" t="str">
        <f>IF('Census Block Input'!J4341="","",'Census Block Input'!F4341)</f>
        <v/>
      </c>
      <c r="N4377" s="32" t="str">
        <f t="shared" si="137"/>
        <v/>
      </c>
      <c r="O4377" s="124" t="s">
        <v>10</v>
      </c>
      <c r="P4377" s="123" t="s">
        <v>10</v>
      </c>
      <c r="Q4377" s="1"/>
    </row>
    <row r="4378" spans="1:17" ht="15.75" hidden="1" customHeight="1">
      <c r="A4378" s="1" t="str">
        <f t="shared" si="1"/>
        <v/>
      </c>
      <c r="B4378" s="1"/>
      <c r="C4378" s="25" t="str">
        <f>IF('Census Block Input'!J4342="","",'Census Block Input'!B4342)</f>
        <v/>
      </c>
      <c r="D4378" s="184" t="str">
        <f>IF('Census Block Input'!J4342="","",UPPER('Census Block Input'!J4342))</f>
        <v/>
      </c>
      <c r="E4378" s="26" t="str">
        <f>IF('Census Block Input'!J4342="","",'Census Block Input'!I4342)</f>
        <v/>
      </c>
      <c r="F4378" s="27" t="str">
        <f>IF('Census Block Input'!J4342="","",'Census Block Input'!C4342)</f>
        <v/>
      </c>
      <c r="G4378" s="29" t="str">
        <f>IF('Census Block Input'!J4342="","",'Census Block Input'!D4342)</f>
        <v/>
      </c>
      <c r="H4378" s="30" t="str">
        <f>IF('Census Block Input'!J4342="","",'Census Block Input'!G4342)</f>
        <v/>
      </c>
      <c r="I4378" s="30" t="str">
        <f>IF('Census Block Input'!J4342="","",'Census Block Input'!F4342)</f>
        <v/>
      </c>
      <c r="J4378" s="32" t="str">
        <f t="shared" si="136"/>
        <v/>
      </c>
      <c r="K4378" s="105" t="str">
        <f>IF('Census Block Input'!J4342="","",'Census Block Input'!D4342)</f>
        <v/>
      </c>
      <c r="L4378" s="106" t="str">
        <f>IF('Census Block Input'!J4342="","",'Census Block Input'!G4342)</f>
        <v/>
      </c>
      <c r="M4378" s="106" t="str">
        <f>IF('Census Block Input'!J4342="","",'Census Block Input'!F4342)</f>
        <v/>
      </c>
      <c r="N4378" s="32" t="str">
        <f t="shared" si="137"/>
        <v/>
      </c>
      <c r="O4378" s="124" t="s">
        <v>10</v>
      </c>
      <c r="P4378" s="123" t="s">
        <v>10</v>
      </c>
      <c r="Q4378" s="1"/>
    </row>
    <row r="4379" spans="1:17" ht="15.75" hidden="1" customHeight="1">
      <c r="A4379" s="1" t="str">
        <f t="shared" si="1"/>
        <v/>
      </c>
      <c r="B4379" s="1"/>
      <c r="C4379" s="25" t="str">
        <f>IF('Census Block Input'!J4343="","",'Census Block Input'!B4343)</f>
        <v/>
      </c>
      <c r="D4379" s="184" t="str">
        <f>IF('Census Block Input'!J4343="","",UPPER('Census Block Input'!J4343))</f>
        <v/>
      </c>
      <c r="E4379" s="26" t="str">
        <f>IF('Census Block Input'!J4343="","",'Census Block Input'!I4343)</f>
        <v/>
      </c>
      <c r="F4379" s="27" t="str">
        <f>IF('Census Block Input'!J4343="","",'Census Block Input'!C4343)</f>
        <v/>
      </c>
      <c r="G4379" s="29" t="str">
        <f>IF('Census Block Input'!J4343="","",'Census Block Input'!D4343)</f>
        <v/>
      </c>
      <c r="H4379" s="30" t="str">
        <f>IF('Census Block Input'!J4343="","",'Census Block Input'!G4343)</f>
        <v/>
      </c>
      <c r="I4379" s="30" t="str">
        <f>IF('Census Block Input'!J4343="","",'Census Block Input'!F4343)</f>
        <v/>
      </c>
      <c r="J4379" s="32" t="str">
        <f t="shared" si="136"/>
        <v/>
      </c>
      <c r="K4379" s="105" t="str">
        <f>IF('Census Block Input'!J4343="","",'Census Block Input'!D4343)</f>
        <v/>
      </c>
      <c r="L4379" s="106" t="str">
        <f>IF('Census Block Input'!J4343="","",'Census Block Input'!G4343)</f>
        <v/>
      </c>
      <c r="M4379" s="106" t="str">
        <f>IF('Census Block Input'!J4343="","",'Census Block Input'!F4343)</f>
        <v/>
      </c>
      <c r="N4379" s="32" t="str">
        <f t="shared" si="137"/>
        <v/>
      </c>
      <c r="O4379" s="124" t="s">
        <v>10</v>
      </c>
      <c r="P4379" s="123" t="s">
        <v>10</v>
      </c>
      <c r="Q4379" s="1"/>
    </row>
    <row r="4380" spans="1:17" ht="15.75" hidden="1" customHeight="1">
      <c r="A4380" s="1" t="str">
        <f t="shared" si="1"/>
        <v/>
      </c>
      <c r="B4380" s="1"/>
      <c r="C4380" s="25" t="str">
        <f>IF('Census Block Input'!J4344="","",'Census Block Input'!B4344)</f>
        <v/>
      </c>
      <c r="D4380" s="184" t="str">
        <f>IF('Census Block Input'!J4344="","",UPPER('Census Block Input'!J4344))</f>
        <v/>
      </c>
      <c r="E4380" s="26" t="str">
        <f>IF('Census Block Input'!J4344="","",'Census Block Input'!I4344)</f>
        <v/>
      </c>
      <c r="F4380" s="27" t="str">
        <f>IF('Census Block Input'!J4344="","",'Census Block Input'!C4344)</f>
        <v/>
      </c>
      <c r="G4380" s="29" t="str">
        <f>IF('Census Block Input'!J4344="","",'Census Block Input'!D4344)</f>
        <v/>
      </c>
      <c r="H4380" s="30" t="str">
        <f>IF('Census Block Input'!J4344="","",'Census Block Input'!G4344)</f>
        <v/>
      </c>
      <c r="I4380" s="30" t="str">
        <f>IF('Census Block Input'!J4344="","",'Census Block Input'!F4344)</f>
        <v/>
      </c>
      <c r="J4380" s="32" t="str">
        <f t="shared" si="136"/>
        <v/>
      </c>
      <c r="K4380" s="105" t="str">
        <f>IF('Census Block Input'!J4344="","",'Census Block Input'!D4344)</f>
        <v/>
      </c>
      <c r="L4380" s="106" t="str">
        <f>IF('Census Block Input'!J4344="","",'Census Block Input'!G4344)</f>
        <v/>
      </c>
      <c r="M4380" s="106" t="str">
        <f>IF('Census Block Input'!J4344="","",'Census Block Input'!F4344)</f>
        <v/>
      </c>
      <c r="N4380" s="32" t="str">
        <f t="shared" si="137"/>
        <v/>
      </c>
      <c r="O4380" s="124" t="s">
        <v>10</v>
      </c>
      <c r="P4380" s="123" t="s">
        <v>10</v>
      </c>
      <c r="Q4380" s="1"/>
    </row>
    <row r="4381" spans="1:17" ht="15.75" hidden="1" customHeight="1">
      <c r="A4381" s="1" t="str">
        <f t="shared" si="1"/>
        <v/>
      </c>
      <c r="B4381" s="1"/>
      <c r="C4381" s="25" t="str">
        <f>IF('Census Block Input'!J4345="","",'Census Block Input'!B4345)</f>
        <v/>
      </c>
      <c r="D4381" s="184" t="str">
        <f>IF('Census Block Input'!J4345="","",UPPER('Census Block Input'!J4345))</f>
        <v/>
      </c>
      <c r="E4381" s="26" t="str">
        <f>IF('Census Block Input'!J4345="","",'Census Block Input'!I4345)</f>
        <v/>
      </c>
      <c r="F4381" s="27" t="str">
        <f>IF('Census Block Input'!J4345="","",'Census Block Input'!C4345)</f>
        <v/>
      </c>
      <c r="G4381" s="29" t="str">
        <f>IF('Census Block Input'!J4345="","",'Census Block Input'!D4345)</f>
        <v/>
      </c>
      <c r="H4381" s="30" t="str">
        <f>IF('Census Block Input'!J4345="","",'Census Block Input'!G4345)</f>
        <v/>
      </c>
      <c r="I4381" s="30" t="str">
        <f>IF('Census Block Input'!J4345="","",'Census Block Input'!F4345)</f>
        <v/>
      </c>
      <c r="J4381" s="32" t="str">
        <f t="shared" si="136"/>
        <v/>
      </c>
      <c r="K4381" s="105" t="str">
        <f>IF('Census Block Input'!J4345="","",'Census Block Input'!D4345)</f>
        <v/>
      </c>
      <c r="L4381" s="106" t="str">
        <f>IF('Census Block Input'!J4345="","",'Census Block Input'!G4345)</f>
        <v/>
      </c>
      <c r="M4381" s="106" t="str">
        <f>IF('Census Block Input'!J4345="","",'Census Block Input'!F4345)</f>
        <v/>
      </c>
      <c r="N4381" s="32" t="str">
        <f t="shared" si="137"/>
        <v/>
      </c>
      <c r="O4381" s="124" t="s">
        <v>10</v>
      </c>
      <c r="P4381" s="123" t="s">
        <v>10</v>
      </c>
      <c r="Q4381" s="1"/>
    </row>
    <row r="4382" spans="1:17" ht="15.75" hidden="1" customHeight="1">
      <c r="A4382" s="1" t="str">
        <f t="shared" si="1"/>
        <v/>
      </c>
      <c r="B4382" s="1"/>
      <c r="C4382" s="25" t="str">
        <f>IF('Census Block Input'!J4346="","",'Census Block Input'!B4346)</f>
        <v/>
      </c>
      <c r="D4382" s="184" t="str">
        <f>IF('Census Block Input'!J4346="","",UPPER('Census Block Input'!J4346))</f>
        <v/>
      </c>
      <c r="E4382" s="26" t="str">
        <f>IF('Census Block Input'!J4346="","",'Census Block Input'!I4346)</f>
        <v/>
      </c>
      <c r="F4382" s="27" t="str">
        <f>IF('Census Block Input'!J4346="","",'Census Block Input'!C4346)</f>
        <v/>
      </c>
      <c r="G4382" s="29" t="str">
        <f>IF('Census Block Input'!J4346="","",'Census Block Input'!D4346)</f>
        <v/>
      </c>
      <c r="H4382" s="30" t="str">
        <f>IF('Census Block Input'!J4346="","",'Census Block Input'!G4346)</f>
        <v/>
      </c>
      <c r="I4382" s="30" t="str">
        <f>IF('Census Block Input'!J4346="","",'Census Block Input'!F4346)</f>
        <v/>
      </c>
      <c r="J4382" s="32" t="str">
        <f t="shared" si="136"/>
        <v/>
      </c>
      <c r="K4382" s="105" t="str">
        <f>IF('Census Block Input'!J4346="","",'Census Block Input'!D4346)</f>
        <v/>
      </c>
      <c r="L4382" s="106" t="str">
        <f>IF('Census Block Input'!J4346="","",'Census Block Input'!G4346)</f>
        <v/>
      </c>
      <c r="M4382" s="106" t="str">
        <f>IF('Census Block Input'!J4346="","",'Census Block Input'!F4346)</f>
        <v/>
      </c>
      <c r="N4382" s="32" t="str">
        <f t="shared" si="137"/>
        <v/>
      </c>
      <c r="O4382" s="124" t="s">
        <v>10</v>
      </c>
      <c r="P4382" s="123" t="s">
        <v>10</v>
      </c>
      <c r="Q4382" s="1"/>
    </row>
    <row r="4383" spans="1:17" ht="15.75" hidden="1" customHeight="1">
      <c r="A4383" s="1" t="str">
        <f t="shared" si="1"/>
        <v/>
      </c>
      <c r="B4383" s="1"/>
      <c r="C4383" s="25" t="str">
        <f>IF('Census Block Input'!J4347="","",'Census Block Input'!B4347)</f>
        <v/>
      </c>
      <c r="D4383" s="184" t="str">
        <f>IF('Census Block Input'!J4347="","",UPPER('Census Block Input'!J4347))</f>
        <v/>
      </c>
      <c r="E4383" s="26" t="str">
        <f>IF('Census Block Input'!J4347="","",'Census Block Input'!I4347)</f>
        <v/>
      </c>
      <c r="F4383" s="27" t="str">
        <f>IF('Census Block Input'!J4347="","",'Census Block Input'!C4347)</f>
        <v/>
      </c>
      <c r="G4383" s="29" t="str">
        <f>IF('Census Block Input'!J4347="","",'Census Block Input'!D4347)</f>
        <v/>
      </c>
      <c r="H4383" s="30" t="str">
        <f>IF('Census Block Input'!J4347="","",'Census Block Input'!G4347)</f>
        <v/>
      </c>
      <c r="I4383" s="30" t="str">
        <f>IF('Census Block Input'!J4347="","",'Census Block Input'!F4347)</f>
        <v/>
      </c>
      <c r="J4383" s="32" t="str">
        <f t="shared" si="136"/>
        <v/>
      </c>
      <c r="K4383" s="105" t="str">
        <f>IF('Census Block Input'!J4347="","",'Census Block Input'!D4347)</f>
        <v/>
      </c>
      <c r="L4383" s="106" t="str">
        <f>IF('Census Block Input'!J4347="","",'Census Block Input'!G4347)</f>
        <v/>
      </c>
      <c r="M4383" s="106" t="str">
        <f>IF('Census Block Input'!J4347="","",'Census Block Input'!F4347)</f>
        <v/>
      </c>
      <c r="N4383" s="32" t="str">
        <f t="shared" si="137"/>
        <v/>
      </c>
      <c r="O4383" s="124" t="s">
        <v>10</v>
      </c>
      <c r="P4383" s="123" t="s">
        <v>10</v>
      </c>
      <c r="Q4383" s="1"/>
    </row>
    <row r="4384" spans="1:17" ht="15.75" hidden="1" customHeight="1">
      <c r="A4384" s="1" t="str">
        <f t="shared" si="1"/>
        <v/>
      </c>
      <c r="B4384" s="1"/>
      <c r="C4384" s="25" t="str">
        <f>IF('Census Block Input'!J4348="","",'Census Block Input'!B4348)</f>
        <v/>
      </c>
      <c r="D4384" s="184" t="str">
        <f>IF('Census Block Input'!J4348="","",UPPER('Census Block Input'!J4348))</f>
        <v/>
      </c>
      <c r="E4384" s="26" t="str">
        <f>IF('Census Block Input'!J4348="","",'Census Block Input'!I4348)</f>
        <v/>
      </c>
      <c r="F4384" s="27" t="str">
        <f>IF('Census Block Input'!J4348="","",'Census Block Input'!C4348)</f>
        <v/>
      </c>
      <c r="G4384" s="29" t="str">
        <f>IF('Census Block Input'!J4348="","",'Census Block Input'!D4348)</f>
        <v/>
      </c>
      <c r="H4384" s="30" t="str">
        <f>IF('Census Block Input'!J4348="","",'Census Block Input'!G4348)</f>
        <v/>
      </c>
      <c r="I4384" s="30" t="str">
        <f>IF('Census Block Input'!J4348="","",'Census Block Input'!F4348)</f>
        <v/>
      </c>
      <c r="J4384" s="32" t="str">
        <f t="shared" si="136"/>
        <v/>
      </c>
      <c r="K4384" s="105" t="str">
        <f>IF('Census Block Input'!J4348="","",'Census Block Input'!D4348)</f>
        <v/>
      </c>
      <c r="L4384" s="106" t="str">
        <f>IF('Census Block Input'!J4348="","",'Census Block Input'!G4348)</f>
        <v/>
      </c>
      <c r="M4384" s="106" t="str">
        <f>IF('Census Block Input'!J4348="","",'Census Block Input'!F4348)</f>
        <v/>
      </c>
      <c r="N4384" s="32" t="str">
        <f t="shared" si="137"/>
        <v/>
      </c>
      <c r="O4384" s="124" t="s">
        <v>10</v>
      </c>
      <c r="P4384" s="123" t="s">
        <v>10</v>
      </c>
      <c r="Q4384" s="1"/>
    </row>
    <row r="4385" spans="1:17" ht="15.75" hidden="1" customHeight="1">
      <c r="A4385" s="1" t="str">
        <f t="shared" si="1"/>
        <v/>
      </c>
      <c r="B4385" s="1"/>
      <c r="C4385" s="25" t="str">
        <f>IF('Census Block Input'!J4349="","",'Census Block Input'!B4349)</f>
        <v/>
      </c>
      <c r="D4385" s="184" t="str">
        <f>IF('Census Block Input'!J4349="","",UPPER('Census Block Input'!J4349))</f>
        <v/>
      </c>
      <c r="E4385" s="26" t="str">
        <f>IF('Census Block Input'!J4349="","",'Census Block Input'!I4349)</f>
        <v/>
      </c>
      <c r="F4385" s="27" t="str">
        <f>IF('Census Block Input'!J4349="","",'Census Block Input'!C4349)</f>
        <v/>
      </c>
      <c r="G4385" s="29" t="str">
        <f>IF('Census Block Input'!J4349="","",'Census Block Input'!D4349)</f>
        <v/>
      </c>
      <c r="H4385" s="30" t="str">
        <f>IF('Census Block Input'!J4349="","",'Census Block Input'!G4349)</f>
        <v/>
      </c>
      <c r="I4385" s="30" t="str">
        <f>IF('Census Block Input'!J4349="","",'Census Block Input'!F4349)</f>
        <v/>
      </c>
      <c r="J4385" s="32" t="str">
        <f t="shared" si="136"/>
        <v/>
      </c>
      <c r="K4385" s="105" t="str">
        <f>IF('Census Block Input'!J4349="","",'Census Block Input'!D4349)</f>
        <v/>
      </c>
      <c r="L4385" s="106" t="str">
        <f>IF('Census Block Input'!J4349="","",'Census Block Input'!G4349)</f>
        <v/>
      </c>
      <c r="M4385" s="106" t="str">
        <f>IF('Census Block Input'!J4349="","",'Census Block Input'!F4349)</f>
        <v/>
      </c>
      <c r="N4385" s="32" t="str">
        <f t="shared" si="137"/>
        <v/>
      </c>
      <c r="O4385" s="124" t="s">
        <v>10</v>
      </c>
      <c r="P4385" s="123" t="s">
        <v>10</v>
      </c>
      <c r="Q4385" s="1"/>
    </row>
    <row r="4386" spans="1:17" ht="15.75" hidden="1" customHeight="1">
      <c r="A4386" s="1" t="str">
        <f t="shared" si="1"/>
        <v/>
      </c>
      <c r="B4386" s="1"/>
      <c r="C4386" s="25" t="str">
        <f>IF('Census Block Input'!J4350="","",'Census Block Input'!B4350)</f>
        <v/>
      </c>
      <c r="D4386" s="184" t="str">
        <f>IF('Census Block Input'!J4350="","",UPPER('Census Block Input'!J4350))</f>
        <v/>
      </c>
      <c r="E4386" s="26" t="str">
        <f>IF('Census Block Input'!J4350="","",'Census Block Input'!I4350)</f>
        <v/>
      </c>
      <c r="F4386" s="27" t="str">
        <f>IF('Census Block Input'!J4350="","",'Census Block Input'!C4350)</f>
        <v/>
      </c>
      <c r="G4386" s="29" t="str">
        <f>IF('Census Block Input'!J4350="","",'Census Block Input'!D4350)</f>
        <v/>
      </c>
      <c r="H4386" s="30" t="str">
        <f>IF('Census Block Input'!J4350="","",'Census Block Input'!G4350)</f>
        <v/>
      </c>
      <c r="I4386" s="30" t="str">
        <f>IF('Census Block Input'!J4350="","",'Census Block Input'!F4350)</f>
        <v/>
      </c>
      <c r="J4386" s="32" t="str">
        <f t="shared" si="136"/>
        <v/>
      </c>
      <c r="K4386" s="105" t="str">
        <f>IF('Census Block Input'!J4350="","",'Census Block Input'!D4350)</f>
        <v/>
      </c>
      <c r="L4386" s="106" t="str">
        <f>IF('Census Block Input'!J4350="","",'Census Block Input'!G4350)</f>
        <v/>
      </c>
      <c r="M4386" s="106" t="str">
        <f>IF('Census Block Input'!J4350="","",'Census Block Input'!F4350)</f>
        <v/>
      </c>
      <c r="N4386" s="32" t="str">
        <f t="shared" si="137"/>
        <v/>
      </c>
      <c r="O4386" s="124" t="s">
        <v>10</v>
      </c>
      <c r="P4386" s="123" t="s">
        <v>10</v>
      </c>
      <c r="Q4386" s="1"/>
    </row>
    <row r="4387" spans="1:17" ht="15.75" hidden="1" customHeight="1">
      <c r="A4387" s="1" t="str">
        <f t="shared" si="1"/>
        <v/>
      </c>
      <c r="B4387" s="1"/>
      <c r="C4387" s="25" t="str">
        <f>IF('Census Block Input'!J4351="","",'Census Block Input'!B4351)</f>
        <v/>
      </c>
      <c r="D4387" s="184" t="str">
        <f>IF('Census Block Input'!J4351="","",UPPER('Census Block Input'!J4351))</f>
        <v/>
      </c>
      <c r="E4387" s="26" t="str">
        <f>IF('Census Block Input'!J4351="","",'Census Block Input'!I4351)</f>
        <v/>
      </c>
      <c r="F4387" s="27" t="str">
        <f>IF('Census Block Input'!J4351="","",'Census Block Input'!C4351)</f>
        <v/>
      </c>
      <c r="G4387" s="29" t="str">
        <f>IF('Census Block Input'!J4351="","",'Census Block Input'!D4351)</f>
        <v/>
      </c>
      <c r="H4387" s="30" t="str">
        <f>IF('Census Block Input'!J4351="","",'Census Block Input'!G4351)</f>
        <v/>
      </c>
      <c r="I4387" s="30" t="str">
        <f>IF('Census Block Input'!J4351="","",'Census Block Input'!F4351)</f>
        <v/>
      </c>
      <c r="J4387" s="32" t="str">
        <f t="shared" si="136"/>
        <v/>
      </c>
      <c r="K4387" s="105" t="str">
        <f>IF('Census Block Input'!J4351="","",'Census Block Input'!D4351)</f>
        <v/>
      </c>
      <c r="L4387" s="106" t="str">
        <f>IF('Census Block Input'!J4351="","",'Census Block Input'!G4351)</f>
        <v/>
      </c>
      <c r="M4387" s="106" t="str">
        <f>IF('Census Block Input'!J4351="","",'Census Block Input'!F4351)</f>
        <v/>
      </c>
      <c r="N4387" s="32" t="str">
        <f t="shared" si="137"/>
        <v/>
      </c>
      <c r="O4387" s="124" t="s">
        <v>10</v>
      </c>
      <c r="P4387" s="123" t="s">
        <v>10</v>
      </c>
      <c r="Q4387" s="1"/>
    </row>
    <row r="4388" spans="1:17" ht="15.75" hidden="1" customHeight="1">
      <c r="A4388" s="1" t="str">
        <f t="shared" si="1"/>
        <v/>
      </c>
      <c r="B4388" s="1"/>
      <c r="C4388" s="25" t="str">
        <f>IF('Census Block Input'!J4352="","",'Census Block Input'!B4352)</f>
        <v/>
      </c>
      <c r="D4388" s="184" t="str">
        <f>IF('Census Block Input'!J4352="","",UPPER('Census Block Input'!J4352))</f>
        <v/>
      </c>
      <c r="E4388" s="26" t="str">
        <f>IF('Census Block Input'!J4352="","",'Census Block Input'!I4352)</f>
        <v/>
      </c>
      <c r="F4388" s="27" t="str">
        <f>IF('Census Block Input'!J4352="","",'Census Block Input'!C4352)</f>
        <v/>
      </c>
      <c r="G4388" s="29" t="str">
        <f>IF('Census Block Input'!J4352="","",'Census Block Input'!D4352)</f>
        <v/>
      </c>
      <c r="H4388" s="30" t="str">
        <f>IF('Census Block Input'!J4352="","",'Census Block Input'!G4352)</f>
        <v/>
      </c>
      <c r="I4388" s="30" t="str">
        <f>IF('Census Block Input'!J4352="","",'Census Block Input'!F4352)</f>
        <v/>
      </c>
      <c r="J4388" s="32" t="str">
        <f t="shared" si="136"/>
        <v/>
      </c>
      <c r="K4388" s="105" t="str">
        <f>IF('Census Block Input'!J4352="","",'Census Block Input'!D4352)</f>
        <v/>
      </c>
      <c r="L4388" s="106" t="str">
        <f>IF('Census Block Input'!J4352="","",'Census Block Input'!G4352)</f>
        <v/>
      </c>
      <c r="M4388" s="106" t="str">
        <f>IF('Census Block Input'!J4352="","",'Census Block Input'!F4352)</f>
        <v/>
      </c>
      <c r="N4388" s="32" t="str">
        <f t="shared" si="137"/>
        <v/>
      </c>
      <c r="O4388" s="124" t="s">
        <v>10</v>
      </c>
      <c r="P4388" s="123" t="s">
        <v>10</v>
      </c>
      <c r="Q4388" s="1"/>
    </row>
    <row r="4389" spans="1:17" ht="15.75" hidden="1" customHeight="1">
      <c r="A4389" s="1" t="str">
        <f t="shared" si="1"/>
        <v/>
      </c>
      <c r="B4389" s="1"/>
      <c r="C4389" s="25" t="str">
        <f>IF('Census Block Input'!J4353="","",'Census Block Input'!B4353)</f>
        <v/>
      </c>
      <c r="D4389" s="184" t="str">
        <f>IF('Census Block Input'!J4353="","",UPPER('Census Block Input'!J4353))</f>
        <v/>
      </c>
      <c r="E4389" s="26" t="str">
        <f>IF('Census Block Input'!J4353="","",'Census Block Input'!I4353)</f>
        <v/>
      </c>
      <c r="F4389" s="27" t="str">
        <f>IF('Census Block Input'!J4353="","",'Census Block Input'!C4353)</f>
        <v/>
      </c>
      <c r="G4389" s="29" t="str">
        <f>IF('Census Block Input'!J4353="","",'Census Block Input'!D4353)</f>
        <v/>
      </c>
      <c r="H4389" s="30" t="str">
        <f>IF('Census Block Input'!J4353="","",'Census Block Input'!G4353)</f>
        <v/>
      </c>
      <c r="I4389" s="30" t="str">
        <f>IF('Census Block Input'!J4353="","",'Census Block Input'!F4353)</f>
        <v/>
      </c>
      <c r="J4389" s="32" t="str">
        <f t="shared" si="136"/>
        <v/>
      </c>
      <c r="K4389" s="105" t="str">
        <f>IF('Census Block Input'!J4353="","",'Census Block Input'!D4353)</f>
        <v/>
      </c>
      <c r="L4389" s="106" t="str">
        <f>IF('Census Block Input'!J4353="","",'Census Block Input'!G4353)</f>
        <v/>
      </c>
      <c r="M4389" s="106" t="str">
        <f>IF('Census Block Input'!J4353="","",'Census Block Input'!F4353)</f>
        <v/>
      </c>
      <c r="N4389" s="32" t="str">
        <f t="shared" si="137"/>
        <v/>
      </c>
      <c r="O4389" s="124" t="s">
        <v>10</v>
      </c>
      <c r="P4389" s="123" t="s">
        <v>10</v>
      </c>
      <c r="Q4389" s="1"/>
    </row>
    <row r="4390" spans="1:17" ht="15.75" hidden="1" customHeight="1">
      <c r="A4390" s="1" t="str">
        <f t="shared" si="1"/>
        <v/>
      </c>
      <c r="B4390" s="1"/>
      <c r="C4390" s="25" t="str">
        <f>IF('Census Block Input'!J4354="","",'Census Block Input'!B4354)</f>
        <v/>
      </c>
      <c r="D4390" s="184" t="str">
        <f>IF('Census Block Input'!J4354="","",UPPER('Census Block Input'!J4354))</f>
        <v/>
      </c>
      <c r="E4390" s="26" t="str">
        <f>IF('Census Block Input'!J4354="","",'Census Block Input'!I4354)</f>
        <v/>
      </c>
      <c r="F4390" s="27" t="str">
        <f>IF('Census Block Input'!J4354="","",'Census Block Input'!C4354)</f>
        <v/>
      </c>
      <c r="G4390" s="29" t="str">
        <f>IF('Census Block Input'!J4354="","",'Census Block Input'!D4354)</f>
        <v/>
      </c>
      <c r="H4390" s="30" t="str">
        <f>IF('Census Block Input'!J4354="","",'Census Block Input'!G4354)</f>
        <v/>
      </c>
      <c r="I4390" s="30" t="str">
        <f>IF('Census Block Input'!J4354="","",'Census Block Input'!F4354)</f>
        <v/>
      </c>
      <c r="J4390" s="32" t="str">
        <f t="shared" si="136"/>
        <v/>
      </c>
      <c r="K4390" s="105" t="str">
        <f>IF('Census Block Input'!J4354="","",'Census Block Input'!D4354)</f>
        <v/>
      </c>
      <c r="L4390" s="106" t="str">
        <f>IF('Census Block Input'!J4354="","",'Census Block Input'!G4354)</f>
        <v/>
      </c>
      <c r="M4390" s="106" t="str">
        <f>IF('Census Block Input'!J4354="","",'Census Block Input'!F4354)</f>
        <v/>
      </c>
      <c r="N4390" s="32" t="str">
        <f t="shared" si="137"/>
        <v/>
      </c>
      <c r="O4390" s="124" t="s">
        <v>10</v>
      </c>
      <c r="P4390" s="123" t="s">
        <v>10</v>
      </c>
      <c r="Q4390" s="1"/>
    </row>
    <row r="4391" spans="1:17" ht="15.75" hidden="1" customHeight="1">
      <c r="A4391" s="1" t="str">
        <f t="shared" si="1"/>
        <v/>
      </c>
      <c r="B4391" s="1"/>
      <c r="C4391" s="25" t="str">
        <f>IF('Census Block Input'!J4355="","",'Census Block Input'!B4355)</f>
        <v/>
      </c>
      <c r="D4391" s="184" t="str">
        <f>IF('Census Block Input'!J4355="","",UPPER('Census Block Input'!J4355))</f>
        <v/>
      </c>
      <c r="E4391" s="26" t="str">
        <f>IF('Census Block Input'!J4355="","",'Census Block Input'!I4355)</f>
        <v/>
      </c>
      <c r="F4391" s="27" t="str">
        <f>IF('Census Block Input'!J4355="","",'Census Block Input'!C4355)</f>
        <v/>
      </c>
      <c r="G4391" s="29" t="str">
        <f>IF('Census Block Input'!J4355="","",'Census Block Input'!D4355)</f>
        <v/>
      </c>
      <c r="H4391" s="30" t="str">
        <f>IF('Census Block Input'!J4355="","",'Census Block Input'!G4355)</f>
        <v/>
      </c>
      <c r="I4391" s="30" t="str">
        <f>IF('Census Block Input'!J4355="","",'Census Block Input'!F4355)</f>
        <v/>
      </c>
      <c r="J4391" s="32" t="str">
        <f t="shared" si="136"/>
        <v/>
      </c>
      <c r="K4391" s="105" t="str">
        <f>IF('Census Block Input'!J4355="","",'Census Block Input'!D4355)</f>
        <v/>
      </c>
      <c r="L4391" s="106" t="str">
        <f>IF('Census Block Input'!J4355="","",'Census Block Input'!G4355)</f>
        <v/>
      </c>
      <c r="M4391" s="106" t="str">
        <f>IF('Census Block Input'!J4355="","",'Census Block Input'!F4355)</f>
        <v/>
      </c>
      <c r="N4391" s="32" t="str">
        <f t="shared" si="137"/>
        <v/>
      </c>
      <c r="O4391" s="124" t="s">
        <v>10</v>
      </c>
      <c r="P4391" s="123" t="s">
        <v>10</v>
      </c>
      <c r="Q4391" s="1"/>
    </row>
    <row r="4392" spans="1:17" ht="15.75" hidden="1" customHeight="1">
      <c r="A4392" s="1" t="str">
        <f t="shared" si="1"/>
        <v/>
      </c>
      <c r="B4392" s="1"/>
      <c r="C4392" s="25" t="str">
        <f>IF('Census Block Input'!J4356="","",'Census Block Input'!B4356)</f>
        <v/>
      </c>
      <c r="D4392" s="184" t="str">
        <f>IF('Census Block Input'!J4356="","",UPPER('Census Block Input'!J4356))</f>
        <v/>
      </c>
      <c r="E4392" s="26" t="str">
        <f>IF('Census Block Input'!J4356="","",'Census Block Input'!I4356)</f>
        <v/>
      </c>
      <c r="F4392" s="27" t="str">
        <f>IF('Census Block Input'!J4356="","",'Census Block Input'!C4356)</f>
        <v/>
      </c>
      <c r="G4392" s="29" t="str">
        <f>IF('Census Block Input'!J4356="","",'Census Block Input'!D4356)</f>
        <v/>
      </c>
      <c r="H4392" s="30" t="str">
        <f>IF('Census Block Input'!J4356="","",'Census Block Input'!G4356)</f>
        <v/>
      </c>
      <c r="I4392" s="30" t="str">
        <f>IF('Census Block Input'!J4356="","",'Census Block Input'!F4356)</f>
        <v/>
      </c>
      <c r="J4392" s="32" t="str">
        <f t="shared" ref="J4392:J4455" si="138">IF($C4392="","",SUM(G4392:I4392))</f>
        <v/>
      </c>
      <c r="K4392" s="105" t="str">
        <f>IF('Census Block Input'!J4356="","",'Census Block Input'!D4356)</f>
        <v/>
      </c>
      <c r="L4392" s="106" t="str">
        <f>IF('Census Block Input'!J4356="","",'Census Block Input'!G4356)</f>
        <v/>
      </c>
      <c r="M4392" s="106" t="str">
        <f>IF('Census Block Input'!J4356="","",'Census Block Input'!F4356)</f>
        <v/>
      </c>
      <c r="N4392" s="32" t="str">
        <f t="shared" ref="N4392:N4455" si="139">IF($C4392="","",SUM(K4392:M4392))</f>
        <v/>
      </c>
      <c r="O4392" s="124" t="s">
        <v>10</v>
      </c>
      <c r="P4392" s="123" t="s">
        <v>10</v>
      </c>
      <c r="Q4392" s="1"/>
    </row>
    <row r="4393" spans="1:17" ht="15.75" hidden="1" customHeight="1">
      <c r="A4393" s="1" t="str">
        <f t="shared" si="1"/>
        <v/>
      </c>
      <c r="B4393" s="1"/>
      <c r="C4393" s="25" t="str">
        <f>IF('Census Block Input'!J4357="","",'Census Block Input'!B4357)</f>
        <v/>
      </c>
      <c r="D4393" s="184" t="str">
        <f>IF('Census Block Input'!J4357="","",UPPER('Census Block Input'!J4357))</f>
        <v/>
      </c>
      <c r="E4393" s="26" t="str">
        <f>IF('Census Block Input'!J4357="","",'Census Block Input'!I4357)</f>
        <v/>
      </c>
      <c r="F4393" s="27" t="str">
        <f>IF('Census Block Input'!J4357="","",'Census Block Input'!C4357)</f>
        <v/>
      </c>
      <c r="G4393" s="29" t="str">
        <f>IF('Census Block Input'!J4357="","",'Census Block Input'!D4357)</f>
        <v/>
      </c>
      <c r="H4393" s="30" t="str">
        <f>IF('Census Block Input'!J4357="","",'Census Block Input'!G4357)</f>
        <v/>
      </c>
      <c r="I4393" s="30" t="str">
        <f>IF('Census Block Input'!J4357="","",'Census Block Input'!F4357)</f>
        <v/>
      </c>
      <c r="J4393" s="32" t="str">
        <f t="shared" si="138"/>
        <v/>
      </c>
      <c r="K4393" s="105" t="str">
        <f>IF('Census Block Input'!J4357="","",'Census Block Input'!D4357)</f>
        <v/>
      </c>
      <c r="L4393" s="106" t="str">
        <f>IF('Census Block Input'!J4357="","",'Census Block Input'!G4357)</f>
        <v/>
      </c>
      <c r="M4393" s="106" t="str">
        <f>IF('Census Block Input'!J4357="","",'Census Block Input'!F4357)</f>
        <v/>
      </c>
      <c r="N4393" s="32" t="str">
        <f t="shared" si="139"/>
        <v/>
      </c>
      <c r="O4393" s="124" t="s">
        <v>10</v>
      </c>
      <c r="P4393" s="123" t="s">
        <v>10</v>
      </c>
      <c r="Q4393" s="1"/>
    </row>
    <row r="4394" spans="1:17" ht="15.75" hidden="1" customHeight="1">
      <c r="A4394" s="1" t="str">
        <f t="shared" si="1"/>
        <v/>
      </c>
      <c r="B4394" s="1"/>
      <c r="C4394" s="25" t="str">
        <f>IF('Census Block Input'!J4358="","",'Census Block Input'!B4358)</f>
        <v/>
      </c>
      <c r="D4394" s="184" t="str">
        <f>IF('Census Block Input'!J4358="","",UPPER('Census Block Input'!J4358))</f>
        <v/>
      </c>
      <c r="E4394" s="26" t="str">
        <f>IF('Census Block Input'!J4358="","",'Census Block Input'!I4358)</f>
        <v/>
      </c>
      <c r="F4394" s="27" t="str">
        <f>IF('Census Block Input'!J4358="","",'Census Block Input'!C4358)</f>
        <v/>
      </c>
      <c r="G4394" s="29" t="str">
        <f>IF('Census Block Input'!J4358="","",'Census Block Input'!D4358)</f>
        <v/>
      </c>
      <c r="H4394" s="30" t="str">
        <f>IF('Census Block Input'!J4358="","",'Census Block Input'!G4358)</f>
        <v/>
      </c>
      <c r="I4394" s="30" t="str">
        <f>IF('Census Block Input'!J4358="","",'Census Block Input'!F4358)</f>
        <v/>
      </c>
      <c r="J4394" s="32" t="str">
        <f t="shared" si="138"/>
        <v/>
      </c>
      <c r="K4394" s="105" t="str">
        <f>IF('Census Block Input'!J4358="","",'Census Block Input'!D4358)</f>
        <v/>
      </c>
      <c r="L4394" s="106" t="str">
        <f>IF('Census Block Input'!J4358="","",'Census Block Input'!G4358)</f>
        <v/>
      </c>
      <c r="M4394" s="106" t="str">
        <f>IF('Census Block Input'!J4358="","",'Census Block Input'!F4358)</f>
        <v/>
      </c>
      <c r="N4394" s="32" t="str">
        <f t="shared" si="139"/>
        <v/>
      </c>
      <c r="O4394" s="124" t="s">
        <v>10</v>
      </c>
      <c r="P4394" s="123" t="s">
        <v>10</v>
      </c>
      <c r="Q4394" s="1"/>
    </row>
    <row r="4395" spans="1:17" ht="15.75" hidden="1" customHeight="1">
      <c r="A4395" s="1" t="str">
        <f t="shared" si="1"/>
        <v/>
      </c>
      <c r="B4395" s="1"/>
      <c r="C4395" s="25" t="str">
        <f>IF('Census Block Input'!J4359="","",'Census Block Input'!B4359)</f>
        <v/>
      </c>
      <c r="D4395" s="184" t="str">
        <f>IF('Census Block Input'!J4359="","",UPPER('Census Block Input'!J4359))</f>
        <v/>
      </c>
      <c r="E4395" s="26" t="str">
        <f>IF('Census Block Input'!J4359="","",'Census Block Input'!I4359)</f>
        <v/>
      </c>
      <c r="F4395" s="27" t="str">
        <f>IF('Census Block Input'!J4359="","",'Census Block Input'!C4359)</f>
        <v/>
      </c>
      <c r="G4395" s="29" t="str">
        <f>IF('Census Block Input'!J4359="","",'Census Block Input'!D4359)</f>
        <v/>
      </c>
      <c r="H4395" s="30" t="str">
        <f>IF('Census Block Input'!J4359="","",'Census Block Input'!G4359)</f>
        <v/>
      </c>
      <c r="I4395" s="30" t="str">
        <f>IF('Census Block Input'!J4359="","",'Census Block Input'!F4359)</f>
        <v/>
      </c>
      <c r="J4395" s="32" t="str">
        <f t="shared" si="138"/>
        <v/>
      </c>
      <c r="K4395" s="105" t="str">
        <f>IF('Census Block Input'!J4359="","",'Census Block Input'!D4359)</f>
        <v/>
      </c>
      <c r="L4395" s="106" t="str">
        <f>IF('Census Block Input'!J4359="","",'Census Block Input'!G4359)</f>
        <v/>
      </c>
      <c r="M4395" s="106" t="str">
        <f>IF('Census Block Input'!J4359="","",'Census Block Input'!F4359)</f>
        <v/>
      </c>
      <c r="N4395" s="32" t="str">
        <f t="shared" si="139"/>
        <v/>
      </c>
      <c r="O4395" s="124" t="s">
        <v>10</v>
      </c>
      <c r="P4395" s="123" t="s">
        <v>10</v>
      </c>
      <c r="Q4395" s="1"/>
    </row>
    <row r="4396" spans="1:17" ht="15.75" hidden="1" customHeight="1">
      <c r="A4396" s="1" t="str">
        <f t="shared" si="1"/>
        <v/>
      </c>
      <c r="B4396" s="1"/>
      <c r="C4396" s="25" t="str">
        <f>IF('Census Block Input'!J4360="","",'Census Block Input'!B4360)</f>
        <v/>
      </c>
      <c r="D4396" s="184" t="str">
        <f>IF('Census Block Input'!J4360="","",UPPER('Census Block Input'!J4360))</f>
        <v/>
      </c>
      <c r="E4396" s="26" t="str">
        <f>IF('Census Block Input'!J4360="","",'Census Block Input'!I4360)</f>
        <v/>
      </c>
      <c r="F4396" s="27" t="str">
        <f>IF('Census Block Input'!J4360="","",'Census Block Input'!C4360)</f>
        <v/>
      </c>
      <c r="G4396" s="29" t="str">
        <f>IF('Census Block Input'!J4360="","",'Census Block Input'!D4360)</f>
        <v/>
      </c>
      <c r="H4396" s="30" t="str">
        <f>IF('Census Block Input'!J4360="","",'Census Block Input'!G4360)</f>
        <v/>
      </c>
      <c r="I4396" s="30" t="str">
        <f>IF('Census Block Input'!J4360="","",'Census Block Input'!F4360)</f>
        <v/>
      </c>
      <c r="J4396" s="32" t="str">
        <f t="shared" si="138"/>
        <v/>
      </c>
      <c r="K4396" s="105" t="str">
        <f>IF('Census Block Input'!J4360="","",'Census Block Input'!D4360)</f>
        <v/>
      </c>
      <c r="L4396" s="106" t="str">
        <f>IF('Census Block Input'!J4360="","",'Census Block Input'!G4360)</f>
        <v/>
      </c>
      <c r="M4396" s="106" t="str">
        <f>IF('Census Block Input'!J4360="","",'Census Block Input'!F4360)</f>
        <v/>
      </c>
      <c r="N4396" s="32" t="str">
        <f t="shared" si="139"/>
        <v/>
      </c>
      <c r="O4396" s="124" t="s">
        <v>10</v>
      </c>
      <c r="P4396" s="123" t="s">
        <v>10</v>
      </c>
      <c r="Q4396" s="1"/>
    </row>
    <row r="4397" spans="1:17" ht="15.75" hidden="1" customHeight="1">
      <c r="A4397" s="1" t="str">
        <f t="shared" si="1"/>
        <v/>
      </c>
      <c r="B4397" s="1"/>
      <c r="C4397" s="25" t="str">
        <f>IF('Census Block Input'!J4361="","",'Census Block Input'!B4361)</f>
        <v/>
      </c>
      <c r="D4397" s="184" t="str">
        <f>IF('Census Block Input'!J4361="","",UPPER('Census Block Input'!J4361))</f>
        <v/>
      </c>
      <c r="E4397" s="26" t="str">
        <f>IF('Census Block Input'!J4361="","",'Census Block Input'!I4361)</f>
        <v/>
      </c>
      <c r="F4397" s="27" t="str">
        <f>IF('Census Block Input'!J4361="","",'Census Block Input'!C4361)</f>
        <v/>
      </c>
      <c r="G4397" s="29" t="str">
        <f>IF('Census Block Input'!J4361="","",'Census Block Input'!D4361)</f>
        <v/>
      </c>
      <c r="H4397" s="30" t="str">
        <f>IF('Census Block Input'!J4361="","",'Census Block Input'!G4361)</f>
        <v/>
      </c>
      <c r="I4397" s="30" t="str">
        <f>IF('Census Block Input'!J4361="","",'Census Block Input'!F4361)</f>
        <v/>
      </c>
      <c r="J4397" s="32" t="str">
        <f t="shared" si="138"/>
        <v/>
      </c>
      <c r="K4397" s="105" t="str">
        <f>IF('Census Block Input'!J4361="","",'Census Block Input'!D4361)</f>
        <v/>
      </c>
      <c r="L4397" s="106" t="str">
        <f>IF('Census Block Input'!J4361="","",'Census Block Input'!G4361)</f>
        <v/>
      </c>
      <c r="M4397" s="106" t="str">
        <f>IF('Census Block Input'!J4361="","",'Census Block Input'!F4361)</f>
        <v/>
      </c>
      <c r="N4397" s="32" t="str">
        <f t="shared" si="139"/>
        <v/>
      </c>
      <c r="O4397" s="124" t="s">
        <v>10</v>
      </c>
      <c r="P4397" s="123" t="s">
        <v>10</v>
      </c>
      <c r="Q4397" s="1"/>
    </row>
    <row r="4398" spans="1:17" ht="15.75" hidden="1" customHeight="1">
      <c r="A4398" s="1" t="str">
        <f t="shared" si="1"/>
        <v/>
      </c>
      <c r="B4398" s="1"/>
      <c r="C4398" s="25" t="str">
        <f>IF('Census Block Input'!J4362="","",'Census Block Input'!B4362)</f>
        <v/>
      </c>
      <c r="D4398" s="184" t="str">
        <f>IF('Census Block Input'!J4362="","",UPPER('Census Block Input'!J4362))</f>
        <v/>
      </c>
      <c r="E4398" s="26" t="str">
        <f>IF('Census Block Input'!J4362="","",'Census Block Input'!I4362)</f>
        <v/>
      </c>
      <c r="F4398" s="27" t="str">
        <f>IF('Census Block Input'!J4362="","",'Census Block Input'!C4362)</f>
        <v/>
      </c>
      <c r="G4398" s="29" t="str">
        <f>IF('Census Block Input'!J4362="","",'Census Block Input'!D4362)</f>
        <v/>
      </c>
      <c r="H4398" s="30" t="str">
        <f>IF('Census Block Input'!J4362="","",'Census Block Input'!G4362)</f>
        <v/>
      </c>
      <c r="I4398" s="30" t="str">
        <f>IF('Census Block Input'!J4362="","",'Census Block Input'!F4362)</f>
        <v/>
      </c>
      <c r="J4398" s="32" t="str">
        <f t="shared" si="138"/>
        <v/>
      </c>
      <c r="K4398" s="105" t="str">
        <f>IF('Census Block Input'!J4362="","",'Census Block Input'!D4362)</f>
        <v/>
      </c>
      <c r="L4398" s="106" t="str">
        <f>IF('Census Block Input'!J4362="","",'Census Block Input'!G4362)</f>
        <v/>
      </c>
      <c r="M4398" s="106" t="str">
        <f>IF('Census Block Input'!J4362="","",'Census Block Input'!F4362)</f>
        <v/>
      </c>
      <c r="N4398" s="32" t="str">
        <f t="shared" si="139"/>
        <v/>
      </c>
      <c r="O4398" s="124" t="s">
        <v>10</v>
      </c>
      <c r="P4398" s="123" t="s">
        <v>10</v>
      </c>
      <c r="Q4398" s="1"/>
    </row>
    <row r="4399" spans="1:17" ht="15.75" hidden="1" customHeight="1">
      <c r="A4399" s="1" t="str">
        <f t="shared" si="1"/>
        <v/>
      </c>
      <c r="B4399" s="1"/>
      <c r="C4399" s="25" t="str">
        <f>IF('Census Block Input'!J4363="","",'Census Block Input'!B4363)</f>
        <v/>
      </c>
      <c r="D4399" s="184" t="str">
        <f>IF('Census Block Input'!J4363="","",UPPER('Census Block Input'!J4363))</f>
        <v/>
      </c>
      <c r="E4399" s="26" t="str">
        <f>IF('Census Block Input'!J4363="","",'Census Block Input'!I4363)</f>
        <v/>
      </c>
      <c r="F4399" s="27" t="str">
        <f>IF('Census Block Input'!J4363="","",'Census Block Input'!C4363)</f>
        <v/>
      </c>
      <c r="G4399" s="29" t="str">
        <f>IF('Census Block Input'!J4363="","",'Census Block Input'!D4363)</f>
        <v/>
      </c>
      <c r="H4399" s="30" t="str">
        <f>IF('Census Block Input'!J4363="","",'Census Block Input'!G4363)</f>
        <v/>
      </c>
      <c r="I4399" s="30" t="str">
        <f>IF('Census Block Input'!J4363="","",'Census Block Input'!F4363)</f>
        <v/>
      </c>
      <c r="J4399" s="32" t="str">
        <f t="shared" si="138"/>
        <v/>
      </c>
      <c r="K4399" s="105" t="str">
        <f>IF('Census Block Input'!J4363="","",'Census Block Input'!D4363)</f>
        <v/>
      </c>
      <c r="L4399" s="106" t="str">
        <f>IF('Census Block Input'!J4363="","",'Census Block Input'!G4363)</f>
        <v/>
      </c>
      <c r="M4399" s="106" t="str">
        <f>IF('Census Block Input'!J4363="","",'Census Block Input'!F4363)</f>
        <v/>
      </c>
      <c r="N4399" s="32" t="str">
        <f t="shared" si="139"/>
        <v/>
      </c>
      <c r="O4399" s="124" t="s">
        <v>10</v>
      </c>
      <c r="P4399" s="123" t="s">
        <v>10</v>
      </c>
      <c r="Q4399" s="1"/>
    </row>
    <row r="4400" spans="1:17" ht="15.75" hidden="1" customHeight="1">
      <c r="A4400" s="1" t="str">
        <f t="shared" si="1"/>
        <v/>
      </c>
      <c r="B4400" s="1"/>
      <c r="C4400" s="25" t="str">
        <f>IF('Census Block Input'!J4364="","",'Census Block Input'!B4364)</f>
        <v/>
      </c>
      <c r="D4400" s="184" t="str">
        <f>IF('Census Block Input'!J4364="","",UPPER('Census Block Input'!J4364))</f>
        <v/>
      </c>
      <c r="E4400" s="26" t="str">
        <f>IF('Census Block Input'!J4364="","",'Census Block Input'!I4364)</f>
        <v/>
      </c>
      <c r="F4400" s="27" t="str">
        <f>IF('Census Block Input'!J4364="","",'Census Block Input'!C4364)</f>
        <v/>
      </c>
      <c r="G4400" s="29" t="str">
        <f>IF('Census Block Input'!J4364="","",'Census Block Input'!D4364)</f>
        <v/>
      </c>
      <c r="H4400" s="30" t="str">
        <f>IF('Census Block Input'!J4364="","",'Census Block Input'!G4364)</f>
        <v/>
      </c>
      <c r="I4400" s="30" t="str">
        <f>IF('Census Block Input'!J4364="","",'Census Block Input'!F4364)</f>
        <v/>
      </c>
      <c r="J4400" s="32" t="str">
        <f t="shared" si="138"/>
        <v/>
      </c>
      <c r="K4400" s="105" t="str">
        <f>IF('Census Block Input'!J4364="","",'Census Block Input'!D4364)</f>
        <v/>
      </c>
      <c r="L4400" s="106" t="str">
        <f>IF('Census Block Input'!J4364="","",'Census Block Input'!G4364)</f>
        <v/>
      </c>
      <c r="M4400" s="106" t="str">
        <f>IF('Census Block Input'!J4364="","",'Census Block Input'!F4364)</f>
        <v/>
      </c>
      <c r="N4400" s="32" t="str">
        <f t="shared" si="139"/>
        <v/>
      </c>
      <c r="O4400" s="124" t="s">
        <v>10</v>
      </c>
      <c r="P4400" s="123" t="s">
        <v>10</v>
      </c>
      <c r="Q4400" s="1"/>
    </row>
    <row r="4401" spans="1:17" ht="15.75" hidden="1" customHeight="1">
      <c r="A4401" s="1" t="str">
        <f t="shared" si="1"/>
        <v/>
      </c>
      <c r="B4401" s="1"/>
      <c r="C4401" s="25" t="str">
        <f>IF('Census Block Input'!J4365="","",'Census Block Input'!B4365)</f>
        <v/>
      </c>
      <c r="D4401" s="184" t="str">
        <f>IF('Census Block Input'!J4365="","",UPPER('Census Block Input'!J4365))</f>
        <v/>
      </c>
      <c r="E4401" s="26" t="str">
        <f>IF('Census Block Input'!J4365="","",'Census Block Input'!I4365)</f>
        <v/>
      </c>
      <c r="F4401" s="27" t="str">
        <f>IF('Census Block Input'!J4365="","",'Census Block Input'!C4365)</f>
        <v/>
      </c>
      <c r="G4401" s="29" t="str">
        <f>IF('Census Block Input'!J4365="","",'Census Block Input'!D4365)</f>
        <v/>
      </c>
      <c r="H4401" s="30" t="str">
        <f>IF('Census Block Input'!J4365="","",'Census Block Input'!G4365)</f>
        <v/>
      </c>
      <c r="I4401" s="30" t="str">
        <f>IF('Census Block Input'!J4365="","",'Census Block Input'!F4365)</f>
        <v/>
      </c>
      <c r="J4401" s="32" t="str">
        <f t="shared" si="138"/>
        <v/>
      </c>
      <c r="K4401" s="105" t="str">
        <f>IF('Census Block Input'!J4365="","",'Census Block Input'!D4365)</f>
        <v/>
      </c>
      <c r="L4401" s="106" t="str">
        <f>IF('Census Block Input'!J4365="","",'Census Block Input'!G4365)</f>
        <v/>
      </c>
      <c r="M4401" s="106" t="str">
        <f>IF('Census Block Input'!J4365="","",'Census Block Input'!F4365)</f>
        <v/>
      </c>
      <c r="N4401" s="32" t="str">
        <f t="shared" si="139"/>
        <v/>
      </c>
      <c r="O4401" s="124" t="s">
        <v>10</v>
      </c>
      <c r="P4401" s="123" t="s">
        <v>10</v>
      </c>
      <c r="Q4401" s="1"/>
    </row>
    <row r="4402" spans="1:17" ht="15.75" hidden="1" customHeight="1">
      <c r="A4402" s="1" t="str">
        <f t="shared" si="1"/>
        <v/>
      </c>
      <c r="B4402" s="1"/>
      <c r="C4402" s="25" t="str">
        <f>IF('Census Block Input'!J4366="","",'Census Block Input'!B4366)</f>
        <v/>
      </c>
      <c r="D4402" s="184" t="str">
        <f>IF('Census Block Input'!J4366="","",UPPER('Census Block Input'!J4366))</f>
        <v/>
      </c>
      <c r="E4402" s="26" t="str">
        <f>IF('Census Block Input'!J4366="","",'Census Block Input'!I4366)</f>
        <v/>
      </c>
      <c r="F4402" s="27" t="str">
        <f>IF('Census Block Input'!J4366="","",'Census Block Input'!C4366)</f>
        <v/>
      </c>
      <c r="G4402" s="29" t="str">
        <f>IF('Census Block Input'!J4366="","",'Census Block Input'!D4366)</f>
        <v/>
      </c>
      <c r="H4402" s="30" t="str">
        <f>IF('Census Block Input'!J4366="","",'Census Block Input'!G4366)</f>
        <v/>
      </c>
      <c r="I4402" s="30" t="str">
        <f>IF('Census Block Input'!J4366="","",'Census Block Input'!F4366)</f>
        <v/>
      </c>
      <c r="J4402" s="32" t="str">
        <f t="shared" si="138"/>
        <v/>
      </c>
      <c r="K4402" s="105" t="str">
        <f>IF('Census Block Input'!J4366="","",'Census Block Input'!D4366)</f>
        <v/>
      </c>
      <c r="L4402" s="106" t="str">
        <f>IF('Census Block Input'!J4366="","",'Census Block Input'!G4366)</f>
        <v/>
      </c>
      <c r="M4402" s="106" t="str">
        <f>IF('Census Block Input'!J4366="","",'Census Block Input'!F4366)</f>
        <v/>
      </c>
      <c r="N4402" s="32" t="str">
        <f t="shared" si="139"/>
        <v/>
      </c>
      <c r="O4402" s="124" t="s">
        <v>10</v>
      </c>
      <c r="P4402" s="123" t="s">
        <v>10</v>
      </c>
      <c r="Q4402" s="1"/>
    </row>
    <row r="4403" spans="1:17" ht="15.75" hidden="1" customHeight="1">
      <c r="A4403" s="1" t="str">
        <f t="shared" si="1"/>
        <v/>
      </c>
      <c r="B4403" s="1"/>
      <c r="C4403" s="25" t="str">
        <f>IF('Census Block Input'!J4367="","",'Census Block Input'!B4367)</f>
        <v/>
      </c>
      <c r="D4403" s="184" t="str">
        <f>IF('Census Block Input'!J4367="","",UPPER('Census Block Input'!J4367))</f>
        <v/>
      </c>
      <c r="E4403" s="26" t="str">
        <f>IF('Census Block Input'!J4367="","",'Census Block Input'!I4367)</f>
        <v/>
      </c>
      <c r="F4403" s="27" t="str">
        <f>IF('Census Block Input'!J4367="","",'Census Block Input'!C4367)</f>
        <v/>
      </c>
      <c r="G4403" s="29" t="str">
        <f>IF('Census Block Input'!J4367="","",'Census Block Input'!D4367)</f>
        <v/>
      </c>
      <c r="H4403" s="30" t="str">
        <f>IF('Census Block Input'!J4367="","",'Census Block Input'!G4367)</f>
        <v/>
      </c>
      <c r="I4403" s="30" t="str">
        <f>IF('Census Block Input'!J4367="","",'Census Block Input'!F4367)</f>
        <v/>
      </c>
      <c r="J4403" s="32" t="str">
        <f t="shared" si="138"/>
        <v/>
      </c>
      <c r="K4403" s="105" t="str">
        <f>IF('Census Block Input'!J4367="","",'Census Block Input'!D4367)</f>
        <v/>
      </c>
      <c r="L4403" s="106" t="str">
        <f>IF('Census Block Input'!J4367="","",'Census Block Input'!G4367)</f>
        <v/>
      </c>
      <c r="M4403" s="106" t="str">
        <f>IF('Census Block Input'!J4367="","",'Census Block Input'!F4367)</f>
        <v/>
      </c>
      <c r="N4403" s="32" t="str">
        <f t="shared" si="139"/>
        <v/>
      </c>
      <c r="O4403" s="124" t="s">
        <v>10</v>
      </c>
      <c r="P4403" s="123" t="s">
        <v>10</v>
      </c>
      <c r="Q4403" s="1"/>
    </row>
    <row r="4404" spans="1:17" ht="15.75" hidden="1" customHeight="1">
      <c r="A4404" s="1" t="str">
        <f t="shared" si="1"/>
        <v/>
      </c>
      <c r="B4404" s="1"/>
      <c r="C4404" s="25" t="str">
        <f>IF('Census Block Input'!J4368="","",'Census Block Input'!B4368)</f>
        <v/>
      </c>
      <c r="D4404" s="184" t="str">
        <f>IF('Census Block Input'!J4368="","",UPPER('Census Block Input'!J4368))</f>
        <v/>
      </c>
      <c r="E4404" s="26" t="str">
        <f>IF('Census Block Input'!J4368="","",'Census Block Input'!I4368)</f>
        <v/>
      </c>
      <c r="F4404" s="27" t="str">
        <f>IF('Census Block Input'!J4368="","",'Census Block Input'!C4368)</f>
        <v/>
      </c>
      <c r="G4404" s="29" t="str">
        <f>IF('Census Block Input'!J4368="","",'Census Block Input'!D4368)</f>
        <v/>
      </c>
      <c r="H4404" s="30" t="str">
        <f>IF('Census Block Input'!J4368="","",'Census Block Input'!G4368)</f>
        <v/>
      </c>
      <c r="I4404" s="30" t="str">
        <f>IF('Census Block Input'!J4368="","",'Census Block Input'!F4368)</f>
        <v/>
      </c>
      <c r="J4404" s="32" t="str">
        <f t="shared" si="138"/>
        <v/>
      </c>
      <c r="K4404" s="105" t="str">
        <f>IF('Census Block Input'!J4368="","",'Census Block Input'!D4368)</f>
        <v/>
      </c>
      <c r="L4404" s="106" t="str">
        <f>IF('Census Block Input'!J4368="","",'Census Block Input'!G4368)</f>
        <v/>
      </c>
      <c r="M4404" s="106" t="str">
        <f>IF('Census Block Input'!J4368="","",'Census Block Input'!F4368)</f>
        <v/>
      </c>
      <c r="N4404" s="32" t="str">
        <f t="shared" si="139"/>
        <v/>
      </c>
      <c r="O4404" s="124" t="s">
        <v>10</v>
      </c>
      <c r="P4404" s="123" t="s">
        <v>10</v>
      </c>
      <c r="Q4404" s="1"/>
    </row>
    <row r="4405" spans="1:17" ht="15.75" hidden="1" customHeight="1">
      <c r="A4405" s="1" t="str">
        <f t="shared" si="1"/>
        <v/>
      </c>
      <c r="B4405" s="1"/>
      <c r="C4405" s="25" t="str">
        <f>IF('Census Block Input'!J4369="","",'Census Block Input'!B4369)</f>
        <v/>
      </c>
      <c r="D4405" s="184" t="str">
        <f>IF('Census Block Input'!J4369="","",UPPER('Census Block Input'!J4369))</f>
        <v/>
      </c>
      <c r="E4405" s="26" t="str">
        <f>IF('Census Block Input'!J4369="","",'Census Block Input'!I4369)</f>
        <v/>
      </c>
      <c r="F4405" s="27" t="str">
        <f>IF('Census Block Input'!J4369="","",'Census Block Input'!C4369)</f>
        <v/>
      </c>
      <c r="G4405" s="29" t="str">
        <f>IF('Census Block Input'!J4369="","",'Census Block Input'!D4369)</f>
        <v/>
      </c>
      <c r="H4405" s="30" t="str">
        <f>IF('Census Block Input'!J4369="","",'Census Block Input'!G4369)</f>
        <v/>
      </c>
      <c r="I4405" s="30" t="str">
        <f>IF('Census Block Input'!J4369="","",'Census Block Input'!F4369)</f>
        <v/>
      </c>
      <c r="J4405" s="32" t="str">
        <f t="shared" si="138"/>
        <v/>
      </c>
      <c r="K4405" s="105" t="str">
        <f>IF('Census Block Input'!J4369="","",'Census Block Input'!D4369)</f>
        <v/>
      </c>
      <c r="L4405" s="106" t="str">
        <f>IF('Census Block Input'!J4369="","",'Census Block Input'!G4369)</f>
        <v/>
      </c>
      <c r="M4405" s="106" t="str">
        <f>IF('Census Block Input'!J4369="","",'Census Block Input'!F4369)</f>
        <v/>
      </c>
      <c r="N4405" s="32" t="str">
        <f t="shared" si="139"/>
        <v/>
      </c>
      <c r="O4405" s="124" t="s">
        <v>10</v>
      </c>
      <c r="P4405" s="123" t="s">
        <v>10</v>
      </c>
      <c r="Q4405" s="1"/>
    </row>
    <row r="4406" spans="1:17" ht="15.75" hidden="1" customHeight="1">
      <c r="A4406" s="1" t="str">
        <f t="shared" si="1"/>
        <v/>
      </c>
      <c r="B4406" s="1"/>
      <c r="C4406" s="25" t="str">
        <f>IF('Census Block Input'!J4370="","",'Census Block Input'!B4370)</f>
        <v/>
      </c>
      <c r="D4406" s="184" t="str">
        <f>IF('Census Block Input'!J4370="","",UPPER('Census Block Input'!J4370))</f>
        <v/>
      </c>
      <c r="E4406" s="26" t="str">
        <f>IF('Census Block Input'!J4370="","",'Census Block Input'!I4370)</f>
        <v/>
      </c>
      <c r="F4406" s="27" t="str">
        <f>IF('Census Block Input'!J4370="","",'Census Block Input'!C4370)</f>
        <v/>
      </c>
      <c r="G4406" s="29" t="str">
        <f>IF('Census Block Input'!J4370="","",'Census Block Input'!D4370)</f>
        <v/>
      </c>
      <c r="H4406" s="30" t="str">
        <f>IF('Census Block Input'!J4370="","",'Census Block Input'!G4370)</f>
        <v/>
      </c>
      <c r="I4406" s="30" t="str">
        <f>IF('Census Block Input'!J4370="","",'Census Block Input'!F4370)</f>
        <v/>
      </c>
      <c r="J4406" s="32" t="str">
        <f t="shared" si="138"/>
        <v/>
      </c>
      <c r="K4406" s="105" t="str">
        <f>IF('Census Block Input'!J4370="","",'Census Block Input'!D4370)</f>
        <v/>
      </c>
      <c r="L4406" s="106" t="str">
        <f>IF('Census Block Input'!J4370="","",'Census Block Input'!G4370)</f>
        <v/>
      </c>
      <c r="M4406" s="106" t="str">
        <f>IF('Census Block Input'!J4370="","",'Census Block Input'!F4370)</f>
        <v/>
      </c>
      <c r="N4406" s="32" t="str">
        <f t="shared" si="139"/>
        <v/>
      </c>
      <c r="O4406" s="124" t="s">
        <v>10</v>
      </c>
      <c r="P4406" s="123" t="s">
        <v>10</v>
      </c>
      <c r="Q4406" s="1"/>
    </row>
    <row r="4407" spans="1:17" ht="15.75" hidden="1" customHeight="1">
      <c r="A4407" s="1" t="str">
        <f t="shared" si="1"/>
        <v/>
      </c>
      <c r="B4407" s="1"/>
      <c r="C4407" s="25" t="str">
        <f>IF('Census Block Input'!J4371="","",'Census Block Input'!B4371)</f>
        <v/>
      </c>
      <c r="D4407" s="184" t="str">
        <f>IF('Census Block Input'!J4371="","",UPPER('Census Block Input'!J4371))</f>
        <v/>
      </c>
      <c r="E4407" s="26" t="str">
        <f>IF('Census Block Input'!J4371="","",'Census Block Input'!I4371)</f>
        <v/>
      </c>
      <c r="F4407" s="27" t="str">
        <f>IF('Census Block Input'!J4371="","",'Census Block Input'!C4371)</f>
        <v/>
      </c>
      <c r="G4407" s="29" t="str">
        <f>IF('Census Block Input'!J4371="","",'Census Block Input'!D4371)</f>
        <v/>
      </c>
      <c r="H4407" s="30" t="str">
        <f>IF('Census Block Input'!J4371="","",'Census Block Input'!G4371)</f>
        <v/>
      </c>
      <c r="I4407" s="30" t="str">
        <f>IF('Census Block Input'!J4371="","",'Census Block Input'!F4371)</f>
        <v/>
      </c>
      <c r="J4407" s="32" t="str">
        <f t="shared" si="138"/>
        <v/>
      </c>
      <c r="K4407" s="105" t="str">
        <f>IF('Census Block Input'!J4371="","",'Census Block Input'!D4371)</f>
        <v/>
      </c>
      <c r="L4407" s="106" t="str">
        <f>IF('Census Block Input'!J4371="","",'Census Block Input'!G4371)</f>
        <v/>
      </c>
      <c r="M4407" s="106" t="str">
        <f>IF('Census Block Input'!J4371="","",'Census Block Input'!F4371)</f>
        <v/>
      </c>
      <c r="N4407" s="32" t="str">
        <f t="shared" si="139"/>
        <v/>
      </c>
      <c r="O4407" s="124" t="s">
        <v>10</v>
      </c>
      <c r="P4407" s="123" t="s">
        <v>10</v>
      </c>
      <c r="Q4407" s="1"/>
    </row>
    <row r="4408" spans="1:17" ht="15.75" hidden="1" customHeight="1">
      <c r="A4408" s="1" t="str">
        <f t="shared" si="1"/>
        <v/>
      </c>
      <c r="B4408" s="1"/>
      <c r="C4408" s="25" t="str">
        <f>IF('Census Block Input'!J4372="","",'Census Block Input'!B4372)</f>
        <v/>
      </c>
      <c r="D4408" s="184" t="str">
        <f>IF('Census Block Input'!J4372="","",UPPER('Census Block Input'!J4372))</f>
        <v/>
      </c>
      <c r="E4408" s="26" t="str">
        <f>IF('Census Block Input'!J4372="","",'Census Block Input'!I4372)</f>
        <v/>
      </c>
      <c r="F4408" s="27" t="str">
        <f>IF('Census Block Input'!J4372="","",'Census Block Input'!C4372)</f>
        <v/>
      </c>
      <c r="G4408" s="29" t="str">
        <f>IF('Census Block Input'!J4372="","",'Census Block Input'!D4372)</f>
        <v/>
      </c>
      <c r="H4408" s="30" t="str">
        <f>IF('Census Block Input'!J4372="","",'Census Block Input'!G4372)</f>
        <v/>
      </c>
      <c r="I4408" s="30" t="str">
        <f>IF('Census Block Input'!J4372="","",'Census Block Input'!F4372)</f>
        <v/>
      </c>
      <c r="J4408" s="32" t="str">
        <f t="shared" si="138"/>
        <v/>
      </c>
      <c r="K4408" s="105" t="str">
        <f>IF('Census Block Input'!J4372="","",'Census Block Input'!D4372)</f>
        <v/>
      </c>
      <c r="L4408" s="106" t="str">
        <f>IF('Census Block Input'!J4372="","",'Census Block Input'!G4372)</f>
        <v/>
      </c>
      <c r="M4408" s="106" t="str">
        <f>IF('Census Block Input'!J4372="","",'Census Block Input'!F4372)</f>
        <v/>
      </c>
      <c r="N4408" s="32" t="str">
        <f t="shared" si="139"/>
        <v/>
      </c>
      <c r="O4408" s="124" t="s">
        <v>10</v>
      </c>
      <c r="P4408" s="123" t="s">
        <v>10</v>
      </c>
      <c r="Q4408" s="1"/>
    </row>
    <row r="4409" spans="1:17" ht="15.75" hidden="1" customHeight="1">
      <c r="A4409" s="1" t="str">
        <f t="shared" si="1"/>
        <v/>
      </c>
      <c r="B4409" s="1"/>
      <c r="C4409" s="25" t="str">
        <f>IF('Census Block Input'!J4373="","",'Census Block Input'!B4373)</f>
        <v/>
      </c>
      <c r="D4409" s="184" t="str">
        <f>IF('Census Block Input'!J4373="","",UPPER('Census Block Input'!J4373))</f>
        <v/>
      </c>
      <c r="E4409" s="26" t="str">
        <f>IF('Census Block Input'!J4373="","",'Census Block Input'!I4373)</f>
        <v/>
      </c>
      <c r="F4409" s="27" t="str">
        <f>IF('Census Block Input'!J4373="","",'Census Block Input'!C4373)</f>
        <v/>
      </c>
      <c r="G4409" s="29" t="str">
        <f>IF('Census Block Input'!J4373="","",'Census Block Input'!D4373)</f>
        <v/>
      </c>
      <c r="H4409" s="30" t="str">
        <f>IF('Census Block Input'!J4373="","",'Census Block Input'!G4373)</f>
        <v/>
      </c>
      <c r="I4409" s="30" t="str">
        <f>IF('Census Block Input'!J4373="","",'Census Block Input'!F4373)</f>
        <v/>
      </c>
      <c r="J4409" s="32" t="str">
        <f t="shared" si="138"/>
        <v/>
      </c>
      <c r="K4409" s="105" t="str">
        <f>IF('Census Block Input'!J4373="","",'Census Block Input'!D4373)</f>
        <v/>
      </c>
      <c r="L4409" s="106" t="str">
        <f>IF('Census Block Input'!J4373="","",'Census Block Input'!G4373)</f>
        <v/>
      </c>
      <c r="M4409" s="106" t="str">
        <f>IF('Census Block Input'!J4373="","",'Census Block Input'!F4373)</f>
        <v/>
      </c>
      <c r="N4409" s="32" t="str">
        <f t="shared" si="139"/>
        <v/>
      </c>
      <c r="O4409" s="124" t="s">
        <v>10</v>
      </c>
      <c r="P4409" s="123" t="s">
        <v>10</v>
      </c>
      <c r="Q4409" s="1"/>
    </row>
    <row r="4410" spans="1:17" ht="15.75" hidden="1" customHeight="1">
      <c r="A4410" s="1" t="str">
        <f t="shared" si="1"/>
        <v/>
      </c>
      <c r="B4410" s="1"/>
      <c r="C4410" s="25" t="str">
        <f>IF('Census Block Input'!J4374="","",'Census Block Input'!B4374)</f>
        <v/>
      </c>
      <c r="D4410" s="184" t="str">
        <f>IF('Census Block Input'!J4374="","",UPPER('Census Block Input'!J4374))</f>
        <v/>
      </c>
      <c r="E4410" s="26" t="str">
        <f>IF('Census Block Input'!J4374="","",'Census Block Input'!I4374)</f>
        <v/>
      </c>
      <c r="F4410" s="27" t="str">
        <f>IF('Census Block Input'!J4374="","",'Census Block Input'!C4374)</f>
        <v/>
      </c>
      <c r="G4410" s="29" t="str">
        <f>IF('Census Block Input'!J4374="","",'Census Block Input'!D4374)</f>
        <v/>
      </c>
      <c r="H4410" s="30" t="str">
        <f>IF('Census Block Input'!J4374="","",'Census Block Input'!G4374)</f>
        <v/>
      </c>
      <c r="I4410" s="30" t="str">
        <f>IF('Census Block Input'!J4374="","",'Census Block Input'!F4374)</f>
        <v/>
      </c>
      <c r="J4410" s="32" t="str">
        <f t="shared" si="138"/>
        <v/>
      </c>
      <c r="K4410" s="105" t="str">
        <f>IF('Census Block Input'!J4374="","",'Census Block Input'!D4374)</f>
        <v/>
      </c>
      <c r="L4410" s="106" t="str">
        <f>IF('Census Block Input'!J4374="","",'Census Block Input'!G4374)</f>
        <v/>
      </c>
      <c r="M4410" s="106" t="str">
        <f>IF('Census Block Input'!J4374="","",'Census Block Input'!F4374)</f>
        <v/>
      </c>
      <c r="N4410" s="32" t="str">
        <f t="shared" si="139"/>
        <v/>
      </c>
      <c r="O4410" s="124" t="s">
        <v>10</v>
      </c>
      <c r="P4410" s="123" t="s">
        <v>10</v>
      </c>
      <c r="Q4410" s="1"/>
    </row>
    <row r="4411" spans="1:17" ht="15.75" hidden="1" customHeight="1">
      <c r="A4411" s="1" t="str">
        <f t="shared" si="1"/>
        <v/>
      </c>
      <c r="B4411" s="1"/>
      <c r="C4411" s="25" t="str">
        <f>IF('Census Block Input'!J4375="","",'Census Block Input'!B4375)</f>
        <v/>
      </c>
      <c r="D4411" s="184" t="str">
        <f>IF('Census Block Input'!J4375="","",UPPER('Census Block Input'!J4375))</f>
        <v/>
      </c>
      <c r="E4411" s="26" t="str">
        <f>IF('Census Block Input'!J4375="","",'Census Block Input'!I4375)</f>
        <v/>
      </c>
      <c r="F4411" s="27" t="str">
        <f>IF('Census Block Input'!J4375="","",'Census Block Input'!C4375)</f>
        <v/>
      </c>
      <c r="G4411" s="29" t="str">
        <f>IF('Census Block Input'!J4375="","",'Census Block Input'!D4375)</f>
        <v/>
      </c>
      <c r="H4411" s="30" t="str">
        <f>IF('Census Block Input'!J4375="","",'Census Block Input'!G4375)</f>
        <v/>
      </c>
      <c r="I4411" s="30" t="str">
        <f>IF('Census Block Input'!J4375="","",'Census Block Input'!F4375)</f>
        <v/>
      </c>
      <c r="J4411" s="32" t="str">
        <f t="shared" si="138"/>
        <v/>
      </c>
      <c r="K4411" s="105" t="str">
        <f>IF('Census Block Input'!J4375="","",'Census Block Input'!D4375)</f>
        <v/>
      </c>
      <c r="L4411" s="106" t="str">
        <f>IF('Census Block Input'!J4375="","",'Census Block Input'!G4375)</f>
        <v/>
      </c>
      <c r="M4411" s="106" t="str">
        <f>IF('Census Block Input'!J4375="","",'Census Block Input'!F4375)</f>
        <v/>
      </c>
      <c r="N4411" s="32" t="str">
        <f t="shared" si="139"/>
        <v/>
      </c>
      <c r="O4411" s="124" t="s">
        <v>10</v>
      </c>
      <c r="P4411" s="123" t="s">
        <v>10</v>
      </c>
      <c r="Q4411" s="1"/>
    </row>
    <row r="4412" spans="1:17" ht="15.75" hidden="1" customHeight="1">
      <c r="A4412" s="1" t="str">
        <f t="shared" si="1"/>
        <v/>
      </c>
      <c r="B4412" s="1"/>
      <c r="C4412" s="25" t="str">
        <f>IF('Census Block Input'!J4376="","",'Census Block Input'!B4376)</f>
        <v/>
      </c>
      <c r="D4412" s="184" t="str">
        <f>IF('Census Block Input'!J4376="","",UPPER('Census Block Input'!J4376))</f>
        <v/>
      </c>
      <c r="E4412" s="26" t="str">
        <f>IF('Census Block Input'!J4376="","",'Census Block Input'!I4376)</f>
        <v/>
      </c>
      <c r="F4412" s="27" t="str">
        <f>IF('Census Block Input'!J4376="","",'Census Block Input'!C4376)</f>
        <v/>
      </c>
      <c r="G4412" s="29" t="str">
        <f>IF('Census Block Input'!J4376="","",'Census Block Input'!D4376)</f>
        <v/>
      </c>
      <c r="H4412" s="30" t="str">
        <f>IF('Census Block Input'!J4376="","",'Census Block Input'!G4376)</f>
        <v/>
      </c>
      <c r="I4412" s="30" t="str">
        <f>IF('Census Block Input'!J4376="","",'Census Block Input'!F4376)</f>
        <v/>
      </c>
      <c r="J4412" s="32" t="str">
        <f t="shared" si="138"/>
        <v/>
      </c>
      <c r="K4412" s="105" t="str">
        <f>IF('Census Block Input'!J4376="","",'Census Block Input'!D4376)</f>
        <v/>
      </c>
      <c r="L4412" s="106" t="str">
        <f>IF('Census Block Input'!J4376="","",'Census Block Input'!G4376)</f>
        <v/>
      </c>
      <c r="M4412" s="106" t="str">
        <f>IF('Census Block Input'!J4376="","",'Census Block Input'!F4376)</f>
        <v/>
      </c>
      <c r="N4412" s="32" t="str">
        <f t="shared" si="139"/>
        <v/>
      </c>
      <c r="O4412" s="124" t="s">
        <v>10</v>
      </c>
      <c r="P4412" s="123" t="s">
        <v>10</v>
      </c>
      <c r="Q4412" s="1"/>
    </row>
    <row r="4413" spans="1:17" ht="15.75" hidden="1" customHeight="1">
      <c r="A4413" s="1" t="str">
        <f t="shared" si="1"/>
        <v/>
      </c>
      <c r="B4413" s="1"/>
      <c r="C4413" s="25" t="str">
        <f>IF('Census Block Input'!J4377="","",'Census Block Input'!B4377)</f>
        <v/>
      </c>
      <c r="D4413" s="184" t="str">
        <f>IF('Census Block Input'!J4377="","",UPPER('Census Block Input'!J4377))</f>
        <v/>
      </c>
      <c r="E4413" s="26" t="str">
        <f>IF('Census Block Input'!J4377="","",'Census Block Input'!I4377)</f>
        <v/>
      </c>
      <c r="F4413" s="27" t="str">
        <f>IF('Census Block Input'!J4377="","",'Census Block Input'!C4377)</f>
        <v/>
      </c>
      <c r="G4413" s="29" t="str">
        <f>IF('Census Block Input'!J4377="","",'Census Block Input'!D4377)</f>
        <v/>
      </c>
      <c r="H4413" s="30" t="str">
        <f>IF('Census Block Input'!J4377="","",'Census Block Input'!G4377)</f>
        <v/>
      </c>
      <c r="I4413" s="30" t="str">
        <f>IF('Census Block Input'!J4377="","",'Census Block Input'!F4377)</f>
        <v/>
      </c>
      <c r="J4413" s="32" t="str">
        <f t="shared" si="138"/>
        <v/>
      </c>
      <c r="K4413" s="105" t="str">
        <f>IF('Census Block Input'!J4377="","",'Census Block Input'!D4377)</f>
        <v/>
      </c>
      <c r="L4413" s="106" t="str">
        <f>IF('Census Block Input'!J4377="","",'Census Block Input'!G4377)</f>
        <v/>
      </c>
      <c r="M4413" s="106" t="str">
        <f>IF('Census Block Input'!J4377="","",'Census Block Input'!F4377)</f>
        <v/>
      </c>
      <c r="N4413" s="32" t="str">
        <f t="shared" si="139"/>
        <v/>
      </c>
      <c r="O4413" s="124" t="s">
        <v>10</v>
      </c>
      <c r="P4413" s="123" t="s">
        <v>10</v>
      </c>
      <c r="Q4413" s="1"/>
    </row>
    <row r="4414" spans="1:17" ht="15.75" hidden="1" customHeight="1">
      <c r="A4414" s="1" t="str">
        <f t="shared" si="1"/>
        <v/>
      </c>
      <c r="B4414" s="1"/>
      <c r="C4414" s="25" t="str">
        <f>IF('Census Block Input'!J4378="","",'Census Block Input'!B4378)</f>
        <v/>
      </c>
      <c r="D4414" s="184" t="str">
        <f>IF('Census Block Input'!J4378="","",UPPER('Census Block Input'!J4378))</f>
        <v/>
      </c>
      <c r="E4414" s="26" t="str">
        <f>IF('Census Block Input'!J4378="","",'Census Block Input'!I4378)</f>
        <v/>
      </c>
      <c r="F4414" s="27" t="str">
        <f>IF('Census Block Input'!J4378="","",'Census Block Input'!C4378)</f>
        <v/>
      </c>
      <c r="G4414" s="29" t="str">
        <f>IF('Census Block Input'!J4378="","",'Census Block Input'!D4378)</f>
        <v/>
      </c>
      <c r="H4414" s="30" t="str">
        <f>IF('Census Block Input'!J4378="","",'Census Block Input'!G4378)</f>
        <v/>
      </c>
      <c r="I4414" s="30" t="str">
        <f>IF('Census Block Input'!J4378="","",'Census Block Input'!F4378)</f>
        <v/>
      </c>
      <c r="J4414" s="32" t="str">
        <f t="shared" si="138"/>
        <v/>
      </c>
      <c r="K4414" s="105" t="str">
        <f>IF('Census Block Input'!J4378="","",'Census Block Input'!D4378)</f>
        <v/>
      </c>
      <c r="L4414" s="106" t="str">
        <f>IF('Census Block Input'!J4378="","",'Census Block Input'!G4378)</f>
        <v/>
      </c>
      <c r="M4414" s="106" t="str">
        <f>IF('Census Block Input'!J4378="","",'Census Block Input'!F4378)</f>
        <v/>
      </c>
      <c r="N4414" s="32" t="str">
        <f t="shared" si="139"/>
        <v/>
      </c>
      <c r="O4414" s="124" t="s">
        <v>10</v>
      </c>
      <c r="P4414" s="123" t="s">
        <v>10</v>
      </c>
      <c r="Q4414" s="1"/>
    </row>
    <row r="4415" spans="1:17" ht="15.75" hidden="1" customHeight="1">
      <c r="A4415" s="1" t="str">
        <f t="shared" si="1"/>
        <v/>
      </c>
      <c r="B4415" s="1"/>
      <c r="C4415" s="25" t="str">
        <f>IF('Census Block Input'!J4379="","",'Census Block Input'!B4379)</f>
        <v/>
      </c>
      <c r="D4415" s="184" t="str">
        <f>IF('Census Block Input'!J4379="","",UPPER('Census Block Input'!J4379))</f>
        <v/>
      </c>
      <c r="E4415" s="26" t="str">
        <f>IF('Census Block Input'!J4379="","",'Census Block Input'!I4379)</f>
        <v/>
      </c>
      <c r="F4415" s="27" t="str">
        <f>IF('Census Block Input'!J4379="","",'Census Block Input'!C4379)</f>
        <v/>
      </c>
      <c r="G4415" s="29" t="str">
        <f>IF('Census Block Input'!J4379="","",'Census Block Input'!D4379)</f>
        <v/>
      </c>
      <c r="H4415" s="30" t="str">
        <f>IF('Census Block Input'!J4379="","",'Census Block Input'!G4379)</f>
        <v/>
      </c>
      <c r="I4415" s="30" t="str">
        <f>IF('Census Block Input'!J4379="","",'Census Block Input'!F4379)</f>
        <v/>
      </c>
      <c r="J4415" s="32" t="str">
        <f t="shared" si="138"/>
        <v/>
      </c>
      <c r="K4415" s="105" t="str">
        <f>IF('Census Block Input'!J4379="","",'Census Block Input'!D4379)</f>
        <v/>
      </c>
      <c r="L4415" s="106" t="str">
        <f>IF('Census Block Input'!J4379="","",'Census Block Input'!G4379)</f>
        <v/>
      </c>
      <c r="M4415" s="106" t="str">
        <f>IF('Census Block Input'!J4379="","",'Census Block Input'!F4379)</f>
        <v/>
      </c>
      <c r="N4415" s="32" t="str">
        <f t="shared" si="139"/>
        <v/>
      </c>
      <c r="O4415" s="124" t="s">
        <v>10</v>
      </c>
      <c r="P4415" s="123" t="s">
        <v>10</v>
      </c>
      <c r="Q4415" s="1"/>
    </row>
    <row r="4416" spans="1:17" ht="15.75" hidden="1" customHeight="1">
      <c r="A4416" s="1" t="str">
        <f t="shared" si="1"/>
        <v/>
      </c>
      <c r="B4416" s="1"/>
      <c r="C4416" s="25" t="str">
        <f>IF('Census Block Input'!J4380="","",'Census Block Input'!B4380)</f>
        <v/>
      </c>
      <c r="D4416" s="184" t="str">
        <f>IF('Census Block Input'!J4380="","",UPPER('Census Block Input'!J4380))</f>
        <v/>
      </c>
      <c r="E4416" s="26" t="str">
        <f>IF('Census Block Input'!J4380="","",'Census Block Input'!I4380)</f>
        <v/>
      </c>
      <c r="F4416" s="27" t="str">
        <f>IF('Census Block Input'!J4380="","",'Census Block Input'!C4380)</f>
        <v/>
      </c>
      <c r="G4416" s="29" t="str">
        <f>IF('Census Block Input'!J4380="","",'Census Block Input'!D4380)</f>
        <v/>
      </c>
      <c r="H4416" s="30" t="str">
        <f>IF('Census Block Input'!J4380="","",'Census Block Input'!G4380)</f>
        <v/>
      </c>
      <c r="I4416" s="30" t="str">
        <f>IF('Census Block Input'!J4380="","",'Census Block Input'!F4380)</f>
        <v/>
      </c>
      <c r="J4416" s="32" t="str">
        <f t="shared" si="138"/>
        <v/>
      </c>
      <c r="K4416" s="105" t="str">
        <f>IF('Census Block Input'!J4380="","",'Census Block Input'!D4380)</f>
        <v/>
      </c>
      <c r="L4416" s="106" t="str">
        <f>IF('Census Block Input'!J4380="","",'Census Block Input'!G4380)</f>
        <v/>
      </c>
      <c r="M4416" s="106" t="str">
        <f>IF('Census Block Input'!J4380="","",'Census Block Input'!F4380)</f>
        <v/>
      </c>
      <c r="N4416" s="32" t="str">
        <f t="shared" si="139"/>
        <v/>
      </c>
      <c r="O4416" s="124" t="s">
        <v>10</v>
      </c>
      <c r="P4416" s="123" t="s">
        <v>10</v>
      </c>
      <c r="Q4416" s="1"/>
    </row>
    <row r="4417" spans="1:17" ht="15.75" hidden="1" customHeight="1">
      <c r="A4417" s="1" t="str">
        <f t="shared" si="1"/>
        <v/>
      </c>
      <c r="B4417" s="1"/>
      <c r="C4417" s="25" t="str">
        <f>IF('Census Block Input'!J4381="","",'Census Block Input'!B4381)</f>
        <v/>
      </c>
      <c r="D4417" s="184" t="str">
        <f>IF('Census Block Input'!J4381="","",UPPER('Census Block Input'!J4381))</f>
        <v/>
      </c>
      <c r="E4417" s="26" t="str">
        <f>IF('Census Block Input'!J4381="","",'Census Block Input'!I4381)</f>
        <v/>
      </c>
      <c r="F4417" s="27" t="str">
        <f>IF('Census Block Input'!J4381="","",'Census Block Input'!C4381)</f>
        <v/>
      </c>
      <c r="G4417" s="29" t="str">
        <f>IF('Census Block Input'!J4381="","",'Census Block Input'!D4381)</f>
        <v/>
      </c>
      <c r="H4417" s="30" t="str">
        <f>IF('Census Block Input'!J4381="","",'Census Block Input'!G4381)</f>
        <v/>
      </c>
      <c r="I4417" s="30" t="str">
        <f>IF('Census Block Input'!J4381="","",'Census Block Input'!F4381)</f>
        <v/>
      </c>
      <c r="J4417" s="32" t="str">
        <f t="shared" si="138"/>
        <v/>
      </c>
      <c r="K4417" s="105" t="str">
        <f>IF('Census Block Input'!J4381="","",'Census Block Input'!D4381)</f>
        <v/>
      </c>
      <c r="L4417" s="106" t="str">
        <f>IF('Census Block Input'!J4381="","",'Census Block Input'!G4381)</f>
        <v/>
      </c>
      <c r="M4417" s="106" t="str">
        <f>IF('Census Block Input'!J4381="","",'Census Block Input'!F4381)</f>
        <v/>
      </c>
      <c r="N4417" s="32" t="str">
        <f t="shared" si="139"/>
        <v/>
      </c>
      <c r="O4417" s="124" t="s">
        <v>10</v>
      </c>
      <c r="P4417" s="123" t="s">
        <v>10</v>
      </c>
      <c r="Q4417" s="1"/>
    </row>
    <row r="4418" spans="1:17" ht="15.75" hidden="1" customHeight="1">
      <c r="A4418" s="1" t="str">
        <f t="shared" si="1"/>
        <v/>
      </c>
      <c r="B4418" s="1"/>
      <c r="C4418" s="25" t="str">
        <f>IF('Census Block Input'!J4382="","",'Census Block Input'!B4382)</f>
        <v/>
      </c>
      <c r="D4418" s="184" t="str">
        <f>IF('Census Block Input'!J4382="","",UPPER('Census Block Input'!J4382))</f>
        <v/>
      </c>
      <c r="E4418" s="26" t="str">
        <f>IF('Census Block Input'!J4382="","",'Census Block Input'!I4382)</f>
        <v/>
      </c>
      <c r="F4418" s="27" t="str">
        <f>IF('Census Block Input'!J4382="","",'Census Block Input'!C4382)</f>
        <v/>
      </c>
      <c r="G4418" s="29" t="str">
        <f>IF('Census Block Input'!J4382="","",'Census Block Input'!D4382)</f>
        <v/>
      </c>
      <c r="H4418" s="30" t="str">
        <f>IF('Census Block Input'!J4382="","",'Census Block Input'!G4382)</f>
        <v/>
      </c>
      <c r="I4418" s="30" t="str">
        <f>IF('Census Block Input'!J4382="","",'Census Block Input'!F4382)</f>
        <v/>
      </c>
      <c r="J4418" s="32" t="str">
        <f t="shared" si="138"/>
        <v/>
      </c>
      <c r="K4418" s="105" t="str">
        <f>IF('Census Block Input'!J4382="","",'Census Block Input'!D4382)</f>
        <v/>
      </c>
      <c r="L4418" s="106" t="str">
        <f>IF('Census Block Input'!J4382="","",'Census Block Input'!G4382)</f>
        <v/>
      </c>
      <c r="M4418" s="106" t="str">
        <f>IF('Census Block Input'!J4382="","",'Census Block Input'!F4382)</f>
        <v/>
      </c>
      <c r="N4418" s="32" t="str">
        <f t="shared" si="139"/>
        <v/>
      </c>
      <c r="O4418" s="124" t="s">
        <v>10</v>
      </c>
      <c r="P4418" s="123" t="s">
        <v>10</v>
      </c>
      <c r="Q4418" s="1"/>
    </row>
    <row r="4419" spans="1:17" ht="15.75" hidden="1" customHeight="1">
      <c r="A4419" s="1" t="str">
        <f t="shared" si="1"/>
        <v/>
      </c>
      <c r="B4419" s="1"/>
      <c r="C4419" s="25" t="str">
        <f>IF('Census Block Input'!J4383="","",'Census Block Input'!B4383)</f>
        <v/>
      </c>
      <c r="D4419" s="184" t="str">
        <f>IF('Census Block Input'!J4383="","",UPPER('Census Block Input'!J4383))</f>
        <v/>
      </c>
      <c r="E4419" s="26" t="str">
        <f>IF('Census Block Input'!J4383="","",'Census Block Input'!I4383)</f>
        <v/>
      </c>
      <c r="F4419" s="27" t="str">
        <f>IF('Census Block Input'!J4383="","",'Census Block Input'!C4383)</f>
        <v/>
      </c>
      <c r="G4419" s="29" t="str">
        <f>IF('Census Block Input'!J4383="","",'Census Block Input'!D4383)</f>
        <v/>
      </c>
      <c r="H4419" s="30" t="str">
        <f>IF('Census Block Input'!J4383="","",'Census Block Input'!G4383)</f>
        <v/>
      </c>
      <c r="I4419" s="30" t="str">
        <f>IF('Census Block Input'!J4383="","",'Census Block Input'!F4383)</f>
        <v/>
      </c>
      <c r="J4419" s="32" t="str">
        <f t="shared" si="138"/>
        <v/>
      </c>
      <c r="K4419" s="105" t="str">
        <f>IF('Census Block Input'!J4383="","",'Census Block Input'!D4383)</f>
        <v/>
      </c>
      <c r="L4419" s="106" t="str">
        <f>IF('Census Block Input'!J4383="","",'Census Block Input'!G4383)</f>
        <v/>
      </c>
      <c r="M4419" s="106" t="str">
        <f>IF('Census Block Input'!J4383="","",'Census Block Input'!F4383)</f>
        <v/>
      </c>
      <c r="N4419" s="32" t="str">
        <f t="shared" si="139"/>
        <v/>
      </c>
      <c r="O4419" s="124" t="s">
        <v>10</v>
      </c>
      <c r="P4419" s="123" t="s">
        <v>10</v>
      </c>
      <c r="Q4419" s="1"/>
    </row>
    <row r="4420" spans="1:17" ht="15.75" hidden="1" customHeight="1">
      <c r="A4420" s="1" t="str">
        <f t="shared" si="1"/>
        <v/>
      </c>
      <c r="B4420" s="1"/>
      <c r="C4420" s="25" t="str">
        <f>IF('Census Block Input'!J4384="","",'Census Block Input'!B4384)</f>
        <v/>
      </c>
      <c r="D4420" s="184" t="str">
        <f>IF('Census Block Input'!J4384="","",UPPER('Census Block Input'!J4384))</f>
        <v/>
      </c>
      <c r="E4420" s="26" t="str">
        <f>IF('Census Block Input'!J4384="","",'Census Block Input'!I4384)</f>
        <v/>
      </c>
      <c r="F4420" s="27" t="str">
        <f>IF('Census Block Input'!J4384="","",'Census Block Input'!C4384)</f>
        <v/>
      </c>
      <c r="G4420" s="29" t="str">
        <f>IF('Census Block Input'!J4384="","",'Census Block Input'!D4384)</f>
        <v/>
      </c>
      <c r="H4420" s="30" t="str">
        <f>IF('Census Block Input'!J4384="","",'Census Block Input'!G4384)</f>
        <v/>
      </c>
      <c r="I4420" s="30" t="str">
        <f>IF('Census Block Input'!J4384="","",'Census Block Input'!F4384)</f>
        <v/>
      </c>
      <c r="J4420" s="32" t="str">
        <f t="shared" si="138"/>
        <v/>
      </c>
      <c r="K4420" s="105" t="str">
        <f>IF('Census Block Input'!J4384="","",'Census Block Input'!D4384)</f>
        <v/>
      </c>
      <c r="L4420" s="106" t="str">
        <f>IF('Census Block Input'!J4384="","",'Census Block Input'!G4384)</f>
        <v/>
      </c>
      <c r="M4420" s="106" t="str">
        <f>IF('Census Block Input'!J4384="","",'Census Block Input'!F4384)</f>
        <v/>
      </c>
      <c r="N4420" s="32" t="str">
        <f t="shared" si="139"/>
        <v/>
      </c>
      <c r="O4420" s="124" t="s">
        <v>10</v>
      </c>
      <c r="P4420" s="123" t="s">
        <v>10</v>
      </c>
      <c r="Q4420" s="1"/>
    </row>
    <row r="4421" spans="1:17" ht="15.75" hidden="1" customHeight="1">
      <c r="A4421" s="1" t="str">
        <f t="shared" si="1"/>
        <v/>
      </c>
      <c r="B4421" s="1"/>
      <c r="C4421" s="25" t="str">
        <f>IF('Census Block Input'!J4385="","",'Census Block Input'!B4385)</f>
        <v/>
      </c>
      <c r="D4421" s="184" t="str">
        <f>IF('Census Block Input'!J4385="","",UPPER('Census Block Input'!J4385))</f>
        <v/>
      </c>
      <c r="E4421" s="26" t="str">
        <f>IF('Census Block Input'!J4385="","",'Census Block Input'!I4385)</f>
        <v/>
      </c>
      <c r="F4421" s="27" t="str">
        <f>IF('Census Block Input'!J4385="","",'Census Block Input'!C4385)</f>
        <v/>
      </c>
      <c r="G4421" s="29" t="str">
        <f>IF('Census Block Input'!J4385="","",'Census Block Input'!D4385)</f>
        <v/>
      </c>
      <c r="H4421" s="30" t="str">
        <f>IF('Census Block Input'!J4385="","",'Census Block Input'!G4385)</f>
        <v/>
      </c>
      <c r="I4421" s="30" t="str">
        <f>IF('Census Block Input'!J4385="","",'Census Block Input'!F4385)</f>
        <v/>
      </c>
      <c r="J4421" s="32" t="str">
        <f t="shared" si="138"/>
        <v/>
      </c>
      <c r="K4421" s="105" t="str">
        <f>IF('Census Block Input'!J4385="","",'Census Block Input'!D4385)</f>
        <v/>
      </c>
      <c r="L4421" s="106" t="str">
        <f>IF('Census Block Input'!J4385="","",'Census Block Input'!G4385)</f>
        <v/>
      </c>
      <c r="M4421" s="106" t="str">
        <f>IF('Census Block Input'!J4385="","",'Census Block Input'!F4385)</f>
        <v/>
      </c>
      <c r="N4421" s="32" t="str">
        <f t="shared" si="139"/>
        <v/>
      </c>
      <c r="O4421" s="124" t="s">
        <v>10</v>
      </c>
      <c r="P4421" s="123" t="s">
        <v>10</v>
      </c>
      <c r="Q4421" s="1"/>
    </row>
    <row r="4422" spans="1:17" ht="15.75" hidden="1" customHeight="1">
      <c r="A4422" s="1" t="str">
        <f t="shared" si="1"/>
        <v/>
      </c>
      <c r="B4422" s="1"/>
      <c r="C4422" s="25" t="str">
        <f>IF('Census Block Input'!J4386="","",'Census Block Input'!B4386)</f>
        <v/>
      </c>
      <c r="D4422" s="184" t="str">
        <f>IF('Census Block Input'!J4386="","",UPPER('Census Block Input'!J4386))</f>
        <v/>
      </c>
      <c r="E4422" s="26" t="str">
        <f>IF('Census Block Input'!J4386="","",'Census Block Input'!I4386)</f>
        <v/>
      </c>
      <c r="F4422" s="27" t="str">
        <f>IF('Census Block Input'!J4386="","",'Census Block Input'!C4386)</f>
        <v/>
      </c>
      <c r="G4422" s="29" t="str">
        <f>IF('Census Block Input'!J4386="","",'Census Block Input'!D4386)</f>
        <v/>
      </c>
      <c r="H4422" s="30" t="str">
        <f>IF('Census Block Input'!J4386="","",'Census Block Input'!G4386)</f>
        <v/>
      </c>
      <c r="I4422" s="30" t="str">
        <f>IF('Census Block Input'!J4386="","",'Census Block Input'!F4386)</f>
        <v/>
      </c>
      <c r="J4422" s="32" t="str">
        <f t="shared" si="138"/>
        <v/>
      </c>
      <c r="K4422" s="105" t="str">
        <f>IF('Census Block Input'!J4386="","",'Census Block Input'!D4386)</f>
        <v/>
      </c>
      <c r="L4422" s="106" t="str">
        <f>IF('Census Block Input'!J4386="","",'Census Block Input'!G4386)</f>
        <v/>
      </c>
      <c r="M4422" s="106" t="str">
        <f>IF('Census Block Input'!J4386="","",'Census Block Input'!F4386)</f>
        <v/>
      </c>
      <c r="N4422" s="32" t="str">
        <f t="shared" si="139"/>
        <v/>
      </c>
      <c r="O4422" s="124" t="s">
        <v>10</v>
      </c>
      <c r="P4422" s="123" t="s">
        <v>10</v>
      </c>
      <c r="Q4422" s="1"/>
    </row>
    <row r="4423" spans="1:17" ht="15.75" hidden="1" customHeight="1">
      <c r="A4423" s="1" t="str">
        <f t="shared" si="1"/>
        <v/>
      </c>
      <c r="B4423" s="1"/>
      <c r="C4423" s="25" t="str">
        <f>IF('Census Block Input'!J4387="","",'Census Block Input'!B4387)</f>
        <v/>
      </c>
      <c r="D4423" s="184" t="str">
        <f>IF('Census Block Input'!J4387="","",UPPER('Census Block Input'!J4387))</f>
        <v/>
      </c>
      <c r="E4423" s="26" t="str">
        <f>IF('Census Block Input'!J4387="","",'Census Block Input'!I4387)</f>
        <v/>
      </c>
      <c r="F4423" s="27" t="str">
        <f>IF('Census Block Input'!J4387="","",'Census Block Input'!C4387)</f>
        <v/>
      </c>
      <c r="G4423" s="29" t="str">
        <f>IF('Census Block Input'!J4387="","",'Census Block Input'!D4387)</f>
        <v/>
      </c>
      <c r="H4423" s="30" t="str">
        <f>IF('Census Block Input'!J4387="","",'Census Block Input'!G4387)</f>
        <v/>
      </c>
      <c r="I4423" s="30" t="str">
        <f>IF('Census Block Input'!J4387="","",'Census Block Input'!F4387)</f>
        <v/>
      </c>
      <c r="J4423" s="32" t="str">
        <f t="shared" si="138"/>
        <v/>
      </c>
      <c r="K4423" s="105" t="str">
        <f>IF('Census Block Input'!J4387="","",'Census Block Input'!D4387)</f>
        <v/>
      </c>
      <c r="L4423" s="106" t="str">
        <f>IF('Census Block Input'!J4387="","",'Census Block Input'!G4387)</f>
        <v/>
      </c>
      <c r="M4423" s="106" t="str">
        <f>IF('Census Block Input'!J4387="","",'Census Block Input'!F4387)</f>
        <v/>
      </c>
      <c r="N4423" s="32" t="str">
        <f t="shared" si="139"/>
        <v/>
      </c>
      <c r="O4423" s="124" t="s">
        <v>10</v>
      </c>
      <c r="P4423" s="123" t="s">
        <v>10</v>
      </c>
      <c r="Q4423" s="1"/>
    </row>
    <row r="4424" spans="1:17" ht="15.75" hidden="1" customHeight="1">
      <c r="A4424" s="1" t="str">
        <f t="shared" si="1"/>
        <v/>
      </c>
      <c r="B4424" s="1"/>
      <c r="C4424" s="25" t="str">
        <f>IF('Census Block Input'!J4388="","",'Census Block Input'!B4388)</f>
        <v/>
      </c>
      <c r="D4424" s="184" t="str">
        <f>IF('Census Block Input'!J4388="","",UPPER('Census Block Input'!J4388))</f>
        <v/>
      </c>
      <c r="E4424" s="26" t="str">
        <f>IF('Census Block Input'!J4388="","",'Census Block Input'!I4388)</f>
        <v/>
      </c>
      <c r="F4424" s="27" t="str">
        <f>IF('Census Block Input'!J4388="","",'Census Block Input'!C4388)</f>
        <v/>
      </c>
      <c r="G4424" s="29" t="str">
        <f>IF('Census Block Input'!J4388="","",'Census Block Input'!D4388)</f>
        <v/>
      </c>
      <c r="H4424" s="30" t="str">
        <f>IF('Census Block Input'!J4388="","",'Census Block Input'!G4388)</f>
        <v/>
      </c>
      <c r="I4424" s="30" t="str">
        <f>IF('Census Block Input'!J4388="","",'Census Block Input'!F4388)</f>
        <v/>
      </c>
      <c r="J4424" s="32" t="str">
        <f t="shared" si="138"/>
        <v/>
      </c>
      <c r="K4424" s="105" t="str">
        <f>IF('Census Block Input'!J4388="","",'Census Block Input'!D4388)</f>
        <v/>
      </c>
      <c r="L4424" s="106" t="str">
        <f>IF('Census Block Input'!J4388="","",'Census Block Input'!G4388)</f>
        <v/>
      </c>
      <c r="M4424" s="106" t="str">
        <f>IF('Census Block Input'!J4388="","",'Census Block Input'!F4388)</f>
        <v/>
      </c>
      <c r="N4424" s="32" t="str">
        <f t="shared" si="139"/>
        <v/>
      </c>
      <c r="O4424" s="124" t="s">
        <v>10</v>
      </c>
      <c r="P4424" s="123" t="s">
        <v>10</v>
      </c>
      <c r="Q4424" s="1"/>
    </row>
    <row r="4425" spans="1:17" ht="15.75" hidden="1" customHeight="1">
      <c r="A4425" s="1" t="str">
        <f t="shared" si="1"/>
        <v/>
      </c>
      <c r="B4425" s="1"/>
      <c r="C4425" s="25" t="str">
        <f>IF('Census Block Input'!J4389="","",'Census Block Input'!B4389)</f>
        <v/>
      </c>
      <c r="D4425" s="184" t="str">
        <f>IF('Census Block Input'!J4389="","",UPPER('Census Block Input'!J4389))</f>
        <v/>
      </c>
      <c r="E4425" s="26" t="str">
        <f>IF('Census Block Input'!J4389="","",'Census Block Input'!I4389)</f>
        <v/>
      </c>
      <c r="F4425" s="27" t="str">
        <f>IF('Census Block Input'!J4389="","",'Census Block Input'!C4389)</f>
        <v/>
      </c>
      <c r="G4425" s="29" t="str">
        <f>IF('Census Block Input'!J4389="","",'Census Block Input'!D4389)</f>
        <v/>
      </c>
      <c r="H4425" s="30" t="str">
        <f>IF('Census Block Input'!J4389="","",'Census Block Input'!G4389)</f>
        <v/>
      </c>
      <c r="I4425" s="30" t="str">
        <f>IF('Census Block Input'!J4389="","",'Census Block Input'!F4389)</f>
        <v/>
      </c>
      <c r="J4425" s="32" t="str">
        <f t="shared" si="138"/>
        <v/>
      </c>
      <c r="K4425" s="105" t="str">
        <f>IF('Census Block Input'!J4389="","",'Census Block Input'!D4389)</f>
        <v/>
      </c>
      <c r="L4425" s="106" t="str">
        <f>IF('Census Block Input'!J4389="","",'Census Block Input'!G4389)</f>
        <v/>
      </c>
      <c r="M4425" s="106" t="str">
        <f>IF('Census Block Input'!J4389="","",'Census Block Input'!F4389)</f>
        <v/>
      </c>
      <c r="N4425" s="32" t="str">
        <f t="shared" si="139"/>
        <v/>
      </c>
      <c r="O4425" s="124" t="s">
        <v>10</v>
      </c>
      <c r="P4425" s="123" t="s">
        <v>10</v>
      </c>
      <c r="Q4425" s="1"/>
    </row>
    <row r="4426" spans="1:17" ht="15.75" hidden="1" customHeight="1">
      <c r="A4426" s="1" t="str">
        <f t="shared" si="1"/>
        <v/>
      </c>
      <c r="B4426" s="1"/>
      <c r="C4426" s="25" t="str">
        <f>IF('Census Block Input'!J4390="","",'Census Block Input'!B4390)</f>
        <v/>
      </c>
      <c r="D4426" s="184" t="str">
        <f>IF('Census Block Input'!J4390="","",UPPER('Census Block Input'!J4390))</f>
        <v/>
      </c>
      <c r="E4426" s="26" t="str">
        <f>IF('Census Block Input'!J4390="","",'Census Block Input'!I4390)</f>
        <v/>
      </c>
      <c r="F4426" s="27" t="str">
        <f>IF('Census Block Input'!J4390="","",'Census Block Input'!C4390)</f>
        <v/>
      </c>
      <c r="G4426" s="29" t="str">
        <f>IF('Census Block Input'!J4390="","",'Census Block Input'!D4390)</f>
        <v/>
      </c>
      <c r="H4426" s="30" t="str">
        <f>IF('Census Block Input'!J4390="","",'Census Block Input'!G4390)</f>
        <v/>
      </c>
      <c r="I4426" s="30" t="str">
        <f>IF('Census Block Input'!J4390="","",'Census Block Input'!F4390)</f>
        <v/>
      </c>
      <c r="J4426" s="32" t="str">
        <f t="shared" si="138"/>
        <v/>
      </c>
      <c r="K4426" s="105" t="str">
        <f>IF('Census Block Input'!J4390="","",'Census Block Input'!D4390)</f>
        <v/>
      </c>
      <c r="L4426" s="106" t="str">
        <f>IF('Census Block Input'!J4390="","",'Census Block Input'!G4390)</f>
        <v/>
      </c>
      <c r="M4426" s="106" t="str">
        <f>IF('Census Block Input'!J4390="","",'Census Block Input'!F4390)</f>
        <v/>
      </c>
      <c r="N4426" s="32" t="str">
        <f t="shared" si="139"/>
        <v/>
      </c>
      <c r="O4426" s="124" t="s">
        <v>10</v>
      </c>
      <c r="P4426" s="123" t="s">
        <v>10</v>
      </c>
      <c r="Q4426" s="1"/>
    </row>
    <row r="4427" spans="1:17" ht="15.75" hidden="1" customHeight="1">
      <c r="A4427" s="1" t="str">
        <f t="shared" si="1"/>
        <v/>
      </c>
      <c r="B4427" s="1"/>
      <c r="C4427" s="25" t="str">
        <f>IF('Census Block Input'!J4391="","",'Census Block Input'!B4391)</f>
        <v/>
      </c>
      <c r="D4427" s="184" t="str">
        <f>IF('Census Block Input'!J4391="","",UPPER('Census Block Input'!J4391))</f>
        <v/>
      </c>
      <c r="E4427" s="26" t="str">
        <f>IF('Census Block Input'!J4391="","",'Census Block Input'!I4391)</f>
        <v/>
      </c>
      <c r="F4427" s="27" t="str">
        <f>IF('Census Block Input'!J4391="","",'Census Block Input'!C4391)</f>
        <v/>
      </c>
      <c r="G4427" s="29" t="str">
        <f>IF('Census Block Input'!J4391="","",'Census Block Input'!D4391)</f>
        <v/>
      </c>
      <c r="H4427" s="30" t="str">
        <f>IF('Census Block Input'!J4391="","",'Census Block Input'!G4391)</f>
        <v/>
      </c>
      <c r="I4427" s="30" t="str">
        <f>IF('Census Block Input'!J4391="","",'Census Block Input'!F4391)</f>
        <v/>
      </c>
      <c r="J4427" s="32" t="str">
        <f t="shared" si="138"/>
        <v/>
      </c>
      <c r="K4427" s="105" t="str">
        <f>IF('Census Block Input'!J4391="","",'Census Block Input'!D4391)</f>
        <v/>
      </c>
      <c r="L4427" s="106" t="str">
        <f>IF('Census Block Input'!J4391="","",'Census Block Input'!G4391)</f>
        <v/>
      </c>
      <c r="M4427" s="106" t="str">
        <f>IF('Census Block Input'!J4391="","",'Census Block Input'!F4391)</f>
        <v/>
      </c>
      <c r="N4427" s="32" t="str">
        <f t="shared" si="139"/>
        <v/>
      </c>
      <c r="O4427" s="124" t="s">
        <v>10</v>
      </c>
      <c r="P4427" s="123" t="s">
        <v>10</v>
      </c>
      <c r="Q4427" s="1"/>
    </row>
    <row r="4428" spans="1:17" ht="15.75" hidden="1" customHeight="1">
      <c r="A4428" s="1" t="str">
        <f t="shared" si="1"/>
        <v/>
      </c>
      <c r="B4428" s="1"/>
      <c r="C4428" s="25" t="str">
        <f>IF('Census Block Input'!J4392="","",'Census Block Input'!B4392)</f>
        <v/>
      </c>
      <c r="D4428" s="184" t="str">
        <f>IF('Census Block Input'!J4392="","",UPPER('Census Block Input'!J4392))</f>
        <v/>
      </c>
      <c r="E4428" s="26" t="str">
        <f>IF('Census Block Input'!J4392="","",'Census Block Input'!I4392)</f>
        <v/>
      </c>
      <c r="F4428" s="27" t="str">
        <f>IF('Census Block Input'!J4392="","",'Census Block Input'!C4392)</f>
        <v/>
      </c>
      <c r="G4428" s="29" t="str">
        <f>IF('Census Block Input'!J4392="","",'Census Block Input'!D4392)</f>
        <v/>
      </c>
      <c r="H4428" s="30" t="str">
        <f>IF('Census Block Input'!J4392="","",'Census Block Input'!G4392)</f>
        <v/>
      </c>
      <c r="I4428" s="30" t="str">
        <f>IF('Census Block Input'!J4392="","",'Census Block Input'!F4392)</f>
        <v/>
      </c>
      <c r="J4428" s="32" t="str">
        <f t="shared" si="138"/>
        <v/>
      </c>
      <c r="K4428" s="105" t="str">
        <f>IF('Census Block Input'!J4392="","",'Census Block Input'!D4392)</f>
        <v/>
      </c>
      <c r="L4428" s="106" t="str">
        <f>IF('Census Block Input'!J4392="","",'Census Block Input'!G4392)</f>
        <v/>
      </c>
      <c r="M4428" s="106" t="str">
        <f>IF('Census Block Input'!J4392="","",'Census Block Input'!F4392)</f>
        <v/>
      </c>
      <c r="N4428" s="32" t="str">
        <f t="shared" si="139"/>
        <v/>
      </c>
      <c r="O4428" s="124" t="s">
        <v>10</v>
      </c>
      <c r="P4428" s="123" t="s">
        <v>10</v>
      </c>
      <c r="Q4428" s="1"/>
    </row>
    <row r="4429" spans="1:17" ht="15.75" hidden="1" customHeight="1">
      <c r="A4429" s="1" t="str">
        <f t="shared" si="1"/>
        <v/>
      </c>
      <c r="B4429" s="1"/>
      <c r="C4429" s="25" t="str">
        <f>IF('Census Block Input'!J4393="","",'Census Block Input'!B4393)</f>
        <v/>
      </c>
      <c r="D4429" s="184" t="str">
        <f>IF('Census Block Input'!J4393="","",UPPER('Census Block Input'!J4393))</f>
        <v/>
      </c>
      <c r="E4429" s="26" t="str">
        <f>IF('Census Block Input'!J4393="","",'Census Block Input'!I4393)</f>
        <v/>
      </c>
      <c r="F4429" s="27" t="str">
        <f>IF('Census Block Input'!J4393="","",'Census Block Input'!C4393)</f>
        <v/>
      </c>
      <c r="G4429" s="29" t="str">
        <f>IF('Census Block Input'!J4393="","",'Census Block Input'!D4393)</f>
        <v/>
      </c>
      <c r="H4429" s="30" t="str">
        <f>IF('Census Block Input'!J4393="","",'Census Block Input'!G4393)</f>
        <v/>
      </c>
      <c r="I4429" s="30" t="str">
        <f>IF('Census Block Input'!J4393="","",'Census Block Input'!F4393)</f>
        <v/>
      </c>
      <c r="J4429" s="32" t="str">
        <f t="shared" si="138"/>
        <v/>
      </c>
      <c r="K4429" s="105" t="str">
        <f>IF('Census Block Input'!J4393="","",'Census Block Input'!D4393)</f>
        <v/>
      </c>
      <c r="L4429" s="106" t="str">
        <f>IF('Census Block Input'!J4393="","",'Census Block Input'!G4393)</f>
        <v/>
      </c>
      <c r="M4429" s="106" t="str">
        <f>IF('Census Block Input'!J4393="","",'Census Block Input'!F4393)</f>
        <v/>
      </c>
      <c r="N4429" s="32" t="str">
        <f t="shared" si="139"/>
        <v/>
      </c>
      <c r="O4429" s="124" t="s">
        <v>10</v>
      </c>
      <c r="P4429" s="123" t="s">
        <v>10</v>
      </c>
      <c r="Q4429" s="1"/>
    </row>
    <row r="4430" spans="1:17" ht="15.75" hidden="1" customHeight="1">
      <c r="A4430" s="1" t="str">
        <f t="shared" si="1"/>
        <v/>
      </c>
      <c r="B4430" s="1"/>
      <c r="C4430" s="25" t="str">
        <f>IF('Census Block Input'!J4394="","",'Census Block Input'!B4394)</f>
        <v/>
      </c>
      <c r="D4430" s="184" t="str">
        <f>IF('Census Block Input'!J4394="","",UPPER('Census Block Input'!J4394))</f>
        <v/>
      </c>
      <c r="E4430" s="26" t="str">
        <f>IF('Census Block Input'!J4394="","",'Census Block Input'!I4394)</f>
        <v/>
      </c>
      <c r="F4430" s="27" t="str">
        <f>IF('Census Block Input'!J4394="","",'Census Block Input'!C4394)</f>
        <v/>
      </c>
      <c r="G4430" s="29" t="str">
        <f>IF('Census Block Input'!J4394="","",'Census Block Input'!D4394)</f>
        <v/>
      </c>
      <c r="H4430" s="30" t="str">
        <f>IF('Census Block Input'!J4394="","",'Census Block Input'!G4394)</f>
        <v/>
      </c>
      <c r="I4430" s="30" t="str">
        <f>IF('Census Block Input'!J4394="","",'Census Block Input'!F4394)</f>
        <v/>
      </c>
      <c r="J4430" s="32" t="str">
        <f t="shared" si="138"/>
        <v/>
      </c>
      <c r="K4430" s="105" t="str">
        <f>IF('Census Block Input'!J4394="","",'Census Block Input'!D4394)</f>
        <v/>
      </c>
      <c r="L4430" s="106" t="str">
        <f>IF('Census Block Input'!J4394="","",'Census Block Input'!G4394)</f>
        <v/>
      </c>
      <c r="M4430" s="106" t="str">
        <f>IF('Census Block Input'!J4394="","",'Census Block Input'!F4394)</f>
        <v/>
      </c>
      <c r="N4430" s="32" t="str">
        <f t="shared" si="139"/>
        <v/>
      </c>
      <c r="O4430" s="124" t="s">
        <v>10</v>
      </c>
      <c r="P4430" s="123" t="s">
        <v>10</v>
      </c>
      <c r="Q4430" s="1"/>
    </row>
    <row r="4431" spans="1:17" ht="15.75" hidden="1" customHeight="1">
      <c r="A4431" s="1" t="str">
        <f t="shared" si="1"/>
        <v/>
      </c>
      <c r="B4431" s="1"/>
      <c r="C4431" s="25" t="str">
        <f>IF('Census Block Input'!J4395="","",'Census Block Input'!B4395)</f>
        <v/>
      </c>
      <c r="D4431" s="184" t="str">
        <f>IF('Census Block Input'!J4395="","",UPPER('Census Block Input'!J4395))</f>
        <v/>
      </c>
      <c r="E4431" s="26" t="str">
        <f>IF('Census Block Input'!J4395="","",'Census Block Input'!I4395)</f>
        <v/>
      </c>
      <c r="F4431" s="27" t="str">
        <f>IF('Census Block Input'!J4395="","",'Census Block Input'!C4395)</f>
        <v/>
      </c>
      <c r="G4431" s="29" t="str">
        <f>IF('Census Block Input'!J4395="","",'Census Block Input'!D4395)</f>
        <v/>
      </c>
      <c r="H4431" s="30" t="str">
        <f>IF('Census Block Input'!J4395="","",'Census Block Input'!G4395)</f>
        <v/>
      </c>
      <c r="I4431" s="30" t="str">
        <f>IF('Census Block Input'!J4395="","",'Census Block Input'!F4395)</f>
        <v/>
      </c>
      <c r="J4431" s="32" t="str">
        <f t="shared" si="138"/>
        <v/>
      </c>
      <c r="K4431" s="105" t="str">
        <f>IF('Census Block Input'!J4395="","",'Census Block Input'!D4395)</f>
        <v/>
      </c>
      <c r="L4431" s="106" t="str">
        <f>IF('Census Block Input'!J4395="","",'Census Block Input'!G4395)</f>
        <v/>
      </c>
      <c r="M4431" s="106" t="str">
        <f>IF('Census Block Input'!J4395="","",'Census Block Input'!F4395)</f>
        <v/>
      </c>
      <c r="N4431" s="32" t="str">
        <f t="shared" si="139"/>
        <v/>
      </c>
      <c r="O4431" s="124" t="s">
        <v>10</v>
      </c>
      <c r="P4431" s="123" t="s">
        <v>10</v>
      </c>
      <c r="Q4431" s="1"/>
    </row>
    <row r="4432" spans="1:17" ht="15.75" hidden="1" customHeight="1">
      <c r="A4432" s="1" t="str">
        <f t="shared" si="1"/>
        <v/>
      </c>
      <c r="B4432" s="1"/>
      <c r="C4432" s="25" t="str">
        <f>IF('Census Block Input'!J4396="","",'Census Block Input'!B4396)</f>
        <v/>
      </c>
      <c r="D4432" s="184" t="str">
        <f>IF('Census Block Input'!J4396="","",UPPER('Census Block Input'!J4396))</f>
        <v/>
      </c>
      <c r="E4432" s="26" t="str">
        <f>IF('Census Block Input'!J4396="","",'Census Block Input'!I4396)</f>
        <v/>
      </c>
      <c r="F4432" s="27" t="str">
        <f>IF('Census Block Input'!J4396="","",'Census Block Input'!C4396)</f>
        <v/>
      </c>
      <c r="G4432" s="29" t="str">
        <f>IF('Census Block Input'!J4396="","",'Census Block Input'!D4396)</f>
        <v/>
      </c>
      <c r="H4432" s="30" t="str">
        <f>IF('Census Block Input'!J4396="","",'Census Block Input'!G4396)</f>
        <v/>
      </c>
      <c r="I4432" s="30" t="str">
        <f>IF('Census Block Input'!J4396="","",'Census Block Input'!F4396)</f>
        <v/>
      </c>
      <c r="J4432" s="32" t="str">
        <f t="shared" si="138"/>
        <v/>
      </c>
      <c r="K4432" s="105" t="str">
        <f>IF('Census Block Input'!J4396="","",'Census Block Input'!D4396)</f>
        <v/>
      </c>
      <c r="L4432" s="106" t="str">
        <f>IF('Census Block Input'!J4396="","",'Census Block Input'!G4396)</f>
        <v/>
      </c>
      <c r="M4432" s="106" t="str">
        <f>IF('Census Block Input'!J4396="","",'Census Block Input'!F4396)</f>
        <v/>
      </c>
      <c r="N4432" s="32" t="str">
        <f t="shared" si="139"/>
        <v/>
      </c>
      <c r="O4432" s="124" t="s">
        <v>10</v>
      </c>
      <c r="P4432" s="123" t="s">
        <v>10</v>
      </c>
      <c r="Q4432" s="1"/>
    </row>
    <row r="4433" spans="1:17" ht="15.75" hidden="1" customHeight="1">
      <c r="A4433" s="1" t="str">
        <f t="shared" si="1"/>
        <v/>
      </c>
      <c r="B4433" s="1"/>
      <c r="C4433" s="25" t="str">
        <f>IF('Census Block Input'!J4397="","",'Census Block Input'!B4397)</f>
        <v/>
      </c>
      <c r="D4433" s="184" t="str">
        <f>IF('Census Block Input'!J4397="","",UPPER('Census Block Input'!J4397))</f>
        <v/>
      </c>
      <c r="E4433" s="26" t="str">
        <f>IF('Census Block Input'!J4397="","",'Census Block Input'!I4397)</f>
        <v/>
      </c>
      <c r="F4433" s="27" t="str">
        <f>IF('Census Block Input'!J4397="","",'Census Block Input'!C4397)</f>
        <v/>
      </c>
      <c r="G4433" s="29" t="str">
        <f>IF('Census Block Input'!J4397="","",'Census Block Input'!D4397)</f>
        <v/>
      </c>
      <c r="H4433" s="30" t="str">
        <f>IF('Census Block Input'!J4397="","",'Census Block Input'!G4397)</f>
        <v/>
      </c>
      <c r="I4433" s="30" t="str">
        <f>IF('Census Block Input'!J4397="","",'Census Block Input'!F4397)</f>
        <v/>
      </c>
      <c r="J4433" s="32" t="str">
        <f t="shared" si="138"/>
        <v/>
      </c>
      <c r="K4433" s="105" t="str">
        <f>IF('Census Block Input'!J4397="","",'Census Block Input'!D4397)</f>
        <v/>
      </c>
      <c r="L4433" s="106" t="str">
        <f>IF('Census Block Input'!J4397="","",'Census Block Input'!G4397)</f>
        <v/>
      </c>
      <c r="M4433" s="106" t="str">
        <f>IF('Census Block Input'!J4397="","",'Census Block Input'!F4397)</f>
        <v/>
      </c>
      <c r="N4433" s="32" t="str">
        <f t="shared" si="139"/>
        <v/>
      </c>
      <c r="O4433" s="124" t="s">
        <v>10</v>
      </c>
      <c r="P4433" s="123" t="s">
        <v>10</v>
      </c>
      <c r="Q4433" s="1"/>
    </row>
    <row r="4434" spans="1:17" ht="15.75" hidden="1" customHeight="1">
      <c r="A4434" s="1" t="str">
        <f t="shared" si="1"/>
        <v/>
      </c>
      <c r="B4434" s="1"/>
      <c r="C4434" s="25" t="str">
        <f>IF('Census Block Input'!J4398="","",'Census Block Input'!B4398)</f>
        <v/>
      </c>
      <c r="D4434" s="184" t="str">
        <f>IF('Census Block Input'!J4398="","",UPPER('Census Block Input'!J4398))</f>
        <v/>
      </c>
      <c r="E4434" s="26" t="str">
        <f>IF('Census Block Input'!J4398="","",'Census Block Input'!I4398)</f>
        <v/>
      </c>
      <c r="F4434" s="27" t="str">
        <f>IF('Census Block Input'!J4398="","",'Census Block Input'!C4398)</f>
        <v/>
      </c>
      <c r="G4434" s="29" t="str">
        <f>IF('Census Block Input'!J4398="","",'Census Block Input'!D4398)</f>
        <v/>
      </c>
      <c r="H4434" s="30" t="str">
        <f>IF('Census Block Input'!J4398="","",'Census Block Input'!G4398)</f>
        <v/>
      </c>
      <c r="I4434" s="30" t="str">
        <f>IF('Census Block Input'!J4398="","",'Census Block Input'!F4398)</f>
        <v/>
      </c>
      <c r="J4434" s="32" t="str">
        <f t="shared" si="138"/>
        <v/>
      </c>
      <c r="K4434" s="105" t="str">
        <f>IF('Census Block Input'!J4398="","",'Census Block Input'!D4398)</f>
        <v/>
      </c>
      <c r="L4434" s="106" t="str">
        <f>IF('Census Block Input'!J4398="","",'Census Block Input'!G4398)</f>
        <v/>
      </c>
      <c r="M4434" s="106" t="str">
        <f>IF('Census Block Input'!J4398="","",'Census Block Input'!F4398)</f>
        <v/>
      </c>
      <c r="N4434" s="32" t="str">
        <f t="shared" si="139"/>
        <v/>
      </c>
      <c r="O4434" s="124" t="s">
        <v>10</v>
      </c>
      <c r="P4434" s="123" t="s">
        <v>10</v>
      </c>
      <c r="Q4434" s="1"/>
    </row>
    <row r="4435" spans="1:17" ht="15.75" hidden="1" customHeight="1">
      <c r="A4435" s="1" t="str">
        <f t="shared" si="1"/>
        <v/>
      </c>
      <c r="B4435" s="1"/>
      <c r="C4435" s="25" t="str">
        <f>IF('Census Block Input'!J4399="","",'Census Block Input'!B4399)</f>
        <v/>
      </c>
      <c r="D4435" s="184" t="str">
        <f>IF('Census Block Input'!J4399="","",UPPER('Census Block Input'!J4399))</f>
        <v/>
      </c>
      <c r="E4435" s="26" t="str">
        <f>IF('Census Block Input'!J4399="","",'Census Block Input'!I4399)</f>
        <v/>
      </c>
      <c r="F4435" s="27" t="str">
        <f>IF('Census Block Input'!J4399="","",'Census Block Input'!C4399)</f>
        <v/>
      </c>
      <c r="G4435" s="29" t="str">
        <f>IF('Census Block Input'!J4399="","",'Census Block Input'!D4399)</f>
        <v/>
      </c>
      <c r="H4435" s="30" t="str">
        <f>IF('Census Block Input'!J4399="","",'Census Block Input'!G4399)</f>
        <v/>
      </c>
      <c r="I4435" s="30" t="str">
        <f>IF('Census Block Input'!J4399="","",'Census Block Input'!F4399)</f>
        <v/>
      </c>
      <c r="J4435" s="32" t="str">
        <f t="shared" si="138"/>
        <v/>
      </c>
      <c r="K4435" s="105" t="str">
        <f>IF('Census Block Input'!J4399="","",'Census Block Input'!D4399)</f>
        <v/>
      </c>
      <c r="L4435" s="106" t="str">
        <f>IF('Census Block Input'!J4399="","",'Census Block Input'!G4399)</f>
        <v/>
      </c>
      <c r="M4435" s="106" t="str">
        <f>IF('Census Block Input'!J4399="","",'Census Block Input'!F4399)</f>
        <v/>
      </c>
      <c r="N4435" s="32" t="str">
        <f t="shared" si="139"/>
        <v/>
      </c>
      <c r="O4435" s="124" t="s">
        <v>10</v>
      </c>
      <c r="P4435" s="123" t="s">
        <v>10</v>
      </c>
      <c r="Q4435" s="1"/>
    </row>
    <row r="4436" spans="1:17" ht="15.75" hidden="1" customHeight="1">
      <c r="A4436" s="1" t="str">
        <f t="shared" si="1"/>
        <v/>
      </c>
      <c r="B4436" s="1"/>
      <c r="C4436" s="25" t="str">
        <f>IF('Census Block Input'!J4400="","",'Census Block Input'!B4400)</f>
        <v/>
      </c>
      <c r="D4436" s="184" t="str">
        <f>IF('Census Block Input'!J4400="","",UPPER('Census Block Input'!J4400))</f>
        <v/>
      </c>
      <c r="E4436" s="26" t="str">
        <f>IF('Census Block Input'!J4400="","",'Census Block Input'!I4400)</f>
        <v/>
      </c>
      <c r="F4436" s="27" t="str">
        <f>IF('Census Block Input'!J4400="","",'Census Block Input'!C4400)</f>
        <v/>
      </c>
      <c r="G4436" s="29" t="str">
        <f>IF('Census Block Input'!J4400="","",'Census Block Input'!D4400)</f>
        <v/>
      </c>
      <c r="H4436" s="30" t="str">
        <f>IF('Census Block Input'!J4400="","",'Census Block Input'!G4400)</f>
        <v/>
      </c>
      <c r="I4436" s="30" t="str">
        <f>IF('Census Block Input'!J4400="","",'Census Block Input'!F4400)</f>
        <v/>
      </c>
      <c r="J4436" s="32" t="str">
        <f t="shared" si="138"/>
        <v/>
      </c>
      <c r="K4436" s="105" t="str">
        <f>IF('Census Block Input'!J4400="","",'Census Block Input'!D4400)</f>
        <v/>
      </c>
      <c r="L4436" s="106" t="str">
        <f>IF('Census Block Input'!J4400="","",'Census Block Input'!G4400)</f>
        <v/>
      </c>
      <c r="M4436" s="106" t="str">
        <f>IF('Census Block Input'!J4400="","",'Census Block Input'!F4400)</f>
        <v/>
      </c>
      <c r="N4436" s="32" t="str">
        <f t="shared" si="139"/>
        <v/>
      </c>
      <c r="O4436" s="124" t="s">
        <v>10</v>
      </c>
      <c r="P4436" s="123" t="s">
        <v>10</v>
      </c>
      <c r="Q4436" s="1"/>
    </row>
    <row r="4437" spans="1:17" ht="15.75" hidden="1" customHeight="1">
      <c r="A4437" s="1" t="str">
        <f t="shared" si="1"/>
        <v/>
      </c>
      <c r="B4437" s="1"/>
      <c r="C4437" s="25" t="str">
        <f>IF('Census Block Input'!J4401="","",'Census Block Input'!B4401)</f>
        <v/>
      </c>
      <c r="D4437" s="184" t="str">
        <f>IF('Census Block Input'!J4401="","",UPPER('Census Block Input'!J4401))</f>
        <v/>
      </c>
      <c r="E4437" s="26" t="str">
        <f>IF('Census Block Input'!J4401="","",'Census Block Input'!I4401)</f>
        <v/>
      </c>
      <c r="F4437" s="27" t="str">
        <f>IF('Census Block Input'!J4401="","",'Census Block Input'!C4401)</f>
        <v/>
      </c>
      <c r="G4437" s="29" t="str">
        <f>IF('Census Block Input'!J4401="","",'Census Block Input'!D4401)</f>
        <v/>
      </c>
      <c r="H4437" s="30" t="str">
        <f>IF('Census Block Input'!J4401="","",'Census Block Input'!G4401)</f>
        <v/>
      </c>
      <c r="I4437" s="30" t="str">
        <f>IF('Census Block Input'!J4401="","",'Census Block Input'!F4401)</f>
        <v/>
      </c>
      <c r="J4437" s="32" t="str">
        <f t="shared" si="138"/>
        <v/>
      </c>
      <c r="K4437" s="105" t="str">
        <f>IF('Census Block Input'!J4401="","",'Census Block Input'!D4401)</f>
        <v/>
      </c>
      <c r="L4437" s="106" t="str">
        <f>IF('Census Block Input'!J4401="","",'Census Block Input'!G4401)</f>
        <v/>
      </c>
      <c r="M4437" s="106" t="str">
        <f>IF('Census Block Input'!J4401="","",'Census Block Input'!F4401)</f>
        <v/>
      </c>
      <c r="N4437" s="32" t="str">
        <f t="shared" si="139"/>
        <v/>
      </c>
      <c r="O4437" s="124" t="s">
        <v>10</v>
      </c>
      <c r="P4437" s="123" t="s">
        <v>10</v>
      </c>
      <c r="Q4437" s="1"/>
    </row>
    <row r="4438" spans="1:17" ht="15.75" hidden="1" customHeight="1">
      <c r="A4438" s="1" t="str">
        <f t="shared" si="1"/>
        <v/>
      </c>
      <c r="B4438" s="1"/>
      <c r="C4438" s="25" t="str">
        <f>IF('Census Block Input'!J4402="","",'Census Block Input'!B4402)</f>
        <v/>
      </c>
      <c r="D4438" s="184" t="str">
        <f>IF('Census Block Input'!J4402="","",UPPER('Census Block Input'!J4402))</f>
        <v/>
      </c>
      <c r="E4438" s="26" t="str">
        <f>IF('Census Block Input'!J4402="","",'Census Block Input'!I4402)</f>
        <v/>
      </c>
      <c r="F4438" s="27" t="str">
        <f>IF('Census Block Input'!J4402="","",'Census Block Input'!C4402)</f>
        <v/>
      </c>
      <c r="G4438" s="29" t="str">
        <f>IF('Census Block Input'!J4402="","",'Census Block Input'!D4402)</f>
        <v/>
      </c>
      <c r="H4438" s="30" t="str">
        <f>IF('Census Block Input'!J4402="","",'Census Block Input'!G4402)</f>
        <v/>
      </c>
      <c r="I4438" s="30" t="str">
        <f>IF('Census Block Input'!J4402="","",'Census Block Input'!F4402)</f>
        <v/>
      </c>
      <c r="J4438" s="32" t="str">
        <f t="shared" si="138"/>
        <v/>
      </c>
      <c r="K4438" s="105" t="str">
        <f>IF('Census Block Input'!J4402="","",'Census Block Input'!D4402)</f>
        <v/>
      </c>
      <c r="L4438" s="106" t="str">
        <f>IF('Census Block Input'!J4402="","",'Census Block Input'!G4402)</f>
        <v/>
      </c>
      <c r="M4438" s="106" t="str">
        <f>IF('Census Block Input'!J4402="","",'Census Block Input'!F4402)</f>
        <v/>
      </c>
      <c r="N4438" s="32" t="str">
        <f t="shared" si="139"/>
        <v/>
      </c>
      <c r="O4438" s="124" t="s">
        <v>10</v>
      </c>
      <c r="P4438" s="123" t="s">
        <v>10</v>
      </c>
      <c r="Q4438" s="1"/>
    </row>
    <row r="4439" spans="1:17" ht="15.75" hidden="1" customHeight="1">
      <c r="A4439" s="1" t="str">
        <f t="shared" si="1"/>
        <v/>
      </c>
      <c r="B4439" s="1"/>
      <c r="C4439" s="25" t="str">
        <f>IF('Census Block Input'!J4403="","",'Census Block Input'!B4403)</f>
        <v/>
      </c>
      <c r="D4439" s="184" t="str">
        <f>IF('Census Block Input'!J4403="","",UPPER('Census Block Input'!J4403))</f>
        <v/>
      </c>
      <c r="E4439" s="26" t="str">
        <f>IF('Census Block Input'!J4403="","",'Census Block Input'!I4403)</f>
        <v/>
      </c>
      <c r="F4439" s="27" t="str">
        <f>IF('Census Block Input'!J4403="","",'Census Block Input'!C4403)</f>
        <v/>
      </c>
      <c r="G4439" s="29" t="str">
        <f>IF('Census Block Input'!J4403="","",'Census Block Input'!D4403)</f>
        <v/>
      </c>
      <c r="H4439" s="30" t="str">
        <f>IF('Census Block Input'!J4403="","",'Census Block Input'!G4403)</f>
        <v/>
      </c>
      <c r="I4439" s="30" t="str">
        <f>IF('Census Block Input'!J4403="","",'Census Block Input'!F4403)</f>
        <v/>
      </c>
      <c r="J4439" s="32" t="str">
        <f t="shared" si="138"/>
        <v/>
      </c>
      <c r="K4439" s="105" t="str">
        <f>IF('Census Block Input'!J4403="","",'Census Block Input'!D4403)</f>
        <v/>
      </c>
      <c r="L4439" s="106" t="str">
        <f>IF('Census Block Input'!J4403="","",'Census Block Input'!G4403)</f>
        <v/>
      </c>
      <c r="M4439" s="106" t="str">
        <f>IF('Census Block Input'!J4403="","",'Census Block Input'!F4403)</f>
        <v/>
      </c>
      <c r="N4439" s="32" t="str">
        <f t="shared" si="139"/>
        <v/>
      </c>
      <c r="O4439" s="124" t="s">
        <v>10</v>
      </c>
      <c r="P4439" s="123" t="s">
        <v>10</v>
      </c>
      <c r="Q4439" s="1"/>
    </row>
    <row r="4440" spans="1:17" ht="15.75" hidden="1" customHeight="1">
      <c r="A4440" s="1" t="str">
        <f t="shared" si="1"/>
        <v/>
      </c>
      <c r="B4440" s="1"/>
      <c r="C4440" s="25" t="str">
        <f>IF('Census Block Input'!J4404="","",'Census Block Input'!B4404)</f>
        <v/>
      </c>
      <c r="D4440" s="184" t="str">
        <f>IF('Census Block Input'!J4404="","",UPPER('Census Block Input'!J4404))</f>
        <v/>
      </c>
      <c r="E4440" s="26" t="str">
        <f>IF('Census Block Input'!J4404="","",'Census Block Input'!I4404)</f>
        <v/>
      </c>
      <c r="F4440" s="27" t="str">
        <f>IF('Census Block Input'!J4404="","",'Census Block Input'!C4404)</f>
        <v/>
      </c>
      <c r="G4440" s="29" t="str">
        <f>IF('Census Block Input'!J4404="","",'Census Block Input'!D4404)</f>
        <v/>
      </c>
      <c r="H4440" s="30" t="str">
        <f>IF('Census Block Input'!J4404="","",'Census Block Input'!G4404)</f>
        <v/>
      </c>
      <c r="I4440" s="30" t="str">
        <f>IF('Census Block Input'!J4404="","",'Census Block Input'!F4404)</f>
        <v/>
      </c>
      <c r="J4440" s="32" t="str">
        <f t="shared" si="138"/>
        <v/>
      </c>
      <c r="K4440" s="105" t="str">
        <f>IF('Census Block Input'!J4404="","",'Census Block Input'!D4404)</f>
        <v/>
      </c>
      <c r="L4440" s="106" t="str">
        <f>IF('Census Block Input'!J4404="","",'Census Block Input'!G4404)</f>
        <v/>
      </c>
      <c r="M4440" s="106" t="str">
        <f>IF('Census Block Input'!J4404="","",'Census Block Input'!F4404)</f>
        <v/>
      </c>
      <c r="N4440" s="32" t="str">
        <f t="shared" si="139"/>
        <v/>
      </c>
      <c r="O4440" s="124" t="s">
        <v>10</v>
      </c>
      <c r="P4440" s="123" t="s">
        <v>10</v>
      </c>
      <c r="Q4440" s="1"/>
    </row>
    <row r="4441" spans="1:17" ht="15.75" hidden="1" customHeight="1">
      <c r="A4441" s="1" t="str">
        <f t="shared" si="1"/>
        <v/>
      </c>
      <c r="B4441" s="1"/>
      <c r="C4441" s="25" t="str">
        <f>IF('Census Block Input'!J4405="","",'Census Block Input'!B4405)</f>
        <v/>
      </c>
      <c r="D4441" s="184" t="str">
        <f>IF('Census Block Input'!J4405="","",UPPER('Census Block Input'!J4405))</f>
        <v/>
      </c>
      <c r="E4441" s="26" t="str">
        <f>IF('Census Block Input'!J4405="","",'Census Block Input'!I4405)</f>
        <v/>
      </c>
      <c r="F4441" s="27" t="str">
        <f>IF('Census Block Input'!J4405="","",'Census Block Input'!C4405)</f>
        <v/>
      </c>
      <c r="G4441" s="29" t="str">
        <f>IF('Census Block Input'!J4405="","",'Census Block Input'!D4405)</f>
        <v/>
      </c>
      <c r="H4441" s="30" t="str">
        <f>IF('Census Block Input'!J4405="","",'Census Block Input'!G4405)</f>
        <v/>
      </c>
      <c r="I4441" s="30" t="str">
        <f>IF('Census Block Input'!J4405="","",'Census Block Input'!F4405)</f>
        <v/>
      </c>
      <c r="J4441" s="32" t="str">
        <f t="shared" si="138"/>
        <v/>
      </c>
      <c r="K4441" s="105" t="str">
        <f>IF('Census Block Input'!J4405="","",'Census Block Input'!D4405)</f>
        <v/>
      </c>
      <c r="L4441" s="106" t="str">
        <f>IF('Census Block Input'!J4405="","",'Census Block Input'!G4405)</f>
        <v/>
      </c>
      <c r="M4441" s="106" t="str">
        <f>IF('Census Block Input'!J4405="","",'Census Block Input'!F4405)</f>
        <v/>
      </c>
      <c r="N4441" s="32" t="str">
        <f t="shared" si="139"/>
        <v/>
      </c>
      <c r="O4441" s="124" t="s">
        <v>10</v>
      </c>
      <c r="P4441" s="123" t="s">
        <v>10</v>
      </c>
      <c r="Q4441" s="1"/>
    </row>
    <row r="4442" spans="1:17" ht="15.75" hidden="1" customHeight="1">
      <c r="A4442" s="1" t="str">
        <f t="shared" si="1"/>
        <v/>
      </c>
      <c r="B4442" s="1"/>
      <c r="C4442" s="25" t="str">
        <f>IF('Census Block Input'!J4406="","",'Census Block Input'!B4406)</f>
        <v/>
      </c>
      <c r="D4442" s="184" t="str">
        <f>IF('Census Block Input'!J4406="","",UPPER('Census Block Input'!J4406))</f>
        <v/>
      </c>
      <c r="E4442" s="26" t="str">
        <f>IF('Census Block Input'!J4406="","",'Census Block Input'!I4406)</f>
        <v/>
      </c>
      <c r="F4442" s="27" t="str">
        <f>IF('Census Block Input'!J4406="","",'Census Block Input'!C4406)</f>
        <v/>
      </c>
      <c r="G4442" s="29" t="str">
        <f>IF('Census Block Input'!J4406="","",'Census Block Input'!D4406)</f>
        <v/>
      </c>
      <c r="H4442" s="30" t="str">
        <f>IF('Census Block Input'!J4406="","",'Census Block Input'!G4406)</f>
        <v/>
      </c>
      <c r="I4442" s="30" t="str">
        <f>IF('Census Block Input'!J4406="","",'Census Block Input'!F4406)</f>
        <v/>
      </c>
      <c r="J4442" s="32" t="str">
        <f t="shared" si="138"/>
        <v/>
      </c>
      <c r="K4442" s="105" t="str">
        <f>IF('Census Block Input'!J4406="","",'Census Block Input'!D4406)</f>
        <v/>
      </c>
      <c r="L4442" s="106" t="str">
        <f>IF('Census Block Input'!J4406="","",'Census Block Input'!G4406)</f>
        <v/>
      </c>
      <c r="M4442" s="106" t="str">
        <f>IF('Census Block Input'!J4406="","",'Census Block Input'!F4406)</f>
        <v/>
      </c>
      <c r="N4442" s="32" t="str">
        <f t="shared" si="139"/>
        <v/>
      </c>
      <c r="O4442" s="124" t="s">
        <v>10</v>
      </c>
      <c r="P4442" s="123" t="s">
        <v>10</v>
      </c>
      <c r="Q4442" s="1"/>
    </row>
    <row r="4443" spans="1:17" ht="15.75" hidden="1" customHeight="1">
      <c r="A4443" s="1" t="str">
        <f t="shared" si="1"/>
        <v/>
      </c>
      <c r="B4443" s="1"/>
      <c r="C4443" s="25" t="str">
        <f>IF('Census Block Input'!J4407="","",'Census Block Input'!B4407)</f>
        <v/>
      </c>
      <c r="D4443" s="184" t="str">
        <f>IF('Census Block Input'!J4407="","",UPPER('Census Block Input'!J4407))</f>
        <v/>
      </c>
      <c r="E4443" s="26" t="str">
        <f>IF('Census Block Input'!J4407="","",'Census Block Input'!I4407)</f>
        <v/>
      </c>
      <c r="F4443" s="27" t="str">
        <f>IF('Census Block Input'!J4407="","",'Census Block Input'!C4407)</f>
        <v/>
      </c>
      <c r="G4443" s="29" t="str">
        <f>IF('Census Block Input'!J4407="","",'Census Block Input'!D4407)</f>
        <v/>
      </c>
      <c r="H4443" s="30" t="str">
        <f>IF('Census Block Input'!J4407="","",'Census Block Input'!G4407)</f>
        <v/>
      </c>
      <c r="I4443" s="30" t="str">
        <f>IF('Census Block Input'!J4407="","",'Census Block Input'!F4407)</f>
        <v/>
      </c>
      <c r="J4443" s="32" t="str">
        <f t="shared" si="138"/>
        <v/>
      </c>
      <c r="K4443" s="105" t="str">
        <f>IF('Census Block Input'!J4407="","",'Census Block Input'!D4407)</f>
        <v/>
      </c>
      <c r="L4443" s="106" t="str">
        <f>IF('Census Block Input'!J4407="","",'Census Block Input'!G4407)</f>
        <v/>
      </c>
      <c r="M4443" s="106" t="str">
        <f>IF('Census Block Input'!J4407="","",'Census Block Input'!F4407)</f>
        <v/>
      </c>
      <c r="N4443" s="32" t="str">
        <f t="shared" si="139"/>
        <v/>
      </c>
      <c r="O4443" s="124" t="s">
        <v>10</v>
      </c>
      <c r="P4443" s="123" t="s">
        <v>10</v>
      </c>
      <c r="Q4443" s="1"/>
    </row>
    <row r="4444" spans="1:17" ht="15.75" hidden="1" customHeight="1">
      <c r="A4444" s="1" t="str">
        <f t="shared" si="1"/>
        <v/>
      </c>
      <c r="B4444" s="1"/>
      <c r="C4444" s="25" t="str">
        <f>IF('Census Block Input'!J4408="","",'Census Block Input'!B4408)</f>
        <v/>
      </c>
      <c r="D4444" s="184" t="str">
        <f>IF('Census Block Input'!J4408="","",UPPER('Census Block Input'!J4408))</f>
        <v/>
      </c>
      <c r="E4444" s="26" t="str">
        <f>IF('Census Block Input'!J4408="","",'Census Block Input'!I4408)</f>
        <v/>
      </c>
      <c r="F4444" s="27" t="str">
        <f>IF('Census Block Input'!J4408="","",'Census Block Input'!C4408)</f>
        <v/>
      </c>
      <c r="G4444" s="29" t="str">
        <f>IF('Census Block Input'!J4408="","",'Census Block Input'!D4408)</f>
        <v/>
      </c>
      <c r="H4444" s="30" t="str">
        <f>IF('Census Block Input'!J4408="","",'Census Block Input'!G4408)</f>
        <v/>
      </c>
      <c r="I4444" s="30" t="str">
        <f>IF('Census Block Input'!J4408="","",'Census Block Input'!F4408)</f>
        <v/>
      </c>
      <c r="J4444" s="32" t="str">
        <f t="shared" si="138"/>
        <v/>
      </c>
      <c r="K4444" s="105" t="str">
        <f>IF('Census Block Input'!J4408="","",'Census Block Input'!D4408)</f>
        <v/>
      </c>
      <c r="L4444" s="106" t="str">
        <f>IF('Census Block Input'!J4408="","",'Census Block Input'!G4408)</f>
        <v/>
      </c>
      <c r="M4444" s="106" t="str">
        <f>IF('Census Block Input'!J4408="","",'Census Block Input'!F4408)</f>
        <v/>
      </c>
      <c r="N4444" s="32" t="str">
        <f t="shared" si="139"/>
        <v/>
      </c>
      <c r="O4444" s="124" t="s">
        <v>10</v>
      </c>
      <c r="P4444" s="123" t="s">
        <v>10</v>
      </c>
      <c r="Q4444" s="1"/>
    </row>
    <row r="4445" spans="1:17" ht="15.75" hidden="1" customHeight="1">
      <c r="A4445" s="1" t="str">
        <f t="shared" si="1"/>
        <v/>
      </c>
      <c r="B4445" s="1"/>
      <c r="C4445" s="25" t="str">
        <f>IF('Census Block Input'!J4409="","",'Census Block Input'!B4409)</f>
        <v/>
      </c>
      <c r="D4445" s="184" t="str">
        <f>IF('Census Block Input'!J4409="","",UPPER('Census Block Input'!J4409))</f>
        <v/>
      </c>
      <c r="E4445" s="26" t="str">
        <f>IF('Census Block Input'!J4409="","",'Census Block Input'!I4409)</f>
        <v/>
      </c>
      <c r="F4445" s="27" t="str">
        <f>IF('Census Block Input'!J4409="","",'Census Block Input'!C4409)</f>
        <v/>
      </c>
      <c r="G4445" s="29" t="str">
        <f>IF('Census Block Input'!J4409="","",'Census Block Input'!D4409)</f>
        <v/>
      </c>
      <c r="H4445" s="30" t="str">
        <f>IF('Census Block Input'!J4409="","",'Census Block Input'!G4409)</f>
        <v/>
      </c>
      <c r="I4445" s="30" t="str">
        <f>IF('Census Block Input'!J4409="","",'Census Block Input'!F4409)</f>
        <v/>
      </c>
      <c r="J4445" s="32" t="str">
        <f t="shared" si="138"/>
        <v/>
      </c>
      <c r="K4445" s="105" t="str">
        <f>IF('Census Block Input'!J4409="","",'Census Block Input'!D4409)</f>
        <v/>
      </c>
      <c r="L4445" s="106" t="str">
        <f>IF('Census Block Input'!J4409="","",'Census Block Input'!G4409)</f>
        <v/>
      </c>
      <c r="M4445" s="106" t="str">
        <f>IF('Census Block Input'!J4409="","",'Census Block Input'!F4409)</f>
        <v/>
      </c>
      <c r="N4445" s="32" t="str">
        <f t="shared" si="139"/>
        <v/>
      </c>
      <c r="O4445" s="124" t="s">
        <v>10</v>
      </c>
      <c r="P4445" s="123" t="s">
        <v>10</v>
      </c>
      <c r="Q4445" s="1"/>
    </row>
    <row r="4446" spans="1:17" ht="15.75" hidden="1" customHeight="1">
      <c r="A4446" s="1" t="str">
        <f t="shared" si="1"/>
        <v/>
      </c>
      <c r="B4446" s="1"/>
      <c r="C4446" s="25" t="str">
        <f>IF('Census Block Input'!J4410="","",'Census Block Input'!B4410)</f>
        <v/>
      </c>
      <c r="D4446" s="184" t="str">
        <f>IF('Census Block Input'!J4410="","",UPPER('Census Block Input'!J4410))</f>
        <v/>
      </c>
      <c r="E4446" s="26" t="str">
        <f>IF('Census Block Input'!J4410="","",'Census Block Input'!I4410)</f>
        <v/>
      </c>
      <c r="F4446" s="27" t="str">
        <f>IF('Census Block Input'!J4410="","",'Census Block Input'!C4410)</f>
        <v/>
      </c>
      <c r="G4446" s="29" t="str">
        <f>IF('Census Block Input'!J4410="","",'Census Block Input'!D4410)</f>
        <v/>
      </c>
      <c r="H4446" s="30" t="str">
        <f>IF('Census Block Input'!J4410="","",'Census Block Input'!G4410)</f>
        <v/>
      </c>
      <c r="I4446" s="30" t="str">
        <f>IF('Census Block Input'!J4410="","",'Census Block Input'!F4410)</f>
        <v/>
      </c>
      <c r="J4446" s="32" t="str">
        <f t="shared" si="138"/>
        <v/>
      </c>
      <c r="K4446" s="105" t="str">
        <f>IF('Census Block Input'!J4410="","",'Census Block Input'!D4410)</f>
        <v/>
      </c>
      <c r="L4446" s="106" t="str">
        <f>IF('Census Block Input'!J4410="","",'Census Block Input'!G4410)</f>
        <v/>
      </c>
      <c r="M4446" s="106" t="str">
        <f>IF('Census Block Input'!J4410="","",'Census Block Input'!F4410)</f>
        <v/>
      </c>
      <c r="N4446" s="32" t="str">
        <f t="shared" si="139"/>
        <v/>
      </c>
      <c r="O4446" s="124" t="s">
        <v>10</v>
      </c>
      <c r="P4446" s="123" t="s">
        <v>10</v>
      </c>
      <c r="Q4446" s="1"/>
    </row>
    <row r="4447" spans="1:17" ht="15.75" hidden="1" customHeight="1">
      <c r="A4447" s="1" t="str">
        <f t="shared" si="1"/>
        <v/>
      </c>
      <c r="B4447" s="1"/>
      <c r="C4447" s="25" t="str">
        <f>IF('Census Block Input'!J4411="","",'Census Block Input'!B4411)</f>
        <v/>
      </c>
      <c r="D4447" s="184" t="str">
        <f>IF('Census Block Input'!J4411="","",UPPER('Census Block Input'!J4411))</f>
        <v/>
      </c>
      <c r="E4447" s="26" t="str">
        <f>IF('Census Block Input'!J4411="","",'Census Block Input'!I4411)</f>
        <v/>
      </c>
      <c r="F4447" s="27" t="str">
        <f>IF('Census Block Input'!J4411="","",'Census Block Input'!C4411)</f>
        <v/>
      </c>
      <c r="G4447" s="29" t="str">
        <f>IF('Census Block Input'!J4411="","",'Census Block Input'!D4411)</f>
        <v/>
      </c>
      <c r="H4447" s="30" t="str">
        <f>IF('Census Block Input'!J4411="","",'Census Block Input'!G4411)</f>
        <v/>
      </c>
      <c r="I4447" s="30" t="str">
        <f>IF('Census Block Input'!J4411="","",'Census Block Input'!F4411)</f>
        <v/>
      </c>
      <c r="J4447" s="32" t="str">
        <f t="shared" si="138"/>
        <v/>
      </c>
      <c r="K4447" s="105" t="str">
        <f>IF('Census Block Input'!J4411="","",'Census Block Input'!D4411)</f>
        <v/>
      </c>
      <c r="L4447" s="106" t="str">
        <f>IF('Census Block Input'!J4411="","",'Census Block Input'!G4411)</f>
        <v/>
      </c>
      <c r="M4447" s="106" t="str">
        <f>IF('Census Block Input'!J4411="","",'Census Block Input'!F4411)</f>
        <v/>
      </c>
      <c r="N4447" s="32" t="str">
        <f t="shared" si="139"/>
        <v/>
      </c>
      <c r="O4447" s="124" t="s">
        <v>10</v>
      </c>
      <c r="P4447" s="123" t="s">
        <v>10</v>
      </c>
      <c r="Q4447" s="1"/>
    </row>
    <row r="4448" spans="1:17" ht="15.75" hidden="1" customHeight="1">
      <c r="A4448" s="1" t="str">
        <f t="shared" si="1"/>
        <v/>
      </c>
      <c r="B4448" s="1"/>
      <c r="C4448" s="25" t="str">
        <f>IF('Census Block Input'!J4412="","",'Census Block Input'!B4412)</f>
        <v/>
      </c>
      <c r="D4448" s="184" t="str">
        <f>IF('Census Block Input'!J4412="","",UPPER('Census Block Input'!J4412))</f>
        <v/>
      </c>
      <c r="E4448" s="26" t="str">
        <f>IF('Census Block Input'!J4412="","",'Census Block Input'!I4412)</f>
        <v/>
      </c>
      <c r="F4448" s="27" t="str">
        <f>IF('Census Block Input'!J4412="","",'Census Block Input'!C4412)</f>
        <v/>
      </c>
      <c r="G4448" s="29" t="str">
        <f>IF('Census Block Input'!J4412="","",'Census Block Input'!D4412)</f>
        <v/>
      </c>
      <c r="H4448" s="30" t="str">
        <f>IF('Census Block Input'!J4412="","",'Census Block Input'!G4412)</f>
        <v/>
      </c>
      <c r="I4448" s="30" t="str">
        <f>IF('Census Block Input'!J4412="","",'Census Block Input'!F4412)</f>
        <v/>
      </c>
      <c r="J4448" s="32" t="str">
        <f t="shared" si="138"/>
        <v/>
      </c>
      <c r="K4448" s="105" t="str">
        <f>IF('Census Block Input'!J4412="","",'Census Block Input'!D4412)</f>
        <v/>
      </c>
      <c r="L4448" s="106" t="str">
        <f>IF('Census Block Input'!J4412="","",'Census Block Input'!G4412)</f>
        <v/>
      </c>
      <c r="M4448" s="106" t="str">
        <f>IF('Census Block Input'!J4412="","",'Census Block Input'!F4412)</f>
        <v/>
      </c>
      <c r="N4448" s="32" t="str">
        <f t="shared" si="139"/>
        <v/>
      </c>
      <c r="O4448" s="124" t="s">
        <v>10</v>
      </c>
      <c r="P4448" s="123" t="s">
        <v>10</v>
      </c>
      <c r="Q4448" s="1"/>
    </row>
    <row r="4449" spans="1:17" ht="15.75" hidden="1" customHeight="1">
      <c r="A4449" s="1" t="str">
        <f t="shared" si="1"/>
        <v/>
      </c>
      <c r="B4449" s="1"/>
      <c r="C4449" s="25" t="str">
        <f>IF('Census Block Input'!J4413="","",'Census Block Input'!B4413)</f>
        <v/>
      </c>
      <c r="D4449" s="184" t="str">
        <f>IF('Census Block Input'!J4413="","",UPPER('Census Block Input'!J4413))</f>
        <v/>
      </c>
      <c r="E4449" s="26" t="str">
        <f>IF('Census Block Input'!J4413="","",'Census Block Input'!I4413)</f>
        <v/>
      </c>
      <c r="F4449" s="27" t="str">
        <f>IF('Census Block Input'!J4413="","",'Census Block Input'!C4413)</f>
        <v/>
      </c>
      <c r="G4449" s="29" t="str">
        <f>IF('Census Block Input'!J4413="","",'Census Block Input'!D4413)</f>
        <v/>
      </c>
      <c r="H4449" s="30" t="str">
        <f>IF('Census Block Input'!J4413="","",'Census Block Input'!G4413)</f>
        <v/>
      </c>
      <c r="I4449" s="30" t="str">
        <f>IF('Census Block Input'!J4413="","",'Census Block Input'!F4413)</f>
        <v/>
      </c>
      <c r="J4449" s="32" t="str">
        <f t="shared" si="138"/>
        <v/>
      </c>
      <c r="K4449" s="105" t="str">
        <f>IF('Census Block Input'!J4413="","",'Census Block Input'!D4413)</f>
        <v/>
      </c>
      <c r="L4449" s="106" t="str">
        <f>IF('Census Block Input'!J4413="","",'Census Block Input'!G4413)</f>
        <v/>
      </c>
      <c r="M4449" s="106" t="str">
        <f>IF('Census Block Input'!J4413="","",'Census Block Input'!F4413)</f>
        <v/>
      </c>
      <c r="N4449" s="32" t="str">
        <f t="shared" si="139"/>
        <v/>
      </c>
      <c r="O4449" s="124" t="s">
        <v>10</v>
      </c>
      <c r="P4449" s="123" t="s">
        <v>10</v>
      </c>
      <c r="Q4449" s="1"/>
    </row>
    <row r="4450" spans="1:17" ht="15.75" hidden="1" customHeight="1">
      <c r="A4450" s="1" t="str">
        <f t="shared" si="1"/>
        <v/>
      </c>
      <c r="B4450" s="1"/>
      <c r="C4450" s="25" t="str">
        <f>IF('Census Block Input'!J4414="","",'Census Block Input'!B4414)</f>
        <v/>
      </c>
      <c r="D4450" s="184" t="str">
        <f>IF('Census Block Input'!J4414="","",UPPER('Census Block Input'!J4414))</f>
        <v/>
      </c>
      <c r="E4450" s="26" t="str">
        <f>IF('Census Block Input'!J4414="","",'Census Block Input'!I4414)</f>
        <v/>
      </c>
      <c r="F4450" s="27" t="str">
        <f>IF('Census Block Input'!J4414="","",'Census Block Input'!C4414)</f>
        <v/>
      </c>
      <c r="G4450" s="29" t="str">
        <f>IF('Census Block Input'!J4414="","",'Census Block Input'!D4414)</f>
        <v/>
      </c>
      <c r="H4450" s="30" t="str">
        <f>IF('Census Block Input'!J4414="","",'Census Block Input'!G4414)</f>
        <v/>
      </c>
      <c r="I4450" s="30" t="str">
        <f>IF('Census Block Input'!J4414="","",'Census Block Input'!F4414)</f>
        <v/>
      </c>
      <c r="J4450" s="32" t="str">
        <f t="shared" si="138"/>
        <v/>
      </c>
      <c r="K4450" s="105" t="str">
        <f>IF('Census Block Input'!J4414="","",'Census Block Input'!D4414)</f>
        <v/>
      </c>
      <c r="L4450" s="106" t="str">
        <f>IF('Census Block Input'!J4414="","",'Census Block Input'!G4414)</f>
        <v/>
      </c>
      <c r="M4450" s="106" t="str">
        <f>IF('Census Block Input'!J4414="","",'Census Block Input'!F4414)</f>
        <v/>
      </c>
      <c r="N4450" s="32" t="str">
        <f t="shared" si="139"/>
        <v/>
      </c>
      <c r="O4450" s="124" t="s">
        <v>10</v>
      </c>
      <c r="P4450" s="123" t="s">
        <v>10</v>
      </c>
      <c r="Q4450" s="1"/>
    </row>
    <row r="4451" spans="1:17" ht="15.75" hidden="1" customHeight="1">
      <c r="A4451" s="1" t="str">
        <f t="shared" si="1"/>
        <v/>
      </c>
      <c r="B4451" s="1"/>
      <c r="C4451" s="25" t="str">
        <f>IF('Census Block Input'!J4415="","",'Census Block Input'!B4415)</f>
        <v/>
      </c>
      <c r="D4451" s="184" t="str">
        <f>IF('Census Block Input'!J4415="","",UPPER('Census Block Input'!J4415))</f>
        <v/>
      </c>
      <c r="E4451" s="26" t="str">
        <f>IF('Census Block Input'!J4415="","",'Census Block Input'!I4415)</f>
        <v/>
      </c>
      <c r="F4451" s="27" t="str">
        <f>IF('Census Block Input'!J4415="","",'Census Block Input'!C4415)</f>
        <v/>
      </c>
      <c r="G4451" s="29" t="str">
        <f>IF('Census Block Input'!J4415="","",'Census Block Input'!D4415)</f>
        <v/>
      </c>
      <c r="H4451" s="30" t="str">
        <f>IF('Census Block Input'!J4415="","",'Census Block Input'!G4415)</f>
        <v/>
      </c>
      <c r="I4451" s="30" t="str">
        <f>IF('Census Block Input'!J4415="","",'Census Block Input'!F4415)</f>
        <v/>
      </c>
      <c r="J4451" s="32" t="str">
        <f t="shared" si="138"/>
        <v/>
      </c>
      <c r="K4451" s="105" t="str">
        <f>IF('Census Block Input'!J4415="","",'Census Block Input'!D4415)</f>
        <v/>
      </c>
      <c r="L4451" s="106" t="str">
        <f>IF('Census Block Input'!J4415="","",'Census Block Input'!G4415)</f>
        <v/>
      </c>
      <c r="M4451" s="106" t="str">
        <f>IF('Census Block Input'!J4415="","",'Census Block Input'!F4415)</f>
        <v/>
      </c>
      <c r="N4451" s="32" t="str">
        <f t="shared" si="139"/>
        <v/>
      </c>
      <c r="O4451" s="124" t="s">
        <v>10</v>
      </c>
      <c r="P4451" s="123" t="s">
        <v>10</v>
      </c>
      <c r="Q4451" s="1"/>
    </row>
    <row r="4452" spans="1:17" ht="15.75" hidden="1" customHeight="1">
      <c r="A4452" s="1" t="str">
        <f t="shared" si="1"/>
        <v/>
      </c>
      <c r="B4452" s="1"/>
      <c r="C4452" s="25" t="str">
        <f>IF('Census Block Input'!J4416="","",'Census Block Input'!B4416)</f>
        <v/>
      </c>
      <c r="D4452" s="184" t="str">
        <f>IF('Census Block Input'!J4416="","",UPPER('Census Block Input'!J4416))</f>
        <v/>
      </c>
      <c r="E4452" s="26" t="str">
        <f>IF('Census Block Input'!J4416="","",'Census Block Input'!I4416)</f>
        <v/>
      </c>
      <c r="F4452" s="27" t="str">
        <f>IF('Census Block Input'!J4416="","",'Census Block Input'!C4416)</f>
        <v/>
      </c>
      <c r="G4452" s="29" t="str">
        <f>IF('Census Block Input'!J4416="","",'Census Block Input'!D4416)</f>
        <v/>
      </c>
      <c r="H4452" s="30" t="str">
        <f>IF('Census Block Input'!J4416="","",'Census Block Input'!G4416)</f>
        <v/>
      </c>
      <c r="I4452" s="30" t="str">
        <f>IF('Census Block Input'!J4416="","",'Census Block Input'!F4416)</f>
        <v/>
      </c>
      <c r="J4452" s="32" t="str">
        <f t="shared" si="138"/>
        <v/>
      </c>
      <c r="K4452" s="105" t="str">
        <f>IF('Census Block Input'!J4416="","",'Census Block Input'!D4416)</f>
        <v/>
      </c>
      <c r="L4452" s="106" t="str">
        <f>IF('Census Block Input'!J4416="","",'Census Block Input'!G4416)</f>
        <v/>
      </c>
      <c r="M4452" s="106" t="str">
        <f>IF('Census Block Input'!J4416="","",'Census Block Input'!F4416)</f>
        <v/>
      </c>
      <c r="N4452" s="32" t="str">
        <f t="shared" si="139"/>
        <v/>
      </c>
      <c r="O4452" s="124" t="s">
        <v>10</v>
      </c>
      <c r="P4452" s="123" t="s">
        <v>10</v>
      </c>
      <c r="Q4452" s="1"/>
    </row>
    <row r="4453" spans="1:17" ht="15.75" hidden="1" customHeight="1">
      <c r="A4453" s="1" t="str">
        <f t="shared" si="1"/>
        <v/>
      </c>
      <c r="B4453" s="1"/>
      <c r="C4453" s="25" t="str">
        <f>IF('Census Block Input'!J4417="","",'Census Block Input'!B4417)</f>
        <v/>
      </c>
      <c r="D4453" s="184" t="str">
        <f>IF('Census Block Input'!J4417="","",UPPER('Census Block Input'!J4417))</f>
        <v/>
      </c>
      <c r="E4453" s="26" t="str">
        <f>IF('Census Block Input'!J4417="","",'Census Block Input'!I4417)</f>
        <v/>
      </c>
      <c r="F4453" s="27" t="str">
        <f>IF('Census Block Input'!J4417="","",'Census Block Input'!C4417)</f>
        <v/>
      </c>
      <c r="G4453" s="29" t="str">
        <f>IF('Census Block Input'!J4417="","",'Census Block Input'!D4417)</f>
        <v/>
      </c>
      <c r="H4453" s="30" t="str">
        <f>IF('Census Block Input'!J4417="","",'Census Block Input'!G4417)</f>
        <v/>
      </c>
      <c r="I4453" s="30" t="str">
        <f>IF('Census Block Input'!J4417="","",'Census Block Input'!F4417)</f>
        <v/>
      </c>
      <c r="J4453" s="32" t="str">
        <f t="shared" si="138"/>
        <v/>
      </c>
      <c r="K4453" s="105" t="str">
        <f>IF('Census Block Input'!J4417="","",'Census Block Input'!D4417)</f>
        <v/>
      </c>
      <c r="L4453" s="106" t="str">
        <f>IF('Census Block Input'!J4417="","",'Census Block Input'!G4417)</f>
        <v/>
      </c>
      <c r="M4453" s="106" t="str">
        <f>IF('Census Block Input'!J4417="","",'Census Block Input'!F4417)</f>
        <v/>
      </c>
      <c r="N4453" s="32" t="str">
        <f t="shared" si="139"/>
        <v/>
      </c>
      <c r="O4453" s="124" t="s">
        <v>10</v>
      </c>
      <c r="P4453" s="123" t="s">
        <v>10</v>
      </c>
      <c r="Q4453" s="1"/>
    </row>
    <row r="4454" spans="1:17" ht="15.75" hidden="1" customHeight="1">
      <c r="A4454" s="1" t="str">
        <f t="shared" si="1"/>
        <v/>
      </c>
      <c r="B4454" s="1"/>
      <c r="C4454" s="25" t="str">
        <f>IF('Census Block Input'!J4418="","",'Census Block Input'!B4418)</f>
        <v/>
      </c>
      <c r="D4454" s="184" t="str">
        <f>IF('Census Block Input'!J4418="","",UPPER('Census Block Input'!J4418))</f>
        <v/>
      </c>
      <c r="E4454" s="26" t="str">
        <f>IF('Census Block Input'!J4418="","",'Census Block Input'!I4418)</f>
        <v/>
      </c>
      <c r="F4454" s="27" t="str">
        <f>IF('Census Block Input'!J4418="","",'Census Block Input'!C4418)</f>
        <v/>
      </c>
      <c r="G4454" s="29" t="str">
        <f>IF('Census Block Input'!J4418="","",'Census Block Input'!D4418)</f>
        <v/>
      </c>
      <c r="H4454" s="30" t="str">
        <f>IF('Census Block Input'!J4418="","",'Census Block Input'!G4418)</f>
        <v/>
      </c>
      <c r="I4454" s="30" t="str">
        <f>IF('Census Block Input'!J4418="","",'Census Block Input'!F4418)</f>
        <v/>
      </c>
      <c r="J4454" s="32" t="str">
        <f t="shared" si="138"/>
        <v/>
      </c>
      <c r="K4454" s="105" t="str">
        <f>IF('Census Block Input'!J4418="","",'Census Block Input'!D4418)</f>
        <v/>
      </c>
      <c r="L4454" s="106" t="str">
        <f>IF('Census Block Input'!J4418="","",'Census Block Input'!G4418)</f>
        <v/>
      </c>
      <c r="M4454" s="106" t="str">
        <f>IF('Census Block Input'!J4418="","",'Census Block Input'!F4418)</f>
        <v/>
      </c>
      <c r="N4454" s="32" t="str">
        <f t="shared" si="139"/>
        <v/>
      </c>
      <c r="O4454" s="124" t="s">
        <v>10</v>
      </c>
      <c r="P4454" s="123" t="s">
        <v>10</v>
      </c>
      <c r="Q4454" s="1"/>
    </row>
    <row r="4455" spans="1:17" ht="15.75" hidden="1" customHeight="1">
      <c r="A4455" s="1" t="str">
        <f t="shared" si="1"/>
        <v/>
      </c>
      <c r="B4455" s="1"/>
      <c r="C4455" s="25" t="str">
        <f>IF('Census Block Input'!J4419="","",'Census Block Input'!B4419)</f>
        <v/>
      </c>
      <c r="D4455" s="184" t="str">
        <f>IF('Census Block Input'!J4419="","",UPPER('Census Block Input'!J4419))</f>
        <v/>
      </c>
      <c r="E4455" s="26" t="str">
        <f>IF('Census Block Input'!J4419="","",'Census Block Input'!I4419)</f>
        <v/>
      </c>
      <c r="F4455" s="27" t="str">
        <f>IF('Census Block Input'!J4419="","",'Census Block Input'!C4419)</f>
        <v/>
      </c>
      <c r="G4455" s="29" t="str">
        <f>IF('Census Block Input'!J4419="","",'Census Block Input'!D4419)</f>
        <v/>
      </c>
      <c r="H4455" s="30" t="str">
        <f>IF('Census Block Input'!J4419="","",'Census Block Input'!G4419)</f>
        <v/>
      </c>
      <c r="I4455" s="30" t="str">
        <f>IF('Census Block Input'!J4419="","",'Census Block Input'!F4419)</f>
        <v/>
      </c>
      <c r="J4455" s="32" t="str">
        <f t="shared" si="138"/>
        <v/>
      </c>
      <c r="K4455" s="105" t="str">
        <f>IF('Census Block Input'!J4419="","",'Census Block Input'!D4419)</f>
        <v/>
      </c>
      <c r="L4455" s="106" t="str">
        <f>IF('Census Block Input'!J4419="","",'Census Block Input'!G4419)</f>
        <v/>
      </c>
      <c r="M4455" s="106" t="str">
        <f>IF('Census Block Input'!J4419="","",'Census Block Input'!F4419)</f>
        <v/>
      </c>
      <c r="N4455" s="32" t="str">
        <f t="shared" si="139"/>
        <v/>
      </c>
      <c r="O4455" s="124" t="s">
        <v>10</v>
      </c>
      <c r="P4455" s="123" t="s">
        <v>10</v>
      </c>
      <c r="Q4455" s="1"/>
    </row>
    <row r="4456" spans="1:17" ht="15.75" hidden="1" customHeight="1">
      <c r="A4456" s="1" t="str">
        <f t="shared" si="1"/>
        <v/>
      </c>
      <c r="B4456" s="1"/>
      <c r="C4456" s="25" t="str">
        <f>IF('Census Block Input'!J4420="","",'Census Block Input'!B4420)</f>
        <v/>
      </c>
      <c r="D4456" s="184" t="str">
        <f>IF('Census Block Input'!J4420="","",UPPER('Census Block Input'!J4420))</f>
        <v/>
      </c>
      <c r="E4456" s="26" t="str">
        <f>IF('Census Block Input'!J4420="","",'Census Block Input'!I4420)</f>
        <v/>
      </c>
      <c r="F4456" s="27" t="str">
        <f>IF('Census Block Input'!J4420="","",'Census Block Input'!C4420)</f>
        <v/>
      </c>
      <c r="G4456" s="29" t="str">
        <f>IF('Census Block Input'!J4420="","",'Census Block Input'!D4420)</f>
        <v/>
      </c>
      <c r="H4456" s="30" t="str">
        <f>IF('Census Block Input'!J4420="","",'Census Block Input'!G4420)</f>
        <v/>
      </c>
      <c r="I4456" s="30" t="str">
        <f>IF('Census Block Input'!J4420="","",'Census Block Input'!F4420)</f>
        <v/>
      </c>
      <c r="J4456" s="32" t="str">
        <f t="shared" ref="J4456:J4519" si="140">IF($C4456="","",SUM(G4456:I4456))</f>
        <v/>
      </c>
      <c r="K4456" s="105" t="str">
        <f>IF('Census Block Input'!J4420="","",'Census Block Input'!D4420)</f>
        <v/>
      </c>
      <c r="L4456" s="106" t="str">
        <f>IF('Census Block Input'!J4420="","",'Census Block Input'!G4420)</f>
        <v/>
      </c>
      <c r="M4456" s="106" t="str">
        <f>IF('Census Block Input'!J4420="","",'Census Block Input'!F4420)</f>
        <v/>
      </c>
      <c r="N4456" s="32" t="str">
        <f t="shared" ref="N4456:N4519" si="141">IF($C4456="","",SUM(K4456:M4456))</f>
        <v/>
      </c>
      <c r="O4456" s="124" t="s">
        <v>10</v>
      </c>
      <c r="P4456" s="123" t="s">
        <v>10</v>
      </c>
      <c r="Q4456" s="1"/>
    </row>
    <row r="4457" spans="1:17" ht="15.75" hidden="1" customHeight="1">
      <c r="A4457" s="1" t="str">
        <f t="shared" si="1"/>
        <v/>
      </c>
      <c r="B4457" s="1"/>
      <c r="C4457" s="25" t="str">
        <f>IF('Census Block Input'!J4421="","",'Census Block Input'!B4421)</f>
        <v/>
      </c>
      <c r="D4457" s="184" t="str">
        <f>IF('Census Block Input'!J4421="","",UPPER('Census Block Input'!J4421))</f>
        <v/>
      </c>
      <c r="E4457" s="26" t="str">
        <f>IF('Census Block Input'!J4421="","",'Census Block Input'!I4421)</f>
        <v/>
      </c>
      <c r="F4457" s="27" t="str">
        <f>IF('Census Block Input'!J4421="","",'Census Block Input'!C4421)</f>
        <v/>
      </c>
      <c r="G4457" s="29" t="str">
        <f>IF('Census Block Input'!J4421="","",'Census Block Input'!D4421)</f>
        <v/>
      </c>
      <c r="H4457" s="30" t="str">
        <f>IF('Census Block Input'!J4421="","",'Census Block Input'!G4421)</f>
        <v/>
      </c>
      <c r="I4457" s="30" t="str">
        <f>IF('Census Block Input'!J4421="","",'Census Block Input'!F4421)</f>
        <v/>
      </c>
      <c r="J4457" s="32" t="str">
        <f t="shared" si="140"/>
        <v/>
      </c>
      <c r="K4457" s="105" t="str">
        <f>IF('Census Block Input'!J4421="","",'Census Block Input'!D4421)</f>
        <v/>
      </c>
      <c r="L4457" s="106" t="str">
        <f>IF('Census Block Input'!J4421="","",'Census Block Input'!G4421)</f>
        <v/>
      </c>
      <c r="M4457" s="106" t="str">
        <f>IF('Census Block Input'!J4421="","",'Census Block Input'!F4421)</f>
        <v/>
      </c>
      <c r="N4457" s="32" t="str">
        <f t="shared" si="141"/>
        <v/>
      </c>
      <c r="O4457" s="124" t="s">
        <v>10</v>
      </c>
      <c r="P4457" s="123" t="s">
        <v>10</v>
      </c>
      <c r="Q4457" s="1"/>
    </row>
    <row r="4458" spans="1:17" ht="15.75" hidden="1" customHeight="1">
      <c r="A4458" s="1" t="str">
        <f t="shared" si="1"/>
        <v/>
      </c>
      <c r="B4458" s="1"/>
      <c r="C4458" s="25" t="str">
        <f>IF('Census Block Input'!J4422="","",'Census Block Input'!B4422)</f>
        <v/>
      </c>
      <c r="D4458" s="184" t="str">
        <f>IF('Census Block Input'!J4422="","",UPPER('Census Block Input'!J4422))</f>
        <v/>
      </c>
      <c r="E4458" s="26" t="str">
        <f>IF('Census Block Input'!J4422="","",'Census Block Input'!I4422)</f>
        <v/>
      </c>
      <c r="F4458" s="27" t="str">
        <f>IF('Census Block Input'!J4422="","",'Census Block Input'!C4422)</f>
        <v/>
      </c>
      <c r="G4458" s="29" t="str">
        <f>IF('Census Block Input'!J4422="","",'Census Block Input'!D4422)</f>
        <v/>
      </c>
      <c r="H4458" s="30" t="str">
        <f>IF('Census Block Input'!J4422="","",'Census Block Input'!G4422)</f>
        <v/>
      </c>
      <c r="I4458" s="30" t="str">
        <f>IF('Census Block Input'!J4422="","",'Census Block Input'!F4422)</f>
        <v/>
      </c>
      <c r="J4458" s="32" t="str">
        <f t="shared" si="140"/>
        <v/>
      </c>
      <c r="K4458" s="105" t="str">
        <f>IF('Census Block Input'!J4422="","",'Census Block Input'!D4422)</f>
        <v/>
      </c>
      <c r="L4458" s="106" t="str">
        <f>IF('Census Block Input'!J4422="","",'Census Block Input'!G4422)</f>
        <v/>
      </c>
      <c r="M4458" s="106" t="str">
        <f>IF('Census Block Input'!J4422="","",'Census Block Input'!F4422)</f>
        <v/>
      </c>
      <c r="N4458" s="32" t="str">
        <f t="shared" si="141"/>
        <v/>
      </c>
      <c r="O4458" s="124" t="s">
        <v>10</v>
      </c>
      <c r="P4458" s="123" t="s">
        <v>10</v>
      </c>
      <c r="Q4458" s="1"/>
    </row>
    <row r="4459" spans="1:17" ht="15.75" hidden="1" customHeight="1">
      <c r="A4459" s="1" t="str">
        <f t="shared" si="1"/>
        <v/>
      </c>
      <c r="B4459" s="1"/>
      <c r="C4459" s="25" t="str">
        <f>IF('Census Block Input'!J4423="","",'Census Block Input'!B4423)</f>
        <v/>
      </c>
      <c r="D4459" s="184" t="str">
        <f>IF('Census Block Input'!J4423="","",UPPER('Census Block Input'!J4423))</f>
        <v/>
      </c>
      <c r="E4459" s="26" t="str">
        <f>IF('Census Block Input'!J4423="","",'Census Block Input'!I4423)</f>
        <v/>
      </c>
      <c r="F4459" s="27" t="str">
        <f>IF('Census Block Input'!J4423="","",'Census Block Input'!C4423)</f>
        <v/>
      </c>
      <c r="G4459" s="29" t="str">
        <f>IF('Census Block Input'!J4423="","",'Census Block Input'!D4423)</f>
        <v/>
      </c>
      <c r="H4459" s="30" t="str">
        <f>IF('Census Block Input'!J4423="","",'Census Block Input'!G4423)</f>
        <v/>
      </c>
      <c r="I4459" s="30" t="str">
        <f>IF('Census Block Input'!J4423="","",'Census Block Input'!F4423)</f>
        <v/>
      </c>
      <c r="J4459" s="32" t="str">
        <f t="shared" si="140"/>
        <v/>
      </c>
      <c r="K4459" s="105" t="str">
        <f>IF('Census Block Input'!J4423="","",'Census Block Input'!D4423)</f>
        <v/>
      </c>
      <c r="L4459" s="106" t="str">
        <f>IF('Census Block Input'!J4423="","",'Census Block Input'!G4423)</f>
        <v/>
      </c>
      <c r="M4459" s="106" t="str">
        <f>IF('Census Block Input'!J4423="","",'Census Block Input'!F4423)</f>
        <v/>
      </c>
      <c r="N4459" s="32" t="str">
        <f t="shared" si="141"/>
        <v/>
      </c>
      <c r="O4459" s="124" t="s">
        <v>10</v>
      </c>
      <c r="P4459" s="123" t="s">
        <v>10</v>
      </c>
      <c r="Q4459" s="1"/>
    </row>
    <row r="4460" spans="1:17" ht="15.75" hidden="1" customHeight="1">
      <c r="A4460" s="1" t="str">
        <f t="shared" si="1"/>
        <v/>
      </c>
      <c r="B4460" s="1"/>
      <c r="C4460" s="25" t="str">
        <f>IF('Census Block Input'!J4424="","",'Census Block Input'!B4424)</f>
        <v/>
      </c>
      <c r="D4460" s="184" t="str">
        <f>IF('Census Block Input'!J4424="","",UPPER('Census Block Input'!J4424))</f>
        <v/>
      </c>
      <c r="E4460" s="26" t="str">
        <f>IF('Census Block Input'!J4424="","",'Census Block Input'!I4424)</f>
        <v/>
      </c>
      <c r="F4460" s="27" t="str">
        <f>IF('Census Block Input'!J4424="","",'Census Block Input'!C4424)</f>
        <v/>
      </c>
      <c r="G4460" s="29" t="str">
        <f>IF('Census Block Input'!J4424="","",'Census Block Input'!D4424)</f>
        <v/>
      </c>
      <c r="H4460" s="30" t="str">
        <f>IF('Census Block Input'!J4424="","",'Census Block Input'!G4424)</f>
        <v/>
      </c>
      <c r="I4460" s="30" t="str">
        <f>IF('Census Block Input'!J4424="","",'Census Block Input'!F4424)</f>
        <v/>
      </c>
      <c r="J4460" s="32" t="str">
        <f t="shared" si="140"/>
        <v/>
      </c>
      <c r="K4460" s="105" t="str">
        <f>IF('Census Block Input'!J4424="","",'Census Block Input'!D4424)</f>
        <v/>
      </c>
      <c r="L4460" s="106" t="str">
        <f>IF('Census Block Input'!J4424="","",'Census Block Input'!G4424)</f>
        <v/>
      </c>
      <c r="M4460" s="106" t="str">
        <f>IF('Census Block Input'!J4424="","",'Census Block Input'!F4424)</f>
        <v/>
      </c>
      <c r="N4460" s="32" t="str">
        <f t="shared" si="141"/>
        <v/>
      </c>
      <c r="O4460" s="124" t="s">
        <v>10</v>
      </c>
      <c r="P4460" s="123" t="s">
        <v>10</v>
      </c>
      <c r="Q4460" s="1"/>
    </row>
    <row r="4461" spans="1:17" ht="15.75" hidden="1" customHeight="1">
      <c r="A4461" s="1" t="str">
        <f t="shared" si="1"/>
        <v/>
      </c>
      <c r="B4461" s="1"/>
      <c r="C4461" s="25" t="str">
        <f>IF('Census Block Input'!J4425="","",'Census Block Input'!B4425)</f>
        <v/>
      </c>
      <c r="D4461" s="184" t="str">
        <f>IF('Census Block Input'!J4425="","",UPPER('Census Block Input'!J4425))</f>
        <v/>
      </c>
      <c r="E4461" s="26" t="str">
        <f>IF('Census Block Input'!J4425="","",'Census Block Input'!I4425)</f>
        <v/>
      </c>
      <c r="F4461" s="27" t="str">
        <f>IF('Census Block Input'!J4425="","",'Census Block Input'!C4425)</f>
        <v/>
      </c>
      <c r="G4461" s="29" t="str">
        <f>IF('Census Block Input'!J4425="","",'Census Block Input'!D4425)</f>
        <v/>
      </c>
      <c r="H4461" s="30" t="str">
        <f>IF('Census Block Input'!J4425="","",'Census Block Input'!G4425)</f>
        <v/>
      </c>
      <c r="I4461" s="30" t="str">
        <f>IF('Census Block Input'!J4425="","",'Census Block Input'!F4425)</f>
        <v/>
      </c>
      <c r="J4461" s="32" t="str">
        <f t="shared" si="140"/>
        <v/>
      </c>
      <c r="K4461" s="105" t="str">
        <f>IF('Census Block Input'!J4425="","",'Census Block Input'!D4425)</f>
        <v/>
      </c>
      <c r="L4461" s="106" t="str">
        <f>IF('Census Block Input'!J4425="","",'Census Block Input'!G4425)</f>
        <v/>
      </c>
      <c r="M4461" s="106" t="str">
        <f>IF('Census Block Input'!J4425="","",'Census Block Input'!F4425)</f>
        <v/>
      </c>
      <c r="N4461" s="32" t="str">
        <f t="shared" si="141"/>
        <v/>
      </c>
      <c r="O4461" s="124" t="s">
        <v>10</v>
      </c>
      <c r="P4461" s="123" t="s">
        <v>10</v>
      </c>
      <c r="Q4461" s="1"/>
    </row>
    <row r="4462" spans="1:17" ht="15.75" hidden="1" customHeight="1">
      <c r="A4462" s="1" t="str">
        <f t="shared" si="1"/>
        <v/>
      </c>
      <c r="B4462" s="1"/>
      <c r="C4462" s="25" t="str">
        <f>IF('Census Block Input'!J4426="","",'Census Block Input'!B4426)</f>
        <v/>
      </c>
      <c r="D4462" s="184" t="str">
        <f>IF('Census Block Input'!J4426="","",UPPER('Census Block Input'!J4426))</f>
        <v/>
      </c>
      <c r="E4462" s="26" t="str">
        <f>IF('Census Block Input'!J4426="","",'Census Block Input'!I4426)</f>
        <v/>
      </c>
      <c r="F4462" s="27" t="str">
        <f>IF('Census Block Input'!J4426="","",'Census Block Input'!C4426)</f>
        <v/>
      </c>
      <c r="G4462" s="29" t="str">
        <f>IF('Census Block Input'!J4426="","",'Census Block Input'!D4426)</f>
        <v/>
      </c>
      <c r="H4462" s="30" t="str">
        <f>IF('Census Block Input'!J4426="","",'Census Block Input'!G4426)</f>
        <v/>
      </c>
      <c r="I4462" s="30" t="str">
        <f>IF('Census Block Input'!J4426="","",'Census Block Input'!F4426)</f>
        <v/>
      </c>
      <c r="J4462" s="32" t="str">
        <f t="shared" si="140"/>
        <v/>
      </c>
      <c r="K4462" s="105" t="str">
        <f>IF('Census Block Input'!J4426="","",'Census Block Input'!D4426)</f>
        <v/>
      </c>
      <c r="L4462" s="106" t="str">
        <f>IF('Census Block Input'!J4426="","",'Census Block Input'!G4426)</f>
        <v/>
      </c>
      <c r="M4462" s="106" t="str">
        <f>IF('Census Block Input'!J4426="","",'Census Block Input'!F4426)</f>
        <v/>
      </c>
      <c r="N4462" s="32" t="str">
        <f t="shared" si="141"/>
        <v/>
      </c>
      <c r="O4462" s="124" t="s">
        <v>10</v>
      </c>
      <c r="P4462" s="123" t="s">
        <v>10</v>
      </c>
      <c r="Q4462" s="1"/>
    </row>
    <row r="4463" spans="1:17" ht="15.75" hidden="1" customHeight="1">
      <c r="A4463" s="1" t="str">
        <f t="shared" si="1"/>
        <v/>
      </c>
      <c r="B4463" s="1"/>
      <c r="C4463" s="25" t="str">
        <f>IF('Census Block Input'!J4427="","",'Census Block Input'!B4427)</f>
        <v/>
      </c>
      <c r="D4463" s="184" t="str">
        <f>IF('Census Block Input'!J4427="","",UPPER('Census Block Input'!J4427))</f>
        <v/>
      </c>
      <c r="E4463" s="26" t="str">
        <f>IF('Census Block Input'!J4427="","",'Census Block Input'!I4427)</f>
        <v/>
      </c>
      <c r="F4463" s="27" t="str">
        <f>IF('Census Block Input'!J4427="","",'Census Block Input'!C4427)</f>
        <v/>
      </c>
      <c r="G4463" s="29" t="str">
        <f>IF('Census Block Input'!J4427="","",'Census Block Input'!D4427)</f>
        <v/>
      </c>
      <c r="H4463" s="30" t="str">
        <f>IF('Census Block Input'!J4427="","",'Census Block Input'!G4427)</f>
        <v/>
      </c>
      <c r="I4463" s="30" t="str">
        <f>IF('Census Block Input'!J4427="","",'Census Block Input'!F4427)</f>
        <v/>
      </c>
      <c r="J4463" s="32" t="str">
        <f t="shared" si="140"/>
        <v/>
      </c>
      <c r="K4463" s="105" t="str">
        <f>IF('Census Block Input'!J4427="","",'Census Block Input'!D4427)</f>
        <v/>
      </c>
      <c r="L4463" s="106" t="str">
        <f>IF('Census Block Input'!J4427="","",'Census Block Input'!G4427)</f>
        <v/>
      </c>
      <c r="M4463" s="106" t="str">
        <f>IF('Census Block Input'!J4427="","",'Census Block Input'!F4427)</f>
        <v/>
      </c>
      <c r="N4463" s="32" t="str">
        <f t="shared" si="141"/>
        <v/>
      </c>
      <c r="O4463" s="124" t="s">
        <v>10</v>
      </c>
      <c r="P4463" s="123" t="s">
        <v>10</v>
      </c>
      <c r="Q4463" s="1"/>
    </row>
    <row r="4464" spans="1:17" ht="15.75" hidden="1" customHeight="1">
      <c r="A4464" s="1" t="str">
        <f t="shared" si="1"/>
        <v/>
      </c>
      <c r="B4464" s="1"/>
      <c r="C4464" s="25" t="str">
        <f>IF('Census Block Input'!J4428="","",'Census Block Input'!B4428)</f>
        <v/>
      </c>
      <c r="D4464" s="184" t="str">
        <f>IF('Census Block Input'!J4428="","",UPPER('Census Block Input'!J4428))</f>
        <v/>
      </c>
      <c r="E4464" s="26" t="str">
        <f>IF('Census Block Input'!J4428="","",'Census Block Input'!I4428)</f>
        <v/>
      </c>
      <c r="F4464" s="27" t="str">
        <f>IF('Census Block Input'!J4428="","",'Census Block Input'!C4428)</f>
        <v/>
      </c>
      <c r="G4464" s="29" t="str">
        <f>IF('Census Block Input'!J4428="","",'Census Block Input'!D4428)</f>
        <v/>
      </c>
      <c r="H4464" s="30" t="str">
        <f>IF('Census Block Input'!J4428="","",'Census Block Input'!G4428)</f>
        <v/>
      </c>
      <c r="I4464" s="30" t="str">
        <f>IF('Census Block Input'!J4428="","",'Census Block Input'!F4428)</f>
        <v/>
      </c>
      <c r="J4464" s="32" t="str">
        <f t="shared" si="140"/>
        <v/>
      </c>
      <c r="K4464" s="105" t="str">
        <f>IF('Census Block Input'!J4428="","",'Census Block Input'!D4428)</f>
        <v/>
      </c>
      <c r="L4464" s="106" t="str">
        <f>IF('Census Block Input'!J4428="","",'Census Block Input'!G4428)</f>
        <v/>
      </c>
      <c r="M4464" s="106" t="str">
        <f>IF('Census Block Input'!J4428="","",'Census Block Input'!F4428)</f>
        <v/>
      </c>
      <c r="N4464" s="32" t="str">
        <f t="shared" si="141"/>
        <v/>
      </c>
      <c r="O4464" s="124" t="s">
        <v>10</v>
      </c>
      <c r="P4464" s="123" t="s">
        <v>10</v>
      </c>
      <c r="Q4464" s="1"/>
    </row>
    <row r="4465" spans="1:17" ht="15.75" hidden="1" customHeight="1">
      <c r="A4465" s="1" t="str">
        <f t="shared" si="1"/>
        <v/>
      </c>
      <c r="B4465" s="1"/>
      <c r="C4465" s="25" t="str">
        <f>IF('Census Block Input'!J4429="","",'Census Block Input'!B4429)</f>
        <v/>
      </c>
      <c r="D4465" s="184" t="str">
        <f>IF('Census Block Input'!J4429="","",UPPER('Census Block Input'!J4429))</f>
        <v/>
      </c>
      <c r="E4465" s="26" t="str">
        <f>IF('Census Block Input'!J4429="","",'Census Block Input'!I4429)</f>
        <v/>
      </c>
      <c r="F4465" s="27" t="str">
        <f>IF('Census Block Input'!J4429="","",'Census Block Input'!C4429)</f>
        <v/>
      </c>
      <c r="G4465" s="29" t="str">
        <f>IF('Census Block Input'!J4429="","",'Census Block Input'!D4429)</f>
        <v/>
      </c>
      <c r="H4465" s="30" t="str">
        <f>IF('Census Block Input'!J4429="","",'Census Block Input'!G4429)</f>
        <v/>
      </c>
      <c r="I4465" s="30" t="str">
        <f>IF('Census Block Input'!J4429="","",'Census Block Input'!F4429)</f>
        <v/>
      </c>
      <c r="J4465" s="32" t="str">
        <f t="shared" si="140"/>
        <v/>
      </c>
      <c r="K4465" s="105" t="str">
        <f>IF('Census Block Input'!J4429="","",'Census Block Input'!D4429)</f>
        <v/>
      </c>
      <c r="L4465" s="106" t="str">
        <f>IF('Census Block Input'!J4429="","",'Census Block Input'!G4429)</f>
        <v/>
      </c>
      <c r="M4465" s="106" t="str">
        <f>IF('Census Block Input'!J4429="","",'Census Block Input'!F4429)</f>
        <v/>
      </c>
      <c r="N4465" s="32" t="str">
        <f t="shared" si="141"/>
        <v/>
      </c>
      <c r="O4465" s="124" t="s">
        <v>10</v>
      </c>
      <c r="P4465" s="123" t="s">
        <v>10</v>
      </c>
      <c r="Q4465" s="1"/>
    </row>
    <row r="4466" spans="1:17" ht="15.75" hidden="1" customHeight="1">
      <c r="A4466" s="1" t="str">
        <f t="shared" si="1"/>
        <v/>
      </c>
      <c r="B4466" s="1"/>
      <c r="C4466" s="25" t="str">
        <f>IF('Census Block Input'!J4430="","",'Census Block Input'!B4430)</f>
        <v/>
      </c>
      <c r="D4466" s="184" t="str">
        <f>IF('Census Block Input'!J4430="","",UPPER('Census Block Input'!J4430))</f>
        <v/>
      </c>
      <c r="E4466" s="26" t="str">
        <f>IF('Census Block Input'!J4430="","",'Census Block Input'!I4430)</f>
        <v/>
      </c>
      <c r="F4466" s="27" t="str">
        <f>IF('Census Block Input'!J4430="","",'Census Block Input'!C4430)</f>
        <v/>
      </c>
      <c r="G4466" s="29" t="str">
        <f>IF('Census Block Input'!J4430="","",'Census Block Input'!D4430)</f>
        <v/>
      </c>
      <c r="H4466" s="30" t="str">
        <f>IF('Census Block Input'!J4430="","",'Census Block Input'!G4430)</f>
        <v/>
      </c>
      <c r="I4466" s="30" t="str">
        <f>IF('Census Block Input'!J4430="","",'Census Block Input'!F4430)</f>
        <v/>
      </c>
      <c r="J4466" s="32" t="str">
        <f t="shared" si="140"/>
        <v/>
      </c>
      <c r="K4466" s="105" t="str">
        <f>IF('Census Block Input'!J4430="","",'Census Block Input'!D4430)</f>
        <v/>
      </c>
      <c r="L4466" s="106" t="str">
        <f>IF('Census Block Input'!J4430="","",'Census Block Input'!G4430)</f>
        <v/>
      </c>
      <c r="M4466" s="106" t="str">
        <f>IF('Census Block Input'!J4430="","",'Census Block Input'!F4430)</f>
        <v/>
      </c>
      <c r="N4466" s="32" t="str">
        <f t="shared" si="141"/>
        <v/>
      </c>
      <c r="O4466" s="124" t="s">
        <v>10</v>
      </c>
      <c r="P4466" s="123" t="s">
        <v>10</v>
      </c>
      <c r="Q4466" s="1"/>
    </row>
    <row r="4467" spans="1:17" ht="15.75" hidden="1" customHeight="1">
      <c r="A4467" s="1" t="str">
        <f t="shared" si="1"/>
        <v/>
      </c>
      <c r="B4467" s="1"/>
      <c r="C4467" s="25" t="str">
        <f>IF('Census Block Input'!J4431="","",'Census Block Input'!B4431)</f>
        <v/>
      </c>
      <c r="D4467" s="184" t="str">
        <f>IF('Census Block Input'!J4431="","",UPPER('Census Block Input'!J4431))</f>
        <v/>
      </c>
      <c r="E4467" s="26" t="str">
        <f>IF('Census Block Input'!J4431="","",'Census Block Input'!I4431)</f>
        <v/>
      </c>
      <c r="F4467" s="27" t="str">
        <f>IF('Census Block Input'!J4431="","",'Census Block Input'!C4431)</f>
        <v/>
      </c>
      <c r="G4467" s="29" t="str">
        <f>IF('Census Block Input'!J4431="","",'Census Block Input'!D4431)</f>
        <v/>
      </c>
      <c r="H4467" s="30" t="str">
        <f>IF('Census Block Input'!J4431="","",'Census Block Input'!G4431)</f>
        <v/>
      </c>
      <c r="I4467" s="30" t="str">
        <f>IF('Census Block Input'!J4431="","",'Census Block Input'!F4431)</f>
        <v/>
      </c>
      <c r="J4467" s="32" t="str">
        <f t="shared" si="140"/>
        <v/>
      </c>
      <c r="K4467" s="105" t="str">
        <f>IF('Census Block Input'!J4431="","",'Census Block Input'!D4431)</f>
        <v/>
      </c>
      <c r="L4467" s="106" t="str">
        <f>IF('Census Block Input'!J4431="","",'Census Block Input'!G4431)</f>
        <v/>
      </c>
      <c r="M4467" s="106" t="str">
        <f>IF('Census Block Input'!J4431="","",'Census Block Input'!F4431)</f>
        <v/>
      </c>
      <c r="N4467" s="32" t="str">
        <f t="shared" si="141"/>
        <v/>
      </c>
      <c r="O4467" s="124" t="s">
        <v>10</v>
      </c>
      <c r="P4467" s="123" t="s">
        <v>10</v>
      </c>
      <c r="Q4467" s="1"/>
    </row>
    <row r="4468" spans="1:17" ht="15.75" hidden="1" customHeight="1">
      <c r="A4468" s="1" t="str">
        <f t="shared" si="1"/>
        <v/>
      </c>
      <c r="B4468" s="1"/>
      <c r="C4468" s="25" t="str">
        <f>IF('Census Block Input'!J4432="","",'Census Block Input'!B4432)</f>
        <v/>
      </c>
      <c r="D4468" s="184" t="str">
        <f>IF('Census Block Input'!J4432="","",UPPER('Census Block Input'!J4432))</f>
        <v/>
      </c>
      <c r="E4468" s="26" t="str">
        <f>IF('Census Block Input'!J4432="","",'Census Block Input'!I4432)</f>
        <v/>
      </c>
      <c r="F4468" s="27" t="str">
        <f>IF('Census Block Input'!J4432="","",'Census Block Input'!C4432)</f>
        <v/>
      </c>
      <c r="G4468" s="29" t="str">
        <f>IF('Census Block Input'!J4432="","",'Census Block Input'!D4432)</f>
        <v/>
      </c>
      <c r="H4468" s="30" t="str">
        <f>IF('Census Block Input'!J4432="","",'Census Block Input'!G4432)</f>
        <v/>
      </c>
      <c r="I4468" s="30" t="str">
        <f>IF('Census Block Input'!J4432="","",'Census Block Input'!F4432)</f>
        <v/>
      </c>
      <c r="J4468" s="32" t="str">
        <f t="shared" si="140"/>
        <v/>
      </c>
      <c r="K4468" s="105" t="str">
        <f>IF('Census Block Input'!J4432="","",'Census Block Input'!D4432)</f>
        <v/>
      </c>
      <c r="L4468" s="106" t="str">
        <f>IF('Census Block Input'!J4432="","",'Census Block Input'!G4432)</f>
        <v/>
      </c>
      <c r="M4468" s="106" t="str">
        <f>IF('Census Block Input'!J4432="","",'Census Block Input'!F4432)</f>
        <v/>
      </c>
      <c r="N4468" s="32" t="str">
        <f t="shared" si="141"/>
        <v/>
      </c>
      <c r="O4468" s="124" t="s">
        <v>10</v>
      </c>
      <c r="P4468" s="123" t="s">
        <v>10</v>
      </c>
      <c r="Q4468" s="1"/>
    </row>
    <row r="4469" spans="1:17" ht="15.75" hidden="1" customHeight="1">
      <c r="A4469" s="1" t="str">
        <f t="shared" si="1"/>
        <v/>
      </c>
      <c r="B4469" s="1"/>
      <c r="C4469" s="25" t="str">
        <f>IF('Census Block Input'!J4433="","",'Census Block Input'!B4433)</f>
        <v/>
      </c>
      <c r="D4469" s="184" t="str">
        <f>IF('Census Block Input'!J4433="","",UPPER('Census Block Input'!J4433))</f>
        <v/>
      </c>
      <c r="E4469" s="26" t="str">
        <f>IF('Census Block Input'!J4433="","",'Census Block Input'!I4433)</f>
        <v/>
      </c>
      <c r="F4469" s="27" t="str">
        <f>IF('Census Block Input'!J4433="","",'Census Block Input'!C4433)</f>
        <v/>
      </c>
      <c r="G4469" s="29" t="str">
        <f>IF('Census Block Input'!J4433="","",'Census Block Input'!D4433)</f>
        <v/>
      </c>
      <c r="H4469" s="30" t="str">
        <f>IF('Census Block Input'!J4433="","",'Census Block Input'!G4433)</f>
        <v/>
      </c>
      <c r="I4469" s="30" t="str">
        <f>IF('Census Block Input'!J4433="","",'Census Block Input'!F4433)</f>
        <v/>
      </c>
      <c r="J4469" s="32" t="str">
        <f t="shared" si="140"/>
        <v/>
      </c>
      <c r="K4469" s="105" t="str">
        <f>IF('Census Block Input'!J4433="","",'Census Block Input'!D4433)</f>
        <v/>
      </c>
      <c r="L4469" s="106" t="str">
        <f>IF('Census Block Input'!J4433="","",'Census Block Input'!G4433)</f>
        <v/>
      </c>
      <c r="M4469" s="106" t="str">
        <f>IF('Census Block Input'!J4433="","",'Census Block Input'!F4433)</f>
        <v/>
      </c>
      <c r="N4469" s="32" t="str">
        <f t="shared" si="141"/>
        <v/>
      </c>
      <c r="O4469" s="124" t="s">
        <v>10</v>
      </c>
      <c r="P4469" s="123" t="s">
        <v>10</v>
      </c>
      <c r="Q4469" s="1"/>
    </row>
    <row r="4470" spans="1:17" ht="15.75" hidden="1" customHeight="1">
      <c r="A4470" s="1" t="str">
        <f t="shared" si="1"/>
        <v/>
      </c>
      <c r="B4470" s="1"/>
      <c r="C4470" s="25" t="str">
        <f>IF('Census Block Input'!J4434="","",'Census Block Input'!B4434)</f>
        <v/>
      </c>
      <c r="D4470" s="184" t="str">
        <f>IF('Census Block Input'!J4434="","",UPPER('Census Block Input'!J4434))</f>
        <v/>
      </c>
      <c r="E4470" s="26" t="str">
        <f>IF('Census Block Input'!J4434="","",'Census Block Input'!I4434)</f>
        <v/>
      </c>
      <c r="F4470" s="27" t="str">
        <f>IF('Census Block Input'!J4434="","",'Census Block Input'!C4434)</f>
        <v/>
      </c>
      <c r="G4470" s="29" t="str">
        <f>IF('Census Block Input'!J4434="","",'Census Block Input'!D4434)</f>
        <v/>
      </c>
      <c r="H4470" s="30" t="str">
        <f>IF('Census Block Input'!J4434="","",'Census Block Input'!G4434)</f>
        <v/>
      </c>
      <c r="I4470" s="30" t="str">
        <f>IF('Census Block Input'!J4434="","",'Census Block Input'!F4434)</f>
        <v/>
      </c>
      <c r="J4470" s="32" t="str">
        <f t="shared" si="140"/>
        <v/>
      </c>
      <c r="K4470" s="105" t="str">
        <f>IF('Census Block Input'!J4434="","",'Census Block Input'!D4434)</f>
        <v/>
      </c>
      <c r="L4470" s="106" t="str">
        <f>IF('Census Block Input'!J4434="","",'Census Block Input'!G4434)</f>
        <v/>
      </c>
      <c r="M4470" s="106" t="str">
        <f>IF('Census Block Input'!J4434="","",'Census Block Input'!F4434)</f>
        <v/>
      </c>
      <c r="N4470" s="32" t="str">
        <f t="shared" si="141"/>
        <v/>
      </c>
      <c r="O4470" s="124" t="s">
        <v>10</v>
      </c>
      <c r="P4470" s="123" t="s">
        <v>10</v>
      </c>
      <c r="Q4470" s="1"/>
    </row>
    <row r="4471" spans="1:17" ht="15.75" hidden="1" customHeight="1">
      <c r="A4471" s="1" t="str">
        <f t="shared" si="1"/>
        <v/>
      </c>
      <c r="B4471" s="1"/>
      <c r="C4471" s="25" t="str">
        <f>IF('Census Block Input'!J4435="","",'Census Block Input'!B4435)</f>
        <v/>
      </c>
      <c r="D4471" s="184" t="str">
        <f>IF('Census Block Input'!J4435="","",UPPER('Census Block Input'!J4435))</f>
        <v/>
      </c>
      <c r="E4471" s="26" t="str">
        <f>IF('Census Block Input'!J4435="","",'Census Block Input'!I4435)</f>
        <v/>
      </c>
      <c r="F4471" s="27" t="str">
        <f>IF('Census Block Input'!J4435="","",'Census Block Input'!C4435)</f>
        <v/>
      </c>
      <c r="G4471" s="29" t="str">
        <f>IF('Census Block Input'!J4435="","",'Census Block Input'!D4435)</f>
        <v/>
      </c>
      <c r="H4471" s="30" t="str">
        <f>IF('Census Block Input'!J4435="","",'Census Block Input'!G4435)</f>
        <v/>
      </c>
      <c r="I4471" s="30" t="str">
        <f>IF('Census Block Input'!J4435="","",'Census Block Input'!F4435)</f>
        <v/>
      </c>
      <c r="J4471" s="32" t="str">
        <f t="shared" si="140"/>
        <v/>
      </c>
      <c r="K4471" s="105" t="str">
        <f>IF('Census Block Input'!J4435="","",'Census Block Input'!D4435)</f>
        <v/>
      </c>
      <c r="L4471" s="106" t="str">
        <f>IF('Census Block Input'!J4435="","",'Census Block Input'!G4435)</f>
        <v/>
      </c>
      <c r="M4471" s="106" t="str">
        <f>IF('Census Block Input'!J4435="","",'Census Block Input'!F4435)</f>
        <v/>
      </c>
      <c r="N4471" s="32" t="str">
        <f t="shared" si="141"/>
        <v/>
      </c>
      <c r="O4471" s="124" t="s">
        <v>10</v>
      </c>
      <c r="P4471" s="123" t="s">
        <v>10</v>
      </c>
      <c r="Q4471" s="1"/>
    </row>
    <row r="4472" spans="1:17" ht="15.75" hidden="1" customHeight="1">
      <c r="A4472" s="1" t="str">
        <f t="shared" si="1"/>
        <v/>
      </c>
      <c r="B4472" s="1"/>
      <c r="C4472" s="25" t="str">
        <f>IF('Census Block Input'!J4436="","",'Census Block Input'!B4436)</f>
        <v/>
      </c>
      <c r="D4472" s="184" t="str">
        <f>IF('Census Block Input'!J4436="","",UPPER('Census Block Input'!J4436))</f>
        <v/>
      </c>
      <c r="E4472" s="26" t="str">
        <f>IF('Census Block Input'!J4436="","",'Census Block Input'!I4436)</f>
        <v/>
      </c>
      <c r="F4472" s="27" t="str">
        <f>IF('Census Block Input'!J4436="","",'Census Block Input'!C4436)</f>
        <v/>
      </c>
      <c r="G4472" s="29" t="str">
        <f>IF('Census Block Input'!J4436="","",'Census Block Input'!D4436)</f>
        <v/>
      </c>
      <c r="H4472" s="30" t="str">
        <f>IF('Census Block Input'!J4436="","",'Census Block Input'!G4436)</f>
        <v/>
      </c>
      <c r="I4472" s="30" t="str">
        <f>IF('Census Block Input'!J4436="","",'Census Block Input'!F4436)</f>
        <v/>
      </c>
      <c r="J4472" s="32" t="str">
        <f t="shared" si="140"/>
        <v/>
      </c>
      <c r="K4472" s="105" t="str">
        <f>IF('Census Block Input'!J4436="","",'Census Block Input'!D4436)</f>
        <v/>
      </c>
      <c r="L4472" s="106" t="str">
        <f>IF('Census Block Input'!J4436="","",'Census Block Input'!G4436)</f>
        <v/>
      </c>
      <c r="M4472" s="106" t="str">
        <f>IF('Census Block Input'!J4436="","",'Census Block Input'!F4436)</f>
        <v/>
      </c>
      <c r="N4472" s="32" t="str">
        <f t="shared" si="141"/>
        <v/>
      </c>
      <c r="O4472" s="124" t="s">
        <v>10</v>
      </c>
      <c r="P4472" s="123" t="s">
        <v>10</v>
      </c>
      <c r="Q4472" s="1"/>
    </row>
    <row r="4473" spans="1:17" ht="15.75" hidden="1" customHeight="1">
      <c r="A4473" s="1" t="str">
        <f t="shared" si="1"/>
        <v/>
      </c>
      <c r="B4473" s="1"/>
      <c r="C4473" s="25" t="str">
        <f>IF('Census Block Input'!J4437="","",'Census Block Input'!B4437)</f>
        <v/>
      </c>
      <c r="D4473" s="184" t="str">
        <f>IF('Census Block Input'!J4437="","",UPPER('Census Block Input'!J4437))</f>
        <v/>
      </c>
      <c r="E4473" s="26" t="str">
        <f>IF('Census Block Input'!J4437="","",'Census Block Input'!I4437)</f>
        <v/>
      </c>
      <c r="F4473" s="27" t="str">
        <f>IF('Census Block Input'!J4437="","",'Census Block Input'!C4437)</f>
        <v/>
      </c>
      <c r="G4473" s="29" t="str">
        <f>IF('Census Block Input'!J4437="","",'Census Block Input'!D4437)</f>
        <v/>
      </c>
      <c r="H4473" s="30" t="str">
        <f>IF('Census Block Input'!J4437="","",'Census Block Input'!G4437)</f>
        <v/>
      </c>
      <c r="I4473" s="30" t="str">
        <f>IF('Census Block Input'!J4437="","",'Census Block Input'!F4437)</f>
        <v/>
      </c>
      <c r="J4473" s="32" t="str">
        <f t="shared" si="140"/>
        <v/>
      </c>
      <c r="K4473" s="105" t="str">
        <f>IF('Census Block Input'!J4437="","",'Census Block Input'!D4437)</f>
        <v/>
      </c>
      <c r="L4473" s="106" t="str">
        <f>IF('Census Block Input'!J4437="","",'Census Block Input'!G4437)</f>
        <v/>
      </c>
      <c r="M4473" s="106" t="str">
        <f>IF('Census Block Input'!J4437="","",'Census Block Input'!F4437)</f>
        <v/>
      </c>
      <c r="N4473" s="32" t="str">
        <f t="shared" si="141"/>
        <v/>
      </c>
      <c r="O4473" s="124" t="s">
        <v>10</v>
      </c>
      <c r="P4473" s="123" t="s">
        <v>10</v>
      </c>
      <c r="Q4473" s="1"/>
    </row>
    <row r="4474" spans="1:17" ht="15.75" hidden="1" customHeight="1">
      <c r="A4474" s="1" t="str">
        <f t="shared" si="1"/>
        <v/>
      </c>
      <c r="B4474" s="1"/>
      <c r="C4474" s="25" t="str">
        <f>IF('Census Block Input'!J4438="","",'Census Block Input'!B4438)</f>
        <v/>
      </c>
      <c r="D4474" s="184" t="str">
        <f>IF('Census Block Input'!J4438="","",UPPER('Census Block Input'!J4438))</f>
        <v/>
      </c>
      <c r="E4474" s="26" t="str">
        <f>IF('Census Block Input'!J4438="","",'Census Block Input'!I4438)</f>
        <v/>
      </c>
      <c r="F4474" s="27" t="str">
        <f>IF('Census Block Input'!J4438="","",'Census Block Input'!C4438)</f>
        <v/>
      </c>
      <c r="G4474" s="29" t="str">
        <f>IF('Census Block Input'!J4438="","",'Census Block Input'!D4438)</f>
        <v/>
      </c>
      <c r="H4474" s="30" t="str">
        <f>IF('Census Block Input'!J4438="","",'Census Block Input'!G4438)</f>
        <v/>
      </c>
      <c r="I4474" s="30" t="str">
        <f>IF('Census Block Input'!J4438="","",'Census Block Input'!F4438)</f>
        <v/>
      </c>
      <c r="J4474" s="32" t="str">
        <f t="shared" si="140"/>
        <v/>
      </c>
      <c r="K4474" s="105" t="str">
        <f>IF('Census Block Input'!J4438="","",'Census Block Input'!D4438)</f>
        <v/>
      </c>
      <c r="L4474" s="106" t="str">
        <f>IF('Census Block Input'!J4438="","",'Census Block Input'!G4438)</f>
        <v/>
      </c>
      <c r="M4474" s="106" t="str">
        <f>IF('Census Block Input'!J4438="","",'Census Block Input'!F4438)</f>
        <v/>
      </c>
      <c r="N4474" s="32" t="str">
        <f t="shared" si="141"/>
        <v/>
      </c>
      <c r="O4474" s="124" t="s">
        <v>10</v>
      </c>
      <c r="P4474" s="123" t="s">
        <v>10</v>
      </c>
      <c r="Q4474" s="1"/>
    </row>
    <row r="4475" spans="1:17" ht="15.75" hidden="1" customHeight="1">
      <c r="A4475" s="1" t="str">
        <f t="shared" si="1"/>
        <v/>
      </c>
      <c r="B4475" s="1"/>
      <c r="C4475" s="25" t="str">
        <f>IF('Census Block Input'!J4439="","",'Census Block Input'!B4439)</f>
        <v/>
      </c>
      <c r="D4475" s="184" t="str">
        <f>IF('Census Block Input'!J4439="","",UPPER('Census Block Input'!J4439))</f>
        <v/>
      </c>
      <c r="E4475" s="26" t="str">
        <f>IF('Census Block Input'!J4439="","",'Census Block Input'!I4439)</f>
        <v/>
      </c>
      <c r="F4475" s="27" t="str">
        <f>IF('Census Block Input'!J4439="","",'Census Block Input'!C4439)</f>
        <v/>
      </c>
      <c r="G4475" s="29" t="str">
        <f>IF('Census Block Input'!J4439="","",'Census Block Input'!D4439)</f>
        <v/>
      </c>
      <c r="H4475" s="30" t="str">
        <f>IF('Census Block Input'!J4439="","",'Census Block Input'!G4439)</f>
        <v/>
      </c>
      <c r="I4475" s="30" t="str">
        <f>IF('Census Block Input'!J4439="","",'Census Block Input'!F4439)</f>
        <v/>
      </c>
      <c r="J4475" s="32" t="str">
        <f t="shared" si="140"/>
        <v/>
      </c>
      <c r="K4475" s="105" t="str">
        <f>IF('Census Block Input'!J4439="","",'Census Block Input'!D4439)</f>
        <v/>
      </c>
      <c r="L4475" s="106" t="str">
        <f>IF('Census Block Input'!J4439="","",'Census Block Input'!G4439)</f>
        <v/>
      </c>
      <c r="M4475" s="106" t="str">
        <f>IF('Census Block Input'!J4439="","",'Census Block Input'!F4439)</f>
        <v/>
      </c>
      <c r="N4475" s="32" t="str">
        <f t="shared" si="141"/>
        <v/>
      </c>
      <c r="O4475" s="124" t="s">
        <v>10</v>
      </c>
      <c r="P4475" s="123" t="s">
        <v>10</v>
      </c>
      <c r="Q4475" s="1"/>
    </row>
    <row r="4476" spans="1:17" ht="15.75" hidden="1" customHeight="1">
      <c r="A4476" s="1" t="str">
        <f t="shared" si="1"/>
        <v/>
      </c>
      <c r="B4476" s="1"/>
      <c r="C4476" s="25" t="str">
        <f>IF('Census Block Input'!J4440="","",'Census Block Input'!B4440)</f>
        <v/>
      </c>
      <c r="D4476" s="184" t="str">
        <f>IF('Census Block Input'!J4440="","",UPPER('Census Block Input'!J4440))</f>
        <v/>
      </c>
      <c r="E4476" s="26" t="str">
        <f>IF('Census Block Input'!J4440="","",'Census Block Input'!I4440)</f>
        <v/>
      </c>
      <c r="F4476" s="27" t="str">
        <f>IF('Census Block Input'!J4440="","",'Census Block Input'!C4440)</f>
        <v/>
      </c>
      <c r="G4476" s="29" t="str">
        <f>IF('Census Block Input'!J4440="","",'Census Block Input'!D4440)</f>
        <v/>
      </c>
      <c r="H4476" s="30" t="str">
        <f>IF('Census Block Input'!J4440="","",'Census Block Input'!G4440)</f>
        <v/>
      </c>
      <c r="I4476" s="30" t="str">
        <f>IF('Census Block Input'!J4440="","",'Census Block Input'!F4440)</f>
        <v/>
      </c>
      <c r="J4476" s="32" t="str">
        <f t="shared" si="140"/>
        <v/>
      </c>
      <c r="K4476" s="105" t="str">
        <f>IF('Census Block Input'!J4440="","",'Census Block Input'!D4440)</f>
        <v/>
      </c>
      <c r="L4476" s="106" t="str">
        <f>IF('Census Block Input'!J4440="","",'Census Block Input'!G4440)</f>
        <v/>
      </c>
      <c r="M4476" s="106" t="str">
        <f>IF('Census Block Input'!J4440="","",'Census Block Input'!F4440)</f>
        <v/>
      </c>
      <c r="N4476" s="32" t="str">
        <f t="shared" si="141"/>
        <v/>
      </c>
      <c r="O4476" s="124" t="s">
        <v>10</v>
      </c>
      <c r="P4476" s="123" t="s">
        <v>10</v>
      </c>
      <c r="Q4476" s="1"/>
    </row>
    <row r="4477" spans="1:17" ht="15.75" hidden="1" customHeight="1">
      <c r="A4477" s="1" t="str">
        <f t="shared" si="1"/>
        <v/>
      </c>
      <c r="B4477" s="1"/>
      <c r="C4477" s="25" t="str">
        <f>IF('Census Block Input'!J4441="","",'Census Block Input'!B4441)</f>
        <v/>
      </c>
      <c r="D4477" s="184" t="str">
        <f>IF('Census Block Input'!J4441="","",UPPER('Census Block Input'!J4441))</f>
        <v/>
      </c>
      <c r="E4477" s="26" t="str">
        <f>IF('Census Block Input'!J4441="","",'Census Block Input'!I4441)</f>
        <v/>
      </c>
      <c r="F4477" s="27" t="str">
        <f>IF('Census Block Input'!J4441="","",'Census Block Input'!C4441)</f>
        <v/>
      </c>
      <c r="G4477" s="29" t="str">
        <f>IF('Census Block Input'!J4441="","",'Census Block Input'!D4441)</f>
        <v/>
      </c>
      <c r="H4477" s="30" t="str">
        <f>IF('Census Block Input'!J4441="","",'Census Block Input'!G4441)</f>
        <v/>
      </c>
      <c r="I4477" s="30" t="str">
        <f>IF('Census Block Input'!J4441="","",'Census Block Input'!F4441)</f>
        <v/>
      </c>
      <c r="J4477" s="32" t="str">
        <f t="shared" si="140"/>
        <v/>
      </c>
      <c r="K4477" s="105" t="str">
        <f>IF('Census Block Input'!J4441="","",'Census Block Input'!D4441)</f>
        <v/>
      </c>
      <c r="L4477" s="106" t="str">
        <f>IF('Census Block Input'!J4441="","",'Census Block Input'!G4441)</f>
        <v/>
      </c>
      <c r="M4477" s="106" t="str">
        <f>IF('Census Block Input'!J4441="","",'Census Block Input'!F4441)</f>
        <v/>
      </c>
      <c r="N4477" s="32" t="str">
        <f t="shared" si="141"/>
        <v/>
      </c>
      <c r="O4477" s="124" t="s">
        <v>10</v>
      </c>
      <c r="P4477" s="123" t="s">
        <v>10</v>
      </c>
      <c r="Q4477" s="1"/>
    </row>
    <row r="4478" spans="1:17" ht="15.75" hidden="1" customHeight="1">
      <c r="A4478" s="1" t="str">
        <f t="shared" si="1"/>
        <v/>
      </c>
      <c r="B4478" s="1"/>
      <c r="C4478" s="25" t="str">
        <f>IF('Census Block Input'!J4442="","",'Census Block Input'!B4442)</f>
        <v/>
      </c>
      <c r="D4478" s="184" t="str">
        <f>IF('Census Block Input'!J4442="","",UPPER('Census Block Input'!J4442))</f>
        <v/>
      </c>
      <c r="E4478" s="26" t="str">
        <f>IF('Census Block Input'!J4442="","",'Census Block Input'!I4442)</f>
        <v/>
      </c>
      <c r="F4478" s="27" t="str">
        <f>IF('Census Block Input'!J4442="","",'Census Block Input'!C4442)</f>
        <v/>
      </c>
      <c r="G4478" s="29" t="str">
        <f>IF('Census Block Input'!J4442="","",'Census Block Input'!D4442)</f>
        <v/>
      </c>
      <c r="H4478" s="30" t="str">
        <f>IF('Census Block Input'!J4442="","",'Census Block Input'!G4442)</f>
        <v/>
      </c>
      <c r="I4478" s="30" t="str">
        <f>IF('Census Block Input'!J4442="","",'Census Block Input'!F4442)</f>
        <v/>
      </c>
      <c r="J4478" s="32" t="str">
        <f t="shared" si="140"/>
        <v/>
      </c>
      <c r="K4478" s="105" t="str">
        <f>IF('Census Block Input'!J4442="","",'Census Block Input'!D4442)</f>
        <v/>
      </c>
      <c r="L4478" s="106" t="str">
        <f>IF('Census Block Input'!J4442="","",'Census Block Input'!G4442)</f>
        <v/>
      </c>
      <c r="M4478" s="106" t="str">
        <f>IF('Census Block Input'!J4442="","",'Census Block Input'!F4442)</f>
        <v/>
      </c>
      <c r="N4478" s="32" t="str">
        <f t="shared" si="141"/>
        <v/>
      </c>
      <c r="O4478" s="124" t="s">
        <v>10</v>
      </c>
      <c r="P4478" s="123" t="s">
        <v>10</v>
      </c>
      <c r="Q4478" s="1"/>
    </row>
    <row r="4479" spans="1:17" ht="15.75" hidden="1" customHeight="1">
      <c r="A4479" s="1" t="str">
        <f t="shared" si="1"/>
        <v/>
      </c>
      <c r="B4479" s="1"/>
      <c r="C4479" s="25" t="str">
        <f>IF('Census Block Input'!J4443="","",'Census Block Input'!B4443)</f>
        <v/>
      </c>
      <c r="D4479" s="184" t="str">
        <f>IF('Census Block Input'!J4443="","",UPPER('Census Block Input'!J4443))</f>
        <v/>
      </c>
      <c r="E4479" s="26" t="str">
        <f>IF('Census Block Input'!J4443="","",'Census Block Input'!I4443)</f>
        <v/>
      </c>
      <c r="F4479" s="27" t="str">
        <f>IF('Census Block Input'!J4443="","",'Census Block Input'!C4443)</f>
        <v/>
      </c>
      <c r="G4479" s="29" t="str">
        <f>IF('Census Block Input'!J4443="","",'Census Block Input'!D4443)</f>
        <v/>
      </c>
      <c r="H4479" s="30" t="str">
        <f>IF('Census Block Input'!J4443="","",'Census Block Input'!G4443)</f>
        <v/>
      </c>
      <c r="I4479" s="30" t="str">
        <f>IF('Census Block Input'!J4443="","",'Census Block Input'!F4443)</f>
        <v/>
      </c>
      <c r="J4479" s="32" t="str">
        <f t="shared" si="140"/>
        <v/>
      </c>
      <c r="K4479" s="105" t="str">
        <f>IF('Census Block Input'!J4443="","",'Census Block Input'!D4443)</f>
        <v/>
      </c>
      <c r="L4479" s="106" t="str">
        <f>IF('Census Block Input'!J4443="","",'Census Block Input'!G4443)</f>
        <v/>
      </c>
      <c r="M4479" s="106" t="str">
        <f>IF('Census Block Input'!J4443="","",'Census Block Input'!F4443)</f>
        <v/>
      </c>
      <c r="N4479" s="32" t="str">
        <f t="shared" si="141"/>
        <v/>
      </c>
      <c r="O4479" s="124" t="s">
        <v>10</v>
      </c>
      <c r="P4479" s="123" t="s">
        <v>10</v>
      </c>
      <c r="Q4479" s="1"/>
    </row>
    <row r="4480" spans="1:17" ht="15.75" hidden="1" customHeight="1">
      <c r="A4480" s="1" t="str">
        <f t="shared" si="1"/>
        <v/>
      </c>
      <c r="B4480" s="1"/>
      <c r="C4480" s="25" t="str">
        <f>IF('Census Block Input'!J4444="","",'Census Block Input'!B4444)</f>
        <v/>
      </c>
      <c r="D4480" s="184" t="str">
        <f>IF('Census Block Input'!J4444="","",UPPER('Census Block Input'!J4444))</f>
        <v/>
      </c>
      <c r="E4480" s="26" t="str">
        <f>IF('Census Block Input'!J4444="","",'Census Block Input'!I4444)</f>
        <v/>
      </c>
      <c r="F4480" s="27" t="str">
        <f>IF('Census Block Input'!J4444="","",'Census Block Input'!C4444)</f>
        <v/>
      </c>
      <c r="G4480" s="29" t="str">
        <f>IF('Census Block Input'!J4444="","",'Census Block Input'!D4444)</f>
        <v/>
      </c>
      <c r="H4480" s="30" t="str">
        <f>IF('Census Block Input'!J4444="","",'Census Block Input'!G4444)</f>
        <v/>
      </c>
      <c r="I4480" s="30" t="str">
        <f>IF('Census Block Input'!J4444="","",'Census Block Input'!F4444)</f>
        <v/>
      </c>
      <c r="J4480" s="32" t="str">
        <f t="shared" si="140"/>
        <v/>
      </c>
      <c r="K4480" s="105" t="str">
        <f>IF('Census Block Input'!J4444="","",'Census Block Input'!D4444)</f>
        <v/>
      </c>
      <c r="L4480" s="106" t="str">
        <f>IF('Census Block Input'!J4444="","",'Census Block Input'!G4444)</f>
        <v/>
      </c>
      <c r="M4480" s="106" t="str">
        <f>IF('Census Block Input'!J4444="","",'Census Block Input'!F4444)</f>
        <v/>
      </c>
      <c r="N4480" s="32" t="str">
        <f t="shared" si="141"/>
        <v/>
      </c>
      <c r="O4480" s="124" t="s">
        <v>10</v>
      </c>
      <c r="P4480" s="123" t="s">
        <v>10</v>
      </c>
      <c r="Q4480" s="1"/>
    </row>
    <row r="4481" spans="1:17" ht="15.75" hidden="1" customHeight="1">
      <c r="A4481" s="1" t="str">
        <f t="shared" si="1"/>
        <v/>
      </c>
      <c r="B4481" s="1"/>
      <c r="C4481" s="25" t="str">
        <f>IF('Census Block Input'!J4445="","",'Census Block Input'!B4445)</f>
        <v/>
      </c>
      <c r="D4481" s="184" t="str">
        <f>IF('Census Block Input'!J4445="","",UPPER('Census Block Input'!J4445))</f>
        <v/>
      </c>
      <c r="E4481" s="26" t="str">
        <f>IF('Census Block Input'!J4445="","",'Census Block Input'!I4445)</f>
        <v/>
      </c>
      <c r="F4481" s="27" t="str">
        <f>IF('Census Block Input'!J4445="","",'Census Block Input'!C4445)</f>
        <v/>
      </c>
      <c r="G4481" s="29" t="str">
        <f>IF('Census Block Input'!J4445="","",'Census Block Input'!D4445)</f>
        <v/>
      </c>
      <c r="H4481" s="30" t="str">
        <f>IF('Census Block Input'!J4445="","",'Census Block Input'!G4445)</f>
        <v/>
      </c>
      <c r="I4481" s="30" t="str">
        <f>IF('Census Block Input'!J4445="","",'Census Block Input'!F4445)</f>
        <v/>
      </c>
      <c r="J4481" s="32" t="str">
        <f t="shared" si="140"/>
        <v/>
      </c>
      <c r="K4481" s="105" t="str">
        <f>IF('Census Block Input'!J4445="","",'Census Block Input'!D4445)</f>
        <v/>
      </c>
      <c r="L4481" s="106" t="str">
        <f>IF('Census Block Input'!J4445="","",'Census Block Input'!G4445)</f>
        <v/>
      </c>
      <c r="M4481" s="106" t="str">
        <f>IF('Census Block Input'!J4445="","",'Census Block Input'!F4445)</f>
        <v/>
      </c>
      <c r="N4481" s="32" t="str">
        <f t="shared" si="141"/>
        <v/>
      </c>
      <c r="O4481" s="124" t="s">
        <v>10</v>
      </c>
      <c r="P4481" s="123" t="s">
        <v>10</v>
      </c>
      <c r="Q4481" s="1"/>
    </row>
    <row r="4482" spans="1:17" ht="15.75" hidden="1" customHeight="1">
      <c r="A4482" s="1" t="str">
        <f t="shared" si="1"/>
        <v/>
      </c>
      <c r="B4482" s="1"/>
      <c r="C4482" s="25" t="str">
        <f>IF('Census Block Input'!J4446="","",'Census Block Input'!B4446)</f>
        <v/>
      </c>
      <c r="D4482" s="184" t="str">
        <f>IF('Census Block Input'!J4446="","",UPPER('Census Block Input'!J4446))</f>
        <v/>
      </c>
      <c r="E4482" s="26" t="str">
        <f>IF('Census Block Input'!J4446="","",'Census Block Input'!I4446)</f>
        <v/>
      </c>
      <c r="F4482" s="27" t="str">
        <f>IF('Census Block Input'!J4446="","",'Census Block Input'!C4446)</f>
        <v/>
      </c>
      <c r="G4482" s="29" t="str">
        <f>IF('Census Block Input'!J4446="","",'Census Block Input'!D4446)</f>
        <v/>
      </c>
      <c r="H4482" s="30" t="str">
        <f>IF('Census Block Input'!J4446="","",'Census Block Input'!G4446)</f>
        <v/>
      </c>
      <c r="I4482" s="30" t="str">
        <f>IF('Census Block Input'!J4446="","",'Census Block Input'!F4446)</f>
        <v/>
      </c>
      <c r="J4482" s="32" t="str">
        <f t="shared" si="140"/>
        <v/>
      </c>
      <c r="K4482" s="105" t="str">
        <f>IF('Census Block Input'!J4446="","",'Census Block Input'!D4446)</f>
        <v/>
      </c>
      <c r="L4482" s="106" t="str">
        <f>IF('Census Block Input'!J4446="","",'Census Block Input'!G4446)</f>
        <v/>
      </c>
      <c r="M4482" s="106" t="str">
        <f>IF('Census Block Input'!J4446="","",'Census Block Input'!F4446)</f>
        <v/>
      </c>
      <c r="N4482" s="32" t="str">
        <f t="shared" si="141"/>
        <v/>
      </c>
      <c r="O4482" s="124" t="s">
        <v>10</v>
      </c>
      <c r="P4482" s="123" t="s">
        <v>10</v>
      </c>
      <c r="Q4482" s="1"/>
    </row>
    <row r="4483" spans="1:17" ht="15.75" hidden="1" customHeight="1">
      <c r="A4483" s="1" t="str">
        <f t="shared" si="1"/>
        <v/>
      </c>
      <c r="B4483" s="1"/>
      <c r="C4483" s="25" t="str">
        <f>IF('Census Block Input'!J4447="","",'Census Block Input'!B4447)</f>
        <v/>
      </c>
      <c r="D4483" s="184" t="str">
        <f>IF('Census Block Input'!J4447="","",UPPER('Census Block Input'!J4447))</f>
        <v/>
      </c>
      <c r="E4483" s="26" t="str">
        <f>IF('Census Block Input'!J4447="","",'Census Block Input'!I4447)</f>
        <v/>
      </c>
      <c r="F4483" s="27" t="str">
        <f>IF('Census Block Input'!J4447="","",'Census Block Input'!C4447)</f>
        <v/>
      </c>
      <c r="G4483" s="29" t="str">
        <f>IF('Census Block Input'!J4447="","",'Census Block Input'!D4447)</f>
        <v/>
      </c>
      <c r="H4483" s="30" t="str">
        <f>IF('Census Block Input'!J4447="","",'Census Block Input'!G4447)</f>
        <v/>
      </c>
      <c r="I4483" s="30" t="str">
        <f>IF('Census Block Input'!J4447="","",'Census Block Input'!F4447)</f>
        <v/>
      </c>
      <c r="J4483" s="32" t="str">
        <f t="shared" si="140"/>
        <v/>
      </c>
      <c r="K4483" s="105" t="str">
        <f>IF('Census Block Input'!J4447="","",'Census Block Input'!D4447)</f>
        <v/>
      </c>
      <c r="L4483" s="106" t="str">
        <f>IF('Census Block Input'!J4447="","",'Census Block Input'!G4447)</f>
        <v/>
      </c>
      <c r="M4483" s="106" t="str">
        <f>IF('Census Block Input'!J4447="","",'Census Block Input'!F4447)</f>
        <v/>
      </c>
      <c r="N4483" s="32" t="str">
        <f t="shared" si="141"/>
        <v/>
      </c>
      <c r="O4483" s="124" t="s">
        <v>10</v>
      </c>
      <c r="P4483" s="123" t="s">
        <v>10</v>
      </c>
      <c r="Q4483" s="1"/>
    </row>
    <row r="4484" spans="1:17" ht="15.75" hidden="1" customHeight="1">
      <c r="A4484" s="1" t="str">
        <f t="shared" si="1"/>
        <v/>
      </c>
      <c r="B4484" s="1"/>
      <c r="C4484" s="25" t="str">
        <f>IF('Census Block Input'!J4448="","",'Census Block Input'!B4448)</f>
        <v/>
      </c>
      <c r="D4484" s="184" t="str">
        <f>IF('Census Block Input'!J4448="","",UPPER('Census Block Input'!J4448))</f>
        <v/>
      </c>
      <c r="E4484" s="26" t="str">
        <f>IF('Census Block Input'!J4448="","",'Census Block Input'!I4448)</f>
        <v/>
      </c>
      <c r="F4484" s="27" t="str">
        <f>IF('Census Block Input'!J4448="","",'Census Block Input'!C4448)</f>
        <v/>
      </c>
      <c r="G4484" s="29" t="str">
        <f>IF('Census Block Input'!J4448="","",'Census Block Input'!D4448)</f>
        <v/>
      </c>
      <c r="H4484" s="30" t="str">
        <f>IF('Census Block Input'!J4448="","",'Census Block Input'!G4448)</f>
        <v/>
      </c>
      <c r="I4484" s="30" t="str">
        <f>IF('Census Block Input'!J4448="","",'Census Block Input'!F4448)</f>
        <v/>
      </c>
      <c r="J4484" s="32" t="str">
        <f t="shared" si="140"/>
        <v/>
      </c>
      <c r="K4484" s="105" t="str">
        <f>IF('Census Block Input'!J4448="","",'Census Block Input'!D4448)</f>
        <v/>
      </c>
      <c r="L4484" s="106" t="str">
        <f>IF('Census Block Input'!J4448="","",'Census Block Input'!G4448)</f>
        <v/>
      </c>
      <c r="M4484" s="106" t="str">
        <f>IF('Census Block Input'!J4448="","",'Census Block Input'!F4448)</f>
        <v/>
      </c>
      <c r="N4484" s="32" t="str">
        <f t="shared" si="141"/>
        <v/>
      </c>
      <c r="O4484" s="124" t="s">
        <v>10</v>
      </c>
      <c r="P4484" s="123" t="s">
        <v>10</v>
      </c>
      <c r="Q4484" s="1"/>
    </row>
    <row r="4485" spans="1:17" ht="15.75" hidden="1" customHeight="1">
      <c r="A4485" s="1" t="str">
        <f t="shared" si="1"/>
        <v/>
      </c>
      <c r="B4485" s="1"/>
      <c r="C4485" s="25" t="str">
        <f>IF('Census Block Input'!J4449="","",'Census Block Input'!B4449)</f>
        <v/>
      </c>
      <c r="D4485" s="184" t="str">
        <f>IF('Census Block Input'!J4449="","",UPPER('Census Block Input'!J4449))</f>
        <v/>
      </c>
      <c r="E4485" s="26" t="str">
        <f>IF('Census Block Input'!J4449="","",'Census Block Input'!I4449)</f>
        <v/>
      </c>
      <c r="F4485" s="27" t="str">
        <f>IF('Census Block Input'!J4449="","",'Census Block Input'!C4449)</f>
        <v/>
      </c>
      <c r="G4485" s="29" t="str">
        <f>IF('Census Block Input'!J4449="","",'Census Block Input'!D4449)</f>
        <v/>
      </c>
      <c r="H4485" s="30" t="str">
        <f>IF('Census Block Input'!J4449="","",'Census Block Input'!G4449)</f>
        <v/>
      </c>
      <c r="I4485" s="30" t="str">
        <f>IF('Census Block Input'!J4449="","",'Census Block Input'!F4449)</f>
        <v/>
      </c>
      <c r="J4485" s="32" t="str">
        <f t="shared" si="140"/>
        <v/>
      </c>
      <c r="K4485" s="105" t="str">
        <f>IF('Census Block Input'!J4449="","",'Census Block Input'!D4449)</f>
        <v/>
      </c>
      <c r="L4485" s="106" t="str">
        <f>IF('Census Block Input'!J4449="","",'Census Block Input'!G4449)</f>
        <v/>
      </c>
      <c r="M4485" s="106" t="str">
        <f>IF('Census Block Input'!J4449="","",'Census Block Input'!F4449)</f>
        <v/>
      </c>
      <c r="N4485" s="32" t="str">
        <f t="shared" si="141"/>
        <v/>
      </c>
      <c r="O4485" s="124" t="s">
        <v>10</v>
      </c>
      <c r="P4485" s="123" t="s">
        <v>10</v>
      </c>
      <c r="Q4485" s="1"/>
    </row>
    <row r="4486" spans="1:17" ht="15.75" hidden="1" customHeight="1">
      <c r="A4486" s="1" t="str">
        <f t="shared" si="1"/>
        <v/>
      </c>
      <c r="B4486" s="1"/>
      <c r="C4486" s="25" t="str">
        <f>IF('Census Block Input'!J4450="","",'Census Block Input'!B4450)</f>
        <v/>
      </c>
      <c r="D4486" s="184" t="str">
        <f>IF('Census Block Input'!J4450="","",UPPER('Census Block Input'!J4450))</f>
        <v/>
      </c>
      <c r="E4486" s="26" t="str">
        <f>IF('Census Block Input'!J4450="","",'Census Block Input'!I4450)</f>
        <v/>
      </c>
      <c r="F4486" s="27" t="str">
        <f>IF('Census Block Input'!J4450="","",'Census Block Input'!C4450)</f>
        <v/>
      </c>
      <c r="G4486" s="29" t="str">
        <f>IF('Census Block Input'!J4450="","",'Census Block Input'!D4450)</f>
        <v/>
      </c>
      <c r="H4486" s="30" t="str">
        <f>IF('Census Block Input'!J4450="","",'Census Block Input'!G4450)</f>
        <v/>
      </c>
      <c r="I4486" s="30" t="str">
        <f>IF('Census Block Input'!J4450="","",'Census Block Input'!F4450)</f>
        <v/>
      </c>
      <c r="J4486" s="32" t="str">
        <f t="shared" si="140"/>
        <v/>
      </c>
      <c r="K4486" s="105" t="str">
        <f>IF('Census Block Input'!J4450="","",'Census Block Input'!D4450)</f>
        <v/>
      </c>
      <c r="L4486" s="106" t="str">
        <f>IF('Census Block Input'!J4450="","",'Census Block Input'!G4450)</f>
        <v/>
      </c>
      <c r="M4486" s="106" t="str">
        <f>IF('Census Block Input'!J4450="","",'Census Block Input'!F4450)</f>
        <v/>
      </c>
      <c r="N4486" s="32" t="str">
        <f t="shared" si="141"/>
        <v/>
      </c>
      <c r="O4486" s="124" t="s">
        <v>10</v>
      </c>
      <c r="P4486" s="123" t="s">
        <v>10</v>
      </c>
      <c r="Q4486" s="1"/>
    </row>
    <row r="4487" spans="1:17" ht="15.75" hidden="1" customHeight="1">
      <c r="A4487" s="1" t="str">
        <f t="shared" si="1"/>
        <v/>
      </c>
      <c r="B4487" s="1"/>
      <c r="C4487" s="25" t="str">
        <f>IF('Census Block Input'!J4451="","",'Census Block Input'!B4451)</f>
        <v/>
      </c>
      <c r="D4487" s="184" t="str">
        <f>IF('Census Block Input'!J4451="","",UPPER('Census Block Input'!J4451))</f>
        <v/>
      </c>
      <c r="E4487" s="26" t="str">
        <f>IF('Census Block Input'!J4451="","",'Census Block Input'!I4451)</f>
        <v/>
      </c>
      <c r="F4487" s="27" t="str">
        <f>IF('Census Block Input'!J4451="","",'Census Block Input'!C4451)</f>
        <v/>
      </c>
      <c r="G4487" s="29" t="str">
        <f>IF('Census Block Input'!J4451="","",'Census Block Input'!D4451)</f>
        <v/>
      </c>
      <c r="H4487" s="30" t="str">
        <f>IF('Census Block Input'!J4451="","",'Census Block Input'!G4451)</f>
        <v/>
      </c>
      <c r="I4487" s="30" t="str">
        <f>IF('Census Block Input'!J4451="","",'Census Block Input'!F4451)</f>
        <v/>
      </c>
      <c r="J4487" s="32" t="str">
        <f t="shared" si="140"/>
        <v/>
      </c>
      <c r="K4487" s="105" t="str">
        <f>IF('Census Block Input'!J4451="","",'Census Block Input'!D4451)</f>
        <v/>
      </c>
      <c r="L4487" s="106" t="str">
        <f>IF('Census Block Input'!J4451="","",'Census Block Input'!G4451)</f>
        <v/>
      </c>
      <c r="M4487" s="106" t="str">
        <f>IF('Census Block Input'!J4451="","",'Census Block Input'!F4451)</f>
        <v/>
      </c>
      <c r="N4487" s="32" t="str">
        <f t="shared" si="141"/>
        <v/>
      </c>
      <c r="O4487" s="124" t="s">
        <v>10</v>
      </c>
      <c r="P4487" s="123" t="s">
        <v>10</v>
      </c>
      <c r="Q4487" s="1"/>
    </row>
    <row r="4488" spans="1:17" ht="15.75" hidden="1" customHeight="1">
      <c r="A4488" s="1" t="str">
        <f t="shared" si="1"/>
        <v/>
      </c>
      <c r="B4488" s="1"/>
      <c r="C4488" s="25" t="str">
        <f>IF('Census Block Input'!J4452="","",'Census Block Input'!B4452)</f>
        <v/>
      </c>
      <c r="D4488" s="184" t="str">
        <f>IF('Census Block Input'!J4452="","",UPPER('Census Block Input'!J4452))</f>
        <v/>
      </c>
      <c r="E4488" s="26" t="str">
        <f>IF('Census Block Input'!J4452="","",'Census Block Input'!I4452)</f>
        <v/>
      </c>
      <c r="F4488" s="27" t="str">
        <f>IF('Census Block Input'!J4452="","",'Census Block Input'!C4452)</f>
        <v/>
      </c>
      <c r="G4488" s="29" t="str">
        <f>IF('Census Block Input'!J4452="","",'Census Block Input'!D4452)</f>
        <v/>
      </c>
      <c r="H4488" s="30" t="str">
        <f>IF('Census Block Input'!J4452="","",'Census Block Input'!G4452)</f>
        <v/>
      </c>
      <c r="I4488" s="30" t="str">
        <f>IF('Census Block Input'!J4452="","",'Census Block Input'!F4452)</f>
        <v/>
      </c>
      <c r="J4488" s="32" t="str">
        <f t="shared" si="140"/>
        <v/>
      </c>
      <c r="K4488" s="105" t="str">
        <f>IF('Census Block Input'!J4452="","",'Census Block Input'!D4452)</f>
        <v/>
      </c>
      <c r="L4488" s="106" t="str">
        <f>IF('Census Block Input'!J4452="","",'Census Block Input'!G4452)</f>
        <v/>
      </c>
      <c r="M4488" s="106" t="str">
        <f>IF('Census Block Input'!J4452="","",'Census Block Input'!F4452)</f>
        <v/>
      </c>
      <c r="N4488" s="32" t="str">
        <f t="shared" si="141"/>
        <v/>
      </c>
      <c r="O4488" s="124" t="s">
        <v>10</v>
      </c>
      <c r="P4488" s="123" t="s">
        <v>10</v>
      </c>
      <c r="Q4488" s="1"/>
    </row>
    <row r="4489" spans="1:17" ht="15.75" hidden="1" customHeight="1">
      <c r="A4489" s="1" t="str">
        <f t="shared" si="1"/>
        <v/>
      </c>
      <c r="B4489" s="1"/>
      <c r="C4489" s="25" t="str">
        <f>IF('Census Block Input'!J4453="","",'Census Block Input'!B4453)</f>
        <v/>
      </c>
      <c r="D4489" s="184" t="str">
        <f>IF('Census Block Input'!J4453="","",UPPER('Census Block Input'!J4453))</f>
        <v/>
      </c>
      <c r="E4489" s="26" t="str">
        <f>IF('Census Block Input'!J4453="","",'Census Block Input'!I4453)</f>
        <v/>
      </c>
      <c r="F4489" s="27" t="str">
        <f>IF('Census Block Input'!J4453="","",'Census Block Input'!C4453)</f>
        <v/>
      </c>
      <c r="G4489" s="29" t="str">
        <f>IF('Census Block Input'!J4453="","",'Census Block Input'!D4453)</f>
        <v/>
      </c>
      <c r="H4489" s="30" t="str">
        <f>IF('Census Block Input'!J4453="","",'Census Block Input'!G4453)</f>
        <v/>
      </c>
      <c r="I4489" s="30" t="str">
        <f>IF('Census Block Input'!J4453="","",'Census Block Input'!F4453)</f>
        <v/>
      </c>
      <c r="J4489" s="32" t="str">
        <f t="shared" si="140"/>
        <v/>
      </c>
      <c r="K4489" s="105" t="str">
        <f>IF('Census Block Input'!J4453="","",'Census Block Input'!D4453)</f>
        <v/>
      </c>
      <c r="L4489" s="106" t="str">
        <f>IF('Census Block Input'!J4453="","",'Census Block Input'!G4453)</f>
        <v/>
      </c>
      <c r="M4489" s="106" t="str">
        <f>IF('Census Block Input'!J4453="","",'Census Block Input'!F4453)</f>
        <v/>
      </c>
      <c r="N4489" s="32" t="str">
        <f t="shared" si="141"/>
        <v/>
      </c>
      <c r="O4489" s="124" t="s">
        <v>10</v>
      </c>
      <c r="P4489" s="123" t="s">
        <v>10</v>
      </c>
      <c r="Q4489" s="1"/>
    </row>
    <row r="4490" spans="1:17" ht="15.75" hidden="1" customHeight="1">
      <c r="A4490" s="1" t="str">
        <f t="shared" si="1"/>
        <v/>
      </c>
      <c r="B4490" s="1"/>
      <c r="C4490" s="25" t="str">
        <f>IF('Census Block Input'!J4454="","",'Census Block Input'!B4454)</f>
        <v/>
      </c>
      <c r="D4490" s="184" t="str">
        <f>IF('Census Block Input'!J4454="","",UPPER('Census Block Input'!J4454))</f>
        <v/>
      </c>
      <c r="E4490" s="26" t="str">
        <f>IF('Census Block Input'!J4454="","",'Census Block Input'!I4454)</f>
        <v/>
      </c>
      <c r="F4490" s="27" t="str">
        <f>IF('Census Block Input'!J4454="","",'Census Block Input'!C4454)</f>
        <v/>
      </c>
      <c r="G4490" s="29" t="str">
        <f>IF('Census Block Input'!J4454="","",'Census Block Input'!D4454)</f>
        <v/>
      </c>
      <c r="H4490" s="30" t="str">
        <f>IF('Census Block Input'!J4454="","",'Census Block Input'!G4454)</f>
        <v/>
      </c>
      <c r="I4490" s="30" t="str">
        <f>IF('Census Block Input'!J4454="","",'Census Block Input'!F4454)</f>
        <v/>
      </c>
      <c r="J4490" s="32" t="str">
        <f t="shared" si="140"/>
        <v/>
      </c>
      <c r="K4490" s="105" t="str">
        <f>IF('Census Block Input'!J4454="","",'Census Block Input'!D4454)</f>
        <v/>
      </c>
      <c r="L4490" s="106" t="str">
        <f>IF('Census Block Input'!J4454="","",'Census Block Input'!G4454)</f>
        <v/>
      </c>
      <c r="M4490" s="106" t="str">
        <f>IF('Census Block Input'!J4454="","",'Census Block Input'!F4454)</f>
        <v/>
      </c>
      <c r="N4490" s="32" t="str">
        <f t="shared" si="141"/>
        <v/>
      </c>
      <c r="O4490" s="124" t="s">
        <v>10</v>
      </c>
      <c r="P4490" s="123" t="s">
        <v>10</v>
      </c>
      <c r="Q4490" s="1"/>
    </row>
    <row r="4491" spans="1:17" ht="15.75" hidden="1" customHeight="1">
      <c r="A4491" s="1" t="str">
        <f t="shared" si="1"/>
        <v/>
      </c>
      <c r="B4491" s="1"/>
      <c r="C4491" s="25" t="str">
        <f>IF('Census Block Input'!J4455="","",'Census Block Input'!B4455)</f>
        <v/>
      </c>
      <c r="D4491" s="184" t="str">
        <f>IF('Census Block Input'!J4455="","",UPPER('Census Block Input'!J4455))</f>
        <v/>
      </c>
      <c r="E4491" s="26" t="str">
        <f>IF('Census Block Input'!J4455="","",'Census Block Input'!I4455)</f>
        <v/>
      </c>
      <c r="F4491" s="27" t="str">
        <f>IF('Census Block Input'!J4455="","",'Census Block Input'!C4455)</f>
        <v/>
      </c>
      <c r="G4491" s="29" t="str">
        <f>IF('Census Block Input'!J4455="","",'Census Block Input'!D4455)</f>
        <v/>
      </c>
      <c r="H4491" s="30" t="str">
        <f>IF('Census Block Input'!J4455="","",'Census Block Input'!G4455)</f>
        <v/>
      </c>
      <c r="I4491" s="30" t="str">
        <f>IF('Census Block Input'!J4455="","",'Census Block Input'!F4455)</f>
        <v/>
      </c>
      <c r="J4491" s="32" t="str">
        <f t="shared" si="140"/>
        <v/>
      </c>
      <c r="K4491" s="105" t="str">
        <f>IF('Census Block Input'!J4455="","",'Census Block Input'!D4455)</f>
        <v/>
      </c>
      <c r="L4491" s="106" t="str">
        <f>IF('Census Block Input'!J4455="","",'Census Block Input'!G4455)</f>
        <v/>
      </c>
      <c r="M4491" s="106" t="str">
        <f>IF('Census Block Input'!J4455="","",'Census Block Input'!F4455)</f>
        <v/>
      </c>
      <c r="N4491" s="32" t="str">
        <f t="shared" si="141"/>
        <v/>
      </c>
      <c r="O4491" s="124" t="s">
        <v>10</v>
      </c>
      <c r="P4491" s="123" t="s">
        <v>10</v>
      </c>
      <c r="Q4491" s="1"/>
    </row>
    <row r="4492" spans="1:17" ht="15.75" hidden="1" customHeight="1">
      <c r="A4492" s="1" t="str">
        <f t="shared" si="1"/>
        <v/>
      </c>
      <c r="B4492" s="1"/>
      <c r="C4492" s="25" t="str">
        <f>IF('Census Block Input'!J4456="","",'Census Block Input'!B4456)</f>
        <v/>
      </c>
      <c r="D4492" s="184" t="str">
        <f>IF('Census Block Input'!J4456="","",UPPER('Census Block Input'!J4456))</f>
        <v/>
      </c>
      <c r="E4492" s="26" t="str">
        <f>IF('Census Block Input'!J4456="","",'Census Block Input'!I4456)</f>
        <v/>
      </c>
      <c r="F4492" s="27" t="str">
        <f>IF('Census Block Input'!J4456="","",'Census Block Input'!C4456)</f>
        <v/>
      </c>
      <c r="G4492" s="29" t="str">
        <f>IF('Census Block Input'!J4456="","",'Census Block Input'!D4456)</f>
        <v/>
      </c>
      <c r="H4492" s="30" t="str">
        <f>IF('Census Block Input'!J4456="","",'Census Block Input'!G4456)</f>
        <v/>
      </c>
      <c r="I4492" s="30" t="str">
        <f>IF('Census Block Input'!J4456="","",'Census Block Input'!F4456)</f>
        <v/>
      </c>
      <c r="J4492" s="32" t="str">
        <f t="shared" si="140"/>
        <v/>
      </c>
      <c r="K4492" s="105" t="str">
        <f>IF('Census Block Input'!J4456="","",'Census Block Input'!D4456)</f>
        <v/>
      </c>
      <c r="L4492" s="106" t="str">
        <f>IF('Census Block Input'!J4456="","",'Census Block Input'!G4456)</f>
        <v/>
      </c>
      <c r="M4492" s="106" t="str">
        <f>IF('Census Block Input'!J4456="","",'Census Block Input'!F4456)</f>
        <v/>
      </c>
      <c r="N4492" s="32" t="str">
        <f t="shared" si="141"/>
        <v/>
      </c>
      <c r="O4492" s="124" t="s">
        <v>10</v>
      </c>
      <c r="P4492" s="123" t="s">
        <v>10</v>
      </c>
      <c r="Q4492" s="1"/>
    </row>
    <row r="4493" spans="1:17" ht="15.75" hidden="1" customHeight="1">
      <c r="A4493" s="1" t="str">
        <f t="shared" si="1"/>
        <v/>
      </c>
      <c r="B4493" s="1"/>
      <c r="C4493" s="25" t="str">
        <f>IF('Census Block Input'!J4457="","",'Census Block Input'!B4457)</f>
        <v/>
      </c>
      <c r="D4493" s="184" t="str">
        <f>IF('Census Block Input'!J4457="","",UPPER('Census Block Input'!J4457))</f>
        <v/>
      </c>
      <c r="E4493" s="26" t="str">
        <f>IF('Census Block Input'!J4457="","",'Census Block Input'!I4457)</f>
        <v/>
      </c>
      <c r="F4493" s="27" t="str">
        <f>IF('Census Block Input'!J4457="","",'Census Block Input'!C4457)</f>
        <v/>
      </c>
      <c r="G4493" s="29" t="str">
        <f>IF('Census Block Input'!J4457="","",'Census Block Input'!D4457)</f>
        <v/>
      </c>
      <c r="H4493" s="30" t="str">
        <f>IF('Census Block Input'!J4457="","",'Census Block Input'!G4457)</f>
        <v/>
      </c>
      <c r="I4493" s="30" t="str">
        <f>IF('Census Block Input'!J4457="","",'Census Block Input'!F4457)</f>
        <v/>
      </c>
      <c r="J4493" s="32" t="str">
        <f t="shared" si="140"/>
        <v/>
      </c>
      <c r="K4493" s="105" t="str">
        <f>IF('Census Block Input'!J4457="","",'Census Block Input'!D4457)</f>
        <v/>
      </c>
      <c r="L4493" s="106" t="str">
        <f>IF('Census Block Input'!J4457="","",'Census Block Input'!G4457)</f>
        <v/>
      </c>
      <c r="M4493" s="106" t="str">
        <f>IF('Census Block Input'!J4457="","",'Census Block Input'!F4457)</f>
        <v/>
      </c>
      <c r="N4493" s="32" t="str">
        <f t="shared" si="141"/>
        <v/>
      </c>
      <c r="O4493" s="124" t="s">
        <v>10</v>
      </c>
      <c r="P4493" s="123" t="s">
        <v>10</v>
      </c>
      <c r="Q4493" s="1"/>
    </row>
    <row r="4494" spans="1:17" ht="15.75" hidden="1" customHeight="1">
      <c r="A4494" s="1" t="str">
        <f t="shared" si="1"/>
        <v/>
      </c>
      <c r="B4494" s="1"/>
      <c r="C4494" s="25" t="str">
        <f>IF('Census Block Input'!J4458="","",'Census Block Input'!B4458)</f>
        <v/>
      </c>
      <c r="D4494" s="184" t="str">
        <f>IF('Census Block Input'!J4458="","",UPPER('Census Block Input'!J4458))</f>
        <v/>
      </c>
      <c r="E4494" s="26" t="str">
        <f>IF('Census Block Input'!J4458="","",'Census Block Input'!I4458)</f>
        <v/>
      </c>
      <c r="F4494" s="27" t="str">
        <f>IF('Census Block Input'!J4458="","",'Census Block Input'!C4458)</f>
        <v/>
      </c>
      <c r="G4494" s="29" t="str">
        <f>IF('Census Block Input'!J4458="","",'Census Block Input'!D4458)</f>
        <v/>
      </c>
      <c r="H4494" s="30" t="str">
        <f>IF('Census Block Input'!J4458="","",'Census Block Input'!G4458)</f>
        <v/>
      </c>
      <c r="I4494" s="30" t="str">
        <f>IF('Census Block Input'!J4458="","",'Census Block Input'!F4458)</f>
        <v/>
      </c>
      <c r="J4494" s="32" t="str">
        <f t="shared" si="140"/>
        <v/>
      </c>
      <c r="K4494" s="105" t="str">
        <f>IF('Census Block Input'!J4458="","",'Census Block Input'!D4458)</f>
        <v/>
      </c>
      <c r="L4494" s="106" t="str">
        <f>IF('Census Block Input'!J4458="","",'Census Block Input'!G4458)</f>
        <v/>
      </c>
      <c r="M4494" s="106" t="str">
        <f>IF('Census Block Input'!J4458="","",'Census Block Input'!F4458)</f>
        <v/>
      </c>
      <c r="N4494" s="32" t="str">
        <f t="shared" si="141"/>
        <v/>
      </c>
      <c r="O4494" s="124" t="s">
        <v>10</v>
      </c>
      <c r="P4494" s="123" t="s">
        <v>10</v>
      </c>
      <c r="Q4494" s="1"/>
    </row>
    <row r="4495" spans="1:17" ht="15.75" hidden="1" customHeight="1">
      <c r="A4495" s="1" t="str">
        <f t="shared" si="1"/>
        <v/>
      </c>
      <c r="B4495" s="1"/>
      <c r="C4495" s="25" t="str">
        <f>IF('Census Block Input'!J4459="","",'Census Block Input'!B4459)</f>
        <v/>
      </c>
      <c r="D4495" s="184" t="str">
        <f>IF('Census Block Input'!J4459="","",UPPER('Census Block Input'!J4459))</f>
        <v/>
      </c>
      <c r="E4495" s="26" t="str">
        <f>IF('Census Block Input'!J4459="","",'Census Block Input'!I4459)</f>
        <v/>
      </c>
      <c r="F4495" s="27" t="str">
        <f>IF('Census Block Input'!J4459="","",'Census Block Input'!C4459)</f>
        <v/>
      </c>
      <c r="G4495" s="29" t="str">
        <f>IF('Census Block Input'!J4459="","",'Census Block Input'!D4459)</f>
        <v/>
      </c>
      <c r="H4495" s="30" t="str">
        <f>IF('Census Block Input'!J4459="","",'Census Block Input'!G4459)</f>
        <v/>
      </c>
      <c r="I4495" s="30" t="str">
        <f>IF('Census Block Input'!J4459="","",'Census Block Input'!F4459)</f>
        <v/>
      </c>
      <c r="J4495" s="32" t="str">
        <f t="shared" si="140"/>
        <v/>
      </c>
      <c r="K4495" s="105" t="str">
        <f>IF('Census Block Input'!J4459="","",'Census Block Input'!D4459)</f>
        <v/>
      </c>
      <c r="L4495" s="106" t="str">
        <f>IF('Census Block Input'!J4459="","",'Census Block Input'!G4459)</f>
        <v/>
      </c>
      <c r="M4495" s="106" t="str">
        <f>IF('Census Block Input'!J4459="","",'Census Block Input'!F4459)</f>
        <v/>
      </c>
      <c r="N4495" s="32" t="str">
        <f t="shared" si="141"/>
        <v/>
      </c>
      <c r="O4495" s="124" t="s">
        <v>10</v>
      </c>
      <c r="P4495" s="123" t="s">
        <v>10</v>
      </c>
      <c r="Q4495" s="1"/>
    </row>
    <row r="4496" spans="1:17" ht="15.75" hidden="1" customHeight="1">
      <c r="A4496" s="1" t="str">
        <f t="shared" si="1"/>
        <v/>
      </c>
      <c r="B4496" s="1"/>
      <c r="C4496" s="25" t="str">
        <f>IF('Census Block Input'!J4460="","",'Census Block Input'!B4460)</f>
        <v/>
      </c>
      <c r="D4496" s="184" t="str">
        <f>IF('Census Block Input'!J4460="","",UPPER('Census Block Input'!J4460))</f>
        <v/>
      </c>
      <c r="E4496" s="26" t="str">
        <f>IF('Census Block Input'!J4460="","",'Census Block Input'!I4460)</f>
        <v/>
      </c>
      <c r="F4496" s="27" t="str">
        <f>IF('Census Block Input'!J4460="","",'Census Block Input'!C4460)</f>
        <v/>
      </c>
      <c r="G4496" s="29" t="str">
        <f>IF('Census Block Input'!J4460="","",'Census Block Input'!D4460)</f>
        <v/>
      </c>
      <c r="H4496" s="30" t="str">
        <f>IF('Census Block Input'!J4460="","",'Census Block Input'!G4460)</f>
        <v/>
      </c>
      <c r="I4496" s="30" t="str">
        <f>IF('Census Block Input'!J4460="","",'Census Block Input'!F4460)</f>
        <v/>
      </c>
      <c r="J4496" s="32" t="str">
        <f t="shared" si="140"/>
        <v/>
      </c>
      <c r="K4496" s="105" t="str">
        <f>IF('Census Block Input'!J4460="","",'Census Block Input'!D4460)</f>
        <v/>
      </c>
      <c r="L4496" s="106" t="str">
        <f>IF('Census Block Input'!J4460="","",'Census Block Input'!G4460)</f>
        <v/>
      </c>
      <c r="M4496" s="106" t="str">
        <f>IF('Census Block Input'!J4460="","",'Census Block Input'!F4460)</f>
        <v/>
      </c>
      <c r="N4496" s="32" t="str">
        <f t="shared" si="141"/>
        <v/>
      </c>
      <c r="O4496" s="124" t="s">
        <v>10</v>
      </c>
      <c r="P4496" s="123" t="s">
        <v>10</v>
      </c>
      <c r="Q4496" s="1"/>
    </row>
    <row r="4497" spans="1:17" ht="15.75" hidden="1" customHeight="1">
      <c r="A4497" s="1" t="str">
        <f t="shared" si="1"/>
        <v/>
      </c>
      <c r="B4497" s="1"/>
      <c r="C4497" s="25" t="str">
        <f>IF('Census Block Input'!J4461="","",'Census Block Input'!B4461)</f>
        <v/>
      </c>
      <c r="D4497" s="184" t="str">
        <f>IF('Census Block Input'!J4461="","",UPPER('Census Block Input'!J4461))</f>
        <v/>
      </c>
      <c r="E4497" s="26" t="str">
        <f>IF('Census Block Input'!J4461="","",'Census Block Input'!I4461)</f>
        <v/>
      </c>
      <c r="F4497" s="27" t="str">
        <f>IF('Census Block Input'!J4461="","",'Census Block Input'!C4461)</f>
        <v/>
      </c>
      <c r="G4497" s="29" t="str">
        <f>IF('Census Block Input'!J4461="","",'Census Block Input'!D4461)</f>
        <v/>
      </c>
      <c r="H4497" s="30" t="str">
        <f>IF('Census Block Input'!J4461="","",'Census Block Input'!G4461)</f>
        <v/>
      </c>
      <c r="I4497" s="30" t="str">
        <f>IF('Census Block Input'!J4461="","",'Census Block Input'!F4461)</f>
        <v/>
      </c>
      <c r="J4497" s="32" t="str">
        <f t="shared" si="140"/>
        <v/>
      </c>
      <c r="K4497" s="105" t="str">
        <f>IF('Census Block Input'!J4461="","",'Census Block Input'!D4461)</f>
        <v/>
      </c>
      <c r="L4497" s="106" t="str">
        <f>IF('Census Block Input'!J4461="","",'Census Block Input'!G4461)</f>
        <v/>
      </c>
      <c r="M4497" s="106" t="str">
        <f>IF('Census Block Input'!J4461="","",'Census Block Input'!F4461)</f>
        <v/>
      </c>
      <c r="N4497" s="32" t="str">
        <f t="shared" si="141"/>
        <v/>
      </c>
      <c r="O4497" s="124" t="s">
        <v>10</v>
      </c>
      <c r="P4497" s="123" t="s">
        <v>10</v>
      </c>
      <c r="Q4497" s="1"/>
    </row>
    <row r="4498" spans="1:17" ht="15.75" hidden="1" customHeight="1">
      <c r="A4498" s="1" t="str">
        <f t="shared" si="1"/>
        <v/>
      </c>
      <c r="B4498" s="1"/>
      <c r="C4498" s="25" t="str">
        <f>IF('Census Block Input'!J4462="","",'Census Block Input'!B4462)</f>
        <v/>
      </c>
      <c r="D4498" s="184" t="str">
        <f>IF('Census Block Input'!J4462="","",UPPER('Census Block Input'!J4462))</f>
        <v/>
      </c>
      <c r="E4498" s="26" t="str">
        <f>IF('Census Block Input'!J4462="","",'Census Block Input'!I4462)</f>
        <v/>
      </c>
      <c r="F4498" s="27" t="str">
        <f>IF('Census Block Input'!J4462="","",'Census Block Input'!C4462)</f>
        <v/>
      </c>
      <c r="G4498" s="29" t="str">
        <f>IF('Census Block Input'!J4462="","",'Census Block Input'!D4462)</f>
        <v/>
      </c>
      <c r="H4498" s="30" t="str">
        <f>IF('Census Block Input'!J4462="","",'Census Block Input'!G4462)</f>
        <v/>
      </c>
      <c r="I4498" s="30" t="str">
        <f>IF('Census Block Input'!J4462="","",'Census Block Input'!F4462)</f>
        <v/>
      </c>
      <c r="J4498" s="32" t="str">
        <f t="shared" si="140"/>
        <v/>
      </c>
      <c r="K4498" s="105" t="str">
        <f>IF('Census Block Input'!J4462="","",'Census Block Input'!D4462)</f>
        <v/>
      </c>
      <c r="L4498" s="106" t="str">
        <f>IF('Census Block Input'!J4462="","",'Census Block Input'!G4462)</f>
        <v/>
      </c>
      <c r="M4498" s="106" t="str">
        <f>IF('Census Block Input'!J4462="","",'Census Block Input'!F4462)</f>
        <v/>
      </c>
      <c r="N4498" s="32" t="str">
        <f t="shared" si="141"/>
        <v/>
      </c>
      <c r="O4498" s="124" t="s">
        <v>10</v>
      </c>
      <c r="P4498" s="123" t="s">
        <v>10</v>
      </c>
      <c r="Q4498" s="1"/>
    </row>
    <row r="4499" spans="1:17" ht="15.75" hidden="1" customHeight="1">
      <c r="A4499" s="1" t="str">
        <f t="shared" si="1"/>
        <v/>
      </c>
      <c r="B4499" s="1"/>
      <c r="C4499" s="25" t="str">
        <f>IF('Census Block Input'!J4463="","",'Census Block Input'!B4463)</f>
        <v/>
      </c>
      <c r="D4499" s="184" t="str">
        <f>IF('Census Block Input'!J4463="","",UPPER('Census Block Input'!J4463))</f>
        <v/>
      </c>
      <c r="E4499" s="26" t="str">
        <f>IF('Census Block Input'!J4463="","",'Census Block Input'!I4463)</f>
        <v/>
      </c>
      <c r="F4499" s="27" t="str">
        <f>IF('Census Block Input'!J4463="","",'Census Block Input'!C4463)</f>
        <v/>
      </c>
      <c r="G4499" s="29" t="str">
        <f>IF('Census Block Input'!J4463="","",'Census Block Input'!D4463)</f>
        <v/>
      </c>
      <c r="H4499" s="30" t="str">
        <f>IF('Census Block Input'!J4463="","",'Census Block Input'!G4463)</f>
        <v/>
      </c>
      <c r="I4499" s="30" t="str">
        <f>IF('Census Block Input'!J4463="","",'Census Block Input'!F4463)</f>
        <v/>
      </c>
      <c r="J4499" s="32" t="str">
        <f t="shared" si="140"/>
        <v/>
      </c>
      <c r="K4499" s="105" t="str">
        <f>IF('Census Block Input'!J4463="","",'Census Block Input'!D4463)</f>
        <v/>
      </c>
      <c r="L4499" s="106" t="str">
        <f>IF('Census Block Input'!J4463="","",'Census Block Input'!G4463)</f>
        <v/>
      </c>
      <c r="M4499" s="106" t="str">
        <f>IF('Census Block Input'!J4463="","",'Census Block Input'!F4463)</f>
        <v/>
      </c>
      <c r="N4499" s="32" t="str">
        <f t="shared" si="141"/>
        <v/>
      </c>
      <c r="O4499" s="124" t="s">
        <v>10</v>
      </c>
      <c r="P4499" s="123" t="s">
        <v>10</v>
      </c>
      <c r="Q4499" s="1"/>
    </row>
    <row r="4500" spans="1:17" ht="15.75" hidden="1" customHeight="1">
      <c r="A4500" s="1" t="str">
        <f t="shared" si="1"/>
        <v/>
      </c>
      <c r="B4500" s="1"/>
      <c r="C4500" s="25" t="str">
        <f>IF('Census Block Input'!J4464="","",'Census Block Input'!B4464)</f>
        <v/>
      </c>
      <c r="D4500" s="184" t="str">
        <f>IF('Census Block Input'!J4464="","",UPPER('Census Block Input'!J4464))</f>
        <v/>
      </c>
      <c r="E4500" s="26" t="str">
        <f>IF('Census Block Input'!J4464="","",'Census Block Input'!I4464)</f>
        <v/>
      </c>
      <c r="F4500" s="27" t="str">
        <f>IF('Census Block Input'!J4464="","",'Census Block Input'!C4464)</f>
        <v/>
      </c>
      <c r="G4500" s="29" t="str">
        <f>IF('Census Block Input'!J4464="","",'Census Block Input'!D4464)</f>
        <v/>
      </c>
      <c r="H4500" s="30" t="str">
        <f>IF('Census Block Input'!J4464="","",'Census Block Input'!G4464)</f>
        <v/>
      </c>
      <c r="I4500" s="30" t="str">
        <f>IF('Census Block Input'!J4464="","",'Census Block Input'!F4464)</f>
        <v/>
      </c>
      <c r="J4500" s="32" t="str">
        <f t="shared" si="140"/>
        <v/>
      </c>
      <c r="K4500" s="105" t="str">
        <f>IF('Census Block Input'!J4464="","",'Census Block Input'!D4464)</f>
        <v/>
      </c>
      <c r="L4500" s="106" t="str">
        <f>IF('Census Block Input'!J4464="","",'Census Block Input'!G4464)</f>
        <v/>
      </c>
      <c r="M4500" s="106" t="str">
        <f>IF('Census Block Input'!J4464="","",'Census Block Input'!F4464)</f>
        <v/>
      </c>
      <c r="N4500" s="32" t="str">
        <f t="shared" si="141"/>
        <v/>
      </c>
      <c r="O4500" s="124" t="s">
        <v>10</v>
      </c>
      <c r="P4500" s="123" t="s">
        <v>10</v>
      </c>
      <c r="Q4500" s="1"/>
    </row>
    <row r="4501" spans="1:17" ht="15.75" hidden="1" customHeight="1">
      <c r="A4501" s="1" t="str">
        <f t="shared" si="1"/>
        <v/>
      </c>
      <c r="B4501" s="1"/>
      <c r="C4501" s="25" t="str">
        <f>IF('Census Block Input'!J4465="","",'Census Block Input'!B4465)</f>
        <v/>
      </c>
      <c r="D4501" s="184" t="str">
        <f>IF('Census Block Input'!J4465="","",UPPER('Census Block Input'!J4465))</f>
        <v/>
      </c>
      <c r="E4501" s="26" t="str">
        <f>IF('Census Block Input'!J4465="","",'Census Block Input'!I4465)</f>
        <v/>
      </c>
      <c r="F4501" s="27" t="str">
        <f>IF('Census Block Input'!J4465="","",'Census Block Input'!C4465)</f>
        <v/>
      </c>
      <c r="G4501" s="29" t="str">
        <f>IF('Census Block Input'!J4465="","",'Census Block Input'!D4465)</f>
        <v/>
      </c>
      <c r="H4501" s="30" t="str">
        <f>IF('Census Block Input'!J4465="","",'Census Block Input'!G4465)</f>
        <v/>
      </c>
      <c r="I4501" s="30" t="str">
        <f>IF('Census Block Input'!J4465="","",'Census Block Input'!F4465)</f>
        <v/>
      </c>
      <c r="J4501" s="32" t="str">
        <f t="shared" si="140"/>
        <v/>
      </c>
      <c r="K4501" s="105" t="str">
        <f>IF('Census Block Input'!J4465="","",'Census Block Input'!D4465)</f>
        <v/>
      </c>
      <c r="L4501" s="106" t="str">
        <f>IF('Census Block Input'!J4465="","",'Census Block Input'!G4465)</f>
        <v/>
      </c>
      <c r="M4501" s="106" t="str">
        <f>IF('Census Block Input'!J4465="","",'Census Block Input'!F4465)</f>
        <v/>
      </c>
      <c r="N4501" s="32" t="str">
        <f t="shared" si="141"/>
        <v/>
      </c>
      <c r="O4501" s="124" t="s">
        <v>10</v>
      </c>
      <c r="P4501" s="123" t="s">
        <v>10</v>
      </c>
      <c r="Q4501" s="1"/>
    </row>
    <row r="4502" spans="1:17" ht="15.75" hidden="1" customHeight="1">
      <c r="A4502" s="1" t="str">
        <f t="shared" si="1"/>
        <v/>
      </c>
      <c r="B4502" s="1"/>
      <c r="C4502" s="25" t="str">
        <f>IF('Census Block Input'!J4466="","",'Census Block Input'!B4466)</f>
        <v/>
      </c>
      <c r="D4502" s="184" t="str">
        <f>IF('Census Block Input'!J4466="","",UPPER('Census Block Input'!J4466))</f>
        <v/>
      </c>
      <c r="E4502" s="26" t="str">
        <f>IF('Census Block Input'!J4466="","",'Census Block Input'!I4466)</f>
        <v/>
      </c>
      <c r="F4502" s="27" t="str">
        <f>IF('Census Block Input'!J4466="","",'Census Block Input'!C4466)</f>
        <v/>
      </c>
      <c r="G4502" s="29" t="str">
        <f>IF('Census Block Input'!J4466="","",'Census Block Input'!D4466)</f>
        <v/>
      </c>
      <c r="H4502" s="30" t="str">
        <f>IF('Census Block Input'!J4466="","",'Census Block Input'!G4466)</f>
        <v/>
      </c>
      <c r="I4502" s="30" t="str">
        <f>IF('Census Block Input'!J4466="","",'Census Block Input'!F4466)</f>
        <v/>
      </c>
      <c r="J4502" s="32" t="str">
        <f t="shared" si="140"/>
        <v/>
      </c>
      <c r="K4502" s="105" t="str">
        <f>IF('Census Block Input'!J4466="","",'Census Block Input'!D4466)</f>
        <v/>
      </c>
      <c r="L4502" s="106" t="str">
        <f>IF('Census Block Input'!J4466="","",'Census Block Input'!G4466)</f>
        <v/>
      </c>
      <c r="M4502" s="106" t="str">
        <f>IF('Census Block Input'!J4466="","",'Census Block Input'!F4466)</f>
        <v/>
      </c>
      <c r="N4502" s="32" t="str">
        <f t="shared" si="141"/>
        <v/>
      </c>
      <c r="O4502" s="124" t="s">
        <v>10</v>
      </c>
      <c r="P4502" s="123" t="s">
        <v>10</v>
      </c>
      <c r="Q4502" s="1"/>
    </row>
    <row r="4503" spans="1:17" ht="15.75" hidden="1" customHeight="1">
      <c r="A4503" s="1" t="str">
        <f t="shared" si="1"/>
        <v/>
      </c>
      <c r="B4503" s="1"/>
      <c r="C4503" s="25" t="str">
        <f>IF('Census Block Input'!J4467="","",'Census Block Input'!B4467)</f>
        <v/>
      </c>
      <c r="D4503" s="184" t="str">
        <f>IF('Census Block Input'!J4467="","",UPPER('Census Block Input'!J4467))</f>
        <v/>
      </c>
      <c r="E4503" s="26" t="str">
        <f>IF('Census Block Input'!J4467="","",'Census Block Input'!I4467)</f>
        <v/>
      </c>
      <c r="F4503" s="27" t="str">
        <f>IF('Census Block Input'!J4467="","",'Census Block Input'!C4467)</f>
        <v/>
      </c>
      <c r="G4503" s="29" t="str">
        <f>IF('Census Block Input'!J4467="","",'Census Block Input'!D4467)</f>
        <v/>
      </c>
      <c r="H4503" s="30" t="str">
        <f>IF('Census Block Input'!J4467="","",'Census Block Input'!G4467)</f>
        <v/>
      </c>
      <c r="I4503" s="30" t="str">
        <f>IF('Census Block Input'!J4467="","",'Census Block Input'!F4467)</f>
        <v/>
      </c>
      <c r="J4503" s="32" t="str">
        <f t="shared" si="140"/>
        <v/>
      </c>
      <c r="K4503" s="105" t="str">
        <f>IF('Census Block Input'!J4467="","",'Census Block Input'!D4467)</f>
        <v/>
      </c>
      <c r="L4503" s="106" t="str">
        <f>IF('Census Block Input'!J4467="","",'Census Block Input'!G4467)</f>
        <v/>
      </c>
      <c r="M4503" s="106" t="str">
        <f>IF('Census Block Input'!J4467="","",'Census Block Input'!F4467)</f>
        <v/>
      </c>
      <c r="N4503" s="32" t="str">
        <f t="shared" si="141"/>
        <v/>
      </c>
      <c r="O4503" s="124" t="s">
        <v>10</v>
      </c>
      <c r="P4503" s="123" t="s">
        <v>10</v>
      </c>
      <c r="Q4503" s="1"/>
    </row>
    <row r="4504" spans="1:17" ht="15.75" hidden="1" customHeight="1">
      <c r="A4504" s="1" t="str">
        <f t="shared" si="1"/>
        <v/>
      </c>
      <c r="B4504" s="1"/>
      <c r="C4504" s="25" t="str">
        <f>IF('Census Block Input'!J4468="","",'Census Block Input'!B4468)</f>
        <v/>
      </c>
      <c r="D4504" s="184" t="str">
        <f>IF('Census Block Input'!J4468="","",UPPER('Census Block Input'!J4468))</f>
        <v/>
      </c>
      <c r="E4504" s="26" t="str">
        <f>IF('Census Block Input'!J4468="","",'Census Block Input'!I4468)</f>
        <v/>
      </c>
      <c r="F4504" s="27" t="str">
        <f>IF('Census Block Input'!J4468="","",'Census Block Input'!C4468)</f>
        <v/>
      </c>
      <c r="G4504" s="29" t="str">
        <f>IF('Census Block Input'!J4468="","",'Census Block Input'!D4468)</f>
        <v/>
      </c>
      <c r="H4504" s="30" t="str">
        <f>IF('Census Block Input'!J4468="","",'Census Block Input'!G4468)</f>
        <v/>
      </c>
      <c r="I4504" s="30" t="str">
        <f>IF('Census Block Input'!J4468="","",'Census Block Input'!F4468)</f>
        <v/>
      </c>
      <c r="J4504" s="32" t="str">
        <f t="shared" si="140"/>
        <v/>
      </c>
      <c r="K4504" s="105" t="str">
        <f>IF('Census Block Input'!J4468="","",'Census Block Input'!D4468)</f>
        <v/>
      </c>
      <c r="L4504" s="106" t="str">
        <f>IF('Census Block Input'!J4468="","",'Census Block Input'!G4468)</f>
        <v/>
      </c>
      <c r="M4504" s="106" t="str">
        <f>IF('Census Block Input'!J4468="","",'Census Block Input'!F4468)</f>
        <v/>
      </c>
      <c r="N4504" s="32" t="str">
        <f t="shared" si="141"/>
        <v/>
      </c>
      <c r="O4504" s="124" t="s">
        <v>10</v>
      </c>
      <c r="P4504" s="123" t="s">
        <v>10</v>
      </c>
      <c r="Q4504" s="1"/>
    </row>
    <row r="4505" spans="1:17" ht="15.75" hidden="1" customHeight="1">
      <c r="A4505" s="1" t="str">
        <f t="shared" si="1"/>
        <v/>
      </c>
      <c r="B4505" s="1"/>
      <c r="C4505" s="25" t="str">
        <f>IF('Census Block Input'!J4469="","",'Census Block Input'!B4469)</f>
        <v/>
      </c>
      <c r="D4505" s="184" t="str">
        <f>IF('Census Block Input'!J4469="","",UPPER('Census Block Input'!J4469))</f>
        <v/>
      </c>
      <c r="E4505" s="26" t="str">
        <f>IF('Census Block Input'!J4469="","",'Census Block Input'!I4469)</f>
        <v/>
      </c>
      <c r="F4505" s="27" t="str">
        <f>IF('Census Block Input'!J4469="","",'Census Block Input'!C4469)</f>
        <v/>
      </c>
      <c r="G4505" s="29" t="str">
        <f>IF('Census Block Input'!J4469="","",'Census Block Input'!D4469)</f>
        <v/>
      </c>
      <c r="H4505" s="30" t="str">
        <f>IF('Census Block Input'!J4469="","",'Census Block Input'!G4469)</f>
        <v/>
      </c>
      <c r="I4505" s="30" t="str">
        <f>IF('Census Block Input'!J4469="","",'Census Block Input'!F4469)</f>
        <v/>
      </c>
      <c r="J4505" s="32" t="str">
        <f t="shared" si="140"/>
        <v/>
      </c>
      <c r="K4505" s="105" t="str">
        <f>IF('Census Block Input'!J4469="","",'Census Block Input'!D4469)</f>
        <v/>
      </c>
      <c r="L4505" s="106" t="str">
        <f>IF('Census Block Input'!J4469="","",'Census Block Input'!G4469)</f>
        <v/>
      </c>
      <c r="M4505" s="106" t="str">
        <f>IF('Census Block Input'!J4469="","",'Census Block Input'!F4469)</f>
        <v/>
      </c>
      <c r="N4505" s="32" t="str">
        <f t="shared" si="141"/>
        <v/>
      </c>
      <c r="O4505" s="124" t="s">
        <v>10</v>
      </c>
      <c r="P4505" s="123" t="s">
        <v>10</v>
      </c>
      <c r="Q4505" s="1"/>
    </row>
    <row r="4506" spans="1:17" ht="15.75" hidden="1" customHeight="1">
      <c r="A4506" s="1" t="str">
        <f t="shared" si="1"/>
        <v/>
      </c>
      <c r="B4506" s="1"/>
      <c r="C4506" s="25" t="str">
        <f>IF('Census Block Input'!J4470="","",'Census Block Input'!B4470)</f>
        <v/>
      </c>
      <c r="D4506" s="184" t="str">
        <f>IF('Census Block Input'!J4470="","",UPPER('Census Block Input'!J4470))</f>
        <v/>
      </c>
      <c r="E4506" s="26" t="str">
        <f>IF('Census Block Input'!J4470="","",'Census Block Input'!I4470)</f>
        <v/>
      </c>
      <c r="F4506" s="27" t="str">
        <f>IF('Census Block Input'!J4470="","",'Census Block Input'!C4470)</f>
        <v/>
      </c>
      <c r="G4506" s="29" t="str">
        <f>IF('Census Block Input'!J4470="","",'Census Block Input'!D4470)</f>
        <v/>
      </c>
      <c r="H4506" s="30" t="str">
        <f>IF('Census Block Input'!J4470="","",'Census Block Input'!G4470)</f>
        <v/>
      </c>
      <c r="I4506" s="30" t="str">
        <f>IF('Census Block Input'!J4470="","",'Census Block Input'!F4470)</f>
        <v/>
      </c>
      <c r="J4506" s="32" t="str">
        <f t="shared" si="140"/>
        <v/>
      </c>
      <c r="K4506" s="105" t="str">
        <f>IF('Census Block Input'!J4470="","",'Census Block Input'!D4470)</f>
        <v/>
      </c>
      <c r="L4506" s="106" t="str">
        <f>IF('Census Block Input'!J4470="","",'Census Block Input'!G4470)</f>
        <v/>
      </c>
      <c r="M4506" s="106" t="str">
        <f>IF('Census Block Input'!J4470="","",'Census Block Input'!F4470)</f>
        <v/>
      </c>
      <c r="N4506" s="32" t="str">
        <f t="shared" si="141"/>
        <v/>
      </c>
      <c r="O4506" s="124" t="s">
        <v>10</v>
      </c>
      <c r="P4506" s="123" t="s">
        <v>10</v>
      </c>
      <c r="Q4506" s="1"/>
    </row>
    <row r="4507" spans="1:17" ht="15.75" hidden="1" customHeight="1">
      <c r="A4507" s="1" t="str">
        <f t="shared" si="1"/>
        <v/>
      </c>
      <c r="B4507" s="1"/>
      <c r="C4507" s="25" t="str">
        <f>IF('Census Block Input'!J4471="","",'Census Block Input'!B4471)</f>
        <v/>
      </c>
      <c r="D4507" s="184" t="str">
        <f>IF('Census Block Input'!J4471="","",UPPER('Census Block Input'!J4471))</f>
        <v/>
      </c>
      <c r="E4507" s="26" t="str">
        <f>IF('Census Block Input'!J4471="","",'Census Block Input'!I4471)</f>
        <v/>
      </c>
      <c r="F4507" s="27" t="str">
        <f>IF('Census Block Input'!J4471="","",'Census Block Input'!C4471)</f>
        <v/>
      </c>
      <c r="G4507" s="29" t="str">
        <f>IF('Census Block Input'!J4471="","",'Census Block Input'!D4471)</f>
        <v/>
      </c>
      <c r="H4507" s="30" t="str">
        <f>IF('Census Block Input'!J4471="","",'Census Block Input'!G4471)</f>
        <v/>
      </c>
      <c r="I4507" s="30" t="str">
        <f>IF('Census Block Input'!J4471="","",'Census Block Input'!F4471)</f>
        <v/>
      </c>
      <c r="J4507" s="32" t="str">
        <f t="shared" si="140"/>
        <v/>
      </c>
      <c r="K4507" s="105" t="str">
        <f>IF('Census Block Input'!J4471="","",'Census Block Input'!D4471)</f>
        <v/>
      </c>
      <c r="L4507" s="106" t="str">
        <f>IF('Census Block Input'!J4471="","",'Census Block Input'!G4471)</f>
        <v/>
      </c>
      <c r="M4507" s="106" t="str">
        <f>IF('Census Block Input'!J4471="","",'Census Block Input'!F4471)</f>
        <v/>
      </c>
      <c r="N4507" s="32" t="str">
        <f t="shared" si="141"/>
        <v/>
      </c>
      <c r="O4507" s="124" t="s">
        <v>10</v>
      </c>
      <c r="P4507" s="123" t="s">
        <v>10</v>
      </c>
      <c r="Q4507" s="1"/>
    </row>
    <row r="4508" spans="1:17" ht="15.75" hidden="1" customHeight="1">
      <c r="A4508" s="1" t="str">
        <f t="shared" si="1"/>
        <v/>
      </c>
      <c r="B4508" s="1"/>
      <c r="C4508" s="25" t="str">
        <f>IF('Census Block Input'!J4472="","",'Census Block Input'!B4472)</f>
        <v/>
      </c>
      <c r="D4508" s="184" t="str">
        <f>IF('Census Block Input'!J4472="","",UPPER('Census Block Input'!J4472))</f>
        <v/>
      </c>
      <c r="E4508" s="26" t="str">
        <f>IF('Census Block Input'!J4472="","",'Census Block Input'!I4472)</f>
        <v/>
      </c>
      <c r="F4508" s="27" t="str">
        <f>IF('Census Block Input'!J4472="","",'Census Block Input'!C4472)</f>
        <v/>
      </c>
      <c r="G4508" s="29" t="str">
        <f>IF('Census Block Input'!J4472="","",'Census Block Input'!D4472)</f>
        <v/>
      </c>
      <c r="H4508" s="30" t="str">
        <f>IF('Census Block Input'!J4472="","",'Census Block Input'!G4472)</f>
        <v/>
      </c>
      <c r="I4508" s="30" t="str">
        <f>IF('Census Block Input'!J4472="","",'Census Block Input'!F4472)</f>
        <v/>
      </c>
      <c r="J4508" s="32" t="str">
        <f t="shared" si="140"/>
        <v/>
      </c>
      <c r="K4508" s="105" t="str">
        <f>IF('Census Block Input'!J4472="","",'Census Block Input'!D4472)</f>
        <v/>
      </c>
      <c r="L4508" s="106" t="str">
        <f>IF('Census Block Input'!J4472="","",'Census Block Input'!G4472)</f>
        <v/>
      </c>
      <c r="M4508" s="106" t="str">
        <f>IF('Census Block Input'!J4472="","",'Census Block Input'!F4472)</f>
        <v/>
      </c>
      <c r="N4508" s="32" t="str">
        <f t="shared" si="141"/>
        <v/>
      </c>
      <c r="O4508" s="124" t="s">
        <v>10</v>
      </c>
      <c r="P4508" s="123" t="s">
        <v>10</v>
      </c>
      <c r="Q4508" s="1"/>
    </row>
    <row r="4509" spans="1:17" ht="15.75" hidden="1" customHeight="1">
      <c r="A4509" s="1" t="str">
        <f t="shared" si="1"/>
        <v/>
      </c>
      <c r="B4509" s="1"/>
      <c r="C4509" s="25" t="str">
        <f>IF('Census Block Input'!J4473="","",'Census Block Input'!B4473)</f>
        <v/>
      </c>
      <c r="D4509" s="184" t="str">
        <f>IF('Census Block Input'!J4473="","",UPPER('Census Block Input'!J4473))</f>
        <v/>
      </c>
      <c r="E4509" s="26" t="str">
        <f>IF('Census Block Input'!J4473="","",'Census Block Input'!I4473)</f>
        <v/>
      </c>
      <c r="F4509" s="27" t="str">
        <f>IF('Census Block Input'!J4473="","",'Census Block Input'!C4473)</f>
        <v/>
      </c>
      <c r="G4509" s="29" t="str">
        <f>IF('Census Block Input'!J4473="","",'Census Block Input'!D4473)</f>
        <v/>
      </c>
      <c r="H4509" s="30" t="str">
        <f>IF('Census Block Input'!J4473="","",'Census Block Input'!G4473)</f>
        <v/>
      </c>
      <c r="I4509" s="30" t="str">
        <f>IF('Census Block Input'!J4473="","",'Census Block Input'!F4473)</f>
        <v/>
      </c>
      <c r="J4509" s="32" t="str">
        <f t="shared" si="140"/>
        <v/>
      </c>
      <c r="K4509" s="105" t="str">
        <f>IF('Census Block Input'!J4473="","",'Census Block Input'!D4473)</f>
        <v/>
      </c>
      <c r="L4509" s="106" t="str">
        <f>IF('Census Block Input'!J4473="","",'Census Block Input'!G4473)</f>
        <v/>
      </c>
      <c r="M4509" s="106" t="str">
        <f>IF('Census Block Input'!J4473="","",'Census Block Input'!F4473)</f>
        <v/>
      </c>
      <c r="N4509" s="32" t="str">
        <f t="shared" si="141"/>
        <v/>
      </c>
      <c r="O4509" s="124" t="s">
        <v>10</v>
      </c>
      <c r="P4509" s="123" t="s">
        <v>10</v>
      </c>
      <c r="Q4509" s="1"/>
    </row>
    <row r="4510" spans="1:17" ht="15.75" hidden="1" customHeight="1">
      <c r="A4510" s="1" t="str">
        <f t="shared" si="1"/>
        <v/>
      </c>
      <c r="B4510" s="1"/>
      <c r="C4510" s="25" t="str">
        <f>IF('Census Block Input'!J4474="","",'Census Block Input'!B4474)</f>
        <v/>
      </c>
      <c r="D4510" s="184" t="str">
        <f>IF('Census Block Input'!J4474="","",UPPER('Census Block Input'!J4474))</f>
        <v/>
      </c>
      <c r="E4510" s="26" t="str">
        <f>IF('Census Block Input'!J4474="","",'Census Block Input'!I4474)</f>
        <v/>
      </c>
      <c r="F4510" s="27" t="str">
        <f>IF('Census Block Input'!J4474="","",'Census Block Input'!C4474)</f>
        <v/>
      </c>
      <c r="G4510" s="29" t="str">
        <f>IF('Census Block Input'!J4474="","",'Census Block Input'!D4474)</f>
        <v/>
      </c>
      <c r="H4510" s="30" t="str">
        <f>IF('Census Block Input'!J4474="","",'Census Block Input'!G4474)</f>
        <v/>
      </c>
      <c r="I4510" s="30" t="str">
        <f>IF('Census Block Input'!J4474="","",'Census Block Input'!F4474)</f>
        <v/>
      </c>
      <c r="J4510" s="32" t="str">
        <f t="shared" si="140"/>
        <v/>
      </c>
      <c r="K4510" s="105" t="str">
        <f>IF('Census Block Input'!J4474="","",'Census Block Input'!D4474)</f>
        <v/>
      </c>
      <c r="L4510" s="106" t="str">
        <f>IF('Census Block Input'!J4474="","",'Census Block Input'!G4474)</f>
        <v/>
      </c>
      <c r="M4510" s="106" t="str">
        <f>IF('Census Block Input'!J4474="","",'Census Block Input'!F4474)</f>
        <v/>
      </c>
      <c r="N4510" s="32" t="str">
        <f t="shared" si="141"/>
        <v/>
      </c>
      <c r="O4510" s="124" t="s">
        <v>10</v>
      </c>
      <c r="P4510" s="123" t="s">
        <v>10</v>
      </c>
      <c r="Q4510" s="1"/>
    </row>
    <row r="4511" spans="1:17" ht="15.75" hidden="1" customHeight="1">
      <c r="A4511" s="1" t="str">
        <f t="shared" si="1"/>
        <v/>
      </c>
      <c r="B4511" s="1"/>
      <c r="C4511" s="25" t="str">
        <f>IF('Census Block Input'!J4475="","",'Census Block Input'!B4475)</f>
        <v/>
      </c>
      <c r="D4511" s="184" t="str">
        <f>IF('Census Block Input'!J4475="","",UPPER('Census Block Input'!J4475))</f>
        <v/>
      </c>
      <c r="E4511" s="26" t="str">
        <f>IF('Census Block Input'!J4475="","",'Census Block Input'!I4475)</f>
        <v/>
      </c>
      <c r="F4511" s="27" t="str">
        <f>IF('Census Block Input'!J4475="","",'Census Block Input'!C4475)</f>
        <v/>
      </c>
      <c r="G4511" s="29" t="str">
        <f>IF('Census Block Input'!J4475="","",'Census Block Input'!D4475)</f>
        <v/>
      </c>
      <c r="H4511" s="30" t="str">
        <f>IF('Census Block Input'!J4475="","",'Census Block Input'!G4475)</f>
        <v/>
      </c>
      <c r="I4511" s="30" t="str">
        <f>IF('Census Block Input'!J4475="","",'Census Block Input'!F4475)</f>
        <v/>
      </c>
      <c r="J4511" s="32" t="str">
        <f t="shared" si="140"/>
        <v/>
      </c>
      <c r="K4511" s="105" t="str">
        <f>IF('Census Block Input'!J4475="","",'Census Block Input'!D4475)</f>
        <v/>
      </c>
      <c r="L4511" s="106" t="str">
        <f>IF('Census Block Input'!J4475="","",'Census Block Input'!G4475)</f>
        <v/>
      </c>
      <c r="M4511" s="106" t="str">
        <f>IF('Census Block Input'!J4475="","",'Census Block Input'!F4475)</f>
        <v/>
      </c>
      <c r="N4511" s="32" t="str">
        <f t="shared" si="141"/>
        <v/>
      </c>
      <c r="O4511" s="124" t="s">
        <v>10</v>
      </c>
      <c r="P4511" s="123" t="s">
        <v>10</v>
      </c>
      <c r="Q4511" s="1"/>
    </row>
    <row r="4512" spans="1:17" ht="15.75" hidden="1" customHeight="1">
      <c r="A4512" s="1" t="str">
        <f t="shared" si="1"/>
        <v/>
      </c>
      <c r="B4512" s="1"/>
      <c r="C4512" s="25" t="str">
        <f>IF('Census Block Input'!J4476="","",'Census Block Input'!B4476)</f>
        <v/>
      </c>
      <c r="D4512" s="184" t="str">
        <f>IF('Census Block Input'!J4476="","",UPPER('Census Block Input'!J4476))</f>
        <v/>
      </c>
      <c r="E4512" s="26" t="str">
        <f>IF('Census Block Input'!J4476="","",'Census Block Input'!I4476)</f>
        <v/>
      </c>
      <c r="F4512" s="27" t="str">
        <f>IF('Census Block Input'!J4476="","",'Census Block Input'!C4476)</f>
        <v/>
      </c>
      <c r="G4512" s="29" t="str">
        <f>IF('Census Block Input'!J4476="","",'Census Block Input'!D4476)</f>
        <v/>
      </c>
      <c r="H4512" s="30" t="str">
        <f>IF('Census Block Input'!J4476="","",'Census Block Input'!G4476)</f>
        <v/>
      </c>
      <c r="I4512" s="30" t="str">
        <f>IF('Census Block Input'!J4476="","",'Census Block Input'!F4476)</f>
        <v/>
      </c>
      <c r="J4512" s="32" t="str">
        <f t="shared" si="140"/>
        <v/>
      </c>
      <c r="K4512" s="105" t="str">
        <f>IF('Census Block Input'!J4476="","",'Census Block Input'!D4476)</f>
        <v/>
      </c>
      <c r="L4512" s="106" t="str">
        <f>IF('Census Block Input'!J4476="","",'Census Block Input'!G4476)</f>
        <v/>
      </c>
      <c r="M4512" s="106" t="str">
        <f>IF('Census Block Input'!J4476="","",'Census Block Input'!F4476)</f>
        <v/>
      </c>
      <c r="N4512" s="32" t="str">
        <f t="shared" si="141"/>
        <v/>
      </c>
      <c r="O4512" s="124" t="s">
        <v>10</v>
      </c>
      <c r="P4512" s="123" t="s">
        <v>10</v>
      </c>
      <c r="Q4512" s="1"/>
    </row>
    <row r="4513" spans="1:17" ht="15.75" hidden="1" customHeight="1">
      <c r="A4513" s="1" t="str">
        <f t="shared" si="1"/>
        <v/>
      </c>
      <c r="B4513" s="1"/>
      <c r="C4513" s="25" t="str">
        <f>IF('Census Block Input'!J4477="","",'Census Block Input'!B4477)</f>
        <v/>
      </c>
      <c r="D4513" s="184" t="str">
        <f>IF('Census Block Input'!J4477="","",UPPER('Census Block Input'!J4477))</f>
        <v/>
      </c>
      <c r="E4513" s="26" t="str">
        <f>IF('Census Block Input'!J4477="","",'Census Block Input'!I4477)</f>
        <v/>
      </c>
      <c r="F4513" s="27" t="str">
        <f>IF('Census Block Input'!J4477="","",'Census Block Input'!C4477)</f>
        <v/>
      </c>
      <c r="G4513" s="29" t="str">
        <f>IF('Census Block Input'!J4477="","",'Census Block Input'!D4477)</f>
        <v/>
      </c>
      <c r="H4513" s="30" t="str">
        <f>IF('Census Block Input'!J4477="","",'Census Block Input'!G4477)</f>
        <v/>
      </c>
      <c r="I4513" s="30" t="str">
        <f>IF('Census Block Input'!J4477="","",'Census Block Input'!F4477)</f>
        <v/>
      </c>
      <c r="J4513" s="32" t="str">
        <f t="shared" si="140"/>
        <v/>
      </c>
      <c r="K4513" s="105" t="str">
        <f>IF('Census Block Input'!J4477="","",'Census Block Input'!D4477)</f>
        <v/>
      </c>
      <c r="L4513" s="106" t="str">
        <f>IF('Census Block Input'!J4477="","",'Census Block Input'!G4477)</f>
        <v/>
      </c>
      <c r="M4513" s="106" t="str">
        <f>IF('Census Block Input'!J4477="","",'Census Block Input'!F4477)</f>
        <v/>
      </c>
      <c r="N4513" s="32" t="str">
        <f t="shared" si="141"/>
        <v/>
      </c>
      <c r="O4513" s="124" t="s">
        <v>10</v>
      </c>
      <c r="P4513" s="123" t="s">
        <v>10</v>
      </c>
      <c r="Q4513" s="1"/>
    </row>
    <row r="4514" spans="1:17" ht="15.75" hidden="1" customHeight="1">
      <c r="A4514" s="1" t="str">
        <f t="shared" si="1"/>
        <v/>
      </c>
      <c r="B4514" s="1"/>
      <c r="C4514" s="25" t="str">
        <f>IF('Census Block Input'!J4478="","",'Census Block Input'!B4478)</f>
        <v/>
      </c>
      <c r="D4514" s="184" t="str">
        <f>IF('Census Block Input'!J4478="","",UPPER('Census Block Input'!J4478))</f>
        <v/>
      </c>
      <c r="E4514" s="26" t="str">
        <f>IF('Census Block Input'!J4478="","",'Census Block Input'!I4478)</f>
        <v/>
      </c>
      <c r="F4514" s="27" t="str">
        <f>IF('Census Block Input'!J4478="","",'Census Block Input'!C4478)</f>
        <v/>
      </c>
      <c r="G4514" s="29" t="str">
        <f>IF('Census Block Input'!J4478="","",'Census Block Input'!D4478)</f>
        <v/>
      </c>
      <c r="H4514" s="30" t="str">
        <f>IF('Census Block Input'!J4478="","",'Census Block Input'!G4478)</f>
        <v/>
      </c>
      <c r="I4514" s="30" t="str">
        <f>IF('Census Block Input'!J4478="","",'Census Block Input'!F4478)</f>
        <v/>
      </c>
      <c r="J4514" s="32" t="str">
        <f t="shared" si="140"/>
        <v/>
      </c>
      <c r="K4514" s="105" t="str">
        <f>IF('Census Block Input'!J4478="","",'Census Block Input'!D4478)</f>
        <v/>
      </c>
      <c r="L4514" s="106" t="str">
        <f>IF('Census Block Input'!J4478="","",'Census Block Input'!G4478)</f>
        <v/>
      </c>
      <c r="M4514" s="106" t="str">
        <f>IF('Census Block Input'!J4478="","",'Census Block Input'!F4478)</f>
        <v/>
      </c>
      <c r="N4514" s="32" t="str">
        <f t="shared" si="141"/>
        <v/>
      </c>
      <c r="O4514" s="124" t="s">
        <v>10</v>
      </c>
      <c r="P4514" s="123" t="s">
        <v>10</v>
      </c>
      <c r="Q4514" s="1"/>
    </row>
    <row r="4515" spans="1:17" ht="15.75" hidden="1" customHeight="1">
      <c r="A4515" s="1" t="str">
        <f t="shared" si="1"/>
        <v/>
      </c>
      <c r="B4515" s="1"/>
      <c r="C4515" s="25" t="str">
        <f>IF('Census Block Input'!J4479="","",'Census Block Input'!B4479)</f>
        <v/>
      </c>
      <c r="D4515" s="184" t="str">
        <f>IF('Census Block Input'!J4479="","",UPPER('Census Block Input'!J4479))</f>
        <v/>
      </c>
      <c r="E4515" s="26" t="str">
        <f>IF('Census Block Input'!J4479="","",'Census Block Input'!I4479)</f>
        <v/>
      </c>
      <c r="F4515" s="27" t="str">
        <f>IF('Census Block Input'!J4479="","",'Census Block Input'!C4479)</f>
        <v/>
      </c>
      <c r="G4515" s="29" t="str">
        <f>IF('Census Block Input'!J4479="","",'Census Block Input'!D4479)</f>
        <v/>
      </c>
      <c r="H4515" s="30" t="str">
        <f>IF('Census Block Input'!J4479="","",'Census Block Input'!G4479)</f>
        <v/>
      </c>
      <c r="I4515" s="30" t="str">
        <f>IF('Census Block Input'!J4479="","",'Census Block Input'!F4479)</f>
        <v/>
      </c>
      <c r="J4515" s="32" t="str">
        <f t="shared" si="140"/>
        <v/>
      </c>
      <c r="K4515" s="105" t="str">
        <f>IF('Census Block Input'!J4479="","",'Census Block Input'!D4479)</f>
        <v/>
      </c>
      <c r="L4515" s="106" t="str">
        <f>IF('Census Block Input'!J4479="","",'Census Block Input'!G4479)</f>
        <v/>
      </c>
      <c r="M4515" s="106" t="str">
        <f>IF('Census Block Input'!J4479="","",'Census Block Input'!F4479)</f>
        <v/>
      </c>
      <c r="N4515" s="32" t="str">
        <f t="shared" si="141"/>
        <v/>
      </c>
      <c r="O4515" s="124" t="s">
        <v>10</v>
      </c>
      <c r="P4515" s="123" t="s">
        <v>10</v>
      </c>
      <c r="Q4515" s="1"/>
    </row>
    <row r="4516" spans="1:17" ht="15.75" hidden="1" customHeight="1">
      <c r="A4516" s="1" t="str">
        <f t="shared" si="1"/>
        <v/>
      </c>
      <c r="B4516" s="1"/>
      <c r="C4516" s="25" t="str">
        <f>IF('Census Block Input'!J4480="","",'Census Block Input'!B4480)</f>
        <v/>
      </c>
      <c r="D4516" s="184" t="str">
        <f>IF('Census Block Input'!J4480="","",UPPER('Census Block Input'!J4480))</f>
        <v/>
      </c>
      <c r="E4516" s="26" t="str">
        <f>IF('Census Block Input'!J4480="","",'Census Block Input'!I4480)</f>
        <v/>
      </c>
      <c r="F4516" s="27" t="str">
        <f>IF('Census Block Input'!J4480="","",'Census Block Input'!C4480)</f>
        <v/>
      </c>
      <c r="G4516" s="29" t="str">
        <f>IF('Census Block Input'!J4480="","",'Census Block Input'!D4480)</f>
        <v/>
      </c>
      <c r="H4516" s="30" t="str">
        <f>IF('Census Block Input'!J4480="","",'Census Block Input'!G4480)</f>
        <v/>
      </c>
      <c r="I4516" s="30" t="str">
        <f>IF('Census Block Input'!J4480="","",'Census Block Input'!F4480)</f>
        <v/>
      </c>
      <c r="J4516" s="32" t="str">
        <f t="shared" si="140"/>
        <v/>
      </c>
      <c r="K4516" s="105" t="str">
        <f>IF('Census Block Input'!J4480="","",'Census Block Input'!D4480)</f>
        <v/>
      </c>
      <c r="L4516" s="106" t="str">
        <f>IF('Census Block Input'!J4480="","",'Census Block Input'!G4480)</f>
        <v/>
      </c>
      <c r="M4516" s="106" t="str">
        <f>IF('Census Block Input'!J4480="","",'Census Block Input'!F4480)</f>
        <v/>
      </c>
      <c r="N4516" s="32" t="str">
        <f t="shared" si="141"/>
        <v/>
      </c>
      <c r="O4516" s="124" t="s">
        <v>10</v>
      </c>
      <c r="P4516" s="123" t="s">
        <v>10</v>
      </c>
      <c r="Q4516" s="1"/>
    </row>
    <row r="4517" spans="1:17" ht="15.75" hidden="1" customHeight="1">
      <c r="A4517" s="1" t="str">
        <f t="shared" si="1"/>
        <v/>
      </c>
      <c r="B4517" s="1"/>
      <c r="C4517" s="25" t="str">
        <f>IF('Census Block Input'!J4481="","",'Census Block Input'!B4481)</f>
        <v/>
      </c>
      <c r="D4517" s="184" t="str">
        <f>IF('Census Block Input'!J4481="","",UPPER('Census Block Input'!J4481))</f>
        <v/>
      </c>
      <c r="E4517" s="26" t="str">
        <f>IF('Census Block Input'!J4481="","",'Census Block Input'!I4481)</f>
        <v/>
      </c>
      <c r="F4517" s="27" t="str">
        <f>IF('Census Block Input'!J4481="","",'Census Block Input'!C4481)</f>
        <v/>
      </c>
      <c r="G4517" s="29" t="str">
        <f>IF('Census Block Input'!J4481="","",'Census Block Input'!D4481)</f>
        <v/>
      </c>
      <c r="H4517" s="30" t="str">
        <f>IF('Census Block Input'!J4481="","",'Census Block Input'!G4481)</f>
        <v/>
      </c>
      <c r="I4517" s="30" t="str">
        <f>IF('Census Block Input'!J4481="","",'Census Block Input'!F4481)</f>
        <v/>
      </c>
      <c r="J4517" s="32" t="str">
        <f t="shared" si="140"/>
        <v/>
      </c>
      <c r="K4517" s="105" t="str">
        <f>IF('Census Block Input'!J4481="","",'Census Block Input'!D4481)</f>
        <v/>
      </c>
      <c r="L4517" s="106" t="str">
        <f>IF('Census Block Input'!J4481="","",'Census Block Input'!G4481)</f>
        <v/>
      </c>
      <c r="M4517" s="106" t="str">
        <f>IF('Census Block Input'!J4481="","",'Census Block Input'!F4481)</f>
        <v/>
      </c>
      <c r="N4517" s="32" t="str">
        <f t="shared" si="141"/>
        <v/>
      </c>
      <c r="O4517" s="124" t="s">
        <v>10</v>
      </c>
      <c r="P4517" s="123" t="s">
        <v>10</v>
      </c>
      <c r="Q4517" s="1"/>
    </row>
    <row r="4518" spans="1:17" ht="15.75" hidden="1" customHeight="1">
      <c r="A4518" s="1" t="str">
        <f t="shared" si="1"/>
        <v/>
      </c>
      <c r="B4518" s="1"/>
      <c r="C4518" s="25" t="str">
        <f>IF('Census Block Input'!J4482="","",'Census Block Input'!B4482)</f>
        <v/>
      </c>
      <c r="D4518" s="184" t="str">
        <f>IF('Census Block Input'!J4482="","",UPPER('Census Block Input'!J4482))</f>
        <v/>
      </c>
      <c r="E4518" s="26" t="str">
        <f>IF('Census Block Input'!J4482="","",'Census Block Input'!I4482)</f>
        <v/>
      </c>
      <c r="F4518" s="27" t="str">
        <f>IF('Census Block Input'!J4482="","",'Census Block Input'!C4482)</f>
        <v/>
      </c>
      <c r="G4518" s="29" t="str">
        <f>IF('Census Block Input'!J4482="","",'Census Block Input'!D4482)</f>
        <v/>
      </c>
      <c r="H4518" s="30" t="str">
        <f>IF('Census Block Input'!J4482="","",'Census Block Input'!G4482)</f>
        <v/>
      </c>
      <c r="I4518" s="30" t="str">
        <f>IF('Census Block Input'!J4482="","",'Census Block Input'!F4482)</f>
        <v/>
      </c>
      <c r="J4518" s="32" t="str">
        <f t="shared" si="140"/>
        <v/>
      </c>
      <c r="K4518" s="105" t="str">
        <f>IF('Census Block Input'!J4482="","",'Census Block Input'!D4482)</f>
        <v/>
      </c>
      <c r="L4518" s="106" t="str">
        <f>IF('Census Block Input'!J4482="","",'Census Block Input'!G4482)</f>
        <v/>
      </c>
      <c r="M4518" s="106" t="str">
        <f>IF('Census Block Input'!J4482="","",'Census Block Input'!F4482)</f>
        <v/>
      </c>
      <c r="N4518" s="32" t="str">
        <f t="shared" si="141"/>
        <v/>
      </c>
      <c r="O4518" s="124" t="s">
        <v>10</v>
      </c>
      <c r="P4518" s="123" t="s">
        <v>10</v>
      </c>
      <c r="Q4518" s="1"/>
    </row>
    <row r="4519" spans="1:17" ht="15.75" hidden="1" customHeight="1">
      <c r="A4519" s="1" t="str">
        <f t="shared" si="1"/>
        <v/>
      </c>
      <c r="B4519" s="1"/>
      <c r="C4519" s="25" t="str">
        <f>IF('Census Block Input'!J4483="","",'Census Block Input'!B4483)</f>
        <v/>
      </c>
      <c r="D4519" s="184" t="str">
        <f>IF('Census Block Input'!J4483="","",UPPER('Census Block Input'!J4483))</f>
        <v/>
      </c>
      <c r="E4519" s="26" t="str">
        <f>IF('Census Block Input'!J4483="","",'Census Block Input'!I4483)</f>
        <v/>
      </c>
      <c r="F4519" s="27" t="str">
        <f>IF('Census Block Input'!J4483="","",'Census Block Input'!C4483)</f>
        <v/>
      </c>
      <c r="G4519" s="29" t="str">
        <f>IF('Census Block Input'!J4483="","",'Census Block Input'!D4483)</f>
        <v/>
      </c>
      <c r="H4519" s="30" t="str">
        <f>IF('Census Block Input'!J4483="","",'Census Block Input'!G4483)</f>
        <v/>
      </c>
      <c r="I4519" s="30" t="str">
        <f>IF('Census Block Input'!J4483="","",'Census Block Input'!F4483)</f>
        <v/>
      </c>
      <c r="J4519" s="32" t="str">
        <f t="shared" si="140"/>
        <v/>
      </c>
      <c r="K4519" s="105" t="str">
        <f>IF('Census Block Input'!J4483="","",'Census Block Input'!D4483)</f>
        <v/>
      </c>
      <c r="L4519" s="106" t="str">
        <f>IF('Census Block Input'!J4483="","",'Census Block Input'!G4483)</f>
        <v/>
      </c>
      <c r="M4519" s="106" t="str">
        <f>IF('Census Block Input'!J4483="","",'Census Block Input'!F4483)</f>
        <v/>
      </c>
      <c r="N4519" s="32" t="str">
        <f t="shared" si="141"/>
        <v/>
      </c>
      <c r="O4519" s="124" t="s">
        <v>10</v>
      </c>
      <c r="P4519" s="123" t="s">
        <v>10</v>
      </c>
      <c r="Q4519" s="1"/>
    </row>
    <row r="4520" spans="1:17" ht="15.75" hidden="1" customHeight="1">
      <c r="A4520" s="1" t="str">
        <f t="shared" si="1"/>
        <v/>
      </c>
      <c r="B4520" s="1"/>
      <c r="C4520" s="25" t="str">
        <f>IF('Census Block Input'!J4484="","",'Census Block Input'!B4484)</f>
        <v/>
      </c>
      <c r="D4520" s="184" t="str">
        <f>IF('Census Block Input'!J4484="","",UPPER('Census Block Input'!J4484))</f>
        <v/>
      </c>
      <c r="E4520" s="26" t="str">
        <f>IF('Census Block Input'!J4484="","",'Census Block Input'!I4484)</f>
        <v/>
      </c>
      <c r="F4520" s="27" t="str">
        <f>IF('Census Block Input'!J4484="","",'Census Block Input'!C4484)</f>
        <v/>
      </c>
      <c r="G4520" s="29" t="str">
        <f>IF('Census Block Input'!J4484="","",'Census Block Input'!D4484)</f>
        <v/>
      </c>
      <c r="H4520" s="30" t="str">
        <f>IF('Census Block Input'!J4484="","",'Census Block Input'!G4484)</f>
        <v/>
      </c>
      <c r="I4520" s="30" t="str">
        <f>IF('Census Block Input'!J4484="","",'Census Block Input'!F4484)</f>
        <v/>
      </c>
      <c r="J4520" s="32" t="str">
        <f t="shared" ref="J4520:J4583" si="142">IF($C4520="","",SUM(G4520:I4520))</f>
        <v/>
      </c>
      <c r="K4520" s="105" t="str">
        <f>IF('Census Block Input'!J4484="","",'Census Block Input'!D4484)</f>
        <v/>
      </c>
      <c r="L4520" s="106" t="str">
        <f>IF('Census Block Input'!J4484="","",'Census Block Input'!G4484)</f>
        <v/>
      </c>
      <c r="M4520" s="106" t="str">
        <f>IF('Census Block Input'!J4484="","",'Census Block Input'!F4484)</f>
        <v/>
      </c>
      <c r="N4520" s="32" t="str">
        <f t="shared" ref="N4520:N4583" si="143">IF($C4520="","",SUM(K4520:M4520))</f>
        <v/>
      </c>
      <c r="O4520" s="124" t="s">
        <v>10</v>
      </c>
      <c r="P4520" s="123" t="s">
        <v>10</v>
      </c>
      <c r="Q4520" s="1"/>
    </row>
    <row r="4521" spans="1:17" ht="15.75" hidden="1" customHeight="1">
      <c r="A4521" s="1" t="str">
        <f t="shared" si="1"/>
        <v/>
      </c>
      <c r="B4521" s="1"/>
      <c r="C4521" s="25" t="str">
        <f>IF('Census Block Input'!J4485="","",'Census Block Input'!B4485)</f>
        <v/>
      </c>
      <c r="D4521" s="184" t="str">
        <f>IF('Census Block Input'!J4485="","",UPPER('Census Block Input'!J4485))</f>
        <v/>
      </c>
      <c r="E4521" s="26" t="str">
        <f>IF('Census Block Input'!J4485="","",'Census Block Input'!I4485)</f>
        <v/>
      </c>
      <c r="F4521" s="27" t="str">
        <f>IF('Census Block Input'!J4485="","",'Census Block Input'!C4485)</f>
        <v/>
      </c>
      <c r="G4521" s="29" t="str">
        <f>IF('Census Block Input'!J4485="","",'Census Block Input'!D4485)</f>
        <v/>
      </c>
      <c r="H4521" s="30" t="str">
        <f>IF('Census Block Input'!J4485="","",'Census Block Input'!G4485)</f>
        <v/>
      </c>
      <c r="I4521" s="30" t="str">
        <f>IF('Census Block Input'!J4485="","",'Census Block Input'!F4485)</f>
        <v/>
      </c>
      <c r="J4521" s="32" t="str">
        <f t="shared" si="142"/>
        <v/>
      </c>
      <c r="K4521" s="105" t="str">
        <f>IF('Census Block Input'!J4485="","",'Census Block Input'!D4485)</f>
        <v/>
      </c>
      <c r="L4521" s="106" t="str">
        <f>IF('Census Block Input'!J4485="","",'Census Block Input'!G4485)</f>
        <v/>
      </c>
      <c r="M4521" s="106" t="str">
        <f>IF('Census Block Input'!J4485="","",'Census Block Input'!F4485)</f>
        <v/>
      </c>
      <c r="N4521" s="32" t="str">
        <f t="shared" si="143"/>
        <v/>
      </c>
      <c r="O4521" s="124" t="s">
        <v>10</v>
      </c>
      <c r="P4521" s="123" t="s">
        <v>10</v>
      </c>
      <c r="Q4521" s="1"/>
    </row>
    <row r="4522" spans="1:17" ht="15.75" hidden="1" customHeight="1">
      <c r="A4522" s="1" t="str">
        <f t="shared" si="1"/>
        <v/>
      </c>
      <c r="B4522" s="1"/>
      <c r="C4522" s="25" t="str">
        <f>IF('Census Block Input'!J4486="","",'Census Block Input'!B4486)</f>
        <v/>
      </c>
      <c r="D4522" s="184" t="str">
        <f>IF('Census Block Input'!J4486="","",UPPER('Census Block Input'!J4486))</f>
        <v/>
      </c>
      <c r="E4522" s="26" t="str">
        <f>IF('Census Block Input'!J4486="","",'Census Block Input'!I4486)</f>
        <v/>
      </c>
      <c r="F4522" s="27" t="str">
        <f>IF('Census Block Input'!J4486="","",'Census Block Input'!C4486)</f>
        <v/>
      </c>
      <c r="G4522" s="29" t="str">
        <f>IF('Census Block Input'!J4486="","",'Census Block Input'!D4486)</f>
        <v/>
      </c>
      <c r="H4522" s="30" t="str">
        <f>IF('Census Block Input'!J4486="","",'Census Block Input'!G4486)</f>
        <v/>
      </c>
      <c r="I4522" s="30" t="str">
        <f>IF('Census Block Input'!J4486="","",'Census Block Input'!F4486)</f>
        <v/>
      </c>
      <c r="J4522" s="32" t="str">
        <f t="shared" si="142"/>
        <v/>
      </c>
      <c r="K4522" s="105" t="str">
        <f>IF('Census Block Input'!J4486="","",'Census Block Input'!D4486)</f>
        <v/>
      </c>
      <c r="L4522" s="106" t="str">
        <f>IF('Census Block Input'!J4486="","",'Census Block Input'!G4486)</f>
        <v/>
      </c>
      <c r="M4522" s="106" t="str">
        <f>IF('Census Block Input'!J4486="","",'Census Block Input'!F4486)</f>
        <v/>
      </c>
      <c r="N4522" s="32" t="str">
        <f t="shared" si="143"/>
        <v/>
      </c>
      <c r="O4522" s="124" t="s">
        <v>10</v>
      </c>
      <c r="P4522" s="123" t="s">
        <v>10</v>
      </c>
      <c r="Q4522" s="1"/>
    </row>
    <row r="4523" spans="1:17" ht="15.75" hidden="1" customHeight="1">
      <c r="A4523" s="1" t="str">
        <f t="shared" si="1"/>
        <v/>
      </c>
      <c r="B4523" s="1"/>
      <c r="C4523" s="25" t="str">
        <f>IF('Census Block Input'!J4487="","",'Census Block Input'!B4487)</f>
        <v/>
      </c>
      <c r="D4523" s="184" t="str">
        <f>IF('Census Block Input'!J4487="","",UPPER('Census Block Input'!J4487))</f>
        <v/>
      </c>
      <c r="E4523" s="26" t="str">
        <f>IF('Census Block Input'!J4487="","",'Census Block Input'!I4487)</f>
        <v/>
      </c>
      <c r="F4523" s="27" t="str">
        <f>IF('Census Block Input'!J4487="","",'Census Block Input'!C4487)</f>
        <v/>
      </c>
      <c r="G4523" s="29" t="str">
        <f>IF('Census Block Input'!J4487="","",'Census Block Input'!D4487)</f>
        <v/>
      </c>
      <c r="H4523" s="30" t="str">
        <f>IF('Census Block Input'!J4487="","",'Census Block Input'!G4487)</f>
        <v/>
      </c>
      <c r="I4523" s="30" t="str">
        <f>IF('Census Block Input'!J4487="","",'Census Block Input'!F4487)</f>
        <v/>
      </c>
      <c r="J4523" s="32" t="str">
        <f t="shared" si="142"/>
        <v/>
      </c>
      <c r="K4523" s="105" t="str">
        <f>IF('Census Block Input'!J4487="","",'Census Block Input'!D4487)</f>
        <v/>
      </c>
      <c r="L4523" s="106" t="str">
        <f>IF('Census Block Input'!J4487="","",'Census Block Input'!G4487)</f>
        <v/>
      </c>
      <c r="M4523" s="106" t="str">
        <f>IF('Census Block Input'!J4487="","",'Census Block Input'!F4487)</f>
        <v/>
      </c>
      <c r="N4523" s="32" t="str">
        <f t="shared" si="143"/>
        <v/>
      </c>
      <c r="O4523" s="124" t="s">
        <v>10</v>
      </c>
      <c r="P4523" s="123" t="s">
        <v>10</v>
      </c>
      <c r="Q4523" s="1"/>
    </row>
    <row r="4524" spans="1:17" ht="15.75" hidden="1" customHeight="1">
      <c r="A4524" s="1" t="str">
        <f t="shared" si="1"/>
        <v/>
      </c>
      <c r="B4524" s="1"/>
      <c r="C4524" s="25" t="str">
        <f>IF('Census Block Input'!J4488="","",'Census Block Input'!B4488)</f>
        <v/>
      </c>
      <c r="D4524" s="184" t="str">
        <f>IF('Census Block Input'!J4488="","",UPPER('Census Block Input'!J4488))</f>
        <v/>
      </c>
      <c r="E4524" s="26" t="str">
        <f>IF('Census Block Input'!J4488="","",'Census Block Input'!I4488)</f>
        <v/>
      </c>
      <c r="F4524" s="27" t="str">
        <f>IF('Census Block Input'!J4488="","",'Census Block Input'!C4488)</f>
        <v/>
      </c>
      <c r="G4524" s="29" t="str">
        <f>IF('Census Block Input'!J4488="","",'Census Block Input'!D4488)</f>
        <v/>
      </c>
      <c r="H4524" s="30" t="str">
        <f>IF('Census Block Input'!J4488="","",'Census Block Input'!G4488)</f>
        <v/>
      </c>
      <c r="I4524" s="30" t="str">
        <f>IF('Census Block Input'!J4488="","",'Census Block Input'!F4488)</f>
        <v/>
      </c>
      <c r="J4524" s="32" t="str">
        <f t="shared" si="142"/>
        <v/>
      </c>
      <c r="K4524" s="105" t="str">
        <f>IF('Census Block Input'!J4488="","",'Census Block Input'!D4488)</f>
        <v/>
      </c>
      <c r="L4524" s="106" t="str">
        <f>IF('Census Block Input'!J4488="","",'Census Block Input'!G4488)</f>
        <v/>
      </c>
      <c r="M4524" s="106" t="str">
        <f>IF('Census Block Input'!J4488="","",'Census Block Input'!F4488)</f>
        <v/>
      </c>
      <c r="N4524" s="32" t="str">
        <f t="shared" si="143"/>
        <v/>
      </c>
      <c r="O4524" s="124" t="s">
        <v>10</v>
      </c>
      <c r="P4524" s="123" t="s">
        <v>10</v>
      </c>
      <c r="Q4524" s="1"/>
    </row>
    <row r="4525" spans="1:17" ht="15.75" hidden="1" customHeight="1">
      <c r="A4525" s="1" t="str">
        <f t="shared" si="1"/>
        <v/>
      </c>
      <c r="B4525" s="1"/>
      <c r="C4525" s="25" t="str">
        <f>IF('Census Block Input'!J4489="","",'Census Block Input'!B4489)</f>
        <v/>
      </c>
      <c r="D4525" s="184" t="str">
        <f>IF('Census Block Input'!J4489="","",UPPER('Census Block Input'!J4489))</f>
        <v/>
      </c>
      <c r="E4525" s="26" t="str">
        <f>IF('Census Block Input'!J4489="","",'Census Block Input'!I4489)</f>
        <v/>
      </c>
      <c r="F4525" s="27" t="str">
        <f>IF('Census Block Input'!J4489="","",'Census Block Input'!C4489)</f>
        <v/>
      </c>
      <c r="G4525" s="29" t="str">
        <f>IF('Census Block Input'!J4489="","",'Census Block Input'!D4489)</f>
        <v/>
      </c>
      <c r="H4525" s="30" t="str">
        <f>IF('Census Block Input'!J4489="","",'Census Block Input'!G4489)</f>
        <v/>
      </c>
      <c r="I4525" s="30" t="str">
        <f>IF('Census Block Input'!J4489="","",'Census Block Input'!F4489)</f>
        <v/>
      </c>
      <c r="J4525" s="32" t="str">
        <f t="shared" si="142"/>
        <v/>
      </c>
      <c r="K4525" s="105" t="str">
        <f>IF('Census Block Input'!J4489="","",'Census Block Input'!D4489)</f>
        <v/>
      </c>
      <c r="L4525" s="106" t="str">
        <f>IF('Census Block Input'!J4489="","",'Census Block Input'!G4489)</f>
        <v/>
      </c>
      <c r="M4525" s="106" t="str">
        <f>IF('Census Block Input'!J4489="","",'Census Block Input'!F4489)</f>
        <v/>
      </c>
      <c r="N4525" s="32" t="str">
        <f t="shared" si="143"/>
        <v/>
      </c>
      <c r="O4525" s="124" t="s">
        <v>10</v>
      </c>
      <c r="P4525" s="123" t="s">
        <v>10</v>
      </c>
      <c r="Q4525" s="1"/>
    </row>
    <row r="4526" spans="1:17" ht="15.75" hidden="1" customHeight="1">
      <c r="A4526" s="1" t="str">
        <f t="shared" si="1"/>
        <v/>
      </c>
      <c r="B4526" s="1"/>
      <c r="C4526" s="25" t="str">
        <f>IF('Census Block Input'!J4490="","",'Census Block Input'!B4490)</f>
        <v/>
      </c>
      <c r="D4526" s="184" t="str">
        <f>IF('Census Block Input'!J4490="","",UPPER('Census Block Input'!J4490))</f>
        <v/>
      </c>
      <c r="E4526" s="26" t="str">
        <f>IF('Census Block Input'!J4490="","",'Census Block Input'!I4490)</f>
        <v/>
      </c>
      <c r="F4526" s="27" t="str">
        <f>IF('Census Block Input'!J4490="","",'Census Block Input'!C4490)</f>
        <v/>
      </c>
      <c r="G4526" s="29" t="str">
        <f>IF('Census Block Input'!J4490="","",'Census Block Input'!D4490)</f>
        <v/>
      </c>
      <c r="H4526" s="30" t="str">
        <f>IF('Census Block Input'!J4490="","",'Census Block Input'!G4490)</f>
        <v/>
      </c>
      <c r="I4526" s="30" t="str">
        <f>IF('Census Block Input'!J4490="","",'Census Block Input'!F4490)</f>
        <v/>
      </c>
      <c r="J4526" s="32" t="str">
        <f t="shared" si="142"/>
        <v/>
      </c>
      <c r="K4526" s="105" t="str">
        <f>IF('Census Block Input'!J4490="","",'Census Block Input'!D4490)</f>
        <v/>
      </c>
      <c r="L4526" s="106" t="str">
        <f>IF('Census Block Input'!J4490="","",'Census Block Input'!G4490)</f>
        <v/>
      </c>
      <c r="M4526" s="106" t="str">
        <f>IF('Census Block Input'!J4490="","",'Census Block Input'!F4490)</f>
        <v/>
      </c>
      <c r="N4526" s="32" t="str">
        <f t="shared" si="143"/>
        <v/>
      </c>
      <c r="O4526" s="124" t="s">
        <v>10</v>
      </c>
      <c r="P4526" s="123" t="s">
        <v>10</v>
      </c>
      <c r="Q4526" s="1"/>
    </row>
    <row r="4527" spans="1:17" ht="15.75" hidden="1" customHeight="1">
      <c r="A4527" s="1" t="str">
        <f t="shared" si="1"/>
        <v/>
      </c>
      <c r="B4527" s="1"/>
      <c r="C4527" s="25" t="str">
        <f>IF('Census Block Input'!J4491="","",'Census Block Input'!B4491)</f>
        <v/>
      </c>
      <c r="D4527" s="184" t="str">
        <f>IF('Census Block Input'!J4491="","",UPPER('Census Block Input'!J4491))</f>
        <v/>
      </c>
      <c r="E4527" s="26" t="str">
        <f>IF('Census Block Input'!J4491="","",'Census Block Input'!I4491)</f>
        <v/>
      </c>
      <c r="F4527" s="27" t="str">
        <f>IF('Census Block Input'!J4491="","",'Census Block Input'!C4491)</f>
        <v/>
      </c>
      <c r="G4527" s="29" t="str">
        <f>IF('Census Block Input'!J4491="","",'Census Block Input'!D4491)</f>
        <v/>
      </c>
      <c r="H4527" s="30" t="str">
        <f>IF('Census Block Input'!J4491="","",'Census Block Input'!G4491)</f>
        <v/>
      </c>
      <c r="I4527" s="30" t="str">
        <f>IF('Census Block Input'!J4491="","",'Census Block Input'!F4491)</f>
        <v/>
      </c>
      <c r="J4527" s="32" t="str">
        <f t="shared" si="142"/>
        <v/>
      </c>
      <c r="K4527" s="105" t="str">
        <f>IF('Census Block Input'!J4491="","",'Census Block Input'!D4491)</f>
        <v/>
      </c>
      <c r="L4527" s="106" t="str">
        <f>IF('Census Block Input'!J4491="","",'Census Block Input'!G4491)</f>
        <v/>
      </c>
      <c r="M4527" s="106" t="str">
        <f>IF('Census Block Input'!J4491="","",'Census Block Input'!F4491)</f>
        <v/>
      </c>
      <c r="N4527" s="32" t="str">
        <f t="shared" si="143"/>
        <v/>
      </c>
      <c r="O4527" s="124" t="s">
        <v>10</v>
      </c>
      <c r="P4527" s="123" t="s">
        <v>10</v>
      </c>
      <c r="Q4527" s="1"/>
    </row>
    <row r="4528" spans="1:17" ht="15.75" hidden="1" customHeight="1">
      <c r="A4528" s="1" t="str">
        <f t="shared" si="1"/>
        <v/>
      </c>
      <c r="B4528" s="1"/>
      <c r="C4528" s="25" t="str">
        <f>IF('Census Block Input'!J4492="","",'Census Block Input'!B4492)</f>
        <v/>
      </c>
      <c r="D4528" s="184" t="str">
        <f>IF('Census Block Input'!J4492="","",UPPER('Census Block Input'!J4492))</f>
        <v/>
      </c>
      <c r="E4528" s="26" t="str">
        <f>IF('Census Block Input'!J4492="","",'Census Block Input'!I4492)</f>
        <v/>
      </c>
      <c r="F4528" s="27" t="str">
        <f>IF('Census Block Input'!J4492="","",'Census Block Input'!C4492)</f>
        <v/>
      </c>
      <c r="G4528" s="29" t="str">
        <f>IF('Census Block Input'!J4492="","",'Census Block Input'!D4492)</f>
        <v/>
      </c>
      <c r="H4528" s="30" t="str">
        <f>IF('Census Block Input'!J4492="","",'Census Block Input'!G4492)</f>
        <v/>
      </c>
      <c r="I4528" s="30" t="str">
        <f>IF('Census Block Input'!J4492="","",'Census Block Input'!F4492)</f>
        <v/>
      </c>
      <c r="J4528" s="32" t="str">
        <f t="shared" si="142"/>
        <v/>
      </c>
      <c r="K4528" s="105" t="str">
        <f>IF('Census Block Input'!J4492="","",'Census Block Input'!D4492)</f>
        <v/>
      </c>
      <c r="L4528" s="106" t="str">
        <f>IF('Census Block Input'!J4492="","",'Census Block Input'!G4492)</f>
        <v/>
      </c>
      <c r="M4528" s="106" t="str">
        <f>IF('Census Block Input'!J4492="","",'Census Block Input'!F4492)</f>
        <v/>
      </c>
      <c r="N4528" s="32" t="str">
        <f t="shared" si="143"/>
        <v/>
      </c>
      <c r="O4528" s="124" t="s">
        <v>10</v>
      </c>
      <c r="P4528" s="123" t="s">
        <v>10</v>
      </c>
      <c r="Q4528" s="1"/>
    </row>
    <row r="4529" spans="1:17" ht="15.75" hidden="1" customHeight="1">
      <c r="A4529" s="1" t="str">
        <f t="shared" si="1"/>
        <v/>
      </c>
      <c r="B4529" s="1"/>
      <c r="C4529" s="25" t="str">
        <f>IF('Census Block Input'!J4493="","",'Census Block Input'!B4493)</f>
        <v/>
      </c>
      <c r="D4529" s="184" t="str">
        <f>IF('Census Block Input'!J4493="","",UPPER('Census Block Input'!J4493))</f>
        <v/>
      </c>
      <c r="E4529" s="26" t="str">
        <f>IF('Census Block Input'!J4493="","",'Census Block Input'!I4493)</f>
        <v/>
      </c>
      <c r="F4529" s="27" t="str">
        <f>IF('Census Block Input'!J4493="","",'Census Block Input'!C4493)</f>
        <v/>
      </c>
      <c r="G4529" s="29" t="str">
        <f>IF('Census Block Input'!J4493="","",'Census Block Input'!D4493)</f>
        <v/>
      </c>
      <c r="H4529" s="30" t="str">
        <f>IF('Census Block Input'!J4493="","",'Census Block Input'!G4493)</f>
        <v/>
      </c>
      <c r="I4529" s="30" t="str">
        <f>IF('Census Block Input'!J4493="","",'Census Block Input'!F4493)</f>
        <v/>
      </c>
      <c r="J4529" s="32" t="str">
        <f t="shared" si="142"/>
        <v/>
      </c>
      <c r="K4529" s="105" t="str">
        <f>IF('Census Block Input'!J4493="","",'Census Block Input'!D4493)</f>
        <v/>
      </c>
      <c r="L4529" s="106" t="str">
        <f>IF('Census Block Input'!J4493="","",'Census Block Input'!G4493)</f>
        <v/>
      </c>
      <c r="M4529" s="106" t="str">
        <f>IF('Census Block Input'!J4493="","",'Census Block Input'!F4493)</f>
        <v/>
      </c>
      <c r="N4529" s="32" t="str">
        <f t="shared" si="143"/>
        <v/>
      </c>
      <c r="O4529" s="124" t="s">
        <v>10</v>
      </c>
      <c r="P4529" s="123" t="s">
        <v>10</v>
      </c>
      <c r="Q4529" s="1"/>
    </row>
    <row r="4530" spans="1:17" ht="15.75" hidden="1" customHeight="1">
      <c r="A4530" s="1" t="str">
        <f t="shared" si="1"/>
        <v/>
      </c>
      <c r="B4530" s="1"/>
      <c r="C4530" s="25" t="str">
        <f>IF('Census Block Input'!J4494="","",'Census Block Input'!B4494)</f>
        <v/>
      </c>
      <c r="D4530" s="184" t="str">
        <f>IF('Census Block Input'!J4494="","",UPPER('Census Block Input'!J4494))</f>
        <v/>
      </c>
      <c r="E4530" s="26" t="str">
        <f>IF('Census Block Input'!J4494="","",'Census Block Input'!I4494)</f>
        <v/>
      </c>
      <c r="F4530" s="27" t="str">
        <f>IF('Census Block Input'!J4494="","",'Census Block Input'!C4494)</f>
        <v/>
      </c>
      <c r="G4530" s="29" t="str">
        <f>IF('Census Block Input'!J4494="","",'Census Block Input'!D4494)</f>
        <v/>
      </c>
      <c r="H4530" s="30" t="str">
        <f>IF('Census Block Input'!J4494="","",'Census Block Input'!G4494)</f>
        <v/>
      </c>
      <c r="I4530" s="30" t="str">
        <f>IF('Census Block Input'!J4494="","",'Census Block Input'!F4494)</f>
        <v/>
      </c>
      <c r="J4530" s="32" t="str">
        <f t="shared" si="142"/>
        <v/>
      </c>
      <c r="K4530" s="105" t="str">
        <f>IF('Census Block Input'!J4494="","",'Census Block Input'!D4494)</f>
        <v/>
      </c>
      <c r="L4530" s="106" t="str">
        <f>IF('Census Block Input'!J4494="","",'Census Block Input'!G4494)</f>
        <v/>
      </c>
      <c r="M4530" s="106" t="str">
        <f>IF('Census Block Input'!J4494="","",'Census Block Input'!F4494)</f>
        <v/>
      </c>
      <c r="N4530" s="32" t="str">
        <f t="shared" si="143"/>
        <v/>
      </c>
      <c r="O4530" s="124" t="s">
        <v>10</v>
      </c>
      <c r="P4530" s="123" t="s">
        <v>10</v>
      </c>
      <c r="Q4530" s="1"/>
    </row>
    <row r="4531" spans="1:17" ht="15.75" hidden="1" customHeight="1">
      <c r="A4531" s="1" t="str">
        <f t="shared" si="1"/>
        <v/>
      </c>
      <c r="B4531" s="1"/>
      <c r="C4531" s="25" t="str">
        <f>IF('Census Block Input'!J4495="","",'Census Block Input'!B4495)</f>
        <v/>
      </c>
      <c r="D4531" s="184" t="str">
        <f>IF('Census Block Input'!J4495="","",UPPER('Census Block Input'!J4495))</f>
        <v/>
      </c>
      <c r="E4531" s="26" t="str">
        <f>IF('Census Block Input'!J4495="","",'Census Block Input'!I4495)</f>
        <v/>
      </c>
      <c r="F4531" s="27" t="str">
        <f>IF('Census Block Input'!J4495="","",'Census Block Input'!C4495)</f>
        <v/>
      </c>
      <c r="G4531" s="29" t="str">
        <f>IF('Census Block Input'!J4495="","",'Census Block Input'!D4495)</f>
        <v/>
      </c>
      <c r="H4531" s="30" t="str">
        <f>IF('Census Block Input'!J4495="","",'Census Block Input'!G4495)</f>
        <v/>
      </c>
      <c r="I4531" s="30" t="str">
        <f>IF('Census Block Input'!J4495="","",'Census Block Input'!F4495)</f>
        <v/>
      </c>
      <c r="J4531" s="32" t="str">
        <f t="shared" si="142"/>
        <v/>
      </c>
      <c r="K4531" s="105" t="str">
        <f>IF('Census Block Input'!J4495="","",'Census Block Input'!D4495)</f>
        <v/>
      </c>
      <c r="L4531" s="106" t="str">
        <f>IF('Census Block Input'!J4495="","",'Census Block Input'!G4495)</f>
        <v/>
      </c>
      <c r="M4531" s="106" t="str">
        <f>IF('Census Block Input'!J4495="","",'Census Block Input'!F4495)</f>
        <v/>
      </c>
      <c r="N4531" s="32" t="str">
        <f t="shared" si="143"/>
        <v/>
      </c>
      <c r="O4531" s="124" t="s">
        <v>10</v>
      </c>
      <c r="P4531" s="123" t="s">
        <v>10</v>
      </c>
      <c r="Q4531" s="1"/>
    </row>
    <row r="4532" spans="1:17" ht="15.75" hidden="1" customHeight="1">
      <c r="A4532" s="1" t="str">
        <f t="shared" si="1"/>
        <v/>
      </c>
      <c r="B4532" s="1"/>
      <c r="C4532" s="25" t="str">
        <f>IF('Census Block Input'!J4496="","",'Census Block Input'!B4496)</f>
        <v/>
      </c>
      <c r="D4532" s="184" t="str">
        <f>IF('Census Block Input'!J4496="","",UPPER('Census Block Input'!J4496))</f>
        <v/>
      </c>
      <c r="E4532" s="26" t="str">
        <f>IF('Census Block Input'!J4496="","",'Census Block Input'!I4496)</f>
        <v/>
      </c>
      <c r="F4532" s="27" t="str">
        <f>IF('Census Block Input'!J4496="","",'Census Block Input'!C4496)</f>
        <v/>
      </c>
      <c r="G4532" s="29" t="str">
        <f>IF('Census Block Input'!J4496="","",'Census Block Input'!D4496)</f>
        <v/>
      </c>
      <c r="H4532" s="30" t="str">
        <f>IF('Census Block Input'!J4496="","",'Census Block Input'!G4496)</f>
        <v/>
      </c>
      <c r="I4532" s="30" t="str">
        <f>IF('Census Block Input'!J4496="","",'Census Block Input'!F4496)</f>
        <v/>
      </c>
      <c r="J4532" s="32" t="str">
        <f t="shared" si="142"/>
        <v/>
      </c>
      <c r="K4532" s="105" t="str">
        <f>IF('Census Block Input'!J4496="","",'Census Block Input'!D4496)</f>
        <v/>
      </c>
      <c r="L4532" s="106" t="str">
        <f>IF('Census Block Input'!J4496="","",'Census Block Input'!G4496)</f>
        <v/>
      </c>
      <c r="M4532" s="106" t="str">
        <f>IF('Census Block Input'!J4496="","",'Census Block Input'!F4496)</f>
        <v/>
      </c>
      <c r="N4532" s="32" t="str">
        <f t="shared" si="143"/>
        <v/>
      </c>
      <c r="O4532" s="124" t="s">
        <v>10</v>
      </c>
      <c r="P4532" s="123" t="s">
        <v>10</v>
      </c>
      <c r="Q4532" s="1"/>
    </row>
    <row r="4533" spans="1:17" ht="15.75" hidden="1" customHeight="1">
      <c r="A4533" s="1" t="str">
        <f t="shared" si="1"/>
        <v/>
      </c>
      <c r="B4533" s="1"/>
      <c r="C4533" s="25" t="str">
        <f>IF('Census Block Input'!J4497="","",'Census Block Input'!B4497)</f>
        <v/>
      </c>
      <c r="D4533" s="184" t="str">
        <f>IF('Census Block Input'!J4497="","",UPPER('Census Block Input'!J4497))</f>
        <v/>
      </c>
      <c r="E4533" s="26" t="str">
        <f>IF('Census Block Input'!J4497="","",'Census Block Input'!I4497)</f>
        <v/>
      </c>
      <c r="F4533" s="27" t="str">
        <f>IF('Census Block Input'!J4497="","",'Census Block Input'!C4497)</f>
        <v/>
      </c>
      <c r="G4533" s="29" t="str">
        <f>IF('Census Block Input'!J4497="","",'Census Block Input'!D4497)</f>
        <v/>
      </c>
      <c r="H4533" s="30" t="str">
        <f>IF('Census Block Input'!J4497="","",'Census Block Input'!G4497)</f>
        <v/>
      </c>
      <c r="I4533" s="30" t="str">
        <f>IF('Census Block Input'!J4497="","",'Census Block Input'!F4497)</f>
        <v/>
      </c>
      <c r="J4533" s="32" t="str">
        <f t="shared" si="142"/>
        <v/>
      </c>
      <c r="K4533" s="105" t="str">
        <f>IF('Census Block Input'!J4497="","",'Census Block Input'!D4497)</f>
        <v/>
      </c>
      <c r="L4533" s="106" t="str">
        <f>IF('Census Block Input'!J4497="","",'Census Block Input'!G4497)</f>
        <v/>
      </c>
      <c r="M4533" s="106" t="str">
        <f>IF('Census Block Input'!J4497="","",'Census Block Input'!F4497)</f>
        <v/>
      </c>
      <c r="N4533" s="32" t="str">
        <f t="shared" si="143"/>
        <v/>
      </c>
      <c r="O4533" s="124" t="s">
        <v>10</v>
      </c>
      <c r="P4533" s="123" t="s">
        <v>10</v>
      </c>
      <c r="Q4533" s="1"/>
    </row>
    <row r="4534" spans="1:17" ht="15.75" hidden="1" customHeight="1">
      <c r="A4534" s="1" t="str">
        <f t="shared" si="1"/>
        <v/>
      </c>
      <c r="B4534" s="1"/>
      <c r="C4534" s="25" t="str">
        <f>IF('Census Block Input'!J4498="","",'Census Block Input'!B4498)</f>
        <v/>
      </c>
      <c r="D4534" s="184" t="str">
        <f>IF('Census Block Input'!J4498="","",UPPER('Census Block Input'!J4498))</f>
        <v/>
      </c>
      <c r="E4534" s="26" t="str">
        <f>IF('Census Block Input'!J4498="","",'Census Block Input'!I4498)</f>
        <v/>
      </c>
      <c r="F4534" s="27" t="str">
        <f>IF('Census Block Input'!J4498="","",'Census Block Input'!C4498)</f>
        <v/>
      </c>
      <c r="G4534" s="29" t="str">
        <f>IF('Census Block Input'!J4498="","",'Census Block Input'!D4498)</f>
        <v/>
      </c>
      <c r="H4534" s="30" t="str">
        <f>IF('Census Block Input'!J4498="","",'Census Block Input'!G4498)</f>
        <v/>
      </c>
      <c r="I4534" s="30" t="str">
        <f>IF('Census Block Input'!J4498="","",'Census Block Input'!F4498)</f>
        <v/>
      </c>
      <c r="J4534" s="32" t="str">
        <f t="shared" si="142"/>
        <v/>
      </c>
      <c r="K4534" s="105" t="str">
        <f>IF('Census Block Input'!J4498="","",'Census Block Input'!D4498)</f>
        <v/>
      </c>
      <c r="L4534" s="106" t="str">
        <f>IF('Census Block Input'!J4498="","",'Census Block Input'!G4498)</f>
        <v/>
      </c>
      <c r="M4534" s="106" t="str">
        <f>IF('Census Block Input'!J4498="","",'Census Block Input'!F4498)</f>
        <v/>
      </c>
      <c r="N4534" s="32" t="str">
        <f t="shared" si="143"/>
        <v/>
      </c>
      <c r="O4534" s="124" t="s">
        <v>10</v>
      </c>
      <c r="P4534" s="123" t="s">
        <v>10</v>
      </c>
      <c r="Q4534" s="1"/>
    </row>
    <row r="4535" spans="1:17" ht="15.75" hidden="1" customHeight="1">
      <c r="A4535" s="1" t="str">
        <f t="shared" si="1"/>
        <v/>
      </c>
      <c r="B4535" s="1"/>
      <c r="C4535" s="25" t="str">
        <f>IF('Census Block Input'!J4499="","",'Census Block Input'!B4499)</f>
        <v/>
      </c>
      <c r="D4535" s="184" t="str">
        <f>IF('Census Block Input'!J4499="","",UPPER('Census Block Input'!J4499))</f>
        <v/>
      </c>
      <c r="E4535" s="26" t="str">
        <f>IF('Census Block Input'!J4499="","",'Census Block Input'!I4499)</f>
        <v/>
      </c>
      <c r="F4535" s="27" t="str">
        <f>IF('Census Block Input'!J4499="","",'Census Block Input'!C4499)</f>
        <v/>
      </c>
      <c r="G4535" s="29" t="str">
        <f>IF('Census Block Input'!J4499="","",'Census Block Input'!D4499)</f>
        <v/>
      </c>
      <c r="H4535" s="30" t="str">
        <f>IF('Census Block Input'!J4499="","",'Census Block Input'!G4499)</f>
        <v/>
      </c>
      <c r="I4535" s="30" t="str">
        <f>IF('Census Block Input'!J4499="","",'Census Block Input'!F4499)</f>
        <v/>
      </c>
      <c r="J4535" s="32" t="str">
        <f t="shared" si="142"/>
        <v/>
      </c>
      <c r="K4535" s="105" t="str">
        <f>IF('Census Block Input'!J4499="","",'Census Block Input'!D4499)</f>
        <v/>
      </c>
      <c r="L4535" s="106" t="str">
        <f>IF('Census Block Input'!J4499="","",'Census Block Input'!G4499)</f>
        <v/>
      </c>
      <c r="M4535" s="106" t="str">
        <f>IF('Census Block Input'!J4499="","",'Census Block Input'!F4499)</f>
        <v/>
      </c>
      <c r="N4535" s="32" t="str">
        <f t="shared" si="143"/>
        <v/>
      </c>
      <c r="O4535" s="124" t="s">
        <v>10</v>
      </c>
      <c r="P4535" s="123" t="s">
        <v>10</v>
      </c>
      <c r="Q4535" s="1"/>
    </row>
    <row r="4536" spans="1:17" ht="15.75" hidden="1" customHeight="1">
      <c r="A4536" s="1" t="str">
        <f t="shared" si="1"/>
        <v/>
      </c>
      <c r="B4536" s="1"/>
      <c r="C4536" s="25" t="str">
        <f>IF('Census Block Input'!J4500="","",'Census Block Input'!B4500)</f>
        <v/>
      </c>
      <c r="D4536" s="184" t="str">
        <f>IF('Census Block Input'!J4500="","",UPPER('Census Block Input'!J4500))</f>
        <v/>
      </c>
      <c r="E4536" s="26" t="str">
        <f>IF('Census Block Input'!J4500="","",'Census Block Input'!I4500)</f>
        <v/>
      </c>
      <c r="F4536" s="27" t="str">
        <f>IF('Census Block Input'!J4500="","",'Census Block Input'!C4500)</f>
        <v/>
      </c>
      <c r="G4536" s="29" t="str">
        <f>IF('Census Block Input'!J4500="","",'Census Block Input'!D4500)</f>
        <v/>
      </c>
      <c r="H4536" s="30" t="str">
        <f>IF('Census Block Input'!J4500="","",'Census Block Input'!G4500)</f>
        <v/>
      </c>
      <c r="I4536" s="30" t="str">
        <f>IF('Census Block Input'!J4500="","",'Census Block Input'!F4500)</f>
        <v/>
      </c>
      <c r="J4536" s="32" t="str">
        <f t="shared" si="142"/>
        <v/>
      </c>
      <c r="K4536" s="105" t="str">
        <f>IF('Census Block Input'!J4500="","",'Census Block Input'!D4500)</f>
        <v/>
      </c>
      <c r="L4536" s="106" t="str">
        <f>IF('Census Block Input'!J4500="","",'Census Block Input'!G4500)</f>
        <v/>
      </c>
      <c r="M4536" s="106" t="str">
        <f>IF('Census Block Input'!J4500="","",'Census Block Input'!F4500)</f>
        <v/>
      </c>
      <c r="N4536" s="32" t="str">
        <f t="shared" si="143"/>
        <v/>
      </c>
      <c r="O4536" s="124" t="s">
        <v>10</v>
      </c>
      <c r="P4536" s="123" t="s">
        <v>10</v>
      </c>
      <c r="Q4536" s="1"/>
    </row>
    <row r="4537" spans="1:17" ht="15.75" hidden="1" customHeight="1">
      <c r="A4537" s="1" t="str">
        <f t="shared" si="1"/>
        <v/>
      </c>
      <c r="B4537" s="1"/>
      <c r="C4537" s="25" t="str">
        <f>IF('Census Block Input'!J4501="","",'Census Block Input'!B4501)</f>
        <v/>
      </c>
      <c r="D4537" s="184" t="str">
        <f>IF('Census Block Input'!J4501="","",UPPER('Census Block Input'!J4501))</f>
        <v/>
      </c>
      <c r="E4537" s="26" t="str">
        <f>IF('Census Block Input'!J4501="","",'Census Block Input'!I4501)</f>
        <v/>
      </c>
      <c r="F4537" s="27" t="str">
        <f>IF('Census Block Input'!J4501="","",'Census Block Input'!C4501)</f>
        <v/>
      </c>
      <c r="G4537" s="29" t="str">
        <f>IF('Census Block Input'!J4501="","",'Census Block Input'!D4501)</f>
        <v/>
      </c>
      <c r="H4537" s="30" t="str">
        <f>IF('Census Block Input'!J4501="","",'Census Block Input'!G4501)</f>
        <v/>
      </c>
      <c r="I4537" s="30" t="str">
        <f>IF('Census Block Input'!J4501="","",'Census Block Input'!F4501)</f>
        <v/>
      </c>
      <c r="J4537" s="32" t="str">
        <f t="shared" si="142"/>
        <v/>
      </c>
      <c r="K4537" s="105" t="str">
        <f>IF('Census Block Input'!J4501="","",'Census Block Input'!D4501)</f>
        <v/>
      </c>
      <c r="L4537" s="106" t="str">
        <f>IF('Census Block Input'!J4501="","",'Census Block Input'!G4501)</f>
        <v/>
      </c>
      <c r="M4537" s="106" t="str">
        <f>IF('Census Block Input'!J4501="","",'Census Block Input'!F4501)</f>
        <v/>
      </c>
      <c r="N4537" s="32" t="str">
        <f t="shared" si="143"/>
        <v/>
      </c>
      <c r="O4537" s="124" t="s">
        <v>10</v>
      </c>
      <c r="P4537" s="123" t="s">
        <v>10</v>
      </c>
      <c r="Q4537" s="1"/>
    </row>
    <row r="4538" spans="1:17" ht="15.75" hidden="1" customHeight="1">
      <c r="A4538" s="1" t="str">
        <f t="shared" si="1"/>
        <v/>
      </c>
      <c r="B4538" s="1"/>
      <c r="C4538" s="25" t="str">
        <f>IF('Census Block Input'!J4502="","",'Census Block Input'!B4502)</f>
        <v/>
      </c>
      <c r="D4538" s="184" t="str">
        <f>IF('Census Block Input'!J4502="","",UPPER('Census Block Input'!J4502))</f>
        <v/>
      </c>
      <c r="E4538" s="26" t="str">
        <f>IF('Census Block Input'!J4502="","",'Census Block Input'!I4502)</f>
        <v/>
      </c>
      <c r="F4538" s="27" t="str">
        <f>IF('Census Block Input'!J4502="","",'Census Block Input'!C4502)</f>
        <v/>
      </c>
      <c r="G4538" s="29" t="str">
        <f>IF('Census Block Input'!J4502="","",'Census Block Input'!D4502)</f>
        <v/>
      </c>
      <c r="H4538" s="30" t="str">
        <f>IF('Census Block Input'!J4502="","",'Census Block Input'!G4502)</f>
        <v/>
      </c>
      <c r="I4538" s="30" t="str">
        <f>IF('Census Block Input'!J4502="","",'Census Block Input'!F4502)</f>
        <v/>
      </c>
      <c r="J4538" s="32" t="str">
        <f t="shared" si="142"/>
        <v/>
      </c>
      <c r="K4538" s="105" t="str">
        <f>IF('Census Block Input'!J4502="","",'Census Block Input'!D4502)</f>
        <v/>
      </c>
      <c r="L4538" s="106" t="str">
        <f>IF('Census Block Input'!J4502="","",'Census Block Input'!G4502)</f>
        <v/>
      </c>
      <c r="M4538" s="106" t="str">
        <f>IF('Census Block Input'!J4502="","",'Census Block Input'!F4502)</f>
        <v/>
      </c>
      <c r="N4538" s="32" t="str">
        <f t="shared" si="143"/>
        <v/>
      </c>
      <c r="O4538" s="124" t="s">
        <v>10</v>
      </c>
      <c r="P4538" s="123" t="s">
        <v>10</v>
      </c>
      <c r="Q4538" s="1"/>
    </row>
    <row r="4539" spans="1:17" ht="15.75" hidden="1" customHeight="1">
      <c r="A4539" s="1" t="str">
        <f t="shared" si="1"/>
        <v/>
      </c>
      <c r="B4539" s="1"/>
      <c r="C4539" s="25" t="str">
        <f>IF('Census Block Input'!J4503="","",'Census Block Input'!B4503)</f>
        <v/>
      </c>
      <c r="D4539" s="184" t="str">
        <f>IF('Census Block Input'!J4503="","",UPPER('Census Block Input'!J4503))</f>
        <v/>
      </c>
      <c r="E4539" s="26" t="str">
        <f>IF('Census Block Input'!J4503="","",'Census Block Input'!I4503)</f>
        <v/>
      </c>
      <c r="F4539" s="27" t="str">
        <f>IF('Census Block Input'!J4503="","",'Census Block Input'!C4503)</f>
        <v/>
      </c>
      <c r="G4539" s="29" t="str">
        <f>IF('Census Block Input'!J4503="","",'Census Block Input'!D4503)</f>
        <v/>
      </c>
      <c r="H4539" s="30" t="str">
        <f>IF('Census Block Input'!J4503="","",'Census Block Input'!G4503)</f>
        <v/>
      </c>
      <c r="I4539" s="30" t="str">
        <f>IF('Census Block Input'!J4503="","",'Census Block Input'!F4503)</f>
        <v/>
      </c>
      <c r="J4539" s="32" t="str">
        <f t="shared" si="142"/>
        <v/>
      </c>
      <c r="K4539" s="105" t="str">
        <f>IF('Census Block Input'!J4503="","",'Census Block Input'!D4503)</f>
        <v/>
      </c>
      <c r="L4539" s="106" t="str">
        <f>IF('Census Block Input'!J4503="","",'Census Block Input'!G4503)</f>
        <v/>
      </c>
      <c r="M4539" s="106" t="str">
        <f>IF('Census Block Input'!J4503="","",'Census Block Input'!F4503)</f>
        <v/>
      </c>
      <c r="N4539" s="32" t="str">
        <f t="shared" si="143"/>
        <v/>
      </c>
      <c r="O4539" s="124" t="s">
        <v>10</v>
      </c>
      <c r="P4539" s="123" t="s">
        <v>10</v>
      </c>
      <c r="Q4539" s="1"/>
    </row>
    <row r="4540" spans="1:17" ht="15.75" hidden="1" customHeight="1">
      <c r="A4540" s="1" t="str">
        <f t="shared" si="1"/>
        <v/>
      </c>
      <c r="B4540" s="1"/>
      <c r="C4540" s="25" t="str">
        <f>IF('Census Block Input'!J4504="","",'Census Block Input'!B4504)</f>
        <v/>
      </c>
      <c r="D4540" s="184" t="str">
        <f>IF('Census Block Input'!J4504="","",UPPER('Census Block Input'!J4504))</f>
        <v/>
      </c>
      <c r="E4540" s="26" t="str">
        <f>IF('Census Block Input'!J4504="","",'Census Block Input'!I4504)</f>
        <v/>
      </c>
      <c r="F4540" s="27" t="str">
        <f>IF('Census Block Input'!J4504="","",'Census Block Input'!C4504)</f>
        <v/>
      </c>
      <c r="G4540" s="29" t="str">
        <f>IF('Census Block Input'!J4504="","",'Census Block Input'!D4504)</f>
        <v/>
      </c>
      <c r="H4540" s="30" t="str">
        <f>IF('Census Block Input'!J4504="","",'Census Block Input'!G4504)</f>
        <v/>
      </c>
      <c r="I4540" s="30" t="str">
        <f>IF('Census Block Input'!J4504="","",'Census Block Input'!F4504)</f>
        <v/>
      </c>
      <c r="J4540" s="32" t="str">
        <f t="shared" si="142"/>
        <v/>
      </c>
      <c r="K4540" s="105" t="str">
        <f>IF('Census Block Input'!J4504="","",'Census Block Input'!D4504)</f>
        <v/>
      </c>
      <c r="L4540" s="106" t="str">
        <f>IF('Census Block Input'!J4504="","",'Census Block Input'!G4504)</f>
        <v/>
      </c>
      <c r="M4540" s="106" t="str">
        <f>IF('Census Block Input'!J4504="","",'Census Block Input'!F4504)</f>
        <v/>
      </c>
      <c r="N4540" s="32" t="str">
        <f t="shared" si="143"/>
        <v/>
      </c>
      <c r="O4540" s="124" t="s">
        <v>10</v>
      </c>
      <c r="P4540" s="123" t="s">
        <v>10</v>
      </c>
      <c r="Q4540" s="1"/>
    </row>
    <row r="4541" spans="1:17" ht="15.75" hidden="1" customHeight="1">
      <c r="A4541" s="1" t="str">
        <f t="shared" si="1"/>
        <v/>
      </c>
      <c r="B4541" s="1"/>
      <c r="C4541" s="25" t="str">
        <f>IF('Census Block Input'!J4505="","",'Census Block Input'!B4505)</f>
        <v/>
      </c>
      <c r="D4541" s="184" t="str">
        <f>IF('Census Block Input'!J4505="","",UPPER('Census Block Input'!J4505))</f>
        <v/>
      </c>
      <c r="E4541" s="26" t="str">
        <f>IF('Census Block Input'!J4505="","",'Census Block Input'!I4505)</f>
        <v/>
      </c>
      <c r="F4541" s="27" t="str">
        <f>IF('Census Block Input'!J4505="","",'Census Block Input'!C4505)</f>
        <v/>
      </c>
      <c r="G4541" s="29" t="str">
        <f>IF('Census Block Input'!J4505="","",'Census Block Input'!D4505)</f>
        <v/>
      </c>
      <c r="H4541" s="30" t="str">
        <f>IF('Census Block Input'!J4505="","",'Census Block Input'!G4505)</f>
        <v/>
      </c>
      <c r="I4541" s="30" t="str">
        <f>IF('Census Block Input'!J4505="","",'Census Block Input'!F4505)</f>
        <v/>
      </c>
      <c r="J4541" s="32" t="str">
        <f t="shared" si="142"/>
        <v/>
      </c>
      <c r="K4541" s="105" t="str">
        <f>IF('Census Block Input'!J4505="","",'Census Block Input'!D4505)</f>
        <v/>
      </c>
      <c r="L4541" s="106" t="str">
        <f>IF('Census Block Input'!J4505="","",'Census Block Input'!G4505)</f>
        <v/>
      </c>
      <c r="M4541" s="106" t="str">
        <f>IF('Census Block Input'!J4505="","",'Census Block Input'!F4505)</f>
        <v/>
      </c>
      <c r="N4541" s="32" t="str">
        <f t="shared" si="143"/>
        <v/>
      </c>
      <c r="O4541" s="124" t="s">
        <v>10</v>
      </c>
      <c r="P4541" s="123" t="s">
        <v>10</v>
      </c>
      <c r="Q4541" s="1"/>
    </row>
    <row r="4542" spans="1:17" ht="15.75" hidden="1" customHeight="1">
      <c r="A4542" s="1" t="str">
        <f t="shared" si="1"/>
        <v/>
      </c>
      <c r="B4542" s="1"/>
      <c r="C4542" s="25" t="str">
        <f>IF('Census Block Input'!J4506="","",'Census Block Input'!B4506)</f>
        <v/>
      </c>
      <c r="D4542" s="184" t="str">
        <f>IF('Census Block Input'!J4506="","",UPPER('Census Block Input'!J4506))</f>
        <v/>
      </c>
      <c r="E4542" s="26" t="str">
        <f>IF('Census Block Input'!J4506="","",'Census Block Input'!I4506)</f>
        <v/>
      </c>
      <c r="F4542" s="27" t="str">
        <f>IF('Census Block Input'!J4506="","",'Census Block Input'!C4506)</f>
        <v/>
      </c>
      <c r="G4542" s="29" t="str">
        <f>IF('Census Block Input'!J4506="","",'Census Block Input'!D4506)</f>
        <v/>
      </c>
      <c r="H4542" s="30" t="str">
        <f>IF('Census Block Input'!J4506="","",'Census Block Input'!G4506)</f>
        <v/>
      </c>
      <c r="I4542" s="30" t="str">
        <f>IF('Census Block Input'!J4506="","",'Census Block Input'!F4506)</f>
        <v/>
      </c>
      <c r="J4542" s="32" t="str">
        <f t="shared" si="142"/>
        <v/>
      </c>
      <c r="K4542" s="105" t="str">
        <f>IF('Census Block Input'!J4506="","",'Census Block Input'!D4506)</f>
        <v/>
      </c>
      <c r="L4542" s="106" t="str">
        <f>IF('Census Block Input'!J4506="","",'Census Block Input'!G4506)</f>
        <v/>
      </c>
      <c r="M4542" s="106" t="str">
        <f>IF('Census Block Input'!J4506="","",'Census Block Input'!F4506)</f>
        <v/>
      </c>
      <c r="N4542" s="32" t="str">
        <f t="shared" si="143"/>
        <v/>
      </c>
      <c r="O4542" s="124" t="s">
        <v>10</v>
      </c>
      <c r="P4542" s="123" t="s">
        <v>10</v>
      </c>
      <c r="Q4542" s="1"/>
    </row>
    <row r="4543" spans="1:17" ht="15.75" hidden="1" customHeight="1">
      <c r="A4543" s="1" t="str">
        <f t="shared" si="1"/>
        <v/>
      </c>
      <c r="B4543" s="1"/>
      <c r="C4543" s="25" t="str">
        <f>IF('Census Block Input'!J4507="","",'Census Block Input'!B4507)</f>
        <v/>
      </c>
      <c r="D4543" s="184" t="str">
        <f>IF('Census Block Input'!J4507="","",UPPER('Census Block Input'!J4507))</f>
        <v/>
      </c>
      <c r="E4543" s="26" t="str">
        <f>IF('Census Block Input'!J4507="","",'Census Block Input'!I4507)</f>
        <v/>
      </c>
      <c r="F4543" s="27" t="str">
        <f>IF('Census Block Input'!J4507="","",'Census Block Input'!C4507)</f>
        <v/>
      </c>
      <c r="G4543" s="29" t="str">
        <f>IF('Census Block Input'!J4507="","",'Census Block Input'!D4507)</f>
        <v/>
      </c>
      <c r="H4543" s="30" t="str">
        <f>IF('Census Block Input'!J4507="","",'Census Block Input'!G4507)</f>
        <v/>
      </c>
      <c r="I4543" s="30" t="str">
        <f>IF('Census Block Input'!J4507="","",'Census Block Input'!F4507)</f>
        <v/>
      </c>
      <c r="J4543" s="32" t="str">
        <f t="shared" si="142"/>
        <v/>
      </c>
      <c r="K4543" s="105" t="str">
        <f>IF('Census Block Input'!J4507="","",'Census Block Input'!D4507)</f>
        <v/>
      </c>
      <c r="L4543" s="106" t="str">
        <f>IF('Census Block Input'!J4507="","",'Census Block Input'!G4507)</f>
        <v/>
      </c>
      <c r="M4543" s="106" t="str">
        <f>IF('Census Block Input'!J4507="","",'Census Block Input'!F4507)</f>
        <v/>
      </c>
      <c r="N4543" s="32" t="str">
        <f t="shared" si="143"/>
        <v/>
      </c>
      <c r="O4543" s="124" t="s">
        <v>10</v>
      </c>
      <c r="P4543" s="123" t="s">
        <v>10</v>
      </c>
      <c r="Q4543" s="1"/>
    </row>
    <row r="4544" spans="1:17" ht="15.75" hidden="1" customHeight="1">
      <c r="A4544" s="1" t="str">
        <f t="shared" si="1"/>
        <v/>
      </c>
      <c r="B4544" s="1"/>
      <c r="C4544" s="25" t="str">
        <f>IF('Census Block Input'!J4508="","",'Census Block Input'!B4508)</f>
        <v/>
      </c>
      <c r="D4544" s="184" t="str">
        <f>IF('Census Block Input'!J4508="","",UPPER('Census Block Input'!J4508))</f>
        <v/>
      </c>
      <c r="E4544" s="26" t="str">
        <f>IF('Census Block Input'!J4508="","",'Census Block Input'!I4508)</f>
        <v/>
      </c>
      <c r="F4544" s="27" t="str">
        <f>IF('Census Block Input'!J4508="","",'Census Block Input'!C4508)</f>
        <v/>
      </c>
      <c r="G4544" s="29" t="str">
        <f>IF('Census Block Input'!J4508="","",'Census Block Input'!D4508)</f>
        <v/>
      </c>
      <c r="H4544" s="30" t="str">
        <f>IF('Census Block Input'!J4508="","",'Census Block Input'!G4508)</f>
        <v/>
      </c>
      <c r="I4544" s="30" t="str">
        <f>IF('Census Block Input'!J4508="","",'Census Block Input'!F4508)</f>
        <v/>
      </c>
      <c r="J4544" s="32" t="str">
        <f t="shared" si="142"/>
        <v/>
      </c>
      <c r="K4544" s="105" t="str">
        <f>IF('Census Block Input'!J4508="","",'Census Block Input'!D4508)</f>
        <v/>
      </c>
      <c r="L4544" s="106" t="str">
        <f>IF('Census Block Input'!J4508="","",'Census Block Input'!G4508)</f>
        <v/>
      </c>
      <c r="M4544" s="106" t="str">
        <f>IF('Census Block Input'!J4508="","",'Census Block Input'!F4508)</f>
        <v/>
      </c>
      <c r="N4544" s="32" t="str">
        <f t="shared" si="143"/>
        <v/>
      </c>
      <c r="O4544" s="124" t="s">
        <v>10</v>
      </c>
      <c r="P4544" s="123" t="s">
        <v>10</v>
      </c>
      <c r="Q4544" s="1"/>
    </row>
    <row r="4545" spans="1:17" ht="15.75" hidden="1" customHeight="1">
      <c r="A4545" s="1" t="str">
        <f t="shared" si="1"/>
        <v/>
      </c>
      <c r="B4545" s="1"/>
      <c r="C4545" s="25" t="str">
        <f>IF('Census Block Input'!J4509="","",'Census Block Input'!B4509)</f>
        <v/>
      </c>
      <c r="D4545" s="184" t="str">
        <f>IF('Census Block Input'!J4509="","",UPPER('Census Block Input'!J4509))</f>
        <v/>
      </c>
      <c r="E4545" s="26" t="str">
        <f>IF('Census Block Input'!J4509="","",'Census Block Input'!I4509)</f>
        <v/>
      </c>
      <c r="F4545" s="27" t="str">
        <f>IF('Census Block Input'!J4509="","",'Census Block Input'!C4509)</f>
        <v/>
      </c>
      <c r="G4545" s="29" t="str">
        <f>IF('Census Block Input'!J4509="","",'Census Block Input'!D4509)</f>
        <v/>
      </c>
      <c r="H4545" s="30" t="str">
        <f>IF('Census Block Input'!J4509="","",'Census Block Input'!G4509)</f>
        <v/>
      </c>
      <c r="I4545" s="30" t="str">
        <f>IF('Census Block Input'!J4509="","",'Census Block Input'!F4509)</f>
        <v/>
      </c>
      <c r="J4545" s="32" t="str">
        <f t="shared" si="142"/>
        <v/>
      </c>
      <c r="K4545" s="105" t="str">
        <f>IF('Census Block Input'!J4509="","",'Census Block Input'!D4509)</f>
        <v/>
      </c>
      <c r="L4545" s="106" t="str">
        <f>IF('Census Block Input'!J4509="","",'Census Block Input'!G4509)</f>
        <v/>
      </c>
      <c r="M4545" s="106" t="str">
        <f>IF('Census Block Input'!J4509="","",'Census Block Input'!F4509)</f>
        <v/>
      </c>
      <c r="N4545" s="32" t="str">
        <f t="shared" si="143"/>
        <v/>
      </c>
      <c r="O4545" s="124" t="s">
        <v>10</v>
      </c>
      <c r="P4545" s="123" t="s">
        <v>10</v>
      </c>
      <c r="Q4545" s="1"/>
    </row>
    <row r="4546" spans="1:17" ht="15.75" hidden="1" customHeight="1">
      <c r="A4546" s="1" t="str">
        <f t="shared" si="1"/>
        <v/>
      </c>
      <c r="B4546" s="1"/>
      <c r="C4546" s="25" t="str">
        <f>IF('Census Block Input'!J4510="","",'Census Block Input'!B4510)</f>
        <v/>
      </c>
      <c r="D4546" s="184" t="str">
        <f>IF('Census Block Input'!J4510="","",UPPER('Census Block Input'!J4510))</f>
        <v/>
      </c>
      <c r="E4546" s="26" t="str">
        <f>IF('Census Block Input'!J4510="","",'Census Block Input'!I4510)</f>
        <v/>
      </c>
      <c r="F4546" s="27" t="str">
        <f>IF('Census Block Input'!J4510="","",'Census Block Input'!C4510)</f>
        <v/>
      </c>
      <c r="G4546" s="29" t="str">
        <f>IF('Census Block Input'!J4510="","",'Census Block Input'!D4510)</f>
        <v/>
      </c>
      <c r="H4546" s="30" t="str">
        <f>IF('Census Block Input'!J4510="","",'Census Block Input'!G4510)</f>
        <v/>
      </c>
      <c r="I4546" s="30" t="str">
        <f>IF('Census Block Input'!J4510="","",'Census Block Input'!F4510)</f>
        <v/>
      </c>
      <c r="J4546" s="32" t="str">
        <f t="shared" si="142"/>
        <v/>
      </c>
      <c r="K4546" s="105" t="str">
        <f>IF('Census Block Input'!J4510="","",'Census Block Input'!D4510)</f>
        <v/>
      </c>
      <c r="L4546" s="106" t="str">
        <f>IF('Census Block Input'!J4510="","",'Census Block Input'!G4510)</f>
        <v/>
      </c>
      <c r="M4546" s="106" t="str">
        <f>IF('Census Block Input'!J4510="","",'Census Block Input'!F4510)</f>
        <v/>
      </c>
      <c r="N4546" s="32" t="str">
        <f t="shared" si="143"/>
        <v/>
      </c>
      <c r="O4546" s="124" t="s">
        <v>10</v>
      </c>
      <c r="P4546" s="123" t="s">
        <v>10</v>
      </c>
      <c r="Q4546" s="1"/>
    </row>
    <row r="4547" spans="1:17" ht="15.75" hidden="1" customHeight="1">
      <c r="A4547" s="1" t="str">
        <f t="shared" si="1"/>
        <v/>
      </c>
      <c r="B4547" s="1"/>
      <c r="C4547" s="25" t="str">
        <f>IF('Census Block Input'!J4511="","",'Census Block Input'!B4511)</f>
        <v/>
      </c>
      <c r="D4547" s="184" t="str">
        <f>IF('Census Block Input'!J4511="","",UPPER('Census Block Input'!J4511))</f>
        <v/>
      </c>
      <c r="E4547" s="26" t="str">
        <f>IF('Census Block Input'!J4511="","",'Census Block Input'!I4511)</f>
        <v/>
      </c>
      <c r="F4547" s="27" t="str">
        <f>IF('Census Block Input'!J4511="","",'Census Block Input'!C4511)</f>
        <v/>
      </c>
      <c r="G4547" s="29" t="str">
        <f>IF('Census Block Input'!J4511="","",'Census Block Input'!D4511)</f>
        <v/>
      </c>
      <c r="H4547" s="30" t="str">
        <f>IF('Census Block Input'!J4511="","",'Census Block Input'!G4511)</f>
        <v/>
      </c>
      <c r="I4547" s="30" t="str">
        <f>IF('Census Block Input'!J4511="","",'Census Block Input'!F4511)</f>
        <v/>
      </c>
      <c r="J4547" s="32" t="str">
        <f t="shared" si="142"/>
        <v/>
      </c>
      <c r="K4547" s="105" t="str">
        <f>IF('Census Block Input'!J4511="","",'Census Block Input'!D4511)</f>
        <v/>
      </c>
      <c r="L4547" s="106" t="str">
        <f>IF('Census Block Input'!J4511="","",'Census Block Input'!G4511)</f>
        <v/>
      </c>
      <c r="M4547" s="106" t="str">
        <f>IF('Census Block Input'!J4511="","",'Census Block Input'!F4511)</f>
        <v/>
      </c>
      <c r="N4547" s="32" t="str">
        <f t="shared" si="143"/>
        <v/>
      </c>
      <c r="O4547" s="124" t="s">
        <v>10</v>
      </c>
      <c r="P4547" s="123" t="s">
        <v>10</v>
      </c>
      <c r="Q4547" s="1"/>
    </row>
    <row r="4548" spans="1:17" ht="15.75" hidden="1" customHeight="1">
      <c r="A4548" s="1" t="str">
        <f t="shared" si="1"/>
        <v/>
      </c>
      <c r="B4548" s="1"/>
      <c r="C4548" s="25" t="str">
        <f>IF('Census Block Input'!J4512="","",'Census Block Input'!B4512)</f>
        <v/>
      </c>
      <c r="D4548" s="184" t="str">
        <f>IF('Census Block Input'!J4512="","",UPPER('Census Block Input'!J4512))</f>
        <v/>
      </c>
      <c r="E4548" s="26" t="str">
        <f>IF('Census Block Input'!J4512="","",'Census Block Input'!I4512)</f>
        <v/>
      </c>
      <c r="F4548" s="27" t="str">
        <f>IF('Census Block Input'!J4512="","",'Census Block Input'!C4512)</f>
        <v/>
      </c>
      <c r="G4548" s="29" t="str">
        <f>IF('Census Block Input'!J4512="","",'Census Block Input'!D4512)</f>
        <v/>
      </c>
      <c r="H4548" s="30" t="str">
        <f>IF('Census Block Input'!J4512="","",'Census Block Input'!G4512)</f>
        <v/>
      </c>
      <c r="I4548" s="30" t="str">
        <f>IF('Census Block Input'!J4512="","",'Census Block Input'!F4512)</f>
        <v/>
      </c>
      <c r="J4548" s="32" t="str">
        <f t="shared" si="142"/>
        <v/>
      </c>
      <c r="K4548" s="105" t="str">
        <f>IF('Census Block Input'!J4512="","",'Census Block Input'!D4512)</f>
        <v/>
      </c>
      <c r="L4548" s="106" t="str">
        <f>IF('Census Block Input'!J4512="","",'Census Block Input'!G4512)</f>
        <v/>
      </c>
      <c r="M4548" s="106" t="str">
        <f>IF('Census Block Input'!J4512="","",'Census Block Input'!F4512)</f>
        <v/>
      </c>
      <c r="N4548" s="32" t="str">
        <f t="shared" si="143"/>
        <v/>
      </c>
      <c r="O4548" s="124" t="s">
        <v>10</v>
      </c>
      <c r="P4548" s="123" t="s">
        <v>10</v>
      </c>
      <c r="Q4548" s="1"/>
    </row>
    <row r="4549" spans="1:17" ht="15.75" hidden="1" customHeight="1">
      <c r="A4549" s="1" t="str">
        <f t="shared" si="1"/>
        <v/>
      </c>
      <c r="B4549" s="1"/>
      <c r="C4549" s="25" t="str">
        <f>IF('Census Block Input'!J4513="","",'Census Block Input'!B4513)</f>
        <v/>
      </c>
      <c r="D4549" s="184" t="str">
        <f>IF('Census Block Input'!J4513="","",UPPER('Census Block Input'!J4513))</f>
        <v/>
      </c>
      <c r="E4549" s="26" t="str">
        <f>IF('Census Block Input'!J4513="","",'Census Block Input'!I4513)</f>
        <v/>
      </c>
      <c r="F4549" s="27" t="str">
        <f>IF('Census Block Input'!J4513="","",'Census Block Input'!C4513)</f>
        <v/>
      </c>
      <c r="G4549" s="29" t="str">
        <f>IF('Census Block Input'!J4513="","",'Census Block Input'!D4513)</f>
        <v/>
      </c>
      <c r="H4549" s="30" t="str">
        <f>IF('Census Block Input'!J4513="","",'Census Block Input'!G4513)</f>
        <v/>
      </c>
      <c r="I4549" s="30" t="str">
        <f>IF('Census Block Input'!J4513="","",'Census Block Input'!F4513)</f>
        <v/>
      </c>
      <c r="J4549" s="32" t="str">
        <f t="shared" si="142"/>
        <v/>
      </c>
      <c r="K4549" s="105" t="str">
        <f>IF('Census Block Input'!J4513="","",'Census Block Input'!D4513)</f>
        <v/>
      </c>
      <c r="L4549" s="106" t="str">
        <f>IF('Census Block Input'!J4513="","",'Census Block Input'!G4513)</f>
        <v/>
      </c>
      <c r="M4549" s="106" t="str">
        <f>IF('Census Block Input'!J4513="","",'Census Block Input'!F4513)</f>
        <v/>
      </c>
      <c r="N4549" s="32" t="str">
        <f t="shared" si="143"/>
        <v/>
      </c>
      <c r="O4549" s="124" t="s">
        <v>10</v>
      </c>
      <c r="P4549" s="123" t="s">
        <v>10</v>
      </c>
      <c r="Q4549" s="1"/>
    </row>
    <row r="4550" spans="1:17" ht="15.75" hidden="1" customHeight="1">
      <c r="A4550" s="1" t="str">
        <f t="shared" si="1"/>
        <v/>
      </c>
      <c r="B4550" s="1"/>
      <c r="C4550" s="25" t="str">
        <f>IF('Census Block Input'!J4514="","",'Census Block Input'!B4514)</f>
        <v/>
      </c>
      <c r="D4550" s="184" t="str">
        <f>IF('Census Block Input'!J4514="","",UPPER('Census Block Input'!J4514))</f>
        <v/>
      </c>
      <c r="E4550" s="26" t="str">
        <f>IF('Census Block Input'!J4514="","",'Census Block Input'!I4514)</f>
        <v/>
      </c>
      <c r="F4550" s="27" t="str">
        <f>IF('Census Block Input'!J4514="","",'Census Block Input'!C4514)</f>
        <v/>
      </c>
      <c r="G4550" s="29" t="str">
        <f>IF('Census Block Input'!J4514="","",'Census Block Input'!D4514)</f>
        <v/>
      </c>
      <c r="H4550" s="30" t="str">
        <f>IF('Census Block Input'!J4514="","",'Census Block Input'!G4514)</f>
        <v/>
      </c>
      <c r="I4550" s="30" t="str">
        <f>IF('Census Block Input'!J4514="","",'Census Block Input'!F4514)</f>
        <v/>
      </c>
      <c r="J4550" s="32" t="str">
        <f t="shared" si="142"/>
        <v/>
      </c>
      <c r="K4550" s="105" t="str">
        <f>IF('Census Block Input'!J4514="","",'Census Block Input'!D4514)</f>
        <v/>
      </c>
      <c r="L4550" s="106" t="str">
        <f>IF('Census Block Input'!J4514="","",'Census Block Input'!G4514)</f>
        <v/>
      </c>
      <c r="M4550" s="106" t="str">
        <f>IF('Census Block Input'!J4514="","",'Census Block Input'!F4514)</f>
        <v/>
      </c>
      <c r="N4550" s="32" t="str">
        <f t="shared" si="143"/>
        <v/>
      </c>
      <c r="O4550" s="124" t="s">
        <v>10</v>
      </c>
      <c r="P4550" s="123" t="s">
        <v>10</v>
      </c>
      <c r="Q4550" s="1"/>
    </row>
    <row r="4551" spans="1:17" ht="15.75" hidden="1" customHeight="1">
      <c r="A4551" s="1" t="str">
        <f t="shared" si="1"/>
        <v/>
      </c>
      <c r="B4551" s="1"/>
      <c r="C4551" s="25" t="str">
        <f>IF('Census Block Input'!J4515="","",'Census Block Input'!B4515)</f>
        <v/>
      </c>
      <c r="D4551" s="184" t="str">
        <f>IF('Census Block Input'!J4515="","",UPPER('Census Block Input'!J4515))</f>
        <v/>
      </c>
      <c r="E4551" s="26" t="str">
        <f>IF('Census Block Input'!J4515="","",'Census Block Input'!I4515)</f>
        <v/>
      </c>
      <c r="F4551" s="27" t="str">
        <f>IF('Census Block Input'!J4515="","",'Census Block Input'!C4515)</f>
        <v/>
      </c>
      <c r="G4551" s="29" t="str">
        <f>IF('Census Block Input'!J4515="","",'Census Block Input'!D4515)</f>
        <v/>
      </c>
      <c r="H4551" s="30" t="str">
        <f>IF('Census Block Input'!J4515="","",'Census Block Input'!G4515)</f>
        <v/>
      </c>
      <c r="I4551" s="30" t="str">
        <f>IF('Census Block Input'!J4515="","",'Census Block Input'!F4515)</f>
        <v/>
      </c>
      <c r="J4551" s="32" t="str">
        <f t="shared" si="142"/>
        <v/>
      </c>
      <c r="K4551" s="105" t="str">
        <f>IF('Census Block Input'!J4515="","",'Census Block Input'!D4515)</f>
        <v/>
      </c>
      <c r="L4551" s="106" t="str">
        <f>IF('Census Block Input'!J4515="","",'Census Block Input'!G4515)</f>
        <v/>
      </c>
      <c r="M4551" s="106" t="str">
        <f>IF('Census Block Input'!J4515="","",'Census Block Input'!F4515)</f>
        <v/>
      </c>
      <c r="N4551" s="32" t="str">
        <f t="shared" si="143"/>
        <v/>
      </c>
      <c r="O4551" s="124" t="s">
        <v>10</v>
      </c>
      <c r="P4551" s="123" t="s">
        <v>10</v>
      </c>
      <c r="Q4551" s="1"/>
    </row>
    <row r="4552" spans="1:17" ht="15.75" hidden="1" customHeight="1">
      <c r="A4552" s="1" t="str">
        <f t="shared" si="1"/>
        <v/>
      </c>
      <c r="B4552" s="1"/>
      <c r="C4552" s="25" t="str">
        <f>IF('Census Block Input'!J4516="","",'Census Block Input'!B4516)</f>
        <v/>
      </c>
      <c r="D4552" s="184" t="str">
        <f>IF('Census Block Input'!J4516="","",UPPER('Census Block Input'!J4516))</f>
        <v/>
      </c>
      <c r="E4552" s="26" t="str">
        <f>IF('Census Block Input'!J4516="","",'Census Block Input'!I4516)</f>
        <v/>
      </c>
      <c r="F4552" s="27" t="str">
        <f>IF('Census Block Input'!J4516="","",'Census Block Input'!C4516)</f>
        <v/>
      </c>
      <c r="G4552" s="29" t="str">
        <f>IF('Census Block Input'!J4516="","",'Census Block Input'!D4516)</f>
        <v/>
      </c>
      <c r="H4552" s="30" t="str">
        <f>IF('Census Block Input'!J4516="","",'Census Block Input'!G4516)</f>
        <v/>
      </c>
      <c r="I4552" s="30" t="str">
        <f>IF('Census Block Input'!J4516="","",'Census Block Input'!F4516)</f>
        <v/>
      </c>
      <c r="J4552" s="32" t="str">
        <f t="shared" si="142"/>
        <v/>
      </c>
      <c r="K4552" s="105" t="str">
        <f>IF('Census Block Input'!J4516="","",'Census Block Input'!D4516)</f>
        <v/>
      </c>
      <c r="L4552" s="106" t="str">
        <f>IF('Census Block Input'!J4516="","",'Census Block Input'!G4516)</f>
        <v/>
      </c>
      <c r="M4552" s="106" t="str">
        <f>IF('Census Block Input'!J4516="","",'Census Block Input'!F4516)</f>
        <v/>
      </c>
      <c r="N4552" s="32" t="str">
        <f t="shared" si="143"/>
        <v/>
      </c>
      <c r="O4552" s="124" t="s">
        <v>10</v>
      </c>
      <c r="P4552" s="123" t="s">
        <v>10</v>
      </c>
      <c r="Q4552" s="1"/>
    </row>
    <row r="4553" spans="1:17" ht="15.75" hidden="1" customHeight="1">
      <c r="A4553" s="1" t="str">
        <f t="shared" si="1"/>
        <v/>
      </c>
      <c r="B4553" s="1"/>
      <c r="C4553" s="25" t="str">
        <f>IF('Census Block Input'!J4517="","",'Census Block Input'!B4517)</f>
        <v/>
      </c>
      <c r="D4553" s="184" t="str">
        <f>IF('Census Block Input'!J4517="","",UPPER('Census Block Input'!J4517))</f>
        <v/>
      </c>
      <c r="E4553" s="26" t="str">
        <f>IF('Census Block Input'!J4517="","",'Census Block Input'!I4517)</f>
        <v/>
      </c>
      <c r="F4553" s="27" t="str">
        <f>IF('Census Block Input'!J4517="","",'Census Block Input'!C4517)</f>
        <v/>
      </c>
      <c r="G4553" s="29" t="str">
        <f>IF('Census Block Input'!J4517="","",'Census Block Input'!D4517)</f>
        <v/>
      </c>
      <c r="H4553" s="30" t="str">
        <f>IF('Census Block Input'!J4517="","",'Census Block Input'!G4517)</f>
        <v/>
      </c>
      <c r="I4553" s="30" t="str">
        <f>IF('Census Block Input'!J4517="","",'Census Block Input'!F4517)</f>
        <v/>
      </c>
      <c r="J4553" s="32" t="str">
        <f t="shared" si="142"/>
        <v/>
      </c>
      <c r="K4553" s="105" t="str">
        <f>IF('Census Block Input'!J4517="","",'Census Block Input'!D4517)</f>
        <v/>
      </c>
      <c r="L4553" s="106" t="str">
        <f>IF('Census Block Input'!J4517="","",'Census Block Input'!G4517)</f>
        <v/>
      </c>
      <c r="M4553" s="106" t="str">
        <f>IF('Census Block Input'!J4517="","",'Census Block Input'!F4517)</f>
        <v/>
      </c>
      <c r="N4553" s="32" t="str">
        <f t="shared" si="143"/>
        <v/>
      </c>
      <c r="O4553" s="124" t="s">
        <v>10</v>
      </c>
      <c r="P4553" s="123" t="s">
        <v>10</v>
      </c>
      <c r="Q4553" s="1"/>
    </row>
    <row r="4554" spans="1:17" ht="15.75" hidden="1" customHeight="1">
      <c r="A4554" s="1" t="str">
        <f t="shared" si="1"/>
        <v/>
      </c>
      <c r="B4554" s="1"/>
      <c r="C4554" s="25" t="str">
        <f>IF('Census Block Input'!J4518="","",'Census Block Input'!B4518)</f>
        <v/>
      </c>
      <c r="D4554" s="184" t="str">
        <f>IF('Census Block Input'!J4518="","",UPPER('Census Block Input'!J4518))</f>
        <v/>
      </c>
      <c r="E4554" s="26" t="str">
        <f>IF('Census Block Input'!J4518="","",'Census Block Input'!I4518)</f>
        <v/>
      </c>
      <c r="F4554" s="27" t="str">
        <f>IF('Census Block Input'!J4518="","",'Census Block Input'!C4518)</f>
        <v/>
      </c>
      <c r="G4554" s="29" t="str">
        <f>IF('Census Block Input'!J4518="","",'Census Block Input'!D4518)</f>
        <v/>
      </c>
      <c r="H4554" s="30" t="str">
        <f>IF('Census Block Input'!J4518="","",'Census Block Input'!G4518)</f>
        <v/>
      </c>
      <c r="I4554" s="30" t="str">
        <f>IF('Census Block Input'!J4518="","",'Census Block Input'!F4518)</f>
        <v/>
      </c>
      <c r="J4554" s="32" t="str">
        <f t="shared" si="142"/>
        <v/>
      </c>
      <c r="K4554" s="105" t="str">
        <f>IF('Census Block Input'!J4518="","",'Census Block Input'!D4518)</f>
        <v/>
      </c>
      <c r="L4554" s="106" t="str">
        <f>IF('Census Block Input'!J4518="","",'Census Block Input'!G4518)</f>
        <v/>
      </c>
      <c r="M4554" s="106" t="str">
        <f>IF('Census Block Input'!J4518="","",'Census Block Input'!F4518)</f>
        <v/>
      </c>
      <c r="N4554" s="32" t="str">
        <f t="shared" si="143"/>
        <v/>
      </c>
      <c r="O4554" s="124" t="s">
        <v>10</v>
      </c>
      <c r="P4554" s="123" t="s">
        <v>10</v>
      </c>
      <c r="Q4554" s="1"/>
    </row>
    <row r="4555" spans="1:17" ht="15.75" hidden="1" customHeight="1">
      <c r="A4555" s="1" t="str">
        <f t="shared" si="1"/>
        <v/>
      </c>
      <c r="B4555" s="1"/>
      <c r="C4555" s="25" t="str">
        <f>IF('Census Block Input'!J4519="","",'Census Block Input'!B4519)</f>
        <v/>
      </c>
      <c r="D4555" s="184" t="str">
        <f>IF('Census Block Input'!J4519="","",UPPER('Census Block Input'!J4519))</f>
        <v/>
      </c>
      <c r="E4555" s="26" t="str">
        <f>IF('Census Block Input'!J4519="","",'Census Block Input'!I4519)</f>
        <v/>
      </c>
      <c r="F4555" s="27" t="str">
        <f>IF('Census Block Input'!J4519="","",'Census Block Input'!C4519)</f>
        <v/>
      </c>
      <c r="G4555" s="29" t="str">
        <f>IF('Census Block Input'!J4519="","",'Census Block Input'!D4519)</f>
        <v/>
      </c>
      <c r="H4555" s="30" t="str">
        <f>IF('Census Block Input'!J4519="","",'Census Block Input'!G4519)</f>
        <v/>
      </c>
      <c r="I4555" s="30" t="str">
        <f>IF('Census Block Input'!J4519="","",'Census Block Input'!F4519)</f>
        <v/>
      </c>
      <c r="J4555" s="32" t="str">
        <f t="shared" si="142"/>
        <v/>
      </c>
      <c r="K4555" s="105" t="str">
        <f>IF('Census Block Input'!J4519="","",'Census Block Input'!D4519)</f>
        <v/>
      </c>
      <c r="L4555" s="106" t="str">
        <f>IF('Census Block Input'!J4519="","",'Census Block Input'!G4519)</f>
        <v/>
      </c>
      <c r="M4555" s="106" t="str">
        <f>IF('Census Block Input'!J4519="","",'Census Block Input'!F4519)</f>
        <v/>
      </c>
      <c r="N4555" s="32" t="str">
        <f t="shared" si="143"/>
        <v/>
      </c>
      <c r="O4555" s="124" t="s">
        <v>10</v>
      </c>
      <c r="P4555" s="123" t="s">
        <v>10</v>
      </c>
      <c r="Q4555" s="1"/>
    </row>
    <row r="4556" spans="1:17" ht="15.75" hidden="1" customHeight="1">
      <c r="A4556" s="1" t="str">
        <f t="shared" si="1"/>
        <v/>
      </c>
      <c r="B4556" s="1"/>
      <c r="C4556" s="25" t="str">
        <f>IF('Census Block Input'!J4520="","",'Census Block Input'!B4520)</f>
        <v/>
      </c>
      <c r="D4556" s="184" t="str">
        <f>IF('Census Block Input'!J4520="","",UPPER('Census Block Input'!J4520))</f>
        <v/>
      </c>
      <c r="E4556" s="26" t="str">
        <f>IF('Census Block Input'!J4520="","",'Census Block Input'!I4520)</f>
        <v/>
      </c>
      <c r="F4556" s="27" t="str">
        <f>IF('Census Block Input'!J4520="","",'Census Block Input'!C4520)</f>
        <v/>
      </c>
      <c r="G4556" s="29" t="str">
        <f>IF('Census Block Input'!J4520="","",'Census Block Input'!D4520)</f>
        <v/>
      </c>
      <c r="H4556" s="30" t="str">
        <f>IF('Census Block Input'!J4520="","",'Census Block Input'!G4520)</f>
        <v/>
      </c>
      <c r="I4556" s="30" t="str">
        <f>IF('Census Block Input'!J4520="","",'Census Block Input'!F4520)</f>
        <v/>
      </c>
      <c r="J4556" s="32" t="str">
        <f t="shared" si="142"/>
        <v/>
      </c>
      <c r="K4556" s="105" t="str">
        <f>IF('Census Block Input'!J4520="","",'Census Block Input'!D4520)</f>
        <v/>
      </c>
      <c r="L4556" s="106" t="str">
        <f>IF('Census Block Input'!J4520="","",'Census Block Input'!G4520)</f>
        <v/>
      </c>
      <c r="M4556" s="106" t="str">
        <f>IF('Census Block Input'!J4520="","",'Census Block Input'!F4520)</f>
        <v/>
      </c>
      <c r="N4556" s="32" t="str">
        <f t="shared" si="143"/>
        <v/>
      </c>
      <c r="O4556" s="124" t="s">
        <v>10</v>
      </c>
      <c r="P4556" s="123" t="s">
        <v>10</v>
      </c>
      <c r="Q4556" s="1"/>
    </row>
    <row r="4557" spans="1:17" ht="15.75" hidden="1" customHeight="1">
      <c r="A4557" s="1" t="str">
        <f t="shared" si="1"/>
        <v/>
      </c>
      <c r="B4557" s="1"/>
      <c r="C4557" s="25" t="str">
        <f>IF('Census Block Input'!J4521="","",'Census Block Input'!B4521)</f>
        <v/>
      </c>
      <c r="D4557" s="184" t="str">
        <f>IF('Census Block Input'!J4521="","",UPPER('Census Block Input'!J4521))</f>
        <v/>
      </c>
      <c r="E4557" s="26" t="str">
        <f>IF('Census Block Input'!J4521="","",'Census Block Input'!I4521)</f>
        <v/>
      </c>
      <c r="F4557" s="27" t="str">
        <f>IF('Census Block Input'!J4521="","",'Census Block Input'!C4521)</f>
        <v/>
      </c>
      <c r="G4557" s="29" t="str">
        <f>IF('Census Block Input'!J4521="","",'Census Block Input'!D4521)</f>
        <v/>
      </c>
      <c r="H4557" s="30" t="str">
        <f>IF('Census Block Input'!J4521="","",'Census Block Input'!G4521)</f>
        <v/>
      </c>
      <c r="I4557" s="30" t="str">
        <f>IF('Census Block Input'!J4521="","",'Census Block Input'!F4521)</f>
        <v/>
      </c>
      <c r="J4557" s="32" t="str">
        <f t="shared" si="142"/>
        <v/>
      </c>
      <c r="K4557" s="105" t="str">
        <f>IF('Census Block Input'!J4521="","",'Census Block Input'!D4521)</f>
        <v/>
      </c>
      <c r="L4557" s="106" t="str">
        <f>IF('Census Block Input'!J4521="","",'Census Block Input'!G4521)</f>
        <v/>
      </c>
      <c r="M4557" s="106" t="str">
        <f>IF('Census Block Input'!J4521="","",'Census Block Input'!F4521)</f>
        <v/>
      </c>
      <c r="N4557" s="32" t="str">
        <f t="shared" si="143"/>
        <v/>
      </c>
      <c r="O4557" s="124" t="s">
        <v>10</v>
      </c>
      <c r="P4557" s="123" t="s">
        <v>10</v>
      </c>
      <c r="Q4557" s="1"/>
    </row>
    <row r="4558" spans="1:17" ht="15.75" hidden="1" customHeight="1">
      <c r="A4558" s="1" t="str">
        <f t="shared" si="1"/>
        <v/>
      </c>
      <c r="B4558" s="1"/>
      <c r="C4558" s="25" t="str">
        <f>IF('Census Block Input'!J4522="","",'Census Block Input'!B4522)</f>
        <v/>
      </c>
      <c r="D4558" s="184" t="str">
        <f>IF('Census Block Input'!J4522="","",UPPER('Census Block Input'!J4522))</f>
        <v/>
      </c>
      <c r="E4558" s="26" t="str">
        <f>IF('Census Block Input'!J4522="","",'Census Block Input'!I4522)</f>
        <v/>
      </c>
      <c r="F4558" s="27" t="str">
        <f>IF('Census Block Input'!J4522="","",'Census Block Input'!C4522)</f>
        <v/>
      </c>
      <c r="G4558" s="29" t="str">
        <f>IF('Census Block Input'!J4522="","",'Census Block Input'!D4522)</f>
        <v/>
      </c>
      <c r="H4558" s="30" t="str">
        <f>IF('Census Block Input'!J4522="","",'Census Block Input'!G4522)</f>
        <v/>
      </c>
      <c r="I4558" s="30" t="str">
        <f>IF('Census Block Input'!J4522="","",'Census Block Input'!F4522)</f>
        <v/>
      </c>
      <c r="J4558" s="32" t="str">
        <f t="shared" si="142"/>
        <v/>
      </c>
      <c r="K4558" s="105" t="str">
        <f>IF('Census Block Input'!J4522="","",'Census Block Input'!D4522)</f>
        <v/>
      </c>
      <c r="L4558" s="106" t="str">
        <f>IF('Census Block Input'!J4522="","",'Census Block Input'!G4522)</f>
        <v/>
      </c>
      <c r="M4558" s="106" t="str">
        <f>IF('Census Block Input'!J4522="","",'Census Block Input'!F4522)</f>
        <v/>
      </c>
      <c r="N4558" s="32" t="str">
        <f t="shared" si="143"/>
        <v/>
      </c>
      <c r="O4558" s="124" t="s">
        <v>10</v>
      </c>
      <c r="P4558" s="123" t="s">
        <v>10</v>
      </c>
      <c r="Q4558" s="1"/>
    </row>
    <row r="4559" spans="1:17" ht="15.75" hidden="1" customHeight="1">
      <c r="A4559" s="1" t="str">
        <f t="shared" si="1"/>
        <v/>
      </c>
      <c r="B4559" s="1"/>
      <c r="C4559" s="25" t="str">
        <f>IF('Census Block Input'!J4523="","",'Census Block Input'!B4523)</f>
        <v/>
      </c>
      <c r="D4559" s="184" t="str">
        <f>IF('Census Block Input'!J4523="","",UPPER('Census Block Input'!J4523))</f>
        <v/>
      </c>
      <c r="E4559" s="26" t="str">
        <f>IF('Census Block Input'!J4523="","",'Census Block Input'!I4523)</f>
        <v/>
      </c>
      <c r="F4559" s="27" t="str">
        <f>IF('Census Block Input'!J4523="","",'Census Block Input'!C4523)</f>
        <v/>
      </c>
      <c r="G4559" s="29" t="str">
        <f>IF('Census Block Input'!J4523="","",'Census Block Input'!D4523)</f>
        <v/>
      </c>
      <c r="H4559" s="30" t="str">
        <f>IF('Census Block Input'!J4523="","",'Census Block Input'!G4523)</f>
        <v/>
      </c>
      <c r="I4559" s="30" t="str">
        <f>IF('Census Block Input'!J4523="","",'Census Block Input'!F4523)</f>
        <v/>
      </c>
      <c r="J4559" s="32" t="str">
        <f t="shared" si="142"/>
        <v/>
      </c>
      <c r="K4559" s="105" t="str">
        <f>IF('Census Block Input'!J4523="","",'Census Block Input'!D4523)</f>
        <v/>
      </c>
      <c r="L4559" s="106" t="str">
        <f>IF('Census Block Input'!J4523="","",'Census Block Input'!G4523)</f>
        <v/>
      </c>
      <c r="M4559" s="106" t="str">
        <f>IF('Census Block Input'!J4523="","",'Census Block Input'!F4523)</f>
        <v/>
      </c>
      <c r="N4559" s="32" t="str">
        <f t="shared" si="143"/>
        <v/>
      </c>
      <c r="O4559" s="124" t="s">
        <v>10</v>
      </c>
      <c r="P4559" s="123" t="s">
        <v>10</v>
      </c>
      <c r="Q4559" s="1"/>
    </row>
    <row r="4560" spans="1:17" ht="15.75" hidden="1" customHeight="1">
      <c r="A4560" s="1" t="str">
        <f t="shared" si="1"/>
        <v/>
      </c>
      <c r="B4560" s="1"/>
      <c r="C4560" s="25" t="str">
        <f>IF('Census Block Input'!J4524="","",'Census Block Input'!B4524)</f>
        <v/>
      </c>
      <c r="D4560" s="184" t="str">
        <f>IF('Census Block Input'!J4524="","",UPPER('Census Block Input'!J4524))</f>
        <v/>
      </c>
      <c r="E4560" s="26" t="str">
        <f>IF('Census Block Input'!J4524="","",'Census Block Input'!I4524)</f>
        <v/>
      </c>
      <c r="F4560" s="27" t="str">
        <f>IF('Census Block Input'!J4524="","",'Census Block Input'!C4524)</f>
        <v/>
      </c>
      <c r="G4560" s="29" t="str">
        <f>IF('Census Block Input'!J4524="","",'Census Block Input'!D4524)</f>
        <v/>
      </c>
      <c r="H4560" s="30" t="str">
        <f>IF('Census Block Input'!J4524="","",'Census Block Input'!G4524)</f>
        <v/>
      </c>
      <c r="I4560" s="30" t="str">
        <f>IF('Census Block Input'!J4524="","",'Census Block Input'!F4524)</f>
        <v/>
      </c>
      <c r="J4560" s="32" t="str">
        <f t="shared" si="142"/>
        <v/>
      </c>
      <c r="K4560" s="105" t="str">
        <f>IF('Census Block Input'!J4524="","",'Census Block Input'!D4524)</f>
        <v/>
      </c>
      <c r="L4560" s="106" t="str">
        <f>IF('Census Block Input'!J4524="","",'Census Block Input'!G4524)</f>
        <v/>
      </c>
      <c r="M4560" s="106" t="str">
        <f>IF('Census Block Input'!J4524="","",'Census Block Input'!F4524)</f>
        <v/>
      </c>
      <c r="N4560" s="32" t="str">
        <f t="shared" si="143"/>
        <v/>
      </c>
      <c r="O4560" s="124" t="s">
        <v>10</v>
      </c>
      <c r="P4560" s="123" t="s">
        <v>10</v>
      </c>
      <c r="Q4560" s="1"/>
    </row>
    <row r="4561" spans="1:17" ht="15.75" hidden="1" customHeight="1">
      <c r="A4561" s="1" t="str">
        <f t="shared" si="1"/>
        <v/>
      </c>
      <c r="B4561" s="1"/>
      <c r="C4561" s="25" t="str">
        <f>IF('Census Block Input'!J4525="","",'Census Block Input'!B4525)</f>
        <v/>
      </c>
      <c r="D4561" s="184" t="str">
        <f>IF('Census Block Input'!J4525="","",UPPER('Census Block Input'!J4525))</f>
        <v/>
      </c>
      <c r="E4561" s="26" t="str">
        <f>IF('Census Block Input'!J4525="","",'Census Block Input'!I4525)</f>
        <v/>
      </c>
      <c r="F4561" s="27" t="str">
        <f>IF('Census Block Input'!J4525="","",'Census Block Input'!C4525)</f>
        <v/>
      </c>
      <c r="G4561" s="29" t="str">
        <f>IF('Census Block Input'!J4525="","",'Census Block Input'!D4525)</f>
        <v/>
      </c>
      <c r="H4561" s="30" t="str">
        <f>IF('Census Block Input'!J4525="","",'Census Block Input'!G4525)</f>
        <v/>
      </c>
      <c r="I4561" s="30" t="str">
        <f>IF('Census Block Input'!J4525="","",'Census Block Input'!F4525)</f>
        <v/>
      </c>
      <c r="J4561" s="32" t="str">
        <f t="shared" si="142"/>
        <v/>
      </c>
      <c r="K4561" s="105" t="str">
        <f>IF('Census Block Input'!J4525="","",'Census Block Input'!D4525)</f>
        <v/>
      </c>
      <c r="L4561" s="106" t="str">
        <f>IF('Census Block Input'!J4525="","",'Census Block Input'!G4525)</f>
        <v/>
      </c>
      <c r="M4561" s="106" t="str">
        <f>IF('Census Block Input'!J4525="","",'Census Block Input'!F4525)</f>
        <v/>
      </c>
      <c r="N4561" s="32" t="str">
        <f t="shared" si="143"/>
        <v/>
      </c>
      <c r="O4561" s="124" t="s">
        <v>10</v>
      </c>
      <c r="P4561" s="123" t="s">
        <v>10</v>
      </c>
      <c r="Q4561" s="1"/>
    </row>
    <row r="4562" spans="1:17" ht="15.75" hidden="1" customHeight="1">
      <c r="A4562" s="1" t="str">
        <f t="shared" si="1"/>
        <v/>
      </c>
      <c r="B4562" s="1"/>
      <c r="C4562" s="25" t="str">
        <f>IF('Census Block Input'!J4526="","",'Census Block Input'!B4526)</f>
        <v/>
      </c>
      <c r="D4562" s="184" t="str">
        <f>IF('Census Block Input'!J4526="","",UPPER('Census Block Input'!J4526))</f>
        <v/>
      </c>
      <c r="E4562" s="26" t="str">
        <f>IF('Census Block Input'!J4526="","",'Census Block Input'!I4526)</f>
        <v/>
      </c>
      <c r="F4562" s="27" t="str">
        <f>IF('Census Block Input'!J4526="","",'Census Block Input'!C4526)</f>
        <v/>
      </c>
      <c r="G4562" s="29" t="str">
        <f>IF('Census Block Input'!J4526="","",'Census Block Input'!D4526)</f>
        <v/>
      </c>
      <c r="H4562" s="30" t="str">
        <f>IF('Census Block Input'!J4526="","",'Census Block Input'!G4526)</f>
        <v/>
      </c>
      <c r="I4562" s="30" t="str">
        <f>IF('Census Block Input'!J4526="","",'Census Block Input'!F4526)</f>
        <v/>
      </c>
      <c r="J4562" s="32" t="str">
        <f t="shared" si="142"/>
        <v/>
      </c>
      <c r="K4562" s="105" t="str">
        <f>IF('Census Block Input'!J4526="","",'Census Block Input'!D4526)</f>
        <v/>
      </c>
      <c r="L4562" s="106" t="str">
        <f>IF('Census Block Input'!J4526="","",'Census Block Input'!G4526)</f>
        <v/>
      </c>
      <c r="M4562" s="106" t="str">
        <f>IF('Census Block Input'!J4526="","",'Census Block Input'!F4526)</f>
        <v/>
      </c>
      <c r="N4562" s="32" t="str">
        <f t="shared" si="143"/>
        <v/>
      </c>
      <c r="O4562" s="124" t="s">
        <v>10</v>
      </c>
      <c r="P4562" s="123" t="s">
        <v>10</v>
      </c>
      <c r="Q4562" s="1"/>
    </row>
    <row r="4563" spans="1:17" ht="15.75" hidden="1" customHeight="1">
      <c r="A4563" s="1" t="str">
        <f t="shared" si="1"/>
        <v/>
      </c>
      <c r="B4563" s="1"/>
      <c r="C4563" s="25" t="str">
        <f>IF('Census Block Input'!J4527="","",'Census Block Input'!B4527)</f>
        <v/>
      </c>
      <c r="D4563" s="184" t="str">
        <f>IF('Census Block Input'!J4527="","",UPPER('Census Block Input'!J4527))</f>
        <v/>
      </c>
      <c r="E4563" s="26" t="str">
        <f>IF('Census Block Input'!J4527="","",'Census Block Input'!I4527)</f>
        <v/>
      </c>
      <c r="F4563" s="27" t="str">
        <f>IF('Census Block Input'!J4527="","",'Census Block Input'!C4527)</f>
        <v/>
      </c>
      <c r="G4563" s="29" t="str">
        <f>IF('Census Block Input'!J4527="","",'Census Block Input'!D4527)</f>
        <v/>
      </c>
      <c r="H4563" s="30" t="str">
        <f>IF('Census Block Input'!J4527="","",'Census Block Input'!G4527)</f>
        <v/>
      </c>
      <c r="I4563" s="30" t="str">
        <f>IF('Census Block Input'!J4527="","",'Census Block Input'!F4527)</f>
        <v/>
      </c>
      <c r="J4563" s="32" t="str">
        <f t="shared" si="142"/>
        <v/>
      </c>
      <c r="K4563" s="105" t="str">
        <f>IF('Census Block Input'!J4527="","",'Census Block Input'!D4527)</f>
        <v/>
      </c>
      <c r="L4563" s="106" t="str">
        <f>IF('Census Block Input'!J4527="","",'Census Block Input'!G4527)</f>
        <v/>
      </c>
      <c r="M4563" s="106" t="str">
        <f>IF('Census Block Input'!J4527="","",'Census Block Input'!F4527)</f>
        <v/>
      </c>
      <c r="N4563" s="32" t="str">
        <f t="shared" si="143"/>
        <v/>
      </c>
      <c r="O4563" s="124" t="s">
        <v>10</v>
      </c>
      <c r="P4563" s="123" t="s">
        <v>10</v>
      </c>
      <c r="Q4563" s="1"/>
    </row>
    <row r="4564" spans="1:17" ht="15.75" hidden="1" customHeight="1">
      <c r="A4564" s="1" t="str">
        <f t="shared" si="1"/>
        <v/>
      </c>
      <c r="B4564" s="1"/>
      <c r="C4564" s="25" t="str">
        <f>IF('Census Block Input'!J4528="","",'Census Block Input'!B4528)</f>
        <v/>
      </c>
      <c r="D4564" s="184" t="str">
        <f>IF('Census Block Input'!J4528="","",UPPER('Census Block Input'!J4528))</f>
        <v/>
      </c>
      <c r="E4564" s="26" t="str">
        <f>IF('Census Block Input'!J4528="","",'Census Block Input'!I4528)</f>
        <v/>
      </c>
      <c r="F4564" s="27" t="str">
        <f>IF('Census Block Input'!J4528="","",'Census Block Input'!C4528)</f>
        <v/>
      </c>
      <c r="G4564" s="29" t="str">
        <f>IF('Census Block Input'!J4528="","",'Census Block Input'!D4528)</f>
        <v/>
      </c>
      <c r="H4564" s="30" t="str">
        <f>IF('Census Block Input'!J4528="","",'Census Block Input'!G4528)</f>
        <v/>
      </c>
      <c r="I4564" s="30" t="str">
        <f>IF('Census Block Input'!J4528="","",'Census Block Input'!F4528)</f>
        <v/>
      </c>
      <c r="J4564" s="32" t="str">
        <f t="shared" si="142"/>
        <v/>
      </c>
      <c r="K4564" s="105" t="str">
        <f>IF('Census Block Input'!J4528="","",'Census Block Input'!D4528)</f>
        <v/>
      </c>
      <c r="L4564" s="106" t="str">
        <f>IF('Census Block Input'!J4528="","",'Census Block Input'!G4528)</f>
        <v/>
      </c>
      <c r="M4564" s="106" t="str">
        <f>IF('Census Block Input'!J4528="","",'Census Block Input'!F4528)</f>
        <v/>
      </c>
      <c r="N4564" s="32" t="str">
        <f t="shared" si="143"/>
        <v/>
      </c>
      <c r="O4564" s="124" t="s">
        <v>10</v>
      </c>
      <c r="P4564" s="123" t="s">
        <v>10</v>
      </c>
      <c r="Q4564" s="1"/>
    </row>
    <row r="4565" spans="1:17" ht="15.75" hidden="1" customHeight="1">
      <c r="A4565" s="1" t="str">
        <f t="shared" si="1"/>
        <v/>
      </c>
      <c r="B4565" s="1"/>
      <c r="C4565" s="25" t="str">
        <f>IF('Census Block Input'!J4529="","",'Census Block Input'!B4529)</f>
        <v/>
      </c>
      <c r="D4565" s="184" t="str">
        <f>IF('Census Block Input'!J4529="","",UPPER('Census Block Input'!J4529))</f>
        <v/>
      </c>
      <c r="E4565" s="26" t="str">
        <f>IF('Census Block Input'!J4529="","",'Census Block Input'!I4529)</f>
        <v/>
      </c>
      <c r="F4565" s="27" t="str">
        <f>IF('Census Block Input'!J4529="","",'Census Block Input'!C4529)</f>
        <v/>
      </c>
      <c r="G4565" s="29" t="str">
        <f>IF('Census Block Input'!J4529="","",'Census Block Input'!D4529)</f>
        <v/>
      </c>
      <c r="H4565" s="30" t="str">
        <f>IF('Census Block Input'!J4529="","",'Census Block Input'!G4529)</f>
        <v/>
      </c>
      <c r="I4565" s="30" t="str">
        <f>IF('Census Block Input'!J4529="","",'Census Block Input'!F4529)</f>
        <v/>
      </c>
      <c r="J4565" s="32" t="str">
        <f t="shared" si="142"/>
        <v/>
      </c>
      <c r="K4565" s="105" t="str">
        <f>IF('Census Block Input'!J4529="","",'Census Block Input'!D4529)</f>
        <v/>
      </c>
      <c r="L4565" s="106" t="str">
        <f>IF('Census Block Input'!J4529="","",'Census Block Input'!G4529)</f>
        <v/>
      </c>
      <c r="M4565" s="106" t="str">
        <f>IF('Census Block Input'!J4529="","",'Census Block Input'!F4529)</f>
        <v/>
      </c>
      <c r="N4565" s="32" t="str">
        <f t="shared" si="143"/>
        <v/>
      </c>
      <c r="O4565" s="124" t="s">
        <v>10</v>
      </c>
      <c r="P4565" s="123" t="s">
        <v>10</v>
      </c>
      <c r="Q4565" s="1"/>
    </row>
    <row r="4566" spans="1:17" ht="15.75" hidden="1" customHeight="1">
      <c r="A4566" s="1" t="str">
        <f t="shared" si="1"/>
        <v/>
      </c>
      <c r="B4566" s="1"/>
      <c r="C4566" s="25" t="str">
        <f>IF('Census Block Input'!J4530="","",'Census Block Input'!B4530)</f>
        <v/>
      </c>
      <c r="D4566" s="184" t="str">
        <f>IF('Census Block Input'!J4530="","",UPPER('Census Block Input'!J4530))</f>
        <v/>
      </c>
      <c r="E4566" s="26" t="str">
        <f>IF('Census Block Input'!J4530="","",'Census Block Input'!I4530)</f>
        <v/>
      </c>
      <c r="F4566" s="27" t="str">
        <f>IF('Census Block Input'!J4530="","",'Census Block Input'!C4530)</f>
        <v/>
      </c>
      <c r="G4566" s="29" t="str">
        <f>IF('Census Block Input'!J4530="","",'Census Block Input'!D4530)</f>
        <v/>
      </c>
      <c r="H4566" s="30" t="str">
        <f>IF('Census Block Input'!J4530="","",'Census Block Input'!G4530)</f>
        <v/>
      </c>
      <c r="I4566" s="30" t="str">
        <f>IF('Census Block Input'!J4530="","",'Census Block Input'!F4530)</f>
        <v/>
      </c>
      <c r="J4566" s="32" t="str">
        <f t="shared" si="142"/>
        <v/>
      </c>
      <c r="K4566" s="105" t="str">
        <f>IF('Census Block Input'!J4530="","",'Census Block Input'!D4530)</f>
        <v/>
      </c>
      <c r="L4566" s="106" t="str">
        <f>IF('Census Block Input'!J4530="","",'Census Block Input'!G4530)</f>
        <v/>
      </c>
      <c r="M4566" s="106" t="str">
        <f>IF('Census Block Input'!J4530="","",'Census Block Input'!F4530)</f>
        <v/>
      </c>
      <c r="N4566" s="32" t="str">
        <f t="shared" si="143"/>
        <v/>
      </c>
      <c r="O4566" s="124" t="s">
        <v>10</v>
      </c>
      <c r="P4566" s="123" t="s">
        <v>10</v>
      </c>
      <c r="Q4566" s="1"/>
    </row>
    <row r="4567" spans="1:17" ht="15.75" hidden="1" customHeight="1">
      <c r="A4567" s="1" t="str">
        <f t="shared" si="1"/>
        <v/>
      </c>
      <c r="B4567" s="1"/>
      <c r="C4567" s="25" t="str">
        <f>IF('Census Block Input'!J4531="","",'Census Block Input'!B4531)</f>
        <v/>
      </c>
      <c r="D4567" s="184" t="str">
        <f>IF('Census Block Input'!J4531="","",UPPER('Census Block Input'!J4531))</f>
        <v/>
      </c>
      <c r="E4567" s="26" t="str">
        <f>IF('Census Block Input'!J4531="","",'Census Block Input'!I4531)</f>
        <v/>
      </c>
      <c r="F4567" s="27" t="str">
        <f>IF('Census Block Input'!J4531="","",'Census Block Input'!C4531)</f>
        <v/>
      </c>
      <c r="G4567" s="29" t="str">
        <f>IF('Census Block Input'!J4531="","",'Census Block Input'!D4531)</f>
        <v/>
      </c>
      <c r="H4567" s="30" t="str">
        <f>IF('Census Block Input'!J4531="","",'Census Block Input'!G4531)</f>
        <v/>
      </c>
      <c r="I4567" s="30" t="str">
        <f>IF('Census Block Input'!J4531="","",'Census Block Input'!F4531)</f>
        <v/>
      </c>
      <c r="J4567" s="32" t="str">
        <f t="shared" si="142"/>
        <v/>
      </c>
      <c r="K4567" s="105" t="str">
        <f>IF('Census Block Input'!J4531="","",'Census Block Input'!D4531)</f>
        <v/>
      </c>
      <c r="L4567" s="106" t="str">
        <f>IF('Census Block Input'!J4531="","",'Census Block Input'!G4531)</f>
        <v/>
      </c>
      <c r="M4567" s="106" t="str">
        <f>IF('Census Block Input'!J4531="","",'Census Block Input'!F4531)</f>
        <v/>
      </c>
      <c r="N4567" s="32" t="str">
        <f t="shared" si="143"/>
        <v/>
      </c>
      <c r="O4567" s="124" t="s">
        <v>10</v>
      </c>
      <c r="P4567" s="123" t="s">
        <v>10</v>
      </c>
      <c r="Q4567" s="1"/>
    </row>
    <row r="4568" spans="1:17" ht="15.75" hidden="1" customHeight="1">
      <c r="A4568" s="1" t="str">
        <f t="shared" si="1"/>
        <v/>
      </c>
      <c r="B4568" s="1"/>
      <c r="C4568" s="25" t="str">
        <f>IF('Census Block Input'!J4532="","",'Census Block Input'!B4532)</f>
        <v/>
      </c>
      <c r="D4568" s="184" t="str">
        <f>IF('Census Block Input'!J4532="","",UPPER('Census Block Input'!J4532))</f>
        <v/>
      </c>
      <c r="E4568" s="26" t="str">
        <f>IF('Census Block Input'!J4532="","",'Census Block Input'!I4532)</f>
        <v/>
      </c>
      <c r="F4568" s="27" t="str">
        <f>IF('Census Block Input'!J4532="","",'Census Block Input'!C4532)</f>
        <v/>
      </c>
      <c r="G4568" s="29" t="str">
        <f>IF('Census Block Input'!J4532="","",'Census Block Input'!D4532)</f>
        <v/>
      </c>
      <c r="H4568" s="30" t="str">
        <f>IF('Census Block Input'!J4532="","",'Census Block Input'!G4532)</f>
        <v/>
      </c>
      <c r="I4568" s="30" t="str">
        <f>IF('Census Block Input'!J4532="","",'Census Block Input'!F4532)</f>
        <v/>
      </c>
      <c r="J4568" s="32" t="str">
        <f t="shared" si="142"/>
        <v/>
      </c>
      <c r="K4568" s="105" t="str">
        <f>IF('Census Block Input'!J4532="","",'Census Block Input'!D4532)</f>
        <v/>
      </c>
      <c r="L4568" s="106" t="str">
        <f>IF('Census Block Input'!J4532="","",'Census Block Input'!G4532)</f>
        <v/>
      </c>
      <c r="M4568" s="106" t="str">
        <f>IF('Census Block Input'!J4532="","",'Census Block Input'!F4532)</f>
        <v/>
      </c>
      <c r="N4568" s="32" t="str">
        <f t="shared" si="143"/>
        <v/>
      </c>
      <c r="O4568" s="124" t="s">
        <v>10</v>
      </c>
      <c r="P4568" s="123" t="s">
        <v>10</v>
      </c>
      <c r="Q4568" s="1"/>
    </row>
    <row r="4569" spans="1:17" ht="15.75" hidden="1" customHeight="1">
      <c r="A4569" s="1" t="str">
        <f t="shared" si="1"/>
        <v/>
      </c>
      <c r="B4569" s="1"/>
      <c r="C4569" s="25" t="str">
        <f>IF('Census Block Input'!J4533="","",'Census Block Input'!B4533)</f>
        <v/>
      </c>
      <c r="D4569" s="184" t="str">
        <f>IF('Census Block Input'!J4533="","",UPPER('Census Block Input'!J4533))</f>
        <v/>
      </c>
      <c r="E4569" s="26" t="str">
        <f>IF('Census Block Input'!J4533="","",'Census Block Input'!I4533)</f>
        <v/>
      </c>
      <c r="F4569" s="27" t="str">
        <f>IF('Census Block Input'!J4533="","",'Census Block Input'!C4533)</f>
        <v/>
      </c>
      <c r="G4569" s="29" t="str">
        <f>IF('Census Block Input'!J4533="","",'Census Block Input'!D4533)</f>
        <v/>
      </c>
      <c r="H4569" s="30" t="str">
        <f>IF('Census Block Input'!J4533="","",'Census Block Input'!G4533)</f>
        <v/>
      </c>
      <c r="I4569" s="30" t="str">
        <f>IF('Census Block Input'!J4533="","",'Census Block Input'!F4533)</f>
        <v/>
      </c>
      <c r="J4569" s="32" t="str">
        <f t="shared" si="142"/>
        <v/>
      </c>
      <c r="K4569" s="105" t="str">
        <f>IF('Census Block Input'!J4533="","",'Census Block Input'!D4533)</f>
        <v/>
      </c>
      <c r="L4569" s="106" t="str">
        <f>IF('Census Block Input'!J4533="","",'Census Block Input'!G4533)</f>
        <v/>
      </c>
      <c r="M4569" s="106" t="str">
        <f>IF('Census Block Input'!J4533="","",'Census Block Input'!F4533)</f>
        <v/>
      </c>
      <c r="N4569" s="32" t="str">
        <f t="shared" si="143"/>
        <v/>
      </c>
      <c r="O4569" s="124" t="s">
        <v>10</v>
      </c>
      <c r="P4569" s="123" t="s">
        <v>10</v>
      </c>
      <c r="Q4569" s="1"/>
    </row>
    <row r="4570" spans="1:17" ht="15.75" hidden="1" customHeight="1">
      <c r="A4570" s="1" t="str">
        <f t="shared" si="1"/>
        <v/>
      </c>
      <c r="B4570" s="1"/>
      <c r="C4570" s="25" t="str">
        <f>IF('Census Block Input'!J4534="","",'Census Block Input'!B4534)</f>
        <v/>
      </c>
      <c r="D4570" s="184" t="str">
        <f>IF('Census Block Input'!J4534="","",UPPER('Census Block Input'!J4534))</f>
        <v/>
      </c>
      <c r="E4570" s="26" t="str">
        <f>IF('Census Block Input'!J4534="","",'Census Block Input'!I4534)</f>
        <v/>
      </c>
      <c r="F4570" s="27" t="str">
        <f>IF('Census Block Input'!J4534="","",'Census Block Input'!C4534)</f>
        <v/>
      </c>
      <c r="G4570" s="29" t="str">
        <f>IF('Census Block Input'!J4534="","",'Census Block Input'!D4534)</f>
        <v/>
      </c>
      <c r="H4570" s="30" t="str">
        <f>IF('Census Block Input'!J4534="","",'Census Block Input'!G4534)</f>
        <v/>
      </c>
      <c r="I4570" s="30" t="str">
        <f>IF('Census Block Input'!J4534="","",'Census Block Input'!F4534)</f>
        <v/>
      </c>
      <c r="J4570" s="32" t="str">
        <f t="shared" si="142"/>
        <v/>
      </c>
      <c r="K4570" s="105" t="str">
        <f>IF('Census Block Input'!J4534="","",'Census Block Input'!D4534)</f>
        <v/>
      </c>
      <c r="L4570" s="106" t="str">
        <f>IF('Census Block Input'!J4534="","",'Census Block Input'!G4534)</f>
        <v/>
      </c>
      <c r="M4570" s="106" t="str">
        <f>IF('Census Block Input'!J4534="","",'Census Block Input'!F4534)</f>
        <v/>
      </c>
      <c r="N4570" s="32" t="str">
        <f t="shared" si="143"/>
        <v/>
      </c>
      <c r="O4570" s="124" t="s">
        <v>10</v>
      </c>
      <c r="P4570" s="123" t="s">
        <v>10</v>
      </c>
      <c r="Q4570" s="1"/>
    </row>
    <row r="4571" spans="1:17" ht="15.75" hidden="1" customHeight="1">
      <c r="A4571" s="1" t="str">
        <f t="shared" si="1"/>
        <v/>
      </c>
      <c r="B4571" s="1"/>
      <c r="C4571" s="25" t="str">
        <f>IF('Census Block Input'!J4535="","",'Census Block Input'!B4535)</f>
        <v/>
      </c>
      <c r="D4571" s="184" t="str">
        <f>IF('Census Block Input'!J4535="","",UPPER('Census Block Input'!J4535))</f>
        <v/>
      </c>
      <c r="E4571" s="26" t="str">
        <f>IF('Census Block Input'!J4535="","",'Census Block Input'!I4535)</f>
        <v/>
      </c>
      <c r="F4571" s="27" t="str">
        <f>IF('Census Block Input'!J4535="","",'Census Block Input'!C4535)</f>
        <v/>
      </c>
      <c r="G4571" s="29" t="str">
        <f>IF('Census Block Input'!J4535="","",'Census Block Input'!D4535)</f>
        <v/>
      </c>
      <c r="H4571" s="30" t="str">
        <f>IF('Census Block Input'!J4535="","",'Census Block Input'!G4535)</f>
        <v/>
      </c>
      <c r="I4571" s="30" t="str">
        <f>IF('Census Block Input'!J4535="","",'Census Block Input'!F4535)</f>
        <v/>
      </c>
      <c r="J4571" s="32" t="str">
        <f t="shared" si="142"/>
        <v/>
      </c>
      <c r="K4571" s="105" t="str">
        <f>IF('Census Block Input'!J4535="","",'Census Block Input'!D4535)</f>
        <v/>
      </c>
      <c r="L4571" s="106" t="str">
        <f>IF('Census Block Input'!J4535="","",'Census Block Input'!G4535)</f>
        <v/>
      </c>
      <c r="M4571" s="106" t="str">
        <f>IF('Census Block Input'!J4535="","",'Census Block Input'!F4535)</f>
        <v/>
      </c>
      <c r="N4571" s="32" t="str">
        <f t="shared" si="143"/>
        <v/>
      </c>
      <c r="O4571" s="124" t="s">
        <v>10</v>
      </c>
      <c r="P4571" s="123" t="s">
        <v>10</v>
      </c>
      <c r="Q4571" s="1"/>
    </row>
    <row r="4572" spans="1:17" ht="15.75" hidden="1" customHeight="1">
      <c r="A4572" s="1" t="str">
        <f t="shared" si="1"/>
        <v/>
      </c>
      <c r="B4572" s="1"/>
      <c r="C4572" s="25" t="str">
        <f>IF('Census Block Input'!J4536="","",'Census Block Input'!B4536)</f>
        <v/>
      </c>
      <c r="D4572" s="184" t="str">
        <f>IF('Census Block Input'!J4536="","",UPPER('Census Block Input'!J4536))</f>
        <v/>
      </c>
      <c r="E4572" s="26" t="str">
        <f>IF('Census Block Input'!J4536="","",'Census Block Input'!I4536)</f>
        <v/>
      </c>
      <c r="F4572" s="27" t="str">
        <f>IF('Census Block Input'!J4536="","",'Census Block Input'!C4536)</f>
        <v/>
      </c>
      <c r="G4572" s="29" t="str">
        <f>IF('Census Block Input'!J4536="","",'Census Block Input'!D4536)</f>
        <v/>
      </c>
      <c r="H4572" s="30" t="str">
        <f>IF('Census Block Input'!J4536="","",'Census Block Input'!G4536)</f>
        <v/>
      </c>
      <c r="I4572" s="30" t="str">
        <f>IF('Census Block Input'!J4536="","",'Census Block Input'!F4536)</f>
        <v/>
      </c>
      <c r="J4572" s="32" t="str">
        <f t="shared" si="142"/>
        <v/>
      </c>
      <c r="K4572" s="105" t="str">
        <f>IF('Census Block Input'!J4536="","",'Census Block Input'!D4536)</f>
        <v/>
      </c>
      <c r="L4572" s="106" t="str">
        <f>IF('Census Block Input'!J4536="","",'Census Block Input'!G4536)</f>
        <v/>
      </c>
      <c r="M4572" s="106" t="str">
        <f>IF('Census Block Input'!J4536="","",'Census Block Input'!F4536)</f>
        <v/>
      </c>
      <c r="N4572" s="32" t="str">
        <f t="shared" si="143"/>
        <v/>
      </c>
      <c r="O4572" s="124" t="s">
        <v>10</v>
      </c>
      <c r="P4572" s="123" t="s">
        <v>10</v>
      </c>
      <c r="Q4572" s="1"/>
    </row>
    <row r="4573" spans="1:17" ht="15.75" hidden="1" customHeight="1">
      <c r="A4573" s="1" t="str">
        <f t="shared" si="1"/>
        <v/>
      </c>
      <c r="B4573" s="1"/>
      <c r="C4573" s="25" t="str">
        <f>IF('Census Block Input'!J4537="","",'Census Block Input'!B4537)</f>
        <v/>
      </c>
      <c r="D4573" s="184" t="str">
        <f>IF('Census Block Input'!J4537="","",UPPER('Census Block Input'!J4537))</f>
        <v/>
      </c>
      <c r="E4573" s="26" t="str">
        <f>IF('Census Block Input'!J4537="","",'Census Block Input'!I4537)</f>
        <v/>
      </c>
      <c r="F4573" s="27" t="str">
        <f>IF('Census Block Input'!J4537="","",'Census Block Input'!C4537)</f>
        <v/>
      </c>
      <c r="G4573" s="29" t="str">
        <f>IF('Census Block Input'!J4537="","",'Census Block Input'!D4537)</f>
        <v/>
      </c>
      <c r="H4573" s="30" t="str">
        <f>IF('Census Block Input'!J4537="","",'Census Block Input'!G4537)</f>
        <v/>
      </c>
      <c r="I4573" s="30" t="str">
        <f>IF('Census Block Input'!J4537="","",'Census Block Input'!F4537)</f>
        <v/>
      </c>
      <c r="J4573" s="32" t="str">
        <f t="shared" si="142"/>
        <v/>
      </c>
      <c r="K4573" s="105" t="str">
        <f>IF('Census Block Input'!J4537="","",'Census Block Input'!D4537)</f>
        <v/>
      </c>
      <c r="L4573" s="106" t="str">
        <f>IF('Census Block Input'!J4537="","",'Census Block Input'!G4537)</f>
        <v/>
      </c>
      <c r="M4573" s="106" t="str">
        <f>IF('Census Block Input'!J4537="","",'Census Block Input'!F4537)</f>
        <v/>
      </c>
      <c r="N4573" s="32" t="str">
        <f t="shared" si="143"/>
        <v/>
      </c>
      <c r="O4573" s="124" t="s">
        <v>10</v>
      </c>
      <c r="P4573" s="123" t="s">
        <v>10</v>
      </c>
      <c r="Q4573" s="1"/>
    </row>
    <row r="4574" spans="1:17" ht="15.75" hidden="1" customHeight="1">
      <c r="A4574" s="1" t="str">
        <f t="shared" si="1"/>
        <v/>
      </c>
      <c r="B4574" s="1"/>
      <c r="C4574" s="25" t="str">
        <f>IF('Census Block Input'!J4538="","",'Census Block Input'!B4538)</f>
        <v/>
      </c>
      <c r="D4574" s="184" t="str">
        <f>IF('Census Block Input'!J4538="","",UPPER('Census Block Input'!J4538))</f>
        <v/>
      </c>
      <c r="E4574" s="26" t="str">
        <f>IF('Census Block Input'!J4538="","",'Census Block Input'!I4538)</f>
        <v/>
      </c>
      <c r="F4574" s="27" t="str">
        <f>IF('Census Block Input'!J4538="","",'Census Block Input'!C4538)</f>
        <v/>
      </c>
      <c r="G4574" s="29" t="str">
        <f>IF('Census Block Input'!J4538="","",'Census Block Input'!D4538)</f>
        <v/>
      </c>
      <c r="H4574" s="30" t="str">
        <f>IF('Census Block Input'!J4538="","",'Census Block Input'!G4538)</f>
        <v/>
      </c>
      <c r="I4574" s="30" t="str">
        <f>IF('Census Block Input'!J4538="","",'Census Block Input'!F4538)</f>
        <v/>
      </c>
      <c r="J4574" s="32" t="str">
        <f t="shared" si="142"/>
        <v/>
      </c>
      <c r="K4574" s="105" t="str">
        <f>IF('Census Block Input'!J4538="","",'Census Block Input'!D4538)</f>
        <v/>
      </c>
      <c r="L4574" s="106" t="str">
        <f>IF('Census Block Input'!J4538="","",'Census Block Input'!G4538)</f>
        <v/>
      </c>
      <c r="M4574" s="106" t="str">
        <f>IF('Census Block Input'!J4538="","",'Census Block Input'!F4538)</f>
        <v/>
      </c>
      <c r="N4574" s="32" t="str">
        <f t="shared" si="143"/>
        <v/>
      </c>
      <c r="O4574" s="124" t="s">
        <v>10</v>
      </c>
      <c r="P4574" s="123" t="s">
        <v>10</v>
      </c>
      <c r="Q4574" s="1"/>
    </row>
    <row r="4575" spans="1:17" ht="15.75" hidden="1" customHeight="1">
      <c r="A4575" s="1" t="str">
        <f t="shared" si="1"/>
        <v/>
      </c>
      <c r="B4575" s="1"/>
      <c r="C4575" s="25" t="str">
        <f>IF('Census Block Input'!J4539="","",'Census Block Input'!B4539)</f>
        <v/>
      </c>
      <c r="D4575" s="184" t="str">
        <f>IF('Census Block Input'!J4539="","",UPPER('Census Block Input'!J4539))</f>
        <v/>
      </c>
      <c r="E4575" s="26" t="str">
        <f>IF('Census Block Input'!J4539="","",'Census Block Input'!I4539)</f>
        <v/>
      </c>
      <c r="F4575" s="27" t="str">
        <f>IF('Census Block Input'!J4539="","",'Census Block Input'!C4539)</f>
        <v/>
      </c>
      <c r="G4575" s="29" t="str">
        <f>IF('Census Block Input'!J4539="","",'Census Block Input'!D4539)</f>
        <v/>
      </c>
      <c r="H4575" s="30" t="str">
        <f>IF('Census Block Input'!J4539="","",'Census Block Input'!G4539)</f>
        <v/>
      </c>
      <c r="I4575" s="30" t="str">
        <f>IF('Census Block Input'!J4539="","",'Census Block Input'!F4539)</f>
        <v/>
      </c>
      <c r="J4575" s="32" t="str">
        <f t="shared" si="142"/>
        <v/>
      </c>
      <c r="K4575" s="105" t="str">
        <f>IF('Census Block Input'!J4539="","",'Census Block Input'!D4539)</f>
        <v/>
      </c>
      <c r="L4575" s="106" t="str">
        <f>IF('Census Block Input'!J4539="","",'Census Block Input'!G4539)</f>
        <v/>
      </c>
      <c r="M4575" s="106" t="str">
        <f>IF('Census Block Input'!J4539="","",'Census Block Input'!F4539)</f>
        <v/>
      </c>
      <c r="N4575" s="32" t="str">
        <f t="shared" si="143"/>
        <v/>
      </c>
      <c r="O4575" s="124" t="s">
        <v>10</v>
      </c>
      <c r="P4575" s="123" t="s">
        <v>10</v>
      </c>
      <c r="Q4575" s="1"/>
    </row>
    <row r="4576" spans="1:17" ht="15.75" hidden="1" customHeight="1">
      <c r="A4576" s="1" t="str">
        <f t="shared" si="1"/>
        <v/>
      </c>
      <c r="B4576" s="1"/>
      <c r="C4576" s="25" t="str">
        <f>IF('Census Block Input'!J4540="","",'Census Block Input'!B4540)</f>
        <v/>
      </c>
      <c r="D4576" s="184" t="str">
        <f>IF('Census Block Input'!J4540="","",UPPER('Census Block Input'!J4540))</f>
        <v/>
      </c>
      <c r="E4576" s="26" t="str">
        <f>IF('Census Block Input'!J4540="","",'Census Block Input'!I4540)</f>
        <v/>
      </c>
      <c r="F4576" s="27" t="str">
        <f>IF('Census Block Input'!J4540="","",'Census Block Input'!C4540)</f>
        <v/>
      </c>
      <c r="G4576" s="29" t="str">
        <f>IF('Census Block Input'!J4540="","",'Census Block Input'!D4540)</f>
        <v/>
      </c>
      <c r="H4576" s="30" t="str">
        <f>IF('Census Block Input'!J4540="","",'Census Block Input'!G4540)</f>
        <v/>
      </c>
      <c r="I4576" s="30" t="str">
        <f>IF('Census Block Input'!J4540="","",'Census Block Input'!F4540)</f>
        <v/>
      </c>
      <c r="J4576" s="32" t="str">
        <f t="shared" si="142"/>
        <v/>
      </c>
      <c r="K4576" s="105" t="str">
        <f>IF('Census Block Input'!J4540="","",'Census Block Input'!D4540)</f>
        <v/>
      </c>
      <c r="L4576" s="106" t="str">
        <f>IF('Census Block Input'!J4540="","",'Census Block Input'!G4540)</f>
        <v/>
      </c>
      <c r="M4576" s="106" t="str">
        <f>IF('Census Block Input'!J4540="","",'Census Block Input'!F4540)</f>
        <v/>
      </c>
      <c r="N4576" s="32" t="str">
        <f t="shared" si="143"/>
        <v/>
      </c>
      <c r="O4576" s="124" t="s">
        <v>10</v>
      </c>
      <c r="P4576" s="123" t="s">
        <v>10</v>
      </c>
      <c r="Q4576" s="1"/>
    </row>
    <row r="4577" spans="1:17" ht="15.75" hidden="1" customHeight="1">
      <c r="A4577" s="1" t="str">
        <f t="shared" si="1"/>
        <v/>
      </c>
      <c r="B4577" s="1"/>
      <c r="C4577" s="25" t="str">
        <f>IF('Census Block Input'!J4541="","",'Census Block Input'!B4541)</f>
        <v/>
      </c>
      <c r="D4577" s="184" t="str">
        <f>IF('Census Block Input'!J4541="","",UPPER('Census Block Input'!J4541))</f>
        <v/>
      </c>
      <c r="E4577" s="26" t="str">
        <f>IF('Census Block Input'!J4541="","",'Census Block Input'!I4541)</f>
        <v/>
      </c>
      <c r="F4577" s="27" t="str">
        <f>IF('Census Block Input'!J4541="","",'Census Block Input'!C4541)</f>
        <v/>
      </c>
      <c r="G4577" s="29" t="str">
        <f>IF('Census Block Input'!J4541="","",'Census Block Input'!D4541)</f>
        <v/>
      </c>
      <c r="H4577" s="30" t="str">
        <f>IF('Census Block Input'!J4541="","",'Census Block Input'!G4541)</f>
        <v/>
      </c>
      <c r="I4577" s="30" t="str">
        <f>IF('Census Block Input'!J4541="","",'Census Block Input'!F4541)</f>
        <v/>
      </c>
      <c r="J4577" s="32" t="str">
        <f t="shared" si="142"/>
        <v/>
      </c>
      <c r="K4577" s="105" t="str">
        <f>IF('Census Block Input'!J4541="","",'Census Block Input'!D4541)</f>
        <v/>
      </c>
      <c r="L4577" s="106" t="str">
        <f>IF('Census Block Input'!J4541="","",'Census Block Input'!G4541)</f>
        <v/>
      </c>
      <c r="M4577" s="106" t="str">
        <f>IF('Census Block Input'!J4541="","",'Census Block Input'!F4541)</f>
        <v/>
      </c>
      <c r="N4577" s="32" t="str">
        <f t="shared" si="143"/>
        <v/>
      </c>
      <c r="O4577" s="124" t="s">
        <v>10</v>
      </c>
      <c r="P4577" s="123" t="s">
        <v>10</v>
      </c>
      <c r="Q4577" s="1"/>
    </row>
    <row r="4578" spans="1:17" ht="15.75" hidden="1" customHeight="1">
      <c r="A4578" s="1" t="str">
        <f t="shared" si="1"/>
        <v/>
      </c>
      <c r="B4578" s="1"/>
      <c r="C4578" s="25" t="str">
        <f>IF('Census Block Input'!J4542="","",'Census Block Input'!B4542)</f>
        <v/>
      </c>
      <c r="D4578" s="184" t="str">
        <f>IF('Census Block Input'!J4542="","",UPPER('Census Block Input'!J4542))</f>
        <v/>
      </c>
      <c r="E4578" s="26" t="str">
        <f>IF('Census Block Input'!J4542="","",'Census Block Input'!I4542)</f>
        <v/>
      </c>
      <c r="F4578" s="27" t="str">
        <f>IF('Census Block Input'!J4542="","",'Census Block Input'!C4542)</f>
        <v/>
      </c>
      <c r="G4578" s="29" t="str">
        <f>IF('Census Block Input'!J4542="","",'Census Block Input'!D4542)</f>
        <v/>
      </c>
      <c r="H4578" s="30" t="str">
        <f>IF('Census Block Input'!J4542="","",'Census Block Input'!G4542)</f>
        <v/>
      </c>
      <c r="I4578" s="30" t="str">
        <f>IF('Census Block Input'!J4542="","",'Census Block Input'!F4542)</f>
        <v/>
      </c>
      <c r="J4578" s="32" t="str">
        <f t="shared" si="142"/>
        <v/>
      </c>
      <c r="K4578" s="105" t="str">
        <f>IF('Census Block Input'!J4542="","",'Census Block Input'!D4542)</f>
        <v/>
      </c>
      <c r="L4578" s="106" t="str">
        <f>IF('Census Block Input'!J4542="","",'Census Block Input'!G4542)</f>
        <v/>
      </c>
      <c r="M4578" s="106" t="str">
        <f>IF('Census Block Input'!J4542="","",'Census Block Input'!F4542)</f>
        <v/>
      </c>
      <c r="N4578" s="32" t="str">
        <f t="shared" si="143"/>
        <v/>
      </c>
      <c r="O4578" s="124" t="s">
        <v>10</v>
      </c>
      <c r="P4578" s="123" t="s">
        <v>10</v>
      </c>
      <c r="Q4578" s="1"/>
    </row>
    <row r="4579" spans="1:17" ht="15.75" hidden="1" customHeight="1">
      <c r="A4579" s="1" t="str">
        <f t="shared" si="1"/>
        <v/>
      </c>
      <c r="B4579" s="1"/>
      <c r="C4579" s="25" t="str">
        <f>IF('Census Block Input'!J4543="","",'Census Block Input'!B4543)</f>
        <v/>
      </c>
      <c r="D4579" s="184" t="str">
        <f>IF('Census Block Input'!J4543="","",UPPER('Census Block Input'!J4543))</f>
        <v/>
      </c>
      <c r="E4579" s="26" t="str">
        <f>IF('Census Block Input'!J4543="","",'Census Block Input'!I4543)</f>
        <v/>
      </c>
      <c r="F4579" s="27" t="str">
        <f>IF('Census Block Input'!J4543="","",'Census Block Input'!C4543)</f>
        <v/>
      </c>
      <c r="G4579" s="29" t="str">
        <f>IF('Census Block Input'!J4543="","",'Census Block Input'!D4543)</f>
        <v/>
      </c>
      <c r="H4579" s="30" t="str">
        <f>IF('Census Block Input'!J4543="","",'Census Block Input'!G4543)</f>
        <v/>
      </c>
      <c r="I4579" s="30" t="str">
        <f>IF('Census Block Input'!J4543="","",'Census Block Input'!F4543)</f>
        <v/>
      </c>
      <c r="J4579" s="32" t="str">
        <f t="shared" si="142"/>
        <v/>
      </c>
      <c r="K4579" s="105" t="str">
        <f>IF('Census Block Input'!J4543="","",'Census Block Input'!D4543)</f>
        <v/>
      </c>
      <c r="L4579" s="106" t="str">
        <f>IF('Census Block Input'!J4543="","",'Census Block Input'!G4543)</f>
        <v/>
      </c>
      <c r="M4579" s="106" t="str">
        <f>IF('Census Block Input'!J4543="","",'Census Block Input'!F4543)</f>
        <v/>
      </c>
      <c r="N4579" s="32" t="str">
        <f t="shared" si="143"/>
        <v/>
      </c>
      <c r="O4579" s="124" t="s">
        <v>10</v>
      </c>
      <c r="P4579" s="123" t="s">
        <v>10</v>
      </c>
      <c r="Q4579" s="1"/>
    </row>
    <row r="4580" spans="1:17" ht="15.75" hidden="1" customHeight="1">
      <c r="A4580" s="1" t="str">
        <f t="shared" si="1"/>
        <v/>
      </c>
      <c r="B4580" s="1"/>
      <c r="C4580" s="25" t="str">
        <f>IF('Census Block Input'!J4544="","",'Census Block Input'!B4544)</f>
        <v/>
      </c>
      <c r="D4580" s="184" t="str">
        <f>IF('Census Block Input'!J4544="","",UPPER('Census Block Input'!J4544))</f>
        <v/>
      </c>
      <c r="E4580" s="26" t="str">
        <f>IF('Census Block Input'!J4544="","",'Census Block Input'!I4544)</f>
        <v/>
      </c>
      <c r="F4580" s="27" t="str">
        <f>IF('Census Block Input'!J4544="","",'Census Block Input'!C4544)</f>
        <v/>
      </c>
      <c r="G4580" s="29" t="str">
        <f>IF('Census Block Input'!J4544="","",'Census Block Input'!D4544)</f>
        <v/>
      </c>
      <c r="H4580" s="30" t="str">
        <f>IF('Census Block Input'!J4544="","",'Census Block Input'!G4544)</f>
        <v/>
      </c>
      <c r="I4580" s="30" t="str">
        <f>IF('Census Block Input'!J4544="","",'Census Block Input'!F4544)</f>
        <v/>
      </c>
      <c r="J4580" s="32" t="str">
        <f t="shared" si="142"/>
        <v/>
      </c>
      <c r="K4580" s="105" t="str">
        <f>IF('Census Block Input'!J4544="","",'Census Block Input'!D4544)</f>
        <v/>
      </c>
      <c r="L4580" s="106" t="str">
        <f>IF('Census Block Input'!J4544="","",'Census Block Input'!G4544)</f>
        <v/>
      </c>
      <c r="M4580" s="106" t="str">
        <f>IF('Census Block Input'!J4544="","",'Census Block Input'!F4544)</f>
        <v/>
      </c>
      <c r="N4580" s="32" t="str">
        <f t="shared" si="143"/>
        <v/>
      </c>
      <c r="O4580" s="124" t="s">
        <v>10</v>
      </c>
      <c r="P4580" s="123" t="s">
        <v>10</v>
      </c>
      <c r="Q4580" s="1"/>
    </row>
    <row r="4581" spans="1:17" ht="15.75" hidden="1" customHeight="1">
      <c r="A4581" s="1" t="str">
        <f t="shared" si="1"/>
        <v/>
      </c>
      <c r="B4581" s="1"/>
      <c r="C4581" s="25" t="str">
        <f>IF('Census Block Input'!J4545="","",'Census Block Input'!B4545)</f>
        <v/>
      </c>
      <c r="D4581" s="184" t="str">
        <f>IF('Census Block Input'!J4545="","",UPPER('Census Block Input'!J4545))</f>
        <v/>
      </c>
      <c r="E4581" s="26" t="str">
        <f>IF('Census Block Input'!J4545="","",'Census Block Input'!I4545)</f>
        <v/>
      </c>
      <c r="F4581" s="27" t="str">
        <f>IF('Census Block Input'!J4545="","",'Census Block Input'!C4545)</f>
        <v/>
      </c>
      <c r="G4581" s="29" t="str">
        <f>IF('Census Block Input'!J4545="","",'Census Block Input'!D4545)</f>
        <v/>
      </c>
      <c r="H4581" s="30" t="str">
        <f>IF('Census Block Input'!J4545="","",'Census Block Input'!G4545)</f>
        <v/>
      </c>
      <c r="I4581" s="30" t="str">
        <f>IF('Census Block Input'!J4545="","",'Census Block Input'!F4545)</f>
        <v/>
      </c>
      <c r="J4581" s="32" t="str">
        <f t="shared" si="142"/>
        <v/>
      </c>
      <c r="K4581" s="105" t="str">
        <f>IF('Census Block Input'!J4545="","",'Census Block Input'!D4545)</f>
        <v/>
      </c>
      <c r="L4581" s="106" t="str">
        <f>IF('Census Block Input'!J4545="","",'Census Block Input'!G4545)</f>
        <v/>
      </c>
      <c r="M4581" s="106" t="str">
        <f>IF('Census Block Input'!J4545="","",'Census Block Input'!F4545)</f>
        <v/>
      </c>
      <c r="N4581" s="32" t="str">
        <f t="shared" si="143"/>
        <v/>
      </c>
      <c r="O4581" s="124" t="s">
        <v>10</v>
      </c>
      <c r="P4581" s="123" t="s">
        <v>10</v>
      </c>
      <c r="Q4581" s="1"/>
    </row>
    <row r="4582" spans="1:17" ht="15.75" hidden="1" customHeight="1">
      <c r="A4582" s="1" t="str">
        <f t="shared" si="1"/>
        <v/>
      </c>
      <c r="B4582" s="1"/>
      <c r="C4582" s="25" t="str">
        <f>IF('Census Block Input'!J4546="","",'Census Block Input'!B4546)</f>
        <v/>
      </c>
      <c r="D4582" s="184" t="str">
        <f>IF('Census Block Input'!J4546="","",UPPER('Census Block Input'!J4546))</f>
        <v/>
      </c>
      <c r="E4582" s="26" t="str">
        <f>IF('Census Block Input'!J4546="","",'Census Block Input'!I4546)</f>
        <v/>
      </c>
      <c r="F4582" s="27" t="str">
        <f>IF('Census Block Input'!J4546="","",'Census Block Input'!C4546)</f>
        <v/>
      </c>
      <c r="G4582" s="29" t="str">
        <f>IF('Census Block Input'!J4546="","",'Census Block Input'!D4546)</f>
        <v/>
      </c>
      <c r="H4582" s="30" t="str">
        <f>IF('Census Block Input'!J4546="","",'Census Block Input'!G4546)</f>
        <v/>
      </c>
      <c r="I4582" s="30" t="str">
        <f>IF('Census Block Input'!J4546="","",'Census Block Input'!F4546)</f>
        <v/>
      </c>
      <c r="J4582" s="32" t="str">
        <f t="shared" si="142"/>
        <v/>
      </c>
      <c r="K4582" s="105" t="str">
        <f>IF('Census Block Input'!J4546="","",'Census Block Input'!D4546)</f>
        <v/>
      </c>
      <c r="L4582" s="106" t="str">
        <f>IF('Census Block Input'!J4546="","",'Census Block Input'!G4546)</f>
        <v/>
      </c>
      <c r="M4582" s="106" t="str">
        <f>IF('Census Block Input'!J4546="","",'Census Block Input'!F4546)</f>
        <v/>
      </c>
      <c r="N4582" s="32" t="str">
        <f t="shared" si="143"/>
        <v/>
      </c>
      <c r="O4582" s="124" t="s">
        <v>10</v>
      </c>
      <c r="P4582" s="123" t="s">
        <v>10</v>
      </c>
      <c r="Q4582" s="1"/>
    </row>
    <row r="4583" spans="1:17" ht="15.75" hidden="1" customHeight="1">
      <c r="A4583" s="1" t="str">
        <f t="shared" si="1"/>
        <v/>
      </c>
      <c r="B4583" s="1"/>
      <c r="C4583" s="25" t="str">
        <f>IF('Census Block Input'!J4547="","",'Census Block Input'!B4547)</f>
        <v/>
      </c>
      <c r="D4583" s="184" t="str">
        <f>IF('Census Block Input'!J4547="","",UPPER('Census Block Input'!J4547))</f>
        <v/>
      </c>
      <c r="E4583" s="26" t="str">
        <f>IF('Census Block Input'!J4547="","",'Census Block Input'!I4547)</f>
        <v/>
      </c>
      <c r="F4583" s="27" t="str">
        <f>IF('Census Block Input'!J4547="","",'Census Block Input'!C4547)</f>
        <v/>
      </c>
      <c r="G4583" s="29" t="str">
        <f>IF('Census Block Input'!J4547="","",'Census Block Input'!D4547)</f>
        <v/>
      </c>
      <c r="H4583" s="30" t="str">
        <f>IF('Census Block Input'!J4547="","",'Census Block Input'!G4547)</f>
        <v/>
      </c>
      <c r="I4583" s="30" t="str">
        <f>IF('Census Block Input'!J4547="","",'Census Block Input'!F4547)</f>
        <v/>
      </c>
      <c r="J4583" s="32" t="str">
        <f t="shared" si="142"/>
        <v/>
      </c>
      <c r="K4583" s="105" t="str">
        <f>IF('Census Block Input'!J4547="","",'Census Block Input'!D4547)</f>
        <v/>
      </c>
      <c r="L4583" s="106" t="str">
        <f>IF('Census Block Input'!J4547="","",'Census Block Input'!G4547)</f>
        <v/>
      </c>
      <c r="M4583" s="106" t="str">
        <f>IF('Census Block Input'!J4547="","",'Census Block Input'!F4547)</f>
        <v/>
      </c>
      <c r="N4583" s="32" t="str">
        <f t="shared" si="143"/>
        <v/>
      </c>
      <c r="O4583" s="124" t="s">
        <v>10</v>
      </c>
      <c r="P4583" s="123" t="s">
        <v>10</v>
      </c>
      <c r="Q4583" s="1"/>
    </row>
    <row r="4584" spans="1:17" ht="15.75" hidden="1" customHeight="1">
      <c r="A4584" s="1" t="str">
        <f t="shared" si="1"/>
        <v/>
      </c>
      <c r="B4584" s="1"/>
      <c r="C4584" s="25" t="str">
        <f>IF('Census Block Input'!J4548="","",'Census Block Input'!B4548)</f>
        <v/>
      </c>
      <c r="D4584" s="184" t="str">
        <f>IF('Census Block Input'!J4548="","",UPPER('Census Block Input'!J4548))</f>
        <v/>
      </c>
      <c r="E4584" s="26" t="str">
        <f>IF('Census Block Input'!J4548="","",'Census Block Input'!I4548)</f>
        <v/>
      </c>
      <c r="F4584" s="27" t="str">
        <f>IF('Census Block Input'!J4548="","",'Census Block Input'!C4548)</f>
        <v/>
      </c>
      <c r="G4584" s="29" t="str">
        <f>IF('Census Block Input'!J4548="","",'Census Block Input'!D4548)</f>
        <v/>
      </c>
      <c r="H4584" s="30" t="str">
        <f>IF('Census Block Input'!J4548="","",'Census Block Input'!G4548)</f>
        <v/>
      </c>
      <c r="I4584" s="30" t="str">
        <f>IF('Census Block Input'!J4548="","",'Census Block Input'!F4548)</f>
        <v/>
      </c>
      <c r="J4584" s="32" t="str">
        <f t="shared" ref="J4584:J4647" si="144">IF($C4584="","",SUM(G4584:I4584))</f>
        <v/>
      </c>
      <c r="K4584" s="105" t="str">
        <f>IF('Census Block Input'!J4548="","",'Census Block Input'!D4548)</f>
        <v/>
      </c>
      <c r="L4584" s="106" t="str">
        <f>IF('Census Block Input'!J4548="","",'Census Block Input'!G4548)</f>
        <v/>
      </c>
      <c r="M4584" s="106" t="str">
        <f>IF('Census Block Input'!J4548="","",'Census Block Input'!F4548)</f>
        <v/>
      </c>
      <c r="N4584" s="32" t="str">
        <f t="shared" ref="N4584:N4647" si="145">IF($C4584="","",SUM(K4584:M4584))</f>
        <v/>
      </c>
      <c r="O4584" s="124" t="s">
        <v>10</v>
      </c>
      <c r="P4584" s="123" t="s">
        <v>10</v>
      </c>
      <c r="Q4584" s="1"/>
    </row>
    <row r="4585" spans="1:17" ht="15.75" hidden="1" customHeight="1">
      <c r="A4585" s="1" t="str">
        <f t="shared" si="1"/>
        <v/>
      </c>
      <c r="B4585" s="1"/>
      <c r="C4585" s="25" t="str">
        <f>IF('Census Block Input'!J4549="","",'Census Block Input'!B4549)</f>
        <v/>
      </c>
      <c r="D4585" s="184" t="str">
        <f>IF('Census Block Input'!J4549="","",UPPER('Census Block Input'!J4549))</f>
        <v/>
      </c>
      <c r="E4585" s="26" t="str">
        <f>IF('Census Block Input'!J4549="","",'Census Block Input'!I4549)</f>
        <v/>
      </c>
      <c r="F4585" s="27" t="str">
        <f>IF('Census Block Input'!J4549="","",'Census Block Input'!C4549)</f>
        <v/>
      </c>
      <c r="G4585" s="29" t="str">
        <f>IF('Census Block Input'!J4549="","",'Census Block Input'!D4549)</f>
        <v/>
      </c>
      <c r="H4585" s="30" t="str">
        <f>IF('Census Block Input'!J4549="","",'Census Block Input'!G4549)</f>
        <v/>
      </c>
      <c r="I4585" s="30" t="str">
        <f>IF('Census Block Input'!J4549="","",'Census Block Input'!F4549)</f>
        <v/>
      </c>
      <c r="J4585" s="32" t="str">
        <f t="shared" si="144"/>
        <v/>
      </c>
      <c r="K4585" s="105" t="str">
        <f>IF('Census Block Input'!J4549="","",'Census Block Input'!D4549)</f>
        <v/>
      </c>
      <c r="L4585" s="106" t="str">
        <f>IF('Census Block Input'!J4549="","",'Census Block Input'!G4549)</f>
        <v/>
      </c>
      <c r="M4585" s="106" t="str">
        <f>IF('Census Block Input'!J4549="","",'Census Block Input'!F4549)</f>
        <v/>
      </c>
      <c r="N4585" s="32" t="str">
        <f t="shared" si="145"/>
        <v/>
      </c>
      <c r="O4585" s="124" t="s">
        <v>10</v>
      </c>
      <c r="P4585" s="123" t="s">
        <v>10</v>
      </c>
      <c r="Q4585" s="1"/>
    </row>
    <row r="4586" spans="1:17" ht="15.75" hidden="1" customHeight="1">
      <c r="A4586" s="1" t="str">
        <f t="shared" si="1"/>
        <v/>
      </c>
      <c r="B4586" s="1"/>
      <c r="C4586" s="25" t="str">
        <f>IF('Census Block Input'!J4550="","",'Census Block Input'!B4550)</f>
        <v/>
      </c>
      <c r="D4586" s="184" t="str">
        <f>IF('Census Block Input'!J4550="","",UPPER('Census Block Input'!J4550))</f>
        <v/>
      </c>
      <c r="E4586" s="26" t="str">
        <f>IF('Census Block Input'!J4550="","",'Census Block Input'!I4550)</f>
        <v/>
      </c>
      <c r="F4586" s="27" t="str">
        <f>IF('Census Block Input'!J4550="","",'Census Block Input'!C4550)</f>
        <v/>
      </c>
      <c r="G4586" s="29" t="str">
        <f>IF('Census Block Input'!J4550="","",'Census Block Input'!D4550)</f>
        <v/>
      </c>
      <c r="H4586" s="30" t="str">
        <f>IF('Census Block Input'!J4550="","",'Census Block Input'!G4550)</f>
        <v/>
      </c>
      <c r="I4586" s="30" t="str">
        <f>IF('Census Block Input'!J4550="","",'Census Block Input'!F4550)</f>
        <v/>
      </c>
      <c r="J4586" s="32" t="str">
        <f t="shared" si="144"/>
        <v/>
      </c>
      <c r="K4586" s="105" t="str">
        <f>IF('Census Block Input'!J4550="","",'Census Block Input'!D4550)</f>
        <v/>
      </c>
      <c r="L4586" s="106" t="str">
        <f>IF('Census Block Input'!J4550="","",'Census Block Input'!G4550)</f>
        <v/>
      </c>
      <c r="M4586" s="106" t="str">
        <f>IF('Census Block Input'!J4550="","",'Census Block Input'!F4550)</f>
        <v/>
      </c>
      <c r="N4586" s="32" t="str">
        <f t="shared" si="145"/>
        <v/>
      </c>
      <c r="O4586" s="124" t="s">
        <v>10</v>
      </c>
      <c r="P4586" s="123" t="s">
        <v>10</v>
      </c>
      <c r="Q4586" s="1"/>
    </row>
    <row r="4587" spans="1:17" ht="15.75" hidden="1" customHeight="1">
      <c r="A4587" s="1" t="str">
        <f t="shared" si="1"/>
        <v/>
      </c>
      <c r="B4587" s="1"/>
      <c r="C4587" s="25" t="str">
        <f>IF('Census Block Input'!J4551="","",'Census Block Input'!B4551)</f>
        <v/>
      </c>
      <c r="D4587" s="184" t="str">
        <f>IF('Census Block Input'!J4551="","",UPPER('Census Block Input'!J4551))</f>
        <v/>
      </c>
      <c r="E4587" s="26" t="str">
        <f>IF('Census Block Input'!J4551="","",'Census Block Input'!I4551)</f>
        <v/>
      </c>
      <c r="F4587" s="27" t="str">
        <f>IF('Census Block Input'!J4551="","",'Census Block Input'!C4551)</f>
        <v/>
      </c>
      <c r="G4587" s="29" t="str">
        <f>IF('Census Block Input'!J4551="","",'Census Block Input'!D4551)</f>
        <v/>
      </c>
      <c r="H4587" s="30" t="str">
        <f>IF('Census Block Input'!J4551="","",'Census Block Input'!G4551)</f>
        <v/>
      </c>
      <c r="I4587" s="30" t="str">
        <f>IF('Census Block Input'!J4551="","",'Census Block Input'!F4551)</f>
        <v/>
      </c>
      <c r="J4587" s="32" t="str">
        <f t="shared" si="144"/>
        <v/>
      </c>
      <c r="K4587" s="105" t="str">
        <f>IF('Census Block Input'!J4551="","",'Census Block Input'!D4551)</f>
        <v/>
      </c>
      <c r="L4587" s="106" t="str">
        <f>IF('Census Block Input'!J4551="","",'Census Block Input'!G4551)</f>
        <v/>
      </c>
      <c r="M4587" s="106" t="str">
        <f>IF('Census Block Input'!J4551="","",'Census Block Input'!F4551)</f>
        <v/>
      </c>
      <c r="N4587" s="32" t="str">
        <f t="shared" si="145"/>
        <v/>
      </c>
      <c r="O4587" s="124" t="s">
        <v>10</v>
      </c>
      <c r="P4587" s="123" t="s">
        <v>10</v>
      </c>
      <c r="Q4587" s="1"/>
    </row>
    <row r="4588" spans="1:17" ht="15.75" hidden="1" customHeight="1">
      <c r="A4588" s="1" t="str">
        <f t="shared" si="1"/>
        <v/>
      </c>
      <c r="B4588" s="1"/>
      <c r="C4588" s="25" t="str">
        <f>IF('Census Block Input'!J4552="","",'Census Block Input'!B4552)</f>
        <v/>
      </c>
      <c r="D4588" s="184" t="str">
        <f>IF('Census Block Input'!J4552="","",UPPER('Census Block Input'!J4552))</f>
        <v/>
      </c>
      <c r="E4588" s="26" t="str">
        <f>IF('Census Block Input'!J4552="","",'Census Block Input'!I4552)</f>
        <v/>
      </c>
      <c r="F4588" s="27" t="str">
        <f>IF('Census Block Input'!J4552="","",'Census Block Input'!C4552)</f>
        <v/>
      </c>
      <c r="G4588" s="29" t="str">
        <f>IF('Census Block Input'!J4552="","",'Census Block Input'!D4552)</f>
        <v/>
      </c>
      <c r="H4588" s="30" t="str">
        <f>IF('Census Block Input'!J4552="","",'Census Block Input'!G4552)</f>
        <v/>
      </c>
      <c r="I4588" s="30" t="str">
        <f>IF('Census Block Input'!J4552="","",'Census Block Input'!F4552)</f>
        <v/>
      </c>
      <c r="J4588" s="32" t="str">
        <f t="shared" si="144"/>
        <v/>
      </c>
      <c r="K4588" s="105" t="str">
        <f>IF('Census Block Input'!J4552="","",'Census Block Input'!D4552)</f>
        <v/>
      </c>
      <c r="L4588" s="106" t="str">
        <f>IF('Census Block Input'!J4552="","",'Census Block Input'!G4552)</f>
        <v/>
      </c>
      <c r="M4588" s="106" t="str">
        <f>IF('Census Block Input'!J4552="","",'Census Block Input'!F4552)</f>
        <v/>
      </c>
      <c r="N4588" s="32" t="str">
        <f t="shared" si="145"/>
        <v/>
      </c>
      <c r="O4588" s="124" t="s">
        <v>10</v>
      </c>
      <c r="P4588" s="123" t="s">
        <v>10</v>
      </c>
      <c r="Q4588" s="1"/>
    </row>
    <row r="4589" spans="1:17" ht="15.75" hidden="1" customHeight="1">
      <c r="A4589" s="1" t="str">
        <f t="shared" si="1"/>
        <v/>
      </c>
      <c r="B4589" s="1"/>
      <c r="C4589" s="25" t="str">
        <f>IF('Census Block Input'!J4553="","",'Census Block Input'!B4553)</f>
        <v/>
      </c>
      <c r="D4589" s="184" t="str">
        <f>IF('Census Block Input'!J4553="","",UPPER('Census Block Input'!J4553))</f>
        <v/>
      </c>
      <c r="E4589" s="26" t="str">
        <f>IF('Census Block Input'!J4553="","",'Census Block Input'!I4553)</f>
        <v/>
      </c>
      <c r="F4589" s="27" t="str">
        <f>IF('Census Block Input'!J4553="","",'Census Block Input'!C4553)</f>
        <v/>
      </c>
      <c r="G4589" s="29" t="str">
        <f>IF('Census Block Input'!J4553="","",'Census Block Input'!D4553)</f>
        <v/>
      </c>
      <c r="H4589" s="30" t="str">
        <f>IF('Census Block Input'!J4553="","",'Census Block Input'!G4553)</f>
        <v/>
      </c>
      <c r="I4589" s="30" t="str">
        <f>IF('Census Block Input'!J4553="","",'Census Block Input'!F4553)</f>
        <v/>
      </c>
      <c r="J4589" s="32" t="str">
        <f t="shared" si="144"/>
        <v/>
      </c>
      <c r="K4589" s="105" t="str">
        <f>IF('Census Block Input'!J4553="","",'Census Block Input'!D4553)</f>
        <v/>
      </c>
      <c r="L4589" s="106" t="str">
        <f>IF('Census Block Input'!J4553="","",'Census Block Input'!G4553)</f>
        <v/>
      </c>
      <c r="M4589" s="106" t="str">
        <f>IF('Census Block Input'!J4553="","",'Census Block Input'!F4553)</f>
        <v/>
      </c>
      <c r="N4589" s="32" t="str">
        <f t="shared" si="145"/>
        <v/>
      </c>
      <c r="O4589" s="124" t="s">
        <v>10</v>
      </c>
      <c r="P4589" s="123" t="s">
        <v>10</v>
      </c>
      <c r="Q4589" s="1"/>
    </row>
    <row r="4590" spans="1:17" ht="15.75" hidden="1" customHeight="1">
      <c r="A4590" s="1" t="str">
        <f t="shared" si="1"/>
        <v/>
      </c>
      <c r="B4590" s="1"/>
      <c r="C4590" s="25" t="str">
        <f>IF('Census Block Input'!J4554="","",'Census Block Input'!B4554)</f>
        <v/>
      </c>
      <c r="D4590" s="184" t="str">
        <f>IF('Census Block Input'!J4554="","",UPPER('Census Block Input'!J4554))</f>
        <v/>
      </c>
      <c r="E4590" s="26" t="str">
        <f>IF('Census Block Input'!J4554="","",'Census Block Input'!I4554)</f>
        <v/>
      </c>
      <c r="F4590" s="27" t="str">
        <f>IF('Census Block Input'!J4554="","",'Census Block Input'!C4554)</f>
        <v/>
      </c>
      <c r="G4590" s="29" t="str">
        <f>IF('Census Block Input'!J4554="","",'Census Block Input'!D4554)</f>
        <v/>
      </c>
      <c r="H4590" s="30" t="str">
        <f>IF('Census Block Input'!J4554="","",'Census Block Input'!G4554)</f>
        <v/>
      </c>
      <c r="I4590" s="30" t="str">
        <f>IF('Census Block Input'!J4554="","",'Census Block Input'!F4554)</f>
        <v/>
      </c>
      <c r="J4590" s="32" t="str">
        <f t="shared" si="144"/>
        <v/>
      </c>
      <c r="K4590" s="105" t="str">
        <f>IF('Census Block Input'!J4554="","",'Census Block Input'!D4554)</f>
        <v/>
      </c>
      <c r="L4590" s="106" t="str">
        <f>IF('Census Block Input'!J4554="","",'Census Block Input'!G4554)</f>
        <v/>
      </c>
      <c r="M4590" s="106" t="str">
        <f>IF('Census Block Input'!J4554="","",'Census Block Input'!F4554)</f>
        <v/>
      </c>
      <c r="N4590" s="32" t="str">
        <f t="shared" si="145"/>
        <v/>
      </c>
      <c r="O4590" s="124" t="s">
        <v>10</v>
      </c>
      <c r="P4590" s="123" t="s">
        <v>10</v>
      </c>
      <c r="Q4590" s="1"/>
    </row>
    <row r="4591" spans="1:17" ht="15.75" hidden="1" customHeight="1">
      <c r="A4591" s="1" t="str">
        <f t="shared" si="1"/>
        <v/>
      </c>
      <c r="B4591" s="1"/>
      <c r="C4591" s="25" t="str">
        <f>IF('Census Block Input'!J4555="","",'Census Block Input'!B4555)</f>
        <v/>
      </c>
      <c r="D4591" s="184" t="str">
        <f>IF('Census Block Input'!J4555="","",UPPER('Census Block Input'!J4555))</f>
        <v/>
      </c>
      <c r="E4591" s="26" t="str">
        <f>IF('Census Block Input'!J4555="","",'Census Block Input'!I4555)</f>
        <v/>
      </c>
      <c r="F4591" s="27" t="str">
        <f>IF('Census Block Input'!J4555="","",'Census Block Input'!C4555)</f>
        <v/>
      </c>
      <c r="G4591" s="29" t="str">
        <f>IF('Census Block Input'!J4555="","",'Census Block Input'!D4555)</f>
        <v/>
      </c>
      <c r="H4591" s="30" t="str">
        <f>IF('Census Block Input'!J4555="","",'Census Block Input'!G4555)</f>
        <v/>
      </c>
      <c r="I4591" s="30" t="str">
        <f>IF('Census Block Input'!J4555="","",'Census Block Input'!F4555)</f>
        <v/>
      </c>
      <c r="J4591" s="32" t="str">
        <f t="shared" si="144"/>
        <v/>
      </c>
      <c r="K4591" s="105" t="str">
        <f>IF('Census Block Input'!J4555="","",'Census Block Input'!D4555)</f>
        <v/>
      </c>
      <c r="L4591" s="106" t="str">
        <f>IF('Census Block Input'!J4555="","",'Census Block Input'!G4555)</f>
        <v/>
      </c>
      <c r="M4591" s="106" t="str">
        <f>IF('Census Block Input'!J4555="","",'Census Block Input'!F4555)</f>
        <v/>
      </c>
      <c r="N4591" s="32" t="str">
        <f t="shared" si="145"/>
        <v/>
      </c>
      <c r="O4591" s="124" t="s">
        <v>10</v>
      </c>
      <c r="P4591" s="123" t="s">
        <v>10</v>
      </c>
      <c r="Q4591" s="1"/>
    </row>
    <row r="4592" spans="1:17" ht="15.75" hidden="1" customHeight="1">
      <c r="A4592" s="1" t="str">
        <f t="shared" si="1"/>
        <v/>
      </c>
      <c r="B4592" s="1"/>
      <c r="C4592" s="25" t="str">
        <f>IF('Census Block Input'!J4556="","",'Census Block Input'!B4556)</f>
        <v/>
      </c>
      <c r="D4592" s="184" t="str">
        <f>IF('Census Block Input'!J4556="","",UPPER('Census Block Input'!J4556))</f>
        <v/>
      </c>
      <c r="E4592" s="26" t="str">
        <f>IF('Census Block Input'!J4556="","",'Census Block Input'!I4556)</f>
        <v/>
      </c>
      <c r="F4592" s="27" t="str">
        <f>IF('Census Block Input'!J4556="","",'Census Block Input'!C4556)</f>
        <v/>
      </c>
      <c r="G4592" s="29" t="str">
        <f>IF('Census Block Input'!J4556="","",'Census Block Input'!D4556)</f>
        <v/>
      </c>
      <c r="H4592" s="30" t="str">
        <f>IF('Census Block Input'!J4556="","",'Census Block Input'!G4556)</f>
        <v/>
      </c>
      <c r="I4592" s="30" t="str">
        <f>IF('Census Block Input'!J4556="","",'Census Block Input'!F4556)</f>
        <v/>
      </c>
      <c r="J4592" s="32" t="str">
        <f t="shared" si="144"/>
        <v/>
      </c>
      <c r="K4592" s="105" t="str">
        <f>IF('Census Block Input'!J4556="","",'Census Block Input'!D4556)</f>
        <v/>
      </c>
      <c r="L4592" s="106" t="str">
        <f>IF('Census Block Input'!J4556="","",'Census Block Input'!G4556)</f>
        <v/>
      </c>
      <c r="M4592" s="106" t="str">
        <f>IF('Census Block Input'!J4556="","",'Census Block Input'!F4556)</f>
        <v/>
      </c>
      <c r="N4592" s="32" t="str">
        <f t="shared" si="145"/>
        <v/>
      </c>
      <c r="O4592" s="124" t="s">
        <v>10</v>
      </c>
      <c r="P4592" s="123" t="s">
        <v>10</v>
      </c>
      <c r="Q4592" s="1"/>
    </row>
    <row r="4593" spans="1:17" ht="15.75" hidden="1" customHeight="1">
      <c r="A4593" s="1" t="str">
        <f t="shared" si="1"/>
        <v/>
      </c>
      <c r="B4593" s="1"/>
      <c r="C4593" s="25" t="str">
        <f>IF('Census Block Input'!J4557="","",'Census Block Input'!B4557)</f>
        <v/>
      </c>
      <c r="D4593" s="184" t="str">
        <f>IF('Census Block Input'!J4557="","",UPPER('Census Block Input'!J4557))</f>
        <v/>
      </c>
      <c r="E4593" s="26" t="str">
        <f>IF('Census Block Input'!J4557="","",'Census Block Input'!I4557)</f>
        <v/>
      </c>
      <c r="F4593" s="27" t="str">
        <f>IF('Census Block Input'!J4557="","",'Census Block Input'!C4557)</f>
        <v/>
      </c>
      <c r="G4593" s="29" t="str">
        <f>IF('Census Block Input'!J4557="","",'Census Block Input'!D4557)</f>
        <v/>
      </c>
      <c r="H4593" s="30" t="str">
        <f>IF('Census Block Input'!J4557="","",'Census Block Input'!G4557)</f>
        <v/>
      </c>
      <c r="I4593" s="30" t="str">
        <f>IF('Census Block Input'!J4557="","",'Census Block Input'!F4557)</f>
        <v/>
      </c>
      <c r="J4593" s="32" t="str">
        <f t="shared" si="144"/>
        <v/>
      </c>
      <c r="K4593" s="105" t="str">
        <f>IF('Census Block Input'!J4557="","",'Census Block Input'!D4557)</f>
        <v/>
      </c>
      <c r="L4593" s="106" t="str">
        <f>IF('Census Block Input'!J4557="","",'Census Block Input'!G4557)</f>
        <v/>
      </c>
      <c r="M4593" s="106" t="str">
        <f>IF('Census Block Input'!J4557="","",'Census Block Input'!F4557)</f>
        <v/>
      </c>
      <c r="N4593" s="32" t="str">
        <f t="shared" si="145"/>
        <v/>
      </c>
      <c r="O4593" s="124" t="s">
        <v>10</v>
      </c>
      <c r="P4593" s="123" t="s">
        <v>10</v>
      </c>
      <c r="Q4593" s="1"/>
    </row>
    <row r="4594" spans="1:17" ht="15.75" hidden="1" customHeight="1">
      <c r="A4594" s="1" t="str">
        <f t="shared" si="1"/>
        <v/>
      </c>
      <c r="B4594" s="1"/>
      <c r="C4594" s="25" t="str">
        <f>IF('Census Block Input'!J4558="","",'Census Block Input'!B4558)</f>
        <v/>
      </c>
      <c r="D4594" s="184" t="str">
        <f>IF('Census Block Input'!J4558="","",UPPER('Census Block Input'!J4558))</f>
        <v/>
      </c>
      <c r="E4594" s="26" t="str">
        <f>IF('Census Block Input'!J4558="","",'Census Block Input'!I4558)</f>
        <v/>
      </c>
      <c r="F4594" s="27" t="str">
        <f>IF('Census Block Input'!J4558="","",'Census Block Input'!C4558)</f>
        <v/>
      </c>
      <c r="G4594" s="29" t="str">
        <f>IF('Census Block Input'!J4558="","",'Census Block Input'!D4558)</f>
        <v/>
      </c>
      <c r="H4594" s="30" t="str">
        <f>IF('Census Block Input'!J4558="","",'Census Block Input'!G4558)</f>
        <v/>
      </c>
      <c r="I4594" s="30" t="str">
        <f>IF('Census Block Input'!J4558="","",'Census Block Input'!F4558)</f>
        <v/>
      </c>
      <c r="J4594" s="32" t="str">
        <f t="shared" si="144"/>
        <v/>
      </c>
      <c r="K4594" s="105" t="str">
        <f>IF('Census Block Input'!J4558="","",'Census Block Input'!D4558)</f>
        <v/>
      </c>
      <c r="L4594" s="106" t="str">
        <f>IF('Census Block Input'!J4558="","",'Census Block Input'!G4558)</f>
        <v/>
      </c>
      <c r="M4594" s="106" t="str">
        <f>IF('Census Block Input'!J4558="","",'Census Block Input'!F4558)</f>
        <v/>
      </c>
      <c r="N4594" s="32" t="str">
        <f t="shared" si="145"/>
        <v/>
      </c>
      <c r="O4594" s="124" t="s">
        <v>10</v>
      </c>
      <c r="P4594" s="123" t="s">
        <v>10</v>
      </c>
      <c r="Q4594" s="1"/>
    </row>
    <row r="4595" spans="1:17" ht="15.75" hidden="1" customHeight="1">
      <c r="A4595" s="1" t="str">
        <f t="shared" si="1"/>
        <v/>
      </c>
      <c r="B4595" s="1"/>
      <c r="C4595" s="25" t="str">
        <f>IF('Census Block Input'!J4559="","",'Census Block Input'!B4559)</f>
        <v/>
      </c>
      <c r="D4595" s="184" t="str">
        <f>IF('Census Block Input'!J4559="","",UPPER('Census Block Input'!J4559))</f>
        <v/>
      </c>
      <c r="E4595" s="26" t="str">
        <f>IF('Census Block Input'!J4559="","",'Census Block Input'!I4559)</f>
        <v/>
      </c>
      <c r="F4595" s="27" t="str">
        <f>IF('Census Block Input'!J4559="","",'Census Block Input'!C4559)</f>
        <v/>
      </c>
      <c r="G4595" s="29" t="str">
        <f>IF('Census Block Input'!J4559="","",'Census Block Input'!D4559)</f>
        <v/>
      </c>
      <c r="H4595" s="30" t="str">
        <f>IF('Census Block Input'!J4559="","",'Census Block Input'!G4559)</f>
        <v/>
      </c>
      <c r="I4595" s="30" t="str">
        <f>IF('Census Block Input'!J4559="","",'Census Block Input'!F4559)</f>
        <v/>
      </c>
      <c r="J4595" s="32" t="str">
        <f t="shared" si="144"/>
        <v/>
      </c>
      <c r="K4595" s="105" t="str">
        <f>IF('Census Block Input'!J4559="","",'Census Block Input'!D4559)</f>
        <v/>
      </c>
      <c r="L4595" s="106" t="str">
        <f>IF('Census Block Input'!J4559="","",'Census Block Input'!G4559)</f>
        <v/>
      </c>
      <c r="M4595" s="106" t="str">
        <f>IF('Census Block Input'!J4559="","",'Census Block Input'!F4559)</f>
        <v/>
      </c>
      <c r="N4595" s="32" t="str">
        <f t="shared" si="145"/>
        <v/>
      </c>
      <c r="O4595" s="124" t="s">
        <v>10</v>
      </c>
      <c r="P4595" s="123" t="s">
        <v>10</v>
      </c>
      <c r="Q4595" s="1"/>
    </row>
    <row r="4596" spans="1:17" ht="15.75" hidden="1" customHeight="1">
      <c r="A4596" s="1" t="str">
        <f t="shared" si="1"/>
        <v/>
      </c>
      <c r="B4596" s="1"/>
      <c r="C4596" s="25" t="str">
        <f>IF('Census Block Input'!J4560="","",'Census Block Input'!B4560)</f>
        <v/>
      </c>
      <c r="D4596" s="184" t="str">
        <f>IF('Census Block Input'!J4560="","",UPPER('Census Block Input'!J4560))</f>
        <v/>
      </c>
      <c r="E4596" s="26" t="str">
        <f>IF('Census Block Input'!J4560="","",'Census Block Input'!I4560)</f>
        <v/>
      </c>
      <c r="F4596" s="27" t="str">
        <f>IF('Census Block Input'!J4560="","",'Census Block Input'!C4560)</f>
        <v/>
      </c>
      <c r="G4596" s="29" t="str">
        <f>IF('Census Block Input'!J4560="","",'Census Block Input'!D4560)</f>
        <v/>
      </c>
      <c r="H4596" s="30" t="str">
        <f>IF('Census Block Input'!J4560="","",'Census Block Input'!G4560)</f>
        <v/>
      </c>
      <c r="I4596" s="30" t="str">
        <f>IF('Census Block Input'!J4560="","",'Census Block Input'!F4560)</f>
        <v/>
      </c>
      <c r="J4596" s="32" t="str">
        <f t="shared" si="144"/>
        <v/>
      </c>
      <c r="K4596" s="105" t="str">
        <f>IF('Census Block Input'!J4560="","",'Census Block Input'!D4560)</f>
        <v/>
      </c>
      <c r="L4596" s="106" t="str">
        <f>IF('Census Block Input'!J4560="","",'Census Block Input'!G4560)</f>
        <v/>
      </c>
      <c r="M4596" s="106" t="str">
        <f>IF('Census Block Input'!J4560="","",'Census Block Input'!F4560)</f>
        <v/>
      </c>
      <c r="N4596" s="32" t="str">
        <f t="shared" si="145"/>
        <v/>
      </c>
      <c r="O4596" s="124" t="s">
        <v>10</v>
      </c>
      <c r="P4596" s="123" t="s">
        <v>10</v>
      </c>
      <c r="Q4596" s="1"/>
    </row>
    <row r="4597" spans="1:17" ht="15.75" hidden="1" customHeight="1">
      <c r="A4597" s="1" t="str">
        <f t="shared" si="1"/>
        <v/>
      </c>
      <c r="B4597" s="1"/>
      <c r="C4597" s="25" t="str">
        <f>IF('Census Block Input'!J4561="","",'Census Block Input'!B4561)</f>
        <v/>
      </c>
      <c r="D4597" s="184" t="str">
        <f>IF('Census Block Input'!J4561="","",UPPER('Census Block Input'!J4561))</f>
        <v/>
      </c>
      <c r="E4597" s="26" t="str">
        <f>IF('Census Block Input'!J4561="","",'Census Block Input'!I4561)</f>
        <v/>
      </c>
      <c r="F4597" s="27" t="str">
        <f>IF('Census Block Input'!J4561="","",'Census Block Input'!C4561)</f>
        <v/>
      </c>
      <c r="G4597" s="29" t="str">
        <f>IF('Census Block Input'!J4561="","",'Census Block Input'!D4561)</f>
        <v/>
      </c>
      <c r="H4597" s="30" t="str">
        <f>IF('Census Block Input'!J4561="","",'Census Block Input'!G4561)</f>
        <v/>
      </c>
      <c r="I4597" s="30" t="str">
        <f>IF('Census Block Input'!J4561="","",'Census Block Input'!F4561)</f>
        <v/>
      </c>
      <c r="J4597" s="32" t="str">
        <f t="shared" si="144"/>
        <v/>
      </c>
      <c r="K4597" s="105" t="str">
        <f>IF('Census Block Input'!J4561="","",'Census Block Input'!D4561)</f>
        <v/>
      </c>
      <c r="L4597" s="106" t="str">
        <f>IF('Census Block Input'!J4561="","",'Census Block Input'!G4561)</f>
        <v/>
      </c>
      <c r="M4597" s="106" t="str">
        <f>IF('Census Block Input'!J4561="","",'Census Block Input'!F4561)</f>
        <v/>
      </c>
      <c r="N4597" s="32" t="str">
        <f t="shared" si="145"/>
        <v/>
      </c>
      <c r="O4597" s="124" t="s">
        <v>10</v>
      </c>
      <c r="P4597" s="123" t="s">
        <v>10</v>
      </c>
      <c r="Q4597" s="1"/>
    </row>
    <row r="4598" spans="1:17" ht="15.75" hidden="1" customHeight="1">
      <c r="A4598" s="1" t="str">
        <f t="shared" si="1"/>
        <v/>
      </c>
      <c r="B4598" s="1"/>
      <c r="C4598" s="25" t="str">
        <f>IF('Census Block Input'!J4562="","",'Census Block Input'!B4562)</f>
        <v/>
      </c>
      <c r="D4598" s="184" t="str">
        <f>IF('Census Block Input'!J4562="","",UPPER('Census Block Input'!J4562))</f>
        <v/>
      </c>
      <c r="E4598" s="26" t="str">
        <f>IF('Census Block Input'!J4562="","",'Census Block Input'!I4562)</f>
        <v/>
      </c>
      <c r="F4598" s="27" t="str">
        <f>IF('Census Block Input'!J4562="","",'Census Block Input'!C4562)</f>
        <v/>
      </c>
      <c r="G4598" s="29" t="str">
        <f>IF('Census Block Input'!J4562="","",'Census Block Input'!D4562)</f>
        <v/>
      </c>
      <c r="H4598" s="30" t="str">
        <f>IF('Census Block Input'!J4562="","",'Census Block Input'!G4562)</f>
        <v/>
      </c>
      <c r="I4598" s="30" t="str">
        <f>IF('Census Block Input'!J4562="","",'Census Block Input'!F4562)</f>
        <v/>
      </c>
      <c r="J4598" s="32" t="str">
        <f t="shared" si="144"/>
        <v/>
      </c>
      <c r="K4598" s="105" t="str">
        <f>IF('Census Block Input'!J4562="","",'Census Block Input'!D4562)</f>
        <v/>
      </c>
      <c r="L4598" s="106" t="str">
        <f>IF('Census Block Input'!J4562="","",'Census Block Input'!G4562)</f>
        <v/>
      </c>
      <c r="M4598" s="106" t="str">
        <f>IF('Census Block Input'!J4562="","",'Census Block Input'!F4562)</f>
        <v/>
      </c>
      <c r="N4598" s="32" t="str">
        <f t="shared" si="145"/>
        <v/>
      </c>
      <c r="O4598" s="124" t="s">
        <v>10</v>
      </c>
      <c r="P4598" s="123" t="s">
        <v>10</v>
      </c>
      <c r="Q4598" s="1"/>
    </row>
    <row r="4599" spans="1:17" ht="15.75" hidden="1" customHeight="1">
      <c r="A4599" s="1" t="str">
        <f t="shared" si="1"/>
        <v/>
      </c>
      <c r="B4599" s="1"/>
      <c r="C4599" s="25" t="str">
        <f>IF('Census Block Input'!J4563="","",'Census Block Input'!B4563)</f>
        <v/>
      </c>
      <c r="D4599" s="184" t="str">
        <f>IF('Census Block Input'!J4563="","",UPPER('Census Block Input'!J4563))</f>
        <v/>
      </c>
      <c r="E4599" s="26" t="str">
        <f>IF('Census Block Input'!J4563="","",'Census Block Input'!I4563)</f>
        <v/>
      </c>
      <c r="F4599" s="27" t="str">
        <f>IF('Census Block Input'!J4563="","",'Census Block Input'!C4563)</f>
        <v/>
      </c>
      <c r="G4599" s="29" t="str">
        <f>IF('Census Block Input'!J4563="","",'Census Block Input'!D4563)</f>
        <v/>
      </c>
      <c r="H4599" s="30" t="str">
        <f>IF('Census Block Input'!J4563="","",'Census Block Input'!G4563)</f>
        <v/>
      </c>
      <c r="I4599" s="30" t="str">
        <f>IF('Census Block Input'!J4563="","",'Census Block Input'!F4563)</f>
        <v/>
      </c>
      <c r="J4599" s="32" t="str">
        <f t="shared" si="144"/>
        <v/>
      </c>
      <c r="K4599" s="105" t="str">
        <f>IF('Census Block Input'!J4563="","",'Census Block Input'!D4563)</f>
        <v/>
      </c>
      <c r="L4599" s="106" t="str">
        <f>IF('Census Block Input'!J4563="","",'Census Block Input'!G4563)</f>
        <v/>
      </c>
      <c r="M4599" s="106" t="str">
        <f>IF('Census Block Input'!J4563="","",'Census Block Input'!F4563)</f>
        <v/>
      </c>
      <c r="N4599" s="32" t="str">
        <f t="shared" si="145"/>
        <v/>
      </c>
      <c r="O4599" s="124" t="s">
        <v>10</v>
      </c>
      <c r="P4599" s="123" t="s">
        <v>10</v>
      </c>
      <c r="Q4599" s="1"/>
    </row>
    <row r="4600" spans="1:17" ht="15.75" hidden="1" customHeight="1">
      <c r="A4600" s="1" t="str">
        <f t="shared" si="1"/>
        <v/>
      </c>
      <c r="B4600" s="1"/>
      <c r="C4600" s="25" t="str">
        <f>IF('Census Block Input'!J4564="","",'Census Block Input'!B4564)</f>
        <v/>
      </c>
      <c r="D4600" s="184" t="str">
        <f>IF('Census Block Input'!J4564="","",UPPER('Census Block Input'!J4564))</f>
        <v/>
      </c>
      <c r="E4600" s="26" t="str">
        <f>IF('Census Block Input'!J4564="","",'Census Block Input'!I4564)</f>
        <v/>
      </c>
      <c r="F4600" s="27" t="str">
        <f>IF('Census Block Input'!J4564="","",'Census Block Input'!C4564)</f>
        <v/>
      </c>
      <c r="G4600" s="29" t="str">
        <f>IF('Census Block Input'!J4564="","",'Census Block Input'!D4564)</f>
        <v/>
      </c>
      <c r="H4600" s="30" t="str">
        <f>IF('Census Block Input'!J4564="","",'Census Block Input'!G4564)</f>
        <v/>
      </c>
      <c r="I4600" s="30" t="str">
        <f>IF('Census Block Input'!J4564="","",'Census Block Input'!F4564)</f>
        <v/>
      </c>
      <c r="J4600" s="32" t="str">
        <f t="shared" si="144"/>
        <v/>
      </c>
      <c r="K4600" s="105" t="str">
        <f>IF('Census Block Input'!J4564="","",'Census Block Input'!D4564)</f>
        <v/>
      </c>
      <c r="L4600" s="106" t="str">
        <f>IF('Census Block Input'!J4564="","",'Census Block Input'!G4564)</f>
        <v/>
      </c>
      <c r="M4600" s="106" t="str">
        <f>IF('Census Block Input'!J4564="","",'Census Block Input'!F4564)</f>
        <v/>
      </c>
      <c r="N4600" s="32" t="str">
        <f t="shared" si="145"/>
        <v/>
      </c>
      <c r="O4600" s="124" t="s">
        <v>10</v>
      </c>
      <c r="P4600" s="123" t="s">
        <v>10</v>
      </c>
      <c r="Q4600" s="1"/>
    </row>
    <row r="4601" spans="1:17" ht="15.75" hidden="1" customHeight="1">
      <c r="A4601" s="1" t="str">
        <f t="shared" si="1"/>
        <v/>
      </c>
      <c r="B4601" s="1"/>
      <c r="C4601" s="25" t="str">
        <f>IF('Census Block Input'!J4565="","",'Census Block Input'!B4565)</f>
        <v/>
      </c>
      <c r="D4601" s="184" t="str">
        <f>IF('Census Block Input'!J4565="","",UPPER('Census Block Input'!J4565))</f>
        <v/>
      </c>
      <c r="E4601" s="26" t="str">
        <f>IF('Census Block Input'!J4565="","",'Census Block Input'!I4565)</f>
        <v/>
      </c>
      <c r="F4601" s="27" t="str">
        <f>IF('Census Block Input'!J4565="","",'Census Block Input'!C4565)</f>
        <v/>
      </c>
      <c r="G4601" s="29" t="str">
        <f>IF('Census Block Input'!J4565="","",'Census Block Input'!D4565)</f>
        <v/>
      </c>
      <c r="H4601" s="30" t="str">
        <f>IF('Census Block Input'!J4565="","",'Census Block Input'!G4565)</f>
        <v/>
      </c>
      <c r="I4601" s="30" t="str">
        <f>IF('Census Block Input'!J4565="","",'Census Block Input'!F4565)</f>
        <v/>
      </c>
      <c r="J4601" s="32" t="str">
        <f t="shared" si="144"/>
        <v/>
      </c>
      <c r="K4601" s="105" t="str">
        <f>IF('Census Block Input'!J4565="","",'Census Block Input'!D4565)</f>
        <v/>
      </c>
      <c r="L4601" s="106" t="str">
        <f>IF('Census Block Input'!J4565="","",'Census Block Input'!G4565)</f>
        <v/>
      </c>
      <c r="M4601" s="106" t="str">
        <f>IF('Census Block Input'!J4565="","",'Census Block Input'!F4565)</f>
        <v/>
      </c>
      <c r="N4601" s="32" t="str">
        <f t="shared" si="145"/>
        <v/>
      </c>
      <c r="O4601" s="124" t="s">
        <v>10</v>
      </c>
      <c r="P4601" s="123" t="s">
        <v>10</v>
      </c>
      <c r="Q4601" s="1"/>
    </row>
    <row r="4602" spans="1:17" ht="15.75" hidden="1" customHeight="1">
      <c r="A4602" s="1" t="str">
        <f t="shared" si="1"/>
        <v/>
      </c>
      <c r="B4602" s="1"/>
      <c r="C4602" s="25" t="str">
        <f>IF('Census Block Input'!J4566="","",'Census Block Input'!B4566)</f>
        <v/>
      </c>
      <c r="D4602" s="184" t="str">
        <f>IF('Census Block Input'!J4566="","",UPPER('Census Block Input'!J4566))</f>
        <v/>
      </c>
      <c r="E4602" s="26" t="str">
        <f>IF('Census Block Input'!J4566="","",'Census Block Input'!I4566)</f>
        <v/>
      </c>
      <c r="F4602" s="27" t="str">
        <f>IF('Census Block Input'!J4566="","",'Census Block Input'!C4566)</f>
        <v/>
      </c>
      <c r="G4602" s="29" t="str">
        <f>IF('Census Block Input'!J4566="","",'Census Block Input'!D4566)</f>
        <v/>
      </c>
      <c r="H4602" s="30" t="str">
        <f>IF('Census Block Input'!J4566="","",'Census Block Input'!G4566)</f>
        <v/>
      </c>
      <c r="I4602" s="30" t="str">
        <f>IF('Census Block Input'!J4566="","",'Census Block Input'!F4566)</f>
        <v/>
      </c>
      <c r="J4602" s="32" t="str">
        <f t="shared" si="144"/>
        <v/>
      </c>
      <c r="K4602" s="105" t="str">
        <f>IF('Census Block Input'!J4566="","",'Census Block Input'!D4566)</f>
        <v/>
      </c>
      <c r="L4602" s="106" t="str">
        <f>IF('Census Block Input'!J4566="","",'Census Block Input'!G4566)</f>
        <v/>
      </c>
      <c r="M4602" s="106" t="str">
        <f>IF('Census Block Input'!J4566="","",'Census Block Input'!F4566)</f>
        <v/>
      </c>
      <c r="N4602" s="32" t="str">
        <f t="shared" si="145"/>
        <v/>
      </c>
      <c r="O4602" s="124" t="s">
        <v>10</v>
      </c>
      <c r="P4602" s="123" t="s">
        <v>10</v>
      </c>
      <c r="Q4602" s="1"/>
    </row>
    <row r="4603" spans="1:17" ht="15.75" hidden="1" customHeight="1">
      <c r="A4603" s="1" t="str">
        <f t="shared" si="1"/>
        <v/>
      </c>
      <c r="B4603" s="1"/>
      <c r="C4603" s="25" t="str">
        <f>IF('Census Block Input'!J4567="","",'Census Block Input'!B4567)</f>
        <v/>
      </c>
      <c r="D4603" s="184" t="str">
        <f>IF('Census Block Input'!J4567="","",UPPER('Census Block Input'!J4567))</f>
        <v/>
      </c>
      <c r="E4603" s="26" t="str">
        <f>IF('Census Block Input'!J4567="","",'Census Block Input'!I4567)</f>
        <v/>
      </c>
      <c r="F4603" s="27" t="str">
        <f>IF('Census Block Input'!J4567="","",'Census Block Input'!C4567)</f>
        <v/>
      </c>
      <c r="G4603" s="29" t="str">
        <f>IF('Census Block Input'!J4567="","",'Census Block Input'!D4567)</f>
        <v/>
      </c>
      <c r="H4603" s="30" t="str">
        <f>IF('Census Block Input'!J4567="","",'Census Block Input'!G4567)</f>
        <v/>
      </c>
      <c r="I4603" s="30" t="str">
        <f>IF('Census Block Input'!J4567="","",'Census Block Input'!F4567)</f>
        <v/>
      </c>
      <c r="J4603" s="32" t="str">
        <f t="shared" si="144"/>
        <v/>
      </c>
      <c r="K4603" s="105" t="str">
        <f>IF('Census Block Input'!J4567="","",'Census Block Input'!D4567)</f>
        <v/>
      </c>
      <c r="L4603" s="106" t="str">
        <f>IF('Census Block Input'!J4567="","",'Census Block Input'!G4567)</f>
        <v/>
      </c>
      <c r="M4603" s="106" t="str">
        <f>IF('Census Block Input'!J4567="","",'Census Block Input'!F4567)</f>
        <v/>
      </c>
      <c r="N4603" s="32" t="str">
        <f t="shared" si="145"/>
        <v/>
      </c>
      <c r="O4603" s="124" t="s">
        <v>10</v>
      </c>
      <c r="P4603" s="123" t="s">
        <v>10</v>
      </c>
      <c r="Q4603" s="1"/>
    </row>
    <row r="4604" spans="1:17" ht="15.75" hidden="1" customHeight="1">
      <c r="A4604" s="1" t="str">
        <f t="shared" si="1"/>
        <v/>
      </c>
      <c r="B4604" s="1"/>
      <c r="C4604" s="25" t="str">
        <f>IF('Census Block Input'!J4568="","",'Census Block Input'!B4568)</f>
        <v/>
      </c>
      <c r="D4604" s="184" t="str">
        <f>IF('Census Block Input'!J4568="","",UPPER('Census Block Input'!J4568))</f>
        <v/>
      </c>
      <c r="E4604" s="26" t="str">
        <f>IF('Census Block Input'!J4568="","",'Census Block Input'!I4568)</f>
        <v/>
      </c>
      <c r="F4604" s="27" t="str">
        <f>IF('Census Block Input'!J4568="","",'Census Block Input'!C4568)</f>
        <v/>
      </c>
      <c r="G4604" s="29" t="str">
        <f>IF('Census Block Input'!J4568="","",'Census Block Input'!D4568)</f>
        <v/>
      </c>
      <c r="H4604" s="30" t="str">
        <f>IF('Census Block Input'!J4568="","",'Census Block Input'!G4568)</f>
        <v/>
      </c>
      <c r="I4604" s="30" t="str">
        <f>IF('Census Block Input'!J4568="","",'Census Block Input'!F4568)</f>
        <v/>
      </c>
      <c r="J4604" s="32" t="str">
        <f t="shared" si="144"/>
        <v/>
      </c>
      <c r="K4604" s="105" t="str">
        <f>IF('Census Block Input'!J4568="","",'Census Block Input'!D4568)</f>
        <v/>
      </c>
      <c r="L4604" s="106" t="str">
        <f>IF('Census Block Input'!J4568="","",'Census Block Input'!G4568)</f>
        <v/>
      </c>
      <c r="M4604" s="106" t="str">
        <f>IF('Census Block Input'!J4568="","",'Census Block Input'!F4568)</f>
        <v/>
      </c>
      <c r="N4604" s="32" t="str">
        <f t="shared" si="145"/>
        <v/>
      </c>
      <c r="O4604" s="124" t="s">
        <v>10</v>
      </c>
      <c r="P4604" s="123" t="s">
        <v>10</v>
      </c>
      <c r="Q4604" s="1"/>
    </row>
    <row r="4605" spans="1:17" ht="15.75" hidden="1" customHeight="1">
      <c r="A4605" s="1" t="str">
        <f t="shared" si="1"/>
        <v/>
      </c>
      <c r="B4605" s="1"/>
      <c r="C4605" s="25" t="str">
        <f>IF('Census Block Input'!J4569="","",'Census Block Input'!B4569)</f>
        <v/>
      </c>
      <c r="D4605" s="184" t="str">
        <f>IF('Census Block Input'!J4569="","",UPPER('Census Block Input'!J4569))</f>
        <v/>
      </c>
      <c r="E4605" s="26" t="str">
        <f>IF('Census Block Input'!J4569="","",'Census Block Input'!I4569)</f>
        <v/>
      </c>
      <c r="F4605" s="27" t="str">
        <f>IF('Census Block Input'!J4569="","",'Census Block Input'!C4569)</f>
        <v/>
      </c>
      <c r="G4605" s="29" t="str">
        <f>IF('Census Block Input'!J4569="","",'Census Block Input'!D4569)</f>
        <v/>
      </c>
      <c r="H4605" s="30" t="str">
        <f>IF('Census Block Input'!J4569="","",'Census Block Input'!G4569)</f>
        <v/>
      </c>
      <c r="I4605" s="30" t="str">
        <f>IF('Census Block Input'!J4569="","",'Census Block Input'!F4569)</f>
        <v/>
      </c>
      <c r="J4605" s="32" t="str">
        <f t="shared" si="144"/>
        <v/>
      </c>
      <c r="K4605" s="105" t="str">
        <f>IF('Census Block Input'!J4569="","",'Census Block Input'!D4569)</f>
        <v/>
      </c>
      <c r="L4605" s="106" t="str">
        <f>IF('Census Block Input'!J4569="","",'Census Block Input'!G4569)</f>
        <v/>
      </c>
      <c r="M4605" s="106" t="str">
        <f>IF('Census Block Input'!J4569="","",'Census Block Input'!F4569)</f>
        <v/>
      </c>
      <c r="N4605" s="32" t="str">
        <f t="shared" si="145"/>
        <v/>
      </c>
      <c r="O4605" s="124" t="s">
        <v>10</v>
      </c>
      <c r="P4605" s="123" t="s">
        <v>10</v>
      </c>
      <c r="Q4605" s="1"/>
    </row>
    <row r="4606" spans="1:17" ht="15.75" hidden="1" customHeight="1">
      <c r="A4606" s="1" t="str">
        <f t="shared" si="1"/>
        <v/>
      </c>
      <c r="B4606" s="1"/>
      <c r="C4606" s="25" t="str">
        <f>IF('Census Block Input'!J4570="","",'Census Block Input'!B4570)</f>
        <v/>
      </c>
      <c r="D4606" s="184" t="str">
        <f>IF('Census Block Input'!J4570="","",UPPER('Census Block Input'!J4570))</f>
        <v/>
      </c>
      <c r="E4606" s="26" t="str">
        <f>IF('Census Block Input'!J4570="","",'Census Block Input'!I4570)</f>
        <v/>
      </c>
      <c r="F4606" s="27" t="str">
        <f>IF('Census Block Input'!J4570="","",'Census Block Input'!C4570)</f>
        <v/>
      </c>
      <c r="G4606" s="29" t="str">
        <f>IF('Census Block Input'!J4570="","",'Census Block Input'!D4570)</f>
        <v/>
      </c>
      <c r="H4606" s="30" t="str">
        <f>IF('Census Block Input'!J4570="","",'Census Block Input'!G4570)</f>
        <v/>
      </c>
      <c r="I4606" s="30" t="str">
        <f>IF('Census Block Input'!J4570="","",'Census Block Input'!F4570)</f>
        <v/>
      </c>
      <c r="J4606" s="32" t="str">
        <f t="shared" si="144"/>
        <v/>
      </c>
      <c r="K4606" s="105" t="str">
        <f>IF('Census Block Input'!J4570="","",'Census Block Input'!D4570)</f>
        <v/>
      </c>
      <c r="L4606" s="106" t="str">
        <f>IF('Census Block Input'!J4570="","",'Census Block Input'!G4570)</f>
        <v/>
      </c>
      <c r="M4606" s="106" t="str">
        <f>IF('Census Block Input'!J4570="","",'Census Block Input'!F4570)</f>
        <v/>
      </c>
      <c r="N4606" s="32" t="str">
        <f t="shared" si="145"/>
        <v/>
      </c>
      <c r="O4606" s="124" t="s">
        <v>10</v>
      </c>
      <c r="P4606" s="123" t="s">
        <v>10</v>
      </c>
      <c r="Q4606" s="1"/>
    </row>
    <row r="4607" spans="1:17" ht="15.75" hidden="1" customHeight="1">
      <c r="A4607" s="1" t="str">
        <f t="shared" si="1"/>
        <v/>
      </c>
      <c r="B4607" s="1"/>
      <c r="C4607" s="25" t="str">
        <f>IF('Census Block Input'!J4571="","",'Census Block Input'!B4571)</f>
        <v/>
      </c>
      <c r="D4607" s="184" t="str">
        <f>IF('Census Block Input'!J4571="","",UPPER('Census Block Input'!J4571))</f>
        <v/>
      </c>
      <c r="E4607" s="26" t="str">
        <f>IF('Census Block Input'!J4571="","",'Census Block Input'!I4571)</f>
        <v/>
      </c>
      <c r="F4607" s="27" t="str">
        <f>IF('Census Block Input'!J4571="","",'Census Block Input'!C4571)</f>
        <v/>
      </c>
      <c r="G4607" s="29" t="str">
        <f>IF('Census Block Input'!J4571="","",'Census Block Input'!D4571)</f>
        <v/>
      </c>
      <c r="H4607" s="30" t="str">
        <f>IF('Census Block Input'!J4571="","",'Census Block Input'!G4571)</f>
        <v/>
      </c>
      <c r="I4607" s="30" t="str">
        <f>IF('Census Block Input'!J4571="","",'Census Block Input'!F4571)</f>
        <v/>
      </c>
      <c r="J4607" s="32" t="str">
        <f t="shared" si="144"/>
        <v/>
      </c>
      <c r="K4607" s="105" t="str">
        <f>IF('Census Block Input'!J4571="","",'Census Block Input'!D4571)</f>
        <v/>
      </c>
      <c r="L4607" s="106" t="str">
        <f>IF('Census Block Input'!J4571="","",'Census Block Input'!G4571)</f>
        <v/>
      </c>
      <c r="M4607" s="106" t="str">
        <f>IF('Census Block Input'!J4571="","",'Census Block Input'!F4571)</f>
        <v/>
      </c>
      <c r="N4607" s="32" t="str">
        <f t="shared" si="145"/>
        <v/>
      </c>
      <c r="O4607" s="124" t="s">
        <v>10</v>
      </c>
      <c r="P4607" s="123" t="s">
        <v>10</v>
      </c>
      <c r="Q4607" s="1"/>
    </row>
    <row r="4608" spans="1:17" ht="15.75" hidden="1" customHeight="1">
      <c r="A4608" s="1" t="str">
        <f t="shared" si="1"/>
        <v/>
      </c>
      <c r="B4608" s="1"/>
      <c r="C4608" s="25" t="str">
        <f>IF('Census Block Input'!J4572="","",'Census Block Input'!B4572)</f>
        <v/>
      </c>
      <c r="D4608" s="184" t="str">
        <f>IF('Census Block Input'!J4572="","",UPPER('Census Block Input'!J4572))</f>
        <v/>
      </c>
      <c r="E4608" s="26" t="str">
        <f>IF('Census Block Input'!J4572="","",'Census Block Input'!I4572)</f>
        <v/>
      </c>
      <c r="F4608" s="27" t="str">
        <f>IF('Census Block Input'!J4572="","",'Census Block Input'!C4572)</f>
        <v/>
      </c>
      <c r="G4608" s="29" t="str">
        <f>IF('Census Block Input'!J4572="","",'Census Block Input'!D4572)</f>
        <v/>
      </c>
      <c r="H4608" s="30" t="str">
        <f>IF('Census Block Input'!J4572="","",'Census Block Input'!G4572)</f>
        <v/>
      </c>
      <c r="I4608" s="30" t="str">
        <f>IF('Census Block Input'!J4572="","",'Census Block Input'!F4572)</f>
        <v/>
      </c>
      <c r="J4608" s="32" t="str">
        <f t="shared" si="144"/>
        <v/>
      </c>
      <c r="K4608" s="105" t="str">
        <f>IF('Census Block Input'!J4572="","",'Census Block Input'!D4572)</f>
        <v/>
      </c>
      <c r="L4608" s="106" t="str">
        <f>IF('Census Block Input'!J4572="","",'Census Block Input'!G4572)</f>
        <v/>
      </c>
      <c r="M4608" s="106" t="str">
        <f>IF('Census Block Input'!J4572="","",'Census Block Input'!F4572)</f>
        <v/>
      </c>
      <c r="N4608" s="32" t="str">
        <f t="shared" si="145"/>
        <v/>
      </c>
      <c r="O4608" s="124" t="s">
        <v>10</v>
      </c>
      <c r="P4608" s="123" t="s">
        <v>10</v>
      </c>
      <c r="Q4608" s="1"/>
    </row>
    <row r="4609" spans="1:17" ht="15.75" hidden="1" customHeight="1">
      <c r="A4609" s="1" t="str">
        <f t="shared" si="1"/>
        <v/>
      </c>
      <c r="B4609" s="1"/>
      <c r="C4609" s="25" t="str">
        <f>IF('Census Block Input'!J4573="","",'Census Block Input'!B4573)</f>
        <v/>
      </c>
      <c r="D4609" s="184" t="str">
        <f>IF('Census Block Input'!J4573="","",UPPER('Census Block Input'!J4573))</f>
        <v/>
      </c>
      <c r="E4609" s="26" t="str">
        <f>IF('Census Block Input'!J4573="","",'Census Block Input'!I4573)</f>
        <v/>
      </c>
      <c r="F4609" s="27" t="str">
        <f>IF('Census Block Input'!J4573="","",'Census Block Input'!C4573)</f>
        <v/>
      </c>
      <c r="G4609" s="29" t="str">
        <f>IF('Census Block Input'!J4573="","",'Census Block Input'!D4573)</f>
        <v/>
      </c>
      <c r="H4609" s="30" t="str">
        <f>IF('Census Block Input'!J4573="","",'Census Block Input'!G4573)</f>
        <v/>
      </c>
      <c r="I4609" s="30" t="str">
        <f>IF('Census Block Input'!J4573="","",'Census Block Input'!F4573)</f>
        <v/>
      </c>
      <c r="J4609" s="32" t="str">
        <f t="shared" si="144"/>
        <v/>
      </c>
      <c r="K4609" s="105" t="str">
        <f>IF('Census Block Input'!J4573="","",'Census Block Input'!D4573)</f>
        <v/>
      </c>
      <c r="L4609" s="106" t="str">
        <f>IF('Census Block Input'!J4573="","",'Census Block Input'!G4573)</f>
        <v/>
      </c>
      <c r="M4609" s="106" t="str">
        <f>IF('Census Block Input'!J4573="","",'Census Block Input'!F4573)</f>
        <v/>
      </c>
      <c r="N4609" s="32" t="str">
        <f t="shared" si="145"/>
        <v/>
      </c>
      <c r="O4609" s="124" t="s">
        <v>10</v>
      </c>
      <c r="P4609" s="123" t="s">
        <v>10</v>
      </c>
      <c r="Q4609" s="1"/>
    </row>
    <row r="4610" spans="1:17" ht="15.75" hidden="1" customHeight="1">
      <c r="A4610" s="1" t="str">
        <f t="shared" si="1"/>
        <v/>
      </c>
      <c r="B4610" s="1"/>
      <c r="C4610" s="25" t="str">
        <f>IF('Census Block Input'!J4574="","",'Census Block Input'!B4574)</f>
        <v/>
      </c>
      <c r="D4610" s="184" t="str">
        <f>IF('Census Block Input'!J4574="","",UPPER('Census Block Input'!J4574))</f>
        <v/>
      </c>
      <c r="E4610" s="26" t="str">
        <f>IF('Census Block Input'!J4574="","",'Census Block Input'!I4574)</f>
        <v/>
      </c>
      <c r="F4610" s="27" t="str">
        <f>IF('Census Block Input'!J4574="","",'Census Block Input'!C4574)</f>
        <v/>
      </c>
      <c r="G4610" s="29" t="str">
        <f>IF('Census Block Input'!J4574="","",'Census Block Input'!D4574)</f>
        <v/>
      </c>
      <c r="H4610" s="30" t="str">
        <f>IF('Census Block Input'!J4574="","",'Census Block Input'!G4574)</f>
        <v/>
      </c>
      <c r="I4610" s="30" t="str">
        <f>IF('Census Block Input'!J4574="","",'Census Block Input'!F4574)</f>
        <v/>
      </c>
      <c r="J4610" s="32" t="str">
        <f t="shared" si="144"/>
        <v/>
      </c>
      <c r="K4610" s="105" t="str">
        <f>IF('Census Block Input'!J4574="","",'Census Block Input'!D4574)</f>
        <v/>
      </c>
      <c r="L4610" s="106" t="str">
        <f>IF('Census Block Input'!J4574="","",'Census Block Input'!G4574)</f>
        <v/>
      </c>
      <c r="M4610" s="106" t="str">
        <f>IF('Census Block Input'!J4574="","",'Census Block Input'!F4574)</f>
        <v/>
      </c>
      <c r="N4610" s="32" t="str">
        <f t="shared" si="145"/>
        <v/>
      </c>
      <c r="O4610" s="124" t="s">
        <v>10</v>
      </c>
      <c r="P4610" s="123" t="s">
        <v>10</v>
      </c>
      <c r="Q4610" s="1"/>
    </row>
    <row r="4611" spans="1:17" ht="15.75" hidden="1" customHeight="1">
      <c r="A4611" s="1" t="str">
        <f t="shared" si="1"/>
        <v/>
      </c>
      <c r="B4611" s="1"/>
      <c r="C4611" s="25" t="str">
        <f>IF('Census Block Input'!J4575="","",'Census Block Input'!B4575)</f>
        <v/>
      </c>
      <c r="D4611" s="184" t="str">
        <f>IF('Census Block Input'!J4575="","",UPPER('Census Block Input'!J4575))</f>
        <v/>
      </c>
      <c r="E4611" s="26" t="str">
        <f>IF('Census Block Input'!J4575="","",'Census Block Input'!I4575)</f>
        <v/>
      </c>
      <c r="F4611" s="27" t="str">
        <f>IF('Census Block Input'!J4575="","",'Census Block Input'!C4575)</f>
        <v/>
      </c>
      <c r="G4611" s="29" t="str">
        <f>IF('Census Block Input'!J4575="","",'Census Block Input'!D4575)</f>
        <v/>
      </c>
      <c r="H4611" s="30" t="str">
        <f>IF('Census Block Input'!J4575="","",'Census Block Input'!G4575)</f>
        <v/>
      </c>
      <c r="I4611" s="30" t="str">
        <f>IF('Census Block Input'!J4575="","",'Census Block Input'!F4575)</f>
        <v/>
      </c>
      <c r="J4611" s="32" t="str">
        <f t="shared" si="144"/>
        <v/>
      </c>
      <c r="K4611" s="105" t="str">
        <f>IF('Census Block Input'!J4575="","",'Census Block Input'!D4575)</f>
        <v/>
      </c>
      <c r="L4611" s="106" t="str">
        <f>IF('Census Block Input'!J4575="","",'Census Block Input'!G4575)</f>
        <v/>
      </c>
      <c r="M4611" s="106" t="str">
        <f>IF('Census Block Input'!J4575="","",'Census Block Input'!F4575)</f>
        <v/>
      </c>
      <c r="N4611" s="32" t="str">
        <f t="shared" si="145"/>
        <v/>
      </c>
      <c r="O4611" s="124" t="s">
        <v>10</v>
      </c>
      <c r="P4611" s="123" t="s">
        <v>10</v>
      </c>
      <c r="Q4611" s="1"/>
    </row>
    <row r="4612" spans="1:17" ht="15.75" hidden="1" customHeight="1">
      <c r="A4612" s="1" t="str">
        <f t="shared" si="1"/>
        <v/>
      </c>
      <c r="B4612" s="1"/>
      <c r="C4612" s="25" t="str">
        <f>IF('Census Block Input'!J4576="","",'Census Block Input'!B4576)</f>
        <v/>
      </c>
      <c r="D4612" s="184" t="str">
        <f>IF('Census Block Input'!J4576="","",UPPER('Census Block Input'!J4576))</f>
        <v/>
      </c>
      <c r="E4612" s="26" t="str">
        <f>IF('Census Block Input'!J4576="","",'Census Block Input'!I4576)</f>
        <v/>
      </c>
      <c r="F4612" s="27" t="str">
        <f>IF('Census Block Input'!J4576="","",'Census Block Input'!C4576)</f>
        <v/>
      </c>
      <c r="G4612" s="29" t="str">
        <f>IF('Census Block Input'!J4576="","",'Census Block Input'!D4576)</f>
        <v/>
      </c>
      <c r="H4612" s="30" t="str">
        <f>IF('Census Block Input'!J4576="","",'Census Block Input'!G4576)</f>
        <v/>
      </c>
      <c r="I4612" s="30" t="str">
        <f>IF('Census Block Input'!J4576="","",'Census Block Input'!F4576)</f>
        <v/>
      </c>
      <c r="J4612" s="32" t="str">
        <f t="shared" si="144"/>
        <v/>
      </c>
      <c r="K4612" s="105" t="str">
        <f>IF('Census Block Input'!J4576="","",'Census Block Input'!D4576)</f>
        <v/>
      </c>
      <c r="L4612" s="106" t="str">
        <f>IF('Census Block Input'!J4576="","",'Census Block Input'!G4576)</f>
        <v/>
      </c>
      <c r="M4612" s="106" t="str">
        <f>IF('Census Block Input'!J4576="","",'Census Block Input'!F4576)</f>
        <v/>
      </c>
      <c r="N4612" s="32" t="str">
        <f t="shared" si="145"/>
        <v/>
      </c>
      <c r="O4612" s="124" t="s">
        <v>10</v>
      </c>
      <c r="P4612" s="123" t="s">
        <v>10</v>
      </c>
      <c r="Q4612" s="1"/>
    </row>
    <row r="4613" spans="1:17" ht="15.75" hidden="1" customHeight="1">
      <c r="A4613" s="1" t="str">
        <f t="shared" si="1"/>
        <v/>
      </c>
      <c r="B4613" s="1"/>
      <c r="C4613" s="25" t="str">
        <f>IF('Census Block Input'!J4577="","",'Census Block Input'!B4577)</f>
        <v/>
      </c>
      <c r="D4613" s="184" t="str">
        <f>IF('Census Block Input'!J4577="","",UPPER('Census Block Input'!J4577))</f>
        <v/>
      </c>
      <c r="E4613" s="26" t="str">
        <f>IF('Census Block Input'!J4577="","",'Census Block Input'!I4577)</f>
        <v/>
      </c>
      <c r="F4613" s="27" t="str">
        <f>IF('Census Block Input'!J4577="","",'Census Block Input'!C4577)</f>
        <v/>
      </c>
      <c r="G4613" s="29" t="str">
        <f>IF('Census Block Input'!J4577="","",'Census Block Input'!D4577)</f>
        <v/>
      </c>
      <c r="H4613" s="30" t="str">
        <f>IF('Census Block Input'!J4577="","",'Census Block Input'!G4577)</f>
        <v/>
      </c>
      <c r="I4613" s="30" t="str">
        <f>IF('Census Block Input'!J4577="","",'Census Block Input'!F4577)</f>
        <v/>
      </c>
      <c r="J4613" s="32" t="str">
        <f t="shared" si="144"/>
        <v/>
      </c>
      <c r="K4613" s="105" t="str">
        <f>IF('Census Block Input'!J4577="","",'Census Block Input'!D4577)</f>
        <v/>
      </c>
      <c r="L4613" s="106" t="str">
        <f>IF('Census Block Input'!J4577="","",'Census Block Input'!G4577)</f>
        <v/>
      </c>
      <c r="M4613" s="106" t="str">
        <f>IF('Census Block Input'!J4577="","",'Census Block Input'!F4577)</f>
        <v/>
      </c>
      <c r="N4613" s="32" t="str">
        <f t="shared" si="145"/>
        <v/>
      </c>
      <c r="O4613" s="124" t="s">
        <v>10</v>
      </c>
      <c r="P4613" s="123" t="s">
        <v>10</v>
      </c>
      <c r="Q4613" s="1"/>
    </row>
    <row r="4614" spans="1:17" ht="15.75" hidden="1" customHeight="1">
      <c r="A4614" s="1" t="str">
        <f t="shared" si="1"/>
        <v/>
      </c>
      <c r="B4614" s="1"/>
      <c r="C4614" s="25" t="str">
        <f>IF('Census Block Input'!J4578="","",'Census Block Input'!B4578)</f>
        <v/>
      </c>
      <c r="D4614" s="184" t="str">
        <f>IF('Census Block Input'!J4578="","",UPPER('Census Block Input'!J4578))</f>
        <v/>
      </c>
      <c r="E4614" s="26" t="str">
        <f>IF('Census Block Input'!J4578="","",'Census Block Input'!I4578)</f>
        <v/>
      </c>
      <c r="F4614" s="27" t="str">
        <f>IF('Census Block Input'!J4578="","",'Census Block Input'!C4578)</f>
        <v/>
      </c>
      <c r="G4614" s="29" t="str">
        <f>IF('Census Block Input'!J4578="","",'Census Block Input'!D4578)</f>
        <v/>
      </c>
      <c r="H4614" s="30" t="str">
        <f>IF('Census Block Input'!J4578="","",'Census Block Input'!G4578)</f>
        <v/>
      </c>
      <c r="I4614" s="30" t="str">
        <f>IF('Census Block Input'!J4578="","",'Census Block Input'!F4578)</f>
        <v/>
      </c>
      <c r="J4614" s="32" t="str">
        <f t="shared" si="144"/>
        <v/>
      </c>
      <c r="K4614" s="105" t="str">
        <f>IF('Census Block Input'!J4578="","",'Census Block Input'!D4578)</f>
        <v/>
      </c>
      <c r="L4614" s="106" t="str">
        <f>IF('Census Block Input'!J4578="","",'Census Block Input'!G4578)</f>
        <v/>
      </c>
      <c r="M4614" s="106" t="str">
        <f>IF('Census Block Input'!J4578="","",'Census Block Input'!F4578)</f>
        <v/>
      </c>
      <c r="N4614" s="32" t="str">
        <f t="shared" si="145"/>
        <v/>
      </c>
      <c r="O4614" s="124" t="s">
        <v>10</v>
      </c>
      <c r="P4614" s="123" t="s">
        <v>10</v>
      </c>
      <c r="Q4614" s="1"/>
    </row>
    <row r="4615" spans="1:17" ht="15.75" hidden="1" customHeight="1">
      <c r="A4615" s="1" t="str">
        <f t="shared" si="1"/>
        <v/>
      </c>
      <c r="B4615" s="1"/>
      <c r="C4615" s="25" t="str">
        <f>IF('Census Block Input'!J4579="","",'Census Block Input'!B4579)</f>
        <v/>
      </c>
      <c r="D4615" s="184" t="str">
        <f>IF('Census Block Input'!J4579="","",UPPER('Census Block Input'!J4579))</f>
        <v/>
      </c>
      <c r="E4615" s="26" t="str">
        <f>IF('Census Block Input'!J4579="","",'Census Block Input'!I4579)</f>
        <v/>
      </c>
      <c r="F4615" s="27" t="str">
        <f>IF('Census Block Input'!J4579="","",'Census Block Input'!C4579)</f>
        <v/>
      </c>
      <c r="G4615" s="29" t="str">
        <f>IF('Census Block Input'!J4579="","",'Census Block Input'!D4579)</f>
        <v/>
      </c>
      <c r="H4615" s="30" t="str">
        <f>IF('Census Block Input'!J4579="","",'Census Block Input'!G4579)</f>
        <v/>
      </c>
      <c r="I4615" s="30" t="str">
        <f>IF('Census Block Input'!J4579="","",'Census Block Input'!F4579)</f>
        <v/>
      </c>
      <c r="J4615" s="32" t="str">
        <f t="shared" si="144"/>
        <v/>
      </c>
      <c r="K4615" s="105" t="str">
        <f>IF('Census Block Input'!J4579="","",'Census Block Input'!D4579)</f>
        <v/>
      </c>
      <c r="L4615" s="106" t="str">
        <f>IF('Census Block Input'!J4579="","",'Census Block Input'!G4579)</f>
        <v/>
      </c>
      <c r="M4615" s="106" t="str">
        <f>IF('Census Block Input'!J4579="","",'Census Block Input'!F4579)</f>
        <v/>
      </c>
      <c r="N4615" s="32" t="str">
        <f t="shared" si="145"/>
        <v/>
      </c>
      <c r="O4615" s="124" t="s">
        <v>10</v>
      </c>
      <c r="P4615" s="123" t="s">
        <v>10</v>
      </c>
      <c r="Q4615" s="1"/>
    </row>
    <row r="4616" spans="1:17" ht="15.75" hidden="1" customHeight="1">
      <c r="A4616" s="1" t="str">
        <f t="shared" si="1"/>
        <v/>
      </c>
      <c r="B4616" s="1"/>
      <c r="C4616" s="25" t="str">
        <f>IF('Census Block Input'!J4580="","",'Census Block Input'!B4580)</f>
        <v/>
      </c>
      <c r="D4616" s="184" t="str">
        <f>IF('Census Block Input'!J4580="","",UPPER('Census Block Input'!J4580))</f>
        <v/>
      </c>
      <c r="E4616" s="26" t="str">
        <f>IF('Census Block Input'!J4580="","",'Census Block Input'!I4580)</f>
        <v/>
      </c>
      <c r="F4616" s="27" t="str">
        <f>IF('Census Block Input'!J4580="","",'Census Block Input'!C4580)</f>
        <v/>
      </c>
      <c r="G4616" s="29" t="str">
        <f>IF('Census Block Input'!J4580="","",'Census Block Input'!D4580)</f>
        <v/>
      </c>
      <c r="H4616" s="30" t="str">
        <f>IF('Census Block Input'!J4580="","",'Census Block Input'!G4580)</f>
        <v/>
      </c>
      <c r="I4616" s="30" t="str">
        <f>IF('Census Block Input'!J4580="","",'Census Block Input'!F4580)</f>
        <v/>
      </c>
      <c r="J4616" s="32" t="str">
        <f t="shared" si="144"/>
        <v/>
      </c>
      <c r="K4616" s="105" t="str">
        <f>IF('Census Block Input'!J4580="","",'Census Block Input'!D4580)</f>
        <v/>
      </c>
      <c r="L4616" s="106" t="str">
        <f>IF('Census Block Input'!J4580="","",'Census Block Input'!G4580)</f>
        <v/>
      </c>
      <c r="M4616" s="106" t="str">
        <f>IF('Census Block Input'!J4580="","",'Census Block Input'!F4580)</f>
        <v/>
      </c>
      <c r="N4616" s="32" t="str">
        <f t="shared" si="145"/>
        <v/>
      </c>
      <c r="O4616" s="124" t="s">
        <v>10</v>
      </c>
      <c r="P4616" s="123" t="s">
        <v>10</v>
      </c>
      <c r="Q4616" s="1"/>
    </row>
    <row r="4617" spans="1:17" ht="15.75" hidden="1" customHeight="1">
      <c r="A4617" s="1" t="str">
        <f t="shared" si="1"/>
        <v/>
      </c>
      <c r="B4617" s="1"/>
      <c r="C4617" s="25" t="str">
        <f>IF('Census Block Input'!J4581="","",'Census Block Input'!B4581)</f>
        <v/>
      </c>
      <c r="D4617" s="184" t="str">
        <f>IF('Census Block Input'!J4581="","",UPPER('Census Block Input'!J4581))</f>
        <v/>
      </c>
      <c r="E4617" s="26" t="str">
        <f>IF('Census Block Input'!J4581="","",'Census Block Input'!I4581)</f>
        <v/>
      </c>
      <c r="F4617" s="27" t="str">
        <f>IF('Census Block Input'!J4581="","",'Census Block Input'!C4581)</f>
        <v/>
      </c>
      <c r="G4617" s="29" t="str">
        <f>IF('Census Block Input'!J4581="","",'Census Block Input'!D4581)</f>
        <v/>
      </c>
      <c r="H4617" s="30" t="str">
        <f>IF('Census Block Input'!J4581="","",'Census Block Input'!G4581)</f>
        <v/>
      </c>
      <c r="I4617" s="30" t="str">
        <f>IF('Census Block Input'!J4581="","",'Census Block Input'!F4581)</f>
        <v/>
      </c>
      <c r="J4617" s="32" t="str">
        <f t="shared" si="144"/>
        <v/>
      </c>
      <c r="K4617" s="105" t="str">
        <f>IF('Census Block Input'!J4581="","",'Census Block Input'!D4581)</f>
        <v/>
      </c>
      <c r="L4617" s="106" t="str">
        <f>IF('Census Block Input'!J4581="","",'Census Block Input'!G4581)</f>
        <v/>
      </c>
      <c r="M4617" s="106" t="str">
        <f>IF('Census Block Input'!J4581="","",'Census Block Input'!F4581)</f>
        <v/>
      </c>
      <c r="N4617" s="32" t="str">
        <f t="shared" si="145"/>
        <v/>
      </c>
      <c r="O4617" s="124" t="s">
        <v>10</v>
      </c>
      <c r="P4617" s="123" t="s">
        <v>10</v>
      </c>
      <c r="Q4617" s="1"/>
    </row>
    <row r="4618" spans="1:17" ht="15.75" hidden="1" customHeight="1">
      <c r="A4618" s="1" t="str">
        <f t="shared" si="1"/>
        <v/>
      </c>
      <c r="B4618" s="1"/>
      <c r="C4618" s="25" t="str">
        <f>IF('Census Block Input'!J4582="","",'Census Block Input'!B4582)</f>
        <v/>
      </c>
      <c r="D4618" s="184" t="str">
        <f>IF('Census Block Input'!J4582="","",UPPER('Census Block Input'!J4582))</f>
        <v/>
      </c>
      <c r="E4618" s="26" t="str">
        <f>IF('Census Block Input'!J4582="","",'Census Block Input'!I4582)</f>
        <v/>
      </c>
      <c r="F4618" s="27" t="str">
        <f>IF('Census Block Input'!J4582="","",'Census Block Input'!C4582)</f>
        <v/>
      </c>
      <c r="G4618" s="29" t="str">
        <f>IF('Census Block Input'!J4582="","",'Census Block Input'!D4582)</f>
        <v/>
      </c>
      <c r="H4618" s="30" t="str">
        <f>IF('Census Block Input'!J4582="","",'Census Block Input'!G4582)</f>
        <v/>
      </c>
      <c r="I4618" s="30" t="str">
        <f>IF('Census Block Input'!J4582="","",'Census Block Input'!F4582)</f>
        <v/>
      </c>
      <c r="J4618" s="32" t="str">
        <f t="shared" si="144"/>
        <v/>
      </c>
      <c r="K4618" s="105" t="str">
        <f>IF('Census Block Input'!J4582="","",'Census Block Input'!D4582)</f>
        <v/>
      </c>
      <c r="L4618" s="106" t="str">
        <f>IF('Census Block Input'!J4582="","",'Census Block Input'!G4582)</f>
        <v/>
      </c>
      <c r="M4618" s="106" t="str">
        <f>IF('Census Block Input'!J4582="","",'Census Block Input'!F4582)</f>
        <v/>
      </c>
      <c r="N4618" s="32" t="str">
        <f t="shared" si="145"/>
        <v/>
      </c>
      <c r="O4618" s="124" t="s">
        <v>10</v>
      </c>
      <c r="P4618" s="123" t="s">
        <v>10</v>
      </c>
      <c r="Q4618" s="1"/>
    </row>
    <row r="4619" spans="1:17" ht="15.75" hidden="1" customHeight="1">
      <c r="A4619" s="1" t="str">
        <f t="shared" si="1"/>
        <v/>
      </c>
      <c r="B4619" s="1"/>
      <c r="C4619" s="25" t="str">
        <f>IF('Census Block Input'!J4583="","",'Census Block Input'!B4583)</f>
        <v/>
      </c>
      <c r="D4619" s="184" t="str">
        <f>IF('Census Block Input'!J4583="","",UPPER('Census Block Input'!J4583))</f>
        <v/>
      </c>
      <c r="E4619" s="26" t="str">
        <f>IF('Census Block Input'!J4583="","",'Census Block Input'!I4583)</f>
        <v/>
      </c>
      <c r="F4619" s="27" t="str">
        <f>IF('Census Block Input'!J4583="","",'Census Block Input'!C4583)</f>
        <v/>
      </c>
      <c r="G4619" s="29" t="str">
        <f>IF('Census Block Input'!J4583="","",'Census Block Input'!D4583)</f>
        <v/>
      </c>
      <c r="H4619" s="30" t="str">
        <f>IF('Census Block Input'!J4583="","",'Census Block Input'!G4583)</f>
        <v/>
      </c>
      <c r="I4619" s="30" t="str">
        <f>IF('Census Block Input'!J4583="","",'Census Block Input'!F4583)</f>
        <v/>
      </c>
      <c r="J4619" s="32" t="str">
        <f t="shared" si="144"/>
        <v/>
      </c>
      <c r="K4619" s="105" t="str">
        <f>IF('Census Block Input'!J4583="","",'Census Block Input'!D4583)</f>
        <v/>
      </c>
      <c r="L4619" s="106" t="str">
        <f>IF('Census Block Input'!J4583="","",'Census Block Input'!G4583)</f>
        <v/>
      </c>
      <c r="M4619" s="106" t="str">
        <f>IF('Census Block Input'!J4583="","",'Census Block Input'!F4583)</f>
        <v/>
      </c>
      <c r="N4619" s="32" t="str">
        <f t="shared" si="145"/>
        <v/>
      </c>
      <c r="O4619" s="124" t="s">
        <v>10</v>
      </c>
      <c r="P4619" s="123" t="s">
        <v>10</v>
      </c>
      <c r="Q4619" s="1"/>
    </row>
    <row r="4620" spans="1:17" ht="15.75" hidden="1" customHeight="1">
      <c r="A4620" s="1" t="str">
        <f t="shared" si="1"/>
        <v/>
      </c>
      <c r="B4620" s="1"/>
      <c r="C4620" s="25" t="str">
        <f>IF('Census Block Input'!J4584="","",'Census Block Input'!B4584)</f>
        <v/>
      </c>
      <c r="D4620" s="184" t="str">
        <f>IF('Census Block Input'!J4584="","",UPPER('Census Block Input'!J4584))</f>
        <v/>
      </c>
      <c r="E4620" s="26" t="str">
        <f>IF('Census Block Input'!J4584="","",'Census Block Input'!I4584)</f>
        <v/>
      </c>
      <c r="F4620" s="27" t="str">
        <f>IF('Census Block Input'!J4584="","",'Census Block Input'!C4584)</f>
        <v/>
      </c>
      <c r="G4620" s="29" t="str">
        <f>IF('Census Block Input'!J4584="","",'Census Block Input'!D4584)</f>
        <v/>
      </c>
      <c r="H4620" s="30" t="str">
        <f>IF('Census Block Input'!J4584="","",'Census Block Input'!G4584)</f>
        <v/>
      </c>
      <c r="I4620" s="30" t="str">
        <f>IF('Census Block Input'!J4584="","",'Census Block Input'!F4584)</f>
        <v/>
      </c>
      <c r="J4620" s="32" t="str">
        <f t="shared" si="144"/>
        <v/>
      </c>
      <c r="K4620" s="105" t="str">
        <f>IF('Census Block Input'!J4584="","",'Census Block Input'!D4584)</f>
        <v/>
      </c>
      <c r="L4620" s="106" t="str">
        <f>IF('Census Block Input'!J4584="","",'Census Block Input'!G4584)</f>
        <v/>
      </c>
      <c r="M4620" s="106" t="str">
        <f>IF('Census Block Input'!J4584="","",'Census Block Input'!F4584)</f>
        <v/>
      </c>
      <c r="N4620" s="32" t="str">
        <f t="shared" si="145"/>
        <v/>
      </c>
      <c r="O4620" s="124" t="s">
        <v>10</v>
      </c>
      <c r="P4620" s="123" t="s">
        <v>10</v>
      </c>
      <c r="Q4620" s="1"/>
    </row>
    <row r="4621" spans="1:17" ht="15.75" hidden="1" customHeight="1">
      <c r="A4621" s="1" t="str">
        <f t="shared" si="1"/>
        <v/>
      </c>
      <c r="B4621" s="1"/>
      <c r="C4621" s="25" t="str">
        <f>IF('Census Block Input'!J4585="","",'Census Block Input'!B4585)</f>
        <v/>
      </c>
      <c r="D4621" s="184" t="str">
        <f>IF('Census Block Input'!J4585="","",UPPER('Census Block Input'!J4585))</f>
        <v/>
      </c>
      <c r="E4621" s="26" t="str">
        <f>IF('Census Block Input'!J4585="","",'Census Block Input'!I4585)</f>
        <v/>
      </c>
      <c r="F4621" s="27" t="str">
        <f>IF('Census Block Input'!J4585="","",'Census Block Input'!C4585)</f>
        <v/>
      </c>
      <c r="G4621" s="29" t="str">
        <f>IF('Census Block Input'!J4585="","",'Census Block Input'!D4585)</f>
        <v/>
      </c>
      <c r="H4621" s="30" t="str">
        <f>IF('Census Block Input'!J4585="","",'Census Block Input'!G4585)</f>
        <v/>
      </c>
      <c r="I4621" s="30" t="str">
        <f>IF('Census Block Input'!J4585="","",'Census Block Input'!F4585)</f>
        <v/>
      </c>
      <c r="J4621" s="32" t="str">
        <f t="shared" si="144"/>
        <v/>
      </c>
      <c r="K4621" s="105" t="str">
        <f>IF('Census Block Input'!J4585="","",'Census Block Input'!D4585)</f>
        <v/>
      </c>
      <c r="L4621" s="106" t="str">
        <f>IF('Census Block Input'!J4585="","",'Census Block Input'!G4585)</f>
        <v/>
      </c>
      <c r="M4621" s="106" t="str">
        <f>IF('Census Block Input'!J4585="","",'Census Block Input'!F4585)</f>
        <v/>
      </c>
      <c r="N4621" s="32" t="str">
        <f t="shared" si="145"/>
        <v/>
      </c>
      <c r="O4621" s="124" t="s">
        <v>10</v>
      </c>
      <c r="P4621" s="123" t="s">
        <v>10</v>
      </c>
      <c r="Q4621" s="1"/>
    </row>
    <row r="4622" spans="1:17" ht="15.75" hidden="1" customHeight="1">
      <c r="A4622" s="1" t="str">
        <f t="shared" si="1"/>
        <v/>
      </c>
      <c r="B4622" s="1"/>
      <c r="C4622" s="25" t="str">
        <f>IF('Census Block Input'!J4586="","",'Census Block Input'!B4586)</f>
        <v/>
      </c>
      <c r="D4622" s="184" t="str">
        <f>IF('Census Block Input'!J4586="","",UPPER('Census Block Input'!J4586))</f>
        <v/>
      </c>
      <c r="E4622" s="26" t="str">
        <f>IF('Census Block Input'!J4586="","",'Census Block Input'!I4586)</f>
        <v/>
      </c>
      <c r="F4622" s="27" t="str">
        <f>IF('Census Block Input'!J4586="","",'Census Block Input'!C4586)</f>
        <v/>
      </c>
      <c r="G4622" s="29" t="str">
        <f>IF('Census Block Input'!J4586="","",'Census Block Input'!D4586)</f>
        <v/>
      </c>
      <c r="H4622" s="30" t="str">
        <f>IF('Census Block Input'!J4586="","",'Census Block Input'!G4586)</f>
        <v/>
      </c>
      <c r="I4622" s="30" t="str">
        <f>IF('Census Block Input'!J4586="","",'Census Block Input'!F4586)</f>
        <v/>
      </c>
      <c r="J4622" s="32" t="str">
        <f t="shared" si="144"/>
        <v/>
      </c>
      <c r="K4622" s="105" t="str">
        <f>IF('Census Block Input'!J4586="","",'Census Block Input'!D4586)</f>
        <v/>
      </c>
      <c r="L4622" s="106" t="str">
        <f>IF('Census Block Input'!J4586="","",'Census Block Input'!G4586)</f>
        <v/>
      </c>
      <c r="M4622" s="106" t="str">
        <f>IF('Census Block Input'!J4586="","",'Census Block Input'!F4586)</f>
        <v/>
      </c>
      <c r="N4622" s="32" t="str">
        <f t="shared" si="145"/>
        <v/>
      </c>
      <c r="O4622" s="124" t="s">
        <v>10</v>
      </c>
      <c r="P4622" s="123" t="s">
        <v>10</v>
      </c>
      <c r="Q4622" s="1"/>
    </row>
    <row r="4623" spans="1:17" ht="15.75" hidden="1" customHeight="1">
      <c r="A4623" s="1" t="str">
        <f t="shared" si="1"/>
        <v/>
      </c>
      <c r="B4623" s="1"/>
      <c r="C4623" s="25" t="str">
        <f>IF('Census Block Input'!J4587="","",'Census Block Input'!B4587)</f>
        <v/>
      </c>
      <c r="D4623" s="184" t="str">
        <f>IF('Census Block Input'!J4587="","",UPPER('Census Block Input'!J4587))</f>
        <v/>
      </c>
      <c r="E4623" s="26" t="str">
        <f>IF('Census Block Input'!J4587="","",'Census Block Input'!I4587)</f>
        <v/>
      </c>
      <c r="F4623" s="27" t="str">
        <f>IF('Census Block Input'!J4587="","",'Census Block Input'!C4587)</f>
        <v/>
      </c>
      <c r="G4623" s="29" t="str">
        <f>IF('Census Block Input'!J4587="","",'Census Block Input'!D4587)</f>
        <v/>
      </c>
      <c r="H4623" s="30" t="str">
        <f>IF('Census Block Input'!J4587="","",'Census Block Input'!G4587)</f>
        <v/>
      </c>
      <c r="I4623" s="30" t="str">
        <f>IF('Census Block Input'!J4587="","",'Census Block Input'!F4587)</f>
        <v/>
      </c>
      <c r="J4623" s="32" t="str">
        <f t="shared" si="144"/>
        <v/>
      </c>
      <c r="K4623" s="105" t="str">
        <f>IF('Census Block Input'!J4587="","",'Census Block Input'!D4587)</f>
        <v/>
      </c>
      <c r="L4623" s="106" t="str">
        <f>IF('Census Block Input'!J4587="","",'Census Block Input'!G4587)</f>
        <v/>
      </c>
      <c r="M4623" s="106" t="str">
        <f>IF('Census Block Input'!J4587="","",'Census Block Input'!F4587)</f>
        <v/>
      </c>
      <c r="N4623" s="32" t="str">
        <f t="shared" si="145"/>
        <v/>
      </c>
      <c r="O4623" s="124" t="s">
        <v>10</v>
      </c>
      <c r="P4623" s="123" t="s">
        <v>10</v>
      </c>
      <c r="Q4623" s="1"/>
    </row>
    <row r="4624" spans="1:17" ht="15.75" hidden="1" customHeight="1">
      <c r="A4624" s="1" t="str">
        <f t="shared" si="1"/>
        <v/>
      </c>
      <c r="B4624" s="1"/>
      <c r="C4624" s="25" t="str">
        <f>IF('Census Block Input'!J4588="","",'Census Block Input'!B4588)</f>
        <v/>
      </c>
      <c r="D4624" s="184" t="str">
        <f>IF('Census Block Input'!J4588="","",UPPER('Census Block Input'!J4588))</f>
        <v/>
      </c>
      <c r="E4624" s="26" t="str">
        <f>IF('Census Block Input'!J4588="","",'Census Block Input'!I4588)</f>
        <v/>
      </c>
      <c r="F4624" s="27" t="str">
        <f>IF('Census Block Input'!J4588="","",'Census Block Input'!C4588)</f>
        <v/>
      </c>
      <c r="G4624" s="29" t="str">
        <f>IF('Census Block Input'!J4588="","",'Census Block Input'!D4588)</f>
        <v/>
      </c>
      <c r="H4624" s="30" t="str">
        <f>IF('Census Block Input'!J4588="","",'Census Block Input'!G4588)</f>
        <v/>
      </c>
      <c r="I4624" s="30" t="str">
        <f>IF('Census Block Input'!J4588="","",'Census Block Input'!F4588)</f>
        <v/>
      </c>
      <c r="J4624" s="32" t="str">
        <f t="shared" si="144"/>
        <v/>
      </c>
      <c r="K4624" s="105" t="str">
        <f>IF('Census Block Input'!J4588="","",'Census Block Input'!D4588)</f>
        <v/>
      </c>
      <c r="L4624" s="106" t="str">
        <f>IF('Census Block Input'!J4588="","",'Census Block Input'!G4588)</f>
        <v/>
      </c>
      <c r="M4624" s="106" t="str">
        <f>IF('Census Block Input'!J4588="","",'Census Block Input'!F4588)</f>
        <v/>
      </c>
      <c r="N4624" s="32" t="str">
        <f t="shared" si="145"/>
        <v/>
      </c>
      <c r="O4624" s="124" t="s">
        <v>10</v>
      </c>
      <c r="P4624" s="123" t="s">
        <v>10</v>
      </c>
      <c r="Q4624" s="1"/>
    </row>
    <row r="4625" spans="1:17" ht="15.75" hidden="1" customHeight="1">
      <c r="A4625" s="1" t="str">
        <f t="shared" si="1"/>
        <v/>
      </c>
      <c r="B4625" s="1"/>
      <c r="C4625" s="25" t="str">
        <f>IF('Census Block Input'!J4589="","",'Census Block Input'!B4589)</f>
        <v/>
      </c>
      <c r="D4625" s="184" t="str">
        <f>IF('Census Block Input'!J4589="","",UPPER('Census Block Input'!J4589))</f>
        <v/>
      </c>
      <c r="E4625" s="26" t="str">
        <f>IF('Census Block Input'!J4589="","",'Census Block Input'!I4589)</f>
        <v/>
      </c>
      <c r="F4625" s="27" t="str">
        <f>IF('Census Block Input'!J4589="","",'Census Block Input'!C4589)</f>
        <v/>
      </c>
      <c r="G4625" s="29" t="str">
        <f>IF('Census Block Input'!J4589="","",'Census Block Input'!D4589)</f>
        <v/>
      </c>
      <c r="H4625" s="30" t="str">
        <f>IF('Census Block Input'!J4589="","",'Census Block Input'!G4589)</f>
        <v/>
      </c>
      <c r="I4625" s="30" t="str">
        <f>IF('Census Block Input'!J4589="","",'Census Block Input'!F4589)</f>
        <v/>
      </c>
      <c r="J4625" s="32" t="str">
        <f t="shared" si="144"/>
        <v/>
      </c>
      <c r="K4625" s="105" t="str">
        <f>IF('Census Block Input'!J4589="","",'Census Block Input'!D4589)</f>
        <v/>
      </c>
      <c r="L4625" s="106" t="str">
        <f>IF('Census Block Input'!J4589="","",'Census Block Input'!G4589)</f>
        <v/>
      </c>
      <c r="M4625" s="106" t="str">
        <f>IF('Census Block Input'!J4589="","",'Census Block Input'!F4589)</f>
        <v/>
      </c>
      <c r="N4625" s="32" t="str">
        <f t="shared" si="145"/>
        <v/>
      </c>
      <c r="O4625" s="124" t="s">
        <v>10</v>
      </c>
      <c r="P4625" s="123" t="s">
        <v>10</v>
      </c>
      <c r="Q4625" s="1"/>
    </row>
    <row r="4626" spans="1:17" ht="15.75" hidden="1" customHeight="1">
      <c r="A4626" s="1" t="str">
        <f t="shared" si="1"/>
        <v/>
      </c>
      <c r="B4626" s="1"/>
      <c r="C4626" s="25" t="str">
        <f>IF('Census Block Input'!J4590="","",'Census Block Input'!B4590)</f>
        <v/>
      </c>
      <c r="D4626" s="184" t="str">
        <f>IF('Census Block Input'!J4590="","",UPPER('Census Block Input'!J4590))</f>
        <v/>
      </c>
      <c r="E4626" s="26" t="str">
        <f>IF('Census Block Input'!J4590="","",'Census Block Input'!I4590)</f>
        <v/>
      </c>
      <c r="F4626" s="27" t="str">
        <f>IF('Census Block Input'!J4590="","",'Census Block Input'!C4590)</f>
        <v/>
      </c>
      <c r="G4626" s="29" t="str">
        <f>IF('Census Block Input'!J4590="","",'Census Block Input'!D4590)</f>
        <v/>
      </c>
      <c r="H4626" s="30" t="str">
        <f>IF('Census Block Input'!J4590="","",'Census Block Input'!G4590)</f>
        <v/>
      </c>
      <c r="I4626" s="30" t="str">
        <f>IF('Census Block Input'!J4590="","",'Census Block Input'!F4590)</f>
        <v/>
      </c>
      <c r="J4626" s="32" t="str">
        <f t="shared" si="144"/>
        <v/>
      </c>
      <c r="K4626" s="105" t="str">
        <f>IF('Census Block Input'!J4590="","",'Census Block Input'!D4590)</f>
        <v/>
      </c>
      <c r="L4626" s="106" t="str">
        <f>IF('Census Block Input'!J4590="","",'Census Block Input'!G4590)</f>
        <v/>
      </c>
      <c r="M4626" s="106" t="str">
        <f>IF('Census Block Input'!J4590="","",'Census Block Input'!F4590)</f>
        <v/>
      </c>
      <c r="N4626" s="32" t="str">
        <f t="shared" si="145"/>
        <v/>
      </c>
      <c r="O4626" s="124" t="s">
        <v>10</v>
      </c>
      <c r="P4626" s="123" t="s">
        <v>10</v>
      </c>
      <c r="Q4626" s="1"/>
    </row>
    <row r="4627" spans="1:17" ht="15.75" hidden="1" customHeight="1">
      <c r="A4627" s="1" t="str">
        <f t="shared" si="1"/>
        <v/>
      </c>
      <c r="B4627" s="1"/>
      <c r="C4627" s="25" t="str">
        <f>IF('Census Block Input'!J4591="","",'Census Block Input'!B4591)</f>
        <v/>
      </c>
      <c r="D4627" s="184" t="str">
        <f>IF('Census Block Input'!J4591="","",UPPER('Census Block Input'!J4591))</f>
        <v/>
      </c>
      <c r="E4627" s="26" t="str">
        <f>IF('Census Block Input'!J4591="","",'Census Block Input'!I4591)</f>
        <v/>
      </c>
      <c r="F4627" s="27" t="str">
        <f>IF('Census Block Input'!J4591="","",'Census Block Input'!C4591)</f>
        <v/>
      </c>
      <c r="G4627" s="29" t="str">
        <f>IF('Census Block Input'!J4591="","",'Census Block Input'!D4591)</f>
        <v/>
      </c>
      <c r="H4627" s="30" t="str">
        <f>IF('Census Block Input'!J4591="","",'Census Block Input'!G4591)</f>
        <v/>
      </c>
      <c r="I4627" s="30" t="str">
        <f>IF('Census Block Input'!J4591="","",'Census Block Input'!F4591)</f>
        <v/>
      </c>
      <c r="J4627" s="32" t="str">
        <f t="shared" si="144"/>
        <v/>
      </c>
      <c r="K4627" s="105" t="str">
        <f>IF('Census Block Input'!J4591="","",'Census Block Input'!D4591)</f>
        <v/>
      </c>
      <c r="L4627" s="106" t="str">
        <f>IF('Census Block Input'!J4591="","",'Census Block Input'!G4591)</f>
        <v/>
      </c>
      <c r="M4627" s="106" t="str">
        <f>IF('Census Block Input'!J4591="","",'Census Block Input'!F4591)</f>
        <v/>
      </c>
      <c r="N4627" s="32" t="str">
        <f t="shared" si="145"/>
        <v/>
      </c>
      <c r="O4627" s="124" t="s">
        <v>10</v>
      </c>
      <c r="P4627" s="123" t="s">
        <v>10</v>
      </c>
      <c r="Q4627" s="1"/>
    </row>
    <row r="4628" spans="1:17" ht="15.75" hidden="1" customHeight="1">
      <c r="A4628" s="1" t="str">
        <f t="shared" si="1"/>
        <v/>
      </c>
      <c r="B4628" s="1"/>
      <c r="C4628" s="25" t="str">
        <f>IF('Census Block Input'!J4592="","",'Census Block Input'!B4592)</f>
        <v/>
      </c>
      <c r="D4628" s="184" t="str">
        <f>IF('Census Block Input'!J4592="","",UPPER('Census Block Input'!J4592))</f>
        <v/>
      </c>
      <c r="E4628" s="26" t="str">
        <f>IF('Census Block Input'!J4592="","",'Census Block Input'!I4592)</f>
        <v/>
      </c>
      <c r="F4628" s="27" t="str">
        <f>IF('Census Block Input'!J4592="","",'Census Block Input'!C4592)</f>
        <v/>
      </c>
      <c r="G4628" s="29" t="str">
        <f>IF('Census Block Input'!J4592="","",'Census Block Input'!D4592)</f>
        <v/>
      </c>
      <c r="H4628" s="30" t="str">
        <f>IF('Census Block Input'!J4592="","",'Census Block Input'!G4592)</f>
        <v/>
      </c>
      <c r="I4628" s="30" t="str">
        <f>IF('Census Block Input'!J4592="","",'Census Block Input'!F4592)</f>
        <v/>
      </c>
      <c r="J4628" s="32" t="str">
        <f t="shared" si="144"/>
        <v/>
      </c>
      <c r="K4628" s="105" t="str">
        <f>IF('Census Block Input'!J4592="","",'Census Block Input'!D4592)</f>
        <v/>
      </c>
      <c r="L4628" s="106" t="str">
        <f>IF('Census Block Input'!J4592="","",'Census Block Input'!G4592)</f>
        <v/>
      </c>
      <c r="M4628" s="106" t="str">
        <f>IF('Census Block Input'!J4592="","",'Census Block Input'!F4592)</f>
        <v/>
      </c>
      <c r="N4628" s="32" t="str">
        <f t="shared" si="145"/>
        <v/>
      </c>
      <c r="O4628" s="124" t="s">
        <v>10</v>
      </c>
      <c r="P4628" s="123" t="s">
        <v>10</v>
      </c>
      <c r="Q4628" s="1"/>
    </row>
    <row r="4629" spans="1:17" ht="15.75" hidden="1" customHeight="1">
      <c r="A4629" s="1" t="str">
        <f t="shared" si="1"/>
        <v/>
      </c>
      <c r="B4629" s="1"/>
      <c r="C4629" s="25" t="str">
        <f>IF('Census Block Input'!J4593="","",'Census Block Input'!B4593)</f>
        <v/>
      </c>
      <c r="D4629" s="184" t="str">
        <f>IF('Census Block Input'!J4593="","",UPPER('Census Block Input'!J4593))</f>
        <v/>
      </c>
      <c r="E4629" s="26" t="str">
        <f>IF('Census Block Input'!J4593="","",'Census Block Input'!I4593)</f>
        <v/>
      </c>
      <c r="F4629" s="27" t="str">
        <f>IF('Census Block Input'!J4593="","",'Census Block Input'!C4593)</f>
        <v/>
      </c>
      <c r="G4629" s="29" t="str">
        <f>IF('Census Block Input'!J4593="","",'Census Block Input'!D4593)</f>
        <v/>
      </c>
      <c r="H4629" s="30" t="str">
        <f>IF('Census Block Input'!J4593="","",'Census Block Input'!G4593)</f>
        <v/>
      </c>
      <c r="I4629" s="30" t="str">
        <f>IF('Census Block Input'!J4593="","",'Census Block Input'!F4593)</f>
        <v/>
      </c>
      <c r="J4629" s="32" t="str">
        <f t="shared" si="144"/>
        <v/>
      </c>
      <c r="K4629" s="105" t="str">
        <f>IF('Census Block Input'!J4593="","",'Census Block Input'!D4593)</f>
        <v/>
      </c>
      <c r="L4629" s="106" t="str">
        <f>IF('Census Block Input'!J4593="","",'Census Block Input'!G4593)</f>
        <v/>
      </c>
      <c r="M4629" s="106" t="str">
        <f>IF('Census Block Input'!J4593="","",'Census Block Input'!F4593)</f>
        <v/>
      </c>
      <c r="N4629" s="32" t="str">
        <f t="shared" si="145"/>
        <v/>
      </c>
      <c r="O4629" s="124" t="s">
        <v>10</v>
      </c>
      <c r="P4629" s="123" t="s">
        <v>10</v>
      </c>
      <c r="Q4629" s="1"/>
    </row>
    <row r="4630" spans="1:17" ht="15.75" hidden="1" customHeight="1">
      <c r="A4630" s="1" t="str">
        <f t="shared" si="1"/>
        <v/>
      </c>
      <c r="B4630" s="1"/>
      <c r="C4630" s="25" t="str">
        <f>IF('Census Block Input'!J4594="","",'Census Block Input'!B4594)</f>
        <v/>
      </c>
      <c r="D4630" s="184" t="str">
        <f>IF('Census Block Input'!J4594="","",UPPER('Census Block Input'!J4594))</f>
        <v/>
      </c>
      <c r="E4630" s="26" t="str">
        <f>IF('Census Block Input'!J4594="","",'Census Block Input'!I4594)</f>
        <v/>
      </c>
      <c r="F4630" s="27" t="str">
        <f>IF('Census Block Input'!J4594="","",'Census Block Input'!C4594)</f>
        <v/>
      </c>
      <c r="G4630" s="29" t="str">
        <f>IF('Census Block Input'!J4594="","",'Census Block Input'!D4594)</f>
        <v/>
      </c>
      <c r="H4630" s="30" t="str">
        <f>IF('Census Block Input'!J4594="","",'Census Block Input'!G4594)</f>
        <v/>
      </c>
      <c r="I4630" s="30" t="str">
        <f>IF('Census Block Input'!J4594="","",'Census Block Input'!F4594)</f>
        <v/>
      </c>
      <c r="J4630" s="32" t="str">
        <f t="shared" si="144"/>
        <v/>
      </c>
      <c r="K4630" s="105" t="str">
        <f>IF('Census Block Input'!J4594="","",'Census Block Input'!D4594)</f>
        <v/>
      </c>
      <c r="L4630" s="106" t="str">
        <f>IF('Census Block Input'!J4594="","",'Census Block Input'!G4594)</f>
        <v/>
      </c>
      <c r="M4630" s="106" t="str">
        <f>IF('Census Block Input'!J4594="","",'Census Block Input'!F4594)</f>
        <v/>
      </c>
      <c r="N4630" s="32" t="str">
        <f t="shared" si="145"/>
        <v/>
      </c>
      <c r="O4630" s="124" t="s">
        <v>10</v>
      </c>
      <c r="P4630" s="123" t="s">
        <v>10</v>
      </c>
      <c r="Q4630" s="1"/>
    </row>
    <row r="4631" spans="1:17" ht="15.75" hidden="1" customHeight="1">
      <c r="A4631" s="1" t="str">
        <f t="shared" si="1"/>
        <v/>
      </c>
      <c r="B4631" s="1"/>
      <c r="C4631" s="25" t="str">
        <f>IF('Census Block Input'!J4595="","",'Census Block Input'!B4595)</f>
        <v/>
      </c>
      <c r="D4631" s="184" t="str">
        <f>IF('Census Block Input'!J4595="","",UPPER('Census Block Input'!J4595))</f>
        <v/>
      </c>
      <c r="E4631" s="26" t="str">
        <f>IF('Census Block Input'!J4595="","",'Census Block Input'!I4595)</f>
        <v/>
      </c>
      <c r="F4631" s="27" t="str">
        <f>IF('Census Block Input'!J4595="","",'Census Block Input'!C4595)</f>
        <v/>
      </c>
      <c r="G4631" s="29" t="str">
        <f>IF('Census Block Input'!J4595="","",'Census Block Input'!D4595)</f>
        <v/>
      </c>
      <c r="H4631" s="30" t="str">
        <f>IF('Census Block Input'!J4595="","",'Census Block Input'!G4595)</f>
        <v/>
      </c>
      <c r="I4631" s="30" t="str">
        <f>IF('Census Block Input'!J4595="","",'Census Block Input'!F4595)</f>
        <v/>
      </c>
      <c r="J4631" s="32" t="str">
        <f t="shared" si="144"/>
        <v/>
      </c>
      <c r="K4631" s="105" t="str">
        <f>IF('Census Block Input'!J4595="","",'Census Block Input'!D4595)</f>
        <v/>
      </c>
      <c r="L4631" s="106" t="str">
        <f>IF('Census Block Input'!J4595="","",'Census Block Input'!G4595)</f>
        <v/>
      </c>
      <c r="M4631" s="106" t="str">
        <f>IF('Census Block Input'!J4595="","",'Census Block Input'!F4595)</f>
        <v/>
      </c>
      <c r="N4631" s="32" t="str">
        <f t="shared" si="145"/>
        <v/>
      </c>
      <c r="O4631" s="124" t="s">
        <v>10</v>
      </c>
      <c r="P4631" s="123" t="s">
        <v>10</v>
      </c>
      <c r="Q4631" s="1"/>
    </row>
    <row r="4632" spans="1:17" ht="15.75" hidden="1" customHeight="1">
      <c r="A4632" s="1" t="str">
        <f t="shared" si="1"/>
        <v/>
      </c>
      <c r="B4632" s="1"/>
      <c r="C4632" s="25" t="str">
        <f>IF('Census Block Input'!J4596="","",'Census Block Input'!B4596)</f>
        <v/>
      </c>
      <c r="D4632" s="184" t="str">
        <f>IF('Census Block Input'!J4596="","",UPPER('Census Block Input'!J4596))</f>
        <v/>
      </c>
      <c r="E4632" s="26" t="str">
        <f>IF('Census Block Input'!J4596="","",'Census Block Input'!I4596)</f>
        <v/>
      </c>
      <c r="F4632" s="27" t="str">
        <f>IF('Census Block Input'!J4596="","",'Census Block Input'!C4596)</f>
        <v/>
      </c>
      <c r="G4632" s="29" t="str">
        <f>IF('Census Block Input'!J4596="","",'Census Block Input'!D4596)</f>
        <v/>
      </c>
      <c r="H4632" s="30" t="str">
        <f>IF('Census Block Input'!J4596="","",'Census Block Input'!G4596)</f>
        <v/>
      </c>
      <c r="I4632" s="30" t="str">
        <f>IF('Census Block Input'!J4596="","",'Census Block Input'!F4596)</f>
        <v/>
      </c>
      <c r="J4632" s="32" t="str">
        <f t="shared" si="144"/>
        <v/>
      </c>
      <c r="K4632" s="105" t="str">
        <f>IF('Census Block Input'!J4596="","",'Census Block Input'!D4596)</f>
        <v/>
      </c>
      <c r="L4632" s="106" t="str">
        <f>IF('Census Block Input'!J4596="","",'Census Block Input'!G4596)</f>
        <v/>
      </c>
      <c r="M4632" s="106" t="str">
        <f>IF('Census Block Input'!J4596="","",'Census Block Input'!F4596)</f>
        <v/>
      </c>
      <c r="N4632" s="32" t="str">
        <f t="shared" si="145"/>
        <v/>
      </c>
      <c r="O4632" s="124" t="s">
        <v>10</v>
      </c>
      <c r="P4632" s="123" t="s">
        <v>10</v>
      </c>
      <c r="Q4632" s="1"/>
    </row>
    <row r="4633" spans="1:17" ht="15.75" hidden="1" customHeight="1">
      <c r="A4633" s="1" t="str">
        <f t="shared" si="1"/>
        <v/>
      </c>
      <c r="B4633" s="1"/>
      <c r="C4633" s="25" t="str">
        <f>IF('Census Block Input'!J4597="","",'Census Block Input'!B4597)</f>
        <v/>
      </c>
      <c r="D4633" s="184" t="str">
        <f>IF('Census Block Input'!J4597="","",UPPER('Census Block Input'!J4597))</f>
        <v/>
      </c>
      <c r="E4633" s="26" t="str">
        <f>IF('Census Block Input'!J4597="","",'Census Block Input'!I4597)</f>
        <v/>
      </c>
      <c r="F4633" s="27" t="str">
        <f>IF('Census Block Input'!J4597="","",'Census Block Input'!C4597)</f>
        <v/>
      </c>
      <c r="G4633" s="29" t="str">
        <f>IF('Census Block Input'!J4597="","",'Census Block Input'!D4597)</f>
        <v/>
      </c>
      <c r="H4633" s="30" t="str">
        <f>IF('Census Block Input'!J4597="","",'Census Block Input'!G4597)</f>
        <v/>
      </c>
      <c r="I4633" s="30" t="str">
        <f>IF('Census Block Input'!J4597="","",'Census Block Input'!F4597)</f>
        <v/>
      </c>
      <c r="J4633" s="32" t="str">
        <f t="shared" si="144"/>
        <v/>
      </c>
      <c r="K4633" s="105" t="str">
        <f>IF('Census Block Input'!J4597="","",'Census Block Input'!D4597)</f>
        <v/>
      </c>
      <c r="L4633" s="106" t="str">
        <f>IF('Census Block Input'!J4597="","",'Census Block Input'!G4597)</f>
        <v/>
      </c>
      <c r="M4633" s="106" t="str">
        <f>IF('Census Block Input'!J4597="","",'Census Block Input'!F4597)</f>
        <v/>
      </c>
      <c r="N4633" s="32" t="str">
        <f t="shared" si="145"/>
        <v/>
      </c>
      <c r="O4633" s="124" t="s">
        <v>10</v>
      </c>
      <c r="P4633" s="123" t="s">
        <v>10</v>
      </c>
      <c r="Q4633" s="1"/>
    </row>
    <row r="4634" spans="1:17" ht="15.75" hidden="1" customHeight="1">
      <c r="A4634" s="1" t="str">
        <f t="shared" si="1"/>
        <v/>
      </c>
      <c r="B4634" s="1"/>
      <c r="C4634" s="25" t="str">
        <f>IF('Census Block Input'!J4598="","",'Census Block Input'!B4598)</f>
        <v/>
      </c>
      <c r="D4634" s="184" t="str">
        <f>IF('Census Block Input'!J4598="","",UPPER('Census Block Input'!J4598))</f>
        <v/>
      </c>
      <c r="E4634" s="26" t="str">
        <f>IF('Census Block Input'!J4598="","",'Census Block Input'!I4598)</f>
        <v/>
      </c>
      <c r="F4634" s="27" t="str">
        <f>IF('Census Block Input'!J4598="","",'Census Block Input'!C4598)</f>
        <v/>
      </c>
      <c r="G4634" s="29" t="str">
        <f>IF('Census Block Input'!J4598="","",'Census Block Input'!D4598)</f>
        <v/>
      </c>
      <c r="H4634" s="30" t="str">
        <f>IF('Census Block Input'!J4598="","",'Census Block Input'!G4598)</f>
        <v/>
      </c>
      <c r="I4634" s="30" t="str">
        <f>IF('Census Block Input'!J4598="","",'Census Block Input'!F4598)</f>
        <v/>
      </c>
      <c r="J4634" s="32" t="str">
        <f t="shared" si="144"/>
        <v/>
      </c>
      <c r="K4634" s="105" t="str">
        <f>IF('Census Block Input'!J4598="","",'Census Block Input'!D4598)</f>
        <v/>
      </c>
      <c r="L4634" s="106" t="str">
        <f>IF('Census Block Input'!J4598="","",'Census Block Input'!G4598)</f>
        <v/>
      </c>
      <c r="M4634" s="106" t="str">
        <f>IF('Census Block Input'!J4598="","",'Census Block Input'!F4598)</f>
        <v/>
      </c>
      <c r="N4634" s="32" t="str">
        <f t="shared" si="145"/>
        <v/>
      </c>
      <c r="O4634" s="124" t="s">
        <v>10</v>
      </c>
      <c r="P4634" s="123" t="s">
        <v>10</v>
      </c>
      <c r="Q4634" s="1"/>
    </row>
    <row r="4635" spans="1:17" ht="15.75" hidden="1" customHeight="1">
      <c r="A4635" s="1" t="str">
        <f t="shared" si="1"/>
        <v/>
      </c>
      <c r="B4635" s="1"/>
      <c r="C4635" s="25" t="str">
        <f>IF('Census Block Input'!J4599="","",'Census Block Input'!B4599)</f>
        <v/>
      </c>
      <c r="D4635" s="184" t="str">
        <f>IF('Census Block Input'!J4599="","",UPPER('Census Block Input'!J4599))</f>
        <v/>
      </c>
      <c r="E4635" s="26" t="str">
        <f>IF('Census Block Input'!J4599="","",'Census Block Input'!I4599)</f>
        <v/>
      </c>
      <c r="F4635" s="27" t="str">
        <f>IF('Census Block Input'!J4599="","",'Census Block Input'!C4599)</f>
        <v/>
      </c>
      <c r="G4635" s="29" t="str">
        <f>IF('Census Block Input'!J4599="","",'Census Block Input'!D4599)</f>
        <v/>
      </c>
      <c r="H4635" s="30" t="str">
        <f>IF('Census Block Input'!J4599="","",'Census Block Input'!G4599)</f>
        <v/>
      </c>
      <c r="I4635" s="30" t="str">
        <f>IF('Census Block Input'!J4599="","",'Census Block Input'!F4599)</f>
        <v/>
      </c>
      <c r="J4635" s="32" t="str">
        <f t="shared" si="144"/>
        <v/>
      </c>
      <c r="K4635" s="105" t="str">
        <f>IF('Census Block Input'!J4599="","",'Census Block Input'!D4599)</f>
        <v/>
      </c>
      <c r="L4635" s="106" t="str">
        <f>IF('Census Block Input'!J4599="","",'Census Block Input'!G4599)</f>
        <v/>
      </c>
      <c r="M4635" s="106" t="str">
        <f>IF('Census Block Input'!J4599="","",'Census Block Input'!F4599)</f>
        <v/>
      </c>
      <c r="N4635" s="32" t="str">
        <f t="shared" si="145"/>
        <v/>
      </c>
      <c r="O4635" s="124" t="s">
        <v>10</v>
      </c>
      <c r="P4635" s="123" t="s">
        <v>10</v>
      </c>
      <c r="Q4635" s="1"/>
    </row>
    <row r="4636" spans="1:17" ht="15.75" hidden="1" customHeight="1">
      <c r="A4636" s="1" t="str">
        <f t="shared" si="1"/>
        <v/>
      </c>
      <c r="B4636" s="1"/>
      <c r="C4636" s="25" t="str">
        <f>IF('Census Block Input'!J4600="","",'Census Block Input'!B4600)</f>
        <v/>
      </c>
      <c r="D4636" s="184" t="str">
        <f>IF('Census Block Input'!J4600="","",UPPER('Census Block Input'!J4600))</f>
        <v/>
      </c>
      <c r="E4636" s="26" t="str">
        <f>IF('Census Block Input'!J4600="","",'Census Block Input'!I4600)</f>
        <v/>
      </c>
      <c r="F4636" s="27" t="str">
        <f>IF('Census Block Input'!J4600="","",'Census Block Input'!C4600)</f>
        <v/>
      </c>
      <c r="G4636" s="29" t="str">
        <f>IF('Census Block Input'!J4600="","",'Census Block Input'!D4600)</f>
        <v/>
      </c>
      <c r="H4636" s="30" t="str">
        <f>IF('Census Block Input'!J4600="","",'Census Block Input'!G4600)</f>
        <v/>
      </c>
      <c r="I4636" s="30" t="str">
        <f>IF('Census Block Input'!J4600="","",'Census Block Input'!F4600)</f>
        <v/>
      </c>
      <c r="J4636" s="32" t="str">
        <f t="shared" si="144"/>
        <v/>
      </c>
      <c r="K4636" s="105" t="str">
        <f>IF('Census Block Input'!J4600="","",'Census Block Input'!D4600)</f>
        <v/>
      </c>
      <c r="L4636" s="106" t="str">
        <f>IF('Census Block Input'!J4600="","",'Census Block Input'!G4600)</f>
        <v/>
      </c>
      <c r="M4636" s="106" t="str">
        <f>IF('Census Block Input'!J4600="","",'Census Block Input'!F4600)</f>
        <v/>
      </c>
      <c r="N4636" s="32" t="str">
        <f t="shared" si="145"/>
        <v/>
      </c>
      <c r="O4636" s="124" t="s">
        <v>10</v>
      </c>
      <c r="P4636" s="123" t="s">
        <v>10</v>
      </c>
      <c r="Q4636" s="1"/>
    </row>
    <row r="4637" spans="1:17" ht="15.75" hidden="1" customHeight="1">
      <c r="A4637" s="1" t="str">
        <f t="shared" si="1"/>
        <v/>
      </c>
      <c r="B4637" s="1"/>
      <c r="C4637" s="25" t="str">
        <f>IF('Census Block Input'!J4601="","",'Census Block Input'!B4601)</f>
        <v/>
      </c>
      <c r="D4637" s="184" t="str">
        <f>IF('Census Block Input'!J4601="","",UPPER('Census Block Input'!J4601))</f>
        <v/>
      </c>
      <c r="E4637" s="26" t="str">
        <f>IF('Census Block Input'!J4601="","",'Census Block Input'!I4601)</f>
        <v/>
      </c>
      <c r="F4637" s="27" t="str">
        <f>IF('Census Block Input'!J4601="","",'Census Block Input'!C4601)</f>
        <v/>
      </c>
      <c r="G4637" s="29" t="str">
        <f>IF('Census Block Input'!J4601="","",'Census Block Input'!D4601)</f>
        <v/>
      </c>
      <c r="H4637" s="30" t="str">
        <f>IF('Census Block Input'!J4601="","",'Census Block Input'!G4601)</f>
        <v/>
      </c>
      <c r="I4637" s="30" t="str">
        <f>IF('Census Block Input'!J4601="","",'Census Block Input'!F4601)</f>
        <v/>
      </c>
      <c r="J4637" s="32" t="str">
        <f t="shared" si="144"/>
        <v/>
      </c>
      <c r="K4637" s="105" t="str">
        <f>IF('Census Block Input'!J4601="","",'Census Block Input'!D4601)</f>
        <v/>
      </c>
      <c r="L4637" s="106" t="str">
        <f>IF('Census Block Input'!J4601="","",'Census Block Input'!G4601)</f>
        <v/>
      </c>
      <c r="M4637" s="106" t="str">
        <f>IF('Census Block Input'!J4601="","",'Census Block Input'!F4601)</f>
        <v/>
      </c>
      <c r="N4637" s="32" t="str">
        <f t="shared" si="145"/>
        <v/>
      </c>
      <c r="O4637" s="124" t="s">
        <v>10</v>
      </c>
      <c r="P4637" s="123" t="s">
        <v>10</v>
      </c>
      <c r="Q4637" s="1"/>
    </row>
    <row r="4638" spans="1:17" ht="15.75" hidden="1" customHeight="1">
      <c r="A4638" s="1" t="str">
        <f t="shared" si="1"/>
        <v/>
      </c>
      <c r="B4638" s="1"/>
      <c r="C4638" s="25" t="str">
        <f>IF('Census Block Input'!J4602="","",'Census Block Input'!B4602)</f>
        <v/>
      </c>
      <c r="D4638" s="184" t="str">
        <f>IF('Census Block Input'!J4602="","",UPPER('Census Block Input'!J4602))</f>
        <v/>
      </c>
      <c r="E4638" s="26" t="str">
        <f>IF('Census Block Input'!J4602="","",'Census Block Input'!I4602)</f>
        <v/>
      </c>
      <c r="F4638" s="27" t="str">
        <f>IF('Census Block Input'!J4602="","",'Census Block Input'!C4602)</f>
        <v/>
      </c>
      <c r="G4638" s="29" t="str">
        <f>IF('Census Block Input'!J4602="","",'Census Block Input'!D4602)</f>
        <v/>
      </c>
      <c r="H4638" s="30" t="str">
        <f>IF('Census Block Input'!J4602="","",'Census Block Input'!G4602)</f>
        <v/>
      </c>
      <c r="I4638" s="30" t="str">
        <f>IF('Census Block Input'!J4602="","",'Census Block Input'!F4602)</f>
        <v/>
      </c>
      <c r="J4638" s="32" t="str">
        <f t="shared" si="144"/>
        <v/>
      </c>
      <c r="K4638" s="105" t="str">
        <f>IF('Census Block Input'!J4602="","",'Census Block Input'!D4602)</f>
        <v/>
      </c>
      <c r="L4638" s="106" t="str">
        <f>IF('Census Block Input'!J4602="","",'Census Block Input'!G4602)</f>
        <v/>
      </c>
      <c r="M4638" s="106" t="str">
        <f>IF('Census Block Input'!J4602="","",'Census Block Input'!F4602)</f>
        <v/>
      </c>
      <c r="N4638" s="32" t="str">
        <f t="shared" si="145"/>
        <v/>
      </c>
      <c r="O4638" s="124" t="s">
        <v>10</v>
      </c>
      <c r="P4638" s="123" t="s">
        <v>10</v>
      </c>
      <c r="Q4638" s="1"/>
    </row>
    <row r="4639" spans="1:17" ht="15.75" hidden="1" customHeight="1">
      <c r="A4639" s="1" t="str">
        <f t="shared" si="1"/>
        <v/>
      </c>
      <c r="B4639" s="1"/>
      <c r="C4639" s="25" t="str">
        <f>IF('Census Block Input'!J4603="","",'Census Block Input'!B4603)</f>
        <v/>
      </c>
      <c r="D4639" s="184" t="str">
        <f>IF('Census Block Input'!J4603="","",UPPER('Census Block Input'!J4603))</f>
        <v/>
      </c>
      <c r="E4639" s="26" t="str">
        <f>IF('Census Block Input'!J4603="","",'Census Block Input'!I4603)</f>
        <v/>
      </c>
      <c r="F4639" s="27" t="str">
        <f>IF('Census Block Input'!J4603="","",'Census Block Input'!C4603)</f>
        <v/>
      </c>
      <c r="G4639" s="29" t="str">
        <f>IF('Census Block Input'!J4603="","",'Census Block Input'!D4603)</f>
        <v/>
      </c>
      <c r="H4639" s="30" t="str">
        <f>IF('Census Block Input'!J4603="","",'Census Block Input'!G4603)</f>
        <v/>
      </c>
      <c r="I4639" s="30" t="str">
        <f>IF('Census Block Input'!J4603="","",'Census Block Input'!F4603)</f>
        <v/>
      </c>
      <c r="J4639" s="32" t="str">
        <f t="shared" si="144"/>
        <v/>
      </c>
      <c r="K4639" s="105" t="str">
        <f>IF('Census Block Input'!J4603="","",'Census Block Input'!D4603)</f>
        <v/>
      </c>
      <c r="L4639" s="106" t="str">
        <f>IF('Census Block Input'!J4603="","",'Census Block Input'!G4603)</f>
        <v/>
      </c>
      <c r="M4639" s="106" t="str">
        <f>IF('Census Block Input'!J4603="","",'Census Block Input'!F4603)</f>
        <v/>
      </c>
      <c r="N4639" s="32" t="str">
        <f t="shared" si="145"/>
        <v/>
      </c>
      <c r="O4639" s="124" t="s">
        <v>10</v>
      </c>
      <c r="P4639" s="123" t="s">
        <v>10</v>
      </c>
      <c r="Q4639" s="1"/>
    </row>
    <row r="4640" spans="1:17" ht="15.75" hidden="1" customHeight="1">
      <c r="A4640" s="1" t="str">
        <f t="shared" si="1"/>
        <v/>
      </c>
      <c r="B4640" s="1"/>
      <c r="C4640" s="25" t="str">
        <f>IF('Census Block Input'!J4604="","",'Census Block Input'!B4604)</f>
        <v/>
      </c>
      <c r="D4640" s="184" t="str">
        <f>IF('Census Block Input'!J4604="","",UPPER('Census Block Input'!J4604))</f>
        <v/>
      </c>
      <c r="E4640" s="26" t="str">
        <f>IF('Census Block Input'!J4604="","",'Census Block Input'!I4604)</f>
        <v/>
      </c>
      <c r="F4640" s="27" t="str">
        <f>IF('Census Block Input'!J4604="","",'Census Block Input'!C4604)</f>
        <v/>
      </c>
      <c r="G4640" s="29" t="str">
        <f>IF('Census Block Input'!J4604="","",'Census Block Input'!D4604)</f>
        <v/>
      </c>
      <c r="H4640" s="30" t="str">
        <f>IF('Census Block Input'!J4604="","",'Census Block Input'!G4604)</f>
        <v/>
      </c>
      <c r="I4640" s="30" t="str">
        <f>IF('Census Block Input'!J4604="","",'Census Block Input'!F4604)</f>
        <v/>
      </c>
      <c r="J4640" s="32" t="str">
        <f t="shared" si="144"/>
        <v/>
      </c>
      <c r="K4640" s="105" t="str">
        <f>IF('Census Block Input'!J4604="","",'Census Block Input'!D4604)</f>
        <v/>
      </c>
      <c r="L4640" s="106" t="str">
        <f>IF('Census Block Input'!J4604="","",'Census Block Input'!G4604)</f>
        <v/>
      </c>
      <c r="M4640" s="106" t="str">
        <f>IF('Census Block Input'!J4604="","",'Census Block Input'!F4604)</f>
        <v/>
      </c>
      <c r="N4640" s="32" t="str">
        <f t="shared" si="145"/>
        <v/>
      </c>
      <c r="O4640" s="124" t="s">
        <v>10</v>
      </c>
      <c r="P4640" s="123" t="s">
        <v>10</v>
      </c>
      <c r="Q4640" s="1"/>
    </row>
    <row r="4641" spans="1:17" ht="15.75" hidden="1" customHeight="1">
      <c r="A4641" s="1" t="str">
        <f t="shared" si="1"/>
        <v/>
      </c>
      <c r="B4641" s="1"/>
      <c r="C4641" s="25" t="str">
        <f>IF('Census Block Input'!J4605="","",'Census Block Input'!B4605)</f>
        <v/>
      </c>
      <c r="D4641" s="184" t="str">
        <f>IF('Census Block Input'!J4605="","",UPPER('Census Block Input'!J4605))</f>
        <v/>
      </c>
      <c r="E4641" s="26" t="str">
        <f>IF('Census Block Input'!J4605="","",'Census Block Input'!I4605)</f>
        <v/>
      </c>
      <c r="F4641" s="27" t="str">
        <f>IF('Census Block Input'!J4605="","",'Census Block Input'!C4605)</f>
        <v/>
      </c>
      <c r="G4641" s="29" t="str">
        <f>IF('Census Block Input'!J4605="","",'Census Block Input'!D4605)</f>
        <v/>
      </c>
      <c r="H4641" s="30" t="str">
        <f>IF('Census Block Input'!J4605="","",'Census Block Input'!G4605)</f>
        <v/>
      </c>
      <c r="I4641" s="30" t="str">
        <f>IF('Census Block Input'!J4605="","",'Census Block Input'!F4605)</f>
        <v/>
      </c>
      <c r="J4641" s="32" t="str">
        <f t="shared" si="144"/>
        <v/>
      </c>
      <c r="K4641" s="105" t="str">
        <f>IF('Census Block Input'!J4605="","",'Census Block Input'!D4605)</f>
        <v/>
      </c>
      <c r="L4641" s="106" t="str">
        <f>IF('Census Block Input'!J4605="","",'Census Block Input'!G4605)</f>
        <v/>
      </c>
      <c r="M4641" s="106" t="str">
        <f>IF('Census Block Input'!J4605="","",'Census Block Input'!F4605)</f>
        <v/>
      </c>
      <c r="N4641" s="32" t="str">
        <f t="shared" si="145"/>
        <v/>
      </c>
      <c r="O4641" s="124" t="s">
        <v>10</v>
      </c>
      <c r="P4641" s="123" t="s">
        <v>10</v>
      </c>
      <c r="Q4641" s="1"/>
    </row>
    <row r="4642" spans="1:17" ht="15.75" hidden="1" customHeight="1">
      <c r="A4642" s="1" t="str">
        <f t="shared" si="1"/>
        <v/>
      </c>
      <c r="B4642" s="1"/>
      <c r="C4642" s="25" t="str">
        <f>IF('Census Block Input'!J4606="","",'Census Block Input'!B4606)</f>
        <v/>
      </c>
      <c r="D4642" s="184" t="str">
        <f>IF('Census Block Input'!J4606="","",UPPER('Census Block Input'!J4606))</f>
        <v/>
      </c>
      <c r="E4642" s="26" t="str">
        <f>IF('Census Block Input'!J4606="","",'Census Block Input'!I4606)</f>
        <v/>
      </c>
      <c r="F4642" s="27" t="str">
        <f>IF('Census Block Input'!J4606="","",'Census Block Input'!C4606)</f>
        <v/>
      </c>
      <c r="G4642" s="29" t="str">
        <f>IF('Census Block Input'!J4606="","",'Census Block Input'!D4606)</f>
        <v/>
      </c>
      <c r="H4642" s="30" t="str">
        <f>IF('Census Block Input'!J4606="","",'Census Block Input'!G4606)</f>
        <v/>
      </c>
      <c r="I4642" s="30" t="str">
        <f>IF('Census Block Input'!J4606="","",'Census Block Input'!F4606)</f>
        <v/>
      </c>
      <c r="J4642" s="32" t="str">
        <f t="shared" si="144"/>
        <v/>
      </c>
      <c r="K4642" s="105" t="str">
        <f>IF('Census Block Input'!J4606="","",'Census Block Input'!D4606)</f>
        <v/>
      </c>
      <c r="L4642" s="106" t="str">
        <f>IF('Census Block Input'!J4606="","",'Census Block Input'!G4606)</f>
        <v/>
      </c>
      <c r="M4642" s="106" t="str">
        <f>IF('Census Block Input'!J4606="","",'Census Block Input'!F4606)</f>
        <v/>
      </c>
      <c r="N4642" s="32" t="str">
        <f t="shared" si="145"/>
        <v/>
      </c>
      <c r="O4642" s="124" t="s">
        <v>10</v>
      </c>
      <c r="P4642" s="123" t="s">
        <v>10</v>
      </c>
      <c r="Q4642" s="1"/>
    </row>
    <row r="4643" spans="1:17" ht="15.75" hidden="1" customHeight="1">
      <c r="A4643" s="1" t="str">
        <f t="shared" si="1"/>
        <v/>
      </c>
      <c r="B4643" s="1"/>
      <c r="C4643" s="25" t="str">
        <f>IF('Census Block Input'!J4607="","",'Census Block Input'!B4607)</f>
        <v/>
      </c>
      <c r="D4643" s="184" t="str">
        <f>IF('Census Block Input'!J4607="","",UPPER('Census Block Input'!J4607))</f>
        <v/>
      </c>
      <c r="E4643" s="26" t="str">
        <f>IF('Census Block Input'!J4607="","",'Census Block Input'!I4607)</f>
        <v/>
      </c>
      <c r="F4643" s="27" t="str">
        <f>IF('Census Block Input'!J4607="","",'Census Block Input'!C4607)</f>
        <v/>
      </c>
      <c r="G4643" s="29" t="str">
        <f>IF('Census Block Input'!J4607="","",'Census Block Input'!D4607)</f>
        <v/>
      </c>
      <c r="H4643" s="30" t="str">
        <f>IF('Census Block Input'!J4607="","",'Census Block Input'!G4607)</f>
        <v/>
      </c>
      <c r="I4643" s="30" t="str">
        <f>IF('Census Block Input'!J4607="","",'Census Block Input'!F4607)</f>
        <v/>
      </c>
      <c r="J4643" s="32" t="str">
        <f t="shared" si="144"/>
        <v/>
      </c>
      <c r="K4643" s="105" t="str">
        <f>IF('Census Block Input'!J4607="","",'Census Block Input'!D4607)</f>
        <v/>
      </c>
      <c r="L4643" s="106" t="str">
        <f>IF('Census Block Input'!J4607="","",'Census Block Input'!G4607)</f>
        <v/>
      </c>
      <c r="M4643" s="106" t="str">
        <f>IF('Census Block Input'!J4607="","",'Census Block Input'!F4607)</f>
        <v/>
      </c>
      <c r="N4643" s="32" t="str">
        <f t="shared" si="145"/>
        <v/>
      </c>
      <c r="O4643" s="124" t="s">
        <v>10</v>
      </c>
      <c r="P4643" s="123" t="s">
        <v>10</v>
      </c>
      <c r="Q4643" s="1"/>
    </row>
    <row r="4644" spans="1:17" ht="15.75" hidden="1" customHeight="1">
      <c r="A4644" s="1" t="str">
        <f t="shared" si="1"/>
        <v/>
      </c>
      <c r="B4644" s="1"/>
      <c r="C4644" s="25" t="str">
        <f>IF('Census Block Input'!J4608="","",'Census Block Input'!B4608)</f>
        <v/>
      </c>
      <c r="D4644" s="184" t="str">
        <f>IF('Census Block Input'!J4608="","",UPPER('Census Block Input'!J4608))</f>
        <v/>
      </c>
      <c r="E4644" s="26" t="str">
        <f>IF('Census Block Input'!J4608="","",'Census Block Input'!I4608)</f>
        <v/>
      </c>
      <c r="F4644" s="27" t="str">
        <f>IF('Census Block Input'!J4608="","",'Census Block Input'!C4608)</f>
        <v/>
      </c>
      <c r="G4644" s="29" t="str">
        <f>IF('Census Block Input'!J4608="","",'Census Block Input'!D4608)</f>
        <v/>
      </c>
      <c r="H4644" s="30" t="str">
        <f>IF('Census Block Input'!J4608="","",'Census Block Input'!G4608)</f>
        <v/>
      </c>
      <c r="I4644" s="30" t="str">
        <f>IF('Census Block Input'!J4608="","",'Census Block Input'!F4608)</f>
        <v/>
      </c>
      <c r="J4644" s="32" t="str">
        <f t="shared" si="144"/>
        <v/>
      </c>
      <c r="K4644" s="105" t="str">
        <f>IF('Census Block Input'!J4608="","",'Census Block Input'!D4608)</f>
        <v/>
      </c>
      <c r="L4644" s="106" t="str">
        <f>IF('Census Block Input'!J4608="","",'Census Block Input'!G4608)</f>
        <v/>
      </c>
      <c r="M4644" s="106" t="str">
        <f>IF('Census Block Input'!J4608="","",'Census Block Input'!F4608)</f>
        <v/>
      </c>
      <c r="N4644" s="32" t="str">
        <f t="shared" si="145"/>
        <v/>
      </c>
      <c r="O4644" s="124" t="s">
        <v>10</v>
      </c>
      <c r="P4644" s="123" t="s">
        <v>10</v>
      </c>
      <c r="Q4644" s="1"/>
    </row>
    <row r="4645" spans="1:17" ht="15.75" hidden="1" customHeight="1">
      <c r="A4645" s="1" t="str">
        <f t="shared" si="1"/>
        <v/>
      </c>
      <c r="B4645" s="1"/>
      <c r="C4645" s="25" t="str">
        <f>IF('Census Block Input'!J4609="","",'Census Block Input'!B4609)</f>
        <v/>
      </c>
      <c r="D4645" s="184" t="str">
        <f>IF('Census Block Input'!J4609="","",UPPER('Census Block Input'!J4609))</f>
        <v/>
      </c>
      <c r="E4645" s="26" t="str">
        <f>IF('Census Block Input'!J4609="","",'Census Block Input'!I4609)</f>
        <v/>
      </c>
      <c r="F4645" s="27" t="str">
        <f>IF('Census Block Input'!J4609="","",'Census Block Input'!C4609)</f>
        <v/>
      </c>
      <c r="G4645" s="29" t="str">
        <f>IF('Census Block Input'!J4609="","",'Census Block Input'!D4609)</f>
        <v/>
      </c>
      <c r="H4645" s="30" t="str">
        <f>IF('Census Block Input'!J4609="","",'Census Block Input'!G4609)</f>
        <v/>
      </c>
      <c r="I4645" s="30" t="str">
        <f>IF('Census Block Input'!J4609="","",'Census Block Input'!F4609)</f>
        <v/>
      </c>
      <c r="J4645" s="32" t="str">
        <f t="shared" si="144"/>
        <v/>
      </c>
      <c r="K4645" s="105" t="str">
        <f>IF('Census Block Input'!J4609="","",'Census Block Input'!D4609)</f>
        <v/>
      </c>
      <c r="L4645" s="106" t="str">
        <f>IF('Census Block Input'!J4609="","",'Census Block Input'!G4609)</f>
        <v/>
      </c>
      <c r="M4645" s="106" t="str">
        <f>IF('Census Block Input'!J4609="","",'Census Block Input'!F4609)</f>
        <v/>
      </c>
      <c r="N4645" s="32" t="str">
        <f t="shared" si="145"/>
        <v/>
      </c>
      <c r="O4645" s="124" t="s">
        <v>10</v>
      </c>
      <c r="P4645" s="123" t="s">
        <v>10</v>
      </c>
      <c r="Q4645" s="1"/>
    </row>
    <row r="4646" spans="1:17" ht="15.75" hidden="1" customHeight="1">
      <c r="A4646" s="1" t="str">
        <f t="shared" si="1"/>
        <v/>
      </c>
      <c r="B4646" s="1"/>
      <c r="C4646" s="25" t="str">
        <f>IF('Census Block Input'!J4610="","",'Census Block Input'!B4610)</f>
        <v/>
      </c>
      <c r="D4646" s="184" t="str">
        <f>IF('Census Block Input'!J4610="","",UPPER('Census Block Input'!J4610))</f>
        <v/>
      </c>
      <c r="E4646" s="26" t="str">
        <f>IF('Census Block Input'!J4610="","",'Census Block Input'!I4610)</f>
        <v/>
      </c>
      <c r="F4646" s="27" t="str">
        <f>IF('Census Block Input'!J4610="","",'Census Block Input'!C4610)</f>
        <v/>
      </c>
      <c r="G4646" s="29" t="str">
        <f>IF('Census Block Input'!J4610="","",'Census Block Input'!D4610)</f>
        <v/>
      </c>
      <c r="H4646" s="30" t="str">
        <f>IF('Census Block Input'!J4610="","",'Census Block Input'!G4610)</f>
        <v/>
      </c>
      <c r="I4646" s="30" t="str">
        <f>IF('Census Block Input'!J4610="","",'Census Block Input'!F4610)</f>
        <v/>
      </c>
      <c r="J4646" s="32" t="str">
        <f t="shared" si="144"/>
        <v/>
      </c>
      <c r="K4646" s="105" t="str">
        <f>IF('Census Block Input'!J4610="","",'Census Block Input'!D4610)</f>
        <v/>
      </c>
      <c r="L4646" s="106" t="str">
        <f>IF('Census Block Input'!J4610="","",'Census Block Input'!G4610)</f>
        <v/>
      </c>
      <c r="M4646" s="106" t="str">
        <f>IF('Census Block Input'!J4610="","",'Census Block Input'!F4610)</f>
        <v/>
      </c>
      <c r="N4646" s="32" t="str">
        <f t="shared" si="145"/>
        <v/>
      </c>
      <c r="O4646" s="124" t="s">
        <v>10</v>
      </c>
      <c r="P4646" s="123" t="s">
        <v>10</v>
      </c>
      <c r="Q4646" s="1"/>
    </row>
    <row r="4647" spans="1:17" ht="15.75" hidden="1" customHeight="1">
      <c r="A4647" s="1" t="str">
        <f t="shared" si="1"/>
        <v/>
      </c>
      <c r="B4647" s="1"/>
      <c r="C4647" s="25" t="str">
        <f>IF('Census Block Input'!J4611="","",'Census Block Input'!B4611)</f>
        <v/>
      </c>
      <c r="D4647" s="184" t="str">
        <f>IF('Census Block Input'!J4611="","",UPPER('Census Block Input'!J4611))</f>
        <v/>
      </c>
      <c r="E4647" s="26" t="str">
        <f>IF('Census Block Input'!J4611="","",'Census Block Input'!I4611)</f>
        <v/>
      </c>
      <c r="F4647" s="27" t="str">
        <f>IF('Census Block Input'!J4611="","",'Census Block Input'!C4611)</f>
        <v/>
      </c>
      <c r="G4647" s="29" t="str">
        <f>IF('Census Block Input'!J4611="","",'Census Block Input'!D4611)</f>
        <v/>
      </c>
      <c r="H4647" s="30" t="str">
        <f>IF('Census Block Input'!J4611="","",'Census Block Input'!G4611)</f>
        <v/>
      </c>
      <c r="I4647" s="30" t="str">
        <f>IF('Census Block Input'!J4611="","",'Census Block Input'!F4611)</f>
        <v/>
      </c>
      <c r="J4647" s="32" t="str">
        <f t="shared" si="144"/>
        <v/>
      </c>
      <c r="K4647" s="105" t="str">
        <f>IF('Census Block Input'!J4611="","",'Census Block Input'!D4611)</f>
        <v/>
      </c>
      <c r="L4647" s="106" t="str">
        <f>IF('Census Block Input'!J4611="","",'Census Block Input'!G4611)</f>
        <v/>
      </c>
      <c r="M4647" s="106" t="str">
        <f>IF('Census Block Input'!J4611="","",'Census Block Input'!F4611)</f>
        <v/>
      </c>
      <c r="N4647" s="32" t="str">
        <f t="shared" si="145"/>
        <v/>
      </c>
      <c r="O4647" s="124" t="s">
        <v>10</v>
      </c>
      <c r="P4647" s="123" t="s">
        <v>10</v>
      </c>
      <c r="Q4647" s="1"/>
    </row>
    <row r="4648" spans="1:17" ht="15.75" hidden="1" customHeight="1">
      <c r="A4648" s="1" t="str">
        <f t="shared" si="1"/>
        <v/>
      </c>
      <c r="B4648" s="1"/>
      <c r="C4648" s="25" t="str">
        <f>IF('Census Block Input'!J4612="","",'Census Block Input'!B4612)</f>
        <v/>
      </c>
      <c r="D4648" s="184" t="str">
        <f>IF('Census Block Input'!J4612="","",UPPER('Census Block Input'!J4612))</f>
        <v/>
      </c>
      <c r="E4648" s="26" t="str">
        <f>IF('Census Block Input'!J4612="","",'Census Block Input'!I4612)</f>
        <v/>
      </c>
      <c r="F4648" s="27" t="str">
        <f>IF('Census Block Input'!J4612="","",'Census Block Input'!C4612)</f>
        <v/>
      </c>
      <c r="G4648" s="29" t="str">
        <f>IF('Census Block Input'!J4612="","",'Census Block Input'!D4612)</f>
        <v/>
      </c>
      <c r="H4648" s="30" t="str">
        <f>IF('Census Block Input'!J4612="","",'Census Block Input'!G4612)</f>
        <v/>
      </c>
      <c r="I4648" s="30" t="str">
        <f>IF('Census Block Input'!J4612="","",'Census Block Input'!F4612)</f>
        <v/>
      </c>
      <c r="J4648" s="32" t="str">
        <f t="shared" ref="J4648:J4711" si="146">IF($C4648="","",SUM(G4648:I4648))</f>
        <v/>
      </c>
      <c r="K4648" s="105" t="str">
        <f>IF('Census Block Input'!J4612="","",'Census Block Input'!D4612)</f>
        <v/>
      </c>
      <c r="L4648" s="106" t="str">
        <f>IF('Census Block Input'!J4612="","",'Census Block Input'!G4612)</f>
        <v/>
      </c>
      <c r="M4648" s="106" t="str">
        <f>IF('Census Block Input'!J4612="","",'Census Block Input'!F4612)</f>
        <v/>
      </c>
      <c r="N4648" s="32" t="str">
        <f t="shared" ref="N4648:N4711" si="147">IF($C4648="","",SUM(K4648:M4648))</f>
        <v/>
      </c>
      <c r="O4648" s="124" t="s">
        <v>10</v>
      </c>
      <c r="P4648" s="123" t="s">
        <v>10</v>
      </c>
      <c r="Q4648" s="1"/>
    </row>
    <row r="4649" spans="1:17" ht="15.75" hidden="1" customHeight="1">
      <c r="A4649" s="1" t="str">
        <f t="shared" si="1"/>
        <v/>
      </c>
      <c r="B4649" s="1"/>
      <c r="C4649" s="25" t="str">
        <f>IF('Census Block Input'!J4613="","",'Census Block Input'!B4613)</f>
        <v/>
      </c>
      <c r="D4649" s="184" t="str">
        <f>IF('Census Block Input'!J4613="","",UPPER('Census Block Input'!J4613))</f>
        <v/>
      </c>
      <c r="E4649" s="26" t="str">
        <f>IF('Census Block Input'!J4613="","",'Census Block Input'!I4613)</f>
        <v/>
      </c>
      <c r="F4649" s="27" t="str">
        <f>IF('Census Block Input'!J4613="","",'Census Block Input'!C4613)</f>
        <v/>
      </c>
      <c r="G4649" s="29" t="str">
        <f>IF('Census Block Input'!J4613="","",'Census Block Input'!D4613)</f>
        <v/>
      </c>
      <c r="H4649" s="30" t="str">
        <f>IF('Census Block Input'!J4613="","",'Census Block Input'!G4613)</f>
        <v/>
      </c>
      <c r="I4649" s="30" t="str">
        <f>IF('Census Block Input'!J4613="","",'Census Block Input'!F4613)</f>
        <v/>
      </c>
      <c r="J4649" s="32" t="str">
        <f t="shared" si="146"/>
        <v/>
      </c>
      <c r="K4649" s="105" t="str">
        <f>IF('Census Block Input'!J4613="","",'Census Block Input'!D4613)</f>
        <v/>
      </c>
      <c r="L4649" s="106" t="str">
        <f>IF('Census Block Input'!J4613="","",'Census Block Input'!G4613)</f>
        <v/>
      </c>
      <c r="M4649" s="106" t="str">
        <f>IF('Census Block Input'!J4613="","",'Census Block Input'!F4613)</f>
        <v/>
      </c>
      <c r="N4649" s="32" t="str">
        <f t="shared" si="147"/>
        <v/>
      </c>
      <c r="O4649" s="124" t="s">
        <v>10</v>
      </c>
      <c r="P4649" s="123" t="s">
        <v>10</v>
      </c>
      <c r="Q4649" s="1"/>
    </row>
    <row r="4650" spans="1:17" ht="15.75" hidden="1" customHeight="1">
      <c r="A4650" s="1" t="str">
        <f t="shared" si="1"/>
        <v/>
      </c>
      <c r="B4650" s="1"/>
      <c r="C4650" s="25" t="str">
        <f>IF('Census Block Input'!J4614="","",'Census Block Input'!B4614)</f>
        <v/>
      </c>
      <c r="D4650" s="184" t="str">
        <f>IF('Census Block Input'!J4614="","",UPPER('Census Block Input'!J4614))</f>
        <v/>
      </c>
      <c r="E4650" s="26" t="str">
        <f>IF('Census Block Input'!J4614="","",'Census Block Input'!I4614)</f>
        <v/>
      </c>
      <c r="F4650" s="27" t="str">
        <f>IF('Census Block Input'!J4614="","",'Census Block Input'!C4614)</f>
        <v/>
      </c>
      <c r="G4650" s="29" t="str">
        <f>IF('Census Block Input'!J4614="","",'Census Block Input'!D4614)</f>
        <v/>
      </c>
      <c r="H4650" s="30" t="str">
        <f>IF('Census Block Input'!J4614="","",'Census Block Input'!G4614)</f>
        <v/>
      </c>
      <c r="I4650" s="30" t="str">
        <f>IF('Census Block Input'!J4614="","",'Census Block Input'!F4614)</f>
        <v/>
      </c>
      <c r="J4650" s="32" t="str">
        <f t="shared" si="146"/>
        <v/>
      </c>
      <c r="K4650" s="105" t="str">
        <f>IF('Census Block Input'!J4614="","",'Census Block Input'!D4614)</f>
        <v/>
      </c>
      <c r="L4650" s="106" t="str">
        <f>IF('Census Block Input'!J4614="","",'Census Block Input'!G4614)</f>
        <v/>
      </c>
      <c r="M4650" s="106" t="str">
        <f>IF('Census Block Input'!J4614="","",'Census Block Input'!F4614)</f>
        <v/>
      </c>
      <c r="N4650" s="32" t="str">
        <f t="shared" si="147"/>
        <v/>
      </c>
      <c r="O4650" s="124" t="s">
        <v>10</v>
      </c>
      <c r="P4650" s="123" t="s">
        <v>10</v>
      </c>
      <c r="Q4650" s="1"/>
    </row>
    <row r="4651" spans="1:17" ht="15.75" hidden="1" customHeight="1">
      <c r="A4651" s="1" t="str">
        <f t="shared" si="1"/>
        <v/>
      </c>
      <c r="B4651" s="1"/>
      <c r="C4651" s="25" t="str">
        <f>IF('Census Block Input'!J4615="","",'Census Block Input'!B4615)</f>
        <v/>
      </c>
      <c r="D4651" s="184" t="str">
        <f>IF('Census Block Input'!J4615="","",UPPER('Census Block Input'!J4615))</f>
        <v/>
      </c>
      <c r="E4651" s="26" t="str">
        <f>IF('Census Block Input'!J4615="","",'Census Block Input'!I4615)</f>
        <v/>
      </c>
      <c r="F4651" s="27" t="str">
        <f>IF('Census Block Input'!J4615="","",'Census Block Input'!C4615)</f>
        <v/>
      </c>
      <c r="G4651" s="29" t="str">
        <f>IF('Census Block Input'!J4615="","",'Census Block Input'!D4615)</f>
        <v/>
      </c>
      <c r="H4651" s="30" t="str">
        <f>IF('Census Block Input'!J4615="","",'Census Block Input'!G4615)</f>
        <v/>
      </c>
      <c r="I4651" s="30" t="str">
        <f>IF('Census Block Input'!J4615="","",'Census Block Input'!F4615)</f>
        <v/>
      </c>
      <c r="J4651" s="32" t="str">
        <f t="shared" si="146"/>
        <v/>
      </c>
      <c r="K4651" s="105" t="str">
        <f>IF('Census Block Input'!J4615="","",'Census Block Input'!D4615)</f>
        <v/>
      </c>
      <c r="L4651" s="106" t="str">
        <f>IF('Census Block Input'!J4615="","",'Census Block Input'!G4615)</f>
        <v/>
      </c>
      <c r="M4651" s="106" t="str">
        <f>IF('Census Block Input'!J4615="","",'Census Block Input'!F4615)</f>
        <v/>
      </c>
      <c r="N4651" s="32" t="str">
        <f t="shared" si="147"/>
        <v/>
      </c>
      <c r="O4651" s="124" t="s">
        <v>10</v>
      </c>
      <c r="P4651" s="123" t="s">
        <v>10</v>
      </c>
      <c r="Q4651" s="1"/>
    </row>
    <row r="4652" spans="1:17" ht="15.75" hidden="1" customHeight="1">
      <c r="A4652" s="1" t="str">
        <f t="shared" si="1"/>
        <v/>
      </c>
      <c r="B4652" s="1"/>
      <c r="C4652" s="25" t="str">
        <f>IF('Census Block Input'!J4616="","",'Census Block Input'!B4616)</f>
        <v/>
      </c>
      <c r="D4652" s="184" t="str">
        <f>IF('Census Block Input'!J4616="","",UPPER('Census Block Input'!J4616))</f>
        <v/>
      </c>
      <c r="E4652" s="26" t="str">
        <f>IF('Census Block Input'!J4616="","",'Census Block Input'!I4616)</f>
        <v/>
      </c>
      <c r="F4652" s="27" t="str">
        <f>IF('Census Block Input'!J4616="","",'Census Block Input'!C4616)</f>
        <v/>
      </c>
      <c r="G4652" s="29" t="str">
        <f>IF('Census Block Input'!J4616="","",'Census Block Input'!D4616)</f>
        <v/>
      </c>
      <c r="H4652" s="30" t="str">
        <f>IF('Census Block Input'!J4616="","",'Census Block Input'!G4616)</f>
        <v/>
      </c>
      <c r="I4652" s="30" t="str">
        <f>IF('Census Block Input'!J4616="","",'Census Block Input'!F4616)</f>
        <v/>
      </c>
      <c r="J4652" s="32" t="str">
        <f t="shared" si="146"/>
        <v/>
      </c>
      <c r="K4652" s="105" t="str">
        <f>IF('Census Block Input'!J4616="","",'Census Block Input'!D4616)</f>
        <v/>
      </c>
      <c r="L4652" s="106" t="str">
        <f>IF('Census Block Input'!J4616="","",'Census Block Input'!G4616)</f>
        <v/>
      </c>
      <c r="M4652" s="106" t="str">
        <f>IF('Census Block Input'!J4616="","",'Census Block Input'!F4616)</f>
        <v/>
      </c>
      <c r="N4652" s="32" t="str">
        <f t="shared" si="147"/>
        <v/>
      </c>
      <c r="O4652" s="124" t="s">
        <v>10</v>
      </c>
      <c r="P4652" s="123" t="s">
        <v>10</v>
      </c>
      <c r="Q4652" s="1"/>
    </row>
    <row r="4653" spans="1:17" ht="15.75" hidden="1" customHeight="1">
      <c r="A4653" s="1" t="str">
        <f t="shared" si="1"/>
        <v/>
      </c>
      <c r="B4653" s="1"/>
      <c r="C4653" s="25" t="str">
        <f>IF('Census Block Input'!J4617="","",'Census Block Input'!B4617)</f>
        <v/>
      </c>
      <c r="D4653" s="184" t="str">
        <f>IF('Census Block Input'!J4617="","",UPPER('Census Block Input'!J4617))</f>
        <v/>
      </c>
      <c r="E4653" s="26" t="str">
        <f>IF('Census Block Input'!J4617="","",'Census Block Input'!I4617)</f>
        <v/>
      </c>
      <c r="F4653" s="27" t="str">
        <f>IF('Census Block Input'!J4617="","",'Census Block Input'!C4617)</f>
        <v/>
      </c>
      <c r="G4653" s="29" t="str">
        <f>IF('Census Block Input'!J4617="","",'Census Block Input'!D4617)</f>
        <v/>
      </c>
      <c r="H4653" s="30" t="str">
        <f>IF('Census Block Input'!J4617="","",'Census Block Input'!G4617)</f>
        <v/>
      </c>
      <c r="I4653" s="30" t="str">
        <f>IF('Census Block Input'!J4617="","",'Census Block Input'!F4617)</f>
        <v/>
      </c>
      <c r="J4653" s="32" t="str">
        <f t="shared" si="146"/>
        <v/>
      </c>
      <c r="K4653" s="105" t="str">
        <f>IF('Census Block Input'!J4617="","",'Census Block Input'!D4617)</f>
        <v/>
      </c>
      <c r="L4653" s="106" t="str">
        <f>IF('Census Block Input'!J4617="","",'Census Block Input'!G4617)</f>
        <v/>
      </c>
      <c r="M4653" s="106" t="str">
        <f>IF('Census Block Input'!J4617="","",'Census Block Input'!F4617)</f>
        <v/>
      </c>
      <c r="N4653" s="32" t="str">
        <f t="shared" si="147"/>
        <v/>
      </c>
      <c r="O4653" s="124" t="s">
        <v>10</v>
      </c>
      <c r="P4653" s="123" t="s">
        <v>10</v>
      </c>
      <c r="Q4653" s="1"/>
    </row>
    <row r="4654" spans="1:17" ht="15.75" hidden="1" customHeight="1">
      <c r="A4654" s="1" t="str">
        <f t="shared" si="1"/>
        <v/>
      </c>
      <c r="B4654" s="1"/>
      <c r="C4654" s="25" t="str">
        <f>IF('Census Block Input'!J4618="","",'Census Block Input'!B4618)</f>
        <v/>
      </c>
      <c r="D4654" s="184" t="str">
        <f>IF('Census Block Input'!J4618="","",UPPER('Census Block Input'!J4618))</f>
        <v/>
      </c>
      <c r="E4654" s="26" t="str">
        <f>IF('Census Block Input'!J4618="","",'Census Block Input'!I4618)</f>
        <v/>
      </c>
      <c r="F4654" s="27" t="str">
        <f>IF('Census Block Input'!J4618="","",'Census Block Input'!C4618)</f>
        <v/>
      </c>
      <c r="G4654" s="29" t="str">
        <f>IF('Census Block Input'!J4618="","",'Census Block Input'!D4618)</f>
        <v/>
      </c>
      <c r="H4654" s="30" t="str">
        <f>IF('Census Block Input'!J4618="","",'Census Block Input'!G4618)</f>
        <v/>
      </c>
      <c r="I4654" s="30" t="str">
        <f>IF('Census Block Input'!J4618="","",'Census Block Input'!F4618)</f>
        <v/>
      </c>
      <c r="J4654" s="32" t="str">
        <f t="shared" si="146"/>
        <v/>
      </c>
      <c r="K4654" s="105" t="str">
        <f>IF('Census Block Input'!J4618="","",'Census Block Input'!D4618)</f>
        <v/>
      </c>
      <c r="L4654" s="106" t="str">
        <f>IF('Census Block Input'!J4618="","",'Census Block Input'!G4618)</f>
        <v/>
      </c>
      <c r="M4654" s="106" t="str">
        <f>IF('Census Block Input'!J4618="","",'Census Block Input'!F4618)</f>
        <v/>
      </c>
      <c r="N4654" s="32" t="str">
        <f t="shared" si="147"/>
        <v/>
      </c>
      <c r="O4654" s="124" t="s">
        <v>10</v>
      </c>
      <c r="P4654" s="123" t="s">
        <v>10</v>
      </c>
      <c r="Q4654" s="1"/>
    </row>
    <row r="4655" spans="1:17" ht="15.75" hidden="1" customHeight="1">
      <c r="A4655" s="1" t="str">
        <f t="shared" si="1"/>
        <v/>
      </c>
      <c r="B4655" s="1"/>
      <c r="C4655" s="25" t="str">
        <f>IF('Census Block Input'!J4619="","",'Census Block Input'!B4619)</f>
        <v/>
      </c>
      <c r="D4655" s="184" t="str">
        <f>IF('Census Block Input'!J4619="","",UPPER('Census Block Input'!J4619))</f>
        <v/>
      </c>
      <c r="E4655" s="26" t="str">
        <f>IF('Census Block Input'!J4619="","",'Census Block Input'!I4619)</f>
        <v/>
      </c>
      <c r="F4655" s="27" t="str">
        <f>IF('Census Block Input'!J4619="","",'Census Block Input'!C4619)</f>
        <v/>
      </c>
      <c r="G4655" s="29" t="str">
        <f>IF('Census Block Input'!J4619="","",'Census Block Input'!D4619)</f>
        <v/>
      </c>
      <c r="H4655" s="30" t="str">
        <f>IF('Census Block Input'!J4619="","",'Census Block Input'!G4619)</f>
        <v/>
      </c>
      <c r="I4655" s="30" t="str">
        <f>IF('Census Block Input'!J4619="","",'Census Block Input'!F4619)</f>
        <v/>
      </c>
      <c r="J4655" s="32" t="str">
        <f t="shared" si="146"/>
        <v/>
      </c>
      <c r="K4655" s="105" t="str">
        <f>IF('Census Block Input'!J4619="","",'Census Block Input'!D4619)</f>
        <v/>
      </c>
      <c r="L4655" s="106" t="str">
        <f>IF('Census Block Input'!J4619="","",'Census Block Input'!G4619)</f>
        <v/>
      </c>
      <c r="M4655" s="106" t="str">
        <f>IF('Census Block Input'!J4619="","",'Census Block Input'!F4619)</f>
        <v/>
      </c>
      <c r="N4655" s="32" t="str">
        <f t="shared" si="147"/>
        <v/>
      </c>
      <c r="O4655" s="124" t="s">
        <v>10</v>
      </c>
      <c r="P4655" s="123" t="s">
        <v>10</v>
      </c>
      <c r="Q4655" s="1"/>
    </row>
    <row r="4656" spans="1:17" ht="15.75" hidden="1" customHeight="1">
      <c r="A4656" s="1" t="str">
        <f t="shared" si="1"/>
        <v/>
      </c>
      <c r="B4656" s="1"/>
      <c r="C4656" s="25" t="str">
        <f>IF('Census Block Input'!J4620="","",'Census Block Input'!B4620)</f>
        <v/>
      </c>
      <c r="D4656" s="184" t="str">
        <f>IF('Census Block Input'!J4620="","",UPPER('Census Block Input'!J4620))</f>
        <v/>
      </c>
      <c r="E4656" s="26" t="str">
        <f>IF('Census Block Input'!J4620="","",'Census Block Input'!I4620)</f>
        <v/>
      </c>
      <c r="F4656" s="27" t="str">
        <f>IF('Census Block Input'!J4620="","",'Census Block Input'!C4620)</f>
        <v/>
      </c>
      <c r="G4656" s="29" t="str">
        <f>IF('Census Block Input'!J4620="","",'Census Block Input'!D4620)</f>
        <v/>
      </c>
      <c r="H4656" s="30" t="str">
        <f>IF('Census Block Input'!J4620="","",'Census Block Input'!G4620)</f>
        <v/>
      </c>
      <c r="I4656" s="30" t="str">
        <f>IF('Census Block Input'!J4620="","",'Census Block Input'!F4620)</f>
        <v/>
      </c>
      <c r="J4656" s="32" t="str">
        <f t="shared" si="146"/>
        <v/>
      </c>
      <c r="K4656" s="105" t="str">
        <f>IF('Census Block Input'!J4620="","",'Census Block Input'!D4620)</f>
        <v/>
      </c>
      <c r="L4656" s="106" t="str">
        <f>IF('Census Block Input'!J4620="","",'Census Block Input'!G4620)</f>
        <v/>
      </c>
      <c r="M4656" s="106" t="str">
        <f>IF('Census Block Input'!J4620="","",'Census Block Input'!F4620)</f>
        <v/>
      </c>
      <c r="N4656" s="32" t="str">
        <f t="shared" si="147"/>
        <v/>
      </c>
      <c r="O4656" s="124" t="s">
        <v>10</v>
      </c>
      <c r="P4656" s="123" t="s">
        <v>10</v>
      </c>
      <c r="Q4656" s="1"/>
    </row>
    <row r="4657" spans="1:17" ht="15.75" hidden="1" customHeight="1">
      <c r="A4657" s="1" t="str">
        <f t="shared" si="1"/>
        <v/>
      </c>
      <c r="B4657" s="1"/>
      <c r="C4657" s="25" t="str">
        <f>IF('Census Block Input'!J4621="","",'Census Block Input'!B4621)</f>
        <v/>
      </c>
      <c r="D4657" s="184" t="str">
        <f>IF('Census Block Input'!J4621="","",UPPER('Census Block Input'!J4621))</f>
        <v/>
      </c>
      <c r="E4657" s="26" t="str">
        <f>IF('Census Block Input'!J4621="","",'Census Block Input'!I4621)</f>
        <v/>
      </c>
      <c r="F4657" s="27" t="str">
        <f>IF('Census Block Input'!J4621="","",'Census Block Input'!C4621)</f>
        <v/>
      </c>
      <c r="G4657" s="29" t="str">
        <f>IF('Census Block Input'!J4621="","",'Census Block Input'!D4621)</f>
        <v/>
      </c>
      <c r="H4657" s="30" t="str">
        <f>IF('Census Block Input'!J4621="","",'Census Block Input'!G4621)</f>
        <v/>
      </c>
      <c r="I4657" s="30" t="str">
        <f>IF('Census Block Input'!J4621="","",'Census Block Input'!F4621)</f>
        <v/>
      </c>
      <c r="J4657" s="32" t="str">
        <f t="shared" si="146"/>
        <v/>
      </c>
      <c r="K4657" s="105" t="str">
        <f>IF('Census Block Input'!J4621="","",'Census Block Input'!D4621)</f>
        <v/>
      </c>
      <c r="L4657" s="106" t="str">
        <f>IF('Census Block Input'!J4621="","",'Census Block Input'!G4621)</f>
        <v/>
      </c>
      <c r="M4657" s="106" t="str">
        <f>IF('Census Block Input'!J4621="","",'Census Block Input'!F4621)</f>
        <v/>
      </c>
      <c r="N4657" s="32" t="str">
        <f t="shared" si="147"/>
        <v/>
      </c>
      <c r="O4657" s="124" t="s">
        <v>10</v>
      </c>
      <c r="P4657" s="123" t="s">
        <v>10</v>
      </c>
      <c r="Q4657" s="1"/>
    </row>
    <row r="4658" spans="1:17" ht="15.75" hidden="1" customHeight="1">
      <c r="A4658" s="1" t="str">
        <f t="shared" si="1"/>
        <v/>
      </c>
      <c r="B4658" s="1"/>
      <c r="C4658" s="25" t="str">
        <f>IF('Census Block Input'!J4622="","",'Census Block Input'!B4622)</f>
        <v/>
      </c>
      <c r="D4658" s="184" t="str">
        <f>IF('Census Block Input'!J4622="","",UPPER('Census Block Input'!J4622))</f>
        <v/>
      </c>
      <c r="E4658" s="26" t="str">
        <f>IF('Census Block Input'!J4622="","",'Census Block Input'!I4622)</f>
        <v/>
      </c>
      <c r="F4658" s="27" t="str">
        <f>IF('Census Block Input'!J4622="","",'Census Block Input'!C4622)</f>
        <v/>
      </c>
      <c r="G4658" s="29" t="str">
        <f>IF('Census Block Input'!J4622="","",'Census Block Input'!D4622)</f>
        <v/>
      </c>
      <c r="H4658" s="30" t="str">
        <f>IF('Census Block Input'!J4622="","",'Census Block Input'!G4622)</f>
        <v/>
      </c>
      <c r="I4658" s="30" t="str">
        <f>IF('Census Block Input'!J4622="","",'Census Block Input'!F4622)</f>
        <v/>
      </c>
      <c r="J4658" s="32" t="str">
        <f t="shared" si="146"/>
        <v/>
      </c>
      <c r="K4658" s="105" t="str">
        <f>IF('Census Block Input'!J4622="","",'Census Block Input'!D4622)</f>
        <v/>
      </c>
      <c r="L4658" s="106" t="str">
        <f>IF('Census Block Input'!J4622="","",'Census Block Input'!G4622)</f>
        <v/>
      </c>
      <c r="M4658" s="106" t="str">
        <f>IF('Census Block Input'!J4622="","",'Census Block Input'!F4622)</f>
        <v/>
      </c>
      <c r="N4658" s="32" t="str">
        <f t="shared" si="147"/>
        <v/>
      </c>
      <c r="O4658" s="124" t="s">
        <v>10</v>
      </c>
      <c r="P4658" s="123" t="s">
        <v>10</v>
      </c>
      <c r="Q4658" s="1"/>
    </row>
    <row r="4659" spans="1:17" ht="15.75" hidden="1" customHeight="1">
      <c r="A4659" s="1" t="str">
        <f t="shared" si="1"/>
        <v/>
      </c>
      <c r="B4659" s="1"/>
      <c r="C4659" s="25" t="str">
        <f>IF('Census Block Input'!J4623="","",'Census Block Input'!B4623)</f>
        <v/>
      </c>
      <c r="D4659" s="184" t="str">
        <f>IF('Census Block Input'!J4623="","",UPPER('Census Block Input'!J4623))</f>
        <v/>
      </c>
      <c r="E4659" s="26" t="str">
        <f>IF('Census Block Input'!J4623="","",'Census Block Input'!I4623)</f>
        <v/>
      </c>
      <c r="F4659" s="27" t="str">
        <f>IF('Census Block Input'!J4623="","",'Census Block Input'!C4623)</f>
        <v/>
      </c>
      <c r="G4659" s="29" t="str">
        <f>IF('Census Block Input'!J4623="","",'Census Block Input'!D4623)</f>
        <v/>
      </c>
      <c r="H4659" s="30" t="str">
        <f>IF('Census Block Input'!J4623="","",'Census Block Input'!G4623)</f>
        <v/>
      </c>
      <c r="I4659" s="30" t="str">
        <f>IF('Census Block Input'!J4623="","",'Census Block Input'!F4623)</f>
        <v/>
      </c>
      <c r="J4659" s="32" t="str">
        <f t="shared" si="146"/>
        <v/>
      </c>
      <c r="K4659" s="105" t="str">
        <f>IF('Census Block Input'!J4623="","",'Census Block Input'!D4623)</f>
        <v/>
      </c>
      <c r="L4659" s="106" t="str">
        <f>IF('Census Block Input'!J4623="","",'Census Block Input'!G4623)</f>
        <v/>
      </c>
      <c r="M4659" s="106" t="str">
        <f>IF('Census Block Input'!J4623="","",'Census Block Input'!F4623)</f>
        <v/>
      </c>
      <c r="N4659" s="32" t="str">
        <f t="shared" si="147"/>
        <v/>
      </c>
      <c r="O4659" s="124" t="s">
        <v>10</v>
      </c>
      <c r="P4659" s="123" t="s">
        <v>10</v>
      </c>
      <c r="Q4659" s="1"/>
    </row>
    <row r="4660" spans="1:17" ht="15.75" hidden="1" customHeight="1">
      <c r="A4660" s="1" t="str">
        <f t="shared" si="1"/>
        <v/>
      </c>
      <c r="B4660" s="1"/>
      <c r="C4660" s="25" t="str">
        <f>IF('Census Block Input'!J4624="","",'Census Block Input'!B4624)</f>
        <v/>
      </c>
      <c r="D4660" s="184" t="str">
        <f>IF('Census Block Input'!J4624="","",UPPER('Census Block Input'!J4624))</f>
        <v/>
      </c>
      <c r="E4660" s="26" t="str">
        <f>IF('Census Block Input'!J4624="","",'Census Block Input'!I4624)</f>
        <v/>
      </c>
      <c r="F4660" s="27" t="str">
        <f>IF('Census Block Input'!J4624="","",'Census Block Input'!C4624)</f>
        <v/>
      </c>
      <c r="G4660" s="29" t="str">
        <f>IF('Census Block Input'!J4624="","",'Census Block Input'!D4624)</f>
        <v/>
      </c>
      <c r="H4660" s="30" t="str">
        <f>IF('Census Block Input'!J4624="","",'Census Block Input'!G4624)</f>
        <v/>
      </c>
      <c r="I4660" s="30" t="str">
        <f>IF('Census Block Input'!J4624="","",'Census Block Input'!F4624)</f>
        <v/>
      </c>
      <c r="J4660" s="32" t="str">
        <f t="shared" si="146"/>
        <v/>
      </c>
      <c r="K4660" s="105" t="str">
        <f>IF('Census Block Input'!J4624="","",'Census Block Input'!D4624)</f>
        <v/>
      </c>
      <c r="L4660" s="106" t="str">
        <f>IF('Census Block Input'!J4624="","",'Census Block Input'!G4624)</f>
        <v/>
      </c>
      <c r="M4660" s="106" t="str">
        <f>IF('Census Block Input'!J4624="","",'Census Block Input'!F4624)</f>
        <v/>
      </c>
      <c r="N4660" s="32" t="str">
        <f t="shared" si="147"/>
        <v/>
      </c>
      <c r="O4660" s="124" t="s">
        <v>10</v>
      </c>
      <c r="P4660" s="123" t="s">
        <v>10</v>
      </c>
      <c r="Q4660" s="1"/>
    </row>
    <row r="4661" spans="1:17" ht="15.75" hidden="1" customHeight="1">
      <c r="A4661" s="1" t="str">
        <f t="shared" si="1"/>
        <v/>
      </c>
      <c r="B4661" s="1"/>
      <c r="C4661" s="25" t="str">
        <f>IF('Census Block Input'!J4625="","",'Census Block Input'!B4625)</f>
        <v/>
      </c>
      <c r="D4661" s="184" t="str">
        <f>IF('Census Block Input'!J4625="","",UPPER('Census Block Input'!J4625))</f>
        <v/>
      </c>
      <c r="E4661" s="26" t="str">
        <f>IF('Census Block Input'!J4625="","",'Census Block Input'!I4625)</f>
        <v/>
      </c>
      <c r="F4661" s="27" t="str">
        <f>IF('Census Block Input'!J4625="","",'Census Block Input'!C4625)</f>
        <v/>
      </c>
      <c r="G4661" s="29" t="str">
        <f>IF('Census Block Input'!J4625="","",'Census Block Input'!D4625)</f>
        <v/>
      </c>
      <c r="H4661" s="30" t="str">
        <f>IF('Census Block Input'!J4625="","",'Census Block Input'!G4625)</f>
        <v/>
      </c>
      <c r="I4661" s="30" t="str">
        <f>IF('Census Block Input'!J4625="","",'Census Block Input'!F4625)</f>
        <v/>
      </c>
      <c r="J4661" s="32" t="str">
        <f t="shared" si="146"/>
        <v/>
      </c>
      <c r="K4661" s="105" t="str">
        <f>IF('Census Block Input'!J4625="","",'Census Block Input'!D4625)</f>
        <v/>
      </c>
      <c r="L4661" s="106" t="str">
        <f>IF('Census Block Input'!J4625="","",'Census Block Input'!G4625)</f>
        <v/>
      </c>
      <c r="M4661" s="106" t="str">
        <f>IF('Census Block Input'!J4625="","",'Census Block Input'!F4625)</f>
        <v/>
      </c>
      <c r="N4661" s="32" t="str">
        <f t="shared" si="147"/>
        <v/>
      </c>
      <c r="O4661" s="124" t="s">
        <v>10</v>
      </c>
      <c r="P4661" s="123" t="s">
        <v>10</v>
      </c>
      <c r="Q4661" s="1"/>
    </row>
    <row r="4662" spans="1:17" ht="15.75" hidden="1" customHeight="1">
      <c r="A4662" s="1" t="str">
        <f t="shared" si="1"/>
        <v/>
      </c>
      <c r="B4662" s="1"/>
      <c r="C4662" s="25" t="str">
        <f>IF('Census Block Input'!J4626="","",'Census Block Input'!B4626)</f>
        <v/>
      </c>
      <c r="D4662" s="184" t="str">
        <f>IF('Census Block Input'!J4626="","",UPPER('Census Block Input'!J4626))</f>
        <v/>
      </c>
      <c r="E4662" s="26" t="str">
        <f>IF('Census Block Input'!J4626="","",'Census Block Input'!I4626)</f>
        <v/>
      </c>
      <c r="F4662" s="27" t="str">
        <f>IF('Census Block Input'!J4626="","",'Census Block Input'!C4626)</f>
        <v/>
      </c>
      <c r="G4662" s="29" t="str">
        <f>IF('Census Block Input'!J4626="","",'Census Block Input'!D4626)</f>
        <v/>
      </c>
      <c r="H4662" s="30" t="str">
        <f>IF('Census Block Input'!J4626="","",'Census Block Input'!G4626)</f>
        <v/>
      </c>
      <c r="I4662" s="30" t="str">
        <f>IF('Census Block Input'!J4626="","",'Census Block Input'!F4626)</f>
        <v/>
      </c>
      <c r="J4662" s="32" t="str">
        <f t="shared" si="146"/>
        <v/>
      </c>
      <c r="K4662" s="105" t="str">
        <f>IF('Census Block Input'!J4626="","",'Census Block Input'!D4626)</f>
        <v/>
      </c>
      <c r="L4662" s="106" t="str">
        <f>IF('Census Block Input'!J4626="","",'Census Block Input'!G4626)</f>
        <v/>
      </c>
      <c r="M4662" s="106" t="str">
        <f>IF('Census Block Input'!J4626="","",'Census Block Input'!F4626)</f>
        <v/>
      </c>
      <c r="N4662" s="32" t="str">
        <f t="shared" si="147"/>
        <v/>
      </c>
      <c r="O4662" s="124" t="s">
        <v>10</v>
      </c>
      <c r="P4662" s="123" t="s">
        <v>10</v>
      </c>
      <c r="Q4662" s="1"/>
    </row>
    <row r="4663" spans="1:17" ht="15.75" hidden="1" customHeight="1">
      <c r="A4663" s="1" t="str">
        <f t="shared" si="1"/>
        <v/>
      </c>
      <c r="B4663" s="1"/>
      <c r="C4663" s="25" t="str">
        <f>IF('Census Block Input'!J4627="","",'Census Block Input'!B4627)</f>
        <v/>
      </c>
      <c r="D4663" s="184" t="str">
        <f>IF('Census Block Input'!J4627="","",UPPER('Census Block Input'!J4627))</f>
        <v/>
      </c>
      <c r="E4663" s="26" t="str">
        <f>IF('Census Block Input'!J4627="","",'Census Block Input'!I4627)</f>
        <v/>
      </c>
      <c r="F4663" s="27" t="str">
        <f>IF('Census Block Input'!J4627="","",'Census Block Input'!C4627)</f>
        <v/>
      </c>
      <c r="G4663" s="29" t="str">
        <f>IF('Census Block Input'!J4627="","",'Census Block Input'!D4627)</f>
        <v/>
      </c>
      <c r="H4663" s="30" t="str">
        <f>IF('Census Block Input'!J4627="","",'Census Block Input'!G4627)</f>
        <v/>
      </c>
      <c r="I4663" s="30" t="str">
        <f>IF('Census Block Input'!J4627="","",'Census Block Input'!F4627)</f>
        <v/>
      </c>
      <c r="J4663" s="32" t="str">
        <f t="shared" si="146"/>
        <v/>
      </c>
      <c r="K4663" s="105" t="str">
        <f>IF('Census Block Input'!J4627="","",'Census Block Input'!D4627)</f>
        <v/>
      </c>
      <c r="L4663" s="106" t="str">
        <f>IF('Census Block Input'!J4627="","",'Census Block Input'!G4627)</f>
        <v/>
      </c>
      <c r="M4663" s="106" t="str">
        <f>IF('Census Block Input'!J4627="","",'Census Block Input'!F4627)</f>
        <v/>
      </c>
      <c r="N4663" s="32" t="str">
        <f t="shared" si="147"/>
        <v/>
      </c>
      <c r="O4663" s="124" t="s">
        <v>10</v>
      </c>
      <c r="P4663" s="123" t="s">
        <v>10</v>
      </c>
      <c r="Q4663" s="1"/>
    </row>
    <row r="4664" spans="1:17" ht="15.75" hidden="1" customHeight="1">
      <c r="A4664" s="1" t="str">
        <f t="shared" si="1"/>
        <v/>
      </c>
      <c r="B4664" s="1"/>
      <c r="C4664" s="25" t="str">
        <f>IF('Census Block Input'!J4628="","",'Census Block Input'!B4628)</f>
        <v/>
      </c>
      <c r="D4664" s="184" t="str">
        <f>IF('Census Block Input'!J4628="","",UPPER('Census Block Input'!J4628))</f>
        <v/>
      </c>
      <c r="E4664" s="26" t="str">
        <f>IF('Census Block Input'!J4628="","",'Census Block Input'!I4628)</f>
        <v/>
      </c>
      <c r="F4664" s="27" t="str">
        <f>IF('Census Block Input'!J4628="","",'Census Block Input'!C4628)</f>
        <v/>
      </c>
      <c r="G4664" s="29" t="str">
        <f>IF('Census Block Input'!J4628="","",'Census Block Input'!D4628)</f>
        <v/>
      </c>
      <c r="H4664" s="30" t="str">
        <f>IF('Census Block Input'!J4628="","",'Census Block Input'!G4628)</f>
        <v/>
      </c>
      <c r="I4664" s="30" t="str">
        <f>IF('Census Block Input'!J4628="","",'Census Block Input'!F4628)</f>
        <v/>
      </c>
      <c r="J4664" s="32" t="str">
        <f t="shared" si="146"/>
        <v/>
      </c>
      <c r="K4664" s="105" t="str">
        <f>IF('Census Block Input'!J4628="","",'Census Block Input'!D4628)</f>
        <v/>
      </c>
      <c r="L4664" s="106" t="str">
        <f>IF('Census Block Input'!J4628="","",'Census Block Input'!G4628)</f>
        <v/>
      </c>
      <c r="M4664" s="106" t="str">
        <f>IF('Census Block Input'!J4628="","",'Census Block Input'!F4628)</f>
        <v/>
      </c>
      <c r="N4664" s="32" t="str">
        <f t="shared" si="147"/>
        <v/>
      </c>
      <c r="O4664" s="124" t="s">
        <v>10</v>
      </c>
      <c r="P4664" s="123" t="s">
        <v>10</v>
      </c>
      <c r="Q4664" s="1"/>
    </row>
    <row r="4665" spans="1:17" ht="15.75" hidden="1" customHeight="1">
      <c r="A4665" s="1" t="str">
        <f t="shared" si="1"/>
        <v/>
      </c>
      <c r="B4665" s="1"/>
      <c r="C4665" s="25" t="str">
        <f>IF('Census Block Input'!J4629="","",'Census Block Input'!B4629)</f>
        <v/>
      </c>
      <c r="D4665" s="184" t="str">
        <f>IF('Census Block Input'!J4629="","",UPPER('Census Block Input'!J4629))</f>
        <v/>
      </c>
      <c r="E4665" s="26" t="str">
        <f>IF('Census Block Input'!J4629="","",'Census Block Input'!I4629)</f>
        <v/>
      </c>
      <c r="F4665" s="27" t="str">
        <f>IF('Census Block Input'!J4629="","",'Census Block Input'!C4629)</f>
        <v/>
      </c>
      <c r="G4665" s="29" t="str">
        <f>IF('Census Block Input'!J4629="","",'Census Block Input'!D4629)</f>
        <v/>
      </c>
      <c r="H4665" s="30" t="str">
        <f>IF('Census Block Input'!J4629="","",'Census Block Input'!G4629)</f>
        <v/>
      </c>
      <c r="I4665" s="30" t="str">
        <f>IF('Census Block Input'!J4629="","",'Census Block Input'!F4629)</f>
        <v/>
      </c>
      <c r="J4665" s="32" t="str">
        <f t="shared" si="146"/>
        <v/>
      </c>
      <c r="K4665" s="105" t="str">
        <f>IF('Census Block Input'!J4629="","",'Census Block Input'!D4629)</f>
        <v/>
      </c>
      <c r="L4665" s="106" t="str">
        <f>IF('Census Block Input'!J4629="","",'Census Block Input'!G4629)</f>
        <v/>
      </c>
      <c r="M4665" s="106" t="str">
        <f>IF('Census Block Input'!J4629="","",'Census Block Input'!F4629)</f>
        <v/>
      </c>
      <c r="N4665" s="32" t="str">
        <f t="shared" si="147"/>
        <v/>
      </c>
      <c r="O4665" s="124" t="s">
        <v>10</v>
      </c>
      <c r="P4665" s="123" t="s">
        <v>10</v>
      </c>
      <c r="Q4665" s="1"/>
    </row>
    <row r="4666" spans="1:17" ht="15.75" hidden="1" customHeight="1">
      <c r="A4666" s="1" t="str">
        <f t="shared" si="1"/>
        <v/>
      </c>
      <c r="B4666" s="1"/>
      <c r="C4666" s="25" t="str">
        <f>IF('Census Block Input'!J4630="","",'Census Block Input'!B4630)</f>
        <v/>
      </c>
      <c r="D4666" s="184" t="str">
        <f>IF('Census Block Input'!J4630="","",UPPER('Census Block Input'!J4630))</f>
        <v/>
      </c>
      <c r="E4666" s="26" t="str">
        <f>IF('Census Block Input'!J4630="","",'Census Block Input'!I4630)</f>
        <v/>
      </c>
      <c r="F4666" s="27" t="str">
        <f>IF('Census Block Input'!J4630="","",'Census Block Input'!C4630)</f>
        <v/>
      </c>
      <c r="G4666" s="29" t="str">
        <f>IF('Census Block Input'!J4630="","",'Census Block Input'!D4630)</f>
        <v/>
      </c>
      <c r="H4666" s="30" t="str">
        <f>IF('Census Block Input'!J4630="","",'Census Block Input'!G4630)</f>
        <v/>
      </c>
      <c r="I4666" s="30" t="str">
        <f>IF('Census Block Input'!J4630="","",'Census Block Input'!F4630)</f>
        <v/>
      </c>
      <c r="J4666" s="32" t="str">
        <f t="shared" si="146"/>
        <v/>
      </c>
      <c r="K4666" s="105" t="str">
        <f>IF('Census Block Input'!J4630="","",'Census Block Input'!D4630)</f>
        <v/>
      </c>
      <c r="L4666" s="106" t="str">
        <f>IF('Census Block Input'!J4630="","",'Census Block Input'!G4630)</f>
        <v/>
      </c>
      <c r="M4666" s="106" t="str">
        <f>IF('Census Block Input'!J4630="","",'Census Block Input'!F4630)</f>
        <v/>
      </c>
      <c r="N4666" s="32" t="str">
        <f t="shared" si="147"/>
        <v/>
      </c>
      <c r="O4666" s="124" t="s">
        <v>10</v>
      </c>
      <c r="P4666" s="123" t="s">
        <v>10</v>
      </c>
      <c r="Q4666" s="1"/>
    </row>
    <row r="4667" spans="1:17" ht="15.75" hidden="1" customHeight="1">
      <c r="A4667" s="1" t="str">
        <f t="shared" si="1"/>
        <v/>
      </c>
      <c r="B4667" s="1"/>
      <c r="C4667" s="25" t="str">
        <f>IF('Census Block Input'!J4631="","",'Census Block Input'!B4631)</f>
        <v/>
      </c>
      <c r="D4667" s="184" t="str">
        <f>IF('Census Block Input'!J4631="","",UPPER('Census Block Input'!J4631))</f>
        <v/>
      </c>
      <c r="E4667" s="26" t="str">
        <f>IF('Census Block Input'!J4631="","",'Census Block Input'!I4631)</f>
        <v/>
      </c>
      <c r="F4667" s="27" t="str">
        <f>IF('Census Block Input'!J4631="","",'Census Block Input'!C4631)</f>
        <v/>
      </c>
      <c r="G4667" s="29" t="str">
        <f>IF('Census Block Input'!J4631="","",'Census Block Input'!D4631)</f>
        <v/>
      </c>
      <c r="H4667" s="30" t="str">
        <f>IF('Census Block Input'!J4631="","",'Census Block Input'!G4631)</f>
        <v/>
      </c>
      <c r="I4667" s="30" t="str">
        <f>IF('Census Block Input'!J4631="","",'Census Block Input'!F4631)</f>
        <v/>
      </c>
      <c r="J4667" s="32" t="str">
        <f t="shared" si="146"/>
        <v/>
      </c>
      <c r="K4667" s="105" t="str">
        <f>IF('Census Block Input'!J4631="","",'Census Block Input'!D4631)</f>
        <v/>
      </c>
      <c r="L4667" s="106" t="str">
        <f>IF('Census Block Input'!J4631="","",'Census Block Input'!G4631)</f>
        <v/>
      </c>
      <c r="M4667" s="106" t="str">
        <f>IF('Census Block Input'!J4631="","",'Census Block Input'!F4631)</f>
        <v/>
      </c>
      <c r="N4667" s="32" t="str">
        <f t="shared" si="147"/>
        <v/>
      </c>
      <c r="O4667" s="124" t="s">
        <v>10</v>
      </c>
      <c r="P4667" s="123" t="s">
        <v>10</v>
      </c>
      <c r="Q4667" s="1"/>
    </row>
    <row r="4668" spans="1:17" ht="15.75" hidden="1" customHeight="1">
      <c r="A4668" s="1" t="str">
        <f t="shared" si="1"/>
        <v/>
      </c>
      <c r="B4668" s="1"/>
      <c r="C4668" s="25" t="str">
        <f>IF('Census Block Input'!J4632="","",'Census Block Input'!B4632)</f>
        <v/>
      </c>
      <c r="D4668" s="184" t="str">
        <f>IF('Census Block Input'!J4632="","",UPPER('Census Block Input'!J4632))</f>
        <v/>
      </c>
      <c r="E4668" s="26" t="str">
        <f>IF('Census Block Input'!J4632="","",'Census Block Input'!I4632)</f>
        <v/>
      </c>
      <c r="F4668" s="27" t="str">
        <f>IF('Census Block Input'!J4632="","",'Census Block Input'!C4632)</f>
        <v/>
      </c>
      <c r="G4668" s="29" t="str">
        <f>IF('Census Block Input'!J4632="","",'Census Block Input'!D4632)</f>
        <v/>
      </c>
      <c r="H4668" s="30" t="str">
        <f>IF('Census Block Input'!J4632="","",'Census Block Input'!G4632)</f>
        <v/>
      </c>
      <c r="I4668" s="30" t="str">
        <f>IF('Census Block Input'!J4632="","",'Census Block Input'!F4632)</f>
        <v/>
      </c>
      <c r="J4668" s="32" t="str">
        <f t="shared" si="146"/>
        <v/>
      </c>
      <c r="K4668" s="105" t="str">
        <f>IF('Census Block Input'!J4632="","",'Census Block Input'!D4632)</f>
        <v/>
      </c>
      <c r="L4668" s="106" t="str">
        <f>IF('Census Block Input'!J4632="","",'Census Block Input'!G4632)</f>
        <v/>
      </c>
      <c r="M4668" s="106" t="str">
        <f>IF('Census Block Input'!J4632="","",'Census Block Input'!F4632)</f>
        <v/>
      </c>
      <c r="N4668" s="32" t="str">
        <f t="shared" si="147"/>
        <v/>
      </c>
      <c r="O4668" s="124" t="s">
        <v>10</v>
      </c>
      <c r="P4668" s="123" t="s">
        <v>10</v>
      </c>
      <c r="Q4668" s="1"/>
    </row>
    <row r="4669" spans="1:17" ht="15.75" hidden="1" customHeight="1">
      <c r="A4669" s="1" t="str">
        <f t="shared" si="1"/>
        <v/>
      </c>
      <c r="B4669" s="1"/>
      <c r="C4669" s="25" t="str">
        <f>IF('Census Block Input'!J4633="","",'Census Block Input'!B4633)</f>
        <v/>
      </c>
      <c r="D4669" s="184" t="str">
        <f>IF('Census Block Input'!J4633="","",UPPER('Census Block Input'!J4633))</f>
        <v/>
      </c>
      <c r="E4669" s="26" t="str">
        <f>IF('Census Block Input'!J4633="","",'Census Block Input'!I4633)</f>
        <v/>
      </c>
      <c r="F4669" s="27" t="str">
        <f>IF('Census Block Input'!J4633="","",'Census Block Input'!C4633)</f>
        <v/>
      </c>
      <c r="G4669" s="29" t="str">
        <f>IF('Census Block Input'!J4633="","",'Census Block Input'!D4633)</f>
        <v/>
      </c>
      <c r="H4669" s="30" t="str">
        <f>IF('Census Block Input'!J4633="","",'Census Block Input'!G4633)</f>
        <v/>
      </c>
      <c r="I4669" s="30" t="str">
        <f>IF('Census Block Input'!J4633="","",'Census Block Input'!F4633)</f>
        <v/>
      </c>
      <c r="J4669" s="32" t="str">
        <f t="shared" si="146"/>
        <v/>
      </c>
      <c r="K4669" s="105" t="str">
        <f>IF('Census Block Input'!J4633="","",'Census Block Input'!D4633)</f>
        <v/>
      </c>
      <c r="L4669" s="106" t="str">
        <f>IF('Census Block Input'!J4633="","",'Census Block Input'!G4633)</f>
        <v/>
      </c>
      <c r="M4669" s="106" t="str">
        <f>IF('Census Block Input'!J4633="","",'Census Block Input'!F4633)</f>
        <v/>
      </c>
      <c r="N4669" s="32" t="str">
        <f t="shared" si="147"/>
        <v/>
      </c>
      <c r="O4669" s="124" t="s">
        <v>10</v>
      </c>
      <c r="P4669" s="123" t="s">
        <v>10</v>
      </c>
      <c r="Q4669" s="1"/>
    </row>
    <row r="4670" spans="1:17" ht="15.75" hidden="1" customHeight="1">
      <c r="A4670" s="1" t="str">
        <f t="shared" si="1"/>
        <v/>
      </c>
      <c r="B4670" s="1"/>
      <c r="C4670" s="25" t="str">
        <f>IF('Census Block Input'!J4634="","",'Census Block Input'!B4634)</f>
        <v/>
      </c>
      <c r="D4670" s="184" t="str">
        <f>IF('Census Block Input'!J4634="","",UPPER('Census Block Input'!J4634))</f>
        <v/>
      </c>
      <c r="E4670" s="26" t="str">
        <f>IF('Census Block Input'!J4634="","",'Census Block Input'!I4634)</f>
        <v/>
      </c>
      <c r="F4670" s="27" t="str">
        <f>IF('Census Block Input'!J4634="","",'Census Block Input'!C4634)</f>
        <v/>
      </c>
      <c r="G4670" s="29" t="str">
        <f>IF('Census Block Input'!J4634="","",'Census Block Input'!D4634)</f>
        <v/>
      </c>
      <c r="H4670" s="30" t="str">
        <f>IF('Census Block Input'!J4634="","",'Census Block Input'!G4634)</f>
        <v/>
      </c>
      <c r="I4670" s="30" t="str">
        <f>IF('Census Block Input'!J4634="","",'Census Block Input'!F4634)</f>
        <v/>
      </c>
      <c r="J4670" s="32" t="str">
        <f t="shared" si="146"/>
        <v/>
      </c>
      <c r="K4670" s="105" t="str">
        <f>IF('Census Block Input'!J4634="","",'Census Block Input'!D4634)</f>
        <v/>
      </c>
      <c r="L4670" s="106" t="str">
        <f>IF('Census Block Input'!J4634="","",'Census Block Input'!G4634)</f>
        <v/>
      </c>
      <c r="M4670" s="106" t="str">
        <f>IF('Census Block Input'!J4634="","",'Census Block Input'!F4634)</f>
        <v/>
      </c>
      <c r="N4670" s="32" t="str">
        <f t="shared" si="147"/>
        <v/>
      </c>
      <c r="O4670" s="124" t="s">
        <v>10</v>
      </c>
      <c r="P4670" s="123" t="s">
        <v>10</v>
      </c>
      <c r="Q4670" s="1"/>
    </row>
    <row r="4671" spans="1:17" ht="15.75" hidden="1" customHeight="1">
      <c r="A4671" s="1" t="str">
        <f t="shared" si="1"/>
        <v/>
      </c>
      <c r="B4671" s="1"/>
      <c r="C4671" s="25" t="str">
        <f>IF('Census Block Input'!J4635="","",'Census Block Input'!B4635)</f>
        <v/>
      </c>
      <c r="D4671" s="184" t="str">
        <f>IF('Census Block Input'!J4635="","",UPPER('Census Block Input'!J4635))</f>
        <v/>
      </c>
      <c r="E4671" s="26" t="str">
        <f>IF('Census Block Input'!J4635="","",'Census Block Input'!I4635)</f>
        <v/>
      </c>
      <c r="F4671" s="27" t="str">
        <f>IF('Census Block Input'!J4635="","",'Census Block Input'!C4635)</f>
        <v/>
      </c>
      <c r="G4671" s="29" t="str">
        <f>IF('Census Block Input'!J4635="","",'Census Block Input'!D4635)</f>
        <v/>
      </c>
      <c r="H4671" s="30" t="str">
        <f>IF('Census Block Input'!J4635="","",'Census Block Input'!G4635)</f>
        <v/>
      </c>
      <c r="I4671" s="30" t="str">
        <f>IF('Census Block Input'!J4635="","",'Census Block Input'!F4635)</f>
        <v/>
      </c>
      <c r="J4671" s="32" t="str">
        <f t="shared" si="146"/>
        <v/>
      </c>
      <c r="K4671" s="105" t="str">
        <f>IF('Census Block Input'!J4635="","",'Census Block Input'!D4635)</f>
        <v/>
      </c>
      <c r="L4671" s="106" t="str">
        <f>IF('Census Block Input'!J4635="","",'Census Block Input'!G4635)</f>
        <v/>
      </c>
      <c r="M4671" s="106" t="str">
        <f>IF('Census Block Input'!J4635="","",'Census Block Input'!F4635)</f>
        <v/>
      </c>
      <c r="N4671" s="32" t="str">
        <f t="shared" si="147"/>
        <v/>
      </c>
      <c r="O4671" s="124" t="s">
        <v>10</v>
      </c>
      <c r="P4671" s="123" t="s">
        <v>10</v>
      </c>
      <c r="Q4671" s="1"/>
    </row>
    <row r="4672" spans="1:17" ht="15.75" hidden="1" customHeight="1">
      <c r="A4672" s="1" t="str">
        <f t="shared" si="1"/>
        <v/>
      </c>
      <c r="B4672" s="1"/>
      <c r="C4672" s="25" t="str">
        <f>IF('Census Block Input'!J4636="","",'Census Block Input'!B4636)</f>
        <v/>
      </c>
      <c r="D4672" s="184" t="str">
        <f>IF('Census Block Input'!J4636="","",UPPER('Census Block Input'!J4636))</f>
        <v/>
      </c>
      <c r="E4672" s="26" t="str">
        <f>IF('Census Block Input'!J4636="","",'Census Block Input'!I4636)</f>
        <v/>
      </c>
      <c r="F4672" s="27" t="str">
        <f>IF('Census Block Input'!J4636="","",'Census Block Input'!C4636)</f>
        <v/>
      </c>
      <c r="G4672" s="29" t="str">
        <f>IF('Census Block Input'!J4636="","",'Census Block Input'!D4636)</f>
        <v/>
      </c>
      <c r="H4672" s="30" t="str">
        <f>IF('Census Block Input'!J4636="","",'Census Block Input'!G4636)</f>
        <v/>
      </c>
      <c r="I4672" s="30" t="str">
        <f>IF('Census Block Input'!J4636="","",'Census Block Input'!F4636)</f>
        <v/>
      </c>
      <c r="J4672" s="32" t="str">
        <f t="shared" si="146"/>
        <v/>
      </c>
      <c r="K4672" s="105" t="str">
        <f>IF('Census Block Input'!J4636="","",'Census Block Input'!D4636)</f>
        <v/>
      </c>
      <c r="L4672" s="106" t="str">
        <f>IF('Census Block Input'!J4636="","",'Census Block Input'!G4636)</f>
        <v/>
      </c>
      <c r="M4672" s="106" t="str">
        <f>IF('Census Block Input'!J4636="","",'Census Block Input'!F4636)</f>
        <v/>
      </c>
      <c r="N4672" s="32" t="str">
        <f t="shared" si="147"/>
        <v/>
      </c>
      <c r="O4672" s="124" t="s">
        <v>10</v>
      </c>
      <c r="P4672" s="123" t="s">
        <v>10</v>
      </c>
      <c r="Q4672" s="1"/>
    </row>
    <row r="4673" spans="1:17" ht="15.75" hidden="1" customHeight="1">
      <c r="A4673" s="1" t="str">
        <f t="shared" si="1"/>
        <v/>
      </c>
      <c r="B4673" s="1"/>
      <c r="C4673" s="25" t="str">
        <f>IF('Census Block Input'!J4637="","",'Census Block Input'!B4637)</f>
        <v/>
      </c>
      <c r="D4673" s="184" t="str">
        <f>IF('Census Block Input'!J4637="","",UPPER('Census Block Input'!J4637))</f>
        <v/>
      </c>
      <c r="E4673" s="26" t="str">
        <f>IF('Census Block Input'!J4637="","",'Census Block Input'!I4637)</f>
        <v/>
      </c>
      <c r="F4673" s="27" t="str">
        <f>IF('Census Block Input'!J4637="","",'Census Block Input'!C4637)</f>
        <v/>
      </c>
      <c r="G4673" s="29" t="str">
        <f>IF('Census Block Input'!J4637="","",'Census Block Input'!D4637)</f>
        <v/>
      </c>
      <c r="H4673" s="30" t="str">
        <f>IF('Census Block Input'!J4637="","",'Census Block Input'!G4637)</f>
        <v/>
      </c>
      <c r="I4673" s="30" t="str">
        <f>IF('Census Block Input'!J4637="","",'Census Block Input'!F4637)</f>
        <v/>
      </c>
      <c r="J4673" s="32" t="str">
        <f t="shared" si="146"/>
        <v/>
      </c>
      <c r="K4673" s="105" t="str">
        <f>IF('Census Block Input'!J4637="","",'Census Block Input'!D4637)</f>
        <v/>
      </c>
      <c r="L4673" s="106" t="str">
        <f>IF('Census Block Input'!J4637="","",'Census Block Input'!G4637)</f>
        <v/>
      </c>
      <c r="M4673" s="106" t="str">
        <f>IF('Census Block Input'!J4637="","",'Census Block Input'!F4637)</f>
        <v/>
      </c>
      <c r="N4673" s="32" t="str">
        <f t="shared" si="147"/>
        <v/>
      </c>
      <c r="O4673" s="124" t="s">
        <v>10</v>
      </c>
      <c r="P4673" s="123" t="s">
        <v>10</v>
      </c>
      <c r="Q4673" s="1"/>
    </row>
    <row r="4674" spans="1:17" ht="15.75" hidden="1" customHeight="1">
      <c r="A4674" s="1" t="str">
        <f t="shared" si="1"/>
        <v/>
      </c>
      <c r="B4674" s="1"/>
      <c r="C4674" s="25" t="str">
        <f>IF('Census Block Input'!J4638="","",'Census Block Input'!B4638)</f>
        <v/>
      </c>
      <c r="D4674" s="184" t="str">
        <f>IF('Census Block Input'!J4638="","",UPPER('Census Block Input'!J4638))</f>
        <v/>
      </c>
      <c r="E4674" s="26" t="str">
        <f>IF('Census Block Input'!J4638="","",'Census Block Input'!I4638)</f>
        <v/>
      </c>
      <c r="F4674" s="27" t="str">
        <f>IF('Census Block Input'!J4638="","",'Census Block Input'!C4638)</f>
        <v/>
      </c>
      <c r="G4674" s="29" t="str">
        <f>IF('Census Block Input'!J4638="","",'Census Block Input'!D4638)</f>
        <v/>
      </c>
      <c r="H4674" s="30" t="str">
        <f>IF('Census Block Input'!J4638="","",'Census Block Input'!G4638)</f>
        <v/>
      </c>
      <c r="I4674" s="30" t="str">
        <f>IF('Census Block Input'!J4638="","",'Census Block Input'!F4638)</f>
        <v/>
      </c>
      <c r="J4674" s="32" t="str">
        <f t="shared" si="146"/>
        <v/>
      </c>
      <c r="K4674" s="105" t="str">
        <f>IF('Census Block Input'!J4638="","",'Census Block Input'!D4638)</f>
        <v/>
      </c>
      <c r="L4674" s="106" t="str">
        <f>IF('Census Block Input'!J4638="","",'Census Block Input'!G4638)</f>
        <v/>
      </c>
      <c r="M4674" s="106" t="str">
        <f>IF('Census Block Input'!J4638="","",'Census Block Input'!F4638)</f>
        <v/>
      </c>
      <c r="N4674" s="32" t="str">
        <f t="shared" si="147"/>
        <v/>
      </c>
      <c r="O4674" s="124" t="s">
        <v>10</v>
      </c>
      <c r="P4674" s="123" t="s">
        <v>10</v>
      </c>
      <c r="Q4674" s="1"/>
    </row>
    <row r="4675" spans="1:17" ht="15.75" hidden="1" customHeight="1">
      <c r="A4675" s="1" t="str">
        <f t="shared" si="1"/>
        <v/>
      </c>
      <c r="B4675" s="1"/>
      <c r="C4675" s="25" t="str">
        <f>IF('Census Block Input'!J4639="","",'Census Block Input'!B4639)</f>
        <v/>
      </c>
      <c r="D4675" s="184" t="str">
        <f>IF('Census Block Input'!J4639="","",UPPER('Census Block Input'!J4639))</f>
        <v/>
      </c>
      <c r="E4675" s="26" t="str">
        <f>IF('Census Block Input'!J4639="","",'Census Block Input'!I4639)</f>
        <v/>
      </c>
      <c r="F4675" s="27" t="str">
        <f>IF('Census Block Input'!J4639="","",'Census Block Input'!C4639)</f>
        <v/>
      </c>
      <c r="G4675" s="29" t="str">
        <f>IF('Census Block Input'!J4639="","",'Census Block Input'!D4639)</f>
        <v/>
      </c>
      <c r="H4675" s="30" t="str">
        <f>IF('Census Block Input'!J4639="","",'Census Block Input'!G4639)</f>
        <v/>
      </c>
      <c r="I4675" s="30" t="str">
        <f>IF('Census Block Input'!J4639="","",'Census Block Input'!F4639)</f>
        <v/>
      </c>
      <c r="J4675" s="32" t="str">
        <f t="shared" si="146"/>
        <v/>
      </c>
      <c r="K4675" s="105" t="str">
        <f>IF('Census Block Input'!J4639="","",'Census Block Input'!D4639)</f>
        <v/>
      </c>
      <c r="L4675" s="106" t="str">
        <f>IF('Census Block Input'!J4639="","",'Census Block Input'!G4639)</f>
        <v/>
      </c>
      <c r="M4675" s="106" t="str">
        <f>IF('Census Block Input'!J4639="","",'Census Block Input'!F4639)</f>
        <v/>
      </c>
      <c r="N4675" s="32" t="str">
        <f t="shared" si="147"/>
        <v/>
      </c>
      <c r="O4675" s="124" t="s">
        <v>10</v>
      </c>
      <c r="P4675" s="123" t="s">
        <v>10</v>
      </c>
      <c r="Q4675" s="1"/>
    </row>
    <row r="4676" spans="1:17" ht="15.75" hidden="1" customHeight="1">
      <c r="A4676" s="1" t="str">
        <f t="shared" si="1"/>
        <v/>
      </c>
      <c r="B4676" s="1"/>
      <c r="C4676" s="25" t="str">
        <f>IF('Census Block Input'!J4640="","",'Census Block Input'!B4640)</f>
        <v/>
      </c>
      <c r="D4676" s="184" t="str">
        <f>IF('Census Block Input'!J4640="","",UPPER('Census Block Input'!J4640))</f>
        <v/>
      </c>
      <c r="E4676" s="26" t="str">
        <f>IF('Census Block Input'!J4640="","",'Census Block Input'!I4640)</f>
        <v/>
      </c>
      <c r="F4676" s="27" t="str">
        <f>IF('Census Block Input'!J4640="","",'Census Block Input'!C4640)</f>
        <v/>
      </c>
      <c r="G4676" s="29" t="str">
        <f>IF('Census Block Input'!J4640="","",'Census Block Input'!D4640)</f>
        <v/>
      </c>
      <c r="H4676" s="30" t="str">
        <f>IF('Census Block Input'!J4640="","",'Census Block Input'!G4640)</f>
        <v/>
      </c>
      <c r="I4676" s="30" t="str">
        <f>IF('Census Block Input'!J4640="","",'Census Block Input'!F4640)</f>
        <v/>
      </c>
      <c r="J4676" s="32" t="str">
        <f t="shared" si="146"/>
        <v/>
      </c>
      <c r="K4676" s="105" t="str">
        <f>IF('Census Block Input'!J4640="","",'Census Block Input'!D4640)</f>
        <v/>
      </c>
      <c r="L4676" s="106" t="str">
        <f>IF('Census Block Input'!J4640="","",'Census Block Input'!G4640)</f>
        <v/>
      </c>
      <c r="M4676" s="106" t="str">
        <f>IF('Census Block Input'!J4640="","",'Census Block Input'!F4640)</f>
        <v/>
      </c>
      <c r="N4676" s="32" t="str">
        <f t="shared" si="147"/>
        <v/>
      </c>
      <c r="O4676" s="124" t="s">
        <v>10</v>
      </c>
      <c r="P4676" s="123" t="s">
        <v>10</v>
      </c>
      <c r="Q4676" s="1"/>
    </row>
    <row r="4677" spans="1:17" ht="15.75" hidden="1" customHeight="1">
      <c r="A4677" s="1" t="str">
        <f t="shared" si="1"/>
        <v/>
      </c>
      <c r="B4677" s="1"/>
      <c r="C4677" s="25" t="str">
        <f>IF('Census Block Input'!J4641="","",'Census Block Input'!B4641)</f>
        <v/>
      </c>
      <c r="D4677" s="184" t="str">
        <f>IF('Census Block Input'!J4641="","",UPPER('Census Block Input'!J4641))</f>
        <v/>
      </c>
      <c r="E4677" s="26" t="str">
        <f>IF('Census Block Input'!J4641="","",'Census Block Input'!I4641)</f>
        <v/>
      </c>
      <c r="F4677" s="27" t="str">
        <f>IF('Census Block Input'!J4641="","",'Census Block Input'!C4641)</f>
        <v/>
      </c>
      <c r="G4677" s="29" t="str">
        <f>IF('Census Block Input'!J4641="","",'Census Block Input'!D4641)</f>
        <v/>
      </c>
      <c r="H4677" s="30" t="str">
        <f>IF('Census Block Input'!J4641="","",'Census Block Input'!G4641)</f>
        <v/>
      </c>
      <c r="I4677" s="30" t="str">
        <f>IF('Census Block Input'!J4641="","",'Census Block Input'!F4641)</f>
        <v/>
      </c>
      <c r="J4677" s="32" t="str">
        <f t="shared" si="146"/>
        <v/>
      </c>
      <c r="K4677" s="105" t="str">
        <f>IF('Census Block Input'!J4641="","",'Census Block Input'!D4641)</f>
        <v/>
      </c>
      <c r="L4677" s="106" t="str">
        <f>IF('Census Block Input'!J4641="","",'Census Block Input'!G4641)</f>
        <v/>
      </c>
      <c r="M4677" s="106" t="str">
        <f>IF('Census Block Input'!J4641="","",'Census Block Input'!F4641)</f>
        <v/>
      </c>
      <c r="N4677" s="32" t="str">
        <f t="shared" si="147"/>
        <v/>
      </c>
      <c r="O4677" s="124" t="s">
        <v>10</v>
      </c>
      <c r="P4677" s="123" t="s">
        <v>10</v>
      </c>
      <c r="Q4677" s="1"/>
    </row>
    <row r="4678" spans="1:17" ht="15.75" hidden="1" customHeight="1">
      <c r="A4678" s="1" t="str">
        <f t="shared" si="1"/>
        <v/>
      </c>
      <c r="B4678" s="1"/>
      <c r="C4678" s="25" t="str">
        <f>IF('Census Block Input'!J4642="","",'Census Block Input'!B4642)</f>
        <v/>
      </c>
      <c r="D4678" s="184" t="str">
        <f>IF('Census Block Input'!J4642="","",UPPER('Census Block Input'!J4642))</f>
        <v/>
      </c>
      <c r="E4678" s="26" t="str">
        <f>IF('Census Block Input'!J4642="","",'Census Block Input'!I4642)</f>
        <v/>
      </c>
      <c r="F4678" s="27" t="str">
        <f>IF('Census Block Input'!J4642="","",'Census Block Input'!C4642)</f>
        <v/>
      </c>
      <c r="G4678" s="29" t="str">
        <f>IF('Census Block Input'!J4642="","",'Census Block Input'!D4642)</f>
        <v/>
      </c>
      <c r="H4678" s="30" t="str">
        <f>IF('Census Block Input'!J4642="","",'Census Block Input'!G4642)</f>
        <v/>
      </c>
      <c r="I4678" s="30" t="str">
        <f>IF('Census Block Input'!J4642="","",'Census Block Input'!F4642)</f>
        <v/>
      </c>
      <c r="J4678" s="32" t="str">
        <f t="shared" si="146"/>
        <v/>
      </c>
      <c r="K4678" s="105" t="str">
        <f>IF('Census Block Input'!J4642="","",'Census Block Input'!D4642)</f>
        <v/>
      </c>
      <c r="L4678" s="106" t="str">
        <f>IF('Census Block Input'!J4642="","",'Census Block Input'!G4642)</f>
        <v/>
      </c>
      <c r="M4678" s="106" t="str">
        <f>IF('Census Block Input'!J4642="","",'Census Block Input'!F4642)</f>
        <v/>
      </c>
      <c r="N4678" s="32" t="str">
        <f t="shared" si="147"/>
        <v/>
      </c>
      <c r="O4678" s="124" t="s">
        <v>10</v>
      </c>
      <c r="P4678" s="123" t="s">
        <v>10</v>
      </c>
      <c r="Q4678" s="1"/>
    </row>
    <row r="4679" spans="1:17" ht="15.75" hidden="1" customHeight="1">
      <c r="A4679" s="1" t="str">
        <f t="shared" si="1"/>
        <v/>
      </c>
      <c r="B4679" s="1"/>
      <c r="C4679" s="25" t="str">
        <f>IF('Census Block Input'!J4643="","",'Census Block Input'!B4643)</f>
        <v/>
      </c>
      <c r="D4679" s="184" t="str">
        <f>IF('Census Block Input'!J4643="","",UPPER('Census Block Input'!J4643))</f>
        <v/>
      </c>
      <c r="E4679" s="26" t="str">
        <f>IF('Census Block Input'!J4643="","",'Census Block Input'!I4643)</f>
        <v/>
      </c>
      <c r="F4679" s="27" t="str">
        <f>IF('Census Block Input'!J4643="","",'Census Block Input'!C4643)</f>
        <v/>
      </c>
      <c r="G4679" s="29" t="str">
        <f>IF('Census Block Input'!J4643="","",'Census Block Input'!D4643)</f>
        <v/>
      </c>
      <c r="H4679" s="30" t="str">
        <f>IF('Census Block Input'!J4643="","",'Census Block Input'!G4643)</f>
        <v/>
      </c>
      <c r="I4679" s="30" t="str">
        <f>IF('Census Block Input'!J4643="","",'Census Block Input'!F4643)</f>
        <v/>
      </c>
      <c r="J4679" s="32" t="str">
        <f t="shared" si="146"/>
        <v/>
      </c>
      <c r="K4679" s="105" t="str">
        <f>IF('Census Block Input'!J4643="","",'Census Block Input'!D4643)</f>
        <v/>
      </c>
      <c r="L4679" s="106" t="str">
        <f>IF('Census Block Input'!J4643="","",'Census Block Input'!G4643)</f>
        <v/>
      </c>
      <c r="M4679" s="106" t="str">
        <f>IF('Census Block Input'!J4643="","",'Census Block Input'!F4643)</f>
        <v/>
      </c>
      <c r="N4679" s="32" t="str">
        <f t="shared" si="147"/>
        <v/>
      </c>
      <c r="O4679" s="124" t="s">
        <v>10</v>
      </c>
      <c r="P4679" s="123" t="s">
        <v>10</v>
      </c>
      <c r="Q4679" s="1"/>
    </row>
    <row r="4680" spans="1:17" ht="15.75" hidden="1" customHeight="1">
      <c r="A4680" s="1" t="str">
        <f t="shared" si="1"/>
        <v/>
      </c>
      <c r="B4680" s="1"/>
      <c r="C4680" s="25" t="str">
        <f>IF('Census Block Input'!J4644="","",'Census Block Input'!B4644)</f>
        <v/>
      </c>
      <c r="D4680" s="184" t="str">
        <f>IF('Census Block Input'!J4644="","",UPPER('Census Block Input'!J4644))</f>
        <v/>
      </c>
      <c r="E4680" s="26" t="str">
        <f>IF('Census Block Input'!J4644="","",'Census Block Input'!I4644)</f>
        <v/>
      </c>
      <c r="F4680" s="27" t="str">
        <f>IF('Census Block Input'!J4644="","",'Census Block Input'!C4644)</f>
        <v/>
      </c>
      <c r="G4680" s="29" t="str">
        <f>IF('Census Block Input'!J4644="","",'Census Block Input'!D4644)</f>
        <v/>
      </c>
      <c r="H4680" s="30" t="str">
        <f>IF('Census Block Input'!J4644="","",'Census Block Input'!G4644)</f>
        <v/>
      </c>
      <c r="I4680" s="30" t="str">
        <f>IF('Census Block Input'!J4644="","",'Census Block Input'!F4644)</f>
        <v/>
      </c>
      <c r="J4680" s="32" t="str">
        <f t="shared" si="146"/>
        <v/>
      </c>
      <c r="K4680" s="105" t="str">
        <f>IF('Census Block Input'!J4644="","",'Census Block Input'!D4644)</f>
        <v/>
      </c>
      <c r="L4680" s="106" t="str">
        <f>IF('Census Block Input'!J4644="","",'Census Block Input'!G4644)</f>
        <v/>
      </c>
      <c r="M4680" s="106" t="str">
        <f>IF('Census Block Input'!J4644="","",'Census Block Input'!F4644)</f>
        <v/>
      </c>
      <c r="N4680" s="32" t="str">
        <f t="shared" si="147"/>
        <v/>
      </c>
      <c r="O4680" s="124" t="s">
        <v>10</v>
      </c>
      <c r="P4680" s="123" t="s">
        <v>10</v>
      </c>
      <c r="Q4680" s="1"/>
    </row>
    <row r="4681" spans="1:17" ht="15.75" hidden="1" customHeight="1">
      <c r="A4681" s="1" t="str">
        <f t="shared" si="1"/>
        <v/>
      </c>
      <c r="B4681" s="1"/>
      <c r="C4681" s="25" t="str">
        <f>IF('Census Block Input'!J4645="","",'Census Block Input'!B4645)</f>
        <v/>
      </c>
      <c r="D4681" s="184" t="str">
        <f>IF('Census Block Input'!J4645="","",UPPER('Census Block Input'!J4645))</f>
        <v/>
      </c>
      <c r="E4681" s="26" t="str">
        <f>IF('Census Block Input'!J4645="","",'Census Block Input'!I4645)</f>
        <v/>
      </c>
      <c r="F4681" s="27" t="str">
        <f>IF('Census Block Input'!J4645="","",'Census Block Input'!C4645)</f>
        <v/>
      </c>
      <c r="G4681" s="29" t="str">
        <f>IF('Census Block Input'!J4645="","",'Census Block Input'!D4645)</f>
        <v/>
      </c>
      <c r="H4681" s="30" t="str">
        <f>IF('Census Block Input'!J4645="","",'Census Block Input'!G4645)</f>
        <v/>
      </c>
      <c r="I4681" s="30" t="str">
        <f>IF('Census Block Input'!J4645="","",'Census Block Input'!F4645)</f>
        <v/>
      </c>
      <c r="J4681" s="32" t="str">
        <f t="shared" si="146"/>
        <v/>
      </c>
      <c r="K4681" s="105" t="str">
        <f>IF('Census Block Input'!J4645="","",'Census Block Input'!D4645)</f>
        <v/>
      </c>
      <c r="L4681" s="106" t="str">
        <f>IF('Census Block Input'!J4645="","",'Census Block Input'!G4645)</f>
        <v/>
      </c>
      <c r="M4681" s="106" t="str">
        <f>IF('Census Block Input'!J4645="","",'Census Block Input'!F4645)</f>
        <v/>
      </c>
      <c r="N4681" s="32" t="str">
        <f t="shared" si="147"/>
        <v/>
      </c>
      <c r="O4681" s="124" t="s">
        <v>10</v>
      </c>
      <c r="P4681" s="123" t="s">
        <v>10</v>
      </c>
      <c r="Q4681" s="1"/>
    </row>
    <row r="4682" spans="1:17" ht="15.75" hidden="1" customHeight="1">
      <c r="A4682" s="1" t="str">
        <f t="shared" si="1"/>
        <v/>
      </c>
      <c r="B4682" s="1"/>
      <c r="C4682" s="25" t="str">
        <f>IF('Census Block Input'!J4646="","",'Census Block Input'!B4646)</f>
        <v/>
      </c>
      <c r="D4682" s="184" t="str">
        <f>IF('Census Block Input'!J4646="","",UPPER('Census Block Input'!J4646))</f>
        <v/>
      </c>
      <c r="E4682" s="26" t="str">
        <f>IF('Census Block Input'!J4646="","",'Census Block Input'!I4646)</f>
        <v/>
      </c>
      <c r="F4682" s="27" t="str">
        <f>IF('Census Block Input'!J4646="","",'Census Block Input'!C4646)</f>
        <v/>
      </c>
      <c r="G4682" s="29" t="str">
        <f>IF('Census Block Input'!J4646="","",'Census Block Input'!D4646)</f>
        <v/>
      </c>
      <c r="H4682" s="30" t="str">
        <f>IF('Census Block Input'!J4646="","",'Census Block Input'!G4646)</f>
        <v/>
      </c>
      <c r="I4682" s="30" t="str">
        <f>IF('Census Block Input'!J4646="","",'Census Block Input'!F4646)</f>
        <v/>
      </c>
      <c r="J4682" s="32" t="str">
        <f t="shared" si="146"/>
        <v/>
      </c>
      <c r="K4682" s="105" t="str">
        <f>IF('Census Block Input'!J4646="","",'Census Block Input'!D4646)</f>
        <v/>
      </c>
      <c r="L4682" s="106" t="str">
        <f>IF('Census Block Input'!J4646="","",'Census Block Input'!G4646)</f>
        <v/>
      </c>
      <c r="M4682" s="106" t="str">
        <f>IF('Census Block Input'!J4646="","",'Census Block Input'!F4646)</f>
        <v/>
      </c>
      <c r="N4682" s="32" t="str">
        <f t="shared" si="147"/>
        <v/>
      </c>
      <c r="O4682" s="124" t="s">
        <v>10</v>
      </c>
      <c r="P4682" s="123" t="s">
        <v>10</v>
      </c>
      <c r="Q4682" s="1"/>
    </row>
    <row r="4683" spans="1:17" ht="15.75" hidden="1" customHeight="1">
      <c r="A4683" s="1" t="str">
        <f t="shared" si="1"/>
        <v/>
      </c>
      <c r="B4683" s="1"/>
      <c r="C4683" s="25" t="str">
        <f>IF('Census Block Input'!J4647="","",'Census Block Input'!B4647)</f>
        <v/>
      </c>
      <c r="D4683" s="184" t="str">
        <f>IF('Census Block Input'!J4647="","",UPPER('Census Block Input'!J4647))</f>
        <v/>
      </c>
      <c r="E4683" s="26" t="str">
        <f>IF('Census Block Input'!J4647="","",'Census Block Input'!I4647)</f>
        <v/>
      </c>
      <c r="F4683" s="27" t="str">
        <f>IF('Census Block Input'!J4647="","",'Census Block Input'!C4647)</f>
        <v/>
      </c>
      <c r="G4683" s="29" t="str">
        <f>IF('Census Block Input'!J4647="","",'Census Block Input'!D4647)</f>
        <v/>
      </c>
      <c r="H4683" s="30" t="str">
        <f>IF('Census Block Input'!J4647="","",'Census Block Input'!G4647)</f>
        <v/>
      </c>
      <c r="I4683" s="30" t="str">
        <f>IF('Census Block Input'!J4647="","",'Census Block Input'!F4647)</f>
        <v/>
      </c>
      <c r="J4683" s="32" t="str">
        <f t="shared" si="146"/>
        <v/>
      </c>
      <c r="K4683" s="105" t="str">
        <f>IF('Census Block Input'!J4647="","",'Census Block Input'!D4647)</f>
        <v/>
      </c>
      <c r="L4683" s="106" t="str">
        <f>IF('Census Block Input'!J4647="","",'Census Block Input'!G4647)</f>
        <v/>
      </c>
      <c r="M4683" s="106" t="str">
        <f>IF('Census Block Input'!J4647="","",'Census Block Input'!F4647)</f>
        <v/>
      </c>
      <c r="N4683" s="32" t="str">
        <f t="shared" si="147"/>
        <v/>
      </c>
      <c r="O4683" s="124" t="s">
        <v>10</v>
      </c>
      <c r="P4683" s="123" t="s">
        <v>10</v>
      </c>
      <c r="Q4683" s="1"/>
    </row>
    <row r="4684" spans="1:17" ht="15.75" hidden="1" customHeight="1">
      <c r="A4684" s="1" t="str">
        <f t="shared" si="1"/>
        <v/>
      </c>
      <c r="B4684" s="1"/>
      <c r="C4684" s="25" t="str">
        <f>IF('Census Block Input'!J4648="","",'Census Block Input'!B4648)</f>
        <v/>
      </c>
      <c r="D4684" s="184" t="str">
        <f>IF('Census Block Input'!J4648="","",UPPER('Census Block Input'!J4648))</f>
        <v/>
      </c>
      <c r="E4684" s="26" t="str">
        <f>IF('Census Block Input'!J4648="","",'Census Block Input'!I4648)</f>
        <v/>
      </c>
      <c r="F4684" s="27" t="str">
        <f>IF('Census Block Input'!J4648="","",'Census Block Input'!C4648)</f>
        <v/>
      </c>
      <c r="G4684" s="29" t="str">
        <f>IF('Census Block Input'!J4648="","",'Census Block Input'!D4648)</f>
        <v/>
      </c>
      <c r="H4684" s="30" t="str">
        <f>IF('Census Block Input'!J4648="","",'Census Block Input'!G4648)</f>
        <v/>
      </c>
      <c r="I4684" s="30" t="str">
        <f>IF('Census Block Input'!J4648="","",'Census Block Input'!F4648)</f>
        <v/>
      </c>
      <c r="J4684" s="32" t="str">
        <f t="shared" si="146"/>
        <v/>
      </c>
      <c r="K4684" s="105" t="str">
        <f>IF('Census Block Input'!J4648="","",'Census Block Input'!D4648)</f>
        <v/>
      </c>
      <c r="L4684" s="106" t="str">
        <f>IF('Census Block Input'!J4648="","",'Census Block Input'!G4648)</f>
        <v/>
      </c>
      <c r="M4684" s="106" t="str">
        <f>IF('Census Block Input'!J4648="","",'Census Block Input'!F4648)</f>
        <v/>
      </c>
      <c r="N4684" s="32" t="str">
        <f t="shared" si="147"/>
        <v/>
      </c>
      <c r="O4684" s="124" t="s">
        <v>10</v>
      </c>
      <c r="P4684" s="123" t="s">
        <v>10</v>
      </c>
      <c r="Q4684" s="1"/>
    </row>
    <row r="4685" spans="1:17" ht="15.75" hidden="1" customHeight="1">
      <c r="A4685" s="1" t="str">
        <f t="shared" si="1"/>
        <v/>
      </c>
      <c r="B4685" s="1"/>
      <c r="C4685" s="25" t="str">
        <f>IF('Census Block Input'!J4649="","",'Census Block Input'!B4649)</f>
        <v/>
      </c>
      <c r="D4685" s="184" t="str">
        <f>IF('Census Block Input'!J4649="","",UPPER('Census Block Input'!J4649))</f>
        <v/>
      </c>
      <c r="E4685" s="26" t="str">
        <f>IF('Census Block Input'!J4649="","",'Census Block Input'!I4649)</f>
        <v/>
      </c>
      <c r="F4685" s="27" t="str">
        <f>IF('Census Block Input'!J4649="","",'Census Block Input'!C4649)</f>
        <v/>
      </c>
      <c r="G4685" s="29" t="str">
        <f>IF('Census Block Input'!J4649="","",'Census Block Input'!D4649)</f>
        <v/>
      </c>
      <c r="H4685" s="30" t="str">
        <f>IF('Census Block Input'!J4649="","",'Census Block Input'!G4649)</f>
        <v/>
      </c>
      <c r="I4685" s="30" t="str">
        <f>IF('Census Block Input'!J4649="","",'Census Block Input'!F4649)</f>
        <v/>
      </c>
      <c r="J4685" s="32" t="str">
        <f t="shared" si="146"/>
        <v/>
      </c>
      <c r="K4685" s="105" t="str">
        <f>IF('Census Block Input'!J4649="","",'Census Block Input'!D4649)</f>
        <v/>
      </c>
      <c r="L4685" s="106" t="str">
        <f>IF('Census Block Input'!J4649="","",'Census Block Input'!G4649)</f>
        <v/>
      </c>
      <c r="M4685" s="106" t="str">
        <f>IF('Census Block Input'!J4649="","",'Census Block Input'!F4649)</f>
        <v/>
      </c>
      <c r="N4685" s="32" t="str">
        <f t="shared" si="147"/>
        <v/>
      </c>
      <c r="O4685" s="124" t="s">
        <v>10</v>
      </c>
      <c r="P4685" s="123" t="s">
        <v>10</v>
      </c>
      <c r="Q4685" s="1"/>
    </row>
    <row r="4686" spans="1:17" ht="15.75" hidden="1" customHeight="1">
      <c r="A4686" s="1" t="str">
        <f t="shared" si="1"/>
        <v/>
      </c>
      <c r="B4686" s="1"/>
      <c r="C4686" s="25" t="str">
        <f>IF('Census Block Input'!J4650="","",'Census Block Input'!B4650)</f>
        <v/>
      </c>
      <c r="D4686" s="184" t="str">
        <f>IF('Census Block Input'!J4650="","",UPPER('Census Block Input'!J4650))</f>
        <v/>
      </c>
      <c r="E4686" s="26" t="str">
        <f>IF('Census Block Input'!J4650="","",'Census Block Input'!I4650)</f>
        <v/>
      </c>
      <c r="F4686" s="27" t="str">
        <f>IF('Census Block Input'!J4650="","",'Census Block Input'!C4650)</f>
        <v/>
      </c>
      <c r="G4686" s="29" t="str">
        <f>IF('Census Block Input'!J4650="","",'Census Block Input'!D4650)</f>
        <v/>
      </c>
      <c r="H4686" s="30" t="str">
        <f>IF('Census Block Input'!J4650="","",'Census Block Input'!G4650)</f>
        <v/>
      </c>
      <c r="I4686" s="30" t="str">
        <f>IF('Census Block Input'!J4650="","",'Census Block Input'!F4650)</f>
        <v/>
      </c>
      <c r="J4686" s="32" t="str">
        <f t="shared" si="146"/>
        <v/>
      </c>
      <c r="K4686" s="105" t="str">
        <f>IF('Census Block Input'!J4650="","",'Census Block Input'!D4650)</f>
        <v/>
      </c>
      <c r="L4686" s="106" t="str">
        <f>IF('Census Block Input'!J4650="","",'Census Block Input'!G4650)</f>
        <v/>
      </c>
      <c r="M4686" s="106" t="str">
        <f>IF('Census Block Input'!J4650="","",'Census Block Input'!F4650)</f>
        <v/>
      </c>
      <c r="N4686" s="32" t="str">
        <f t="shared" si="147"/>
        <v/>
      </c>
      <c r="O4686" s="124" t="s">
        <v>10</v>
      </c>
      <c r="P4686" s="123" t="s">
        <v>10</v>
      </c>
      <c r="Q4686" s="1"/>
    </row>
    <row r="4687" spans="1:17" ht="15.75" hidden="1" customHeight="1">
      <c r="A4687" s="1" t="str">
        <f t="shared" si="1"/>
        <v/>
      </c>
      <c r="B4687" s="1"/>
      <c r="C4687" s="25" t="str">
        <f>IF('Census Block Input'!J4651="","",'Census Block Input'!B4651)</f>
        <v/>
      </c>
      <c r="D4687" s="184" t="str">
        <f>IF('Census Block Input'!J4651="","",UPPER('Census Block Input'!J4651))</f>
        <v/>
      </c>
      <c r="E4687" s="26" t="str">
        <f>IF('Census Block Input'!J4651="","",'Census Block Input'!I4651)</f>
        <v/>
      </c>
      <c r="F4687" s="27" t="str">
        <f>IF('Census Block Input'!J4651="","",'Census Block Input'!C4651)</f>
        <v/>
      </c>
      <c r="G4687" s="29" t="str">
        <f>IF('Census Block Input'!J4651="","",'Census Block Input'!D4651)</f>
        <v/>
      </c>
      <c r="H4687" s="30" t="str">
        <f>IF('Census Block Input'!J4651="","",'Census Block Input'!G4651)</f>
        <v/>
      </c>
      <c r="I4687" s="30" t="str">
        <f>IF('Census Block Input'!J4651="","",'Census Block Input'!F4651)</f>
        <v/>
      </c>
      <c r="J4687" s="32" t="str">
        <f t="shared" si="146"/>
        <v/>
      </c>
      <c r="K4687" s="105" t="str">
        <f>IF('Census Block Input'!J4651="","",'Census Block Input'!D4651)</f>
        <v/>
      </c>
      <c r="L4687" s="106" t="str">
        <f>IF('Census Block Input'!J4651="","",'Census Block Input'!G4651)</f>
        <v/>
      </c>
      <c r="M4687" s="106" t="str">
        <f>IF('Census Block Input'!J4651="","",'Census Block Input'!F4651)</f>
        <v/>
      </c>
      <c r="N4687" s="32" t="str">
        <f t="shared" si="147"/>
        <v/>
      </c>
      <c r="O4687" s="124" t="s">
        <v>10</v>
      </c>
      <c r="P4687" s="123" t="s">
        <v>10</v>
      </c>
      <c r="Q4687" s="1"/>
    </row>
    <row r="4688" spans="1:17" ht="15.75" hidden="1" customHeight="1">
      <c r="A4688" s="1" t="str">
        <f t="shared" si="1"/>
        <v/>
      </c>
      <c r="B4688" s="1"/>
      <c r="C4688" s="25" t="str">
        <f>IF('Census Block Input'!J4652="","",'Census Block Input'!B4652)</f>
        <v/>
      </c>
      <c r="D4688" s="184" t="str">
        <f>IF('Census Block Input'!J4652="","",UPPER('Census Block Input'!J4652))</f>
        <v/>
      </c>
      <c r="E4688" s="26" t="str">
        <f>IF('Census Block Input'!J4652="","",'Census Block Input'!I4652)</f>
        <v/>
      </c>
      <c r="F4688" s="27" t="str">
        <f>IF('Census Block Input'!J4652="","",'Census Block Input'!C4652)</f>
        <v/>
      </c>
      <c r="G4688" s="29" t="str">
        <f>IF('Census Block Input'!J4652="","",'Census Block Input'!D4652)</f>
        <v/>
      </c>
      <c r="H4688" s="30" t="str">
        <f>IF('Census Block Input'!J4652="","",'Census Block Input'!G4652)</f>
        <v/>
      </c>
      <c r="I4688" s="30" t="str">
        <f>IF('Census Block Input'!J4652="","",'Census Block Input'!F4652)</f>
        <v/>
      </c>
      <c r="J4688" s="32" t="str">
        <f t="shared" si="146"/>
        <v/>
      </c>
      <c r="K4688" s="105" t="str">
        <f>IF('Census Block Input'!J4652="","",'Census Block Input'!D4652)</f>
        <v/>
      </c>
      <c r="L4688" s="106" t="str">
        <f>IF('Census Block Input'!J4652="","",'Census Block Input'!G4652)</f>
        <v/>
      </c>
      <c r="M4688" s="106" t="str">
        <f>IF('Census Block Input'!J4652="","",'Census Block Input'!F4652)</f>
        <v/>
      </c>
      <c r="N4688" s="32" t="str">
        <f t="shared" si="147"/>
        <v/>
      </c>
      <c r="O4688" s="124" t="s">
        <v>10</v>
      </c>
      <c r="P4688" s="123" t="s">
        <v>10</v>
      </c>
      <c r="Q4688" s="1"/>
    </row>
    <row r="4689" spans="1:17" ht="15.75" hidden="1" customHeight="1">
      <c r="A4689" s="1" t="str">
        <f t="shared" si="1"/>
        <v/>
      </c>
      <c r="B4689" s="1"/>
      <c r="C4689" s="25" t="str">
        <f>IF('Census Block Input'!J4653="","",'Census Block Input'!B4653)</f>
        <v/>
      </c>
      <c r="D4689" s="184" t="str">
        <f>IF('Census Block Input'!J4653="","",UPPER('Census Block Input'!J4653))</f>
        <v/>
      </c>
      <c r="E4689" s="26" t="str">
        <f>IF('Census Block Input'!J4653="","",'Census Block Input'!I4653)</f>
        <v/>
      </c>
      <c r="F4689" s="27" t="str">
        <f>IF('Census Block Input'!J4653="","",'Census Block Input'!C4653)</f>
        <v/>
      </c>
      <c r="G4689" s="29" t="str">
        <f>IF('Census Block Input'!J4653="","",'Census Block Input'!D4653)</f>
        <v/>
      </c>
      <c r="H4689" s="30" t="str">
        <f>IF('Census Block Input'!J4653="","",'Census Block Input'!G4653)</f>
        <v/>
      </c>
      <c r="I4689" s="30" t="str">
        <f>IF('Census Block Input'!J4653="","",'Census Block Input'!F4653)</f>
        <v/>
      </c>
      <c r="J4689" s="32" t="str">
        <f t="shared" si="146"/>
        <v/>
      </c>
      <c r="K4689" s="105" t="str">
        <f>IF('Census Block Input'!J4653="","",'Census Block Input'!D4653)</f>
        <v/>
      </c>
      <c r="L4689" s="106" t="str">
        <f>IF('Census Block Input'!J4653="","",'Census Block Input'!G4653)</f>
        <v/>
      </c>
      <c r="M4689" s="106" t="str">
        <f>IF('Census Block Input'!J4653="","",'Census Block Input'!F4653)</f>
        <v/>
      </c>
      <c r="N4689" s="32" t="str">
        <f t="shared" si="147"/>
        <v/>
      </c>
      <c r="O4689" s="124" t="s">
        <v>10</v>
      </c>
      <c r="P4689" s="123" t="s">
        <v>10</v>
      </c>
      <c r="Q4689" s="1"/>
    </row>
    <row r="4690" spans="1:17" ht="15.75" hidden="1" customHeight="1">
      <c r="A4690" s="1" t="str">
        <f t="shared" si="1"/>
        <v/>
      </c>
      <c r="B4690" s="1"/>
      <c r="C4690" s="25" t="str">
        <f>IF('Census Block Input'!J4654="","",'Census Block Input'!B4654)</f>
        <v/>
      </c>
      <c r="D4690" s="184" t="str">
        <f>IF('Census Block Input'!J4654="","",UPPER('Census Block Input'!J4654))</f>
        <v/>
      </c>
      <c r="E4690" s="26" t="str">
        <f>IF('Census Block Input'!J4654="","",'Census Block Input'!I4654)</f>
        <v/>
      </c>
      <c r="F4690" s="27" t="str">
        <f>IF('Census Block Input'!J4654="","",'Census Block Input'!C4654)</f>
        <v/>
      </c>
      <c r="G4690" s="29" t="str">
        <f>IF('Census Block Input'!J4654="","",'Census Block Input'!D4654)</f>
        <v/>
      </c>
      <c r="H4690" s="30" t="str">
        <f>IF('Census Block Input'!J4654="","",'Census Block Input'!G4654)</f>
        <v/>
      </c>
      <c r="I4690" s="30" t="str">
        <f>IF('Census Block Input'!J4654="","",'Census Block Input'!F4654)</f>
        <v/>
      </c>
      <c r="J4690" s="32" t="str">
        <f t="shared" si="146"/>
        <v/>
      </c>
      <c r="K4690" s="105" t="str">
        <f>IF('Census Block Input'!J4654="","",'Census Block Input'!D4654)</f>
        <v/>
      </c>
      <c r="L4690" s="106" t="str">
        <f>IF('Census Block Input'!J4654="","",'Census Block Input'!G4654)</f>
        <v/>
      </c>
      <c r="M4690" s="106" t="str">
        <f>IF('Census Block Input'!J4654="","",'Census Block Input'!F4654)</f>
        <v/>
      </c>
      <c r="N4690" s="32" t="str">
        <f t="shared" si="147"/>
        <v/>
      </c>
      <c r="O4690" s="124" t="s">
        <v>10</v>
      </c>
      <c r="P4690" s="123" t="s">
        <v>10</v>
      </c>
      <c r="Q4690" s="1"/>
    </row>
    <row r="4691" spans="1:17" ht="15.75" hidden="1" customHeight="1">
      <c r="A4691" s="1" t="str">
        <f t="shared" si="1"/>
        <v/>
      </c>
      <c r="B4691" s="1"/>
      <c r="C4691" s="25" t="str">
        <f>IF('Census Block Input'!J4655="","",'Census Block Input'!B4655)</f>
        <v/>
      </c>
      <c r="D4691" s="184" t="str">
        <f>IF('Census Block Input'!J4655="","",UPPER('Census Block Input'!J4655))</f>
        <v/>
      </c>
      <c r="E4691" s="26" t="str">
        <f>IF('Census Block Input'!J4655="","",'Census Block Input'!I4655)</f>
        <v/>
      </c>
      <c r="F4691" s="27" t="str">
        <f>IF('Census Block Input'!J4655="","",'Census Block Input'!C4655)</f>
        <v/>
      </c>
      <c r="G4691" s="29" t="str">
        <f>IF('Census Block Input'!J4655="","",'Census Block Input'!D4655)</f>
        <v/>
      </c>
      <c r="H4691" s="30" t="str">
        <f>IF('Census Block Input'!J4655="","",'Census Block Input'!G4655)</f>
        <v/>
      </c>
      <c r="I4691" s="30" t="str">
        <f>IF('Census Block Input'!J4655="","",'Census Block Input'!F4655)</f>
        <v/>
      </c>
      <c r="J4691" s="32" t="str">
        <f t="shared" si="146"/>
        <v/>
      </c>
      <c r="K4691" s="105" t="str">
        <f>IF('Census Block Input'!J4655="","",'Census Block Input'!D4655)</f>
        <v/>
      </c>
      <c r="L4691" s="106" t="str">
        <f>IF('Census Block Input'!J4655="","",'Census Block Input'!G4655)</f>
        <v/>
      </c>
      <c r="M4691" s="106" t="str">
        <f>IF('Census Block Input'!J4655="","",'Census Block Input'!F4655)</f>
        <v/>
      </c>
      <c r="N4691" s="32" t="str">
        <f t="shared" si="147"/>
        <v/>
      </c>
      <c r="O4691" s="124" t="s">
        <v>10</v>
      </c>
      <c r="P4691" s="123" t="s">
        <v>10</v>
      </c>
      <c r="Q4691" s="1"/>
    </row>
    <row r="4692" spans="1:17" ht="15.75" hidden="1" customHeight="1">
      <c r="A4692" s="1" t="str">
        <f t="shared" si="1"/>
        <v/>
      </c>
      <c r="B4692" s="1"/>
      <c r="C4692" s="25" t="str">
        <f>IF('Census Block Input'!J4656="","",'Census Block Input'!B4656)</f>
        <v/>
      </c>
      <c r="D4692" s="184" t="str">
        <f>IF('Census Block Input'!J4656="","",UPPER('Census Block Input'!J4656))</f>
        <v/>
      </c>
      <c r="E4692" s="26" t="str">
        <f>IF('Census Block Input'!J4656="","",'Census Block Input'!I4656)</f>
        <v/>
      </c>
      <c r="F4692" s="27" t="str">
        <f>IF('Census Block Input'!J4656="","",'Census Block Input'!C4656)</f>
        <v/>
      </c>
      <c r="G4692" s="29" t="str">
        <f>IF('Census Block Input'!J4656="","",'Census Block Input'!D4656)</f>
        <v/>
      </c>
      <c r="H4692" s="30" t="str">
        <f>IF('Census Block Input'!J4656="","",'Census Block Input'!G4656)</f>
        <v/>
      </c>
      <c r="I4692" s="30" t="str">
        <f>IF('Census Block Input'!J4656="","",'Census Block Input'!F4656)</f>
        <v/>
      </c>
      <c r="J4692" s="32" t="str">
        <f t="shared" si="146"/>
        <v/>
      </c>
      <c r="K4692" s="105" t="str">
        <f>IF('Census Block Input'!J4656="","",'Census Block Input'!D4656)</f>
        <v/>
      </c>
      <c r="L4692" s="106" t="str">
        <f>IF('Census Block Input'!J4656="","",'Census Block Input'!G4656)</f>
        <v/>
      </c>
      <c r="M4692" s="106" t="str">
        <f>IF('Census Block Input'!J4656="","",'Census Block Input'!F4656)</f>
        <v/>
      </c>
      <c r="N4692" s="32" t="str">
        <f t="shared" si="147"/>
        <v/>
      </c>
      <c r="O4692" s="124" t="s">
        <v>10</v>
      </c>
      <c r="P4692" s="123" t="s">
        <v>10</v>
      </c>
      <c r="Q4692" s="1"/>
    </row>
    <row r="4693" spans="1:17" ht="15.75" hidden="1" customHeight="1">
      <c r="A4693" s="1" t="str">
        <f t="shared" si="1"/>
        <v/>
      </c>
      <c r="B4693" s="1"/>
      <c r="C4693" s="25" t="str">
        <f>IF('Census Block Input'!J4657="","",'Census Block Input'!B4657)</f>
        <v/>
      </c>
      <c r="D4693" s="184" t="str">
        <f>IF('Census Block Input'!J4657="","",UPPER('Census Block Input'!J4657))</f>
        <v/>
      </c>
      <c r="E4693" s="26" t="str">
        <f>IF('Census Block Input'!J4657="","",'Census Block Input'!I4657)</f>
        <v/>
      </c>
      <c r="F4693" s="27" t="str">
        <f>IF('Census Block Input'!J4657="","",'Census Block Input'!C4657)</f>
        <v/>
      </c>
      <c r="G4693" s="29" t="str">
        <f>IF('Census Block Input'!J4657="","",'Census Block Input'!D4657)</f>
        <v/>
      </c>
      <c r="H4693" s="30" t="str">
        <f>IF('Census Block Input'!J4657="","",'Census Block Input'!G4657)</f>
        <v/>
      </c>
      <c r="I4693" s="30" t="str">
        <f>IF('Census Block Input'!J4657="","",'Census Block Input'!F4657)</f>
        <v/>
      </c>
      <c r="J4693" s="32" t="str">
        <f t="shared" si="146"/>
        <v/>
      </c>
      <c r="K4693" s="105" t="str">
        <f>IF('Census Block Input'!J4657="","",'Census Block Input'!D4657)</f>
        <v/>
      </c>
      <c r="L4693" s="106" t="str">
        <f>IF('Census Block Input'!J4657="","",'Census Block Input'!G4657)</f>
        <v/>
      </c>
      <c r="M4693" s="106" t="str">
        <f>IF('Census Block Input'!J4657="","",'Census Block Input'!F4657)</f>
        <v/>
      </c>
      <c r="N4693" s="32" t="str">
        <f t="shared" si="147"/>
        <v/>
      </c>
      <c r="O4693" s="124" t="s">
        <v>10</v>
      </c>
      <c r="P4693" s="123" t="s">
        <v>10</v>
      </c>
      <c r="Q4693" s="1"/>
    </row>
    <row r="4694" spans="1:17" ht="15.75" hidden="1" customHeight="1">
      <c r="A4694" s="1" t="str">
        <f t="shared" si="1"/>
        <v/>
      </c>
      <c r="B4694" s="1"/>
      <c r="C4694" s="25" t="str">
        <f>IF('Census Block Input'!J4658="","",'Census Block Input'!B4658)</f>
        <v/>
      </c>
      <c r="D4694" s="184" t="str">
        <f>IF('Census Block Input'!J4658="","",UPPER('Census Block Input'!J4658))</f>
        <v/>
      </c>
      <c r="E4694" s="26" t="str">
        <f>IF('Census Block Input'!J4658="","",'Census Block Input'!I4658)</f>
        <v/>
      </c>
      <c r="F4694" s="27" t="str">
        <f>IF('Census Block Input'!J4658="","",'Census Block Input'!C4658)</f>
        <v/>
      </c>
      <c r="G4694" s="29" t="str">
        <f>IF('Census Block Input'!J4658="","",'Census Block Input'!D4658)</f>
        <v/>
      </c>
      <c r="H4694" s="30" t="str">
        <f>IF('Census Block Input'!J4658="","",'Census Block Input'!G4658)</f>
        <v/>
      </c>
      <c r="I4694" s="30" t="str">
        <f>IF('Census Block Input'!J4658="","",'Census Block Input'!F4658)</f>
        <v/>
      </c>
      <c r="J4694" s="32" t="str">
        <f t="shared" si="146"/>
        <v/>
      </c>
      <c r="K4694" s="105" t="str">
        <f>IF('Census Block Input'!J4658="","",'Census Block Input'!D4658)</f>
        <v/>
      </c>
      <c r="L4694" s="106" t="str">
        <f>IF('Census Block Input'!J4658="","",'Census Block Input'!G4658)</f>
        <v/>
      </c>
      <c r="M4694" s="106" t="str">
        <f>IF('Census Block Input'!J4658="","",'Census Block Input'!F4658)</f>
        <v/>
      </c>
      <c r="N4694" s="32" t="str">
        <f t="shared" si="147"/>
        <v/>
      </c>
      <c r="O4694" s="124" t="s">
        <v>10</v>
      </c>
      <c r="P4694" s="123" t="s">
        <v>10</v>
      </c>
      <c r="Q4694" s="1"/>
    </row>
    <row r="4695" spans="1:17" ht="15.75" hidden="1" customHeight="1">
      <c r="A4695" s="1" t="str">
        <f t="shared" si="1"/>
        <v/>
      </c>
      <c r="B4695" s="1"/>
      <c r="C4695" s="25" t="str">
        <f>IF('Census Block Input'!J4659="","",'Census Block Input'!B4659)</f>
        <v/>
      </c>
      <c r="D4695" s="184" t="str">
        <f>IF('Census Block Input'!J4659="","",UPPER('Census Block Input'!J4659))</f>
        <v/>
      </c>
      <c r="E4695" s="26" t="str">
        <f>IF('Census Block Input'!J4659="","",'Census Block Input'!I4659)</f>
        <v/>
      </c>
      <c r="F4695" s="27" t="str">
        <f>IF('Census Block Input'!J4659="","",'Census Block Input'!C4659)</f>
        <v/>
      </c>
      <c r="G4695" s="29" t="str">
        <f>IF('Census Block Input'!J4659="","",'Census Block Input'!D4659)</f>
        <v/>
      </c>
      <c r="H4695" s="30" t="str">
        <f>IF('Census Block Input'!J4659="","",'Census Block Input'!G4659)</f>
        <v/>
      </c>
      <c r="I4695" s="30" t="str">
        <f>IF('Census Block Input'!J4659="","",'Census Block Input'!F4659)</f>
        <v/>
      </c>
      <c r="J4695" s="32" t="str">
        <f t="shared" si="146"/>
        <v/>
      </c>
      <c r="K4695" s="105" t="str">
        <f>IF('Census Block Input'!J4659="","",'Census Block Input'!D4659)</f>
        <v/>
      </c>
      <c r="L4695" s="106" t="str">
        <f>IF('Census Block Input'!J4659="","",'Census Block Input'!G4659)</f>
        <v/>
      </c>
      <c r="M4695" s="106" t="str">
        <f>IF('Census Block Input'!J4659="","",'Census Block Input'!F4659)</f>
        <v/>
      </c>
      <c r="N4695" s="32" t="str">
        <f t="shared" si="147"/>
        <v/>
      </c>
      <c r="O4695" s="124" t="s">
        <v>10</v>
      </c>
      <c r="P4695" s="123" t="s">
        <v>10</v>
      </c>
      <c r="Q4695" s="1"/>
    </row>
    <row r="4696" spans="1:17" ht="15.75" hidden="1" customHeight="1">
      <c r="A4696" s="1" t="str">
        <f t="shared" si="1"/>
        <v/>
      </c>
      <c r="B4696" s="1"/>
      <c r="C4696" s="25" t="str">
        <f>IF('Census Block Input'!J4660="","",'Census Block Input'!B4660)</f>
        <v/>
      </c>
      <c r="D4696" s="184" t="str">
        <f>IF('Census Block Input'!J4660="","",UPPER('Census Block Input'!J4660))</f>
        <v/>
      </c>
      <c r="E4696" s="26" t="str">
        <f>IF('Census Block Input'!J4660="","",'Census Block Input'!I4660)</f>
        <v/>
      </c>
      <c r="F4696" s="27" t="str">
        <f>IF('Census Block Input'!J4660="","",'Census Block Input'!C4660)</f>
        <v/>
      </c>
      <c r="G4696" s="29" t="str">
        <f>IF('Census Block Input'!J4660="","",'Census Block Input'!D4660)</f>
        <v/>
      </c>
      <c r="H4696" s="30" t="str">
        <f>IF('Census Block Input'!J4660="","",'Census Block Input'!G4660)</f>
        <v/>
      </c>
      <c r="I4696" s="30" t="str">
        <f>IF('Census Block Input'!J4660="","",'Census Block Input'!F4660)</f>
        <v/>
      </c>
      <c r="J4696" s="32" t="str">
        <f t="shared" si="146"/>
        <v/>
      </c>
      <c r="K4696" s="105" t="str">
        <f>IF('Census Block Input'!J4660="","",'Census Block Input'!D4660)</f>
        <v/>
      </c>
      <c r="L4696" s="106" t="str">
        <f>IF('Census Block Input'!J4660="","",'Census Block Input'!G4660)</f>
        <v/>
      </c>
      <c r="M4696" s="106" t="str">
        <f>IF('Census Block Input'!J4660="","",'Census Block Input'!F4660)</f>
        <v/>
      </c>
      <c r="N4696" s="32" t="str">
        <f t="shared" si="147"/>
        <v/>
      </c>
      <c r="O4696" s="124" t="s">
        <v>10</v>
      </c>
      <c r="P4696" s="123" t="s">
        <v>10</v>
      </c>
      <c r="Q4696" s="1"/>
    </row>
    <row r="4697" spans="1:17" ht="15.75" hidden="1" customHeight="1">
      <c r="A4697" s="1" t="str">
        <f t="shared" si="1"/>
        <v/>
      </c>
      <c r="B4697" s="1"/>
      <c r="C4697" s="25" t="str">
        <f>IF('Census Block Input'!J4661="","",'Census Block Input'!B4661)</f>
        <v/>
      </c>
      <c r="D4697" s="184" t="str">
        <f>IF('Census Block Input'!J4661="","",UPPER('Census Block Input'!J4661))</f>
        <v/>
      </c>
      <c r="E4697" s="26" t="str">
        <f>IF('Census Block Input'!J4661="","",'Census Block Input'!I4661)</f>
        <v/>
      </c>
      <c r="F4697" s="27" t="str">
        <f>IF('Census Block Input'!J4661="","",'Census Block Input'!C4661)</f>
        <v/>
      </c>
      <c r="G4697" s="29" t="str">
        <f>IF('Census Block Input'!J4661="","",'Census Block Input'!D4661)</f>
        <v/>
      </c>
      <c r="H4697" s="30" t="str">
        <f>IF('Census Block Input'!J4661="","",'Census Block Input'!G4661)</f>
        <v/>
      </c>
      <c r="I4697" s="30" t="str">
        <f>IF('Census Block Input'!J4661="","",'Census Block Input'!F4661)</f>
        <v/>
      </c>
      <c r="J4697" s="32" t="str">
        <f t="shared" si="146"/>
        <v/>
      </c>
      <c r="K4697" s="105" t="str">
        <f>IF('Census Block Input'!J4661="","",'Census Block Input'!D4661)</f>
        <v/>
      </c>
      <c r="L4697" s="106" t="str">
        <f>IF('Census Block Input'!J4661="","",'Census Block Input'!G4661)</f>
        <v/>
      </c>
      <c r="M4697" s="106" t="str">
        <f>IF('Census Block Input'!J4661="","",'Census Block Input'!F4661)</f>
        <v/>
      </c>
      <c r="N4697" s="32" t="str">
        <f t="shared" si="147"/>
        <v/>
      </c>
      <c r="O4697" s="124" t="s">
        <v>10</v>
      </c>
      <c r="P4697" s="123" t="s">
        <v>10</v>
      </c>
      <c r="Q4697" s="1"/>
    </row>
    <row r="4698" spans="1:17" ht="15.75" hidden="1" customHeight="1">
      <c r="A4698" s="1" t="str">
        <f t="shared" si="1"/>
        <v/>
      </c>
      <c r="B4698" s="1"/>
      <c r="C4698" s="25" t="str">
        <f>IF('Census Block Input'!J4662="","",'Census Block Input'!B4662)</f>
        <v/>
      </c>
      <c r="D4698" s="184" t="str">
        <f>IF('Census Block Input'!J4662="","",UPPER('Census Block Input'!J4662))</f>
        <v/>
      </c>
      <c r="E4698" s="26" t="str">
        <f>IF('Census Block Input'!J4662="","",'Census Block Input'!I4662)</f>
        <v/>
      </c>
      <c r="F4698" s="27" t="str">
        <f>IF('Census Block Input'!J4662="","",'Census Block Input'!C4662)</f>
        <v/>
      </c>
      <c r="G4698" s="29" t="str">
        <f>IF('Census Block Input'!J4662="","",'Census Block Input'!D4662)</f>
        <v/>
      </c>
      <c r="H4698" s="30" t="str">
        <f>IF('Census Block Input'!J4662="","",'Census Block Input'!G4662)</f>
        <v/>
      </c>
      <c r="I4698" s="30" t="str">
        <f>IF('Census Block Input'!J4662="","",'Census Block Input'!F4662)</f>
        <v/>
      </c>
      <c r="J4698" s="32" t="str">
        <f t="shared" si="146"/>
        <v/>
      </c>
      <c r="K4698" s="105" t="str">
        <f>IF('Census Block Input'!J4662="","",'Census Block Input'!D4662)</f>
        <v/>
      </c>
      <c r="L4698" s="106" t="str">
        <f>IF('Census Block Input'!J4662="","",'Census Block Input'!G4662)</f>
        <v/>
      </c>
      <c r="M4698" s="106" t="str">
        <f>IF('Census Block Input'!J4662="","",'Census Block Input'!F4662)</f>
        <v/>
      </c>
      <c r="N4698" s="32" t="str">
        <f t="shared" si="147"/>
        <v/>
      </c>
      <c r="O4698" s="124" t="s">
        <v>10</v>
      </c>
      <c r="P4698" s="123" t="s">
        <v>10</v>
      </c>
      <c r="Q4698" s="1"/>
    </row>
    <row r="4699" spans="1:17" ht="15.75" hidden="1" customHeight="1">
      <c r="A4699" s="1" t="str">
        <f t="shared" si="1"/>
        <v/>
      </c>
      <c r="B4699" s="1"/>
      <c r="C4699" s="25" t="str">
        <f>IF('Census Block Input'!J4663="","",'Census Block Input'!B4663)</f>
        <v/>
      </c>
      <c r="D4699" s="184" t="str">
        <f>IF('Census Block Input'!J4663="","",UPPER('Census Block Input'!J4663))</f>
        <v/>
      </c>
      <c r="E4699" s="26" t="str">
        <f>IF('Census Block Input'!J4663="","",'Census Block Input'!I4663)</f>
        <v/>
      </c>
      <c r="F4699" s="27" t="str">
        <f>IF('Census Block Input'!J4663="","",'Census Block Input'!C4663)</f>
        <v/>
      </c>
      <c r="G4699" s="29" t="str">
        <f>IF('Census Block Input'!J4663="","",'Census Block Input'!D4663)</f>
        <v/>
      </c>
      <c r="H4699" s="30" t="str">
        <f>IF('Census Block Input'!J4663="","",'Census Block Input'!G4663)</f>
        <v/>
      </c>
      <c r="I4699" s="30" t="str">
        <f>IF('Census Block Input'!J4663="","",'Census Block Input'!F4663)</f>
        <v/>
      </c>
      <c r="J4699" s="32" t="str">
        <f t="shared" si="146"/>
        <v/>
      </c>
      <c r="K4699" s="105" t="str">
        <f>IF('Census Block Input'!J4663="","",'Census Block Input'!D4663)</f>
        <v/>
      </c>
      <c r="L4699" s="106" t="str">
        <f>IF('Census Block Input'!J4663="","",'Census Block Input'!G4663)</f>
        <v/>
      </c>
      <c r="M4699" s="106" t="str">
        <f>IF('Census Block Input'!J4663="","",'Census Block Input'!F4663)</f>
        <v/>
      </c>
      <c r="N4699" s="32" t="str">
        <f t="shared" si="147"/>
        <v/>
      </c>
      <c r="O4699" s="124" t="s">
        <v>10</v>
      </c>
      <c r="P4699" s="123" t="s">
        <v>10</v>
      </c>
      <c r="Q4699" s="1"/>
    </row>
    <row r="4700" spans="1:17" ht="15.75" hidden="1" customHeight="1">
      <c r="A4700" s="1" t="str">
        <f t="shared" si="1"/>
        <v/>
      </c>
      <c r="B4700" s="1"/>
      <c r="C4700" s="25" t="str">
        <f>IF('Census Block Input'!J4664="","",'Census Block Input'!B4664)</f>
        <v/>
      </c>
      <c r="D4700" s="184" t="str">
        <f>IF('Census Block Input'!J4664="","",UPPER('Census Block Input'!J4664))</f>
        <v/>
      </c>
      <c r="E4700" s="26" t="str">
        <f>IF('Census Block Input'!J4664="","",'Census Block Input'!I4664)</f>
        <v/>
      </c>
      <c r="F4700" s="27" t="str">
        <f>IF('Census Block Input'!J4664="","",'Census Block Input'!C4664)</f>
        <v/>
      </c>
      <c r="G4700" s="29" t="str">
        <f>IF('Census Block Input'!J4664="","",'Census Block Input'!D4664)</f>
        <v/>
      </c>
      <c r="H4700" s="30" t="str">
        <f>IF('Census Block Input'!J4664="","",'Census Block Input'!G4664)</f>
        <v/>
      </c>
      <c r="I4700" s="30" t="str">
        <f>IF('Census Block Input'!J4664="","",'Census Block Input'!F4664)</f>
        <v/>
      </c>
      <c r="J4700" s="32" t="str">
        <f t="shared" si="146"/>
        <v/>
      </c>
      <c r="K4700" s="105" t="str">
        <f>IF('Census Block Input'!J4664="","",'Census Block Input'!D4664)</f>
        <v/>
      </c>
      <c r="L4700" s="106" t="str">
        <f>IF('Census Block Input'!J4664="","",'Census Block Input'!G4664)</f>
        <v/>
      </c>
      <c r="M4700" s="106" t="str">
        <f>IF('Census Block Input'!J4664="","",'Census Block Input'!F4664)</f>
        <v/>
      </c>
      <c r="N4700" s="32" t="str">
        <f t="shared" si="147"/>
        <v/>
      </c>
      <c r="O4700" s="124" t="s">
        <v>10</v>
      </c>
      <c r="P4700" s="123" t="s">
        <v>10</v>
      </c>
      <c r="Q4700" s="1"/>
    </row>
    <row r="4701" spans="1:17" ht="15.75" hidden="1" customHeight="1">
      <c r="A4701" s="1" t="str">
        <f t="shared" si="1"/>
        <v/>
      </c>
      <c r="B4701" s="1"/>
      <c r="C4701" s="25" t="str">
        <f>IF('Census Block Input'!J4665="","",'Census Block Input'!B4665)</f>
        <v/>
      </c>
      <c r="D4701" s="184" t="str">
        <f>IF('Census Block Input'!J4665="","",UPPER('Census Block Input'!J4665))</f>
        <v/>
      </c>
      <c r="E4701" s="26" t="str">
        <f>IF('Census Block Input'!J4665="","",'Census Block Input'!I4665)</f>
        <v/>
      </c>
      <c r="F4701" s="27" t="str">
        <f>IF('Census Block Input'!J4665="","",'Census Block Input'!C4665)</f>
        <v/>
      </c>
      <c r="G4701" s="29" t="str">
        <f>IF('Census Block Input'!J4665="","",'Census Block Input'!D4665)</f>
        <v/>
      </c>
      <c r="H4701" s="30" t="str">
        <f>IF('Census Block Input'!J4665="","",'Census Block Input'!G4665)</f>
        <v/>
      </c>
      <c r="I4701" s="30" t="str">
        <f>IF('Census Block Input'!J4665="","",'Census Block Input'!F4665)</f>
        <v/>
      </c>
      <c r="J4701" s="32" t="str">
        <f t="shared" si="146"/>
        <v/>
      </c>
      <c r="K4701" s="105" t="str">
        <f>IF('Census Block Input'!J4665="","",'Census Block Input'!D4665)</f>
        <v/>
      </c>
      <c r="L4701" s="106" t="str">
        <f>IF('Census Block Input'!J4665="","",'Census Block Input'!G4665)</f>
        <v/>
      </c>
      <c r="M4701" s="106" t="str">
        <f>IF('Census Block Input'!J4665="","",'Census Block Input'!F4665)</f>
        <v/>
      </c>
      <c r="N4701" s="32" t="str">
        <f t="shared" si="147"/>
        <v/>
      </c>
      <c r="O4701" s="124" t="s">
        <v>10</v>
      </c>
      <c r="P4701" s="123" t="s">
        <v>10</v>
      </c>
      <c r="Q4701" s="1"/>
    </row>
    <row r="4702" spans="1:17" ht="15.75" hidden="1" customHeight="1">
      <c r="A4702" s="1" t="str">
        <f t="shared" si="1"/>
        <v/>
      </c>
      <c r="B4702" s="1"/>
      <c r="C4702" s="25" t="str">
        <f>IF('Census Block Input'!J4666="","",'Census Block Input'!B4666)</f>
        <v/>
      </c>
      <c r="D4702" s="184" t="str">
        <f>IF('Census Block Input'!J4666="","",UPPER('Census Block Input'!J4666))</f>
        <v/>
      </c>
      <c r="E4702" s="26" t="str">
        <f>IF('Census Block Input'!J4666="","",'Census Block Input'!I4666)</f>
        <v/>
      </c>
      <c r="F4702" s="27" t="str">
        <f>IF('Census Block Input'!J4666="","",'Census Block Input'!C4666)</f>
        <v/>
      </c>
      <c r="G4702" s="29" t="str">
        <f>IF('Census Block Input'!J4666="","",'Census Block Input'!D4666)</f>
        <v/>
      </c>
      <c r="H4702" s="30" t="str">
        <f>IF('Census Block Input'!J4666="","",'Census Block Input'!G4666)</f>
        <v/>
      </c>
      <c r="I4702" s="30" t="str">
        <f>IF('Census Block Input'!J4666="","",'Census Block Input'!F4666)</f>
        <v/>
      </c>
      <c r="J4702" s="32" t="str">
        <f t="shared" si="146"/>
        <v/>
      </c>
      <c r="K4702" s="105" t="str">
        <f>IF('Census Block Input'!J4666="","",'Census Block Input'!D4666)</f>
        <v/>
      </c>
      <c r="L4702" s="106" t="str">
        <f>IF('Census Block Input'!J4666="","",'Census Block Input'!G4666)</f>
        <v/>
      </c>
      <c r="M4702" s="106" t="str">
        <f>IF('Census Block Input'!J4666="","",'Census Block Input'!F4666)</f>
        <v/>
      </c>
      <c r="N4702" s="32" t="str">
        <f t="shared" si="147"/>
        <v/>
      </c>
      <c r="O4702" s="124" t="s">
        <v>10</v>
      </c>
      <c r="P4702" s="123" t="s">
        <v>10</v>
      </c>
      <c r="Q4702" s="1"/>
    </row>
    <row r="4703" spans="1:17" ht="15.75" hidden="1" customHeight="1">
      <c r="A4703" s="1" t="str">
        <f t="shared" si="1"/>
        <v/>
      </c>
      <c r="B4703" s="1"/>
      <c r="C4703" s="25" t="str">
        <f>IF('Census Block Input'!J4667="","",'Census Block Input'!B4667)</f>
        <v/>
      </c>
      <c r="D4703" s="184" t="str">
        <f>IF('Census Block Input'!J4667="","",UPPER('Census Block Input'!J4667))</f>
        <v/>
      </c>
      <c r="E4703" s="26" t="str">
        <f>IF('Census Block Input'!J4667="","",'Census Block Input'!I4667)</f>
        <v/>
      </c>
      <c r="F4703" s="27" t="str">
        <f>IF('Census Block Input'!J4667="","",'Census Block Input'!C4667)</f>
        <v/>
      </c>
      <c r="G4703" s="29" t="str">
        <f>IF('Census Block Input'!J4667="","",'Census Block Input'!D4667)</f>
        <v/>
      </c>
      <c r="H4703" s="30" t="str">
        <f>IF('Census Block Input'!J4667="","",'Census Block Input'!G4667)</f>
        <v/>
      </c>
      <c r="I4703" s="30" t="str">
        <f>IF('Census Block Input'!J4667="","",'Census Block Input'!F4667)</f>
        <v/>
      </c>
      <c r="J4703" s="32" t="str">
        <f t="shared" si="146"/>
        <v/>
      </c>
      <c r="K4703" s="105" t="str">
        <f>IF('Census Block Input'!J4667="","",'Census Block Input'!D4667)</f>
        <v/>
      </c>
      <c r="L4703" s="106" t="str">
        <f>IF('Census Block Input'!J4667="","",'Census Block Input'!G4667)</f>
        <v/>
      </c>
      <c r="M4703" s="106" t="str">
        <f>IF('Census Block Input'!J4667="","",'Census Block Input'!F4667)</f>
        <v/>
      </c>
      <c r="N4703" s="32" t="str">
        <f t="shared" si="147"/>
        <v/>
      </c>
      <c r="O4703" s="124" t="s">
        <v>10</v>
      </c>
      <c r="P4703" s="123" t="s">
        <v>10</v>
      </c>
      <c r="Q4703" s="1"/>
    </row>
    <row r="4704" spans="1:17" ht="15.75" hidden="1" customHeight="1">
      <c r="A4704" s="1" t="str">
        <f t="shared" si="1"/>
        <v/>
      </c>
      <c r="B4704" s="1"/>
      <c r="C4704" s="25" t="str">
        <f>IF('Census Block Input'!J4668="","",'Census Block Input'!B4668)</f>
        <v/>
      </c>
      <c r="D4704" s="184" t="str">
        <f>IF('Census Block Input'!J4668="","",UPPER('Census Block Input'!J4668))</f>
        <v/>
      </c>
      <c r="E4704" s="26" t="str">
        <f>IF('Census Block Input'!J4668="","",'Census Block Input'!I4668)</f>
        <v/>
      </c>
      <c r="F4704" s="27" t="str">
        <f>IF('Census Block Input'!J4668="","",'Census Block Input'!C4668)</f>
        <v/>
      </c>
      <c r="G4704" s="29" t="str">
        <f>IF('Census Block Input'!J4668="","",'Census Block Input'!D4668)</f>
        <v/>
      </c>
      <c r="H4704" s="30" t="str">
        <f>IF('Census Block Input'!J4668="","",'Census Block Input'!G4668)</f>
        <v/>
      </c>
      <c r="I4704" s="30" t="str">
        <f>IF('Census Block Input'!J4668="","",'Census Block Input'!F4668)</f>
        <v/>
      </c>
      <c r="J4704" s="32" t="str">
        <f t="shared" si="146"/>
        <v/>
      </c>
      <c r="K4704" s="105" t="str">
        <f>IF('Census Block Input'!J4668="","",'Census Block Input'!D4668)</f>
        <v/>
      </c>
      <c r="L4704" s="106" t="str">
        <f>IF('Census Block Input'!J4668="","",'Census Block Input'!G4668)</f>
        <v/>
      </c>
      <c r="M4704" s="106" t="str">
        <f>IF('Census Block Input'!J4668="","",'Census Block Input'!F4668)</f>
        <v/>
      </c>
      <c r="N4704" s="32" t="str">
        <f t="shared" si="147"/>
        <v/>
      </c>
      <c r="O4704" s="124" t="s">
        <v>10</v>
      </c>
      <c r="P4704" s="123" t="s">
        <v>10</v>
      </c>
      <c r="Q4704" s="1"/>
    </row>
    <row r="4705" spans="1:17" ht="15.75" hidden="1" customHeight="1">
      <c r="A4705" s="1" t="str">
        <f t="shared" si="1"/>
        <v/>
      </c>
      <c r="B4705" s="1"/>
      <c r="C4705" s="25" t="str">
        <f>IF('Census Block Input'!J4669="","",'Census Block Input'!B4669)</f>
        <v/>
      </c>
      <c r="D4705" s="184" t="str">
        <f>IF('Census Block Input'!J4669="","",UPPER('Census Block Input'!J4669))</f>
        <v/>
      </c>
      <c r="E4705" s="26" t="str">
        <f>IF('Census Block Input'!J4669="","",'Census Block Input'!I4669)</f>
        <v/>
      </c>
      <c r="F4705" s="27" t="str">
        <f>IF('Census Block Input'!J4669="","",'Census Block Input'!C4669)</f>
        <v/>
      </c>
      <c r="G4705" s="29" t="str">
        <f>IF('Census Block Input'!J4669="","",'Census Block Input'!D4669)</f>
        <v/>
      </c>
      <c r="H4705" s="30" t="str">
        <f>IF('Census Block Input'!J4669="","",'Census Block Input'!G4669)</f>
        <v/>
      </c>
      <c r="I4705" s="30" t="str">
        <f>IF('Census Block Input'!J4669="","",'Census Block Input'!F4669)</f>
        <v/>
      </c>
      <c r="J4705" s="32" t="str">
        <f t="shared" si="146"/>
        <v/>
      </c>
      <c r="K4705" s="105" t="str">
        <f>IF('Census Block Input'!J4669="","",'Census Block Input'!D4669)</f>
        <v/>
      </c>
      <c r="L4705" s="106" t="str">
        <f>IF('Census Block Input'!J4669="","",'Census Block Input'!G4669)</f>
        <v/>
      </c>
      <c r="M4705" s="106" t="str">
        <f>IF('Census Block Input'!J4669="","",'Census Block Input'!F4669)</f>
        <v/>
      </c>
      <c r="N4705" s="32" t="str">
        <f t="shared" si="147"/>
        <v/>
      </c>
      <c r="O4705" s="124" t="s">
        <v>10</v>
      </c>
      <c r="P4705" s="123" t="s">
        <v>10</v>
      </c>
      <c r="Q4705" s="1"/>
    </row>
    <row r="4706" spans="1:17" ht="15.75" hidden="1" customHeight="1">
      <c r="A4706" s="1" t="str">
        <f t="shared" si="1"/>
        <v/>
      </c>
      <c r="B4706" s="1"/>
      <c r="C4706" s="25" t="str">
        <f>IF('Census Block Input'!J4670="","",'Census Block Input'!B4670)</f>
        <v/>
      </c>
      <c r="D4706" s="184" t="str">
        <f>IF('Census Block Input'!J4670="","",UPPER('Census Block Input'!J4670))</f>
        <v/>
      </c>
      <c r="E4706" s="26" t="str">
        <f>IF('Census Block Input'!J4670="","",'Census Block Input'!I4670)</f>
        <v/>
      </c>
      <c r="F4706" s="27" t="str">
        <f>IF('Census Block Input'!J4670="","",'Census Block Input'!C4670)</f>
        <v/>
      </c>
      <c r="G4706" s="29" t="str">
        <f>IF('Census Block Input'!J4670="","",'Census Block Input'!D4670)</f>
        <v/>
      </c>
      <c r="H4706" s="30" t="str">
        <f>IF('Census Block Input'!J4670="","",'Census Block Input'!G4670)</f>
        <v/>
      </c>
      <c r="I4706" s="30" t="str">
        <f>IF('Census Block Input'!J4670="","",'Census Block Input'!F4670)</f>
        <v/>
      </c>
      <c r="J4706" s="32" t="str">
        <f t="shared" si="146"/>
        <v/>
      </c>
      <c r="K4706" s="105" t="str">
        <f>IF('Census Block Input'!J4670="","",'Census Block Input'!D4670)</f>
        <v/>
      </c>
      <c r="L4706" s="106" t="str">
        <f>IF('Census Block Input'!J4670="","",'Census Block Input'!G4670)</f>
        <v/>
      </c>
      <c r="M4706" s="106" t="str">
        <f>IF('Census Block Input'!J4670="","",'Census Block Input'!F4670)</f>
        <v/>
      </c>
      <c r="N4706" s="32" t="str">
        <f t="shared" si="147"/>
        <v/>
      </c>
      <c r="O4706" s="124" t="s">
        <v>10</v>
      </c>
      <c r="P4706" s="123" t="s">
        <v>10</v>
      </c>
      <c r="Q4706" s="1"/>
    </row>
    <row r="4707" spans="1:17" ht="15.75" hidden="1" customHeight="1">
      <c r="A4707" s="1" t="str">
        <f t="shared" si="1"/>
        <v/>
      </c>
      <c r="B4707" s="1"/>
      <c r="C4707" s="25" t="str">
        <f>IF('Census Block Input'!J4671="","",'Census Block Input'!B4671)</f>
        <v/>
      </c>
      <c r="D4707" s="184" t="str">
        <f>IF('Census Block Input'!J4671="","",UPPER('Census Block Input'!J4671))</f>
        <v/>
      </c>
      <c r="E4707" s="26" t="str">
        <f>IF('Census Block Input'!J4671="","",'Census Block Input'!I4671)</f>
        <v/>
      </c>
      <c r="F4707" s="27" t="str">
        <f>IF('Census Block Input'!J4671="","",'Census Block Input'!C4671)</f>
        <v/>
      </c>
      <c r="G4707" s="29" t="str">
        <f>IF('Census Block Input'!J4671="","",'Census Block Input'!D4671)</f>
        <v/>
      </c>
      <c r="H4707" s="30" t="str">
        <f>IF('Census Block Input'!J4671="","",'Census Block Input'!G4671)</f>
        <v/>
      </c>
      <c r="I4707" s="30" t="str">
        <f>IF('Census Block Input'!J4671="","",'Census Block Input'!F4671)</f>
        <v/>
      </c>
      <c r="J4707" s="32" t="str">
        <f t="shared" si="146"/>
        <v/>
      </c>
      <c r="K4707" s="105" t="str">
        <f>IF('Census Block Input'!J4671="","",'Census Block Input'!D4671)</f>
        <v/>
      </c>
      <c r="L4707" s="106" t="str">
        <f>IF('Census Block Input'!J4671="","",'Census Block Input'!G4671)</f>
        <v/>
      </c>
      <c r="M4707" s="106" t="str">
        <f>IF('Census Block Input'!J4671="","",'Census Block Input'!F4671)</f>
        <v/>
      </c>
      <c r="N4707" s="32" t="str">
        <f t="shared" si="147"/>
        <v/>
      </c>
      <c r="O4707" s="124" t="s">
        <v>10</v>
      </c>
      <c r="P4707" s="123" t="s">
        <v>10</v>
      </c>
      <c r="Q4707" s="1"/>
    </row>
    <row r="4708" spans="1:17" ht="15.75" hidden="1" customHeight="1">
      <c r="A4708" s="1" t="str">
        <f t="shared" si="1"/>
        <v/>
      </c>
      <c r="B4708" s="1"/>
      <c r="C4708" s="25" t="str">
        <f>IF('Census Block Input'!J4672="","",'Census Block Input'!B4672)</f>
        <v/>
      </c>
      <c r="D4708" s="184" t="str">
        <f>IF('Census Block Input'!J4672="","",UPPER('Census Block Input'!J4672))</f>
        <v/>
      </c>
      <c r="E4708" s="26" t="str">
        <f>IF('Census Block Input'!J4672="","",'Census Block Input'!I4672)</f>
        <v/>
      </c>
      <c r="F4708" s="27" t="str">
        <f>IF('Census Block Input'!J4672="","",'Census Block Input'!C4672)</f>
        <v/>
      </c>
      <c r="G4708" s="29" t="str">
        <f>IF('Census Block Input'!J4672="","",'Census Block Input'!D4672)</f>
        <v/>
      </c>
      <c r="H4708" s="30" t="str">
        <f>IF('Census Block Input'!J4672="","",'Census Block Input'!G4672)</f>
        <v/>
      </c>
      <c r="I4708" s="30" t="str">
        <f>IF('Census Block Input'!J4672="","",'Census Block Input'!F4672)</f>
        <v/>
      </c>
      <c r="J4708" s="32" t="str">
        <f t="shared" si="146"/>
        <v/>
      </c>
      <c r="K4708" s="105" t="str">
        <f>IF('Census Block Input'!J4672="","",'Census Block Input'!D4672)</f>
        <v/>
      </c>
      <c r="L4708" s="106" t="str">
        <f>IF('Census Block Input'!J4672="","",'Census Block Input'!G4672)</f>
        <v/>
      </c>
      <c r="M4708" s="106" t="str">
        <f>IF('Census Block Input'!J4672="","",'Census Block Input'!F4672)</f>
        <v/>
      </c>
      <c r="N4708" s="32" t="str">
        <f t="shared" si="147"/>
        <v/>
      </c>
      <c r="O4708" s="124" t="s">
        <v>10</v>
      </c>
      <c r="P4708" s="123" t="s">
        <v>10</v>
      </c>
      <c r="Q4708" s="1"/>
    </row>
    <row r="4709" spans="1:17" ht="15.75" hidden="1" customHeight="1">
      <c r="A4709" s="1" t="str">
        <f t="shared" si="1"/>
        <v/>
      </c>
      <c r="B4709" s="1"/>
      <c r="C4709" s="25" t="str">
        <f>IF('Census Block Input'!J4673="","",'Census Block Input'!B4673)</f>
        <v/>
      </c>
      <c r="D4709" s="184" t="str">
        <f>IF('Census Block Input'!J4673="","",UPPER('Census Block Input'!J4673))</f>
        <v/>
      </c>
      <c r="E4709" s="26" t="str">
        <f>IF('Census Block Input'!J4673="","",'Census Block Input'!I4673)</f>
        <v/>
      </c>
      <c r="F4709" s="27" t="str">
        <f>IF('Census Block Input'!J4673="","",'Census Block Input'!C4673)</f>
        <v/>
      </c>
      <c r="G4709" s="29" t="str">
        <f>IF('Census Block Input'!J4673="","",'Census Block Input'!D4673)</f>
        <v/>
      </c>
      <c r="H4709" s="30" t="str">
        <f>IF('Census Block Input'!J4673="","",'Census Block Input'!G4673)</f>
        <v/>
      </c>
      <c r="I4709" s="30" t="str">
        <f>IF('Census Block Input'!J4673="","",'Census Block Input'!F4673)</f>
        <v/>
      </c>
      <c r="J4709" s="32" t="str">
        <f t="shared" si="146"/>
        <v/>
      </c>
      <c r="K4709" s="105" t="str">
        <f>IF('Census Block Input'!J4673="","",'Census Block Input'!D4673)</f>
        <v/>
      </c>
      <c r="L4709" s="106" t="str">
        <f>IF('Census Block Input'!J4673="","",'Census Block Input'!G4673)</f>
        <v/>
      </c>
      <c r="M4709" s="106" t="str">
        <f>IF('Census Block Input'!J4673="","",'Census Block Input'!F4673)</f>
        <v/>
      </c>
      <c r="N4709" s="32" t="str">
        <f t="shared" si="147"/>
        <v/>
      </c>
      <c r="O4709" s="124" t="s">
        <v>10</v>
      </c>
      <c r="P4709" s="123" t="s">
        <v>10</v>
      </c>
      <c r="Q4709" s="1"/>
    </row>
    <row r="4710" spans="1:17" ht="15.75" hidden="1" customHeight="1">
      <c r="A4710" s="1" t="str">
        <f t="shared" si="1"/>
        <v/>
      </c>
      <c r="B4710" s="1"/>
      <c r="C4710" s="25" t="str">
        <f>IF('Census Block Input'!J4674="","",'Census Block Input'!B4674)</f>
        <v/>
      </c>
      <c r="D4710" s="184" t="str">
        <f>IF('Census Block Input'!J4674="","",UPPER('Census Block Input'!J4674))</f>
        <v/>
      </c>
      <c r="E4710" s="26" t="str">
        <f>IF('Census Block Input'!J4674="","",'Census Block Input'!I4674)</f>
        <v/>
      </c>
      <c r="F4710" s="27" t="str">
        <f>IF('Census Block Input'!J4674="","",'Census Block Input'!C4674)</f>
        <v/>
      </c>
      <c r="G4710" s="29" t="str">
        <f>IF('Census Block Input'!J4674="","",'Census Block Input'!D4674)</f>
        <v/>
      </c>
      <c r="H4710" s="30" t="str">
        <f>IF('Census Block Input'!J4674="","",'Census Block Input'!G4674)</f>
        <v/>
      </c>
      <c r="I4710" s="30" t="str">
        <f>IF('Census Block Input'!J4674="","",'Census Block Input'!F4674)</f>
        <v/>
      </c>
      <c r="J4710" s="32" t="str">
        <f t="shared" si="146"/>
        <v/>
      </c>
      <c r="K4710" s="105" t="str">
        <f>IF('Census Block Input'!J4674="","",'Census Block Input'!D4674)</f>
        <v/>
      </c>
      <c r="L4710" s="106" t="str">
        <f>IF('Census Block Input'!J4674="","",'Census Block Input'!G4674)</f>
        <v/>
      </c>
      <c r="M4710" s="106" t="str">
        <f>IF('Census Block Input'!J4674="","",'Census Block Input'!F4674)</f>
        <v/>
      </c>
      <c r="N4710" s="32" t="str">
        <f t="shared" si="147"/>
        <v/>
      </c>
      <c r="O4710" s="124" t="s">
        <v>10</v>
      </c>
      <c r="P4710" s="123" t="s">
        <v>10</v>
      </c>
      <c r="Q4710" s="1"/>
    </row>
    <row r="4711" spans="1:17" ht="15.75" hidden="1" customHeight="1">
      <c r="A4711" s="1" t="str">
        <f t="shared" si="1"/>
        <v/>
      </c>
      <c r="B4711" s="1"/>
      <c r="C4711" s="25" t="str">
        <f>IF('Census Block Input'!J4675="","",'Census Block Input'!B4675)</f>
        <v/>
      </c>
      <c r="D4711" s="184" t="str">
        <f>IF('Census Block Input'!J4675="","",UPPER('Census Block Input'!J4675))</f>
        <v/>
      </c>
      <c r="E4711" s="26" t="str">
        <f>IF('Census Block Input'!J4675="","",'Census Block Input'!I4675)</f>
        <v/>
      </c>
      <c r="F4711" s="27" t="str">
        <f>IF('Census Block Input'!J4675="","",'Census Block Input'!C4675)</f>
        <v/>
      </c>
      <c r="G4711" s="29" t="str">
        <f>IF('Census Block Input'!J4675="","",'Census Block Input'!D4675)</f>
        <v/>
      </c>
      <c r="H4711" s="30" t="str">
        <f>IF('Census Block Input'!J4675="","",'Census Block Input'!G4675)</f>
        <v/>
      </c>
      <c r="I4711" s="30" t="str">
        <f>IF('Census Block Input'!J4675="","",'Census Block Input'!F4675)</f>
        <v/>
      </c>
      <c r="J4711" s="32" t="str">
        <f t="shared" si="146"/>
        <v/>
      </c>
      <c r="K4711" s="105" t="str">
        <f>IF('Census Block Input'!J4675="","",'Census Block Input'!D4675)</f>
        <v/>
      </c>
      <c r="L4711" s="106" t="str">
        <f>IF('Census Block Input'!J4675="","",'Census Block Input'!G4675)</f>
        <v/>
      </c>
      <c r="M4711" s="106" t="str">
        <f>IF('Census Block Input'!J4675="","",'Census Block Input'!F4675)</f>
        <v/>
      </c>
      <c r="N4711" s="32" t="str">
        <f t="shared" si="147"/>
        <v/>
      </c>
      <c r="O4711" s="124" t="s">
        <v>10</v>
      </c>
      <c r="P4711" s="123" t="s">
        <v>10</v>
      </c>
      <c r="Q4711" s="1"/>
    </row>
    <row r="4712" spans="1:17" ht="15.75" hidden="1" customHeight="1">
      <c r="A4712" s="1" t="str">
        <f t="shared" si="1"/>
        <v/>
      </c>
      <c r="B4712" s="1"/>
      <c r="C4712" s="25" t="str">
        <f>IF('Census Block Input'!J4676="","",'Census Block Input'!B4676)</f>
        <v/>
      </c>
      <c r="D4712" s="184" t="str">
        <f>IF('Census Block Input'!J4676="","",UPPER('Census Block Input'!J4676))</f>
        <v/>
      </c>
      <c r="E4712" s="26" t="str">
        <f>IF('Census Block Input'!J4676="","",'Census Block Input'!I4676)</f>
        <v/>
      </c>
      <c r="F4712" s="27" t="str">
        <f>IF('Census Block Input'!J4676="","",'Census Block Input'!C4676)</f>
        <v/>
      </c>
      <c r="G4712" s="29" t="str">
        <f>IF('Census Block Input'!J4676="","",'Census Block Input'!D4676)</f>
        <v/>
      </c>
      <c r="H4712" s="30" t="str">
        <f>IF('Census Block Input'!J4676="","",'Census Block Input'!G4676)</f>
        <v/>
      </c>
      <c r="I4712" s="30" t="str">
        <f>IF('Census Block Input'!J4676="","",'Census Block Input'!F4676)</f>
        <v/>
      </c>
      <c r="J4712" s="32" t="str">
        <f t="shared" ref="J4712:J4775" si="148">IF($C4712="","",SUM(G4712:I4712))</f>
        <v/>
      </c>
      <c r="K4712" s="105" t="str">
        <f>IF('Census Block Input'!J4676="","",'Census Block Input'!D4676)</f>
        <v/>
      </c>
      <c r="L4712" s="106" t="str">
        <f>IF('Census Block Input'!J4676="","",'Census Block Input'!G4676)</f>
        <v/>
      </c>
      <c r="M4712" s="106" t="str">
        <f>IF('Census Block Input'!J4676="","",'Census Block Input'!F4676)</f>
        <v/>
      </c>
      <c r="N4712" s="32" t="str">
        <f t="shared" ref="N4712:N4775" si="149">IF($C4712="","",SUM(K4712:M4712))</f>
        <v/>
      </c>
      <c r="O4712" s="124" t="s">
        <v>10</v>
      </c>
      <c r="P4712" s="123" t="s">
        <v>10</v>
      </c>
      <c r="Q4712" s="1"/>
    </row>
    <row r="4713" spans="1:17" ht="15.75" hidden="1" customHeight="1">
      <c r="A4713" s="1" t="str">
        <f t="shared" si="1"/>
        <v/>
      </c>
      <c r="B4713" s="1"/>
      <c r="C4713" s="25" t="str">
        <f>IF('Census Block Input'!J4677="","",'Census Block Input'!B4677)</f>
        <v/>
      </c>
      <c r="D4713" s="184" t="str">
        <f>IF('Census Block Input'!J4677="","",UPPER('Census Block Input'!J4677))</f>
        <v/>
      </c>
      <c r="E4713" s="26" t="str">
        <f>IF('Census Block Input'!J4677="","",'Census Block Input'!I4677)</f>
        <v/>
      </c>
      <c r="F4713" s="27" t="str">
        <f>IF('Census Block Input'!J4677="","",'Census Block Input'!C4677)</f>
        <v/>
      </c>
      <c r="G4713" s="29" t="str">
        <f>IF('Census Block Input'!J4677="","",'Census Block Input'!D4677)</f>
        <v/>
      </c>
      <c r="H4713" s="30" t="str">
        <f>IF('Census Block Input'!J4677="","",'Census Block Input'!G4677)</f>
        <v/>
      </c>
      <c r="I4713" s="30" t="str">
        <f>IF('Census Block Input'!J4677="","",'Census Block Input'!F4677)</f>
        <v/>
      </c>
      <c r="J4713" s="32" t="str">
        <f t="shared" si="148"/>
        <v/>
      </c>
      <c r="K4713" s="105" t="str">
        <f>IF('Census Block Input'!J4677="","",'Census Block Input'!D4677)</f>
        <v/>
      </c>
      <c r="L4713" s="106" t="str">
        <f>IF('Census Block Input'!J4677="","",'Census Block Input'!G4677)</f>
        <v/>
      </c>
      <c r="M4713" s="106" t="str">
        <f>IF('Census Block Input'!J4677="","",'Census Block Input'!F4677)</f>
        <v/>
      </c>
      <c r="N4713" s="32" t="str">
        <f t="shared" si="149"/>
        <v/>
      </c>
      <c r="O4713" s="124" t="s">
        <v>10</v>
      </c>
      <c r="P4713" s="123" t="s">
        <v>10</v>
      </c>
      <c r="Q4713" s="1"/>
    </row>
    <row r="4714" spans="1:17" ht="15.75" hidden="1" customHeight="1">
      <c r="A4714" s="1" t="str">
        <f t="shared" si="1"/>
        <v/>
      </c>
      <c r="B4714" s="1"/>
      <c r="C4714" s="25" t="str">
        <f>IF('Census Block Input'!J4678="","",'Census Block Input'!B4678)</f>
        <v/>
      </c>
      <c r="D4714" s="184" t="str">
        <f>IF('Census Block Input'!J4678="","",UPPER('Census Block Input'!J4678))</f>
        <v/>
      </c>
      <c r="E4714" s="26" t="str">
        <f>IF('Census Block Input'!J4678="","",'Census Block Input'!I4678)</f>
        <v/>
      </c>
      <c r="F4714" s="27" t="str">
        <f>IF('Census Block Input'!J4678="","",'Census Block Input'!C4678)</f>
        <v/>
      </c>
      <c r="G4714" s="29" t="str">
        <f>IF('Census Block Input'!J4678="","",'Census Block Input'!D4678)</f>
        <v/>
      </c>
      <c r="H4714" s="30" t="str">
        <f>IF('Census Block Input'!J4678="","",'Census Block Input'!G4678)</f>
        <v/>
      </c>
      <c r="I4714" s="30" t="str">
        <f>IF('Census Block Input'!J4678="","",'Census Block Input'!F4678)</f>
        <v/>
      </c>
      <c r="J4714" s="32" t="str">
        <f t="shared" si="148"/>
        <v/>
      </c>
      <c r="K4714" s="105" t="str">
        <f>IF('Census Block Input'!J4678="","",'Census Block Input'!D4678)</f>
        <v/>
      </c>
      <c r="L4714" s="106" t="str">
        <f>IF('Census Block Input'!J4678="","",'Census Block Input'!G4678)</f>
        <v/>
      </c>
      <c r="M4714" s="106" t="str">
        <f>IF('Census Block Input'!J4678="","",'Census Block Input'!F4678)</f>
        <v/>
      </c>
      <c r="N4714" s="32" t="str">
        <f t="shared" si="149"/>
        <v/>
      </c>
      <c r="O4714" s="124" t="s">
        <v>10</v>
      </c>
      <c r="P4714" s="123" t="s">
        <v>10</v>
      </c>
      <c r="Q4714" s="1"/>
    </row>
    <row r="4715" spans="1:17" ht="15.75" hidden="1" customHeight="1">
      <c r="A4715" s="1" t="str">
        <f t="shared" si="1"/>
        <v/>
      </c>
      <c r="B4715" s="1"/>
      <c r="C4715" s="25" t="str">
        <f>IF('Census Block Input'!J4679="","",'Census Block Input'!B4679)</f>
        <v/>
      </c>
      <c r="D4715" s="184" t="str">
        <f>IF('Census Block Input'!J4679="","",UPPER('Census Block Input'!J4679))</f>
        <v/>
      </c>
      <c r="E4715" s="26" t="str">
        <f>IF('Census Block Input'!J4679="","",'Census Block Input'!I4679)</f>
        <v/>
      </c>
      <c r="F4715" s="27" t="str">
        <f>IF('Census Block Input'!J4679="","",'Census Block Input'!C4679)</f>
        <v/>
      </c>
      <c r="G4715" s="29" t="str">
        <f>IF('Census Block Input'!J4679="","",'Census Block Input'!D4679)</f>
        <v/>
      </c>
      <c r="H4715" s="30" t="str">
        <f>IF('Census Block Input'!J4679="","",'Census Block Input'!G4679)</f>
        <v/>
      </c>
      <c r="I4715" s="30" t="str">
        <f>IF('Census Block Input'!J4679="","",'Census Block Input'!F4679)</f>
        <v/>
      </c>
      <c r="J4715" s="32" t="str">
        <f t="shared" si="148"/>
        <v/>
      </c>
      <c r="K4715" s="105" t="str">
        <f>IF('Census Block Input'!J4679="","",'Census Block Input'!D4679)</f>
        <v/>
      </c>
      <c r="L4715" s="106" t="str">
        <f>IF('Census Block Input'!J4679="","",'Census Block Input'!G4679)</f>
        <v/>
      </c>
      <c r="M4715" s="106" t="str">
        <f>IF('Census Block Input'!J4679="","",'Census Block Input'!F4679)</f>
        <v/>
      </c>
      <c r="N4715" s="32" t="str">
        <f t="shared" si="149"/>
        <v/>
      </c>
      <c r="O4715" s="124" t="s">
        <v>10</v>
      </c>
      <c r="P4715" s="123" t="s">
        <v>10</v>
      </c>
      <c r="Q4715" s="1"/>
    </row>
    <row r="4716" spans="1:17" ht="15.75" hidden="1" customHeight="1">
      <c r="A4716" s="1" t="str">
        <f t="shared" si="1"/>
        <v/>
      </c>
      <c r="B4716" s="1"/>
      <c r="C4716" s="25" t="str">
        <f>IF('Census Block Input'!J4680="","",'Census Block Input'!B4680)</f>
        <v/>
      </c>
      <c r="D4716" s="184" t="str">
        <f>IF('Census Block Input'!J4680="","",UPPER('Census Block Input'!J4680))</f>
        <v/>
      </c>
      <c r="E4716" s="26" t="str">
        <f>IF('Census Block Input'!J4680="","",'Census Block Input'!I4680)</f>
        <v/>
      </c>
      <c r="F4716" s="27" t="str">
        <f>IF('Census Block Input'!J4680="","",'Census Block Input'!C4680)</f>
        <v/>
      </c>
      <c r="G4716" s="29" t="str">
        <f>IF('Census Block Input'!J4680="","",'Census Block Input'!D4680)</f>
        <v/>
      </c>
      <c r="H4716" s="30" t="str">
        <f>IF('Census Block Input'!J4680="","",'Census Block Input'!G4680)</f>
        <v/>
      </c>
      <c r="I4716" s="30" t="str">
        <f>IF('Census Block Input'!J4680="","",'Census Block Input'!F4680)</f>
        <v/>
      </c>
      <c r="J4716" s="32" t="str">
        <f t="shared" si="148"/>
        <v/>
      </c>
      <c r="K4716" s="105" t="str">
        <f>IF('Census Block Input'!J4680="","",'Census Block Input'!D4680)</f>
        <v/>
      </c>
      <c r="L4716" s="106" t="str">
        <f>IF('Census Block Input'!J4680="","",'Census Block Input'!G4680)</f>
        <v/>
      </c>
      <c r="M4716" s="106" t="str">
        <f>IF('Census Block Input'!J4680="","",'Census Block Input'!F4680)</f>
        <v/>
      </c>
      <c r="N4716" s="32" t="str">
        <f t="shared" si="149"/>
        <v/>
      </c>
      <c r="O4716" s="124" t="s">
        <v>10</v>
      </c>
      <c r="P4716" s="123" t="s">
        <v>10</v>
      </c>
      <c r="Q4716" s="1"/>
    </row>
    <row r="4717" spans="1:17" ht="15.75" hidden="1" customHeight="1">
      <c r="A4717" s="1" t="str">
        <f t="shared" si="1"/>
        <v/>
      </c>
      <c r="B4717" s="1"/>
      <c r="C4717" s="25" t="str">
        <f>IF('Census Block Input'!J4681="","",'Census Block Input'!B4681)</f>
        <v/>
      </c>
      <c r="D4717" s="184" t="str">
        <f>IF('Census Block Input'!J4681="","",UPPER('Census Block Input'!J4681))</f>
        <v/>
      </c>
      <c r="E4717" s="26" t="str">
        <f>IF('Census Block Input'!J4681="","",'Census Block Input'!I4681)</f>
        <v/>
      </c>
      <c r="F4717" s="27" t="str">
        <f>IF('Census Block Input'!J4681="","",'Census Block Input'!C4681)</f>
        <v/>
      </c>
      <c r="G4717" s="29" t="str">
        <f>IF('Census Block Input'!J4681="","",'Census Block Input'!D4681)</f>
        <v/>
      </c>
      <c r="H4717" s="30" t="str">
        <f>IF('Census Block Input'!J4681="","",'Census Block Input'!G4681)</f>
        <v/>
      </c>
      <c r="I4717" s="30" t="str">
        <f>IF('Census Block Input'!J4681="","",'Census Block Input'!F4681)</f>
        <v/>
      </c>
      <c r="J4717" s="32" t="str">
        <f t="shared" si="148"/>
        <v/>
      </c>
      <c r="K4717" s="105" t="str">
        <f>IF('Census Block Input'!J4681="","",'Census Block Input'!D4681)</f>
        <v/>
      </c>
      <c r="L4717" s="106" t="str">
        <f>IF('Census Block Input'!J4681="","",'Census Block Input'!G4681)</f>
        <v/>
      </c>
      <c r="M4717" s="106" t="str">
        <f>IF('Census Block Input'!J4681="","",'Census Block Input'!F4681)</f>
        <v/>
      </c>
      <c r="N4717" s="32" t="str">
        <f t="shared" si="149"/>
        <v/>
      </c>
      <c r="O4717" s="124" t="s">
        <v>10</v>
      </c>
      <c r="P4717" s="123" t="s">
        <v>10</v>
      </c>
      <c r="Q4717" s="1"/>
    </row>
    <row r="4718" spans="1:17" ht="15.75" hidden="1" customHeight="1">
      <c r="A4718" s="1" t="str">
        <f t="shared" si="1"/>
        <v/>
      </c>
      <c r="B4718" s="1"/>
      <c r="C4718" s="25" t="str">
        <f>IF('Census Block Input'!J4682="","",'Census Block Input'!B4682)</f>
        <v/>
      </c>
      <c r="D4718" s="184" t="str">
        <f>IF('Census Block Input'!J4682="","",UPPER('Census Block Input'!J4682))</f>
        <v/>
      </c>
      <c r="E4718" s="26" t="str">
        <f>IF('Census Block Input'!J4682="","",'Census Block Input'!I4682)</f>
        <v/>
      </c>
      <c r="F4718" s="27" t="str">
        <f>IF('Census Block Input'!J4682="","",'Census Block Input'!C4682)</f>
        <v/>
      </c>
      <c r="G4718" s="29" t="str">
        <f>IF('Census Block Input'!J4682="","",'Census Block Input'!D4682)</f>
        <v/>
      </c>
      <c r="H4718" s="30" t="str">
        <f>IF('Census Block Input'!J4682="","",'Census Block Input'!G4682)</f>
        <v/>
      </c>
      <c r="I4718" s="30" t="str">
        <f>IF('Census Block Input'!J4682="","",'Census Block Input'!F4682)</f>
        <v/>
      </c>
      <c r="J4718" s="32" t="str">
        <f t="shared" si="148"/>
        <v/>
      </c>
      <c r="K4718" s="105" t="str">
        <f>IF('Census Block Input'!J4682="","",'Census Block Input'!D4682)</f>
        <v/>
      </c>
      <c r="L4718" s="106" t="str">
        <f>IF('Census Block Input'!J4682="","",'Census Block Input'!G4682)</f>
        <v/>
      </c>
      <c r="M4718" s="106" t="str">
        <f>IF('Census Block Input'!J4682="","",'Census Block Input'!F4682)</f>
        <v/>
      </c>
      <c r="N4718" s="32" t="str">
        <f t="shared" si="149"/>
        <v/>
      </c>
      <c r="O4718" s="124" t="s">
        <v>10</v>
      </c>
      <c r="P4718" s="123" t="s">
        <v>10</v>
      </c>
      <c r="Q4718" s="1"/>
    </row>
    <row r="4719" spans="1:17" ht="15.75" hidden="1" customHeight="1">
      <c r="A4719" s="1" t="str">
        <f t="shared" si="1"/>
        <v/>
      </c>
      <c r="B4719" s="1"/>
      <c r="C4719" s="25" t="str">
        <f>IF('Census Block Input'!J4683="","",'Census Block Input'!B4683)</f>
        <v/>
      </c>
      <c r="D4719" s="184" t="str">
        <f>IF('Census Block Input'!J4683="","",UPPER('Census Block Input'!J4683))</f>
        <v/>
      </c>
      <c r="E4719" s="26" t="str">
        <f>IF('Census Block Input'!J4683="","",'Census Block Input'!I4683)</f>
        <v/>
      </c>
      <c r="F4719" s="27" t="str">
        <f>IF('Census Block Input'!J4683="","",'Census Block Input'!C4683)</f>
        <v/>
      </c>
      <c r="G4719" s="29" t="str">
        <f>IF('Census Block Input'!J4683="","",'Census Block Input'!D4683)</f>
        <v/>
      </c>
      <c r="H4719" s="30" t="str">
        <f>IF('Census Block Input'!J4683="","",'Census Block Input'!G4683)</f>
        <v/>
      </c>
      <c r="I4719" s="30" t="str">
        <f>IF('Census Block Input'!J4683="","",'Census Block Input'!F4683)</f>
        <v/>
      </c>
      <c r="J4719" s="32" t="str">
        <f t="shared" si="148"/>
        <v/>
      </c>
      <c r="K4719" s="105" t="str">
        <f>IF('Census Block Input'!J4683="","",'Census Block Input'!D4683)</f>
        <v/>
      </c>
      <c r="L4719" s="106" t="str">
        <f>IF('Census Block Input'!J4683="","",'Census Block Input'!G4683)</f>
        <v/>
      </c>
      <c r="M4719" s="106" t="str">
        <f>IF('Census Block Input'!J4683="","",'Census Block Input'!F4683)</f>
        <v/>
      </c>
      <c r="N4719" s="32" t="str">
        <f t="shared" si="149"/>
        <v/>
      </c>
      <c r="O4719" s="124" t="s">
        <v>10</v>
      </c>
      <c r="P4719" s="123" t="s">
        <v>10</v>
      </c>
      <c r="Q4719" s="1"/>
    </row>
    <row r="4720" spans="1:17" ht="15.75" hidden="1" customHeight="1">
      <c r="A4720" s="1" t="str">
        <f t="shared" si="1"/>
        <v/>
      </c>
      <c r="B4720" s="1"/>
      <c r="C4720" s="25" t="str">
        <f>IF('Census Block Input'!J4684="","",'Census Block Input'!B4684)</f>
        <v/>
      </c>
      <c r="D4720" s="184" t="str">
        <f>IF('Census Block Input'!J4684="","",UPPER('Census Block Input'!J4684))</f>
        <v/>
      </c>
      <c r="E4720" s="26" t="str">
        <f>IF('Census Block Input'!J4684="","",'Census Block Input'!I4684)</f>
        <v/>
      </c>
      <c r="F4720" s="27" t="str">
        <f>IF('Census Block Input'!J4684="","",'Census Block Input'!C4684)</f>
        <v/>
      </c>
      <c r="G4720" s="29" t="str">
        <f>IF('Census Block Input'!J4684="","",'Census Block Input'!D4684)</f>
        <v/>
      </c>
      <c r="H4720" s="30" t="str">
        <f>IF('Census Block Input'!J4684="","",'Census Block Input'!G4684)</f>
        <v/>
      </c>
      <c r="I4720" s="30" t="str">
        <f>IF('Census Block Input'!J4684="","",'Census Block Input'!F4684)</f>
        <v/>
      </c>
      <c r="J4720" s="32" t="str">
        <f t="shared" si="148"/>
        <v/>
      </c>
      <c r="K4720" s="105" t="str">
        <f>IF('Census Block Input'!J4684="","",'Census Block Input'!D4684)</f>
        <v/>
      </c>
      <c r="L4720" s="106" t="str">
        <f>IF('Census Block Input'!J4684="","",'Census Block Input'!G4684)</f>
        <v/>
      </c>
      <c r="M4720" s="106" t="str">
        <f>IF('Census Block Input'!J4684="","",'Census Block Input'!F4684)</f>
        <v/>
      </c>
      <c r="N4720" s="32" t="str">
        <f t="shared" si="149"/>
        <v/>
      </c>
      <c r="O4720" s="124" t="s">
        <v>10</v>
      </c>
      <c r="P4720" s="123" t="s">
        <v>10</v>
      </c>
      <c r="Q4720" s="1"/>
    </row>
    <row r="4721" spans="1:17" ht="15.75" hidden="1" customHeight="1">
      <c r="A4721" s="1" t="str">
        <f t="shared" si="1"/>
        <v/>
      </c>
      <c r="B4721" s="1"/>
      <c r="C4721" s="25" t="str">
        <f>IF('Census Block Input'!J4685="","",'Census Block Input'!B4685)</f>
        <v/>
      </c>
      <c r="D4721" s="184" t="str">
        <f>IF('Census Block Input'!J4685="","",UPPER('Census Block Input'!J4685))</f>
        <v/>
      </c>
      <c r="E4721" s="26" t="str">
        <f>IF('Census Block Input'!J4685="","",'Census Block Input'!I4685)</f>
        <v/>
      </c>
      <c r="F4721" s="27" t="str">
        <f>IF('Census Block Input'!J4685="","",'Census Block Input'!C4685)</f>
        <v/>
      </c>
      <c r="G4721" s="29" t="str">
        <f>IF('Census Block Input'!J4685="","",'Census Block Input'!D4685)</f>
        <v/>
      </c>
      <c r="H4721" s="30" t="str">
        <f>IF('Census Block Input'!J4685="","",'Census Block Input'!G4685)</f>
        <v/>
      </c>
      <c r="I4721" s="30" t="str">
        <f>IF('Census Block Input'!J4685="","",'Census Block Input'!F4685)</f>
        <v/>
      </c>
      <c r="J4721" s="32" t="str">
        <f t="shared" si="148"/>
        <v/>
      </c>
      <c r="K4721" s="105" t="str">
        <f>IF('Census Block Input'!J4685="","",'Census Block Input'!D4685)</f>
        <v/>
      </c>
      <c r="L4721" s="106" t="str">
        <f>IF('Census Block Input'!J4685="","",'Census Block Input'!G4685)</f>
        <v/>
      </c>
      <c r="M4721" s="106" t="str">
        <f>IF('Census Block Input'!J4685="","",'Census Block Input'!F4685)</f>
        <v/>
      </c>
      <c r="N4721" s="32" t="str">
        <f t="shared" si="149"/>
        <v/>
      </c>
      <c r="O4721" s="124" t="s">
        <v>10</v>
      </c>
      <c r="P4721" s="123" t="s">
        <v>10</v>
      </c>
      <c r="Q4721" s="1"/>
    </row>
    <row r="4722" spans="1:17" ht="15.75" hidden="1" customHeight="1">
      <c r="A4722" s="1" t="str">
        <f t="shared" si="1"/>
        <v/>
      </c>
      <c r="B4722" s="1"/>
      <c r="C4722" s="25" t="str">
        <f>IF('Census Block Input'!J4686="","",'Census Block Input'!B4686)</f>
        <v/>
      </c>
      <c r="D4722" s="184" t="str">
        <f>IF('Census Block Input'!J4686="","",UPPER('Census Block Input'!J4686))</f>
        <v/>
      </c>
      <c r="E4722" s="26" t="str">
        <f>IF('Census Block Input'!J4686="","",'Census Block Input'!I4686)</f>
        <v/>
      </c>
      <c r="F4722" s="27" t="str">
        <f>IF('Census Block Input'!J4686="","",'Census Block Input'!C4686)</f>
        <v/>
      </c>
      <c r="G4722" s="29" t="str">
        <f>IF('Census Block Input'!J4686="","",'Census Block Input'!D4686)</f>
        <v/>
      </c>
      <c r="H4722" s="30" t="str">
        <f>IF('Census Block Input'!J4686="","",'Census Block Input'!G4686)</f>
        <v/>
      </c>
      <c r="I4722" s="30" t="str">
        <f>IF('Census Block Input'!J4686="","",'Census Block Input'!F4686)</f>
        <v/>
      </c>
      <c r="J4722" s="32" t="str">
        <f t="shared" si="148"/>
        <v/>
      </c>
      <c r="K4722" s="105" t="str">
        <f>IF('Census Block Input'!J4686="","",'Census Block Input'!D4686)</f>
        <v/>
      </c>
      <c r="L4722" s="106" t="str">
        <f>IF('Census Block Input'!J4686="","",'Census Block Input'!G4686)</f>
        <v/>
      </c>
      <c r="M4722" s="106" t="str">
        <f>IF('Census Block Input'!J4686="","",'Census Block Input'!F4686)</f>
        <v/>
      </c>
      <c r="N4722" s="32" t="str">
        <f t="shared" si="149"/>
        <v/>
      </c>
      <c r="O4722" s="124" t="s">
        <v>10</v>
      </c>
      <c r="P4722" s="123" t="s">
        <v>10</v>
      </c>
      <c r="Q4722" s="1"/>
    </row>
    <row r="4723" spans="1:17" ht="15.75" hidden="1" customHeight="1">
      <c r="A4723" s="1" t="str">
        <f t="shared" si="1"/>
        <v/>
      </c>
      <c r="B4723" s="1"/>
      <c r="C4723" s="25" t="str">
        <f>IF('Census Block Input'!J4687="","",'Census Block Input'!B4687)</f>
        <v/>
      </c>
      <c r="D4723" s="184" t="str">
        <f>IF('Census Block Input'!J4687="","",UPPER('Census Block Input'!J4687))</f>
        <v/>
      </c>
      <c r="E4723" s="26" t="str">
        <f>IF('Census Block Input'!J4687="","",'Census Block Input'!I4687)</f>
        <v/>
      </c>
      <c r="F4723" s="27" t="str">
        <f>IF('Census Block Input'!J4687="","",'Census Block Input'!C4687)</f>
        <v/>
      </c>
      <c r="G4723" s="29" t="str">
        <f>IF('Census Block Input'!J4687="","",'Census Block Input'!D4687)</f>
        <v/>
      </c>
      <c r="H4723" s="30" t="str">
        <f>IF('Census Block Input'!J4687="","",'Census Block Input'!G4687)</f>
        <v/>
      </c>
      <c r="I4723" s="30" t="str">
        <f>IF('Census Block Input'!J4687="","",'Census Block Input'!F4687)</f>
        <v/>
      </c>
      <c r="J4723" s="32" t="str">
        <f t="shared" si="148"/>
        <v/>
      </c>
      <c r="K4723" s="105" t="str">
        <f>IF('Census Block Input'!J4687="","",'Census Block Input'!D4687)</f>
        <v/>
      </c>
      <c r="L4723" s="106" t="str">
        <f>IF('Census Block Input'!J4687="","",'Census Block Input'!G4687)</f>
        <v/>
      </c>
      <c r="M4723" s="106" t="str">
        <f>IF('Census Block Input'!J4687="","",'Census Block Input'!F4687)</f>
        <v/>
      </c>
      <c r="N4723" s="32" t="str">
        <f t="shared" si="149"/>
        <v/>
      </c>
      <c r="O4723" s="124" t="s">
        <v>10</v>
      </c>
      <c r="P4723" s="123" t="s">
        <v>10</v>
      </c>
      <c r="Q4723" s="1"/>
    </row>
    <row r="4724" spans="1:17" ht="15.75" hidden="1" customHeight="1">
      <c r="A4724" s="1" t="str">
        <f t="shared" si="1"/>
        <v/>
      </c>
      <c r="B4724" s="1"/>
      <c r="C4724" s="25" t="str">
        <f>IF('Census Block Input'!J4688="","",'Census Block Input'!B4688)</f>
        <v/>
      </c>
      <c r="D4724" s="184" t="str">
        <f>IF('Census Block Input'!J4688="","",UPPER('Census Block Input'!J4688))</f>
        <v/>
      </c>
      <c r="E4724" s="26" t="str">
        <f>IF('Census Block Input'!J4688="","",'Census Block Input'!I4688)</f>
        <v/>
      </c>
      <c r="F4724" s="27" t="str">
        <f>IF('Census Block Input'!J4688="","",'Census Block Input'!C4688)</f>
        <v/>
      </c>
      <c r="G4724" s="29" t="str">
        <f>IF('Census Block Input'!J4688="","",'Census Block Input'!D4688)</f>
        <v/>
      </c>
      <c r="H4724" s="30" t="str">
        <f>IF('Census Block Input'!J4688="","",'Census Block Input'!G4688)</f>
        <v/>
      </c>
      <c r="I4724" s="30" t="str">
        <f>IF('Census Block Input'!J4688="","",'Census Block Input'!F4688)</f>
        <v/>
      </c>
      <c r="J4724" s="32" t="str">
        <f t="shared" si="148"/>
        <v/>
      </c>
      <c r="K4724" s="105" t="str">
        <f>IF('Census Block Input'!J4688="","",'Census Block Input'!D4688)</f>
        <v/>
      </c>
      <c r="L4724" s="106" t="str">
        <f>IF('Census Block Input'!J4688="","",'Census Block Input'!G4688)</f>
        <v/>
      </c>
      <c r="M4724" s="106" t="str">
        <f>IF('Census Block Input'!J4688="","",'Census Block Input'!F4688)</f>
        <v/>
      </c>
      <c r="N4724" s="32" t="str">
        <f t="shared" si="149"/>
        <v/>
      </c>
      <c r="O4724" s="124" t="s">
        <v>10</v>
      </c>
      <c r="P4724" s="123" t="s">
        <v>10</v>
      </c>
      <c r="Q4724" s="1"/>
    </row>
    <row r="4725" spans="1:17" ht="15.75" hidden="1" customHeight="1">
      <c r="A4725" s="1" t="str">
        <f t="shared" si="1"/>
        <v/>
      </c>
      <c r="B4725" s="1"/>
      <c r="C4725" s="25" t="str">
        <f>IF('Census Block Input'!J4689="","",'Census Block Input'!B4689)</f>
        <v/>
      </c>
      <c r="D4725" s="184" t="str">
        <f>IF('Census Block Input'!J4689="","",UPPER('Census Block Input'!J4689))</f>
        <v/>
      </c>
      <c r="E4725" s="26" t="str">
        <f>IF('Census Block Input'!J4689="","",'Census Block Input'!I4689)</f>
        <v/>
      </c>
      <c r="F4725" s="27" t="str">
        <f>IF('Census Block Input'!J4689="","",'Census Block Input'!C4689)</f>
        <v/>
      </c>
      <c r="G4725" s="29" t="str">
        <f>IF('Census Block Input'!J4689="","",'Census Block Input'!D4689)</f>
        <v/>
      </c>
      <c r="H4725" s="30" t="str">
        <f>IF('Census Block Input'!J4689="","",'Census Block Input'!G4689)</f>
        <v/>
      </c>
      <c r="I4725" s="30" t="str">
        <f>IF('Census Block Input'!J4689="","",'Census Block Input'!F4689)</f>
        <v/>
      </c>
      <c r="J4725" s="32" t="str">
        <f t="shared" si="148"/>
        <v/>
      </c>
      <c r="K4725" s="105" t="str">
        <f>IF('Census Block Input'!J4689="","",'Census Block Input'!D4689)</f>
        <v/>
      </c>
      <c r="L4725" s="106" t="str">
        <f>IF('Census Block Input'!J4689="","",'Census Block Input'!G4689)</f>
        <v/>
      </c>
      <c r="M4725" s="106" t="str">
        <f>IF('Census Block Input'!J4689="","",'Census Block Input'!F4689)</f>
        <v/>
      </c>
      <c r="N4725" s="32" t="str">
        <f t="shared" si="149"/>
        <v/>
      </c>
      <c r="O4725" s="124" t="s">
        <v>10</v>
      </c>
      <c r="P4725" s="123" t="s">
        <v>10</v>
      </c>
      <c r="Q4725" s="1"/>
    </row>
    <row r="4726" spans="1:17" ht="15.75" hidden="1" customHeight="1">
      <c r="A4726" s="1" t="str">
        <f t="shared" si="1"/>
        <v/>
      </c>
      <c r="B4726" s="1"/>
      <c r="C4726" s="25" t="str">
        <f>IF('Census Block Input'!J4690="","",'Census Block Input'!B4690)</f>
        <v/>
      </c>
      <c r="D4726" s="184" t="str">
        <f>IF('Census Block Input'!J4690="","",UPPER('Census Block Input'!J4690))</f>
        <v/>
      </c>
      <c r="E4726" s="26" t="str">
        <f>IF('Census Block Input'!J4690="","",'Census Block Input'!I4690)</f>
        <v/>
      </c>
      <c r="F4726" s="27" t="str">
        <f>IF('Census Block Input'!J4690="","",'Census Block Input'!C4690)</f>
        <v/>
      </c>
      <c r="G4726" s="29" t="str">
        <f>IF('Census Block Input'!J4690="","",'Census Block Input'!D4690)</f>
        <v/>
      </c>
      <c r="H4726" s="30" t="str">
        <f>IF('Census Block Input'!J4690="","",'Census Block Input'!G4690)</f>
        <v/>
      </c>
      <c r="I4726" s="30" t="str">
        <f>IF('Census Block Input'!J4690="","",'Census Block Input'!F4690)</f>
        <v/>
      </c>
      <c r="J4726" s="32" t="str">
        <f t="shared" si="148"/>
        <v/>
      </c>
      <c r="K4726" s="105" t="str">
        <f>IF('Census Block Input'!J4690="","",'Census Block Input'!D4690)</f>
        <v/>
      </c>
      <c r="L4726" s="106" t="str">
        <f>IF('Census Block Input'!J4690="","",'Census Block Input'!G4690)</f>
        <v/>
      </c>
      <c r="M4726" s="106" t="str">
        <f>IF('Census Block Input'!J4690="","",'Census Block Input'!F4690)</f>
        <v/>
      </c>
      <c r="N4726" s="32" t="str">
        <f t="shared" si="149"/>
        <v/>
      </c>
      <c r="O4726" s="124" t="s">
        <v>10</v>
      </c>
      <c r="P4726" s="123" t="s">
        <v>10</v>
      </c>
      <c r="Q4726" s="1"/>
    </row>
    <row r="4727" spans="1:17" ht="15.75" hidden="1" customHeight="1">
      <c r="A4727" s="1" t="str">
        <f t="shared" si="1"/>
        <v/>
      </c>
      <c r="B4727" s="1"/>
      <c r="C4727" s="25" t="str">
        <f>IF('Census Block Input'!J4691="","",'Census Block Input'!B4691)</f>
        <v/>
      </c>
      <c r="D4727" s="184" t="str">
        <f>IF('Census Block Input'!J4691="","",UPPER('Census Block Input'!J4691))</f>
        <v/>
      </c>
      <c r="E4727" s="26" t="str">
        <f>IF('Census Block Input'!J4691="","",'Census Block Input'!I4691)</f>
        <v/>
      </c>
      <c r="F4727" s="27" t="str">
        <f>IF('Census Block Input'!J4691="","",'Census Block Input'!C4691)</f>
        <v/>
      </c>
      <c r="G4727" s="29" t="str">
        <f>IF('Census Block Input'!J4691="","",'Census Block Input'!D4691)</f>
        <v/>
      </c>
      <c r="H4727" s="30" t="str">
        <f>IF('Census Block Input'!J4691="","",'Census Block Input'!G4691)</f>
        <v/>
      </c>
      <c r="I4727" s="30" t="str">
        <f>IF('Census Block Input'!J4691="","",'Census Block Input'!F4691)</f>
        <v/>
      </c>
      <c r="J4727" s="32" t="str">
        <f t="shared" si="148"/>
        <v/>
      </c>
      <c r="K4727" s="105" t="str">
        <f>IF('Census Block Input'!J4691="","",'Census Block Input'!D4691)</f>
        <v/>
      </c>
      <c r="L4727" s="106" t="str">
        <f>IF('Census Block Input'!J4691="","",'Census Block Input'!G4691)</f>
        <v/>
      </c>
      <c r="M4727" s="106" t="str">
        <f>IF('Census Block Input'!J4691="","",'Census Block Input'!F4691)</f>
        <v/>
      </c>
      <c r="N4727" s="32" t="str">
        <f t="shared" si="149"/>
        <v/>
      </c>
      <c r="O4727" s="124" t="s">
        <v>10</v>
      </c>
      <c r="P4727" s="123" t="s">
        <v>10</v>
      </c>
      <c r="Q4727" s="1"/>
    </row>
    <row r="4728" spans="1:17" ht="15.75" hidden="1" customHeight="1">
      <c r="A4728" s="1" t="str">
        <f t="shared" si="1"/>
        <v/>
      </c>
      <c r="B4728" s="1"/>
      <c r="C4728" s="25" t="str">
        <f>IF('Census Block Input'!J4692="","",'Census Block Input'!B4692)</f>
        <v/>
      </c>
      <c r="D4728" s="184" t="str">
        <f>IF('Census Block Input'!J4692="","",UPPER('Census Block Input'!J4692))</f>
        <v/>
      </c>
      <c r="E4728" s="26" t="str">
        <f>IF('Census Block Input'!J4692="","",'Census Block Input'!I4692)</f>
        <v/>
      </c>
      <c r="F4728" s="27" t="str">
        <f>IF('Census Block Input'!J4692="","",'Census Block Input'!C4692)</f>
        <v/>
      </c>
      <c r="G4728" s="29" t="str">
        <f>IF('Census Block Input'!J4692="","",'Census Block Input'!D4692)</f>
        <v/>
      </c>
      <c r="H4728" s="30" t="str">
        <f>IF('Census Block Input'!J4692="","",'Census Block Input'!G4692)</f>
        <v/>
      </c>
      <c r="I4728" s="30" t="str">
        <f>IF('Census Block Input'!J4692="","",'Census Block Input'!F4692)</f>
        <v/>
      </c>
      <c r="J4728" s="32" t="str">
        <f t="shared" si="148"/>
        <v/>
      </c>
      <c r="K4728" s="105" t="str">
        <f>IF('Census Block Input'!J4692="","",'Census Block Input'!D4692)</f>
        <v/>
      </c>
      <c r="L4728" s="106" t="str">
        <f>IF('Census Block Input'!J4692="","",'Census Block Input'!G4692)</f>
        <v/>
      </c>
      <c r="M4728" s="106" t="str">
        <f>IF('Census Block Input'!J4692="","",'Census Block Input'!F4692)</f>
        <v/>
      </c>
      <c r="N4728" s="32" t="str">
        <f t="shared" si="149"/>
        <v/>
      </c>
      <c r="O4728" s="124" t="s">
        <v>10</v>
      </c>
      <c r="P4728" s="123" t="s">
        <v>10</v>
      </c>
      <c r="Q4728" s="1"/>
    </row>
    <row r="4729" spans="1:17" ht="15.75" hidden="1" customHeight="1">
      <c r="A4729" s="1" t="str">
        <f t="shared" si="1"/>
        <v/>
      </c>
      <c r="B4729" s="1"/>
      <c r="C4729" s="25" t="str">
        <f>IF('Census Block Input'!J4693="","",'Census Block Input'!B4693)</f>
        <v/>
      </c>
      <c r="D4729" s="184" t="str">
        <f>IF('Census Block Input'!J4693="","",UPPER('Census Block Input'!J4693))</f>
        <v/>
      </c>
      <c r="E4729" s="26" t="str">
        <f>IF('Census Block Input'!J4693="","",'Census Block Input'!I4693)</f>
        <v/>
      </c>
      <c r="F4729" s="27" t="str">
        <f>IF('Census Block Input'!J4693="","",'Census Block Input'!C4693)</f>
        <v/>
      </c>
      <c r="G4729" s="29" t="str">
        <f>IF('Census Block Input'!J4693="","",'Census Block Input'!D4693)</f>
        <v/>
      </c>
      <c r="H4729" s="30" t="str">
        <f>IF('Census Block Input'!J4693="","",'Census Block Input'!G4693)</f>
        <v/>
      </c>
      <c r="I4729" s="30" t="str">
        <f>IF('Census Block Input'!J4693="","",'Census Block Input'!F4693)</f>
        <v/>
      </c>
      <c r="J4729" s="32" t="str">
        <f t="shared" si="148"/>
        <v/>
      </c>
      <c r="K4729" s="105" t="str">
        <f>IF('Census Block Input'!J4693="","",'Census Block Input'!D4693)</f>
        <v/>
      </c>
      <c r="L4729" s="106" t="str">
        <f>IF('Census Block Input'!J4693="","",'Census Block Input'!G4693)</f>
        <v/>
      </c>
      <c r="M4729" s="106" t="str">
        <f>IF('Census Block Input'!J4693="","",'Census Block Input'!F4693)</f>
        <v/>
      </c>
      <c r="N4729" s="32" t="str">
        <f t="shared" si="149"/>
        <v/>
      </c>
      <c r="O4729" s="124" t="s">
        <v>10</v>
      </c>
      <c r="P4729" s="123" t="s">
        <v>10</v>
      </c>
      <c r="Q4729" s="1"/>
    </row>
    <row r="4730" spans="1:17" ht="15.75" hidden="1" customHeight="1">
      <c r="A4730" s="1" t="str">
        <f t="shared" si="1"/>
        <v/>
      </c>
      <c r="B4730" s="1"/>
      <c r="C4730" s="25" t="str">
        <f>IF('Census Block Input'!J4694="","",'Census Block Input'!B4694)</f>
        <v/>
      </c>
      <c r="D4730" s="184" t="str">
        <f>IF('Census Block Input'!J4694="","",UPPER('Census Block Input'!J4694))</f>
        <v/>
      </c>
      <c r="E4730" s="26" t="str">
        <f>IF('Census Block Input'!J4694="","",'Census Block Input'!I4694)</f>
        <v/>
      </c>
      <c r="F4730" s="27" t="str">
        <f>IF('Census Block Input'!J4694="","",'Census Block Input'!C4694)</f>
        <v/>
      </c>
      <c r="G4730" s="29" t="str">
        <f>IF('Census Block Input'!J4694="","",'Census Block Input'!D4694)</f>
        <v/>
      </c>
      <c r="H4730" s="30" t="str">
        <f>IF('Census Block Input'!J4694="","",'Census Block Input'!G4694)</f>
        <v/>
      </c>
      <c r="I4730" s="30" t="str">
        <f>IF('Census Block Input'!J4694="","",'Census Block Input'!F4694)</f>
        <v/>
      </c>
      <c r="J4730" s="32" t="str">
        <f t="shared" si="148"/>
        <v/>
      </c>
      <c r="K4730" s="105" t="str">
        <f>IF('Census Block Input'!J4694="","",'Census Block Input'!D4694)</f>
        <v/>
      </c>
      <c r="L4730" s="106" t="str">
        <f>IF('Census Block Input'!J4694="","",'Census Block Input'!G4694)</f>
        <v/>
      </c>
      <c r="M4730" s="106" t="str">
        <f>IF('Census Block Input'!J4694="","",'Census Block Input'!F4694)</f>
        <v/>
      </c>
      <c r="N4730" s="32" t="str">
        <f t="shared" si="149"/>
        <v/>
      </c>
      <c r="O4730" s="124" t="s">
        <v>10</v>
      </c>
      <c r="P4730" s="123" t="s">
        <v>10</v>
      </c>
      <c r="Q4730" s="1"/>
    </row>
    <row r="4731" spans="1:17" ht="15.75" hidden="1" customHeight="1">
      <c r="A4731" s="1" t="str">
        <f t="shared" si="1"/>
        <v/>
      </c>
      <c r="B4731" s="1"/>
      <c r="C4731" s="25" t="str">
        <f>IF('Census Block Input'!J4695="","",'Census Block Input'!B4695)</f>
        <v/>
      </c>
      <c r="D4731" s="184" t="str">
        <f>IF('Census Block Input'!J4695="","",UPPER('Census Block Input'!J4695))</f>
        <v/>
      </c>
      <c r="E4731" s="26" t="str">
        <f>IF('Census Block Input'!J4695="","",'Census Block Input'!I4695)</f>
        <v/>
      </c>
      <c r="F4731" s="27" t="str">
        <f>IF('Census Block Input'!J4695="","",'Census Block Input'!C4695)</f>
        <v/>
      </c>
      <c r="G4731" s="29" t="str">
        <f>IF('Census Block Input'!J4695="","",'Census Block Input'!D4695)</f>
        <v/>
      </c>
      <c r="H4731" s="30" t="str">
        <f>IF('Census Block Input'!J4695="","",'Census Block Input'!G4695)</f>
        <v/>
      </c>
      <c r="I4731" s="30" t="str">
        <f>IF('Census Block Input'!J4695="","",'Census Block Input'!F4695)</f>
        <v/>
      </c>
      <c r="J4731" s="32" t="str">
        <f t="shared" si="148"/>
        <v/>
      </c>
      <c r="K4731" s="105" t="str">
        <f>IF('Census Block Input'!J4695="","",'Census Block Input'!D4695)</f>
        <v/>
      </c>
      <c r="L4731" s="106" t="str">
        <f>IF('Census Block Input'!J4695="","",'Census Block Input'!G4695)</f>
        <v/>
      </c>
      <c r="M4731" s="106" t="str">
        <f>IF('Census Block Input'!J4695="","",'Census Block Input'!F4695)</f>
        <v/>
      </c>
      <c r="N4731" s="32" t="str">
        <f t="shared" si="149"/>
        <v/>
      </c>
      <c r="O4731" s="124" t="s">
        <v>10</v>
      </c>
      <c r="P4731" s="123" t="s">
        <v>10</v>
      </c>
      <c r="Q4731" s="1"/>
    </row>
    <row r="4732" spans="1:17" ht="15.75" hidden="1" customHeight="1">
      <c r="A4732" s="1" t="str">
        <f t="shared" si="1"/>
        <v/>
      </c>
      <c r="B4732" s="1"/>
      <c r="C4732" s="25" t="str">
        <f>IF('Census Block Input'!J4696="","",'Census Block Input'!B4696)</f>
        <v/>
      </c>
      <c r="D4732" s="184" t="str">
        <f>IF('Census Block Input'!J4696="","",UPPER('Census Block Input'!J4696))</f>
        <v/>
      </c>
      <c r="E4732" s="26" t="str">
        <f>IF('Census Block Input'!J4696="","",'Census Block Input'!I4696)</f>
        <v/>
      </c>
      <c r="F4732" s="27" t="str">
        <f>IF('Census Block Input'!J4696="","",'Census Block Input'!C4696)</f>
        <v/>
      </c>
      <c r="G4732" s="29" t="str">
        <f>IF('Census Block Input'!J4696="","",'Census Block Input'!D4696)</f>
        <v/>
      </c>
      <c r="H4732" s="30" t="str">
        <f>IF('Census Block Input'!J4696="","",'Census Block Input'!G4696)</f>
        <v/>
      </c>
      <c r="I4732" s="30" t="str">
        <f>IF('Census Block Input'!J4696="","",'Census Block Input'!F4696)</f>
        <v/>
      </c>
      <c r="J4732" s="32" t="str">
        <f t="shared" si="148"/>
        <v/>
      </c>
      <c r="K4732" s="105" t="str">
        <f>IF('Census Block Input'!J4696="","",'Census Block Input'!D4696)</f>
        <v/>
      </c>
      <c r="L4732" s="106" t="str">
        <f>IF('Census Block Input'!J4696="","",'Census Block Input'!G4696)</f>
        <v/>
      </c>
      <c r="M4732" s="106" t="str">
        <f>IF('Census Block Input'!J4696="","",'Census Block Input'!F4696)</f>
        <v/>
      </c>
      <c r="N4732" s="32" t="str">
        <f t="shared" si="149"/>
        <v/>
      </c>
      <c r="O4732" s="124" t="s">
        <v>10</v>
      </c>
      <c r="P4732" s="123" t="s">
        <v>10</v>
      </c>
      <c r="Q4732" s="1"/>
    </row>
    <row r="4733" spans="1:17" ht="15.75" hidden="1" customHeight="1">
      <c r="A4733" s="1" t="str">
        <f t="shared" si="1"/>
        <v/>
      </c>
      <c r="B4733" s="1"/>
      <c r="C4733" s="25" t="str">
        <f>IF('Census Block Input'!J4697="","",'Census Block Input'!B4697)</f>
        <v/>
      </c>
      <c r="D4733" s="184" t="str">
        <f>IF('Census Block Input'!J4697="","",UPPER('Census Block Input'!J4697))</f>
        <v/>
      </c>
      <c r="E4733" s="26" t="str">
        <f>IF('Census Block Input'!J4697="","",'Census Block Input'!I4697)</f>
        <v/>
      </c>
      <c r="F4733" s="27" t="str">
        <f>IF('Census Block Input'!J4697="","",'Census Block Input'!C4697)</f>
        <v/>
      </c>
      <c r="G4733" s="29" t="str">
        <f>IF('Census Block Input'!J4697="","",'Census Block Input'!D4697)</f>
        <v/>
      </c>
      <c r="H4733" s="30" t="str">
        <f>IF('Census Block Input'!J4697="","",'Census Block Input'!G4697)</f>
        <v/>
      </c>
      <c r="I4733" s="30" t="str">
        <f>IF('Census Block Input'!J4697="","",'Census Block Input'!F4697)</f>
        <v/>
      </c>
      <c r="J4733" s="32" t="str">
        <f t="shared" si="148"/>
        <v/>
      </c>
      <c r="K4733" s="105" t="str">
        <f>IF('Census Block Input'!J4697="","",'Census Block Input'!D4697)</f>
        <v/>
      </c>
      <c r="L4733" s="106" t="str">
        <f>IF('Census Block Input'!J4697="","",'Census Block Input'!G4697)</f>
        <v/>
      </c>
      <c r="M4733" s="106" t="str">
        <f>IF('Census Block Input'!J4697="","",'Census Block Input'!F4697)</f>
        <v/>
      </c>
      <c r="N4733" s="32" t="str">
        <f t="shared" si="149"/>
        <v/>
      </c>
      <c r="O4733" s="124" t="s">
        <v>10</v>
      </c>
      <c r="P4733" s="123" t="s">
        <v>10</v>
      </c>
      <c r="Q4733" s="1"/>
    </row>
    <row r="4734" spans="1:17" ht="15.75" hidden="1" customHeight="1">
      <c r="A4734" s="1" t="str">
        <f t="shared" si="1"/>
        <v/>
      </c>
      <c r="B4734" s="1"/>
      <c r="C4734" s="25" t="str">
        <f>IF('Census Block Input'!J4698="","",'Census Block Input'!B4698)</f>
        <v/>
      </c>
      <c r="D4734" s="184" t="str">
        <f>IF('Census Block Input'!J4698="","",UPPER('Census Block Input'!J4698))</f>
        <v/>
      </c>
      <c r="E4734" s="26" t="str">
        <f>IF('Census Block Input'!J4698="","",'Census Block Input'!I4698)</f>
        <v/>
      </c>
      <c r="F4734" s="27" t="str">
        <f>IF('Census Block Input'!J4698="","",'Census Block Input'!C4698)</f>
        <v/>
      </c>
      <c r="G4734" s="29" t="str">
        <f>IF('Census Block Input'!J4698="","",'Census Block Input'!D4698)</f>
        <v/>
      </c>
      <c r="H4734" s="30" t="str">
        <f>IF('Census Block Input'!J4698="","",'Census Block Input'!G4698)</f>
        <v/>
      </c>
      <c r="I4734" s="30" t="str">
        <f>IF('Census Block Input'!J4698="","",'Census Block Input'!F4698)</f>
        <v/>
      </c>
      <c r="J4734" s="32" t="str">
        <f t="shared" si="148"/>
        <v/>
      </c>
      <c r="K4734" s="105" t="str">
        <f>IF('Census Block Input'!J4698="","",'Census Block Input'!D4698)</f>
        <v/>
      </c>
      <c r="L4734" s="106" t="str">
        <f>IF('Census Block Input'!J4698="","",'Census Block Input'!G4698)</f>
        <v/>
      </c>
      <c r="M4734" s="106" t="str">
        <f>IF('Census Block Input'!J4698="","",'Census Block Input'!F4698)</f>
        <v/>
      </c>
      <c r="N4734" s="32" t="str">
        <f t="shared" si="149"/>
        <v/>
      </c>
      <c r="O4734" s="124" t="s">
        <v>10</v>
      </c>
      <c r="P4734" s="123" t="s">
        <v>10</v>
      </c>
      <c r="Q4734" s="1"/>
    </row>
    <row r="4735" spans="1:17" ht="15.75" hidden="1" customHeight="1">
      <c r="A4735" s="1" t="str">
        <f t="shared" si="1"/>
        <v/>
      </c>
      <c r="B4735" s="1"/>
      <c r="C4735" s="25" t="str">
        <f>IF('Census Block Input'!J4699="","",'Census Block Input'!B4699)</f>
        <v/>
      </c>
      <c r="D4735" s="184" t="str">
        <f>IF('Census Block Input'!J4699="","",UPPER('Census Block Input'!J4699))</f>
        <v/>
      </c>
      <c r="E4735" s="26" t="str">
        <f>IF('Census Block Input'!J4699="","",'Census Block Input'!I4699)</f>
        <v/>
      </c>
      <c r="F4735" s="27" t="str">
        <f>IF('Census Block Input'!J4699="","",'Census Block Input'!C4699)</f>
        <v/>
      </c>
      <c r="G4735" s="29" t="str">
        <f>IF('Census Block Input'!J4699="","",'Census Block Input'!D4699)</f>
        <v/>
      </c>
      <c r="H4735" s="30" t="str">
        <f>IF('Census Block Input'!J4699="","",'Census Block Input'!G4699)</f>
        <v/>
      </c>
      <c r="I4735" s="30" t="str">
        <f>IF('Census Block Input'!J4699="","",'Census Block Input'!F4699)</f>
        <v/>
      </c>
      <c r="J4735" s="32" t="str">
        <f t="shared" si="148"/>
        <v/>
      </c>
      <c r="K4735" s="105" t="str">
        <f>IF('Census Block Input'!J4699="","",'Census Block Input'!D4699)</f>
        <v/>
      </c>
      <c r="L4735" s="106" t="str">
        <f>IF('Census Block Input'!J4699="","",'Census Block Input'!G4699)</f>
        <v/>
      </c>
      <c r="M4735" s="106" t="str">
        <f>IF('Census Block Input'!J4699="","",'Census Block Input'!F4699)</f>
        <v/>
      </c>
      <c r="N4735" s="32" t="str">
        <f t="shared" si="149"/>
        <v/>
      </c>
      <c r="O4735" s="124" t="s">
        <v>10</v>
      </c>
      <c r="P4735" s="123" t="s">
        <v>10</v>
      </c>
      <c r="Q4735" s="1"/>
    </row>
    <row r="4736" spans="1:17" ht="15.75" hidden="1" customHeight="1">
      <c r="A4736" s="1" t="str">
        <f t="shared" si="1"/>
        <v/>
      </c>
      <c r="B4736" s="1"/>
      <c r="C4736" s="25" t="str">
        <f>IF('Census Block Input'!J4700="","",'Census Block Input'!B4700)</f>
        <v/>
      </c>
      <c r="D4736" s="184" t="str">
        <f>IF('Census Block Input'!J4700="","",UPPER('Census Block Input'!J4700))</f>
        <v/>
      </c>
      <c r="E4736" s="26" t="str">
        <f>IF('Census Block Input'!J4700="","",'Census Block Input'!I4700)</f>
        <v/>
      </c>
      <c r="F4736" s="27" t="str">
        <f>IF('Census Block Input'!J4700="","",'Census Block Input'!C4700)</f>
        <v/>
      </c>
      <c r="G4736" s="29" t="str">
        <f>IF('Census Block Input'!J4700="","",'Census Block Input'!D4700)</f>
        <v/>
      </c>
      <c r="H4736" s="30" t="str">
        <f>IF('Census Block Input'!J4700="","",'Census Block Input'!G4700)</f>
        <v/>
      </c>
      <c r="I4736" s="30" t="str">
        <f>IF('Census Block Input'!J4700="","",'Census Block Input'!F4700)</f>
        <v/>
      </c>
      <c r="J4736" s="32" t="str">
        <f t="shared" si="148"/>
        <v/>
      </c>
      <c r="K4736" s="105" t="str">
        <f>IF('Census Block Input'!J4700="","",'Census Block Input'!D4700)</f>
        <v/>
      </c>
      <c r="L4736" s="106" t="str">
        <f>IF('Census Block Input'!J4700="","",'Census Block Input'!G4700)</f>
        <v/>
      </c>
      <c r="M4736" s="106" t="str">
        <f>IF('Census Block Input'!J4700="","",'Census Block Input'!F4700)</f>
        <v/>
      </c>
      <c r="N4736" s="32" t="str">
        <f t="shared" si="149"/>
        <v/>
      </c>
      <c r="O4736" s="124" t="s">
        <v>10</v>
      </c>
      <c r="P4736" s="123" t="s">
        <v>10</v>
      </c>
      <c r="Q4736" s="1"/>
    </row>
    <row r="4737" spans="1:17" ht="15.75" hidden="1" customHeight="1">
      <c r="A4737" s="1" t="str">
        <f t="shared" si="1"/>
        <v/>
      </c>
      <c r="B4737" s="1"/>
      <c r="C4737" s="25" t="str">
        <f>IF('Census Block Input'!J4701="","",'Census Block Input'!B4701)</f>
        <v/>
      </c>
      <c r="D4737" s="184" t="str">
        <f>IF('Census Block Input'!J4701="","",UPPER('Census Block Input'!J4701))</f>
        <v/>
      </c>
      <c r="E4737" s="26" t="str">
        <f>IF('Census Block Input'!J4701="","",'Census Block Input'!I4701)</f>
        <v/>
      </c>
      <c r="F4737" s="27" t="str">
        <f>IF('Census Block Input'!J4701="","",'Census Block Input'!C4701)</f>
        <v/>
      </c>
      <c r="G4737" s="29" t="str">
        <f>IF('Census Block Input'!J4701="","",'Census Block Input'!D4701)</f>
        <v/>
      </c>
      <c r="H4737" s="30" t="str">
        <f>IF('Census Block Input'!J4701="","",'Census Block Input'!G4701)</f>
        <v/>
      </c>
      <c r="I4737" s="30" t="str">
        <f>IF('Census Block Input'!J4701="","",'Census Block Input'!F4701)</f>
        <v/>
      </c>
      <c r="J4737" s="32" t="str">
        <f t="shared" si="148"/>
        <v/>
      </c>
      <c r="K4737" s="105" t="str">
        <f>IF('Census Block Input'!J4701="","",'Census Block Input'!D4701)</f>
        <v/>
      </c>
      <c r="L4737" s="106" t="str">
        <f>IF('Census Block Input'!J4701="","",'Census Block Input'!G4701)</f>
        <v/>
      </c>
      <c r="M4737" s="106" t="str">
        <f>IF('Census Block Input'!J4701="","",'Census Block Input'!F4701)</f>
        <v/>
      </c>
      <c r="N4737" s="32" t="str">
        <f t="shared" si="149"/>
        <v/>
      </c>
      <c r="O4737" s="124" t="s">
        <v>10</v>
      </c>
      <c r="P4737" s="123" t="s">
        <v>10</v>
      </c>
      <c r="Q4737" s="1"/>
    </row>
    <row r="4738" spans="1:17" ht="15.75" hidden="1" customHeight="1">
      <c r="A4738" s="1" t="str">
        <f t="shared" si="1"/>
        <v/>
      </c>
      <c r="B4738" s="1"/>
      <c r="C4738" s="25" t="str">
        <f>IF('Census Block Input'!J4702="","",'Census Block Input'!B4702)</f>
        <v/>
      </c>
      <c r="D4738" s="184" t="str">
        <f>IF('Census Block Input'!J4702="","",UPPER('Census Block Input'!J4702))</f>
        <v/>
      </c>
      <c r="E4738" s="26" t="str">
        <f>IF('Census Block Input'!J4702="","",'Census Block Input'!I4702)</f>
        <v/>
      </c>
      <c r="F4738" s="27" t="str">
        <f>IF('Census Block Input'!J4702="","",'Census Block Input'!C4702)</f>
        <v/>
      </c>
      <c r="G4738" s="29" t="str">
        <f>IF('Census Block Input'!J4702="","",'Census Block Input'!D4702)</f>
        <v/>
      </c>
      <c r="H4738" s="30" t="str">
        <f>IF('Census Block Input'!J4702="","",'Census Block Input'!G4702)</f>
        <v/>
      </c>
      <c r="I4738" s="30" t="str">
        <f>IF('Census Block Input'!J4702="","",'Census Block Input'!F4702)</f>
        <v/>
      </c>
      <c r="J4738" s="32" t="str">
        <f t="shared" si="148"/>
        <v/>
      </c>
      <c r="K4738" s="105" t="str">
        <f>IF('Census Block Input'!J4702="","",'Census Block Input'!D4702)</f>
        <v/>
      </c>
      <c r="L4738" s="106" t="str">
        <f>IF('Census Block Input'!J4702="","",'Census Block Input'!G4702)</f>
        <v/>
      </c>
      <c r="M4738" s="106" t="str">
        <f>IF('Census Block Input'!J4702="","",'Census Block Input'!F4702)</f>
        <v/>
      </c>
      <c r="N4738" s="32" t="str">
        <f t="shared" si="149"/>
        <v/>
      </c>
      <c r="O4738" s="124" t="s">
        <v>10</v>
      </c>
      <c r="P4738" s="123" t="s">
        <v>10</v>
      </c>
      <c r="Q4738" s="1"/>
    </row>
    <row r="4739" spans="1:17" ht="15.75" hidden="1" customHeight="1">
      <c r="A4739" s="1" t="str">
        <f t="shared" si="1"/>
        <v/>
      </c>
      <c r="B4739" s="1"/>
      <c r="C4739" s="25" t="str">
        <f>IF('Census Block Input'!J4703="","",'Census Block Input'!B4703)</f>
        <v/>
      </c>
      <c r="D4739" s="184" t="str">
        <f>IF('Census Block Input'!J4703="","",UPPER('Census Block Input'!J4703))</f>
        <v/>
      </c>
      <c r="E4739" s="26" t="str">
        <f>IF('Census Block Input'!J4703="","",'Census Block Input'!I4703)</f>
        <v/>
      </c>
      <c r="F4739" s="27" t="str">
        <f>IF('Census Block Input'!J4703="","",'Census Block Input'!C4703)</f>
        <v/>
      </c>
      <c r="G4739" s="29" t="str">
        <f>IF('Census Block Input'!J4703="","",'Census Block Input'!D4703)</f>
        <v/>
      </c>
      <c r="H4739" s="30" t="str">
        <f>IF('Census Block Input'!J4703="","",'Census Block Input'!G4703)</f>
        <v/>
      </c>
      <c r="I4739" s="30" t="str">
        <f>IF('Census Block Input'!J4703="","",'Census Block Input'!F4703)</f>
        <v/>
      </c>
      <c r="J4739" s="32" t="str">
        <f t="shared" si="148"/>
        <v/>
      </c>
      <c r="K4739" s="105" t="str">
        <f>IF('Census Block Input'!J4703="","",'Census Block Input'!D4703)</f>
        <v/>
      </c>
      <c r="L4739" s="106" t="str">
        <f>IF('Census Block Input'!J4703="","",'Census Block Input'!G4703)</f>
        <v/>
      </c>
      <c r="M4739" s="106" t="str">
        <f>IF('Census Block Input'!J4703="","",'Census Block Input'!F4703)</f>
        <v/>
      </c>
      <c r="N4739" s="32" t="str">
        <f t="shared" si="149"/>
        <v/>
      </c>
      <c r="O4739" s="124" t="s">
        <v>10</v>
      </c>
      <c r="P4739" s="123" t="s">
        <v>10</v>
      </c>
      <c r="Q4739" s="1"/>
    </row>
    <row r="4740" spans="1:17" ht="15.75" hidden="1" customHeight="1">
      <c r="A4740" s="1" t="str">
        <f t="shared" si="1"/>
        <v/>
      </c>
      <c r="B4740" s="1"/>
      <c r="C4740" s="25" t="str">
        <f>IF('Census Block Input'!J4704="","",'Census Block Input'!B4704)</f>
        <v/>
      </c>
      <c r="D4740" s="184" t="str">
        <f>IF('Census Block Input'!J4704="","",UPPER('Census Block Input'!J4704))</f>
        <v/>
      </c>
      <c r="E4740" s="26" t="str">
        <f>IF('Census Block Input'!J4704="","",'Census Block Input'!I4704)</f>
        <v/>
      </c>
      <c r="F4740" s="27" t="str">
        <f>IF('Census Block Input'!J4704="","",'Census Block Input'!C4704)</f>
        <v/>
      </c>
      <c r="G4740" s="29" t="str">
        <f>IF('Census Block Input'!J4704="","",'Census Block Input'!D4704)</f>
        <v/>
      </c>
      <c r="H4740" s="30" t="str">
        <f>IF('Census Block Input'!J4704="","",'Census Block Input'!G4704)</f>
        <v/>
      </c>
      <c r="I4740" s="30" t="str">
        <f>IF('Census Block Input'!J4704="","",'Census Block Input'!F4704)</f>
        <v/>
      </c>
      <c r="J4740" s="32" t="str">
        <f t="shared" si="148"/>
        <v/>
      </c>
      <c r="K4740" s="105" t="str">
        <f>IF('Census Block Input'!J4704="","",'Census Block Input'!D4704)</f>
        <v/>
      </c>
      <c r="L4740" s="106" t="str">
        <f>IF('Census Block Input'!J4704="","",'Census Block Input'!G4704)</f>
        <v/>
      </c>
      <c r="M4740" s="106" t="str">
        <f>IF('Census Block Input'!J4704="","",'Census Block Input'!F4704)</f>
        <v/>
      </c>
      <c r="N4740" s="32" t="str">
        <f t="shared" si="149"/>
        <v/>
      </c>
      <c r="O4740" s="124" t="s">
        <v>10</v>
      </c>
      <c r="P4740" s="123" t="s">
        <v>10</v>
      </c>
      <c r="Q4740" s="1"/>
    </row>
    <row r="4741" spans="1:17" ht="15.75" hidden="1" customHeight="1">
      <c r="A4741" s="1" t="str">
        <f t="shared" si="1"/>
        <v/>
      </c>
      <c r="B4741" s="1"/>
      <c r="C4741" s="25" t="str">
        <f>IF('Census Block Input'!J4705="","",'Census Block Input'!B4705)</f>
        <v/>
      </c>
      <c r="D4741" s="184" t="str">
        <f>IF('Census Block Input'!J4705="","",UPPER('Census Block Input'!J4705))</f>
        <v/>
      </c>
      <c r="E4741" s="26" t="str">
        <f>IF('Census Block Input'!J4705="","",'Census Block Input'!I4705)</f>
        <v/>
      </c>
      <c r="F4741" s="27" t="str">
        <f>IF('Census Block Input'!J4705="","",'Census Block Input'!C4705)</f>
        <v/>
      </c>
      <c r="G4741" s="29" t="str">
        <f>IF('Census Block Input'!J4705="","",'Census Block Input'!D4705)</f>
        <v/>
      </c>
      <c r="H4741" s="30" t="str">
        <f>IF('Census Block Input'!J4705="","",'Census Block Input'!G4705)</f>
        <v/>
      </c>
      <c r="I4741" s="30" t="str">
        <f>IF('Census Block Input'!J4705="","",'Census Block Input'!F4705)</f>
        <v/>
      </c>
      <c r="J4741" s="32" t="str">
        <f t="shared" si="148"/>
        <v/>
      </c>
      <c r="K4741" s="105" t="str">
        <f>IF('Census Block Input'!J4705="","",'Census Block Input'!D4705)</f>
        <v/>
      </c>
      <c r="L4741" s="106" t="str">
        <f>IF('Census Block Input'!J4705="","",'Census Block Input'!G4705)</f>
        <v/>
      </c>
      <c r="M4741" s="106" t="str">
        <f>IF('Census Block Input'!J4705="","",'Census Block Input'!F4705)</f>
        <v/>
      </c>
      <c r="N4741" s="32" t="str">
        <f t="shared" si="149"/>
        <v/>
      </c>
      <c r="O4741" s="124" t="s">
        <v>10</v>
      </c>
      <c r="P4741" s="123" t="s">
        <v>10</v>
      </c>
      <c r="Q4741" s="1"/>
    </row>
    <row r="4742" spans="1:17" ht="15.75" hidden="1" customHeight="1">
      <c r="A4742" s="1" t="str">
        <f t="shared" si="1"/>
        <v/>
      </c>
      <c r="B4742" s="1"/>
      <c r="C4742" s="25" t="str">
        <f>IF('Census Block Input'!J4706="","",'Census Block Input'!B4706)</f>
        <v/>
      </c>
      <c r="D4742" s="184" t="str">
        <f>IF('Census Block Input'!J4706="","",UPPER('Census Block Input'!J4706))</f>
        <v/>
      </c>
      <c r="E4742" s="26" t="str">
        <f>IF('Census Block Input'!J4706="","",'Census Block Input'!I4706)</f>
        <v/>
      </c>
      <c r="F4742" s="27" t="str">
        <f>IF('Census Block Input'!J4706="","",'Census Block Input'!C4706)</f>
        <v/>
      </c>
      <c r="G4742" s="29" t="str">
        <f>IF('Census Block Input'!J4706="","",'Census Block Input'!D4706)</f>
        <v/>
      </c>
      <c r="H4742" s="30" t="str">
        <f>IF('Census Block Input'!J4706="","",'Census Block Input'!G4706)</f>
        <v/>
      </c>
      <c r="I4742" s="30" t="str">
        <f>IF('Census Block Input'!J4706="","",'Census Block Input'!F4706)</f>
        <v/>
      </c>
      <c r="J4742" s="32" t="str">
        <f t="shared" si="148"/>
        <v/>
      </c>
      <c r="K4742" s="105" t="str">
        <f>IF('Census Block Input'!J4706="","",'Census Block Input'!D4706)</f>
        <v/>
      </c>
      <c r="L4742" s="106" t="str">
        <f>IF('Census Block Input'!J4706="","",'Census Block Input'!G4706)</f>
        <v/>
      </c>
      <c r="M4742" s="106" t="str">
        <f>IF('Census Block Input'!J4706="","",'Census Block Input'!F4706)</f>
        <v/>
      </c>
      <c r="N4742" s="32" t="str">
        <f t="shared" si="149"/>
        <v/>
      </c>
      <c r="O4742" s="124" t="s">
        <v>10</v>
      </c>
      <c r="P4742" s="123" t="s">
        <v>10</v>
      </c>
      <c r="Q4742" s="1"/>
    </row>
    <row r="4743" spans="1:17" ht="15.75" hidden="1" customHeight="1">
      <c r="A4743" s="1" t="str">
        <f t="shared" si="1"/>
        <v/>
      </c>
      <c r="B4743" s="1"/>
      <c r="C4743" s="25" t="str">
        <f>IF('Census Block Input'!J4707="","",'Census Block Input'!B4707)</f>
        <v/>
      </c>
      <c r="D4743" s="184" t="str">
        <f>IF('Census Block Input'!J4707="","",UPPER('Census Block Input'!J4707))</f>
        <v/>
      </c>
      <c r="E4743" s="26" t="str">
        <f>IF('Census Block Input'!J4707="","",'Census Block Input'!I4707)</f>
        <v/>
      </c>
      <c r="F4743" s="27" t="str">
        <f>IF('Census Block Input'!J4707="","",'Census Block Input'!C4707)</f>
        <v/>
      </c>
      <c r="G4743" s="29" t="str">
        <f>IF('Census Block Input'!J4707="","",'Census Block Input'!D4707)</f>
        <v/>
      </c>
      <c r="H4743" s="30" t="str">
        <f>IF('Census Block Input'!J4707="","",'Census Block Input'!G4707)</f>
        <v/>
      </c>
      <c r="I4743" s="30" t="str">
        <f>IF('Census Block Input'!J4707="","",'Census Block Input'!F4707)</f>
        <v/>
      </c>
      <c r="J4743" s="32" t="str">
        <f t="shared" si="148"/>
        <v/>
      </c>
      <c r="K4743" s="105" t="str">
        <f>IF('Census Block Input'!J4707="","",'Census Block Input'!D4707)</f>
        <v/>
      </c>
      <c r="L4743" s="106" t="str">
        <f>IF('Census Block Input'!J4707="","",'Census Block Input'!G4707)</f>
        <v/>
      </c>
      <c r="M4743" s="106" t="str">
        <f>IF('Census Block Input'!J4707="","",'Census Block Input'!F4707)</f>
        <v/>
      </c>
      <c r="N4743" s="32" t="str">
        <f t="shared" si="149"/>
        <v/>
      </c>
      <c r="O4743" s="124" t="s">
        <v>10</v>
      </c>
      <c r="P4743" s="123" t="s">
        <v>10</v>
      </c>
      <c r="Q4743" s="1"/>
    </row>
    <row r="4744" spans="1:17" ht="15.75" hidden="1" customHeight="1">
      <c r="A4744" s="1" t="str">
        <f t="shared" si="1"/>
        <v/>
      </c>
      <c r="B4744" s="1"/>
      <c r="C4744" s="25" t="str">
        <f>IF('Census Block Input'!J4708="","",'Census Block Input'!B4708)</f>
        <v/>
      </c>
      <c r="D4744" s="184" t="str">
        <f>IF('Census Block Input'!J4708="","",UPPER('Census Block Input'!J4708))</f>
        <v/>
      </c>
      <c r="E4744" s="26" t="str">
        <f>IF('Census Block Input'!J4708="","",'Census Block Input'!I4708)</f>
        <v/>
      </c>
      <c r="F4744" s="27" t="str">
        <f>IF('Census Block Input'!J4708="","",'Census Block Input'!C4708)</f>
        <v/>
      </c>
      <c r="G4744" s="29" t="str">
        <f>IF('Census Block Input'!J4708="","",'Census Block Input'!D4708)</f>
        <v/>
      </c>
      <c r="H4744" s="30" t="str">
        <f>IF('Census Block Input'!J4708="","",'Census Block Input'!G4708)</f>
        <v/>
      </c>
      <c r="I4744" s="30" t="str">
        <f>IF('Census Block Input'!J4708="","",'Census Block Input'!F4708)</f>
        <v/>
      </c>
      <c r="J4744" s="32" t="str">
        <f t="shared" si="148"/>
        <v/>
      </c>
      <c r="K4744" s="105" t="str">
        <f>IF('Census Block Input'!J4708="","",'Census Block Input'!D4708)</f>
        <v/>
      </c>
      <c r="L4744" s="106" t="str">
        <f>IF('Census Block Input'!J4708="","",'Census Block Input'!G4708)</f>
        <v/>
      </c>
      <c r="M4744" s="106" t="str">
        <f>IF('Census Block Input'!J4708="","",'Census Block Input'!F4708)</f>
        <v/>
      </c>
      <c r="N4744" s="32" t="str">
        <f t="shared" si="149"/>
        <v/>
      </c>
      <c r="O4744" s="124" t="s">
        <v>10</v>
      </c>
      <c r="P4744" s="123" t="s">
        <v>10</v>
      </c>
      <c r="Q4744" s="1"/>
    </row>
    <row r="4745" spans="1:17" ht="15.75" hidden="1" customHeight="1">
      <c r="A4745" s="1" t="str">
        <f t="shared" si="1"/>
        <v/>
      </c>
      <c r="B4745" s="1"/>
      <c r="C4745" s="25" t="str">
        <f>IF('Census Block Input'!J4709="","",'Census Block Input'!B4709)</f>
        <v/>
      </c>
      <c r="D4745" s="184" t="str">
        <f>IF('Census Block Input'!J4709="","",UPPER('Census Block Input'!J4709))</f>
        <v/>
      </c>
      <c r="E4745" s="26" t="str">
        <f>IF('Census Block Input'!J4709="","",'Census Block Input'!I4709)</f>
        <v/>
      </c>
      <c r="F4745" s="27" t="str">
        <f>IF('Census Block Input'!J4709="","",'Census Block Input'!C4709)</f>
        <v/>
      </c>
      <c r="G4745" s="29" t="str">
        <f>IF('Census Block Input'!J4709="","",'Census Block Input'!D4709)</f>
        <v/>
      </c>
      <c r="H4745" s="30" t="str">
        <f>IF('Census Block Input'!J4709="","",'Census Block Input'!G4709)</f>
        <v/>
      </c>
      <c r="I4745" s="30" t="str">
        <f>IF('Census Block Input'!J4709="","",'Census Block Input'!F4709)</f>
        <v/>
      </c>
      <c r="J4745" s="32" t="str">
        <f t="shared" si="148"/>
        <v/>
      </c>
      <c r="K4745" s="105" t="str">
        <f>IF('Census Block Input'!J4709="","",'Census Block Input'!D4709)</f>
        <v/>
      </c>
      <c r="L4745" s="106" t="str">
        <f>IF('Census Block Input'!J4709="","",'Census Block Input'!G4709)</f>
        <v/>
      </c>
      <c r="M4745" s="106" t="str">
        <f>IF('Census Block Input'!J4709="","",'Census Block Input'!F4709)</f>
        <v/>
      </c>
      <c r="N4745" s="32" t="str">
        <f t="shared" si="149"/>
        <v/>
      </c>
      <c r="O4745" s="124" t="s">
        <v>10</v>
      </c>
      <c r="P4745" s="123" t="s">
        <v>10</v>
      </c>
      <c r="Q4745" s="1"/>
    </row>
    <row r="4746" spans="1:17" ht="15.75" hidden="1" customHeight="1">
      <c r="A4746" s="1" t="str">
        <f t="shared" si="1"/>
        <v/>
      </c>
      <c r="B4746" s="1"/>
      <c r="C4746" s="25" t="str">
        <f>IF('Census Block Input'!J4710="","",'Census Block Input'!B4710)</f>
        <v/>
      </c>
      <c r="D4746" s="184" t="str">
        <f>IF('Census Block Input'!J4710="","",UPPER('Census Block Input'!J4710))</f>
        <v/>
      </c>
      <c r="E4746" s="26" t="str">
        <f>IF('Census Block Input'!J4710="","",'Census Block Input'!I4710)</f>
        <v/>
      </c>
      <c r="F4746" s="27" t="str">
        <f>IF('Census Block Input'!J4710="","",'Census Block Input'!C4710)</f>
        <v/>
      </c>
      <c r="G4746" s="29" t="str">
        <f>IF('Census Block Input'!J4710="","",'Census Block Input'!D4710)</f>
        <v/>
      </c>
      <c r="H4746" s="30" t="str">
        <f>IF('Census Block Input'!J4710="","",'Census Block Input'!G4710)</f>
        <v/>
      </c>
      <c r="I4746" s="30" t="str">
        <f>IF('Census Block Input'!J4710="","",'Census Block Input'!F4710)</f>
        <v/>
      </c>
      <c r="J4746" s="32" t="str">
        <f t="shared" si="148"/>
        <v/>
      </c>
      <c r="K4746" s="105" t="str">
        <f>IF('Census Block Input'!J4710="","",'Census Block Input'!D4710)</f>
        <v/>
      </c>
      <c r="L4746" s="106" t="str">
        <f>IF('Census Block Input'!J4710="","",'Census Block Input'!G4710)</f>
        <v/>
      </c>
      <c r="M4746" s="106" t="str">
        <f>IF('Census Block Input'!J4710="","",'Census Block Input'!F4710)</f>
        <v/>
      </c>
      <c r="N4746" s="32" t="str">
        <f t="shared" si="149"/>
        <v/>
      </c>
      <c r="O4746" s="124" t="s">
        <v>10</v>
      </c>
      <c r="P4746" s="123" t="s">
        <v>10</v>
      </c>
      <c r="Q4746" s="1"/>
    </row>
    <row r="4747" spans="1:17" ht="15.75" hidden="1" customHeight="1">
      <c r="A4747" s="1" t="str">
        <f t="shared" si="1"/>
        <v/>
      </c>
      <c r="B4747" s="1"/>
      <c r="C4747" s="25" t="str">
        <f>IF('Census Block Input'!J4711="","",'Census Block Input'!B4711)</f>
        <v/>
      </c>
      <c r="D4747" s="184" t="str">
        <f>IF('Census Block Input'!J4711="","",UPPER('Census Block Input'!J4711))</f>
        <v/>
      </c>
      <c r="E4747" s="26" t="str">
        <f>IF('Census Block Input'!J4711="","",'Census Block Input'!I4711)</f>
        <v/>
      </c>
      <c r="F4747" s="27" t="str">
        <f>IF('Census Block Input'!J4711="","",'Census Block Input'!C4711)</f>
        <v/>
      </c>
      <c r="G4747" s="29" t="str">
        <f>IF('Census Block Input'!J4711="","",'Census Block Input'!D4711)</f>
        <v/>
      </c>
      <c r="H4747" s="30" t="str">
        <f>IF('Census Block Input'!J4711="","",'Census Block Input'!G4711)</f>
        <v/>
      </c>
      <c r="I4747" s="30" t="str">
        <f>IF('Census Block Input'!J4711="","",'Census Block Input'!F4711)</f>
        <v/>
      </c>
      <c r="J4747" s="32" t="str">
        <f t="shared" si="148"/>
        <v/>
      </c>
      <c r="K4747" s="105" t="str">
        <f>IF('Census Block Input'!J4711="","",'Census Block Input'!D4711)</f>
        <v/>
      </c>
      <c r="L4747" s="106" t="str">
        <f>IF('Census Block Input'!J4711="","",'Census Block Input'!G4711)</f>
        <v/>
      </c>
      <c r="M4747" s="106" t="str">
        <f>IF('Census Block Input'!J4711="","",'Census Block Input'!F4711)</f>
        <v/>
      </c>
      <c r="N4747" s="32" t="str">
        <f t="shared" si="149"/>
        <v/>
      </c>
      <c r="O4747" s="124" t="s">
        <v>10</v>
      </c>
      <c r="P4747" s="123" t="s">
        <v>10</v>
      </c>
      <c r="Q4747" s="1"/>
    </row>
    <row r="4748" spans="1:17" ht="15.75" hidden="1" customHeight="1">
      <c r="A4748" s="1" t="str">
        <f t="shared" si="1"/>
        <v/>
      </c>
      <c r="B4748" s="1"/>
      <c r="C4748" s="25" t="str">
        <f>IF('Census Block Input'!J4712="","",'Census Block Input'!B4712)</f>
        <v/>
      </c>
      <c r="D4748" s="184" t="str">
        <f>IF('Census Block Input'!J4712="","",UPPER('Census Block Input'!J4712))</f>
        <v/>
      </c>
      <c r="E4748" s="26" t="str">
        <f>IF('Census Block Input'!J4712="","",'Census Block Input'!I4712)</f>
        <v/>
      </c>
      <c r="F4748" s="27" t="str">
        <f>IF('Census Block Input'!J4712="","",'Census Block Input'!C4712)</f>
        <v/>
      </c>
      <c r="G4748" s="29" t="str">
        <f>IF('Census Block Input'!J4712="","",'Census Block Input'!D4712)</f>
        <v/>
      </c>
      <c r="H4748" s="30" t="str">
        <f>IF('Census Block Input'!J4712="","",'Census Block Input'!G4712)</f>
        <v/>
      </c>
      <c r="I4748" s="30" t="str">
        <f>IF('Census Block Input'!J4712="","",'Census Block Input'!F4712)</f>
        <v/>
      </c>
      <c r="J4748" s="32" t="str">
        <f t="shared" si="148"/>
        <v/>
      </c>
      <c r="K4748" s="105" t="str">
        <f>IF('Census Block Input'!J4712="","",'Census Block Input'!D4712)</f>
        <v/>
      </c>
      <c r="L4748" s="106" t="str">
        <f>IF('Census Block Input'!J4712="","",'Census Block Input'!G4712)</f>
        <v/>
      </c>
      <c r="M4748" s="106" t="str">
        <f>IF('Census Block Input'!J4712="","",'Census Block Input'!F4712)</f>
        <v/>
      </c>
      <c r="N4748" s="32" t="str">
        <f t="shared" si="149"/>
        <v/>
      </c>
      <c r="O4748" s="124" t="s">
        <v>10</v>
      </c>
      <c r="P4748" s="123" t="s">
        <v>10</v>
      </c>
      <c r="Q4748" s="1"/>
    </row>
    <row r="4749" spans="1:17" ht="15.75" hidden="1" customHeight="1">
      <c r="A4749" s="1" t="str">
        <f t="shared" si="1"/>
        <v/>
      </c>
      <c r="B4749" s="1"/>
      <c r="C4749" s="25" t="str">
        <f>IF('Census Block Input'!J4713="","",'Census Block Input'!B4713)</f>
        <v/>
      </c>
      <c r="D4749" s="184" t="str">
        <f>IF('Census Block Input'!J4713="","",UPPER('Census Block Input'!J4713))</f>
        <v/>
      </c>
      <c r="E4749" s="26" t="str">
        <f>IF('Census Block Input'!J4713="","",'Census Block Input'!I4713)</f>
        <v/>
      </c>
      <c r="F4749" s="27" t="str">
        <f>IF('Census Block Input'!J4713="","",'Census Block Input'!C4713)</f>
        <v/>
      </c>
      <c r="G4749" s="29" t="str">
        <f>IF('Census Block Input'!J4713="","",'Census Block Input'!D4713)</f>
        <v/>
      </c>
      <c r="H4749" s="30" t="str">
        <f>IF('Census Block Input'!J4713="","",'Census Block Input'!G4713)</f>
        <v/>
      </c>
      <c r="I4749" s="30" t="str">
        <f>IF('Census Block Input'!J4713="","",'Census Block Input'!F4713)</f>
        <v/>
      </c>
      <c r="J4749" s="32" t="str">
        <f t="shared" si="148"/>
        <v/>
      </c>
      <c r="K4749" s="105" t="str">
        <f>IF('Census Block Input'!J4713="","",'Census Block Input'!D4713)</f>
        <v/>
      </c>
      <c r="L4749" s="106" t="str">
        <f>IF('Census Block Input'!J4713="","",'Census Block Input'!G4713)</f>
        <v/>
      </c>
      <c r="M4749" s="106" t="str">
        <f>IF('Census Block Input'!J4713="","",'Census Block Input'!F4713)</f>
        <v/>
      </c>
      <c r="N4749" s="32" t="str">
        <f t="shared" si="149"/>
        <v/>
      </c>
      <c r="O4749" s="124" t="s">
        <v>10</v>
      </c>
      <c r="P4749" s="123" t="s">
        <v>10</v>
      </c>
      <c r="Q4749" s="1"/>
    </row>
    <row r="4750" spans="1:17" ht="15.75" hidden="1" customHeight="1">
      <c r="A4750" s="1" t="str">
        <f t="shared" si="1"/>
        <v/>
      </c>
      <c r="B4750" s="1"/>
      <c r="C4750" s="25" t="str">
        <f>IF('Census Block Input'!J4714="","",'Census Block Input'!B4714)</f>
        <v/>
      </c>
      <c r="D4750" s="184" t="str">
        <f>IF('Census Block Input'!J4714="","",UPPER('Census Block Input'!J4714))</f>
        <v/>
      </c>
      <c r="E4750" s="26" t="str">
        <f>IF('Census Block Input'!J4714="","",'Census Block Input'!I4714)</f>
        <v/>
      </c>
      <c r="F4750" s="27" t="str">
        <f>IF('Census Block Input'!J4714="","",'Census Block Input'!C4714)</f>
        <v/>
      </c>
      <c r="G4750" s="29" t="str">
        <f>IF('Census Block Input'!J4714="","",'Census Block Input'!D4714)</f>
        <v/>
      </c>
      <c r="H4750" s="30" t="str">
        <f>IF('Census Block Input'!J4714="","",'Census Block Input'!G4714)</f>
        <v/>
      </c>
      <c r="I4750" s="30" t="str">
        <f>IF('Census Block Input'!J4714="","",'Census Block Input'!F4714)</f>
        <v/>
      </c>
      <c r="J4750" s="32" t="str">
        <f t="shared" si="148"/>
        <v/>
      </c>
      <c r="K4750" s="105" t="str">
        <f>IF('Census Block Input'!J4714="","",'Census Block Input'!D4714)</f>
        <v/>
      </c>
      <c r="L4750" s="106" t="str">
        <f>IF('Census Block Input'!J4714="","",'Census Block Input'!G4714)</f>
        <v/>
      </c>
      <c r="M4750" s="106" t="str">
        <f>IF('Census Block Input'!J4714="","",'Census Block Input'!F4714)</f>
        <v/>
      </c>
      <c r="N4750" s="32" t="str">
        <f t="shared" si="149"/>
        <v/>
      </c>
      <c r="O4750" s="124" t="s">
        <v>10</v>
      </c>
      <c r="P4750" s="123" t="s">
        <v>10</v>
      </c>
      <c r="Q4750" s="1"/>
    </row>
    <row r="4751" spans="1:17" ht="15.75" hidden="1" customHeight="1">
      <c r="A4751" s="1" t="str">
        <f t="shared" si="1"/>
        <v/>
      </c>
      <c r="B4751" s="1"/>
      <c r="C4751" s="25" t="str">
        <f>IF('Census Block Input'!J4715="","",'Census Block Input'!B4715)</f>
        <v/>
      </c>
      <c r="D4751" s="184" t="str">
        <f>IF('Census Block Input'!J4715="","",UPPER('Census Block Input'!J4715))</f>
        <v/>
      </c>
      <c r="E4751" s="26" t="str">
        <f>IF('Census Block Input'!J4715="","",'Census Block Input'!I4715)</f>
        <v/>
      </c>
      <c r="F4751" s="27" t="str">
        <f>IF('Census Block Input'!J4715="","",'Census Block Input'!C4715)</f>
        <v/>
      </c>
      <c r="G4751" s="29" t="str">
        <f>IF('Census Block Input'!J4715="","",'Census Block Input'!D4715)</f>
        <v/>
      </c>
      <c r="H4751" s="30" t="str">
        <f>IF('Census Block Input'!J4715="","",'Census Block Input'!G4715)</f>
        <v/>
      </c>
      <c r="I4751" s="30" t="str">
        <f>IF('Census Block Input'!J4715="","",'Census Block Input'!F4715)</f>
        <v/>
      </c>
      <c r="J4751" s="32" t="str">
        <f t="shared" si="148"/>
        <v/>
      </c>
      <c r="K4751" s="105" t="str">
        <f>IF('Census Block Input'!J4715="","",'Census Block Input'!D4715)</f>
        <v/>
      </c>
      <c r="L4751" s="106" t="str">
        <f>IF('Census Block Input'!J4715="","",'Census Block Input'!G4715)</f>
        <v/>
      </c>
      <c r="M4751" s="106" t="str">
        <f>IF('Census Block Input'!J4715="","",'Census Block Input'!F4715)</f>
        <v/>
      </c>
      <c r="N4751" s="32" t="str">
        <f t="shared" si="149"/>
        <v/>
      </c>
      <c r="O4751" s="124" t="s">
        <v>10</v>
      </c>
      <c r="P4751" s="123" t="s">
        <v>10</v>
      </c>
      <c r="Q4751" s="1"/>
    </row>
    <row r="4752" spans="1:17" ht="15.75" hidden="1" customHeight="1">
      <c r="A4752" s="1" t="str">
        <f t="shared" si="1"/>
        <v/>
      </c>
      <c r="B4752" s="1"/>
      <c r="C4752" s="25" t="str">
        <f>IF('Census Block Input'!J4716="","",'Census Block Input'!B4716)</f>
        <v/>
      </c>
      <c r="D4752" s="184" t="str">
        <f>IF('Census Block Input'!J4716="","",UPPER('Census Block Input'!J4716))</f>
        <v/>
      </c>
      <c r="E4752" s="26" t="str">
        <f>IF('Census Block Input'!J4716="","",'Census Block Input'!I4716)</f>
        <v/>
      </c>
      <c r="F4752" s="27" t="str">
        <f>IF('Census Block Input'!J4716="","",'Census Block Input'!C4716)</f>
        <v/>
      </c>
      <c r="G4752" s="29" t="str">
        <f>IF('Census Block Input'!J4716="","",'Census Block Input'!D4716)</f>
        <v/>
      </c>
      <c r="H4752" s="30" t="str">
        <f>IF('Census Block Input'!J4716="","",'Census Block Input'!G4716)</f>
        <v/>
      </c>
      <c r="I4752" s="30" t="str">
        <f>IF('Census Block Input'!J4716="","",'Census Block Input'!F4716)</f>
        <v/>
      </c>
      <c r="J4752" s="32" t="str">
        <f t="shared" si="148"/>
        <v/>
      </c>
      <c r="K4752" s="105" t="str">
        <f>IF('Census Block Input'!J4716="","",'Census Block Input'!D4716)</f>
        <v/>
      </c>
      <c r="L4752" s="106" t="str">
        <f>IF('Census Block Input'!J4716="","",'Census Block Input'!G4716)</f>
        <v/>
      </c>
      <c r="M4752" s="106" t="str">
        <f>IF('Census Block Input'!J4716="","",'Census Block Input'!F4716)</f>
        <v/>
      </c>
      <c r="N4752" s="32" t="str">
        <f t="shared" si="149"/>
        <v/>
      </c>
      <c r="O4752" s="124" t="s">
        <v>10</v>
      </c>
      <c r="P4752" s="123" t="s">
        <v>10</v>
      </c>
      <c r="Q4752" s="1"/>
    </row>
    <row r="4753" spans="1:17" ht="15.75" hidden="1" customHeight="1">
      <c r="A4753" s="1" t="str">
        <f t="shared" si="1"/>
        <v/>
      </c>
      <c r="B4753" s="1"/>
      <c r="C4753" s="25" t="str">
        <f>IF('Census Block Input'!J4717="","",'Census Block Input'!B4717)</f>
        <v/>
      </c>
      <c r="D4753" s="184" t="str">
        <f>IF('Census Block Input'!J4717="","",UPPER('Census Block Input'!J4717))</f>
        <v/>
      </c>
      <c r="E4753" s="26" t="str">
        <f>IF('Census Block Input'!J4717="","",'Census Block Input'!I4717)</f>
        <v/>
      </c>
      <c r="F4753" s="27" t="str">
        <f>IF('Census Block Input'!J4717="","",'Census Block Input'!C4717)</f>
        <v/>
      </c>
      <c r="G4753" s="29" t="str">
        <f>IF('Census Block Input'!J4717="","",'Census Block Input'!D4717)</f>
        <v/>
      </c>
      <c r="H4753" s="30" t="str">
        <f>IF('Census Block Input'!J4717="","",'Census Block Input'!G4717)</f>
        <v/>
      </c>
      <c r="I4753" s="30" t="str">
        <f>IF('Census Block Input'!J4717="","",'Census Block Input'!F4717)</f>
        <v/>
      </c>
      <c r="J4753" s="32" t="str">
        <f t="shared" si="148"/>
        <v/>
      </c>
      <c r="K4753" s="105" t="str">
        <f>IF('Census Block Input'!J4717="","",'Census Block Input'!D4717)</f>
        <v/>
      </c>
      <c r="L4753" s="106" t="str">
        <f>IF('Census Block Input'!J4717="","",'Census Block Input'!G4717)</f>
        <v/>
      </c>
      <c r="M4753" s="106" t="str">
        <f>IF('Census Block Input'!J4717="","",'Census Block Input'!F4717)</f>
        <v/>
      </c>
      <c r="N4753" s="32" t="str">
        <f t="shared" si="149"/>
        <v/>
      </c>
      <c r="O4753" s="124" t="s">
        <v>10</v>
      </c>
      <c r="P4753" s="123" t="s">
        <v>10</v>
      </c>
      <c r="Q4753" s="1"/>
    </row>
    <row r="4754" spans="1:17" ht="15.75" hidden="1" customHeight="1">
      <c r="A4754" s="1" t="str">
        <f t="shared" si="1"/>
        <v/>
      </c>
      <c r="B4754" s="1"/>
      <c r="C4754" s="25" t="str">
        <f>IF('Census Block Input'!J4718="","",'Census Block Input'!B4718)</f>
        <v/>
      </c>
      <c r="D4754" s="184" t="str">
        <f>IF('Census Block Input'!J4718="","",UPPER('Census Block Input'!J4718))</f>
        <v/>
      </c>
      <c r="E4754" s="26" t="str">
        <f>IF('Census Block Input'!J4718="","",'Census Block Input'!I4718)</f>
        <v/>
      </c>
      <c r="F4754" s="27" t="str">
        <f>IF('Census Block Input'!J4718="","",'Census Block Input'!C4718)</f>
        <v/>
      </c>
      <c r="G4754" s="29" t="str">
        <f>IF('Census Block Input'!J4718="","",'Census Block Input'!D4718)</f>
        <v/>
      </c>
      <c r="H4754" s="30" t="str">
        <f>IF('Census Block Input'!J4718="","",'Census Block Input'!G4718)</f>
        <v/>
      </c>
      <c r="I4754" s="30" t="str">
        <f>IF('Census Block Input'!J4718="","",'Census Block Input'!F4718)</f>
        <v/>
      </c>
      <c r="J4754" s="32" t="str">
        <f t="shared" si="148"/>
        <v/>
      </c>
      <c r="K4754" s="105" t="str">
        <f>IF('Census Block Input'!J4718="","",'Census Block Input'!D4718)</f>
        <v/>
      </c>
      <c r="L4754" s="106" t="str">
        <f>IF('Census Block Input'!J4718="","",'Census Block Input'!G4718)</f>
        <v/>
      </c>
      <c r="M4754" s="106" t="str">
        <f>IF('Census Block Input'!J4718="","",'Census Block Input'!F4718)</f>
        <v/>
      </c>
      <c r="N4754" s="32" t="str">
        <f t="shared" si="149"/>
        <v/>
      </c>
      <c r="O4754" s="124" t="s">
        <v>10</v>
      </c>
      <c r="P4754" s="123" t="s">
        <v>10</v>
      </c>
      <c r="Q4754" s="1"/>
    </row>
    <row r="4755" spans="1:17" ht="15.75" hidden="1" customHeight="1">
      <c r="A4755" s="1" t="str">
        <f t="shared" si="1"/>
        <v/>
      </c>
      <c r="B4755" s="1"/>
      <c r="C4755" s="25" t="str">
        <f>IF('Census Block Input'!J4719="","",'Census Block Input'!B4719)</f>
        <v/>
      </c>
      <c r="D4755" s="184" t="str">
        <f>IF('Census Block Input'!J4719="","",UPPER('Census Block Input'!J4719))</f>
        <v/>
      </c>
      <c r="E4755" s="26" t="str">
        <f>IF('Census Block Input'!J4719="","",'Census Block Input'!I4719)</f>
        <v/>
      </c>
      <c r="F4755" s="27" t="str">
        <f>IF('Census Block Input'!J4719="","",'Census Block Input'!C4719)</f>
        <v/>
      </c>
      <c r="G4755" s="29" t="str">
        <f>IF('Census Block Input'!J4719="","",'Census Block Input'!D4719)</f>
        <v/>
      </c>
      <c r="H4755" s="30" t="str">
        <f>IF('Census Block Input'!J4719="","",'Census Block Input'!G4719)</f>
        <v/>
      </c>
      <c r="I4755" s="30" t="str">
        <f>IF('Census Block Input'!J4719="","",'Census Block Input'!F4719)</f>
        <v/>
      </c>
      <c r="J4755" s="32" t="str">
        <f t="shared" si="148"/>
        <v/>
      </c>
      <c r="K4755" s="105" t="str">
        <f>IF('Census Block Input'!J4719="","",'Census Block Input'!D4719)</f>
        <v/>
      </c>
      <c r="L4755" s="106" t="str">
        <f>IF('Census Block Input'!J4719="","",'Census Block Input'!G4719)</f>
        <v/>
      </c>
      <c r="M4755" s="106" t="str">
        <f>IF('Census Block Input'!J4719="","",'Census Block Input'!F4719)</f>
        <v/>
      </c>
      <c r="N4755" s="32" t="str">
        <f t="shared" si="149"/>
        <v/>
      </c>
      <c r="O4755" s="124" t="s">
        <v>10</v>
      </c>
      <c r="P4755" s="123" t="s">
        <v>10</v>
      </c>
      <c r="Q4755" s="1"/>
    </row>
    <row r="4756" spans="1:17" ht="15.75" hidden="1" customHeight="1">
      <c r="A4756" s="1" t="str">
        <f t="shared" si="1"/>
        <v/>
      </c>
      <c r="B4756" s="1"/>
      <c r="C4756" s="25" t="str">
        <f>IF('Census Block Input'!J4720="","",'Census Block Input'!B4720)</f>
        <v/>
      </c>
      <c r="D4756" s="184" t="str">
        <f>IF('Census Block Input'!J4720="","",UPPER('Census Block Input'!J4720))</f>
        <v/>
      </c>
      <c r="E4756" s="26" t="str">
        <f>IF('Census Block Input'!J4720="","",'Census Block Input'!I4720)</f>
        <v/>
      </c>
      <c r="F4756" s="27" t="str">
        <f>IF('Census Block Input'!J4720="","",'Census Block Input'!C4720)</f>
        <v/>
      </c>
      <c r="G4756" s="29" t="str">
        <f>IF('Census Block Input'!J4720="","",'Census Block Input'!D4720)</f>
        <v/>
      </c>
      <c r="H4756" s="30" t="str">
        <f>IF('Census Block Input'!J4720="","",'Census Block Input'!G4720)</f>
        <v/>
      </c>
      <c r="I4756" s="30" t="str">
        <f>IF('Census Block Input'!J4720="","",'Census Block Input'!F4720)</f>
        <v/>
      </c>
      <c r="J4756" s="32" t="str">
        <f t="shared" si="148"/>
        <v/>
      </c>
      <c r="K4756" s="105" t="str">
        <f>IF('Census Block Input'!J4720="","",'Census Block Input'!D4720)</f>
        <v/>
      </c>
      <c r="L4756" s="106" t="str">
        <f>IF('Census Block Input'!J4720="","",'Census Block Input'!G4720)</f>
        <v/>
      </c>
      <c r="M4756" s="106" t="str">
        <f>IF('Census Block Input'!J4720="","",'Census Block Input'!F4720)</f>
        <v/>
      </c>
      <c r="N4756" s="32" t="str">
        <f t="shared" si="149"/>
        <v/>
      </c>
      <c r="O4756" s="124" t="s">
        <v>10</v>
      </c>
      <c r="P4756" s="123" t="s">
        <v>10</v>
      </c>
      <c r="Q4756" s="1"/>
    </row>
    <row r="4757" spans="1:17" ht="15.75" hidden="1" customHeight="1">
      <c r="A4757" s="1" t="str">
        <f t="shared" si="1"/>
        <v/>
      </c>
      <c r="B4757" s="1"/>
      <c r="C4757" s="25" t="str">
        <f>IF('Census Block Input'!J4721="","",'Census Block Input'!B4721)</f>
        <v/>
      </c>
      <c r="D4757" s="184" t="str">
        <f>IF('Census Block Input'!J4721="","",UPPER('Census Block Input'!J4721))</f>
        <v/>
      </c>
      <c r="E4757" s="26" t="str">
        <f>IF('Census Block Input'!J4721="","",'Census Block Input'!I4721)</f>
        <v/>
      </c>
      <c r="F4757" s="27" t="str">
        <f>IF('Census Block Input'!J4721="","",'Census Block Input'!C4721)</f>
        <v/>
      </c>
      <c r="G4757" s="29" t="str">
        <f>IF('Census Block Input'!J4721="","",'Census Block Input'!D4721)</f>
        <v/>
      </c>
      <c r="H4757" s="30" t="str">
        <f>IF('Census Block Input'!J4721="","",'Census Block Input'!G4721)</f>
        <v/>
      </c>
      <c r="I4757" s="30" t="str">
        <f>IF('Census Block Input'!J4721="","",'Census Block Input'!F4721)</f>
        <v/>
      </c>
      <c r="J4757" s="32" t="str">
        <f t="shared" si="148"/>
        <v/>
      </c>
      <c r="K4757" s="105" t="str">
        <f>IF('Census Block Input'!J4721="","",'Census Block Input'!D4721)</f>
        <v/>
      </c>
      <c r="L4757" s="106" t="str">
        <f>IF('Census Block Input'!J4721="","",'Census Block Input'!G4721)</f>
        <v/>
      </c>
      <c r="M4757" s="106" t="str">
        <f>IF('Census Block Input'!J4721="","",'Census Block Input'!F4721)</f>
        <v/>
      </c>
      <c r="N4757" s="32" t="str">
        <f t="shared" si="149"/>
        <v/>
      </c>
      <c r="O4757" s="124" t="s">
        <v>10</v>
      </c>
      <c r="P4757" s="123" t="s">
        <v>10</v>
      </c>
      <c r="Q4757" s="1"/>
    </row>
    <row r="4758" spans="1:17" ht="15.75" hidden="1" customHeight="1">
      <c r="A4758" s="1" t="str">
        <f t="shared" si="1"/>
        <v/>
      </c>
      <c r="B4758" s="1"/>
      <c r="C4758" s="25" t="str">
        <f>IF('Census Block Input'!J4722="","",'Census Block Input'!B4722)</f>
        <v/>
      </c>
      <c r="D4758" s="184" t="str">
        <f>IF('Census Block Input'!J4722="","",UPPER('Census Block Input'!J4722))</f>
        <v/>
      </c>
      <c r="E4758" s="26" t="str">
        <f>IF('Census Block Input'!J4722="","",'Census Block Input'!I4722)</f>
        <v/>
      </c>
      <c r="F4758" s="27" t="str">
        <f>IF('Census Block Input'!J4722="","",'Census Block Input'!C4722)</f>
        <v/>
      </c>
      <c r="G4758" s="29" t="str">
        <f>IF('Census Block Input'!J4722="","",'Census Block Input'!D4722)</f>
        <v/>
      </c>
      <c r="H4758" s="30" t="str">
        <f>IF('Census Block Input'!J4722="","",'Census Block Input'!G4722)</f>
        <v/>
      </c>
      <c r="I4758" s="30" t="str">
        <f>IF('Census Block Input'!J4722="","",'Census Block Input'!F4722)</f>
        <v/>
      </c>
      <c r="J4758" s="32" t="str">
        <f t="shared" si="148"/>
        <v/>
      </c>
      <c r="K4758" s="105" t="str">
        <f>IF('Census Block Input'!J4722="","",'Census Block Input'!D4722)</f>
        <v/>
      </c>
      <c r="L4758" s="106" t="str">
        <f>IF('Census Block Input'!J4722="","",'Census Block Input'!G4722)</f>
        <v/>
      </c>
      <c r="M4758" s="106" t="str">
        <f>IF('Census Block Input'!J4722="","",'Census Block Input'!F4722)</f>
        <v/>
      </c>
      <c r="N4758" s="32" t="str">
        <f t="shared" si="149"/>
        <v/>
      </c>
      <c r="O4758" s="124" t="s">
        <v>10</v>
      </c>
      <c r="P4758" s="123" t="s">
        <v>10</v>
      </c>
      <c r="Q4758" s="1"/>
    </row>
    <row r="4759" spans="1:17" ht="15.75" hidden="1" customHeight="1">
      <c r="A4759" s="1" t="str">
        <f t="shared" si="1"/>
        <v/>
      </c>
      <c r="B4759" s="1"/>
      <c r="C4759" s="25" t="str">
        <f>IF('Census Block Input'!J4723="","",'Census Block Input'!B4723)</f>
        <v/>
      </c>
      <c r="D4759" s="184" t="str">
        <f>IF('Census Block Input'!J4723="","",UPPER('Census Block Input'!J4723))</f>
        <v/>
      </c>
      <c r="E4759" s="26" t="str">
        <f>IF('Census Block Input'!J4723="","",'Census Block Input'!I4723)</f>
        <v/>
      </c>
      <c r="F4759" s="27" t="str">
        <f>IF('Census Block Input'!J4723="","",'Census Block Input'!C4723)</f>
        <v/>
      </c>
      <c r="G4759" s="29" t="str">
        <f>IF('Census Block Input'!J4723="","",'Census Block Input'!D4723)</f>
        <v/>
      </c>
      <c r="H4759" s="30" t="str">
        <f>IF('Census Block Input'!J4723="","",'Census Block Input'!G4723)</f>
        <v/>
      </c>
      <c r="I4759" s="30" t="str">
        <f>IF('Census Block Input'!J4723="","",'Census Block Input'!F4723)</f>
        <v/>
      </c>
      <c r="J4759" s="32" t="str">
        <f t="shared" si="148"/>
        <v/>
      </c>
      <c r="K4759" s="105" t="str">
        <f>IF('Census Block Input'!J4723="","",'Census Block Input'!D4723)</f>
        <v/>
      </c>
      <c r="L4759" s="106" t="str">
        <f>IF('Census Block Input'!J4723="","",'Census Block Input'!G4723)</f>
        <v/>
      </c>
      <c r="M4759" s="106" t="str">
        <f>IF('Census Block Input'!J4723="","",'Census Block Input'!F4723)</f>
        <v/>
      </c>
      <c r="N4759" s="32" t="str">
        <f t="shared" si="149"/>
        <v/>
      </c>
      <c r="O4759" s="124" t="s">
        <v>10</v>
      </c>
      <c r="P4759" s="123" t="s">
        <v>10</v>
      </c>
      <c r="Q4759" s="1"/>
    </row>
    <row r="4760" spans="1:17" ht="15.75" hidden="1" customHeight="1">
      <c r="A4760" s="1" t="str">
        <f t="shared" si="1"/>
        <v/>
      </c>
      <c r="B4760" s="1"/>
      <c r="C4760" s="25" t="str">
        <f>IF('Census Block Input'!J4724="","",'Census Block Input'!B4724)</f>
        <v/>
      </c>
      <c r="D4760" s="184" t="str">
        <f>IF('Census Block Input'!J4724="","",UPPER('Census Block Input'!J4724))</f>
        <v/>
      </c>
      <c r="E4760" s="26" t="str">
        <f>IF('Census Block Input'!J4724="","",'Census Block Input'!I4724)</f>
        <v/>
      </c>
      <c r="F4760" s="27" t="str">
        <f>IF('Census Block Input'!J4724="","",'Census Block Input'!C4724)</f>
        <v/>
      </c>
      <c r="G4760" s="29" t="str">
        <f>IF('Census Block Input'!J4724="","",'Census Block Input'!D4724)</f>
        <v/>
      </c>
      <c r="H4760" s="30" t="str">
        <f>IF('Census Block Input'!J4724="","",'Census Block Input'!G4724)</f>
        <v/>
      </c>
      <c r="I4760" s="30" t="str">
        <f>IF('Census Block Input'!J4724="","",'Census Block Input'!F4724)</f>
        <v/>
      </c>
      <c r="J4760" s="32" t="str">
        <f t="shared" si="148"/>
        <v/>
      </c>
      <c r="K4760" s="105" t="str">
        <f>IF('Census Block Input'!J4724="","",'Census Block Input'!D4724)</f>
        <v/>
      </c>
      <c r="L4760" s="106" t="str">
        <f>IF('Census Block Input'!J4724="","",'Census Block Input'!G4724)</f>
        <v/>
      </c>
      <c r="M4760" s="106" t="str">
        <f>IF('Census Block Input'!J4724="","",'Census Block Input'!F4724)</f>
        <v/>
      </c>
      <c r="N4760" s="32" t="str">
        <f t="shared" si="149"/>
        <v/>
      </c>
      <c r="O4760" s="124" t="s">
        <v>10</v>
      </c>
      <c r="P4760" s="123" t="s">
        <v>10</v>
      </c>
      <c r="Q4760" s="1"/>
    </row>
    <row r="4761" spans="1:17" ht="15.75" hidden="1" customHeight="1">
      <c r="A4761" s="1" t="str">
        <f t="shared" si="1"/>
        <v/>
      </c>
      <c r="B4761" s="1"/>
      <c r="C4761" s="25" t="str">
        <f>IF('Census Block Input'!J4725="","",'Census Block Input'!B4725)</f>
        <v/>
      </c>
      <c r="D4761" s="184" t="str">
        <f>IF('Census Block Input'!J4725="","",UPPER('Census Block Input'!J4725))</f>
        <v/>
      </c>
      <c r="E4761" s="26" t="str">
        <f>IF('Census Block Input'!J4725="","",'Census Block Input'!I4725)</f>
        <v/>
      </c>
      <c r="F4761" s="27" t="str">
        <f>IF('Census Block Input'!J4725="","",'Census Block Input'!C4725)</f>
        <v/>
      </c>
      <c r="G4761" s="29" t="str">
        <f>IF('Census Block Input'!J4725="","",'Census Block Input'!D4725)</f>
        <v/>
      </c>
      <c r="H4761" s="30" t="str">
        <f>IF('Census Block Input'!J4725="","",'Census Block Input'!G4725)</f>
        <v/>
      </c>
      <c r="I4761" s="30" t="str">
        <f>IF('Census Block Input'!J4725="","",'Census Block Input'!F4725)</f>
        <v/>
      </c>
      <c r="J4761" s="32" t="str">
        <f t="shared" si="148"/>
        <v/>
      </c>
      <c r="K4761" s="105" t="str">
        <f>IF('Census Block Input'!J4725="","",'Census Block Input'!D4725)</f>
        <v/>
      </c>
      <c r="L4761" s="106" t="str">
        <f>IF('Census Block Input'!J4725="","",'Census Block Input'!G4725)</f>
        <v/>
      </c>
      <c r="M4761" s="106" t="str">
        <f>IF('Census Block Input'!J4725="","",'Census Block Input'!F4725)</f>
        <v/>
      </c>
      <c r="N4761" s="32" t="str">
        <f t="shared" si="149"/>
        <v/>
      </c>
      <c r="O4761" s="124" t="s">
        <v>10</v>
      </c>
      <c r="P4761" s="123" t="s">
        <v>10</v>
      </c>
      <c r="Q4761" s="1"/>
    </row>
    <row r="4762" spans="1:17" ht="15.75" hidden="1" customHeight="1">
      <c r="A4762" s="1" t="str">
        <f t="shared" si="1"/>
        <v/>
      </c>
      <c r="B4762" s="1"/>
      <c r="C4762" s="25" t="str">
        <f>IF('Census Block Input'!J4726="","",'Census Block Input'!B4726)</f>
        <v/>
      </c>
      <c r="D4762" s="184" t="str">
        <f>IF('Census Block Input'!J4726="","",UPPER('Census Block Input'!J4726))</f>
        <v/>
      </c>
      <c r="E4762" s="26" t="str">
        <f>IF('Census Block Input'!J4726="","",'Census Block Input'!I4726)</f>
        <v/>
      </c>
      <c r="F4762" s="27" t="str">
        <f>IF('Census Block Input'!J4726="","",'Census Block Input'!C4726)</f>
        <v/>
      </c>
      <c r="G4762" s="29" t="str">
        <f>IF('Census Block Input'!J4726="","",'Census Block Input'!D4726)</f>
        <v/>
      </c>
      <c r="H4762" s="30" t="str">
        <f>IF('Census Block Input'!J4726="","",'Census Block Input'!G4726)</f>
        <v/>
      </c>
      <c r="I4762" s="30" t="str">
        <f>IF('Census Block Input'!J4726="","",'Census Block Input'!F4726)</f>
        <v/>
      </c>
      <c r="J4762" s="32" t="str">
        <f t="shared" si="148"/>
        <v/>
      </c>
      <c r="K4762" s="105" t="str">
        <f>IF('Census Block Input'!J4726="","",'Census Block Input'!D4726)</f>
        <v/>
      </c>
      <c r="L4762" s="106" t="str">
        <f>IF('Census Block Input'!J4726="","",'Census Block Input'!G4726)</f>
        <v/>
      </c>
      <c r="M4762" s="106" t="str">
        <f>IF('Census Block Input'!J4726="","",'Census Block Input'!F4726)</f>
        <v/>
      </c>
      <c r="N4762" s="32" t="str">
        <f t="shared" si="149"/>
        <v/>
      </c>
      <c r="O4762" s="124" t="s">
        <v>10</v>
      </c>
      <c r="P4762" s="123" t="s">
        <v>10</v>
      </c>
      <c r="Q4762" s="1"/>
    </row>
    <row r="4763" spans="1:17" ht="15.75" hidden="1" customHeight="1">
      <c r="A4763" s="1" t="str">
        <f t="shared" si="1"/>
        <v/>
      </c>
      <c r="B4763" s="1"/>
      <c r="C4763" s="25" t="str">
        <f>IF('Census Block Input'!J4727="","",'Census Block Input'!B4727)</f>
        <v/>
      </c>
      <c r="D4763" s="184" t="str">
        <f>IF('Census Block Input'!J4727="","",UPPER('Census Block Input'!J4727))</f>
        <v/>
      </c>
      <c r="E4763" s="26" t="str">
        <f>IF('Census Block Input'!J4727="","",'Census Block Input'!I4727)</f>
        <v/>
      </c>
      <c r="F4763" s="27" t="str">
        <f>IF('Census Block Input'!J4727="","",'Census Block Input'!C4727)</f>
        <v/>
      </c>
      <c r="G4763" s="29" t="str">
        <f>IF('Census Block Input'!J4727="","",'Census Block Input'!D4727)</f>
        <v/>
      </c>
      <c r="H4763" s="30" t="str">
        <f>IF('Census Block Input'!J4727="","",'Census Block Input'!G4727)</f>
        <v/>
      </c>
      <c r="I4763" s="30" t="str">
        <f>IF('Census Block Input'!J4727="","",'Census Block Input'!F4727)</f>
        <v/>
      </c>
      <c r="J4763" s="32" t="str">
        <f t="shared" si="148"/>
        <v/>
      </c>
      <c r="K4763" s="105" t="str">
        <f>IF('Census Block Input'!J4727="","",'Census Block Input'!D4727)</f>
        <v/>
      </c>
      <c r="L4763" s="106" t="str">
        <f>IF('Census Block Input'!J4727="","",'Census Block Input'!G4727)</f>
        <v/>
      </c>
      <c r="M4763" s="106" t="str">
        <f>IF('Census Block Input'!J4727="","",'Census Block Input'!F4727)</f>
        <v/>
      </c>
      <c r="N4763" s="32" t="str">
        <f t="shared" si="149"/>
        <v/>
      </c>
      <c r="O4763" s="124" t="s">
        <v>10</v>
      </c>
      <c r="P4763" s="123" t="s">
        <v>10</v>
      </c>
      <c r="Q4763" s="1"/>
    </row>
    <row r="4764" spans="1:17" ht="15.75" hidden="1" customHeight="1">
      <c r="A4764" s="1" t="str">
        <f t="shared" si="1"/>
        <v/>
      </c>
      <c r="B4764" s="1"/>
      <c r="C4764" s="25" t="str">
        <f>IF('Census Block Input'!J4728="","",'Census Block Input'!B4728)</f>
        <v/>
      </c>
      <c r="D4764" s="184" t="str">
        <f>IF('Census Block Input'!J4728="","",UPPER('Census Block Input'!J4728))</f>
        <v/>
      </c>
      <c r="E4764" s="26" t="str">
        <f>IF('Census Block Input'!J4728="","",'Census Block Input'!I4728)</f>
        <v/>
      </c>
      <c r="F4764" s="27" t="str">
        <f>IF('Census Block Input'!J4728="","",'Census Block Input'!C4728)</f>
        <v/>
      </c>
      <c r="G4764" s="29" t="str">
        <f>IF('Census Block Input'!J4728="","",'Census Block Input'!D4728)</f>
        <v/>
      </c>
      <c r="H4764" s="30" t="str">
        <f>IF('Census Block Input'!J4728="","",'Census Block Input'!G4728)</f>
        <v/>
      </c>
      <c r="I4764" s="30" t="str">
        <f>IF('Census Block Input'!J4728="","",'Census Block Input'!F4728)</f>
        <v/>
      </c>
      <c r="J4764" s="32" t="str">
        <f t="shared" si="148"/>
        <v/>
      </c>
      <c r="K4764" s="105" t="str">
        <f>IF('Census Block Input'!J4728="","",'Census Block Input'!D4728)</f>
        <v/>
      </c>
      <c r="L4764" s="106" t="str">
        <f>IF('Census Block Input'!J4728="","",'Census Block Input'!G4728)</f>
        <v/>
      </c>
      <c r="M4764" s="106" t="str">
        <f>IF('Census Block Input'!J4728="","",'Census Block Input'!F4728)</f>
        <v/>
      </c>
      <c r="N4764" s="32" t="str">
        <f t="shared" si="149"/>
        <v/>
      </c>
      <c r="O4764" s="124" t="s">
        <v>10</v>
      </c>
      <c r="P4764" s="123" t="s">
        <v>10</v>
      </c>
      <c r="Q4764" s="1"/>
    </row>
    <row r="4765" spans="1:17" ht="15.75" hidden="1" customHeight="1">
      <c r="A4765" s="1" t="str">
        <f t="shared" si="1"/>
        <v/>
      </c>
      <c r="B4765" s="1"/>
      <c r="C4765" s="25" t="str">
        <f>IF('Census Block Input'!J4729="","",'Census Block Input'!B4729)</f>
        <v/>
      </c>
      <c r="D4765" s="184" t="str">
        <f>IF('Census Block Input'!J4729="","",UPPER('Census Block Input'!J4729))</f>
        <v/>
      </c>
      <c r="E4765" s="26" t="str">
        <f>IF('Census Block Input'!J4729="","",'Census Block Input'!I4729)</f>
        <v/>
      </c>
      <c r="F4765" s="27" t="str">
        <f>IF('Census Block Input'!J4729="","",'Census Block Input'!C4729)</f>
        <v/>
      </c>
      <c r="G4765" s="29" t="str">
        <f>IF('Census Block Input'!J4729="","",'Census Block Input'!D4729)</f>
        <v/>
      </c>
      <c r="H4765" s="30" t="str">
        <f>IF('Census Block Input'!J4729="","",'Census Block Input'!G4729)</f>
        <v/>
      </c>
      <c r="I4765" s="30" t="str">
        <f>IF('Census Block Input'!J4729="","",'Census Block Input'!F4729)</f>
        <v/>
      </c>
      <c r="J4765" s="32" t="str">
        <f t="shared" si="148"/>
        <v/>
      </c>
      <c r="K4765" s="105" t="str">
        <f>IF('Census Block Input'!J4729="","",'Census Block Input'!D4729)</f>
        <v/>
      </c>
      <c r="L4765" s="106" t="str">
        <f>IF('Census Block Input'!J4729="","",'Census Block Input'!G4729)</f>
        <v/>
      </c>
      <c r="M4765" s="106" t="str">
        <f>IF('Census Block Input'!J4729="","",'Census Block Input'!F4729)</f>
        <v/>
      </c>
      <c r="N4765" s="32" t="str">
        <f t="shared" si="149"/>
        <v/>
      </c>
      <c r="O4765" s="124" t="s">
        <v>10</v>
      </c>
      <c r="P4765" s="123" t="s">
        <v>10</v>
      </c>
      <c r="Q4765" s="1"/>
    </row>
    <row r="4766" spans="1:17" ht="15.75" hidden="1" customHeight="1">
      <c r="A4766" s="1" t="str">
        <f t="shared" si="1"/>
        <v/>
      </c>
      <c r="B4766" s="1"/>
      <c r="C4766" s="25" t="str">
        <f>IF('Census Block Input'!J4730="","",'Census Block Input'!B4730)</f>
        <v/>
      </c>
      <c r="D4766" s="184" t="str">
        <f>IF('Census Block Input'!J4730="","",UPPER('Census Block Input'!J4730))</f>
        <v/>
      </c>
      <c r="E4766" s="26" t="str">
        <f>IF('Census Block Input'!J4730="","",'Census Block Input'!I4730)</f>
        <v/>
      </c>
      <c r="F4766" s="27" t="str">
        <f>IF('Census Block Input'!J4730="","",'Census Block Input'!C4730)</f>
        <v/>
      </c>
      <c r="G4766" s="29" t="str">
        <f>IF('Census Block Input'!J4730="","",'Census Block Input'!D4730)</f>
        <v/>
      </c>
      <c r="H4766" s="30" t="str">
        <f>IF('Census Block Input'!J4730="","",'Census Block Input'!G4730)</f>
        <v/>
      </c>
      <c r="I4766" s="30" t="str">
        <f>IF('Census Block Input'!J4730="","",'Census Block Input'!F4730)</f>
        <v/>
      </c>
      <c r="J4766" s="32" t="str">
        <f t="shared" si="148"/>
        <v/>
      </c>
      <c r="K4766" s="105" t="str">
        <f>IF('Census Block Input'!J4730="","",'Census Block Input'!D4730)</f>
        <v/>
      </c>
      <c r="L4766" s="106" t="str">
        <f>IF('Census Block Input'!J4730="","",'Census Block Input'!G4730)</f>
        <v/>
      </c>
      <c r="M4766" s="106" t="str">
        <f>IF('Census Block Input'!J4730="","",'Census Block Input'!F4730)</f>
        <v/>
      </c>
      <c r="N4766" s="32" t="str">
        <f t="shared" si="149"/>
        <v/>
      </c>
      <c r="O4766" s="124" t="s">
        <v>10</v>
      </c>
      <c r="P4766" s="123" t="s">
        <v>10</v>
      </c>
      <c r="Q4766" s="1"/>
    </row>
    <row r="4767" spans="1:17" ht="15.75" hidden="1" customHeight="1">
      <c r="A4767" s="1" t="str">
        <f t="shared" si="1"/>
        <v/>
      </c>
      <c r="B4767" s="1"/>
      <c r="C4767" s="25" t="str">
        <f>IF('Census Block Input'!J4731="","",'Census Block Input'!B4731)</f>
        <v/>
      </c>
      <c r="D4767" s="184" t="str">
        <f>IF('Census Block Input'!J4731="","",UPPER('Census Block Input'!J4731))</f>
        <v/>
      </c>
      <c r="E4767" s="26" t="str">
        <f>IF('Census Block Input'!J4731="","",'Census Block Input'!I4731)</f>
        <v/>
      </c>
      <c r="F4767" s="27" t="str">
        <f>IF('Census Block Input'!J4731="","",'Census Block Input'!C4731)</f>
        <v/>
      </c>
      <c r="G4767" s="29" t="str">
        <f>IF('Census Block Input'!J4731="","",'Census Block Input'!D4731)</f>
        <v/>
      </c>
      <c r="H4767" s="30" t="str">
        <f>IF('Census Block Input'!J4731="","",'Census Block Input'!G4731)</f>
        <v/>
      </c>
      <c r="I4767" s="30" t="str">
        <f>IF('Census Block Input'!J4731="","",'Census Block Input'!F4731)</f>
        <v/>
      </c>
      <c r="J4767" s="32" t="str">
        <f t="shared" si="148"/>
        <v/>
      </c>
      <c r="K4767" s="105" t="str">
        <f>IF('Census Block Input'!J4731="","",'Census Block Input'!D4731)</f>
        <v/>
      </c>
      <c r="L4767" s="106" t="str">
        <f>IF('Census Block Input'!J4731="","",'Census Block Input'!G4731)</f>
        <v/>
      </c>
      <c r="M4767" s="106" t="str">
        <f>IF('Census Block Input'!J4731="","",'Census Block Input'!F4731)</f>
        <v/>
      </c>
      <c r="N4767" s="32" t="str">
        <f t="shared" si="149"/>
        <v/>
      </c>
      <c r="O4767" s="124" t="s">
        <v>10</v>
      </c>
      <c r="P4767" s="123" t="s">
        <v>10</v>
      </c>
      <c r="Q4767" s="1"/>
    </row>
    <row r="4768" spans="1:17" ht="15.75" hidden="1" customHeight="1">
      <c r="A4768" s="1" t="str">
        <f t="shared" si="1"/>
        <v/>
      </c>
      <c r="B4768" s="1"/>
      <c r="C4768" s="25" t="str">
        <f>IF('Census Block Input'!J4732="","",'Census Block Input'!B4732)</f>
        <v/>
      </c>
      <c r="D4768" s="184" t="str">
        <f>IF('Census Block Input'!J4732="","",UPPER('Census Block Input'!J4732))</f>
        <v/>
      </c>
      <c r="E4768" s="26" t="str">
        <f>IF('Census Block Input'!J4732="","",'Census Block Input'!I4732)</f>
        <v/>
      </c>
      <c r="F4768" s="27" t="str">
        <f>IF('Census Block Input'!J4732="","",'Census Block Input'!C4732)</f>
        <v/>
      </c>
      <c r="G4768" s="29" t="str">
        <f>IF('Census Block Input'!J4732="","",'Census Block Input'!D4732)</f>
        <v/>
      </c>
      <c r="H4768" s="30" t="str">
        <f>IF('Census Block Input'!J4732="","",'Census Block Input'!G4732)</f>
        <v/>
      </c>
      <c r="I4768" s="30" t="str">
        <f>IF('Census Block Input'!J4732="","",'Census Block Input'!F4732)</f>
        <v/>
      </c>
      <c r="J4768" s="32" t="str">
        <f t="shared" si="148"/>
        <v/>
      </c>
      <c r="K4768" s="105" t="str">
        <f>IF('Census Block Input'!J4732="","",'Census Block Input'!D4732)</f>
        <v/>
      </c>
      <c r="L4768" s="106" t="str">
        <f>IF('Census Block Input'!J4732="","",'Census Block Input'!G4732)</f>
        <v/>
      </c>
      <c r="M4768" s="106" t="str">
        <f>IF('Census Block Input'!J4732="","",'Census Block Input'!F4732)</f>
        <v/>
      </c>
      <c r="N4768" s="32" t="str">
        <f t="shared" si="149"/>
        <v/>
      </c>
      <c r="O4768" s="124" t="s">
        <v>10</v>
      </c>
      <c r="P4768" s="123" t="s">
        <v>10</v>
      </c>
      <c r="Q4768" s="1"/>
    </row>
    <row r="4769" spans="1:17" ht="15.75" hidden="1" customHeight="1">
      <c r="A4769" s="1" t="str">
        <f t="shared" si="1"/>
        <v/>
      </c>
      <c r="B4769" s="1"/>
      <c r="C4769" s="25" t="str">
        <f>IF('Census Block Input'!J4733="","",'Census Block Input'!B4733)</f>
        <v/>
      </c>
      <c r="D4769" s="184" t="str">
        <f>IF('Census Block Input'!J4733="","",UPPER('Census Block Input'!J4733))</f>
        <v/>
      </c>
      <c r="E4769" s="26" t="str">
        <f>IF('Census Block Input'!J4733="","",'Census Block Input'!I4733)</f>
        <v/>
      </c>
      <c r="F4769" s="27" t="str">
        <f>IF('Census Block Input'!J4733="","",'Census Block Input'!C4733)</f>
        <v/>
      </c>
      <c r="G4769" s="29" t="str">
        <f>IF('Census Block Input'!J4733="","",'Census Block Input'!D4733)</f>
        <v/>
      </c>
      <c r="H4769" s="30" t="str">
        <f>IF('Census Block Input'!J4733="","",'Census Block Input'!G4733)</f>
        <v/>
      </c>
      <c r="I4769" s="30" t="str">
        <f>IF('Census Block Input'!J4733="","",'Census Block Input'!F4733)</f>
        <v/>
      </c>
      <c r="J4769" s="32" t="str">
        <f t="shared" si="148"/>
        <v/>
      </c>
      <c r="K4769" s="105" t="str">
        <f>IF('Census Block Input'!J4733="","",'Census Block Input'!D4733)</f>
        <v/>
      </c>
      <c r="L4769" s="106" t="str">
        <f>IF('Census Block Input'!J4733="","",'Census Block Input'!G4733)</f>
        <v/>
      </c>
      <c r="M4769" s="106" t="str">
        <f>IF('Census Block Input'!J4733="","",'Census Block Input'!F4733)</f>
        <v/>
      </c>
      <c r="N4769" s="32" t="str">
        <f t="shared" si="149"/>
        <v/>
      </c>
      <c r="O4769" s="124" t="s">
        <v>10</v>
      </c>
      <c r="P4769" s="123" t="s">
        <v>10</v>
      </c>
      <c r="Q4769" s="1"/>
    </row>
    <row r="4770" spans="1:17" ht="15.75" hidden="1" customHeight="1">
      <c r="A4770" s="1" t="str">
        <f t="shared" si="1"/>
        <v/>
      </c>
      <c r="B4770" s="1"/>
      <c r="C4770" s="25" t="str">
        <f>IF('Census Block Input'!J4734="","",'Census Block Input'!B4734)</f>
        <v/>
      </c>
      <c r="D4770" s="184" t="str">
        <f>IF('Census Block Input'!J4734="","",UPPER('Census Block Input'!J4734))</f>
        <v/>
      </c>
      <c r="E4770" s="26" t="str">
        <f>IF('Census Block Input'!J4734="","",'Census Block Input'!I4734)</f>
        <v/>
      </c>
      <c r="F4770" s="27" t="str">
        <f>IF('Census Block Input'!J4734="","",'Census Block Input'!C4734)</f>
        <v/>
      </c>
      <c r="G4770" s="29" t="str">
        <f>IF('Census Block Input'!J4734="","",'Census Block Input'!D4734)</f>
        <v/>
      </c>
      <c r="H4770" s="30" t="str">
        <f>IF('Census Block Input'!J4734="","",'Census Block Input'!G4734)</f>
        <v/>
      </c>
      <c r="I4770" s="30" t="str">
        <f>IF('Census Block Input'!J4734="","",'Census Block Input'!F4734)</f>
        <v/>
      </c>
      <c r="J4770" s="32" t="str">
        <f t="shared" si="148"/>
        <v/>
      </c>
      <c r="K4770" s="105" t="str">
        <f>IF('Census Block Input'!J4734="","",'Census Block Input'!D4734)</f>
        <v/>
      </c>
      <c r="L4770" s="106" t="str">
        <f>IF('Census Block Input'!J4734="","",'Census Block Input'!G4734)</f>
        <v/>
      </c>
      <c r="M4770" s="106" t="str">
        <f>IF('Census Block Input'!J4734="","",'Census Block Input'!F4734)</f>
        <v/>
      </c>
      <c r="N4770" s="32" t="str">
        <f t="shared" si="149"/>
        <v/>
      </c>
      <c r="O4770" s="124" t="s">
        <v>10</v>
      </c>
      <c r="P4770" s="123" t="s">
        <v>10</v>
      </c>
      <c r="Q4770" s="1"/>
    </row>
    <row r="4771" spans="1:17" ht="15.75" hidden="1" customHeight="1">
      <c r="A4771" s="1" t="str">
        <f t="shared" si="1"/>
        <v/>
      </c>
      <c r="B4771" s="1"/>
      <c r="C4771" s="25" t="str">
        <f>IF('Census Block Input'!J4735="","",'Census Block Input'!B4735)</f>
        <v/>
      </c>
      <c r="D4771" s="184" t="str">
        <f>IF('Census Block Input'!J4735="","",UPPER('Census Block Input'!J4735))</f>
        <v/>
      </c>
      <c r="E4771" s="26" t="str">
        <f>IF('Census Block Input'!J4735="","",'Census Block Input'!I4735)</f>
        <v/>
      </c>
      <c r="F4771" s="27" t="str">
        <f>IF('Census Block Input'!J4735="","",'Census Block Input'!C4735)</f>
        <v/>
      </c>
      <c r="G4771" s="29" t="str">
        <f>IF('Census Block Input'!J4735="","",'Census Block Input'!D4735)</f>
        <v/>
      </c>
      <c r="H4771" s="30" t="str">
        <f>IF('Census Block Input'!J4735="","",'Census Block Input'!G4735)</f>
        <v/>
      </c>
      <c r="I4771" s="30" t="str">
        <f>IF('Census Block Input'!J4735="","",'Census Block Input'!F4735)</f>
        <v/>
      </c>
      <c r="J4771" s="32" t="str">
        <f t="shared" si="148"/>
        <v/>
      </c>
      <c r="K4771" s="105" t="str">
        <f>IF('Census Block Input'!J4735="","",'Census Block Input'!D4735)</f>
        <v/>
      </c>
      <c r="L4771" s="106" t="str">
        <f>IF('Census Block Input'!J4735="","",'Census Block Input'!G4735)</f>
        <v/>
      </c>
      <c r="M4771" s="106" t="str">
        <f>IF('Census Block Input'!J4735="","",'Census Block Input'!F4735)</f>
        <v/>
      </c>
      <c r="N4771" s="32" t="str">
        <f t="shared" si="149"/>
        <v/>
      </c>
      <c r="O4771" s="124" t="s">
        <v>10</v>
      </c>
      <c r="P4771" s="123" t="s">
        <v>10</v>
      </c>
      <c r="Q4771" s="1"/>
    </row>
    <row r="4772" spans="1:17" ht="15.75" hidden="1" customHeight="1">
      <c r="A4772" s="1" t="str">
        <f t="shared" si="1"/>
        <v/>
      </c>
      <c r="B4772" s="1"/>
      <c r="C4772" s="25" t="str">
        <f>IF('Census Block Input'!J4736="","",'Census Block Input'!B4736)</f>
        <v/>
      </c>
      <c r="D4772" s="184" t="str">
        <f>IF('Census Block Input'!J4736="","",UPPER('Census Block Input'!J4736))</f>
        <v/>
      </c>
      <c r="E4772" s="26" t="str">
        <f>IF('Census Block Input'!J4736="","",'Census Block Input'!I4736)</f>
        <v/>
      </c>
      <c r="F4772" s="27" t="str">
        <f>IF('Census Block Input'!J4736="","",'Census Block Input'!C4736)</f>
        <v/>
      </c>
      <c r="G4772" s="29" t="str">
        <f>IF('Census Block Input'!J4736="","",'Census Block Input'!D4736)</f>
        <v/>
      </c>
      <c r="H4772" s="30" t="str">
        <f>IF('Census Block Input'!J4736="","",'Census Block Input'!G4736)</f>
        <v/>
      </c>
      <c r="I4772" s="30" t="str">
        <f>IF('Census Block Input'!J4736="","",'Census Block Input'!F4736)</f>
        <v/>
      </c>
      <c r="J4772" s="32" t="str">
        <f t="shared" si="148"/>
        <v/>
      </c>
      <c r="K4772" s="105" t="str">
        <f>IF('Census Block Input'!J4736="","",'Census Block Input'!D4736)</f>
        <v/>
      </c>
      <c r="L4772" s="106" t="str">
        <f>IF('Census Block Input'!J4736="","",'Census Block Input'!G4736)</f>
        <v/>
      </c>
      <c r="M4772" s="106" t="str">
        <f>IF('Census Block Input'!J4736="","",'Census Block Input'!F4736)</f>
        <v/>
      </c>
      <c r="N4772" s="32" t="str">
        <f t="shared" si="149"/>
        <v/>
      </c>
      <c r="O4772" s="124" t="s">
        <v>10</v>
      </c>
      <c r="P4772" s="123" t="s">
        <v>10</v>
      </c>
      <c r="Q4772" s="1"/>
    </row>
    <row r="4773" spans="1:17" ht="15.75" hidden="1" customHeight="1">
      <c r="A4773" s="1" t="str">
        <f t="shared" si="1"/>
        <v/>
      </c>
      <c r="B4773" s="1"/>
      <c r="C4773" s="25" t="str">
        <f>IF('Census Block Input'!J4737="","",'Census Block Input'!B4737)</f>
        <v/>
      </c>
      <c r="D4773" s="184" t="str">
        <f>IF('Census Block Input'!J4737="","",UPPER('Census Block Input'!J4737))</f>
        <v/>
      </c>
      <c r="E4773" s="26" t="str">
        <f>IF('Census Block Input'!J4737="","",'Census Block Input'!I4737)</f>
        <v/>
      </c>
      <c r="F4773" s="27" t="str">
        <f>IF('Census Block Input'!J4737="","",'Census Block Input'!C4737)</f>
        <v/>
      </c>
      <c r="G4773" s="29" t="str">
        <f>IF('Census Block Input'!J4737="","",'Census Block Input'!D4737)</f>
        <v/>
      </c>
      <c r="H4773" s="30" t="str">
        <f>IF('Census Block Input'!J4737="","",'Census Block Input'!G4737)</f>
        <v/>
      </c>
      <c r="I4773" s="30" t="str">
        <f>IF('Census Block Input'!J4737="","",'Census Block Input'!F4737)</f>
        <v/>
      </c>
      <c r="J4773" s="32" t="str">
        <f t="shared" si="148"/>
        <v/>
      </c>
      <c r="K4773" s="105" t="str">
        <f>IF('Census Block Input'!J4737="","",'Census Block Input'!D4737)</f>
        <v/>
      </c>
      <c r="L4773" s="106" t="str">
        <f>IF('Census Block Input'!J4737="","",'Census Block Input'!G4737)</f>
        <v/>
      </c>
      <c r="M4773" s="106" t="str">
        <f>IF('Census Block Input'!J4737="","",'Census Block Input'!F4737)</f>
        <v/>
      </c>
      <c r="N4773" s="32" t="str">
        <f t="shared" si="149"/>
        <v/>
      </c>
      <c r="O4773" s="124" t="s">
        <v>10</v>
      </c>
      <c r="P4773" s="123" t="s">
        <v>10</v>
      </c>
      <c r="Q4773" s="1"/>
    </row>
    <row r="4774" spans="1:17" ht="15.75" hidden="1" customHeight="1">
      <c r="A4774" s="1" t="str">
        <f t="shared" si="1"/>
        <v/>
      </c>
      <c r="B4774" s="1"/>
      <c r="C4774" s="25" t="str">
        <f>IF('Census Block Input'!J4738="","",'Census Block Input'!B4738)</f>
        <v/>
      </c>
      <c r="D4774" s="184" t="str">
        <f>IF('Census Block Input'!J4738="","",UPPER('Census Block Input'!J4738))</f>
        <v/>
      </c>
      <c r="E4774" s="26" t="str">
        <f>IF('Census Block Input'!J4738="","",'Census Block Input'!I4738)</f>
        <v/>
      </c>
      <c r="F4774" s="27" t="str">
        <f>IF('Census Block Input'!J4738="","",'Census Block Input'!C4738)</f>
        <v/>
      </c>
      <c r="G4774" s="29" t="str">
        <f>IF('Census Block Input'!J4738="","",'Census Block Input'!D4738)</f>
        <v/>
      </c>
      <c r="H4774" s="30" t="str">
        <f>IF('Census Block Input'!J4738="","",'Census Block Input'!G4738)</f>
        <v/>
      </c>
      <c r="I4774" s="30" t="str">
        <f>IF('Census Block Input'!J4738="","",'Census Block Input'!F4738)</f>
        <v/>
      </c>
      <c r="J4774" s="32" t="str">
        <f t="shared" si="148"/>
        <v/>
      </c>
      <c r="K4774" s="105" t="str">
        <f>IF('Census Block Input'!J4738="","",'Census Block Input'!D4738)</f>
        <v/>
      </c>
      <c r="L4774" s="106" t="str">
        <f>IF('Census Block Input'!J4738="","",'Census Block Input'!G4738)</f>
        <v/>
      </c>
      <c r="M4774" s="106" t="str">
        <f>IF('Census Block Input'!J4738="","",'Census Block Input'!F4738)</f>
        <v/>
      </c>
      <c r="N4774" s="32" t="str">
        <f t="shared" si="149"/>
        <v/>
      </c>
      <c r="O4774" s="124" t="s">
        <v>10</v>
      </c>
      <c r="P4774" s="123" t="s">
        <v>10</v>
      </c>
      <c r="Q4774" s="1"/>
    </row>
    <row r="4775" spans="1:17" ht="15.75" hidden="1" customHeight="1">
      <c r="A4775" s="1" t="str">
        <f t="shared" si="1"/>
        <v/>
      </c>
      <c r="B4775" s="1"/>
      <c r="C4775" s="25" t="str">
        <f>IF('Census Block Input'!J4739="","",'Census Block Input'!B4739)</f>
        <v/>
      </c>
      <c r="D4775" s="184" t="str">
        <f>IF('Census Block Input'!J4739="","",UPPER('Census Block Input'!J4739))</f>
        <v/>
      </c>
      <c r="E4775" s="26" t="str">
        <f>IF('Census Block Input'!J4739="","",'Census Block Input'!I4739)</f>
        <v/>
      </c>
      <c r="F4775" s="27" t="str">
        <f>IF('Census Block Input'!J4739="","",'Census Block Input'!C4739)</f>
        <v/>
      </c>
      <c r="G4775" s="29" t="str">
        <f>IF('Census Block Input'!J4739="","",'Census Block Input'!D4739)</f>
        <v/>
      </c>
      <c r="H4775" s="30" t="str">
        <f>IF('Census Block Input'!J4739="","",'Census Block Input'!G4739)</f>
        <v/>
      </c>
      <c r="I4775" s="30" t="str">
        <f>IF('Census Block Input'!J4739="","",'Census Block Input'!F4739)</f>
        <v/>
      </c>
      <c r="J4775" s="32" t="str">
        <f t="shared" si="148"/>
        <v/>
      </c>
      <c r="K4775" s="105" t="str">
        <f>IF('Census Block Input'!J4739="","",'Census Block Input'!D4739)</f>
        <v/>
      </c>
      <c r="L4775" s="106" t="str">
        <f>IF('Census Block Input'!J4739="","",'Census Block Input'!G4739)</f>
        <v/>
      </c>
      <c r="M4775" s="106" t="str">
        <f>IF('Census Block Input'!J4739="","",'Census Block Input'!F4739)</f>
        <v/>
      </c>
      <c r="N4775" s="32" t="str">
        <f t="shared" si="149"/>
        <v/>
      </c>
      <c r="O4775" s="124" t="s">
        <v>10</v>
      </c>
      <c r="P4775" s="123" t="s">
        <v>10</v>
      </c>
      <c r="Q4775" s="1"/>
    </row>
    <row r="4776" spans="1:17" ht="15.75" hidden="1" customHeight="1">
      <c r="A4776" s="1" t="str">
        <f t="shared" si="1"/>
        <v/>
      </c>
      <c r="B4776" s="1"/>
      <c r="C4776" s="25" t="str">
        <f>IF('Census Block Input'!J4740="","",'Census Block Input'!B4740)</f>
        <v/>
      </c>
      <c r="D4776" s="184" t="str">
        <f>IF('Census Block Input'!J4740="","",UPPER('Census Block Input'!J4740))</f>
        <v/>
      </c>
      <c r="E4776" s="26" t="str">
        <f>IF('Census Block Input'!J4740="","",'Census Block Input'!I4740)</f>
        <v/>
      </c>
      <c r="F4776" s="27" t="str">
        <f>IF('Census Block Input'!J4740="","",'Census Block Input'!C4740)</f>
        <v/>
      </c>
      <c r="G4776" s="29" t="str">
        <f>IF('Census Block Input'!J4740="","",'Census Block Input'!D4740)</f>
        <v/>
      </c>
      <c r="H4776" s="30" t="str">
        <f>IF('Census Block Input'!J4740="","",'Census Block Input'!G4740)</f>
        <v/>
      </c>
      <c r="I4776" s="30" t="str">
        <f>IF('Census Block Input'!J4740="","",'Census Block Input'!F4740)</f>
        <v/>
      </c>
      <c r="J4776" s="32" t="str">
        <f t="shared" ref="J4776:J4839" si="150">IF($C4776="","",SUM(G4776:I4776))</f>
        <v/>
      </c>
      <c r="K4776" s="105" t="str">
        <f>IF('Census Block Input'!J4740="","",'Census Block Input'!D4740)</f>
        <v/>
      </c>
      <c r="L4776" s="106" t="str">
        <f>IF('Census Block Input'!J4740="","",'Census Block Input'!G4740)</f>
        <v/>
      </c>
      <c r="M4776" s="106" t="str">
        <f>IF('Census Block Input'!J4740="","",'Census Block Input'!F4740)</f>
        <v/>
      </c>
      <c r="N4776" s="32" t="str">
        <f t="shared" ref="N4776:N4839" si="151">IF($C4776="","",SUM(K4776:M4776))</f>
        <v/>
      </c>
      <c r="O4776" s="124" t="s">
        <v>10</v>
      </c>
      <c r="P4776" s="123" t="s">
        <v>10</v>
      </c>
      <c r="Q4776" s="1"/>
    </row>
    <row r="4777" spans="1:17" ht="15.75" hidden="1" customHeight="1">
      <c r="A4777" s="1" t="str">
        <f t="shared" si="1"/>
        <v/>
      </c>
      <c r="B4777" s="1"/>
      <c r="C4777" s="25" t="str">
        <f>IF('Census Block Input'!J4741="","",'Census Block Input'!B4741)</f>
        <v/>
      </c>
      <c r="D4777" s="184" t="str">
        <f>IF('Census Block Input'!J4741="","",UPPER('Census Block Input'!J4741))</f>
        <v/>
      </c>
      <c r="E4777" s="26" t="str">
        <f>IF('Census Block Input'!J4741="","",'Census Block Input'!I4741)</f>
        <v/>
      </c>
      <c r="F4777" s="27" t="str">
        <f>IF('Census Block Input'!J4741="","",'Census Block Input'!C4741)</f>
        <v/>
      </c>
      <c r="G4777" s="29" t="str">
        <f>IF('Census Block Input'!J4741="","",'Census Block Input'!D4741)</f>
        <v/>
      </c>
      <c r="H4777" s="30" t="str">
        <f>IF('Census Block Input'!J4741="","",'Census Block Input'!G4741)</f>
        <v/>
      </c>
      <c r="I4777" s="30" t="str">
        <f>IF('Census Block Input'!J4741="","",'Census Block Input'!F4741)</f>
        <v/>
      </c>
      <c r="J4777" s="32" t="str">
        <f t="shared" si="150"/>
        <v/>
      </c>
      <c r="K4777" s="105" t="str">
        <f>IF('Census Block Input'!J4741="","",'Census Block Input'!D4741)</f>
        <v/>
      </c>
      <c r="L4777" s="106" t="str">
        <f>IF('Census Block Input'!J4741="","",'Census Block Input'!G4741)</f>
        <v/>
      </c>
      <c r="M4777" s="106" t="str">
        <f>IF('Census Block Input'!J4741="","",'Census Block Input'!F4741)</f>
        <v/>
      </c>
      <c r="N4777" s="32" t="str">
        <f t="shared" si="151"/>
        <v/>
      </c>
      <c r="O4777" s="124" t="s">
        <v>10</v>
      </c>
      <c r="P4777" s="123" t="s">
        <v>10</v>
      </c>
      <c r="Q4777" s="1"/>
    </row>
    <row r="4778" spans="1:17" ht="15.75" hidden="1" customHeight="1">
      <c r="A4778" s="1" t="str">
        <f t="shared" si="1"/>
        <v/>
      </c>
      <c r="B4778" s="1"/>
      <c r="C4778" s="25" t="str">
        <f>IF('Census Block Input'!J4742="","",'Census Block Input'!B4742)</f>
        <v/>
      </c>
      <c r="D4778" s="184" t="str">
        <f>IF('Census Block Input'!J4742="","",UPPER('Census Block Input'!J4742))</f>
        <v/>
      </c>
      <c r="E4778" s="26" t="str">
        <f>IF('Census Block Input'!J4742="","",'Census Block Input'!I4742)</f>
        <v/>
      </c>
      <c r="F4778" s="27" t="str">
        <f>IF('Census Block Input'!J4742="","",'Census Block Input'!C4742)</f>
        <v/>
      </c>
      <c r="G4778" s="29" t="str">
        <f>IF('Census Block Input'!J4742="","",'Census Block Input'!D4742)</f>
        <v/>
      </c>
      <c r="H4778" s="30" t="str">
        <f>IF('Census Block Input'!J4742="","",'Census Block Input'!G4742)</f>
        <v/>
      </c>
      <c r="I4778" s="30" t="str">
        <f>IF('Census Block Input'!J4742="","",'Census Block Input'!F4742)</f>
        <v/>
      </c>
      <c r="J4778" s="32" t="str">
        <f t="shared" si="150"/>
        <v/>
      </c>
      <c r="K4778" s="105" t="str">
        <f>IF('Census Block Input'!J4742="","",'Census Block Input'!D4742)</f>
        <v/>
      </c>
      <c r="L4778" s="106" t="str">
        <f>IF('Census Block Input'!J4742="","",'Census Block Input'!G4742)</f>
        <v/>
      </c>
      <c r="M4778" s="106" t="str">
        <f>IF('Census Block Input'!J4742="","",'Census Block Input'!F4742)</f>
        <v/>
      </c>
      <c r="N4778" s="32" t="str">
        <f t="shared" si="151"/>
        <v/>
      </c>
      <c r="O4778" s="124" t="s">
        <v>10</v>
      </c>
      <c r="P4778" s="123" t="s">
        <v>10</v>
      </c>
      <c r="Q4778" s="1"/>
    </row>
    <row r="4779" spans="1:17" ht="15.75" hidden="1" customHeight="1">
      <c r="A4779" s="1" t="str">
        <f t="shared" si="1"/>
        <v/>
      </c>
      <c r="B4779" s="1"/>
      <c r="C4779" s="25" t="str">
        <f>IF('Census Block Input'!J4743="","",'Census Block Input'!B4743)</f>
        <v/>
      </c>
      <c r="D4779" s="184" t="str">
        <f>IF('Census Block Input'!J4743="","",UPPER('Census Block Input'!J4743))</f>
        <v/>
      </c>
      <c r="E4779" s="26" t="str">
        <f>IF('Census Block Input'!J4743="","",'Census Block Input'!I4743)</f>
        <v/>
      </c>
      <c r="F4779" s="27" t="str">
        <f>IF('Census Block Input'!J4743="","",'Census Block Input'!C4743)</f>
        <v/>
      </c>
      <c r="G4779" s="29" t="str">
        <f>IF('Census Block Input'!J4743="","",'Census Block Input'!D4743)</f>
        <v/>
      </c>
      <c r="H4779" s="30" t="str">
        <f>IF('Census Block Input'!J4743="","",'Census Block Input'!G4743)</f>
        <v/>
      </c>
      <c r="I4779" s="30" t="str">
        <f>IF('Census Block Input'!J4743="","",'Census Block Input'!F4743)</f>
        <v/>
      </c>
      <c r="J4779" s="32" t="str">
        <f t="shared" si="150"/>
        <v/>
      </c>
      <c r="K4779" s="105" t="str">
        <f>IF('Census Block Input'!J4743="","",'Census Block Input'!D4743)</f>
        <v/>
      </c>
      <c r="L4779" s="106" t="str">
        <f>IF('Census Block Input'!J4743="","",'Census Block Input'!G4743)</f>
        <v/>
      </c>
      <c r="M4779" s="106" t="str">
        <f>IF('Census Block Input'!J4743="","",'Census Block Input'!F4743)</f>
        <v/>
      </c>
      <c r="N4779" s="32" t="str">
        <f t="shared" si="151"/>
        <v/>
      </c>
      <c r="O4779" s="124" t="s">
        <v>10</v>
      </c>
      <c r="P4779" s="123" t="s">
        <v>10</v>
      </c>
      <c r="Q4779" s="1"/>
    </row>
    <row r="4780" spans="1:17" ht="15.75" hidden="1" customHeight="1">
      <c r="A4780" s="1" t="str">
        <f t="shared" si="1"/>
        <v/>
      </c>
      <c r="B4780" s="1"/>
      <c r="C4780" s="25" t="str">
        <f>IF('Census Block Input'!J4744="","",'Census Block Input'!B4744)</f>
        <v/>
      </c>
      <c r="D4780" s="184" t="str">
        <f>IF('Census Block Input'!J4744="","",UPPER('Census Block Input'!J4744))</f>
        <v/>
      </c>
      <c r="E4780" s="26" t="str">
        <f>IF('Census Block Input'!J4744="","",'Census Block Input'!I4744)</f>
        <v/>
      </c>
      <c r="F4780" s="27" t="str">
        <f>IF('Census Block Input'!J4744="","",'Census Block Input'!C4744)</f>
        <v/>
      </c>
      <c r="G4780" s="29" t="str">
        <f>IF('Census Block Input'!J4744="","",'Census Block Input'!D4744)</f>
        <v/>
      </c>
      <c r="H4780" s="30" t="str">
        <f>IF('Census Block Input'!J4744="","",'Census Block Input'!G4744)</f>
        <v/>
      </c>
      <c r="I4780" s="30" t="str">
        <f>IF('Census Block Input'!J4744="","",'Census Block Input'!F4744)</f>
        <v/>
      </c>
      <c r="J4780" s="32" t="str">
        <f t="shared" si="150"/>
        <v/>
      </c>
      <c r="K4780" s="105" t="str">
        <f>IF('Census Block Input'!J4744="","",'Census Block Input'!D4744)</f>
        <v/>
      </c>
      <c r="L4780" s="106" t="str">
        <f>IF('Census Block Input'!J4744="","",'Census Block Input'!G4744)</f>
        <v/>
      </c>
      <c r="M4780" s="106" t="str">
        <f>IF('Census Block Input'!J4744="","",'Census Block Input'!F4744)</f>
        <v/>
      </c>
      <c r="N4780" s="32" t="str">
        <f t="shared" si="151"/>
        <v/>
      </c>
      <c r="O4780" s="124" t="s">
        <v>10</v>
      </c>
      <c r="P4780" s="123" t="s">
        <v>10</v>
      </c>
      <c r="Q4780" s="1"/>
    </row>
    <row r="4781" spans="1:17" ht="15.75" hidden="1" customHeight="1">
      <c r="A4781" s="1" t="str">
        <f t="shared" si="1"/>
        <v/>
      </c>
      <c r="B4781" s="1"/>
      <c r="C4781" s="25" t="str">
        <f>IF('Census Block Input'!J4745="","",'Census Block Input'!B4745)</f>
        <v/>
      </c>
      <c r="D4781" s="184" t="str">
        <f>IF('Census Block Input'!J4745="","",UPPER('Census Block Input'!J4745))</f>
        <v/>
      </c>
      <c r="E4781" s="26" t="str">
        <f>IF('Census Block Input'!J4745="","",'Census Block Input'!I4745)</f>
        <v/>
      </c>
      <c r="F4781" s="27" t="str">
        <f>IF('Census Block Input'!J4745="","",'Census Block Input'!C4745)</f>
        <v/>
      </c>
      <c r="G4781" s="29" t="str">
        <f>IF('Census Block Input'!J4745="","",'Census Block Input'!D4745)</f>
        <v/>
      </c>
      <c r="H4781" s="30" t="str">
        <f>IF('Census Block Input'!J4745="","",'Census Block Input'!G4745)</f>
        <v/>
      </c>
      <c r="I4781" s="30" t="str">
        <f>IF('Census Block Input'!J4745="","",'Census Block Input'!F4745)</f>
        <v/>
      </c>
      <c r="J4781" s="32" t="str">
        <f t="shared" si="150"/>
        <v/>
      </c>
      <c r="K4781" s="105" t="str">
        <f>IF('Census Block Input'!J4745="","",'Census Block Input'!D4745)</f>
        <v/>
      </c>
      <c r="L4781" s="106" t="str">
        <f>IF('Census Block Input'!J4745="","",'Census Block Input'!G4745)</f>
        <v/>
      </c>
      <c r="M4781" s="106" t="str">
        <f>IF('Census Block Input'!J4745="","",'Census Block Input'!F4745)</f>
        <v/>
      </c>
      <c r="N4781" s="32" t="str">
        <f t="shared" si="151"/>
        <v/>
      </c>
      <c r="O4781" s="124" t="s">
        <v>10</v>
      </c>
      <c r="P4781" s="123" t="s">
        <v>10</v>
      </c>
      <c r="Q4781" s="1"/>
    </row>
    <row r="4782" spans="1:17" ht="15.75" hidden="1" customHeight="1">
      <c r="A4782" s="1" t="str">
        <f t="shared" si="1"/>
        <v/>
      </c>
      <c r="B4782" s="1"/>
      <c r="C4782" s="25" t="str">
        <f>IF('Census Block Input'!J4746="","",'Census Block Input'!B4746)</f>
        <v/>
      </c>
      <c r="D4782" s="184" t="str">
        <f>IF('Census Block Input'!J4746="","",UPPER('Census Block Input'!J4746))</f>
        <v/>
      </c>
      <c r="E4782" s="26" t="str">
        <f>IF('Census Block Input'!J4746="","",'Census Block Input'!I4746)</f>
        <v/>
      </c>
      <c r="F4782" s="27" t="str">
        <f>IF('Census Block Input'!J4746="","",'Census Block Input'!C4746)</f>
        <v/>
      </c>
      <c r="G4782" s="29" t="str">
        <f>IF('Census Block Input'!J4746="","",'Census Block Input'!D4746)</f>
        <v/>
      </c>
      <c r="H4782" s="30" t="str">
        <f>IF('Census Block Input'!J4746="","",'Census Block Input'!G4746)</f>
        <v/>
      </c>
      <c r="I4782" s="30" t="str">
        <f>IF('Census Block Input'!J4746="","",'Census Block Input'!F4746)</f>
        <v/>
      </c>
      <c r="J4782" s="32" t="str">
        <f t="shared" si="150"/>
        <v/>
      </c>
      <c r="K4782" s="105" t="str">
        <f>IF('Census Block Input'!J4746="","",'Census Block Input'!D4746)</f>
        <v/>
      </c>
      <c r="L4782" s="106" t="str">
        <f>IF('Census Block Input'!J4746="","",'Census Block Input'!G4746)</f>
        <v/>
      </c>
      <c r="M4782" s="106" t="str">
        <f>IF('Census Block Input'!J4746="","",'Census Block Input'!F4746)</f>
        <v/>
      </c>
      <c r="N4782" s="32" t="str">
        <f t="shared" si="151"/>
        <v/>
      </c>
      <c r="O4782" s="124" t="s">
        <v>10</v>
      </c>
      <c r="P4782" s="123" t="s">
        <v>10</v>
      </c>
      <c r="Q4782" s="1"/>
    </row>
    <row r="4783" spans="1:17" ht="15.75" hidden="1" customHeight="1">
      <c r="A4783" s="1" t="str">
        <f t="shared" si="1"/>
        <v/>
      </c>
      <c r="B4783" s="1"/>
      <c r="C4783" s="25" t="str">
        <f>IF('Census Block Input'!J4747="","",'Census Block Input'!B4747)</f>
        <v/>
      </c>
      <c r="D4783" s="184" t="str">
        <f>IF('Census Block Input'!J4747="","",UPPER('Census Block Input'!J4747))</f>
        <v/>
      </c>
      <c r="E4783" s="26" t="str">
        <f>IF('Census Block Input'!J4747="","",'Census Block Input'!I4747)</f>
        <v/>
      </c>
      <c r="F4783" s="27" t="str">
        <f>IF('Census Block Input'!J4747="","",'Census Block Input'!C4747)</f>
        <v/>
      </c>
      <c r="G4783" s="29" t="str">
        <f>IF('Census Block Input'!J4747="","",'Census Block Input'!D4747)</f>
        <v/>
      </c>
      <c r="H4783" s="30" t="str">
        <f>IF('Census Block Input'!J4747="","",'Census Block Input'!G4747)</f>
        <v/>
      </c>
      <c r="I4783" s="30" t="str">
        <f>IF('Census Block Input'!J4747="","",'Census Block Input'!F4747)</f>
        <v/>
      </c>
      <c r="J4783" s="32" t="str">
        <f t="shared" si="150"/>
        <v/>
      </c>
      <c r="K4783" s="105" t="str">
        <f>IF('Census Block Input'!J4747="","",'Census Block Input'!D4747)</f>
        <v/>
      </c>
      <c r="L4783" s="106" t="str">
        <f>IF('Census Block Input'!J4747="","",'Census Block Input'!G4747)</f>
        <v/>
      </c>
      <c r="M4783" s="106" t="str">
        <f>IF('Census Block Input'!J4747="","",'Census Block Input'!F4747)</f>
        <v/>
      </c>
      <c r="N4783" s="32" t="str">
        <f t="shared" si="151"/>
        <v/>
      </c>
      <c r="O4783" s="124" t="s">
        <v>10</v>
      </c>
      <c r="P4783" s="123" t="s">
        <v>10</v>
      </c>
      <c r="Q4783" s="1"/>
    </row>
    <row r="4784" spans="1:17" ht="15.75" hidden="1" customHeight="1">
      <c r="A4784" s="1" t="str">
        <f t="shared" si="1"/>
        <v/>
      </c>
      <c r="B4784" s="1"/>
      <c r="C4784" s="25" t="str">
        <f>IF('Census Block Input'!J4748="","",'Census Block Input'!B4748)</f>
        <v/>
      </c>
      <c r="D4784" s="184" t="str">
        <f>IF('Census Block Input'!J4748="","",UPPER('Census Block Input'!J4748))</f>
        <v/>
      </c>
      <c r="E4784" s="26" t="str">
        <f>IF('Census Block Input'!J4748="","",'Census Block Input'!I4748)</f>
        <v/>
      </c>
      <c r="F4784" s="27" t="str">
        <f>IF('Census Block Input'!J4748="","",'Census Block Input'!C4748)</f>
        <v/>
      </c>
      <c r="G4784" s="29" t="str">
        <f>IF('Census Block Input'!J4748="","",'Census Block Input'!D4748)</f>
        <v/>
      </c>
      <c r="H4784" s="30" t="str">
        <f>IF('Census Block Input'!J4748="","",'Census Block Input'!G4748)</f>
        <v/>
      </c>
      <c r="I4784" s="30" t="str">
        <f>IF('Census Block Input'!J4748="","",'Census Block Input'!F4748)</f>
        <v/>
      </c>
      <c r="J4784" s="32" t="str">
        <f t="shared" si="150"/>
        <v/>
      </c>
      <c r="K4784" s="105" t="str">
        <f>IF('Census Block Input'!J4748="","",'Census Block Input'!D4748)</f>
        <v/>
      </c>
      <c r="L4784" s="106" t="str">
        <f>IF('Census Block Input'!J4748="","",'Census Block Input'!G4748)</f>
        <v/>
      </c>
      <c r="M4784" s="106" t="str">
        <f>IF('Census Block Input'!J4748="","",'Census Block Input'!F4748)</f>
        <v/>
      </c>
      <c r="N4784" s="32" t="str">
        <f t="shared" si="151"/>
        <v/>
      </c>
      <c r="O4784" s="124" t="s">
        <v>10</v>
      </c>
      <c r="P4784" s="123" t="s">
        <v>10</v>
      </c>
      <c r="Q4784" s="1"/>
    </row>
    <row r="4785" spans="1:17" ht="15.75" hidden="1" customHeight="1">
      <c r="A4785" s="1" t="str">
        <f t="shared" si="1"/>
        <v/>
      </c>
      <c r="B4785" s="1"/>
      <c r="C4785" s="25" t="str">
        <f>IF('Census Block Input'!J4749="","",'Census Block Input'!B4749)</f>
        <v/>
      </c>
      <c r="D4785" s="184" t="str">
        <f>IF('Census Block Input'!J4749="","",UPPER('Census Block Input'!J4749))</f>
        <v/>
      </c>
      <c r="E4785" s="26" t="str">
        <f>IF('Census Block Input'!J4749="","",'Census Block Input'!I4749)</f>
        <v/>
      </c>
      <c r="F4785" s="27" t="str">
        <f>IF('Census Block Input'!J4749="","",'Census Block Input'!C4749)</f>
        <v/>
      </c>
      <c r="G4785" s="29" t="str">
        <f>IF('Census Block Input'!J4749="","",'Census Block Input'!D4749)</f>
        <v/>
      </c>
      <c r="H4785" s="30" t="str">
        <f>IF('Census Block Input'!J4749="","",'Census Block Input'!G4749)</f>
        <v/>
      </c>
      <c r="I4785" s="30" t="str">
        <f>IF('Census Block Input'!J4749="","",'Census Block Input'!F4749)</f>
        <v/>
      </c>
      <c r="J4785" s="32" t="str">
        <f t="shared" si="150"/>
        <v/>
      </c>
      <c r="K4785" s="105" t="str">
        <f>IF('Census Block Input'!J4749="","",'Census Block Input'!D4749)</f>
        <v/>
      </c>
      <c r="L4785" s="106" t="str">
        <f>IF('Census Block Input'!J4749="","",'Census Block Input'!G4749)</f>
        <v/>
      </c>
      <c r="M4785" s="106" t="str">
        <f>IF('Census Block Input'!J4749="","",'Census Block Input'!F4749)</f>
        <v/>
      </c>
      <c r="N4785" s="32" t="str">
        <f t="shared" si="151"/>
        <v/>
      </c>
      <c r="O4785" s="124" t="s">
        <v>10</v>
      </c>
      <c r="P4785" s="123" t="s">
        <v>10</v>
      </c>
      <c r="Q4785" s="1"/>
    </row>
    <row r="4786" spans="1:17" ht="15.75" hidden="1" customHeight="1">
      <c r="A4786" s="1" t="str">
        <f t="shared" si="1"/>
        <v/>
      </c>
      <c r="B4786" s="1"/>
      <c r="C4786" s="25" t="str">
        <f>IF('Census Block Input'!J4750="","",'Census Block Input'!B4750)</f>
        <v/>
      </c>
      <c r="D4786" s="184" t="str">
        <f>IF('Census Block Input'!J4750="","",UPPER('Census Block Input'!J4750))</f>
        <v/>
      </c>
      <c r="E4786" s="26" t="str">
        <f>IF('Census Block Input'!J4750="","",'Census Block Input'!I4750)</f>
        <v/>
      </c>
      <c r="F4786" s="27" t="str">
        <f>IF('Census Block Input'!J4750="","",'Census Block Input'!C4750)</f>
        <v/>
      </c>
      <c r="G4786" s="29" t="str">
        <f>IF('Census Block Input'!J4750="","",'Census Block Input'!D4750)</f>
        <v/>
      </c>
      <c r="H4786" s="30" t="str">
        <f>IF('Census Block Input'!J4750="","",'Census Block Input'!G4750)</f>
        <v/>
      </c>
      <c r="I4786" s="30" t="str">
        <f>IF('Census Block Input'!J4750="","",'Census Block Input'!F4750)</f>
        <v/>
      </c>
      <c r="J4786" s="32" t="str">
        <f t="shared" si="150"/>
        <v/>
      </c>
      <c r="K4786" s="105" t="str">
        <f>IF('Census Block Input'!J4750="","",'Census Block Input'!D4750)</f>
        <v/>
      </c>
      <c r="L4786" s="106" t="str">
        <f>IF('Census Block Input'!J4750="","",'Census Block Input'!G4750)</f>
        <v/>
      </c>
      <c r="M4786" s="106" t="str">
        <f>IF('Census Block Input'!J4750="","",'Census Block Input'!F4750)</f>
        <v/>
      </c>
      <c r="N4786" s="32" t="str">
        <f t="shared" si="151"/>
        <v/>
      </c>
      <c r="O4786" s="124" t="s">
        <v>10</v>
      </c>
      <c r="P4786" s="123" t="s">
        <v>10</v>
      </c>
      <c r="Q4786" s="1"/>
    </row>
    <row r="4787" spans="1:17" ht="15.75" hidden="1" customHeight="1">
      <c r="A4787" s="1" t="str">
        <f t="shared" si="1"/>
        <v/>
      </c>
      <c r="B4787" s="1"/>
      <c r="C4787" s="25" t="str">
        <f>IF('Census Block Input'!J4751="","",'Census Block Input'!B4751)</f>
        <v/>
      </c>
      <c r="D4787" s="184" t="str">
        <f>IF('Census Block Input'!J4751="","",UPPER('Census Block Input'!J4751))</f>
        <v/>
      </c>
      <c r="E4787" s="26" t="str">
        <f>IF('Census Block Input'!J4751="","",'Census Block Input'!I4751)</f>
        <v/>
      </c>
      <c r="F4787" s="27" t="str">
        <f>IF('Census Block Input'!J4751="","",'Census Block Input'!C4751)</f>
        <v/>
      </c>
      <c r="G4787" s="29" t="str">
        <f>IF('Census Block Input'!J4751="","",'Census Block Input'!D4751)</f>
        <v/>
      </c>
      <c r="H4787" s="30" t="str">
        <f>IF('Census Block Input'!J4751="","",'Census Block Input'!G4751)</f>
        <v/>
      </c>
      <c r="I4787" s="30" t="str">
        <f>IF('Census Block Input'!J4751="","",'Census Block Input'!F4751)</f>
        <v/>
      </c>
      <c r="J4787" s="32" t="str">
        <f t="shared" si="150"/>
        <v/>
      </c>
      <c r="K4787" s="105" t="str">
        <f>IF('Census Block Input'!J4751="","",'Census Block Input'!D4751)</f>
        <v/>
      </c>
      <c r="L4787" s="106" t="str">
        <f>IF('Census Block Input'!J4751="","",'Census Block Input'!G4751)</f>
        <v/>
      </c>
      <c r="M4787" s="106" t="str">
        <f>IF('Census Block Input'!J4751="","",'Census Block Input'!F4751)</f>
        <v/>
      </c>
      <c r="N4787" s="32" t="str">
        <f t="shared" si="151"/>
        <v/>
      </c>
      <c r="O4787" s="124" t="s">
        <v>10</v>
      </c>
      <c r="P4787" s="123" t="s">
        <v>10</v>
      </c>
      <c r="Q4787" s="1"/>
    </row>
    <row r="4788" spans="1:17" ht="15.75" hidden="1" customHeight="1">
      <c r="A4788" s="1" t="str">
        <f t="shared" si="1"/>
        <v/>
      </c>
      <c r="B4788" s="1"/>
      <c r="C4788" s="25" t="str">
        <f>IF('Census Block Input'!J4752="","",'Census Block Input'!B4752)</f>
        <v/>
      </c>
      <c r="D4788" s="184" t="str">
        <f>IF('Census Block Input'!J4752="","",UPPER('Census Block Input'!J4752))</f>
        <v/>
      </c>
      <c r="E4788" s="26" t="str">
        <f>IF('Census Block Input'!J4752="","",'Census Block Input'!I4752)</f>
        <v/>
      </c>
      <c r="F4788" s="27" t="str">
        <f>IF('Census Block Input'!J4752="","",'Census Block Input'!C4752)</f>
        <v/>
      </c>
      <c r="G4788" s="29" t="str">
        <f>IF('Census Block Input'!J4752="","",'Census Block Input'!D4752)</f>
        <v/>
      </c>
      <c r="H4788" s="30" t="str">
        <f>IF('Census Block Input'!J4752="","",'Census Block Input'!G4752)</f>
        <v/>
      </c>
      <c r="I4788" s="30" t="str">
        <f>IF('Census Block Input'!J4752="","",'Census Block Input'!F4752)</f>
        <v/>
      </c>
      <c r="J4788" s="32" t="str">
        <f t="shared" si="150"/>
        <v/>
      </c>
      <c r="K4788" s="105" t="str">
        <f>IF('Census Block Input'!J4752="","",'Census Block Input'!D4752)</f>
        <v/>
      </c>
      <c r="L4788" s="106" t="str">
        <f>IF('Census Block Input'!J4752="","",'Census Block Input'!G4752)</f>
        <v/>
      </c>
      <c r="M4788" s="106" t="str">
        <f>IF('Census Block Input'!J4752="","",'Census Block Input'!F4752)</f>
        <v/>
      </c>
      <c r="N4788" s="32" t="str">
        <f t="shared" si="151"/>
        <v/>
      </c>
      <c r="O4788" s="124" t="s">
        <v>10</v>
      </c>
      <c r="P4788" s="123" t="s">
        <v>10</v>
      </c>
      <c r="Q4788" s="1"/>
    </row>
    <row r="4789" spans="1:17" ht="15.75" hidden="1" customHeight="1">
      <c r="A4789" s="1" t="str">
        <f t="shared" si="1"/>
        <v/>
      </c>
      <c r="B4789" s="1"/>
      <c r="C4789" s="25" t="str">
        <f>IF('Census Block Input'!J4753="","",'Census Block Input'!B4753)</f>
        <v/>
      </c>
      <c r="D4789" s="184" t="str">
        <f>IF('Census Block Input'!J4753="","",UPPER('Census Block Input'!J4753))</f>
        <v/>
      </c>
      <c r="E4789" s="26" t="str">
        <f>IF('Census Block Input'!J4753="","",'Census Block Input'!I4753)</f>
        <v/>
      </c>
      <c r="F4789" s="27" t="str">
        <f>IF('Census Block Input'!J4753="","",'Census Block Input'!C4753)</f>
        <v/>
      </c>
      <c r="G4789" s="29" t="str">
        <f>IF('Census Block Input'!J4753="","",'Census Block Input'!D4753)</f>
        <v/>
      </c>
      <c r="H4789" s="30" t="str">
        <f>IF('Census Block Input'!J4753="","",'Census Block Input'!G4753)</f>
        <v/>
      </c>
      <c r="I4789" s="30" t="str">
        <f>IF('Census Block Input'!J4753="","",'Census Block Input'!F4753)</f>
        <v/>
      </c>
      <c r="J4789" s="32" t="str">
        <f t="shared" si="150"/>
        <v/>
      </c>
      <c r="K4789" s="105" t="str">
        <f>IF('Census Block Input'!J4753="","",'Census Block Input'!D4753)</f>
        <v/>
      </c>
      <c r="L4789" s="106" t="str">
        <f>IF('Census Block Input'!J4753="","",'Census Block Input'!G4753)</f>
        <v/>
      </c>
      <c r="M4789" s="106" t="str">
        <f>IF('Census Block Input'!J4753="","",'Census Block Input'!F4753)</f>
        <v/>
      </c>
      <c r="N4789" s="32" t="str">
        <f t="shared" si="151"/>
        <v/>
      </c>
      <c r="O4789" s="124" t="s">
        <v>10</v>
      </c>
      <c r="P4789" s="123" t="s">
        <v>10</v>
      </c>
      <c r="Q4789" s="1"/>
    </row>
    <row r="4790" spans="1:17" ht="15.75" hidden="1" customHeight="1">
      <c r="A4790" s="1" t="str">
        <f t="shared" si="1"/>
        <v/>
      </c>
      <c r="B4790" s="1"/>
      <c r="C4790" s="25" t="str">
        <f>IF('Census Block Input'!J4754="","",'Census Block Input'!B4754)</f>
        <v/>
      </c>
      <c r="D4790" s="184" t="str">
        <f>IF('Census Block Input'!J4754="","",UPPER('Census Block Input'!J4754))</f>
        <v/>
      </c>
      <c r="E4790" s="26" t="str">
        <f>IF('Census Block Input'!J4754="","",'Census Block Input'!I4754)</f>
        <v/>
      </c>
      <c r="F4790" s="27" t="str">
        <f>IF('Census Block Input'!J4754="","",'Census Block Input'!C4754)</f>
        <v/>
      </c>
      <c r="G4790" s="29" t="str">
        <f>IF('Census Block Input'!J4754="","",'Census Block Input'!D4754)</f>
        <v/>
      </c>
      <c r="H4790" s="30" t="str">
        <f>IF('Census Block Input'!J4754="","",'Census Block Input'!G4754)</f>
        <v/>
      </c>
      <c r="I4790" s="30" t="str">
        <f>IF('Census Block Input'!J4754="","",'Census Block Input'!F4754)</f>
        <v/>
      </c>
      <c r="J4790" s="32" t="str">
        <f t="shared" si="150"/>
        <v/>
      </c>
      <c r="K4790" s="105" t="str">
        <f>IF('Census Block Input'!J4754="","",'Census Block Input'!D4754)</f>
        <v/>
      </c>
      <c r="L4790" s="106" t="str">
        <f>IF('Census Block Input'!J4754="","",'Census Block Input'!G4754)</f>
        <v/>
      </c>
      <c r="M4790" s="106" t="str">
        <f>IF('Census Block Input'!J4754="","",'Census Block Input'!F4754)</f>
        <v/>
      </c>
      <c r="N4790" s="32" t="str">
        <f t="shared" si="151"/>
        <v/>
      </c>
      <c r="O4790" s="124" t="s">
        <v>10</v>
      </c>
      <c r="P4790" s="123" t="s">
        <v>10</v>
      </c>
      <c r="Q4790" s="1"/>
    </row>
    <row r="4791" spans="1:17" ht="15.75" hidden="1" customHeight="1">
      <c r="A4791" s="1" t="str">
        <f t="shared" si="1"/>
        <v/>
      </c>
      <c r="B4791" s="1"/>
      <c r="C4791" s="25" t="str">
        <f>IF('Census Block Input'!J4755="","",'Census Block Input'!B4755)</f>
        <v/>
      </c>
      <c r="D4791" s="184" t="str">
        <f>IF('Census Block Input'!J4755="","",UPPER('Census Block Input'!J4755))</f>
        <v/>
      </c>
      <c r="E4791" s="26" t="str">
        <f>IF('Census Block Input'!J4755="","",'Census Block Input'!I4755)</f>
        <v/>
      </c>
      <c r="F4791" s="27" t="str">
        <f>IF('Census Block Input'!J4755="","",'Census Block Input'!C4755)</f>
        <v/>
      </c>
      <c r="G4791" s="29" t="str">
        <f>IF('Census Block Input'!J4755="","",'Census Block Input'!D4755)</f>
        <v/>
      </c>
      <c r="H4791" s="30" t="str">
        <f>IF('Census Block Input'!J4755="","",'Census Block Input'!G4755)</f>
        <v/>
      </c>
      <c r="I4791" s="30" t="str">
        <f>IF('Census Block Input'!J4755="","",'Census Block Input'!F4755)</f>
        <v/>
      </c>
      <c r="J4791" s="32" t="str">
        <f t="shared" si="150"/>
        <v/>
      </c>
      <c r="K4791" s="105" t="str">
        <f>IF('Census Block Input'!J4755="","",'Census Block Input'!D4755)</f>
        <v/>
      </c>
      <c r="L4791" s="106" t="str">
        <f>IF('Census Block Input'!J4755="","",'Census Block Input'!G4755)</f>
        <v/>
      </c>
      <c r="M4791" s="106" t="str">
        <f>IF('Census Block Input'!J4755="","",'Census Block Input'!F4755)</f>
        <v/>
      </c>
      <c r="N4791" s="32" t="str">
        <f t="shared" si="151"/>
        <v/>
      </c>
      <c r="O4791" s="124" t="s">
        <v>10</v>
      </c>
      <c r="P4791" s="123" t="s">
        <v>10</v>
      </c>
      <c r="Q4791" s="1"/>
    </row>
    <row r="4792" spans="1:17" ht="15.75" hidden="1" customHeight="1">
      <c r="A4792" s="1" t="str">
        <f t="shared" si="1"/>
        <v/>
      </c>
      <c r="B4792" s="1"/>
      <c r="C4792" s="25" t="str">
        <f>IF('Census Block Input'!J4756="","",'Census Block Input'!B4756)</f>
        <v/>
      </c>
      <c r="D4792" s="184" t="str">
        <f>IF('Census Block Input'!J4756="","",UPPER('Census Block Input'!J4756))</f>
        <v/>
      </c>
      <c r="E4792" s="26" t="str">
        <f>IF('Census Block Input'!J4756="","",'Census Block Input'!I4756)</f>
        <v/>
      </c>
      <c r="F4792" s="27" t="str">
        <f>IF('Census Block Input'!J4756="","",'Census Block Input'!C4756)</f>
        <v/>
      </c>
      <c r="G4792" s="29" t="str">
        <f>IF('Census Block Input'!J4756="","",'Census Block Input'!D4756)</f>
        <v/>
      </c>
      <c r="H4792" s="30" t="str">
        <f>IF('Census Block Input'!J4756="","",'Census Block Input'!G4756)</f>
        <v/>
      </c>
      <c r="I4792" s="30" t="str">
        <f>IF('Census Block Input'!J4756="","",'Census Block Input'!F4756)</f>
        <v/>
      </c>
      <c r="J4792" s="32" t="str">
        <f t="shared" si="150"/>
        <v/>
      </c>
      <c r="K4792" s="105" t="str">
        <f>IF('Census Block Input'!J4756="","",'Census Block Input'!D4756)</f>
        <v/>
      </c>
      <c r="L4792" s="106" t="str">
        <f>IF('Census Block Input'!J4756="","",'Census Block Input'!G4756)</f>
        <v/>
      </c>
      <c r="M4792" s="106" t="str">
        <f>IF('Census Block Input'!J4756="","",'Census Block Input'!F4756)</f>
        <v/>
      </c>
      <c r="N4792" s="32" t="str">
        <f t="shared" si="151"/>
        <v/>
      </c>
      <c r="O4792" s="124" t="s">
        <v>10</v>
      </c>
      <c r="P4792" s="123" t="s">
        <v>10</v>
      </c>
      <c r="Q4792" s="1"/>
    </row>
    <row r="4793" spans="1:17" ht="15.75" hidden="1" customHeight="1">
      <c r="A4793" s="1" t="str">
        <f t="shared" si="1"/>
        <v/>
      </c>
      <c r="B4793" s="1"/>
      <c r="C4793" s="25" t="str">
        <f>IF('Census Block Input'!J4757="","",'Census Block Input'!B4757)</f>
        <v/>
      </c>
      <c r="D4793" s="184" t="str">
        <f>IF('Census Block Input'!J4757="","",UPPER('Census Block Input'!J4757))</f>
        <v/>
      </c>
      <c r="E4793" s="26" t="str">
        <f>IF('Census Block Input'!J4757="","",'Census Block Input'!I4757)</f>
        <v/>
      </c>
      <c r="F4793" s="27" t="str">
        <f>IF('Census Block Input'!J4757="","",'Census Block Input'!C4757)</f>
        <v/>
      </c>
      <c r="G4793" s="29" t="str">
        <f>IF('Census Block Input'!J4757="","",'Census Block Input'!D4757)</f>
        <v/>
      </c>
      <c r="H4793" s="30" t="str">
        <f>IF('Census Block Input'!J4757="","",'Census Block Input'!G4757)</f>
        <v/>
      </c>
      <c r="I4793" s="30" t="str">
        <f>IF('Census Block Input'!J4757="","",'Census Block Input'!F4757)</f>
        <v/>
      </c>
      <c r="J4793" s="32" t="str">
        <f t="shared" si="150"/>
        <v/>
      </c>
      <c r="K4793" s="105" t="str">
        <f>IF('Census Block Input'!J4757="","",'Census Block Input'!D4757)</f>
        <v/>
      </c>
      <c r="L4793" s="106" t="str">
        <f>IF('Census Block Input'!J4757="","",'Census Block Input'!G4757)</f>
        <v/>
      </c>
      <c r="M4793" s="106" t="str">
        <f>IF('Census Block Input'!J4757="","",'Census Block Input'!F4757)</f>
        <v/>
      </c>
      <c r="N4793" s="32" t="str">
        <f t="shared" si="151"/>
        <v/>
      </c>
      <c r="O4793" s="124" t="s">
        <v>10</v>
      </c>
      <c r="P4793" s="123" t="s">
        <v>10</v>
      </c>
      <c r="Q4793" s="1"/>
    </row>
    <row r="4794" spans="1:17" ht="15.75" hidden="1" customHeight="1">
      <c r="A4794" s="1" t="str">
        <f t="shared" si="1"/>
        <v/>
      </c>
      <c r="B4794" s="1"/>
      <c r="C4794" s="25" t="str">
        <f>IF('Census Block Input'!J4758="","",'Census Block Input'!B4758)</f>
        <v/>
      </c>
      <c r="D4794" s="184" t="str">
        <f>IF('Census Block Input'!J4758="","",UPPER('Census Block Input'!J4758))</f>
        <v/>
      </c>
      <c r="E4794" s="26" t="str">
        <f>IF('Census Block Input'!J4758="","",'Census Block Input'!I4758)</f>
        <v/>
      </c>
      <c r="F4794" s="27" t="str">
        <f>IF('Census Block Input'!J4758="","",'Census Block Input'!C4758)</f>
        <v/>
      </c>
      <c r="G4794" s="29" t="str">
        <f>IF('Census Block Input'!J4758="","",'Census Block Input'!D4758)</f>
        <v/>
      </c>
      <c r="H4794" s="30" t="str">
        <f>IF('Census Block Input'!J4758="","",'Census Block Input'!G4758)</f>
        <v/>
      </c>
      <c r="I4794" s="30" t="str">
        <f>IF('Census Block Input'!J4758="","",'Census Block Input'!F4758)</f>
        <v/>
      </c>
      <c r="J4794" s="32" t="str">
        <f t="shared" si="150"/>
        <v/>
      </c>
      <c r="K4794" s="105" t="str">
        <f>IF('Census Block Input'!J4758="","",'Census Block Input'!D4758)</f>
        <v/>
      </c>
      <c r="L4794" s="106" t="str">
        <f>IF('Census Block Input'!J4758="","",'Census Block Input'!G4758)</f>
        <v/>
      </c>
      <c r="M4794" s="106" t="str">
        <f>IF('Census Block Input'!J4758="","",'Census Block Input'!F4758)</f>
        <v/>
      </c>
      <c r="N4794" s="32" t="str">
        <f t="shared" si="151"/>
        <v/>
      </c>
      <c r="O4794" s="124" t="s">
        <v>10</v>
      </c>
      <c r="P4794" s="123" t="s">
        <v>10</v>
      </c>
      <c r="Q4794" s="1"/>
    </row>
    <row r="4795" spans="1:17" ht="15.75" hidden="1" customHeight="1">
      <c r="A4795" s="1" t="str">
        <f t="shared" si="1"/>
        <v/>
      </c>
      <c r="B4795" s="1"/>
      <c r="C4795" s="25" t="str">
        <f>IF('Census Block Input'!J4759="","",'Census Block Input'!B4759)</f>
        <v/>
      </c>
      <c r="D4795" s="184" t="str">
        <f>IF('Census Block Input'!J4759="","",UPPER('Census Block Input'!J4759))</f>
        <v/>
      </c>
      <c r="E4795" s="26" t="str">
        <f>IF('Census Block Input'!J4759="","",'Census Block Input'!I4759)</f>
        <v/>
      </c>
      <c r="F4795" s="27" t="str">
        <f>IF('Census Block Input'!J4759="","",'Census Block Input'!C4759)</f>
        <v/>
      </c>
      <c r="G4795" s="29" t="str">
        <f>IF('Census Block Input'!J4759="","",'Census Block Input'!D4759)</f>
        <v/>
      </c>
      <c r="H4795" s="30" t="str">
        <f>IF('Census Block Input'!J4759="","",'Census Block Input'!G4759)</f>
        <v/>
      </c>
      <c r="I4795" s="30" t="str">
        <f>IF('Census Block Input'!J4759="","",'Census Block Input'!F4759)</f>
        <v/>
      </c>
      <c r="J4795" s="32" t="str">
        <f t="shared" si="150"/>
        <v/>
      </c>
      <c r="K4795" s="105" t="str">
        <f>IF('Census Block Input'!J4759="","",'Census Block Input'!D4759)</f>
        <v/>
      </c>
      <c r="L4795" s="106" t="str">
        <f>IF('Census Block Input'!J4759="","",'Census Block Input'!G4759)</f>
        <v/>
      </c>
      <c r="M4795" s="106" t="str">
        <f>IF('Census Block Input'!J4759="","",'Census Block Input'!F4759)</f>
        <v/>
      </c>
      <c r="N4795" s="32" t="str">
        <f t="shared" si="151"/>
        <v/>
      </c>
      <c r="O4795" s="124" t="s">
        <v>10</v>
      </c>
      <c r="P4795" s="123" t="s">
        <v>10</v>
      </c>
      <c r="Q4795" s="1"/>
    </row>
    <row r="4796" spans="1:17" ht="15.75" hidden="1" customHeight="1">
      <c r="A4796" s="1" t="str">
        <f t="shared" si="1"/>
        <v/>
      </c>
      <c r="B4796" s="1"/>
      <c r="C4796" s="25" t="str">
        <f>IF('Census Block Input'!J4760="","",'Census Block Input'!B4760)</f>
        <v/>
      </c>
      <c r="D4796" s="184" t="str">
        <f>IF('Census Block Input'!J4760="","",UPPER('Census Block Input'!J4760))</f>
        <v/>
      </c>
      <c r="E4796" s="26" t="str">
        <f>IF('Census Block Input'!J4760="","",'Census Block Input'!I4760)</f>
        <v/>
      </c>
      <c r="F4796" s="27" t="str">
        <f>IF('Census Block Input'!J4760="","",'Census Block Input'!C4760)</f>
        <v/>
      </c>
      <c r="G4796" s="29" t="str">
        <f>IF('Census Block Input'!J4760="","",'Census Block Input'!D4760)</f>
        <v/>
      </c>
      <c r="H4796" s="30" t="str">
        <f>IF('Census Block Input'!J4760="","",'Census Block Input'!G4760)</f>
        <v/>
      </c>
      <c r="I4796" s="30" t="str">
        <f>IF('Census Block Input'!J4760="","",'Census Block Input'!F4760)</f>
        <v/>
      </c>
      <c r="J4796" s="32" t="str">
        <f t="shared" si="150"/>
        <v/>
      </c>
      <c r="K4796" s="105" t="str">
        <f>IF('Census Block Input'!J4760="","",'Census Block Input'!D4760)</f>
        <v/>
      </c>
      <c r="L4796" s="106" t="str">
        <f>IF('Census Block Input'!J4760="","",'Census Block Input'!G4760)</f>
        <v/>
      </c>
      <c r="M4796" s="106" t="str">
        <f>IF('Census Block Input'!J4760="","",'Census Block Input'!F4760)</f>
        <v/>
      </c>
      <c r="N4796" s="32" t="str">
        <f t="shared" si="151"/>
        <v/>
      </c>
      <c r="O4796" s="124" t="s">
        <v>10</v>
      </c>
      <c r="P4796" s="123" t="s">
        <v>10</v>
      </c>
      <c r="Q4796" s="1"/>
    </row>
    <row r="4797" spans="1:17" ht="15.75" hidden="1" customHeight="1">
      <c r="A4797" s="1" t="str">
        <f t="shared" si="1"/>
        <v/>
      </c>
      <c r="B4797" s="1"/>
      <c r="C4797" s="25" t="str">
        <f>IF('Census Block Input'!J4761="","",'Census Block Input'!B4761)</f>
        <v/>
      </c>
      <c r="D4797" s="184" t="str">
        <f>IF('Census Block Input'!J4761="","",UPPER('Census Block Input'!J4761))</f>
        <v/>
      </c>
      <c r="E4797" s="26" t="str">
        <f>IF('Census Block Input'!J4761="","",'Census Block Input'!I4761)</f>
        <v/>
      </c>
      <c r="F4797" s="27" t="str">
        <f>IF('Census Block Input'!J4761="","",'Census Block Input'!C4761)</f>
        <v/>
      </c>
      <c r="G4797" s="29" t="str">
        <f>IF('Census Block Input'!J4761="","",'Census Block Input'!D4761)</f>
        <v/>
      </c>
      <c r="H4797" s="30" t="str">
        <f>IF('Census Block Input'!J4761="","",'Census Block Input'!G4761)</f>
        <v/>
      </c>
      <c r="I4797" s="30" t="str">
        <f>IF('Census Block Input'!J4761="","",'Census Block Input'!F4761)</f>
        <v/>
      </c>
      <c r="J4797" s="32" t="str">
        <f t="shared" si="150"/>
        <v/>
      </c>
      <c r="K4797" s="105" t="str">
        <f>IF('Census Block Input'!J4761="","",'Census Block Input'!D4761)</f>
        <v/>
      </c>
      <c r="L4797" s="106" t="str">
        <f>IF('Census Block Input'!J4761="","",'Census Block Input'!G4761)</f>
        <v/>
      </c>
      <c r="M4797" s="106" t="str">
        <f>IF('Census Block Input'!J4761="","",'Census Block Input'!F4761)</f>
        <v/>
      </c>
      <c r="N4797" s="32" t="str">
        <f t="shared" si="151"/>
        <v/>
      </c>
      <c r="O4797" s="124" t="s">
        <v>10</v>
      </c>
      <c r="P4797" s="123" t="s">
        <v>10</v>
      </c>
      <c r="Q4797" s="1"/>
    </row>
    <row r="4798" spans="1:17" ht="15.75" hidden="1" customHeight="1">
      <c r="A4798" s="1" t="str">
        <f t="shared" si="1"/>
        <v/>
      </c>
      <c r="B4798" s="1"/>
      <c r="C4798" s="25" t="str">
        <f>IF('Census Block Input'!J4762="","",'Census Block Input'!B4762)</f>
        <v/>
      </c>
      <c r="D4798" s="184" t="str">
        <f>IF('Census Block Input'!J4762="","",UPPER('Census Block Input'!J4762))</f>
        <v/>
      </c>
      <c r="E4798" s="26" t="str">
        <f>IF('Census Block Input'!J4762="","",'Census Block Input'!I4762)</f>
        <v/>
      </c>
      <c r="F4798" s="27" t="str">
        <f>IF('Census Block Input'!J4762="","",'Census Block Input'!C4762)</f>
        <v/>
      </c>
      <c r="G4798" s="29" t="str">
        <f>IF('Census Block Input'!J4762="","",'Census Block Input'!D4762)</f>
        <v/>
      </c>
      <c r="H4798" s="30" t="str">
        <f>IF('Census Block Input'!J4762="","",'Census Block Input'!G4762)</f>
        <v/>
      </c>
      <c r="I4798" s="30" t="str">
        <f>IF('Census Block Input'!J4762="","",'Census Block Input'!F4762)</f>
        <v/>
      </c>
      <c r="J4798" s="32" t="str">
        <f t="shared" si="150"/>
        <v/>
      </c>
      <c r="K4798" s="105" t="str">
        <f>IF('Census Block Input'!J4762="","",'Census Block Input'!D4762)</f>
        <v/>
      </c>
      <c r="L4798" s="106" t="str">
        <f>IF('Census Block Input'!J4762="","",'Census Block Input'!G4762)</f>
        <v/>
      </c>
      <c r="M4798" s="106" t="str">
        <f>IF('Census Block Input'!J4762="","",'Census Block Input'!F4762)</f>
        <v/>
      </c>
      <c r="N4798" s="32" t="str">
        <f t="shared" si="151"/>
        <v/>
      </c>
      <c r="O4798" s="124" t="s">
        <v>10</v>
      </c>
      <c r="P4798" s="123" t="s">
        <v>10</v>
      </c>
      <c r="Q4798" s="1"/>
    </row>
    <row r="4799" spans="1:17" ht="15.75" hidden="1" customHeight="1">
      <c r="A4799" s="1" t="str">
        <f t="shared" si="1"/>
        <v/>
      </c>
      <c r="B4799" s="1"/>
      <c r="C4799" s="25" t="str">
        <f>IF('Census Block Input'!J4763="","",'Census Block Input'!B4763)</f>
        <v/>
      </c>
      <c r="D4799" s="184" t="str">
        <f>IF('Census Block Input'!J4763="","",UPPER('Census Block Input'!J4763))</f>
        <v/>
      </c>
      <c r="E4799" s="26" t="str">
        <f>IF('Census Block Input'!J4763="","",'Census Block Input'!I4763)</f>
        <v/>
      </c>
      <c r="F4799" s="27" t="str">
        <f>IF('Census Block Input'!J4763="","",'Census Block Input'!C4763)</f>
        <v/>
      </c>
      <c r="G4799" s="29" t="str">
        <f>IF('Census Block Input'!J4763="","",'Census Block Input'!D4763)</f>
        <v/>
      </c>
      <c r="H4799" s="30" t="str">
        <f>IF('Census Block Input'!J4763="","",'Census Block Input'!G4763)</f>
        <v/>
      </c>
      <c r="I4799" s="30" t="str">
        <f>IF('Census Block Input'!J4763="","",'Census Block Input'!F4763)</f>
        <v/>
      </c>
      <c r="J4799" s="32" t="str">
        <f t="shared" si="150"/>
        <v/>
      </c>
      <c r="K4799" s="105" t="str">
        <f>IF('Census Block Input'!J4763="","",'Census Block Input'!D4763)</f>
        <v/>
      </c>
      <c r="L4799" s="106" t="str">
        <f>IF('Census Block Input'!J4763="","",'Census Block Input'!G4763)</f>
        <v/>
      </c>
      <c r="M4799" s="106" t="str">
        <f>IF('Census Block Input'!J4763="","",'Census Block Input'!F4763)</f>
        <v/>
      </c>
      <c r="N4799" s="32" t="str">
        <f t="shared" si="151"/>
        <v/>
      </c>
      <c r="O4799" s="124" t="s">
        <v>10</v>
      </c>
      <c r="P4799" s="123" t="s">
        <v>10</v>
      </c>
      <c r="Q4799" s="1"/>
    </row>
    <row r="4800" spans="1:17" ht="15.75" hidden="1" customHeight="1">
      <c r="A4800" s="1" t="str">
        <f t="shared" si="1"/>
        <v/>
      </c>
      <c r="B4800" s="1"/>
      <c r="C4800" s="25" t="str">
        <f>IF('Census Block Input'!J4764="","",'Census Block Input'!B4764)</f>
        <v/>
      </c>
      <c r="D4800" s="184" t="str">
        <f>IF('Census Block Input'!J4764="","",UPPER('Census Block Input'!J4764))</f>
        <v/>
      </c>
      <c r="E4800" s="26" t="str">
        <f>IF('Census Block Input'!J4764="","",'Census Block Input'!I4764)</f>
        <v/>
      </c>
      <c r="F4800" s="27" t="str">
        <f>IF('Census Block Input'!J4764="","",'Census Block Input'!C4764)</f>
        <v/>
      </c>
      <c r="G4800" s="29" t="str">
        <f>IF('Census Block Input'!J4764="","",'Census Block Input'!D4764)</f>
        <v/>
      </c>
      <c r="H4800" s="30" t="str">
        <f>IF('Census Block Input'!J4764="","",'Census Block Input'!G4764)</f>
        <v/>
      </c>
      <c r="I4800" s="30" t="str">
        <f>IF('Census Block Input'!J4764="","",'Census Block Input'!F4764)</f>
        <v/>
      </c>
      <c r="J4800" s="32" t="str">
        <f t="shared" si="150"/>
        <v/>
      </c>
      <c r="K4800" s="105" t="str">
        <f>IF('Census Block Input'!J4764="","",'Census Block Input'!D4764)</f>
        <v/>
      </c>
      <c r="L4800" s="106" t="str">
        <f>IF('Census Block Input'!J4764="","",'Census Block Input'!G4764)</f>
        <v/>
      </c>
      <c r="M4800" s="106" t="str">
        <f>IF('Census Block Input'!J4764="","",'Census Block Input'!F4764)</f>
        <v/>
      </c>
      <c r="N4800" s="32" t="str">
        <f t="shared" si="151"/>
        <v/>
      </c>
      <c r="O4800" s="124" t="s">
        <v>10</v>
      </c>
      <c r="P4800" s="123" t="s">
        <v>10</v>
      </c>
      <c r="Q4800" s="1"/>
    </row>
    <row r="4801" spans="1:17" ht="15.75" hidden="1" customHeight="1">
      <c r="A4801" s="1" t="str">
        <f t="shared" si="1"/>
        <v/>
      </c>
      <c r="B4801" s="1"/>
      <c r="C4801" s="25" t="str">
        <f>IF('Census Block Input'!J4765="","",'Census Block Input'!B4765)</f>
        <v/>
      </c>
      <c r="D4801" s="184" t="str">
        <f>IF('Census Block Input'!J4765="","",UPPER('Census Block Input'!J4765))</f>
        <v/>
      </c>
      <c r="E4801" s="26" t="str">
        <f>IF('Census Block Input'!J4765="","",'Census Block Input'!I4765)</f>
        <v/>
      </c>
      <c r="F4801" s="27" t="str">
        <f>IF('Census Block Input'!J4765="","",'Census Block Input'!C4765)</f>
        <v/>
      </c>
      <c r="G4801" s="29" t="str">
        <f>IF('Census Block Input'!J4765="","",'Census Block Input'!D4765)</f>
        <v/>
      </c>
      <c r="H4801" s="30" t="str">
        <f>IF('Census Block Input'!J4765="","",'Census Block Input'!G4765)</f>
        <v/>
      </c>
      <c r="I4801" s="30" t="str">
        <f>IF('Census Block Input'!J4765="","",'Census Block Input'!F4765)</f>
        <v/>
      </c>
      <c r="J4801" s="32" t="str">
        <f t="shared" si="150"/>
        <v/>
      </c>
      <c r="K4801" s="105" t="str">
        <f>IF('Census Block Input'!J4765="","",'Census Block Input'!D4765)</f>
        <v/>
      </c>
      <c r="L4801" s="106" t="str">
        <f>IF('Census Block Input'!J4765="","",'Census Block Input'!G4765)</f>
        <v/>
      </c>
      <c r="M4801" s="106" t="str">
        <f>IF('Census Block Input'!J4765="","",'Census Block Input'!F4765)</f>
        <v/>
      </c>
      <c r="N4801" s="32" t="str">
        <f t="shared" si="151"/>
        <v/>
      </c>
      <c r="O4801" s="124" t="s">
        <v>10</v>
      </c>
      <c r="P4801" s="123" t="s">
        <v>10</v>
      </c>
      <c r="Q4801" s="1"/>
    </row>
    <row r="4802" spans="1:17" ht="15.75" hidden="1" customHeight="1">
      <c r="A4802" s="1" t="str">
        <f t="shared" si="1"/>
        <v/>
      </c>
      <c r="B4802" s="1"/>
      <c r="C4802" s="25" t="str">
        <f>IF('Census Block Input'!J4766="","",'Census Block Input'!B4766)</f>
        <v/>
      </c>
      <c r="D4802" s="184" t="str">
        <f>IF('Census Block Input'!J4766="","",UPPER('Census Block Input'!J4766))</f>
        <v/>
      </c>
      <c r="E4802" s="26" t="str">
        <f>IF('Census Block Input'!J4766="","",'Census Block Input'!I4766)</f>
        <v/>
      </c>
      <c r="F4802" s="27" t="str">
        <f>IF('Census Block Input'!J4766="","",'Census Block Input'!C4766)</f>
        <v/>
      </c>
      <c r="G4802" s="29" t="str">
        <f>IF('Census Block Input'!J4766="","",'Census Block Input'!D4766)</f>
        <v/>
      </c>
      <c r="H4802" s="30" t="str">
        <f>IF('Census Block Input'!J4766="","",'Census Block Input'!G4766)</f>
        <v/>
      </c>
      <c r="I4802" s="30" t="str">
        <f>IF('Census Block Input'!J4766="","",'Census Block Input'!F4766)</f>
        <v/>
      </c>
      <c r="J4802" s="32" t="str">
        <f t="shared" si="150"/>
        <v/>
      </c>
      <c r="K4802" s="105" t="str">
        <f>IF('Census Block Input'!J4766="","",'Census Block Input'!D4766)</f>
        <v/>
      </c>
      <c r="L4802" s="106" t="str">
        <f>IF('Census Block Input'!J4766="","",'Census Block Input'!G4766)</f>
        <v/>
      </c>
      <c r="M4802" s="106" t="str">
        <f>IF('Census Block Input'!J4766="","",'Census Block Input'!F4766)</f>
        <v/>
      </c>
      <c r="N4802" s="32" t="str">
        <f t="shared" si="151"/>
        <v/>
      </c>
      <c r="O4802" s="124" t="s">
        <v>10</v>
      </c>
      <c r="P4802" s="123" t="s">
        <v>10</v>
      </c>
      <c r="Q4802" s="1"/>
    </row>
    <row r="4803" spans="1:17" ht="15.75" hidden="1" customHeight="1">
      <c r="A4803" s="1" t="str">
        <f t="shared" si="1"/>
        <v/>
      </c>
      <c r="B4803" s="1"/>
      <c r="C4803" s="25" t="str">
        <f>IF('Census Block Input'!J4767="","",'Census Block Input'!B4767)</f>
        <v/>
      </c>
      <c r="D4803" s="184" t="str">
        <f>IF('Census Block Input'!J4767="","",UPPER('Census Block Input'!J4767))</f>
        <v/>
      </c>
      <c r="E4803" s="26" t="str">
        <f>IF('Census Block Input'!J4767="","",'Census Block Input'!I4767)</f>
        <v/>
      </c>
      <c r="F4803" s="27" t="str">
        <f>IF('Census Block Input'!J4767="","",'Census Block Input'!C4767)</f>
        <v/>
      </c>
      <c r="G4803" s="29" t="str">
        <f>IF('Census Block Input'!J4767="","",'Census Block Input'!D4767)</f>
        <v/>
      </c>
      <c r="H4803" s="30" t="str">
        <f>IF('Census Block Input'!J4767="","",'Census Block Input'!G4767)</f>
        <v/>
      </c>
      <c r="I4803" s="30" t="str">
        <f>IF('Census Block Input'!J4767="","",'Census Block Input'!F4767)</f>
        <v/>
      </c>
      <c r="J4803" s="32" t="str">
        <f t="shared" si="150"/>
        <v/>
      </c>
      <c r="K4803" s="105" t="str">
        <f>IF('Census Block Input'!J4767="","",'Census Block Input'!D4767)</f>
        <v/>
      </c>
      <c r="L4803" s="106" t="str">
        <f>IF('Census Block Input'!J4767="","",'Census Block Input'!G4767)</f>
        <v/>
      </c>
      <c r="M4803" s="106" t="str">
        <f>IF('Census Block Input'!J4767="","",'Census Block Input'!F4767)</f>
        <v/>
      </c>
      <c r="N4803" s="32" t="str">
        <f t="shared" si="151"/>
        <v/>
      </c>
      <c r="O4803" s="124" t="s">
        <v>10</v>
      </c>
      <c r="P4803" s="123" t="s">
        <v>10</v>
      </c>
      <c r="Q4803" s="1"/>
    </row>
    <row r="4804" spans="1:17" ht="15.75" hidden="1" customHeight="1">
      <c r="A4804" s="1" t="str">
        <f t="shared" si="1"/>
        <v/>
      </c>
      <c r="B4804" s="1"/>
      <c r="C4804" s="25" t="str">
        <f>IF('Census Block Input'!J4768="","",'Census Block Input'!B4768)</f>
        <v/>
      </c>
      <c r="D4804" s="184" t="str">
        <f>IF('Census Block Input'!J4768="","",UPPER('Census Block Input'!J4768))</f>
        <v/>
      </c>
      <c r="E4804" s="26" t="str">
        <f>IF('Census Block Input'!J4768="","",'Census Block Input'!I4768)</f>
        <v/>
      </c>
      <c r="F4804" s="27" t="str">
        <f>IF('Census Block Input'!J4768="","",'Census Block Input'!C4768)</f>
        <v/>
      </c>
      <c r="G4804" s="29" t="str">
        <f>IF('Census Block Input'!J4768="","",'Census Block Input'!D4768)</f>
        <v/>
      </c>
      <c r="H4804" s="30" t="str">
        <f>IF('Census Block Input'!J4768="","",'Census Block Input'!G4768)</f>
        <v/>
      </c>
      <c r="I4804" s="30" t="str">
        <f>IF('Census Block Input'!J4768="","",'Census Block Input'!F4768)</f>
        <v/>
      </c>
      <c r="J4804" s="32" t="str">
        <f t="shared" si="150"/>
        <v/>
      </c>
      <c r="K4804" s="105" t="str">
        <f>IF('Census Block Input'!J4768="","",'Census Block Input'!D4768)</f>
        <v/>
      </c>
      <c r="L4804" s="106" t="str">
        <f>IF('Census Block Input'!J4768="","",'Census Block Input'!G4768)</f>
        <v/>
      </c>
      <c r="M4804" s="106" t="str">
        <f>IF('Census Block Input'!J4768="","",'Census Block Input'!F4768)</f>
        <v/>
      </c>
      <c r="N4804" s="32" t="str">
        <f t="shared" si="151"/>
        <v/>
      </c>
      <c r="O4804" s="124" t="s">
        <v>10</v>
      </c>
      <c r="P4804" s="123" t="s">
        <v>10</v>
      </c>
      <c r="Q4804" s="1"/>
    </row>
    <row r="4805" spans="1:17" ht="15.75" hidden="1" customHeight="1">
      <c r="A4805" s="1" t="str">
        <f t="shared" si="1"/>
        <v/>
      </c>
      <c r="B4805" s="1"/>
      <c r="C4805" s="25" t="str">
        <f>IF('Census Block Input'!J4769="","",'Census Block Input'!B4769)</f>
        <v/>
      </c>
      <c r="D4805" s="184" t="str">
        <f>IF('Census Block Input'!J4769="","",UPPER('Census Block Input'!J4769))</f>
        <v/>
      </c>
      <c r="E4805" s="26" t="str">
        <f>IF('Census Block Input'!J4769="","",'Census Block Input'!I4769)</f>
        <v/>
      </c>
      <c r="F4805" s="27" t="str">
        <f>IF('Census Block Input'!J4769="","",'Census Block Input'!C4769)</f>
        <v/>
      </c>
      <c r="G4805" s="29" t="str">
        <f>IF('Census Block Input'!J4769="","",'Census Block Input'!D4769)</f>
        <v/>
      </c>
      <c r="H4805" s="30" t="str">
        <f>IF('Census Block Input'!J4769="","",'Census Block Input'!G4769)</f>
        <v/>
      </c>
      <c r="I4805" s="30" t="str">
        <f>IF('Census Block Input'!J4769="","",'Census Block Input'!F4769)</f>
        <v/>
      </c>
      <c r="J4805" s="32" t="str">
        <f t="shared" si="150"/>
        <v/>
      </c>
      <c r="K4805" s="105" t="str">
        <f>IF('Census Block Input'!J4769="","",'Census Block Input'!D4769)</f>
        <v/>
      </c>
      <c r="L4805" s="106" t="str">
        <f>IF('Census Block Input'!J4769="","",'Census Block Input'!G4769)</f>
        <v/>
      </c>
      <c r="M4805" s="106" t="str">
        <f>IF('Census Block Input'!J4769="","",'Census Block Input'!F4769)</f>
        <v/>
      </c>
      <c r="N4805" s="32" t="str">
        <f t="shared" si="151"/>
        <v/>
      </c>
      <c r="O4805" s="124" t="s">
        <v>10</v>
      </c>
      <c r="P4805" s="123" t="s">
        <v>10</v>
      </c>
      <c r="Q4805" s="1"/>
    </row>
    <row r="4806" spans="1:17" ht="15.75" hidden="1" customHeight="1">
      <c r="A4806" s="1" t="str">
        <f t="shared" si="1"/>
        <v/>
      </c>
      <c r="B4806" s="1"/>
      <c r="C4806" s="25" t="str">
        <f>IF('Census Block Input'!J4770="","",'Census Block Input'!B4770)</f>
        <v/>
      </c>
      <c r="D4806" s="184" t="str">
        <f>IF('Census Block Input'!J4770="","",UPPER('Census Block Input'!J4770))</f>
        <v/>
      </c>
      <c r="E4806" s="26" t="str">
        <f>IF('Census Block Input'!J4770="","",'Census Block Input'!I4770)</f>
        <v/>
      </c>
      <c r="F4806" s="27" t="str">
        <f>IF('Census Block Input'!J4770="","",'Census Block Input'!C4770)</f>
        <v/>
      </c>
      <c r="G4806" s="29" t="str">
        <f>IF('Census Block Input'!J4770="","",'Census Block Input'!D4770)</f>
        <v/>
      </c>
      <c r="H4806" s="30" t="str">
        <f>IF('Census Block Input'!J4770="","",'Census Block Input'!G4770)</f>
        <v/>
      </c>
      <c r="I4806" s="30" t="str">
        <f>IF('Census Block Input'!J4770="","",'Census Block Input'!F4770)</f>
        <v/>
      </c>
      <c r="J4806" s="32" t="str">
        <f t="shared" si="150"/>
        <v/>
      </c>
      <c r="K4806" s="105" t="str">
        <f>IF('Census Block Input'!J4770="","",'Census Block Input'!D4770)</f>
        <v/>
      </c>
      <c r="L4806" s="106" t="str">
        <f>IF('Census Block Input'!J4770="","",'Census Block Input'!G4770)</f>
        <v/>
      </c>
      <c r="M4806" s="106" t="str">
        <f>IF('Census Block Input'!J4770="","",'Census Block Input'!F4770)</f>
        <v/>
      </c>
      <c r="N4806" s="32" t="str">
        <f t="shared" si="151"/>
        <v/>
      </c>
      <c r="O4806" s="124" t="s">
        <v>10</v>
      </c>
      <c r="P4806" s="123" t="s">
        <v>10</v>
      </c>
      <c r="Q4806" s="1"/>
    </row>
    <row r="4807" spans="1:17" ht="15.75" hidden="1" customHeight="1">
      <c r="A4807" s="1" t="str">
        <f t="shared" si="1"/>
        <v/>
      </c>
      <c r="B4807" s="1"/>
      <c r="C4807" s="25" t="str">
        <f>IF('Census Block Input'!J4771="","",'Census Block Input'!B4771)</f>
        <v/>
      </c>
      <c r="D4807" s="184" t="str">
        <f>IF('Census Block Input'!J4771="","",UPPER('Census Block Input'!J4771))</f>
        <v/>
      </c>
      <c r="E4807" s="26" t="str">
        <f>IF('Census Block Input'!J4771="","",'Census Block Input'!I4771)</f>
        <v/>
      </c>
      <c r="F4807" s="27" t="str">
        <f>IF('Census Block Input'!J4771="","",'Census Block Input'!C4771)</f>
        <v/>
      </c>
      <c r="G4807" s="29" t="str">
        <f>IF('Census Block Input'!J4771="","",'Census Block Input'!D4771)</f>
        <v/>
      </c>
      <c r="H4807" s="30" t="str">
        <f>IF('Census Block Input'!J4771="","",'Census Block Input'!G4771)</f>
        <v/>
      </c>
      <c r="I4807" s="30" t="str">
        <f>IF('Census Block Input'!J4771="","",'Census Block Input'!F4771)</f>
        <v/>
      </c>
      <c r="J4807" s="32" t="str">
        <f t="shared" si="150"/>
        <v/>
      </c>
      <c r="K4807" s="105" t="str">
        <f>IF('Census Block Input'!J4771="","",'Census Block Input'!D4771)</f>
        <v/>
      </c>
      <c r="L4807" s="106" t="str">
        <f>IF('Census Block Input'!J4771="","",'Census Block Input'!G4771)</f>
        <v/>
      </c>
      <c r="M4807" s="106" t="str">
        <f>IF('Census Block Input'!J4771="","",'Census Block Input'!F4771)</f>
        <v/>
      </c>
      <c r="N4807" s="32" t="str">
        <f t="shared" si="151"/>
        <v/>
      </c>
      <c r="O4807" s="124" t="s">
        <v>10</v>
      </c>
      <c r="P4807" s="123" t="s">
        <v>10</v>
      </c>
      <c r="Q4807" s="1"/>
    </row>
    <row r="4808" spans="1:17" ht="15.75" hidden="1" customHeight="1">
      <c r="A4808" s="1" t="str">
        <f t="shared" si="1"/>
        <v/>
      </c>
      <c r="B4808" s="1"/>
      <c r="C4808" s="25" t="str">
        <f>IF('Census Block Input'!J4772="","",'Census Block Input'!B4772)</f>
        <v/>
      </c>
      <c r="D4808" s="184" t="str">
        <f>IF('Census Block Input'!J4772="","",UPPER('Census Block Input'!J4772))</f>
        <v/>
      </c>
      <c r="E4808" s="26" t="str">
        <f>IF('Census Block Input'!J4772="","",'Census Block Input'!I4772)</f>
        <v/>
      </c>
      <c r="F4808" s="27" t="str">
        <f>IF('Census Block Input'!J4772="","",'Census Block Input'!C4772)</f>
        <v/>
      </c>
      <c r="G4808" s="29" t="str">
        <f>IF('Census Block Input'!J4772="","",'Census Block Input'!D4772)</f>
        <v/>
      </c>
      <c r="H4808" s="30" t="str">
        <f>IF('Census Block Input'!J4772="","",'Census Block Input'!G4772)</f>
        <v/>
      </c>
      <c r="I4808" s="30" t="str">
        <f>IF('Census Block Input'!J4772="","",'Census Block Input'!F4772)</f>
        <v/>
      </c>
      <c r="J4808" s="32" t="str">
        <f t="shared" si="150"/>
        <v/>
      </c>
      <c r="K4808" s="105" t="str">
        <f>IF('Census Block Input'!J4772="","",'Census Block Input'!D4772)</f>
        <v/>
      </c>
      <c r="L4808" s="106" t="str">
        <f>IF('Census Block Input'!J4772="","",'Census Block Input'!G4772)</f>
        <v/>
      </c>
      <c r="M4808" s="106" t="str">
        <f>IF('Census Block Input'!J4772="","",'Census Block Input'!F4772)</f>
        <v/>
      </c>
      <c r="N4808" s="32" t="str">
        <f t="shared" si="151"/>
        <v/>
      </c>
      <c r="O4808" s="124" t="s">
        <v>10</v>
      </c>
      <c r="P4808" s="123" t="s">
        <v>10</v>
      </c>
      <c r="Q4808" s="1"/>
    </row>
    <row r="4809" spans="1:17" ht="15.75" hidden="1" customHeight="1">
      <c r="A4809" s="1" t="str">
        <f t="shared" si="1"/>
        <v/>
      </c>
      <c r="B4809" s="1"/>
      <c r="C4809" s="25" t="str">
        <f>IF('Census Block Input'!J4773="","",'Census Block Input'!B4773)</f>
        <v/>
      </c>
      <c r="D4809" s="184" t="str">
        <f>IF('Census Block Input'!J4773="","",UPPER('Census Block Input'!J4773))</f>
        <v/>
      </c>
      <c r="E4809" s="26" t="str">
        <f>IF('Census Block Input'!J4773="","",'Census Block Input'!I4773)</f>
        <v/>
      </c>
      <c r="F4809" s="27" t="str">
        <f>IF('Census Block Input'!J4773="","",'Census Block Input'!C4773)</f>
        <v/>
      </c>
      <c r="G4809" s="29" t="str">
        <f>IF('Census Block Input'!J4773="","",'Census Block Input'!D4773)</f>
        <v/>
      </c>
      <c r="H4809" s="30" t="str">
        <f>IF('Census Block Input'!J4773="","",'Census Block Input'!G4773)</f>
        <v/>
      </c>
      <c r="I4809" s="30" t="str">
        <f>IF('Census Block Input'!J4773="","",'Census Block Input'!F4773)</f>
        <v/>
      </c>
      <c r="J4809" s="32" t="str">
        <f t="shared" si="150"/>
        <v/>
      </c>
      <c r="K4809" s="105" t="str">
        <f>IF('Census Block Input'!J4773="","",'Census Block Input'!D4773)</f>
        <v/>
      </c>
      <c r="L4809" s="106" t="str">
        <f>IF('Census Block Input'!J4773="","",'Census Block Input'!G4773)</f>
        <v/>
      </c>
      <c r="M4809" s="106" t="str">
        <f>IF('Census Block Input'!J4773="","",'Census Block Input'!F4773)</f>
        <v/>
      </c>
      <c r="N4809" s="32" t="str">
        <f t="shared" si="151"/>
        <v/>
      </c>
      <c r="O4809" s="124" t="s">
        <v>10</v>
      </c>
      <c r="P4809" s="123" t="s">
        <v>10</v>
      </c>
      <c r="Q4809" s="1"/>
    </row>
    <row r="4810" spans="1:17" ht="15.75" hidden="1" customHeight="1">
      <c r="A4810" s="1" t="str">
        <f t="shared" si="1"/>
        <v/>
      </c>
      <c r="B4810" s="1"/>
      <c r="C4810" s="25" t="str">
        <f>IF('Census Block Input'!J4774="","",'Census Block Input'!B4774)</f>
        <v/>
      </c>
      <c r="D4810" s="184" t="str">
        <f>IF('Census Block Input'!J4774="","",UPPER('Census Block Input'!J4774))</f>
        <v/>
      </c>
      <c r="E4810" s="26" t="str">
        <f>IF('Census Block Input'!J4774="","",'Census Block Input'!I4774)</f>
        <v/>
      </c>
      <c r="F4810" s="27" t="str">
        <f>IF('Census Block Input'!J4774="","",'Census Block Input'!C4774)</f>
        <v/>
      </c>
      <c r="G4810" s="29" t="str">
        <f>IF('Census Block Input'!J4774="","",'Census Block Input'!D4774)</f>
        <v/>
      </c>
      <c r="H4810" s="30" t="str">
        <f>IF('Census Block Input'!J4774="","",'Census Block Input'!G4774)</f>
        <v/>
      </c>
      <c r="I4810" s="30" t="str">
        <f>IF('Census Block Input'!J4774="","",'Census Block Input'!F4774)</f>
        <v/>
      </c>
      <c r="J4810" s="32" t="str">
        <f t="shared" si="150"/>
        <v/>
      </c>
      <c r="K4810" s="105" t="str">
        <f>IF('Census Block Input'!J4774="","",'Census Block Input'!D4774)</f>
        <v/>
      </c>
      <c r="L4810" s="106" t="str">
        <f>IF('Census Block Input'!J4774="","",'Census Block Input'!G4774)</f>
        <v/>
      </c>
      <c r="M4810" s="106" t="str">
        <f>IF('Census Block Input'!J4774="","",'Census Block Input'!F4774)</f>
        <v/>
      </c>
      <c r="N4810" s="32" t="str">
        <f t="shared" si="151"/>
        <v/>
      </c>
      <c r="O4810" s="124" t="s">
        <v>10</v>
      </c>
      <c r="P4810" s="123" t="s">
        <v>10</v>
      </c>
      <c r="Q4810" s="1"/>
    </row>
    <row r="4811" spans="1:17" ht="15.75" hidden="1" customHeight="1">
      <c r="A4811" s="1" t="str">
        <f t="shared" si="1"/>
        <v/>
      </c>
      <c r="B4811" s="1"/>
      <c r="C4811" s="25" t="str">
        <f>IF('Census Block Input'!J4775="","",'Census Block Input'!B4775)</f>
        <v/>
      </c>
      <c r="D4811" s="184" t="str">
        <f>IF('Census Block Input'!J4775="","",UPPER('Census Block Input'!J4775))</f>
        <v/>
      </c>
      <c r="E4811" s="26" t="str">
        <f>IF('Census Block Input'!J4775="","",'Census Block Input'!I4775)</f>
        <v/>
      </c>
      <c r="F4811" s="27" t="str">
        <f>IF('Census Block Input'!J4775="","",'Census Block Input'!C4775)</f>
        <v/>
      </c>
      <c r="G4811" s="29" t="str">
        <f>IF('Census Block Input'!J4775="","",'Census Block Input'!D4775)</f>
        <v/>
      </c>
      <c r="H4811" s="30" t="str">
        <f>IF('Census Block Input'!J4775="","",'Census Block Input'!G4775)</f>
        <v/>
      </c>
      <c r="I4811" s="30" t="str">
        <f>IF('Census Block Input'!J4775="","",'Census Block Input'!F4775)</f>
        <v/>
      </c>
      <c r="J4811" s="32" t="str">
        <f t="shared" si="150"/>
        <v/>
      </c>
      <c r="K4811" s="105" t="str">
        <f>IF('Census Block Input'!J4775="","",'Census Block Input'!D4775)</f>
        <v/>
      </c>
      <c r="L4811" s="106" t="str">
        <f>IF('Census Block Input'!J4775="","",'Census Block Input'!G4775)</f>
        <v/>
      </c>
      <c r="M4811" s="106" t="str">
        <f>IF('Census Block Input'!J4775="","",'Census Block Input'!F4775)</f>
        <v/>
      </c>
      <c r="N4811" s="32" t="str">
        <f t="shared" si="151"/>
        <v/>
      </c>
      <c r="O4811" s="124" t="s">
        <v>10</v>
      </c>
      <c r="P4811" s="123" t="s">
        <v>10</v>
      </c>
      <c r="Q4811" s="1"/>
    </row>
    <row r="4812" spans="1:17" ht="15.75" hidden="1" customHeight="1">
      <c r="A4812" s="1" t="str">
        <f t="shared" si="1"/>
        <v/>
      </c>
      <c r="B4812" s="1"/>
      <c r="C4812" s="25" t="str">
        <f>IF('Census Block Input'!J4776="","",'Census Block Input'!B4776)</f>
        <v/>
      </c>
      <c r="D4812" s="184" t="str">
        <f>IF('Census Block Input'!J4776="","",UPPER('Census Block Input'!J4776))</f>
        <v/>
      </c>
      <c r="E4812" s="26" t="str">
        <f>IF('Census Block Input'!J4776="","",'Census Block Input'!I4776)</f>
        <v/>
      </c>
      <c r="F4812" s="27" t="str">
        <f>IF('Census Block Input'!J4776="","",'Census Block Input'!C4776)</f>
        <v/>
      </c>
      <c r="G4812" s="29" t="str">
        <f>IF('Census Block Input'!J4776="","",'Census Block Input'!D4776)</f>
        <v/>
      </c>
      <c r="H4812" s="30" t="str">
        <f>IF('Census Block Input'!J4776="","",'Census Block Input'!G4776)</f>
        <v/>
      </c>
      <c r="I4812" s="30" t="str">
        <f>IF('Census Block Input'!J4776="","",'Census Block Input'!F4776)</f>
        <v/>
      </c>
      <c r="J4812" s="32" t="str">
        <f t="shared" si="150"/>
        <v/>
      </c>
      <c r="K4812" s="105" t="str">
        <f>IF('Census Block Input'!J4776="","",'Census Block Input'!D4776)</f>
        <v/>
      </c>
      <c r="L4812" s="106" t="str">
        <f>IF('Census Block Input'!J4776="","",'Census Block Input'!G4776)</f>
        <v/>
      </c>
      <c r="M4812" s="106" t="str">
        <f>IF('Census Block Input'!J4776="","",'Census Block Input'!F4776)</f>
        <v/>
      </c>
      <c r="N4812" s="32" t="str">
        <f t="shared" si="151"/>
        <v/>
      </c>
      <c r="O4812" s="124" t="s">
        <v>10</v>
      </c>
      <c r="P4812" s="123" t="s">
        <v>10</v>
      </c>
      <c r="Q4812" s="1"/>
    </row>
    <row r="4813" spans="1:17" ht="15.75" hidden="1" customHeight="1">
      <c r="A4813" s="1" t="str">
        <f t="shared" si="1"/>
        <v/>
      </c>
      <c r="B4813" s="1"/>
      <c r="C4813" s="25" t="str">
        <f>IF('Census Block Input'!J4777="","",'Census Block Input'!B4777)</f>
        <v/>
      </c>
      <c r="D4813" s="184" t="str">
        <f>IF('Census Block Input'!J4777="","",UPPER('Census Block Input'!J4777))</f>
        <v/>
      </c>
      <c r="E4813" s="26" t="str">
        <f>IF('Census Block Input'!J4777="","",'Census Block Input'!I4777)</f>
        <v/>
      </c>
      <c r="F4813" s="27" t="str">
        <f>IF('Census Block Input'!J4777="","",'Census Block Input'!C4777)</f>
        <v/>
      </c>
      <c r="G4813" s="29" t="str">
        <f>IF('Census Block Input'!J4777="","",'Census Block Input'!D4777)</f>
        <v/>
      </c>
      <c r="H4813" s="30" t="str">
        <f>IF('Census Block Input'!J4777="","",'Census Block Input'!G4777)</f>
        <v/>
      </c>
      <c r="I4813" s="30" t="str">
        <f>IF('Census Block Input'!J4777="","",'Census Block Input'!F4777)</f>
        <v/>
      </c>
      <c r="J4813" s="32" t="str">
        <f t="shared" si="150"/>
        <v/>
      </c>
      <c r="K4813" s="105" t="str">
        <f>IF('Census Block Input'!J4777="","",'Census Block Input'!D4777)</f>
        <v/>
      </c>
      <c r="L4813" s="106" t="str">
        <f>IF('Census Block Input'!J4777="","",'Census Block Input'!G4777)</f>
        <v/>
      </c>
      <c r="M4813" s="106" t="str">
        <f>IF('Census Block Input'!J4777="","",'Census Block Input'!F4777)</f>
        <v/>
      </c>
      <c r="N4813" s="32" t="str">
        <f t="shared" si="151"/>
        <v/>
      </c>
      <c r="O4813" s="124" t="s">
        <v>10</v>
      </c>
      <c r="P4813" s="123" t="s">
        <v>10</v>
      </c>
      <c r="Q4813" s="1"/>
    </row>
    <row r="4814" spans="1:17" ht="15.75" hidden="1" customHeight="1">
      <c r="A4814" s="1" t="str">
        <f t="shared" si="1"/>
        <v/>
      </c>
      <c r="B4814" s="1"/>
      <c r="C4814" s="25" t="str">
        <f>IF('Census Block Input'!J4778="","",'Census Block Input'!B4778)</f>
        <v/>
      </c>
      <c r="D4814" s="184" t="str">
        <f>IF('Census Block Input'!J4778="","",UPPER('Census Block Input'!J4778))</f>
        <v/>
      </c>
      <c r="E4814" s="26" t="str">
        <f>IF('Census Block Input'!J4778="","",'Census Block Input'!I4778)</f>
        <v/>
      </c>
      <c r="F4814" s="27" t="str">
        <f>IF('Census Block Input'!J4778="","",'Census Block Input'!C4778)</f>
        <v/>
      </c>
      <c r="G4814" s="29" t="str">
        <f>IF('Census Block Input'!J4778="","",'Census Block Input'!D4778)</f>
        <v/>
      </c>
      <c r="H4814" s="30" t="str">
        <f>IF('Census Block Input'!J4778="","",'Census Block Input'!G4778)</f>
        <v/>
      </c>
      <c r="I4814" s="30" t="str">
        <f>IF('Census Block Input'!J4778="","",'Census Block Input'!F4778)</f>
        <v/>
      </c>
      <c r="J4814" s="32" t="str">
        <f t="shared" si="150"/>
        <v/>
      </c>
      <c r="K4814" s="105" t="str">
        <f>IF('Census Block Input'!J4778="","",'Census Block Input'!D4778)</f>
        <v/>
      </c>
      <c r="L4814" s="106" t="str">
        <f>IF('Census Block Input'!J4778="","",'Census Block Input'!G4778)</f>
        <v/>
      </c>
      <c r="M4814" s="106" t="str">
        <f>IF('Census Block Input'!J4778="","",'Census Block Input'!F4778)</f>
        <v/>
      </c>
      <c r="N4814" s="32" t="str">
        <f t="shared" si="151"/>
        <v/>
      </c>
      <c r="O4814" s="124" t="s">
        <v>10</v>
      </c>
      <c r="P4814" s="123" t="s">
        <v>10</v>
      </c>
      <c r="Q4814" s="1"/>
    </row>
    <row r="4815" spans="1:17" ht="15.75" hidden="1" customHeight="1">
      <c r="A4815" s="1" t="str">
        <f t="shared" si="1"/>
        <v/>
      </c>
      <c r="B4815" s="1"/>
      <c r="C4815" s="25" t="str">
        <f>IF('Census Block Input'!J4779="","",'Census Block Input'!B4779)</f>
        <v/>
      </c>
      <c r="D4815" s="184" t="str">
        <f>IF('Census Block Input'!J4779="","",UPPER('Census Block Input'!J4779))</f>
        <v/>
      </c>
      <c r="E4815" s="26" t="str">
        <f>IF('Census Block Input'!J4779="","",'Census Block Input'!I4779)</f>
        <v/>
      </c>
      <c r="F4815" s="27" t="str">
        <f>IF('Census Block Input'!J4779="","",'Census Block Input'!C4779)</f>
        <v/>
      </c>
      <c r="G4815" s="29" t="str">
        <f>IF('Census Block Input'!J4779="","",'Census Block Input'!D4779)</f>
        <v/>
      </c>
      <c r="H4815" s="30" t="str">
        <f>IF('Census Block Input'!J4779="","",'Census Block Input'!G4779)</f>
        <v/>
      </c>
      <c r="I4815" s="30" t="str">
        <f>IF('Census Block Input'!J4779="","",'Census Block Input'!F4779)</f>
        <v/>
      </c>
      <c r="J4815" s="32" t="str">
        <f t="shared" si="150"/>
        <v/>
      </c>
      <c r="K4815" s="105" t="str">
        <f>IF('Census Block Input'!J4779="","",'Census Block Input'!D4779)</f>
        <v/>
      </c>
      <c r="L4815" s="106" t="str">
        <f>IF('Census Block Input'!J4779="","",'Census Block Input'!G4779)</f>
        <v/>
      </c>
      <c r="M4815" s="106" t="str">
        <f>IF('Census Block Input'!J4779="","",'Census Block Input'!F4779)</f>
        <v/>
      </c>
      <c r="N4815" s="32" t="str">
        <f t="shared" si="151"/>
        <v/>
      </c>
      <c r="O4815" s="124" t="s">
        <v>10</v>
      </c>
      <c r="P4815" s="123" t="s">
        <v>10</v>
      </c>
      <c r="Q4815" s="1"/>
    </row>
    <row r="4816" spans="1:17" ht="15.75" hidden="1" customHeight="1">
      <c r="A4816" s="1" t="str">
        <f t="shared" si="1"/>
        <v/>
      </c>
      <c r="B4816" s="1"/>
      <c r="C4816" s="25" t="str">
        <f>IF('Census Block Input'!J4780="","",'Census Block Input'!B4780)</f>
        <v/>
      </c>
      <c r="D4816" s="184" t="str">
        <f>IF('Census Block Input'!J4780="","",UPPER('Census Block Input'!J4780))</f>
        <v/>
      </c>
      <c r="E4816" s="26" t="str">
        <f>IF('Census Block Input'!J4780="","",'Census Block Input'!I4780)</f>
        <v/>
      </c>
      <c r="F4816" s="27" t="str">
        <f>IF('Census Block Input'!J4780="","",'Census Block Input'!C4780)</f>
        <v/>
      </c>
      <c r="G4816" s="29" t="str">
        <f>IF('Census Block Input'!J4780="","",'Census Block Input'!D4780)</f>
        <v/>
      </c>
      <c r="H4816" s="30" t="str">
        <f>IF('Census Block Input'!J4780="","",'Census Block Input'!G4780)</f>
        <v/>
      </c>
      <c r="I4816" s="30" t="str">
        <f>IF('Census Block Input'!J4780="","",'Census Block Input'!F4780)</f>
        <v/>
      </c>
      <c r="J4816" s="32" t="str">
        <f t="shared" si="150"/>
        <v/>
      </c>
      <c r="K4816" s="105" t="str">
        <f>IF('Census Block Input'!J4780="","",'Census Block Input'!D4780)</f>
        <v/>
      </c>
      <c r="L4816" s="106" t="str">
        <f>IF('Census Block Input'!J4780="","",'Census Block Input'!G4780)</f>
        <v/>
      </c>
      <c r="M4816" s="106" t="str">
        <f>IF('Census Block Input'!J4780="","",'Census Block Input'!F4780)</f>
        <v/>
      </c>
      <c r="N4816" s="32" t="str">
        <f t="shared" si="151"/>
        <v/>
      </c>
      <c r="O4816" s="124" t="s">
        <v>10</v>
      </c>
      <c r="P4816" s="123" t="s">
        <v>10</v>
      </c>
      <c r="Q4816" s="1"/>
    </row>
    <row r="4817" spans="1:17" ht="15.75" hidden="1" customHeight="1">
      <c r="A4817" s="1" t="str">
        <f t="shared" si="1"/>
        <v/>
      </c>
      <c r="B4817" s="1"/>
      <c r="C4817" s="25" t="str">
        <f>IF('Census Block Input'!J4781="","",'Census Block Input'!B4781)</f>
        <v/>
      </c>
      <c r="D4817" s="184" t="str">
        <f>IF('Census Block Input'!J4781="","",UPPER('Census Block Input'!J4781))</f>
        <v/>
      </c>
      <c r="E4817" s="26" t="str">
        <f>IF('Census Block Input'!J4781="","",'Census Block Input'!I4781)</f>
        <v/>
      </c>
      <c r="F4817" s="27" t="str">
        <f>IF('Census Block Input'!J4781="","",'Census Block Input'!C4781)</f>
        <v/>
      </c>
      <c r="G4817" s="29" t="str">
        <f>IF('Census Block Input'!J4781="","",'Census Block Input'!D4781)</f>
        <v/>
      </c>
      <c r="H4817" s="30" t="str">
        <f>IF('Census Block Input'!J4781="","",'Census Block Input'!G4781)</f>
        <v/>
      </c>
      <c r="I4817" s="30" t="str">
        <f>IF('Census Block Input'!J4781="","",'Census Block Input'!F4781)</f>
        <v/>
      </c>
      <c r="J4817" s="32" t="str">
        <f t="shared" si="150"/>
        <v/>
      </c>
      <c r="K4817" s="105" t="str">
        <f>IF('Census Block Input'!J4781="","",'Census Block Input'!D4781)</f>
        <v/>
      </c>
      <c r="L4817" s="106" t="str">
        <f>IF('Census Block Input'!J4781="","",'Census Block Input'!G4781)</f>
        <v/>
      </c>
      <c r="M4817" s="106" t="str">
        <f>IF('Census Block Input'!J4781="","",'Census Block Input'!F4781)</f>
        <v/>
      </c>
      <c r="N4817" s="32" t="str">
        <f t="shared" si="151"/>
        <v/>
      </c>
      <c r="O4817" s="124" t="s">
        <v>10</v>
      </c>
      <c r="P4817" s="123" t="s">
        <v>10</v>
      </c>
      <c r="Q4817" s="1"/>
    </row>
    <row r="4818" spans="1:17" ht="15.75" hidden="1" customHeight="1">
      <c r="A4818" s="1" t="str">
        <f t="shared" si="1"/>
        <v/>
      </c>
      <c r="B4818" s="1"/>
      <c r="C4818" s="25" t="str">
        <f>IF('Census Block Input'!J4782="","",'Census Block Input'!B4782)</f>
        <v/>
      </c>
      <c r="D4818" s="184" t="str">
        <f>IF('Census Block Input'!J4782="","",UPPER('Census Block Input'!J4782))</f>
        <v/>
      </c>
      <c r="E4818" s="26" t="str">
        <f>IF('Census Block Input'!J4782="","",'Census Block Input'!I4782)</f>
        <v/>
      </c>
      <c r="F4818" s="27" t="str">
        <f>IF('Census Block Input'!J4782="","",'Census Block Input'!C4782)</f>
        <v/>
      </c>
      <c r="G4818" s="29" t="str">
        <f>IF('Census Block Input'!J4782="","",'Census Block Input'!D4782)</f>
        <v/>
      </c>
      <c r="H4818" s="30" t="str">
        <f>IF('Census Block Input'!J4782="","",'Census Block Input'!G4782)</f>
        <v/>
      </c>
      <c r="I4818" s="30" t="str">
        <f>IF('Census Block Input'!J4782="","",'Census Block Input'!F4782)</f>
        <v/>
      </c>
      <c r="J4818" s="32" t="str">
        <f t="shared" si="150"/>
        <v/>
      </c>
      <c r="K4818" s="105" t="str">
        <f>IF('Census Block Input'!J4782="","",'Census Block Input'!D4782)</f>
        <v/>
      </c>
      <c r="L4818" s="106" t="str">
        <f>IF('Census Block Input'!J4782="","",'Census Block Input'!G4782)</f>
        <v/>
      </c>
      <c r="M4818" s="106" t="str">
        <f>IF('Census Block Input'!J4782="","",'Census Block Input'!F4782)</f>
        <v/>
      </c>
      <c r="N4818" s="32" t="str">
        <f t="shared" si="151"/>
        <v/>
      </c>
      <c r="O4818" s="124" t="s">
        <v>10</v>
      </c>
      <c r="P4818" s="123" t="s">
        <v>10</v>
      </c>
      <c r="Q4818" s="1"/>
    </row>
    <row r="4819" spans="1:17" ht="15.75" hidden="1" customHeight="1">
      <c r="A4819" s="1" t="str">
        <f t="shared" si="1"/>
        <v/>
      </c>
      <c r="B4819" s="1"/>
      <c r="C4819" s="25" t="str">
        <f>IF('Census Block Input'!J4783="","",'Census Block Input'!B4783)</f>
        <v/>
      </c>
      <c r="D4819" s="184" t="str">
        <f>IF('Census Block Input'!J4783="","",UPPER('Census Block Input'!J4783))</f>
        <v/>
      </c>
      <c r="E4819" s="26" t="str">
        <f>IF('Census Block Input'!J4783="","",'Census Block Input'!I4783)</f>
        <v/>
      </c>
      <c r="F4819" s="27" t="str">
        <f>IF('Census Block Input'!J4783="","",'Census Block Input'!C4783)</f>
        <v/>
      </c>
      <c r="G4819" s="29" t="str">
        <f>IF('Census Block Input'!J4783="","",'Census Block Input'!D4783)</f>
        <v/>
      </c>
      <c r="H4819" s="30" t="str">
        <f>IF('Census Block Input'!J4783="","",'Census Block Input'!G4783)</f>
        <v/>
      </c>
      <c r="I4819" s="30" t="str">
        <f>IF('Census Block Input'!J4783="","",'Census Block Input'!F4783)</f>
        <v/>
      </c>
      <c r="J4819" s="32" t="str">
        <f t="shared" si="150"/>
        <v/>
      </c>
      <c r="K4819" s="105" t="str">
        <f>IF('Census Block Input'!J4783="","",'Census Block Input'!D4783)</f>
        <v/>
      </c>
      <c r="L4819" s="106" t="str">
        <f>IF('Census Block Input'!J4783="","",'Census Block Input'!G4783)</f>
        <v/>
      </c>
      <c r="M4819" s="106" t="str">
        <f>IF('Census Block Input'!J4783="","",'Census Block Input'!F4783)</f>
        <v/>
      </c>
      <c r="N4819" s="32" t="str">
        <f t="shared" si="151"/>
        <v/>
      </c>
      <c r="O4819" s="124" t="s">
        <v>10</v>
      </c>
      <c r="P4819" s="123" t="s">
        <v>10</v>
      </c>
      <c r="Q4819" s="1"/>
    </row>
    <row r="4820" spans="1:17" ht="15.75" hidden="1" customHeight="1">
      <c r="A4820" s="1" t="str">
        <f t="shared" si="1"/>
        <v/>
      </c>
      <c r="B4820" s="1"/>
      <c r="C4820" s="25" t="str">
        <f>IF('Census Block Input'!J4784="","",'Census Block Input'!B4784)</f>
        <v/>
      </c>
      <c r="D4820" s="184" t="str">
        <f>IF('Census Block Input'!J4784="","",UPPER('Census Block Input'!J4784))</f>
        <v/>
      </c>
      <c r="E4820" s="26" t="str">
        <f>IF('Census Block Input'!J4784="","",'Census Block Input'!I4784)</f>
        <v/>
      </c>
      <c r="F4820" s="27" t="str">
        <f>IF('Census Block Input'!J4784="","",'Census Block Input'!C4784)</f>
        <v/>
      </c>
      <c r="G4820" s="29" t="str">
        <f>IF('Census Block Input'!J4784="","",'Census Block Input'!D4784)</f>
        <v/>
      </c>
      <c r="H4820" s="30" t="str">
        <f>IF('Census Block Input'!J4784="","",'Census Block Input'!G4784)</f>
        <v/>
      </c>
      <c r="I4820" s="30" t="str">
        <f>IF('Census Block Input'!J4784="","",'Census Block Input'!F4784)</f>
        <v/>
      </c>
      <c r="J4820" s="32" t="str">
        <f t="shared" si="150"/>
        <v/>
      </c>
      <c r="K4820" s="105" t="str">
        <f>IF('Census Block Input'!J4784="","",'Census Block Input'!D4784)</f>
        <v/>
      </c>
      <c r="L4820" s="106" t="str">
        <f>IF('Census Block Input'!J4784="","",'Census Block Input'!G4784)</f>
        <v/>
      </c>
      <c r="M4820" s="106" t="str">
        <f>IF('Census Block Input'!J4784="","",'Census Block Input'!F4784)</f>
        <v/>
      </c>
      <c r="N4820" s="32" t="str">
        <f t="shared" si="151"/>
        <v/>
      </c>
      <c r="O4820" s="124" t="s">
        <v>10</v>
      </c>
      <c r="P4820" s="123" t="s">
        <v>10</v>
      </c>
      <c r="Q4820" s="1"/>
    </row>
    <row r="4821" spans="1:17" ht="15.75" hidden="1" customHeight="1">
      <c r="A4821" s="1" t="str">
        <f t="shared" si="1"/>
        <v/>
      </c>
      <c r="B4821" s="1"/>
      <c r="C4821" s="25" t="str">
        <f>IF('Census Block Input'!J4785="","",'Census Block Input'!B4785)</f>
        <v/>
      </c>
      <c r="D4821" s="184" t="str">
        <f>IF('Census Block Input'!J4785="","",UPPER('Census Block Input'!J4785))</f>
        <v/>
      </c>
      <c r="E4821" s="26" t="str">
        <f>IF('Census Block Input'!J4785="","",'Census Block Input'!I4785)</f>
        <v/>
      </c>
      <c r="F4821" s="27" t="str">
        <f>IF('Census Block Input'!J4785="","",'Census Block Input'!C4785)</f>
        <v/>
      </c>
      <c r="G4821" s="29" t="str">
        <f>IF('Census Block Input'!J4785="","",'Census Block Input'!D4785)</f>
        <v/>
      </c>
      <c r="H4821" s="30" t="str">
        <f>IF('Census Block Input'!J4785="","",'Census Block Input'!G4785)</f>
        <v/>
      </c>
      <c r="I4821" s="30" t="str">
        <f>IF('Census Block Input'!J4785="","",'Census Block Input'!F4785)</f>
        <v/>
      </c>
      <c r="J4821" s="32" t="str">
        <f t="shared" si="150"/>
        <v/>
      </c>
      <c r="K4821" s="105" t="str">
        <f>IF('Census Block Input'!J4785="","",'Census Block Input'!D4785)</f>
        <v/>
      </c>
      <c r="L4821" s="106" t="str">
        <f>IF('Census Block Input'!J4785="","",'Census Block Input'!G4785)</f>
        <v/>
      </c>
      <c r="M4821" s="106" t="str">
        <f>IF('Census Block Input'!J4785="","",'Census Block Input'!F4785)</f>
        <v/>
      </c>
      <c r="N4821" s="32" t="str">
        <f t="shared" si="151"/>
        <v/>
      </c>
      <c r="O4821" s="124" t="s">
        <v>10</v>
      </c>
      <c r="P4821" s="123" t="s">
        <v>10</v>
      </c>
      <c r="Q4821" s="1"/>
    </row>
    <row r="4822" spans="1:17" ht="15.75" hidden="1" customHeight="1">
      <c r="A4822" s="1" t="str">
        <f t="shared" si="1"/>
        <v/>
      </c>
      <c r="B4822" s="1"/>
      <c r="C4822" s="25" t="str">
        <f>IF('Census Block Input'!J4786="","",'Census Block Input'!B4786)</f>
        <v/>
      </c>
      <c r="D4822" s="184" t="str">
        <f>IF('Census Block Input'!J4786="","",UPPER('Census Block Input'!J4786))</f>
        <v/>
      </c>
      <c r="E4822" s="26" t="str">
        <f>IF('Census Block Input'!J4786="","",'Census Block Input'!I4786)</f>
        <v/>
      </c>
      <c r="F4822" s="27" t="str">
        <f>IF('Census Block Input'!J4786="","",'Census Block Input'!C4786)</f>
        <v/>
      </c>
      <c r="G4822" s="29" t="str">
        <f>IF('Census Block Input'!J4786="","",'Census Block Input'!D4786)</f>
        <v/>
      </c>
      <c r="H4822" s="30" t="str">
        <f>IF('Census Block Input'!J4786="","",'Census Block Input'!G4786)</f>
        <v/>
      </c>
      <c r="I4822" s="30" t="str">
        <f>IF('Census Block Input'!J4786="","",'Census Block Input'!F4786)</f>
        <v/>
      </c>
      <c r="J4822" s="32" t="str">
        <f t="shared" si="150"/>
        <v/>
      </c>
      <c r="K4822" s="105" t="str">
        <f>IF('Census Block Input'!J4786="","",'Census Block Input'!D4786)</f>
        <v/>
      </c>
      <c r="L4822" s="106" t="str">
        <f>IF('Census Block Input'!J4786="","",'Census Block Input'!G4786)</f>
        <v/>
      </c>
      <c r="M4822" s="106" t="str">
        <f>IF('Census Block Input'!J4786="","",'Census Block Input'!F4786)</f>
        <v/>
      </c>
      <c r="N4822" s="32" t="str">
        <f t="shared" si="151"/>
        <v/>
      </c>
      <c r="O4822" s="124" t="s">
        <v>10</v>
      </c>
      <c r="P4822" s="123" t="s">
        <v>10</v>
      </c>
      <c r="Q4822" s="1"/>
    </row>
    <row r="4823" spans="1:17" ht="15.75" hidden="1" customHeight="1">
      <c r="A4823" s="1" t="str">
        <f t="shared" si="1"/>
        <v/>
      </c>
      <c r="B4823" s="1"/>
      <c r="C4823" s="25" t="str">
        <f>IF('Census Block Input'!J4787="","",'Census Block Input'!B4787)</f>
        <v/>
      </c>
      <c r="D4823" s="184" t="str">
        <f>IF('Census Block Input'!J4787="","",UPPER('Census Block Input'!J4787))</f>
        <v/>
      </c>
      <c r="E4823" s="26" t="str">
        <f>IF('Census Block Input'!J4787="","",'Census Block Input'!I4787)</f>
        <v/>
      </c>
      <c r="F4823" s="27" t="str">
        <f>IF('Census Block Input'!J4787="","",'Census Block Input'!C4787)</f>
        <v/>
      </c>
      <c r="G4823" s="29" t="str">
        <f>IF('Census Block Input'!J4787="","",'Census Block Input'!D4787)</f>
        <v/>
      </c>
      <c r="H4823" s="30" t="str">
        <f>IF('Census Block Input'!J4787="","",'Census Block Input'!G4787)</f>
        <v/>
      </c>
      <c r="I4823" s="30" t="str">
        <f>IF('Census Block Input'!J4787="","",'Census Block Input'!F4787)</f>
        <v/>
      </c>
      <c r="J4823" s="32" t="str">
        <f t="shared" si="150"/>
        <v/>
      </c>
      <c r="K4823" s="105" t="str">
        <f>IF('Census Block Input'!J4787="","",'Census Block Input'!D4787)</f>
        <v/>
      </c>
      <c r="L4823" s="106" t="str">
        <f>IF('Census Block Input'!J4787="","",'Census Block Input'!G4787)</f>
        <v/>
      </c>
      <c r="M4823" s="106" t="str">
        <f>IF('Census Block Input'!J4787="","",'Census Block Input'!F4787)</f>
        <v/>
      </c>
      <c r="N4823" s="32" t="str">
        <f t="shared" si="151"/>
        <v/>
      </c>
      <c r="O4823" s="124" t="s">
        <v>10</v>
      </c>
      <c r="P4823" s="123" t="s">
        <v>10</v>
      </c>
      <c r="Q4823" s="1"/>
    </row>
    <row r="4824" spans="1:17" ht="15.75" hidden="1" customHeight="1">
      <c r="A4824" s="1" t="str">
        <f t="shared" si="1"/>
        <v/>
      </c>
      <c r="B4824" s="1"/>
      <c r="C4824" s="25" t="str">
        <f>IF('Census Block Input'!J4788="","",'Census Block Input'!B4788)</f>
        <v/>
      </c>
      <c r="D4824" s="184" t="str">
        <f>IF('Census Block Input'!J4788="","",UPPER('Census Block Input'!J4788))</f>
        <v/>
      </c>
      <c r="E4824" s="26" t="str">
        <f>IF('Census Block Input'!J4788="","",'Census Block Input'!I4788)</f>
        <v/>
      </c>
      <c r="F4824" s="27" t="str">
        <f>IF('Census Block Input'!J4788="","",'Census Block Input'!C4788)</f>
        <v/>
      </c>
      <c r="G4824" s="29" t="str">
        <f>IF('Census Block Input'!J4788="","",'Census Block Input'!D4788)</f>
        <v/>
      </c>
      <c r="H4824" s="30" t="str">
        <f>IF('Census Block Input'!J4788="","",'Census Block Input'!G4788)</f>
        <v/>
      </c>
      <c r="I4824" s="30" t="str">
        <f>IF('Census Block Input'!J4788="","",'Census Block Input'!F4788)</f>
        <v/>
      </c>
      <c r="J4824" s="32" t="str">
        <f t="shared" si="150"/>
        <v/>
      </c>
      <c r="K4824" s="105" t="str">
        <f>IF('Census Block Input'!J4788="","",'Census Block Input'!D4788)</f>
        <v/>
      </c>
      <c r="L4824" s="106" t="str">
        <f>IF('Census Block Input'!J4788="","",'Census Block Input'!G4788)</f>
        <v/>
      </c>
      <c r="M4824" s="106" t="str">
        <f>IF('Census Block Input'!J4788="","",'Census Block Input'!F4788)</f>
        <v/>
      </c>
      <c r="N4824" s="32" t="str">
        <f t="shared" si="151"/>
        <v/>
      </c>
      <c r="O4824" s="124" t="s">
        <v>10</v>
      </c>
      <c r="P4824" s="123" t="s">
        <v>10</v>
      </c>
      <c r="Q4824" s="1"/>
    </row>
    <row r="4825" spans="1:17" ht="15.75" hidden="1" customHeight="1">
      <c r="A4825" s="1" t="str">
        <f t="shared" si="1"/>
        <v/>
      </c>
      <c r="B4825" s="1"/>
      <c r="C4825" s="25" t="str">
        <f>IF('Census Block Input'!J4789="","",'Census Block Input'!B4789)</f>
        <v/>
      </c>
      <c r="D4825" s="184" t="str">
        <f>IF('Census Block Input'!J4789="","",UPPER('Census Block Input'!J4789))</f>
        <v/>
      </c>
      <c r="E4825" s="26" t="str">
        <f>IF('Census Block Input'!J4789="","",'Census Block Input'!I4789)</f>
        <v/>
      </c>
      <c r="F4825" s="27" t="str">
        <f>IF('Census Block Input'!J4789="","",'Census Block Input'!C4789)</f>
        <v/>
      </c>
      <c r="G4825" s="29" t="str">
        <f>IF('Census Block Input'!J4789="","",'Census Block Input'!D4789)</f>
        <v/>
      </c>
      <c r="H4825" s="30" t="str">
        <f>IF('Census Block Input'!J4789="","",'Census Block Input'!G4789)</f>
        <v/>
      </c>
      <c r="I4825" s="30" t="str">
        <f>IF('Census Block Input'!J4789="","",'Census Block Input'!F4789)</f>
        <v/>
      </c>
      <c r="J4825" s="32" t="str">
        <f t="shared" si="150"/>
        <v/>
      </c>
      <c r="K4825" s="105" t="str">
        <f>IF('Census Block Input'!J4789="","",'Census Block Input'!D4789)</f>
        <v/>
      </c>
      <c r="L4825" s="106" t="str">
        <f>IF('Census Block Input'!J4789="","",'Census Block Input'!G4789)</f>
        <v/>
      </c>
      <c r="M4825" s="106" t="str">
        <f>IF('Census Block Input'!J4789="","",'Census Block Input'!F4789)</f>
        <v/>
      </c>
      <c r="N4825" s="32" t="str">
        <f t="shared" si="151"/>
        <v/>
      </c>
      <c r="O4825" s="124" t="s">
        <v>10</v>
      </c>
      <c r="P4825" s="123" t="s">
        <v>10</v>
      </c>
      <c r="Q4825" s="1"/>
    </row>
    <row r="4826" spans="1:17" ht="15.75" hidden="1" customHeight="1">
      <c r="A4826" s="1" t="str">
        <f t="shared" si="1"/>
        <v/>
      </c>
      <c r="B4826" s="1"/>
      <c r="C4826" s="25" t="str">
        <f>IF('Census Block Input'!J4790="","",'Census Block Input'!B4790)</f>
        <v/>
      </c>
      <c r="D4826" s="184" t="str">
        <f>IF('Census Block Input'!J4790="","",UPPER('Census Block Input'!J4790))</f>
        <v/>
      </c>
      <c r="E4826" s="26" t="str">
        <f>IF('Census Block Input'!J4790="","",'Census Block Input'!I4790)</f>
        <v/>
      </c>
      <c r="F4826" s="27" t="str">
        <f>IF('Census Block Input'!J4790="","",'Census Block Input'!C4790)</f>
        <v/>
      </c>
      <c r="G4826" s="29" t="str">
        <f>IF('Census Block Input'!J4790="","",'Census Block Input'!D4790)</f>
        <v/>
      </c>
      <c r="H4826" s="30" t="str">
        <f>IF('Census Block Input'!J4790="","",'Census Block Input'!G4790)</f>
        <v/>
      </c>
      <c r="I4826" s="30" t="str">
        <f>IF('Census Block Input'!J4790="","",'Census Block Input'!F4790)</f>
        <v/>
      </c>
      <c r="J4826" s="32" t="str">
        <f t="shared" si="150"/>
        <v/>
      </c>
      <c r="K4826" s="105" t="str">
        <f>IF('Census Block Input'!J4790="","",'Census Block Input'!D4790)</f>
        <v/>
      </c>
      <c r="L4826" s="106" t="str">
        <f>IF('Census Block Input'!J4790="","",'Census Block Input'!G4790)</f>
        <v/>
      </c>
      <c r="M4826" s="106" t="str">
        <f>IF('Census Block Input'!J4790="","",'Census Block Input'!F4790)</f>
        <v/>
      </c>
      <c r="N4826" s="32" t="str">
        <f t="shared" si="151"/>
        <v/>
      </c>
      <c r="O4826" s="124" t="s">
        <v>10</v>
      </c>
      <c r="P4826" s="123" t="s">
        <v>10</v>
      </c>
      <c r="Q4826" s="1"/>
    </row>
    <row r="4827" spans="1:17" ht="15.75" hidden="1" customHeight="1">
      <c r="A4827" s="1" t="str">
        <f t="shared" si="1"/>
        <v/>
      </c>
      <c r="B4827" s="1"/>
      <c r="C4827" s="25" t="str">
        <f>IF('Census Block Input'!J4791="","",'Census Block Input'!B4791)</f>
        <v/>
      </c>
      <c r="D4827" s="184" t="str">
        <f>IF('Census Block Input'!J4791="","",UPPER('Census Block Input'!J4791))</f>
        <v/>
      </c>
      <c r="E4827" s="26" t="str">
        <f>IF('Census Block Input'!J4791="","",'Census Block Input'!I4791)</f>
        <v/>
      </c>
      <c r="F4827" s="27" t="str">
        <f>IF('Census Block Input'!J4791="","",'Census Block Input'!C4791)</f>
        <v/>
      </c>
      <c r="G4827" s="29" t="str">
        <f>IF('Census Block Input'!J4791="","",'Census Block Input'!D4791)</f>
        <v/>
      </c>
      <c r="H4827" s="30" t="str">
        <f>IF('Census Block Input'!J4791="","",'Census Block Input'!G4791)</f>
        <v/>
      </c>
      <c r="I4827" s="30" t="str">
        <f>IF('Census Block Input'!J4791="","",'Census Block Input'!F4791)</f>
        <v/>
      </c>
      <c r="J4827" s="32" t="str">
        <f t="shared" si="150"/>
        <v/>
      </c>
      <c r="K4827" s="105" t="str">
        <f>IF('Census Block Input'!J4791="","",'Census Block Input'!D4791)</f>
        <v/>
      </c>
      <c r="L4827" s="106" t="str">
        <f>IF('Census Block Input'!J4791="","",'Census Block Input'!G4791)</f>
        <v/>
      </c>
      <c r="M4827" s="106" t="str">
        <f>IF('Census Block Input'!J4791="","",'Census Block Input'!F4791)</f>
        <v/>
      </c>
      <c r="N4827" s="32" t="str">
        <f t="shared" si="151"/>
        <v/>
      </c>
      <c r="O4827" s="124" t="s">
        <v>10</v>
      </c>
      <c r="P4827" s="123" t="s">
        <v>10</v>
      </c>
      <c r="Q4827" s="1"/>
    </row>
    <row r="4828" spans="1:17" ht="15.75" hidden="1" customHeight="1">
      <c r="A4828" s="1" t="str">
        <f t="shared" si="1"/>
        <v/>
      </c>
      <c r="B4828" s="1"/>
      <c r="C4828" s="25" t="str">
        <f>IF('Census Block Input'!J4792="","",'Census Block Input'!B4792)</f>
        <v/>
      </c>
      <c r="D4828" s="184" t="str">
        <f>IF('Census Block Input'!J4792="","",UPPER('Census Block Input'!J4792))</f>
        <v/>
      </c>
      <c r="E4828" s="26" t="str">
        <f>IF('Census Block Input'!J4792="","",'Census Block Input'!I4792)</f>
        <v/>
      </c>
      <c r="F4828" s="27" t="str">
        <f>IF('Census Block Input'!J4792="","",'Census Block Input'!C4792)</f>
        <v/>
      </c>
      <c r="G4828" s="29" t="str">
        <f>IF('Census Block Input'!J4792="","",'Census Block Input'!D4792)</f>
        <v/>
      </c>
      <c r="H4828" s="30" t="str">
        <f>IF('Census Block Input'!J4792="","",'Census Block Input'!G4792)</f>
        <v/>
      </c>
      <c r="I4828" s="30" t="str">
        <f>IF('Census Block Input'!J4792="","",'Census Block Input'!F4792)</f>
        <v/>
      </c>
      <c r="J4828" s="32" t="str">
        <f t="shared" si="150"/>
        <v/>
      </c>
      <c r="K4828" s="105" t="str">
        <f>IF('Census Block Input'!J4792="","",'Census Block Input'!D4792)</f>
        <v/>
      </c>
      <c r="L4828" s="106" t="str">
        <f>IF('Census Block Input'!J4792="","",'Census Block Input'!G4792)</f>
        <v/>
      </c>
      <c r="M4828" s="106" t="str">
        <f>IF('Census Block Input'!J4792="","",'Census Block Input'!F4792)</f>
        <v/>
      </c>
      <c r="N4828" s="32" t="str">
        <f t="shared" si="151"/>
        <v/>
      </c>
      <c r="O4828" s="124" t="s">
        <v>10</v>
      </c>
      <c r="P4828" s="123" t="s">
        <v>10</v>
      </c>
      <c r="Q4828" s="1"/>
    </row>
    <row r="4829" spans="1:17" ht="15.75" hidden="1" customHeight="1">
      <c r="A4829" s="1" t="str">
        <f t="shared" si="1"/>
        <v/>
      </c>
      <c r="B4829" s="1"/>
      <c r="C4829" s="25" t="str">
        <f>IF('Census Block Input'!J4793="","",'Census Block Input'!B4793)</f>
        <v/>
      </c>
      <c r="D4829" s="184" t="str">
        <f>IF('Census Block Input'!J4793="","",UPPER('Census Block Input'!J4793))</f>
        <v/>
      </c>
      <c r="E4829" s="26" t="str">
        <f>IF('Census Block Input'!J4793="","",'Census Block Input'!I4793)</f>
        <v/>
      </c>
      <c r="F4829" s="27" t="str">
        <f>IF('Census Block Input'!J4793="","",'Census Block Input'!C4793)</f>
        <v/>
      </c>
      <c r="G4829" s="29" t="str">
        <f>IF('Census Block Input'!J4793="","",'Census Block Input'!D4793)</f>
        <v/>
      </c>
      <c r="H4829" s="30" t="str">
        <f>IF('Census Block Input'!J4793="","",'Census Block Input'!G4793)</f>
        <v/>
      </c>
      <c r="I4829" s="30" t="str">
        <f>IF('Census Block Input'!J4793="","",'Census Block Input'!F4793)</f>
        <v/>
      </c>
      <c r="J4829" s="32" t="str">
        <f t="shared" si="150"/>
        <v/>
      </c>
      <c r="K4829" s="105" t="str">
        <f>IF('Census Block Input'!J4793="","",'Census Block Input'!D4793)</f>
        <v/>
      </c>
      <c r="L4829" s="106" t="str">
        <f>IF('Census Block Input'!J4793="","",'Census Block Input'!G4793)</f>
        <v/>
      </c>
      <c r="M4829" s="106" t="str">
        <f>IF('Census Block Input'!J4793="","",'Census Block Input'!F4793)</f>
        <v/>
      </c>
      <c r="N4829" s="32" t="str">
        <f t="shared" si="151"/>
        <v/>
      </c>
      <c r="O4829" s="124" t="s">
        <v>10</v>
      </c>
      <c r="P4829" s="123" t="s">
        <v>10</v>
      </c>
      <c r="Q4829" s="1"/>
    </row>
    <row r="4830" spans="1:17" ht="15.75" hidden="1" customHeight="1">
      <c r="A4830" s="1" t="str">
        <f t="shared" si="1"/>
        <v/>
      </c>
      <c r="B4830" s="1"/>
      <c r="C4830" s="25" t="str">
        <f>IF('Census Block Input'!J4794="","",'Census Block Input'!B4794)</f>
        <v/>
      </c>
      <c r="D4830" s="184" t="str">
        <f>IF('Census Block Input'!J4794="","",UPPER('Census Block Input'!J4794))</f>
        <v/>
      </c>
      <c r="E4830" s="26" t="str">
        <f>IF('Census Block Input'!J4794="","",'Census Block Input'!I4794)</f>
        <v/>
      </c>
      <c r="F4830" s="27" t="str">
        <f>IF('Census Block Input'!J4794="","",'Census Block Input'!C4794)</f>
        <v/>
      </c>
      <c r="G4830" s="29" t="str">
        <f>IF('Census Block Input'!J4794="","",'Census Block Input'!D4794)</f>
        <v/>
      </c>
      <c r="H4830" s="30" t="str">
        <f>IF('Census Block Input'!J4794="","",'Census Block Input'!G4794)</f>
        <v/>
      </c>
      <c r="I4830" s="30" t="str">
        <f>IF('Census Block Input'!J4794="","",'Census Block Input'!F4794)</f>
        <v/>
      </c>
      <c r="J4830" s="32" t="str">
        <f t="shared" si="150"/>
        <v/>
      </c>
      <c r="K4830" s="105" t="str">
        <f>IF('Census Block Input'!J4794="","",'Census Block Input'!D4794)</f>
        <v/>
      </c>
      <c r="L4830" s="106" t="str">
        <f>IF('Census Block Input'!J4794="","",'Census Block Input'!G4794)</f>
        <v/>
      </c>
      <c r="M4830" s="106" t="str">
        <f>IF('Census Block Input'!J4794="","",'Census Block Input'!F4794)</f>
        <v/>
      </c>
      <c r="N4830" s="32" t="str">
        <f t="shared" si="151"/>
        <v/>
      </c>
      <c r="O4830" s="124" t="s">
        <v>10</v>
      </c>
      <c r="P4830" s="123" t="s">
        <v>10</v>
      </c>
      <c r="Q4830" s="1"/>
    </row>
    <row r="4831" spans="1:17" ht="15.75" hidden="1" customHeight="1">
      <c r="A4831" s="1" t="str">
        <f t="shared" si="1"/>
        <v/>
      </c>
      <c r="B4831" s="1"/>
      <c r="C4831" s="25" t="str">
        <f>IF('Census Block Input'!J4795="","",'Census Block Input'!B4795)</f>
        <v/>
      </c>
      <c r="D4831" s="184" t="str">
        <f>IF('Census Block Input'!J4795="","",UPPER('Census Block Input'!J4795))</f>
        <v/>
      </c>
      <c r="E4831" s="26" t="str">
        <f>IF('Census Block Input'!J4795="","",'Census Block Input'!I4795)</f>
        <v/>
      </c>
      <c r="F4831" s="27" t="str">
        <f>IF('Census Block Input'!J4795="","",'Census Block Input'!C4795)</f>
        <v/>
      </c>
      <c r="G4831" s="29" t="str">
        <f>IF('Census Block Input'!J4795="","",'Census Block Input'!D4795)</f>
        <v/>
      </c>
      <c r="H4831" s="30" t="str">
        <f>IF('Census Block Input'!J4795="","",'Census Block Input'!G4795)</f>
        <v/>
      </c>
      <c r="I4831" s="30" t="str">
        <f>IF('Census Block Input'!J4795="","",'Census Block Input'!F4795)</f>
        <v/>
      </c>
      <c r="J4831" s="32" t="str">
        <f t="shared" si="150"/>
        <v/>
      </c>
      <c r="K4831" s="105" t="str">
        <f>IF('Census Block Input'!J4795="","",'Census Block Input'!D4795)</f>
        <v/>
      </c>
      <c r="L4831" s="106" t="str">
        <f>IF('Census Block Input'!J4795="","",'Census Block Input'!G4795)</f>
        <v/>
      </c>
      <c r="M4831" s="106" t="str">
        <f>IF('Census Block Input'!J4795="","",'Census Block Input'!F4795)</f>
        <v/>
      </c>
      <c r="N4831" s="32" t="str">
        <f t="shared" si="151"/>
        <v/>
      </c>
      <c r="O4831" s="124" t="s">
        <v>10</v>
      </c>
      <c r="P4831" s="123" t="s">
        <v>10</v>
      </c>
      <c r="Q4831" s="1"/>
    </row>
    <row r="4832" spans="1:17" ht="15.75" hidden="1" customHeight="1">
      <c r="A4832" s="1" t="str">
        <f t="shared" si="1"/>
        <v/>
      </c>
      <c r="B4832" s="1"/>
      <c r="C4832" s="25" t="str">
        <f>IF('Census Block Input'!J4796="","",'Census Block Input'!B4796)</f>
        <v/>
      </c>
      <c r="D4832" s="184" t="str">
        <f>IF('Census Block Input'!J4796="","",UPPER('Census Block Input'!J4796))</f>
        <v/>
      </c>
      <c r="E4832" s="26" t="str">
        <f>IF('Census Block Input'!J4796="","",'Census Block Input'!I4796)</f>
        <v/>
      </c>
      <c r="F4832" s="27" t="str">
        <f>IF('Census Block Input'!J4796="","",'Census Block Input'!C4796)</f>
        <v/>
      </c>
      <c r="G4832" s="29" t="str">
        <f>IF('Census Block Input'!J4796="","",'Census Block Input'!D4796)</f>
        <v/>
      </c>
      <c r="H4832" s="30" t="str">
        <f>IF('Census Block Input'!J4796="","",'Census Block Input'!G4796)</f>
        <v/>
      </c>
      <c r="I4832" s="30" t="str">
        <f>IF('Census Block Input'!J4796="","",'Census Block Input'!F4796)</f>
        <v/>
      </c>
      <c r="J4832" s="32" t="str">
        <f t="shared" si="150"/>
        <v/>
      </c>
      <c r="K4832" s="105" t="str">
        <f>IF('Census Block Input'!J4796="","",'Census Block Input'!D4796)</f>
        <v/>
      </c>
      <c r="L4832" s="106" t="str">
        <f>IF('Census Block Input'!J4796="","",'Census Block Input'!G4796)</f>
        <v/>
      </c>
      <c r="M4832" s="106" t="str">
        <f>IF('Census Block Input'!J4796="","",'Census Block Input'!F4796)</f>
        <v/>
      </c>
      <c r="N4832" s="32" t="str">
        <f t="shared" si="151"/>
        <v/>
      </c>
      <c r="O4832" s="124" t="s">
        <v>10</v>
      </c>
      <c r="P4832" s="123" t="s">
        <v>10</v>
      </c>
      <c r="Q4832" s="1"/>
    </row>
    <row r="4833" spans="1:17" ht="15.75" hidden="1" customHeight="1">
      <c r="A4833" s="1" t="str">
        <f t="shared" si="1"/>
        <v/>
      </c>
      <c r="B4833" s="1"/>
      <c r="C4833" s="25" t="str">
        <f>IF('Census Block Input'!J4797="","",'Census Block Input'!B4797)</f>
        <v/>
      </c>
      <c r="D4833" s="184" t="str">
        <f>IF('Census Block Input'!J4797="","",UPPER('Census Block Input'!J4797))</f>
        <v/>
      </c>
      <c r="E4833" s="26" t="str">
        <f>IF('Census Block Input'!J4797="","",'Census Block Input'!I4797)</f>
        <v/>
      </c>
      <c r="F4833" s="27" t="str">
        <f>IF('Census Block Input'!J4797="","",'Census Block Input'!C4797)</f>
        <v/>
      </c>
      <c r="G4833" s="29" t="str">
        <f>IF('Census Block Input'!J4797="","",'Census Block Input'!D4797)</f>
        <v/>
      </c>
      <c r="H4833" s="30" t="str">
        <f>IF('Census Block Input'!J4797="","",'Census Block Input'!G4797)</f>
        <v/>
      </c>
      <c r="I4833" s="30" t="str">
        <f>IF('Census Block Input'!J4797="","",'Census Block Input'!F4797)</f>
        <v/>
      </c>
      <c r="J4833" s="32" t="str">
        <f t="shared" si="150"/>
        <v/>
      </c>
      <c r="K4833" s="105" t="str">
        <f>IF('Census Block Input'!J4797="","",'Census Block Input'!D4797)</f>
        <v/>
      </c>
      <c r="L4833" s="106" t="str">
        <f>IF('Census Block Input'!J4797="","",'Census Block Input'!G4797)</f>
        <v/>
      </c>
      <c r="M4833" s="106" t="str">
        <f>IF('Census Block Input'!J4797="","",'Census Block Input'!F4797)</f>
        <v/>
      </c>
      <c r="N4833" s="32" t="str">
        <f t="shared" si="151"/>
        <v/>
      </c>
      <c r="O4833" s="124" t="s">
        <v>10</v>
      </c>
      <c r="P4833" s="123" t="s">
        <v>10</v>
      </c>
      <c r="Q4833" s="1"/>
    </row>
    <row r="4834" spans="1:17" ht="15.75" hidden="1" customHeight="1">
      <c r="A4834" s="1" t="str">
        <f t="shared" si="1"/>
        <v/>
      </c>
      <c r="B4834" s="1"/>
      <c r="C4834" s="25" t="str">
        <f>IF('Census Block Input'!J4798="","",'Census Block Input'!B4798)</f>
        <v/>
      </c>
      <c r="D4834" s="184" t="str">
        <f>IF('Census Block Input'!J4798="","",UPPER('Census Block Input'!J4798))</f>
        <v/>
      </c>
      <c r="E4834" s="26" t="str">
        <f>IF('Census Block Input'!J4798="","",'Census Block Input'!I4798)</f>
        <v/>
      </c>
      <c r="F4834" s="27" t="str">
        <f>IF('Census Block Input'!J4798="","",'Census Block Input'!C4798)</f>
        <v/>
      </c>
      <c r="G4834" s="29" t="str">
        <f>IF('Census Block Input'!J4798="","",'Census Block Input'!D4798)</f>
        <v/>
      </c>
      <c r="H4834" s="30" t="str">
        <f>IF('Census Block Input'!J4798="","",'Census Block Input'!G4798)</f>
        <v/>
      </c>
      <c r="I4834" s="30" t="str">
        <f>IF('Census Block Input'!J4798="","",'Census Block Input'!F4798)</f>
        <v/>
      </c>
      <c r="J4834" s="32" t="str">
        <f t="shared" si="150"/>
        <v/>
      </c>
      <c r="K4834" s="105" t="str">
        <f>IF('Census Block Input'!J4798="","",'Census Block Input'!D4798)</f>
        <v/>
      </c>
      <c r="L4834" s="106" t="str">
        <f>IF('Census Block Input'!J4798="","",'Census Block Input'!G4798)</f>
        <v/>
      </c>
      <c r="M4834" s="106" t="str">
        <f>IF('Census Block Input'!J4798="","",'Census Block Input'!F4798)</f>
        <v/>
      </c>
      <c r="N4834" s="32" t="str">
        <f t="shared" si="151"/>
        <v/>
      </c>
      <c r="O4834" s="124" t="s">
        <v>10</v>
      </c>
      <c r="P4834" s="123" t="s">
        <v>10</v>
      </c>
      <c r="Q4834" s="1"/>
    </row>
    <row r="4835" spans="1:17" ht="15.75" hidden="1" customHeight="1">
      <c r="A4835" s="1" t="str">
        <f t="shared" si="1"/>
        <v/>
      </c>
      <c r="B4835" s="1"/>
      <c r="C4835" s="25" t="str">
        <f>IF('Census Block Input'!J4799="","",'Census Block Input'!B4799)</f>
        <v/>
      </c>
      <c r="D4835" s="184" t="str">
        <f>IF('Census Block Input'!J4799="","",UPPER('Census Block Input'!J4799))</f>
        <v/>
      </c>
      <c r="E4835" s="26" t="str">
        <f>IF('Census Block Input'!J4799="","",'Census Block Input'!I4799)</f>
        <v/>
      </c>
      <c r="F4835" s="27" t="str">
        <f>IF('Census Block Input'!J4799="","",'Census Block Input'!C4799)</f>
        <v/>
      </c>
      <c r="G4835" s="29" t="str">
        <f>IF('Census Block Input'!J4799="","",'Census Block Input'!D4799)</f>
        <v/>
      </c>
      <c r="H4835" s="30" t="str">
        <f>IF('Census Block Input'!J4799="","",'Census Block Input'!G4799)</f>
        <v/>
      </c>
      <c r="I4835" s="30" t="str">
        <f>IF('Census Block Input'!J4799="","",'Census Block Input'!F4799)</f>
        <v/>
      </c>
      <c r="J4835" s="32" t="str">
        <f t="shared" si="150"/>
        <v/>
      </c>
      <c r="K4835" s="105" t="str">
        <f>IF('Census Block Input'!J4799="","",'Census Block Input'!D4799)</f>
        <v/>
      </c>
      <c r="L4835" s="106" t="str">
        <f>IF('Census Block Input'!J4799="","",'Census Block Input'!G4799)</f>
        <v/>
      </c>
      <c r="M4835" s="106" t="str">
        <f>IF('Census Block Input'!J4799="","",'Census Block Input'!F4799)</f>
        <v/>
      </c>
      <c r="N4835" s="32" t="str">
        <f t="shared" si="151"/>
        <v/>
      </c>
      <c r="O4835" s="124" t="s">
        <v>10</v>
      </c>
      <c r="P4835" s="123" t="s">
        <v>10</v>
      </c>
      <c r="Q4835" s="1"/>
    </row>
    <row r="4836" spans="1:17" ht="15.75" hidden="1" customHeight="1">
      <c r="A4836" s="1" t="str">
        <f t="shared" si="1"/>
        <v/>
      </c>
      <c r="B4836" s="1"/>
      <c r="C4836" s="25" t="str">
        <f>IF('Census Block Input'!J4800="","",'Census Block Input'!B4800)</f>
        <v/>
      </c>
      <c r="D4836" s="184" t="str">
        <f>IF('Census Block Input'!J4800="","",UPPER('Census Block Input'!J4800))</f>
        <v/>
      </c>
      <c r="E4836" s="26" t="str">
        <f>IF('Census Block Input'!J4800="","",'Census Block Input'!I4800)</f>
        <v/>
      </c>
      <c r="F4836" s="27" t="str">
        <f>IF('Census Block Input'!J4800="","",'Census Block Input'!C4800)</f>
        <v/>
      </c>
      <c r="G4836" s="29" t="str">
        <f>IF('Census Block Input'!J4800="","",'Census Block Input'!D4800)</f>
        <v/>
      </c>
      <c r="H4836" s="30" t="str">
        <f>IF('Census Block Input'!J4800="","",'Census Block Input'!G4800)</f>
        <v/>
      </c>
      <c r="I4836" s="30" t="str">
        <f>IF('Census Block Input'!J4800="","",'Census Block Input'!F4800)</f>
        <v/>
      </c>
      <c r="J4836" s="32" t="str">
        <f t="shared" si="150"/>
        <v/>
      </c>
      <c r="K4836" s="105" t="str">
        <f>IF('Census Block Input'!J4800="","",'Census Block Input'!D4800)</f>
        <v/>
      </c>
      <c r="L4836" s="106" t="str">
        <f>IF('Census Block Input'!J4800="","",'Census Block Input'!G4800)</f>
        <v/>
      </c>
      <c r="M4836" s="106" t="str">
        <f>IF('Census Block Input'!J4800="","",'Census Block Input'!F4800)</f>
        <v/>
      </c>
      <c r="N4836" s="32" t="str">
        <f t="shared" si="151"/>
        <v/>
      </c>
      <c r="O4836" s="124" t="s">
        <v>10</v>
      </c>
      <c r="P4836" s="123" t="s">
        <v>10</v>
      </c>
      <c r="Q4836" s="1"/>
    </row>
    <row r="4837" spans="1:17" ht="15.75" hidden="1" customHeight="1">
      <c r="A4837" s="1" t="str">
        <f t="shared" si="1"/>
        <v/>
      </c>
      <c r="B4837" s="1"/>
      <c r="C4837" s="25" t="str">
        <f>IF('Census Block Input'!J4801="","",'Census Block Input'!B4801)</f>
        <v/>
      </c>
      <c r="D4837" s="184" t="str">
        <f>IF('Census Block Input'!J4801="","",UPPER('Census Block Input'!J4801))</f>
        <v/>
      </c>
      <c r="E4837" s="26" t="str">
        <f>IF('Census Block Input'!J4801="","",'Census Block Input'!I4801)</f>
        <v/>
      </c>
      <c r="F4837" s="27" t="str">
        <f>IF('Census Block Input'!J4801="","",'Census Block Input'!C4801)</f>
        <v/>
      </c>
      <c r="G4837" s="29" t="str">
        <f>IF('Census Block Input'!J4801="","",'Census Block Input'!D4801)</f>
        <v/>
      </c>
      <c r="H4837" s="30" t="str">
        <f>IF('Census Block Input'!J4801="","",'Census Block Input'!G4801)</f>
        <v/>
      </c>
      <c r="I4837" s="30" t="str">
        <f>IF('Census Block Input'!J4801="","",'Census Block Input'!F4801)</f>
        <v/>
      </c>
      <c r="J4837" s="32" t="str">
        <f t="shared" si="150"/>
        <v/>
      </c>
      <c r="K4837" s="105" t="str">
        <f>IF('Census Block Input'!J4801="","",'Census Block Input'!D4801)</f>
        <v/>
      </c>
      <c r="L4837" s="106" t="str">
        <f>IF('Census Block Input'!J4801="","",'Census Block Input'!G4801)</f>
        <v/>
      </c>
      <c r="M4837" s="106" t="str">
        <f>IF('Census Block Input'!J4801="","",'Census Block Input'!F4801)</f>
        <v/>
      </c>
      <c r="N4837" s="32" t="str">
        <f t="shared" si="151"/>
        <v/>
      </c>
      <c r="O4837" s="124" t="s">
        <v>10</v>
      </c>
      <c r="P4837" s="123" t="s">
        <v>10</v>
      </c>
      <c r="Q4837" s="1"/>
    </row>
    <row r="4838" spans="1:17" ht="15.75" hidden="1" customHeight="1">
      <c r="A4838" s="1" t="str">
        <f t="shared" si="1"/>
        <v/>
      </c>
      <c r="B4838" s="1"/>
      <c r="C4838" s="25" t="str">
        <f>IF('Census Block Input'!J4802="","",'Census Block Input'!B4802)</f>
        <v/>
      </c>
      <c r="D4838" s="184" t="str">
        <f>IF('Census Block Input'!J4802="","",UPPER('Census Block Input'!J4802))</f>
        <v/>
      </c>
      <c r="E4838" s="26" t="str">
        <f>IF('Census Block Input'!J4802="","",'Census Block Input'!I4802)</f>
        <v/>
      </c>
      <c r="F4838" s="27" t="str">
        <f>IF('Census Block Input'!J4802="","",'Census Block Input'!C4802)</f>
        <v/>
      </c>
      <c r="G4838" s="29" t="str">
        <f>IF('Census Block Input'!J4802="","",'Census Block Input'!D4802)</f>
        <v/>
      </c>
      <c r="H4838" s="30" t="str">
        <f>IF('Census Block Input'!J4802="","",'Census Block Input'!G4802)</f>
        <v/>
      </c>
      <c r="I4838" s="30" t="str">
        <f>IF('Census Block Input'!J4802="","",'Census Block Input'!F4802)</f>
        <v/>
      </c>
      <c r="J4838" s="32" t="str">
        <f t="shared" si="150"/>
        <v/>
      </c>
      <c r="K4838" s="105" t="str">
        <f>IF('Census Block Input'!J4802="","",'Census Block Input'!D4802)</f>
        <v/>
      </c>
      <c r="L4838" s="106" t="str">
        <f>IF('Census Block Input'!J4802="","",'Census Block Input'!G4802)</f>
        <v/>
      </c>
      <c r="M4838" s="106" t="str">
        <f>IF('Census Block Input'!J4802="","",'Census Block Input'!F4802)</f>
        <v/>
      </c>
      <c r="N4838" s="32" t="str">
        <f t="shared" si="151"/>
        <v/>
      </c>
      <c r="O4838" s="124" t="s">
        <v>10</v>
      </c>
      <c r="P4838" s="123" t="s">
        <v>10</v>
      </c>
      <c r="Q4838" s="1"/>
    </row>
    <row r="4839" spans="1:17" ht="15.75" hidden="1" customHeight="1">
      <c r="A4839" s="1" t="str">
        <f t="shared" si="1"/>
        <v/>
      </c>
      <c r="B4839" s="1"/>
      <c r="C4839" s="25" t="str">
        <f>IF('Census Block Input'!J4803="","",'Census Block Input'!B4803)</f>
        <v/>
      </c>
      <c r="D4839" s="184" t="str">
        <f>IF('Census Block Input'!J4803="","",UPPER('Census Block Input'!J4803))</f>
        <v/>
      </c>
      <c r="E4839" s="26" t="str">
        <f>IF('Census Block Input'!J4803="","",'Census Block Input'!I4803)</f>
        <v/>
      </c>
      <c r="F4839" s="27" t="str">
        <f>IF('Census Block Input'!J4803="","",'Census Block Input'!C4803)</f>
        <v/>
      </c>
      <c r="G4839" s="29" t="str">
        <f>IF('Census Block Input'!J4803="","",'Census Block Input'!D4803)</f>
        <v/>
      </c>
      <c r="H4839" s="30" t="str">
        <f>IF('Census Block Input'!J4803="","",'Census Block Input'!G4803)</f>
        <v/>
      </c>
      <c r="I4839" s="30" t="str">
        <f>IF('Census Block Input'!J4803="","",'Census Block Input'!F4803)</f>
        <v/>
      </c>
      <c r="J4839" s="32" t="str">
        <f t="shared" si="150"/>
        <v/>
      </c>
      <c r="K4839" s="105" t="str">
        <f>IF('Census Block Input'!J4803="","",'Census Block Input'!D4803)</f>
        <v/>
      </c>
      <c r="L4839" s="106" t="str">
        <f>IF('Census Block Input'!J4803="","",'Census Block Input'!G4803)</f>
        <v/>
      </c>
      <c r="M4839" s="106" t="str">
        <f>IF('Census Block Input'!J4803="","",'Census Block Input'!F4803)</f>
        <v/>
      </c>
      <c r="N4839" s="32" t="str">
        <f t="shared" si="151"/>
        <v/>
      </c>
      <c r="O4839" s="124" t="s">
        <v>10</v>
      </c>
      <c r="P4839" s="123" t="s">
        <v>10</v>
      </c>
      <c r="Q4839" s="1"/>
    </row>
    <row r="4840" spans="1:17" ht="15.75" hidden="1" customHeight="1">
      <c r="A4840" s="1" t="str">
        <f t="shared" si="1"/>
        <v/>
      </c>
      <c r="B4840" s="1"/>
      <c r="C4840" s="25" t="str">
        <f>IF('Census Block Input'!J4804="","",'Census Block Input'!B4804)</f>
        <v/>
      </c>
      <c r="D4840" s="184" t="str">
        <f>IF('Census Block Input'!J4804="","",UPPER('Census Block Input'!J4804))</f>
        <v/>
      </c>
      <c r="E4840" s="26" t="str">
        <f>IF('Census Block Input'!J4804="","",'Census Block Input'!I4804)</f>
        <v/>
      </c>
      <c r="F4840" s="27" t="str">
        <f>IF('Census Block Input'!J4804="","",'Census Block Input'!C4804)</f>
        <v/>
      </c>
      <c r="G4840" s="29" t="str">
        <f>IF('Census Block Input'!J4804="","",'Census Block Input'!D4804)</f>
        <v/>
      </c>
      <c r="H4840" s="30" t="str">
        <f>IF('Census Block Input'!J4804="","",'Census Block Input'!G4804)</f>
        <v/>
      </c>
      <c r="I4840" s="30" t="str">
        <f>IF('Census Block Input'!J4804="","",'Census Block Input'!F4804)</f>
        <v/>
      </c>
      <c r="J4840" s="32" t="str">
        <f t="shared" ref="J4840:J4903" si="152">IF($C4840="","",SUM(G4840:I4840))</f>
        <v/>
      </c>
      <c r="K4840" s="105" t="str">
        <f>IF('Census Block Input'!J4804="","",'Census Block Input'!D4804)</f>
        <v/>
      </c>
      <c r="L4840" s="106" t="str">
        <f>IF('Census Block Input'!J4804="","",'Census Block Input'!G4804)</f>
        <v/>
      </c>
      <c r="M4840" s="106" t="str">
        <f>IF('Census Block Input'!J4804="","",'Census Block Input'!F4804)</f>
        <v/>
      </c>
      <c r="N4840" s="32" t="str">
        <f t="shared" ref="N4840:N4903" si="153">IF($C4840="","",SUM(K4840:M4840))</f>
        <v/>
      </c>
      <c r="O4840" s="124" t="s">
        <v>10</v>
      </c>
      <c r="P4840" s="123" t="s">
        <v>10</v>
      </c>
      <c r="Q4840" s="1"/>
    </row>
    <row r="4841" spans="1:17" ht="15.75" hidden="1" customHeight="1">
      <c r="A4841" s="1" t="str">
        <f t="shared" si="1"/>
        <v/>
      </c>
      <c r="B4841" s="1"/>
      <c r="C4841" s="25" t="str">
        <f>IF('Census Block Input'!J4805="","",'Census Block Input'!B4805)</f>
        <v/>
      </c>
      <c r="D4841" s="184" t="str">
        <f>IF('Census Block Input'!J4805="","",UPPER('Census Block Input'!J4805))</f>
        <v/>
      </c>
      <c r="E4841" s="26" t="str">
        <f>IF('Census Block Input'!J4805="","",'Census Block Input'!I4805)</f>
        <v/>
      </c>
      <c r="F4841" s="27" t="str">
        <f>IF('Census Block Input'!J4805="","",'Census Block Input'!C4805)</f>
        <v/>
      </c>
      <c r="G4841" s="29" t="str">
        <f>IF('Census Block Input'!J4805="","",'Census Block Input'!D4805)</f>
        <v/>
      </c>
      <c r="H4841" s="30" t="str">
        <f>IF('Census Block Input'!J4805="","",'Census Block Input'!G4805)</f>
        <v/>
      </c>
      <c r="I4841" s="30" t="str">
        <f>IF('Census Block Input'!J4805="","",'Census Block Input'!F4805)</f>
        <v/>
      </c>
      <c r="J4841" s="32" t="str">
        <f t="shared" si="152"/>
        <v/>
      </c>
      <c r="K4841" s="105" t="str">
        <f>IF('Census Block Input'!J4805="","",'Census Block Input'!D4805)</f>
        <v/>
      </c>
      <c r="L4841" s="106" t="str">
        <f>IF('Census Block Input'!J4805="","",'Census Block Input'!G4805)</f>
        <v/>
      </c>
      <c r="M4841" s="106" t="str">
        <f>IF('Census Block Input'!J4805="","",'Census Block Input'!F4805)</f>
        <v/>
      </c>
      <c r="N4841" s="32" t="str">
        <f t="shared" si="153"/>
        <v/>
      </c>
      <c r="O4841" s="124" t="s">
        <v>10</v>
      </c>
      <c r="P4841" s="123" t="s">
        <v>10</v>
      </c>
      <c r="Q4841" s="1"/>
    </row>
    <row r="4842" spans="1:17" ht="15.75" hidden="1" customHeight="1">
      <c r="A4842" s="1" t="str">
        <f t="shared" si="1"/>
        <v/>
      </c>
      <c r="B4842" s="1"/>
      <c r="C4842" s="25" t="str">
        <f>IF('Census Block Input'!J4806="","",'Census Block Input'!B4806)</f>
        <v/>
      </c>
      <c r="D4842" s="184" t="str">
        <f>IF('Census Block Input'!J4806="","",UPPER('Census Block Input'!J4806))</f>
        <v/>
      </c>
      <c r="E4842" s="26" t="str">
        <f>IF('Census Block Input'!J4806="","",'Census Block Input'!I4806)</f>
        <v/>
      </c>
      <c r="F4842" s="27" t="str">
        <f>IF('Census Block Input'!J4806="","",'Census Block Input'!C4806)</f>
        <v/>
      </c>
      <c r="G4842" s="29" t="str">
        <f>IF('Census Block Input'!J4806="","",'Census Block Input'!D4806)</f>
        <v/>
      </c>
      <c r="H4842" s="30" t="str">
        <f>IF('Census Block Input'!J4806="","",'Census Block Input'!G4806)</f>
        <v/>
      </c>
      <c r="I4842" s="30" t="str">
        <f>IF('Census Block Input'!J4806="","",'Census Block Input'!F4806)</f>
        <v/>
      </c>
      <c r="J4842" s="32" t="str">
        <f t="shared" si="152"/>
        <v/>
      </c>
      <c r="K4842" s="105" t="str">
        <f>IF('Census Block Input'!J4806="","",'Census Block Input'!D4806)</f>
        <v/>
      </c>
      <c r="L4842" s="106" t="str">
        <f>IF('Census Block Input'!J4806="","",'Census Block Input'!G4806)</f>
        <v/>
      </c>
      <c r="M4842" s="106" t="str">
        <f>IF('Census Block Input'!J4806="","",'Census Block Input'!F4806)</f>
        <v/>
      </c>
      <c r="N4842" s="32" t="str">
        <f t="shared" si="153"/>
        <v/>
      </c>
      <c r="O4842" s="124" t="s">
        <v>10</v>
      </c>
      <c r="P4842" s="123" t="s">
        <v>10</v>
      </c>
      <c r="Q4842" s="1"/>
    </row>
    <row r="4843" spans="1:17" ht="15.75" hidden="1" customHeight="1">
      <c r="A4843" s="1" t="str">
        <f t="shared" si="1"/>
        <v/>
      </c>
      <c r="B4843" s="1"/>
      <c r="C4843" s="25" t="str">
        <f>IF('Census Block Input'!J4807="","",'Census Block Input'!B4807)</f>
        <v/>
      </c>
      <c r="D4843" s="184" t="str">
        <f>IF('Census Block Input'!J4807="","",UPPER('Census Block Input'!J4807))</f>
        <v/>
      </c>
      <c r="E4843" s="26" t="str">
        <f>IF('Census Block Input'!J4807="","",'Census Block Input'!I4807)</f>
        <v/>
      </c>
      <c r="F4843" s="27" t="str">
        <f>IF('Census Block Input'!J4807="","",'Census Block Input'!C4807)</f>
        <v/>
      </c>
      <c r="G4843" s="29" t="str">
        <f>IF('Census Block Input'!J4807="","",'Census Block Input'!D4807)</f>
        <v/>
      </c>
      <c r="H4843" s="30" t="str">
        <f>IF('Census Block Input'!J4807="","",'Census Block Input'!G4807)</f>
        <v/>
      </c>
      <c r="I4843" s="30" t="str">
        <f>IF('Census Block Input'!J4807="","",'Census Block Input'!F4807)</f>
        <v/>
      </c>
      <c r="J4843" s="32" t="str">
        <f t="shared" si="152"/>
        <v/>
      </c>
      <c r="K4843" s="105" t="str">
        <f>IF('Census Block Input'!J4807="","",'Census Block Input'!D4807)</f>
        <v/>
      </c>
      <c r="L4843" s="106" t="str">
        <f>IF('Census Block Input'!J4807="","",'Census Block Input'!G4807)</f>
        <v/>
      </c>
      <c r="M4843" s="106" t="str">
        <f>IF('Census Block Input'!J4807="","",'Census Block Input'!F4807)</f>
        <v/>
      </c>
      <c r="N4843" s="32" t="str">
        <f t="shared" si="153"/>
        <v/>
      </c>
      <c r="O4843" s="124" t="s">
        <v>10</v>
      </c>
      <c r="P4843" s="123" t="s">
        <v>10</v>
      </c>
      <c r="Q4843" s="1"/>
    </row>
    <row r="4844" spans="1:17" ht="15.75" hidden="1" customHeight="1">
      <c r="A4844" s="1" t="str">
        <f t="shared" si="1"/>
        <v/>
      </c>
      <c r="B4844" s="1"/>
      <c r="C4844" s="25" t="str">
        <f>IF('Census Block Input'!J4808="","",'Census Block Input'!B4808)</f>
        <v/>
      </c>
      <c r="D4844" s="184" t="str">
        <f>IF('Census Block Input'!J4808="","",UPPER('Census Block Input'!J4808))</f>
        <v/>
      </c>
      <c r="E4844" s="26" t="str">
        <f>IF('Census Block Input'!J4808="","",'Census Block Input'!I4808)</f>
        <v/>
      </c>
      <c r="F4844" s="27" t="str">
        <f>IF('Census Block Input'!J4808="","",'Census Block Input'!C4808)</f>
        <v/>
      </c>
      <c r="G4844" s="29" t="str">
        <f>IF('Census Block Input'!J4808="","",'Census Block Input'!D4808)</f>
        <v/>
      </c>
      <c r="H4844" s="30" t="str">
        <f>IF('Census Block Input'!J4808="","",'Census Block Input'!G4808)</f>
        <v/>
      </c>
      <c r="I4844" s="30" t="str">
        <f>IF('Census Block Input'!J4808="","",'Census Block Input'!F4808)</f>
        <v/>
      </c>
      <c r="J4844" s="32" t="str">
        <f t="shared" si="152"/>
        <v/>
      </c>
      <c r="K4844" s="105" t="str">
        <f>IF('Census Block Input'!J4808="","",'Census Block Input'!D4808)</f>
        <v/>
      </c>
      <c r="L4844" s="106" t="str">
        <f>IF('Census Block Input'!J4808="","",'Census Block Input'!G4808)</f>
        <v/>
      </c>
      <c r="M4844" s="106" t="str">
        <f>IF('Census Block Input'!J4808="","",'Census Block Input'!F4808)</f>
        <v/>
      </c>
      <c r="N4844" s="32" t="str">
        <f t="shared" si="153"/>
        <v/>
      </c>
      <c r="O4844" s="124" t="s">
        <v>10</v>
      </c>
      <c r="P4844" s="123" t="s">
        <v>10</v>
      </c>
      <c r="Q4844" s="1"/>
    </row>
    <row r="4845" spans="1:17" ht="15.75" hidden="1" customHeight="1">
      <c r="A4845" s="1" t="str">
        <f t="shared" si="1"/>
        <v/>
      </c>
      <c r="B4845" s="1"/>
      <c r="C4845" s="25" t="str">
        <f>IF('Census Block Input'!J4809="","",'Census Block Input'!B4809)</f>
        <v/>
      </c>
      <c r="D4845" s="184" t="str">
        <f>IF('Census Block Input'!J4809="","",UPPER('Census Block Input'!J4809))</f>
        <v/>
      </c>
      <c r="E4845" s="26" t="str">
        <f>IF('Census Block Input'!J4809="","",'Census Block Input'!I4809)</f>
        <v/>
      </c>
      <c r="F4845" s="27" t="str">
        <f>IF('Census Block Input'!J4809="","",'Census Block Input'!C4809)</f>
        <v/>
      </c>
      <c r="G4845" s="29" t="str">
        <f>IF('Census Block Input'!J4809="","",'Census Block Input'!D4809)</f>
        <v/>
      </c>
      <c r="H4845" s="30" t="str">
        <f>IF('Census Block Input'!J4809="","",'Census Block Input'!G4809)</f>
        <v/>
      </c>
      <c r="I4845" s="30" t="str">
        <f>IF('Census Block Input'!J4809="","",'Census Block Input'!F4809)</f>
        <v/>
      </c>
      <c r="J4845" s="32" t="str">
        <f t="shared" si="152"/>
        <v/>
      </c>
      <c r="K4845" s="105" t="str">
        <f>IF('Census Block Input'!J4809="","",'Census Block Input'!D4809)</f>
        <v/>
      </c>
      <c r="L4845" s="106" t="str">
        <f>IF('Census Block Input'!J4809="","",'Census Block Input'!G4809)</f>
        <v/>
      </c>
      <c r="M4845" s="106" t="str">
        <f>IF('Census Block Input'!J4809="","",'Census Block Input'!F4809)</f>
        <v/>
      </c>
      <c r="N4845" s="32" t="str">
        <f t="shared" si="153"/>
        <v/>
      </c>
      <c r="O4845" s="124" t="s">
        <v>10</v>
      </c>
      <c r="P4845" s="123" t="s">
        <v>10</v>
      </c>
      <c r="Q4845" s="1"/>
    </row>
    <row r="4846" spans="1:17" ht="15.75" hidden="1" customHeight="1">
      <c r="A4846" s="1" t="str">
        <f t="shared" si="1"/>
        <v/>
      </c>
      <c r="B4846" s="1"/>
      <c r="C4846" s="25" t="str">
        <f>IF('Census Block Input'!J4810="","",'Census Block Input'!B4810)</f>
        <v/>
      </c>
      <c r="D4846" s="184" t="str">
        <f>IF('Census Block Input'!J4810="","",UPPER('Census Block Input'!J4810))</f>
        <v/>
      </c>
      <c r="E4846" s="26" t="str">
        <f>IF('Census Block Input'!J4810="","",'Census Block Input'!I4810)</f>
        <v/>
      </c>
      <c r="F4846" s="27" t="str">
        <f>IF('Census Block Input'!J4810="","",'Census Block Input'!C4810)</f>
        <v/>
      </c>
      <c r="G4846" s="29" t="str">
        <f>IF('Census Block Input'!J4810="","",'Census Block Input'!D4810)</f>
        <v/>
      </c>
      <c r="H4846" s="30" t="str">
        <f>IF('Census Block Input'!J4810="","",'Census Block Input'!G4810)</f>
        <v/>
      </c>
      <c r="I4846" s="30" t="str">
        <f>IF('Census Block Input'!J4810="","",'Census Block Input'!F4810)</f>
        <v/>
      </c>
      <c r="J4846" s="32" t="str">
        <f t="shared" si="152"/>
        <v/>
      </c>
      <c r="K4846" s="105" t="str">
        <f>IF('Census Block Input'!J4810="","",'Census Block Input'!D4810)</f>
        <v/>
      </c>
      <c r="L4846" s="106" t="str">
        <f>IF('Census Block Input'!J4810="","",'Census Block Input'!G4810)</f>
        <v/>
      </c>
      <c r="M4846" s="106" t="str">
        <f>IF('Census Block Input'!J4810="","",'Census Block Input'!F4810)</f>
        <v/>
      </c>
      <c r="N4846" s="32" t="str">
        <f t="shared" si="153"/>
        <v/>
      </c>
      <c r="O4846" s="124" t="s">
        <v>10</v>
      </c>
      <c r="P4846" s="123" t="s">
        <v>10</v>
      </c>
      <c r="Q4846" s="1"/>
    </row>
    <row r="4847" spans="1:17" ht="15.75" hidden="1" customHeight="1">
      <c r="A4847" s="1" t="str">
        <f t="shared" si="1"/>
        <v/>
      </c>
      <c r="B4847" s="1"/>
      <c r="C4847" s="25" t="str">
        <f>IF('Census Block Input'!J4811="","",'Census Block Input'!B4811)</f>
        <v/>
      </c>
      <c r="D4847" s="184" t="str">
        <f>IF('Census Block Input'!J4811="","",UPPER('Census Block Input'!J4811))</f>
        <v/>
      </c>
      <c r="E4847" s="26" t="str">
        <f>IF('Census Block Input'!J4811="","",'Census Block Input'!I4811)</f>
        <v/>
      </c>
      <c r="F4847" s="27" t="str">
        <f>IF('Census Block Input'!J4811="","",'Census Block Input'!C4811)</f>
        <v/>
      </c>
      <c r="G4847" s="29" t="str">
        <f>IF('Census Block Input'!J4811="","",'Census Block Input'!D4811)</f>
        <v/>
      </c>
      <c r="H4847" s="30" t="str">
        <f>IF('Census Block Input'!J4811="","",'Census Block Input'!G4811)</f>
        <v/>
      </c>
      <c r="I4847" s="30" t="str">
        <f>IF('Census Block Input'!J4811="","",'Census Block Input'!F4811)</f>
        <v/>
      </c>
      <c r="J4847" s="32" t="str">
        <f t="shared" si="152"/>
        <v/>
      </c>
      <c r="K4847" s="105" t="str">
        <f>IF('Census Block Input'!J4811="","",'Census Block Input'!D4811)</f>
        <v/>
      </c>
      <c r="L4847" s="106" t="str">
        <f>IF('Census Block Input'!J4811="","",'Census Block Input'!G4811)</f>
        <v/>
      </c>
      <c r="M4847" s="106" t="str">
        <f>IF('Census Block Input'!J4811="","",'Census Block Input'!F4811)</f>
        <v/>
      </c>
      <c r="N4847" s="32" t="str">
        <f t="shared" si="153"/>
        <v/>
      </c>
      <c r="O4847" s="124" t="s">
        <v>10</v>
      </c>
      <c r="P4847" s="123" t="s">
        <v>10</v>
      </c>
      <c r="Q4847" s="1"/>
    </row>
    <row r="4848" spans="1:17" ht="15.75" hidden="1" customHeight="1">
      <c r="A4848" s="1" t="str">
        <f t="shared" si="1"/>
        <v/>
      </c>
      <c r="B4848" s="1"/>
      <c r="C4848" s="25" t="str">
        <f>IF('Census Block Input'!J4812="","",'Census Block Input'!B4812)</f>
        <v/>
      </c>
      <c r="D4848" s="184" t="str">
        <f>IF('Census Block Input'!J4812="","",UPPER('Census Block Input'!J4812))</f>
        <v/>
      </c>
      <c r="E4848" s="26" t="str">
        <f>IF('Census Block Input'!J4812="","",'Census Block Input'!I4812)</f>
        <v/>
      </c>
      <c r="F4848" s="27" t="str">
        <f>IF('Census Block Input'!J4812="","",'Census Block Input'!C4812)</f>
        <v/>
      </c>
      <c r="G4848" s="29" t="str">
        <f>IF('Census Block Input'!J4812="","",'Census Block Input'!D4812)</f>
        <v/>
      </c>
      <c r="H4848" s="30" t="str">
        <f>IF('Census Block Input'!J4812="","",'Census Block Input'!G4812)</f>
        <v/>
      </c>
      <c r="I4848" s="30" t="str">
        <f>IF('Census Block Input'!J4812="","",'Census Block Input'!F4812)</f>
        <v/>
      </c>
      <c r="J4848" s="32" t="str">
        <f t="shared" si="152"/>
        <v/>
      </c>
      <c r="K4848" s="105" t="str">
        <f>IF('Census Block Input'!J4812="","",'Census Block Input'!D4812)</f>
        <v/>
      </c>
      <c r="L4848" s="106" t="str">
        <f>IF('Census Block Input'!J4812="","",'Census Block Input'!G4812)</f>
        <v/>
      </c>
      <c r="M4848" s="106" t="str">
        <f>IF('Census Block Input'!J4812="","",'Census Block Input'!F4812)</f>
        <v/>
      </c>
      <c r="N4848" s="32" t="str">
        <f t="shared" si="153"/>
        <v/>
      </c>
      <c r="O4848" s="124" t="s">
        <v>10</v>
      </c>
      <c r="P4848" s="123" t="s">
        <v>10</v>
      </c>
      <c r="Q4848" s="1"/>
    </row>
    <row r="4849" spans="1:17" ht="15.75" hidden="1" customHeight="1">
      <c r="A4849" s="1" t="str">
        <f t="shared" si="1"/>
        <v/>
      </c>
      <c r="B4849" s="1"/>
      <c r="C4849" s="25" t="str">
        <f>IF('Census Block Input'!J4813="","",'Census Block Input'!B4813)</f>
        <v/>
      </c>
      <c r="D4849" s="184" t="str">
        <f>IF('Census Block Input'!J4813="","",UPPER('Census Block Input'!J4813))</f>
        <v/>
      </c>
      <c r="E4849" s="26" t="str">
        <f>IF('Census Block Input'!J4813="","",'Census Block Input'!I4813)</f>
        <v/>
      </c>
      <c r="F4849" s="27" t="str">
        <f>IF('Census Block Input'!J4813="","",'Census Block Input'!C4813)</f>
        <v/>
      </c>
      <c r="G4849" s="29" t="str">
        <f>IF('Census Block Input'!J4813="","",'Census Block Input'!D4813)</f>
        <v/>
      </c>
      <c r="H4849" s="30" t="str">
        <f>IF('Census Block Input'!J4813="","",'Census Block Input'!G4813)</f>
        <v/>
      </c>
      <c r="I4849" s="30" t="str">
        <f>IF('Census Block Input'!J4813="","",'Census Block Input'!F4813)</f>
        <v/>
      </c>
      <c r="J4849" s="32" t="str">
        <f t="shared" si="152"/>
        <v/>
      </c>
      <c r="K4849" s="105" t="str">
        <f>IF('Census Block Input'!J4813="","",'Census Block Input'!D4813)</f>
        <v/>
      </c>
      <c r="L4849" s="106" t="str">
        <f>IF('Census Block Input'!J4813="","",'Census Block Input'!G4813)</f>
        <v/>
      </c>
      <c r="M4849" s="106" t="str">
        <f>IF('Census Block Input'!J4813="","",'Census Block Input'!F4813)</f>
        <v/>
      </c>
      <c r="N4849" s="32" t="str">
        <f t="shared" si="153"/>
        <v/>
      </c>
      <c r="O4849" s="124" t="s">
        <v>10</v>
      </c>
      <c r="P4849" s="123" t="s">
        <v>10</v>
      </c>
      <c r="Q4849" s="1"/>
    </row>
    <row r="4850" spans="1:17" ht="15.75" hidden="1" customHeight="1">
      <c r="A4850" s="1" t="str">
        <f t="shared" si="1"/>
        <v/>
      </c>
      <c r="B4850" s="1"/>
      <c r="C4850" s="25" t="str">
        <f>IF('Census Block Input'!J4814="","",'Census Block Input'!B4814)</f>
        <v/>
      </c>
      <c r="D4850" s="184" t="str">
        <f>IF('Census Block Input'!J4814="","",UPPER('Census Block Input'!J4814))</f>
        <v/>
      </c>
      <c r="E4850" s="26" t="str">
        <f>IF('Census Block Input'!J4814="","",'Census Block Input'!I4814)</f>
        <v/>
      </c>
      <c r="F4850" s="27" t="str">
        <f>IF('Census Block Input'!J4814="","",'Census Block Input'!C4814)</f>
        <v/>
      </c>
      <c r="G4850" s="29" t="str">
        <f>IF('Census Block Input'!J4814="","",'Census Block Input'!D4814)</f>
        <v/>
      </c>
      <c r="H4850" s="30" t="str">
        <f>IF('Census Block Input'!J4814="","",'Census Block Input'!G4814)</f>
        <v/>
      </c>
      <c r="I4850" s="30" t="str">
        <f>IF('Census Block Input'!J4814="","",'Census Block Input'!F4814)</f>
        <v/>
      </c>
      <c r="J4850" s="32" t="str">
        <f t="shared" si="152"/>
        <v/>
      </c>
      <c r="K4850" s="105" t="str">
        <f>IF('Census Block Input'!J4814="","",'Census Block Input'!D4814)</f>
        <v/>
      </c>
      <c r="L4850" s="106" t="str">
        <f>IF('Census Block Input'!J4814="","",'Census Block Input'!G4814)</f>
        <v/>
      </c>
      <c r="M4850" s="106" t="str">
        <f>IF('Census Block Input'!J4814="","",'Census Block Input'!F4814)</f>
        <v/>
      </c>
      <c r="N4850" s="32" t="str">
        <f t="shared" si="153"/>
        <v/>
      </c>
      <c r="O4850" s="124" t="s">
        <v>10</v>
      </c>
      <c r="P4850" s="123" t="s">
        <v>10</v>
      </c>
      <c r="Q4850" s="1"/>
    </row>
    <row r="4851" spans="1:17" ht="15.75" hidden="1" customHeight="1">
      <c r="A4851" s="1" t="str">
        <f t="shared" si="1"/>
        <v/>
      </c>
      <c r="B4851" s="1"/>
      <c r="C4851" s="25" t="str">
        <f>IF('Census Block Input'!J4815="","",'Census Block Input'!B4815)</f>
        <v/>
      </c>
      <c r="D4851" s="184" t="str">
        <f>IF('Census Block Input'!J4815="","",UPPER('Census Block Input'!J4815))</f>
        <v/>
      </c>
      <c r="E4851" s="26" t="str">
        <f>IF('Census Block Input'!J4815="","",'Census Block Input'!I4815)</f>
        <v/>
      </c>
      <c r="F4851" s="27" t="str">
        <f>IF('Census Block Input'!J4815="","",'Census Block Input'!C4815)</f>
        <v/>
      </c>
      <c r="G4851" s="29" t="str">
        <f>IF('Census Block Input'!J4815="","",'Census Block Input'!D4815)</f>
        <v/>
      </c>
      <c r="H4851" s="30" t="str">
        <f>IF('Census Block Input'!J4815="","",'Census Block Input'!G4815)</f>
        <v/>
      </c>
      <c r="I4851" s="30" t="str">
        <f>IF('Census Block Input'!J4815="","",'Census Block Input'!F4815)</f>
        <v/>
      </c>
      <c r="J4851" s="32" t="str">
        <f t="shared" si="152"/>
        <v/>
      </c>
      <c r="K4851" s="105" t="str">
        <f>IF('Census Block Input'!J4815="","",'Census Block Input'!D4815)</f>
        <v/>
      </c>
      <c r="L4851" s="106" t="str">
        <f>IF('Census Block Input'!J4815="","",'Census Block Input'!G4815)</f>
        <v/>
      </c>
      <c r="M4851" s="106" t="str">
        <f>IF('Census Block Input'!J4815="","",'Census Block Input'!F4815)</f>
        <v/>
      </c>
      <c r="N4851" s="32" t="str">
        <f t="shared" si="153"/>
        <v/>
      </c>
      <c r="O4851" s="124" t="s">
        <v>10</v>
      </c>
      <c r="P4851" s="123" t="s">
        <v>10</v>
      </c>
      <c r="Q4851" s="1"/>
    </row>
    <row r="4852" spans="1:17" ht="15.75" hidden="1" customHeight="1">
      <c r="A4852" s="1" t="str">
        <f t="shared" si="1"/>
        <v/>
      </c>
      <c r="B4852" s="1"/>
      <c r="C4852" s="25" t="str">
        <f>IF('Census Block Input'!J4816="","",'Census Block Input'!B4816)</f>
        <v/>
      </c>
      <c r="D4852" s="184" t="str">
        <f>IF('Census Block Input'!J4816="","",UPPER('Census Block Input'!J4816))</f>
        <v/>
      </c>
      <c r="E4852" s="26" t="str">
        <f>IF('Census Block Input'!J4816="","",'Census Block Input'!I4816)</f>
        <v/>
      </c>
      <c r="F4852" s="27" t="str">
        <f>IF('Census Block Input'!J4816="","",'Census Block Input'!C4816)</f>
        <v/>
      </c>
      <c r="G4852" s="29" t="str">
        <f>IF('Census Block Input'!J4816="","",'Census Block Input'!D4816)</f>
        <v/>
      </c>
      <c r="H4852" s="30" t="str">
        <f>IF('Census Block Input'!J4816="","",'Census Block Input'!G4816)</f>
        <v/>
      </c>
      <c r="I4852" s="30" t="str">
        <f>IF('Census Block Input'!J4816="","",'Census Block Input'!F4816)</f>
        <v/>
      </c>
      <c r="J4852" s="32" t="str">
        <f t="shared" si="152"/>
        <v/>
      </c>
      <c r="K4852" s="105" t="str">
        <f>IF('Census Block Input'!J4816="","",'Census Block Input'!D4816)</f>
        <v/>
      </c>
      <c r="L4852" s="106" t="str">
        <f>IF('Census Block Input'!J4816="","",'Census Block Input'!G4816)</f>
        <v/>
      </c>
      <c r="M4852" s="106" t="str">
        <f>IF('Census Block Input'!J4816="","",'Census Block Input'!F4816)</f>
        <v/>
      </c>
      <c r="N4852" s="32" t="str">
        <f t="shared" si="153"/>
        <v/>
      </c>
      <c r="O4852" s="124" t="s">
        <v>10</v>
      </c>
      <c r="P4852" s="123" t="s">
        <v>10</v>
      </c>
      <c r="Q4852" s="1"/>
    </row>
    <row r="4853" spans="1:17" ht="15.75" hidden="1" customHeight="1">
      <c r="A4853" s="1" t="str">
        <f t="shared" si="1"/>
        <v/>
      </c>
      <c r="B4853" s="1"/>
      <c r="C4853" s="25" t="str">
        <f>IF('Census Block Input'!J4817="","",'Census Block Input'!B4817)</f>
        <v/>
      </c>
      <c r="D4853" s="184" t="str">
        <f>IF('Census Block Input'!J4817="","",UPPER('Census Block Input'!J4817))</f>
        <v/>
      </c>
      <c r="E4853" s="26" t="str">
        <f>IF('Census Block Input'!J4817="","",'Census Block Input'!I4817)</f>
        <v/>
      </c>
      <c r="F4853" s="27" t="str">
        <f>IF('Census Block Input'!J4817="","",'Census Block Input'!C4817)</f>
        <v/>
      </c>
      <c r="G4853" s="29" t="str">
        <f>IF('Census Block Input'!J4817="","",'Census Block Input'!D4817)</f>
        <v/>
      </c>
      <c r="H4853" s="30" t="str">
        <f>IF('Census Block Input'!J4817="","",'Census Block Input'!G4817)</f>
        <v/>
      </c>
      <c r="I4853" s="30" t="str">
        <f>IF('Census Block Input'!J4817="","",'Census Block Input'!F4817)</f>
        <v/>
      </c>
      <c r="J4853" s="32" t="str">
        <f t="shared" si="152"/>
        <v/>
      </c>
      <c r="K4853" s="105" t="str">
        <f>IF('Census Block Input'!J4817="","",'Census Block Input'!D4817)</f>
        <v/>
      </c>
      <c r="L4853" s="106" t="str">
        <f>IF('Census Block Input'!J4817="","",'Census Block Input'!G4817)</f>
        <v/>
      </c>
      <c r="M4853" s="106" t="str">
        <f>IF('Census Block Input'!J4817="","",'Census Block Input'!F4817)</f>
        <v/>
      </c>
      <c r="N4853" s="32" t="str">
        <f t="shared" si="153"/>
        <v/>
      </c>
      <c r="O4853" s="124" t="s">
        <v>10</v>
      </c>
      <c r="P4853" s="123" t="s">
        <v>10</v>
      </c>
      <c r="Q4853" s="1"/>
    </row>
    <row r="4854" spans="1:17" ht="15.75" hidden="1" customHeight="1">
      <c r="A4854" s="1" t="str">
        <f t="shared" si="1"/>
        <v/>
      </c>
      <c r="B4854" s="1"/>
      <c r="C4854" s="25" t="str">
        <f>IF('Census Block Input'!J4818="","",'Census Block Input'!B4818)</f>
        <v/>
      </c>
      <c r="D4854" s="184" t="str">
        <f>IF('Census Block Input'!J4818="","",UPPER('Census Block Input'!J4818))</f>
        <v/>
      </c>
      <c r="E4854" s="26" t="str">
        <f>IF('Census Block Input'!J4818="","",'Census Block Input'!I4818)</f>
        <v/>
      </c>
      <c r="F4854" s="27" t="str">
        <f>IF('Census Block Input'!J4818="","",'Census Block Input'!C4818)</f>
        <v/>
      </c>
      <c r="G4854" s="29" t="str">
        <f>IF('Census Block Input'!J4818="","",'Census Block Input'!D4818)</f>
        <v/>
      </c>
      <c r="H4854" s="30" t="str">
        <f>IF('Census Block Input'!J4818="","",'Census Block Input'!G4818)</f>
        <v/>
      </c>
      <c r="I4854" s="30" t="str">
        <f>IF('Census Block Input'!J4818="","",'Census Block Input'!F4818)</f>
        <v/>
      </c>
      <c r="J4854" s="32" t="str">
        <f t="shared" si="152"/>
        <v/>
      </c>
      <c r="K4854" s="105" t="str">
        <f>IF('Census Block Input'!J4818="","",'Census Block Input'!D4818)</f>
        <v/>
      </c>
      <c r="L4854" s="106" t="str">
        <f>IF('Census Block Input'!J4818="","",'Census Block Input'!G4818)</f>
        <v/>
      </c>
      <c r="M4854" s="106" t="str">
        <f>IF('Census Block Input'!J4818="","",'Census Block Input'!F4818)</f>
        <v/>
      </c>
      <c r="N4854" s="32" t="str">
        <f t="shared" si="153"/>
        <v/>
      </c>
      <c r="O4854" s="124" t="s">
        <v>10</v>
      </c>
      <c r="P4854" s="123" t="s">
        <v>10</v>
      </c>
      <c r="Q4854" s="1"/>
    </row>
    <row r="4855" spans="1:17" ht="15.75" hidden="1" customHeight="1">
      <c r="A4855" s="1" t="str">
        <f t="shared" si="1"/>
        <v/>
      </c>
      <c r="B4855" s="1"/>
      <c r="C4855" s="25" t="str">
        <f>IF('Census Block Input'!J4819="","",'Census Block Input'!B4819)</f>
        <v/>
      </c>
      <c r="D4855" s="184" t="str">
        <f>IF('Census Block Input'!J4819="","",UPPER('Census Block Input'!J4819))</f>
        <v/>
      </c>
      <c r="E4855" s="26" t="str">
        <f>IF('Census Block Input'!J4819="","",'Census Block Input'!I4819)</f>
        <v/>
      </c>
      <c r="F4855" s="27" t="str">
        <f>IF('Census Block Input'!J4819="","",'Census Block Input'!C4819)</f>
        <v/>
      </c>
      <c r="G4855" s="29" t="str">
        <f>IF('Census Block Input'!J4819="","",'Census Block Input'!D4819)</f>
        <v/>
      </c>
      <c r="H4855" s="30" t="str">
        <f>IF('Census Block Input'!J4819="","",'Census Block Input'!G4819)</f>
        <v/>
      </c>
      <c r="I4855" s="30" t="str">
        <f>IF('Census Block Input'!J4819="","",'Census Block Input'!F4819)</f>
        <v/>
      </c>
      <c r="J4855" s="32" t="str">
        <f t="shared" si="152"/>
        <v/>
      </c>
      <c r="K4855" s="105" t="str">
        <f>IF('Census Block Input'!J4819="","",'Census Block Input'!D4819)</f>
        <v/>
      </c>
      <c r="L4855" s="106" t="str">
        <f>IF('Census Block Input'!J4819="","",'Census Block Input'!G4819)</f>
        <v/>
      </c>
      <c r="M4855" s="106" t="str">
        <f>IF('Census Block Input'!J4819="","",'Census Block Input'!F4819)</f>
        <v/>
      </c>
      <c r="N4855" s="32" t="str">
        <f t="shared" si="153"/>
        <v/>
      </c>
      <c r="O4855" s="124" t="s">
        <v>10</v>
      </c>
      <c r="P4855" s="123" t="s">
        <v>10</v>
      </c>
      <c r="Q4855" s="1"/>
    </row>
    <row r="4856" spans="1:17" ht="15.75" hidden="1" customHeight="1">
      <c r="A4856" s="1" t="str">
        <f t="shared" si="1"/>
        <v/>
      </c>
      <c r="B4856" s="1"/>
      <c r="C4856" s="25" t="str">
        <f>IF('Census Block Input'!J4820="","",'Census Block Input'!B4820)</f>
        <v/>
      </c>
      <c r="D4856" s="184" t="str">
        <f>IF('Census Block Input'!J4820="","",UPPER('Census Block Input'!J4820))</f>
        <v/>
      </c>
      <c r="E4856" s="26" t="str">
        <f>IF('Census Block Input'!J4820="","",'Census Block Input'!I4820)</f>
        <v/>
      </c>
      <c r="F4856" s="27" t="str">
        <f>IF('Census Block Input'!J4820="","",'Census Block Input'!C4820)</f>
        <v/>
      </c>
      <c r="G4856" s="29" t="str">
        <f>IF('Census Block Input'!J4820="","",'Census Block Input'!D4820)</f>
        <v/>
      </c>
      <c r="H4856" s="30" t="str">
        <f>IF('Census Block Input'!J4820="","",'Census Block Input'!G4820)</f>
        <v/>
      </c>
      <c r="I4856" s="30" t="str">
        <f>IF('Census Block Input'!J4820="","",'Census Block Input'!F4820)</f>
        <v/>
      </c>
      <c r="J4856" s="32" t="str">
        <f t="shared" si="152"/>
        <v/>
      </c>
      <c r="K4856" s="105" t="str">
        <f>IF('Census Block Input'!J4820="","",'Census Block Input'!D4820)</f>
        <v/>
      </c>
      <c r="L4856" s="106" t="str">
        <f>IF('Census Block Input'!J4820="","",'Census Block Input'!G4820)</f>
        <v/>
      </c>
      <c r="M4856" s="106" t="str">
        <f>IF('Census Block Input'!J4820="","",'Census Block Input'!F4820)</f>
        <v/>
      </c>
      <c r="N4856" s="32" t="str">
        <f t="shared" si="153"/>
        <v/>
      </c>
      <c r="O4856" s="124" t="s">
        <v>10</v>
      </c>
      <c r="P4856" s="123" t="s">
        <v>10</v>
      </c>
      <c r="Q4856" s="1"/>
    </row>
    <row r="4857" spans="1:17" ht="15.75" hidden="1" customHeight="1">
      <c r="A4857" s="1" t="str">
        <f t="shared" si="1"/>
        <v/>
      </c>
      <c r="B4857" s="1"/>
      <c r="C4857" s="25" t="str">
        <f>IF('Census Block Input'!J4821="","",'Census Block Input'!B4821)</f>
        <v/>
      </c>
      <c r="D4857" s="184" t="str">
        <f>IF('Census Block Input'!J4821="","",UPPER('Census Block Input'!J4821))</f>
        <v/>
      </c>
      <c r="E4857" s="26" t="str">
        <f>IF('Census Block Input'!J4821="","",'Census Block Input'!I4821)</f>
        <v/>
      </c>
      <c r="F4857" s="27" t="str">
        <f>IF('Census Block Input'!J4821="","",'Census Block Input'!C4821)</f>
        <v/>
      </c>
      <c r="G4857" s="29" t="str">
        <f>IF('Census Block Input'!J4821="","",'Census Block Input'!D4821)</f>
        <v/>
      </c>
      <c r="H4857" s="30" t="str">
        <f>IF('Census Block Input'!J4821="","",'Census Block Input'!G4821)</f>
        <v/>
      </c>
      <c r="I4857" s="30" t="str">
        <f>IF('Census Block Input'!J4821="","",'Census Block Input'!F4821)</f>
        <v/>
      </c>
      <c r="J4857" s="32" t="str">
        <f t="shared" si="152"/>
        <v/>
      </c>
      <c r="K4857" s="105" t="str">
        <f>IF('Census Block Input'!J4821="","",'Census Block Input'!D4821)</f>
        <v/>
      </c>
      <c r="L4857" s="106" t="str">
        <f>IF('Census Block Input'!J4821="","",'Census Block Input'!G4821)</f>
        <v/>
      </c>
      <c r="M4857" s="106" t="str">
        <f>IF('Census Block Input'!J4821="","",'Census Block Input'!F4821)</f>
        <v/>
      </c>
      <c r="N4857" s="32" t="str">
        <f t="shared" si="153"/>
        <v/>
      </c>
      <c r="O4857" s="124" t="s">
        <v>10</v>
      </c>
      <c r="P4857" s="123" t="s">
        <v>10</v>
      </c>
      <c r="Q4857" s="1"/>
    </row>
    <row r="4858" spans="1:17" ht="15.75" hidden="1" customHeight="1">
      <c r="A4858" s="1" t="str">
        <f t="shared" si="1"/>
        <v/>
      </c>
      <c r="B4858" s="1"/>
      <c r="C4858" s="25" t="str">
        <f>IF('Census Block Input'!J4822="","",'Census Block Input'!B4822)</f>
        <v/>
      </c>
      <c r="D4858" s="184" t="str">
        <f>IF('Census Block Input'!J4822="","",UPPER('Census Block Input'!J4822))</f>
        <v/>
      </c>
      <c r="E4858" s="26" t="str">
        <f>IF('Census Block Input'!J4822="","",'Census Block Input'!I4822)</f>
        <v/>
      </c>
      <c r="F4858" s="27" t="str">
        <f>IF('Census Block Input'!J4822="","",'Census Block Input'!C4822)</f>
        <v/>
      </c>
      <c r="G4858" s="29" t="str">
        <f>IF('Census Block Input'!J4822="","",'Census Block Input'!D4822)</f>
        <v/>
      </c>
      <c r="H4858" s="30" t="str">
        <f>IF('Census Block Input'!J4822="","",'Census Block Input'!G4822)</f>
        <v/>
      </c>
      <c r="I4858" s="30" t="str">
        <f>IF('Census Block Input'!J4822="","",'Census Block Input'!F4822)</f>
        <v/>
      </c>
      <c r="J4858" s="32" t="str">
        <f t="shared" si="152"/>
        <v/>
      </c>
      <c r="K4858" s="105" t="str">
        <f>IF('Census Block Input'!J4822="","",'Census Block Input'!D4822)</f>
        <v/>
      </c>
      <c r="L4858" s="106" t="str">
        <f>IF('Census Block Input'!J4822="","",'Census Block Input'!G4822)</f>
        <v/>
      </c>
      <c r="M4858" s="106" t="str">
        <f>IF('Census Block Input'!J4822="","",'Census Block Input'!F4822)</f>
        <v/>
      </c>
      <c r="N4858" s="32" t="str">
        <f t="shared" si="153"/>
        <v/>
      </c>
      <c r="O4858" s="124" t="s">
        <v>10</v>
      </c>
      <c r="P4858" s="123" t="s">
        <v>10</v>
      </c>
      <c r="Q4858" s="1"/>
    </row>
    <row r="4859" spans="1:17" ht="15.75" hidden="1" customHeight="1">
      <c r="A4859" s="1" t="str">
        <f t="shared" si="1"/>
        <v/>
      </c>
      <c r="B4859" s="1"/>
      <c r="C4859" s="25" t="str">
        <f>IF('Census Block Input'!J4823="","",'Census Block Input'!B4823)</f>
        <v/>
      </c>
      <c r="D4859" s="184" t="str">
        <f>IF('Census Block Input'!J4823="","",UPPER('Census Block Input'!J4823))</f>
        <v/>
      </c>
      <c r="E4859" s="26" t="str">
        <f>IF('Census Block Input'!J4823="","",'Census Block Input'!I4823)</f>
        <v/>
      </c>
      <c r="F4859" s="27" t="str">
        <f>IF('Census Block Input'!J4823="","",'Census Block Input'!C4823)</f>
        <v/>
      </c>
      <c r="G4859" s="29" t="str">
        <f>IF('Census Block Input'!J4823="","",'Census Block Input'!D4823)</f>
        <v/>
      </c>
      <c r="H4859" s="30" t="str">
        <f>IF('Census Block Input'!J4823="","",'Census Block Input'!G4823)</f>
        <v/>
      </c>
      <c r="I4859" s="30" t="str">
        <f>IF('Census Block Input'!J4823="","",'Census Block Input'!F4823)</f>
        <v/>
      </c>
      <c r="J4859" s="32" t="str">
        <f t="shared" si="152"/>
        <v/>
      </c>
      <c r="K4859" s="105" t="str">
        <f>IF('Census Block Input'!J4823="","",'Census Block Input'!D4823)</f>
        <v/>
      </c>
      <c r="L4859" s="106" t="str">
        <f>IF('Census Block Input'!J4823="","",'Census Block Input'!G4823)</f>
        <v/>
      </c>
      <c r="M4859" s="106" t="str">
        <f>IF('Census Block Input'!J4823="","",'Census Block Input'!F4823)</f>
        <v/>
      </c>
      <c r="N4859" s="32" t="str">
        <f t="shared" si="153"/>
        <v/>
      </c>
      <c r="O4859" s="124" t="s">
        <v>10</v>
      </c>
      <c r="P4859" s="123" t="s">
        <v>10</v>
      </c>
      <c r="Q4859" s="1"/>
    </row>
    <row r="4860" spans="1:17" ht="15.75" hidden="1" customHeight="1">
      <c r="A4860" s="1" t="str">
        <f t="shared" si="1"/>
        <v/>
      </c>
      <c r="B4860" s="1"/>
      <c r="C4860" s="25" t="str">
        <f>IF('Census Block Input'!J4824="","",'Census Block Input'!B4824)</f>
        <v/>
      </c>
      <c r="D4860" s="184" t="str">
        <f>IF('Census Block Input'!J4824="","",UPPER('Census Block Input'!J4824))</f>
        <v/>
      </c>
      <c r="E4860" s="26" t="str">
        <f>IF('Census Block Input'!J4824="","",'Census Block Input'!I4824)</f>
        <v/>
      </c>
      <c r="F4860" s="27" t="str">
        <f>IF('Census Block Input'!J4824="","",'Census Block Input'!C4824)</f>
        <v/>
      </c>
      <c r="G4860" s="29" t="str">
        <f>IF('Census Block Input'!J4824="","",'Census Block Input'!D4824)</f>
        <v/>
      </c>
      <c r="H4860" s="30" t="str">
        <f>IF('Census Block Input'!J4824="","",'Census Block Input'!G4824)</f>
        <v/>
      </c>
      <c r="I4860" s="30" t="str">
        <f>IF('Census Block Input'!J4824="","",'Census Block Input'!F4824)</f>
        <v/>
      </c>
      <c r="J4860" s="32" t="str">
        <f t="shared" si="152"/>
        <v/>
      </c>
      <c r="K4860" s="105" t="str">
        <f>IF('Census Block Input'!J4824="","",'Census Block Input'!D4824)</f>
        <v/>
      </c>
      <c r="L4860" s="106" t="str">
        <f>IF('Census Block Input'!J4824="","",'Census Block Input'!G4824)</f>
        <v/>
      </c>
      <c r="M4860" s="106" t="str">
        <f>IF('Census Block Input'!J4824="","",'Census Block Input'!F4824)</f>
        <v/>
      </c>
      <c r="N4860" s="32" t="str">
        <f t="shared" si="153"/>
        <v/>
      </c>
      <c r="O4860" s="124" t="s">
        <v>10</v>
      </c>
      <c r="P4860" s="123" t="s">
        <v>10</v>
      </c>
      <c r="Q4860" s="1"/>
    </row>
    <row r="4861" spans="1:17" ht="15.75" hidden="1" customHeight="1">
      <c r="A4861" s="1" t="str">
        <f t="shared" si="1"/>
        <v/>
      </c>
      <c r="B4861" s="1"/>
      <c r="C4861" s="25" t="str">
        <f>IF('Census Block Input'!J4825="","",'Census Block Input'!B4825)</f>
        <v/>
      </c>
      <c r="D4861" s="184" t="str">
        <f>IF('Census Block Input'!J4825="","",UPPER('Census Block Input'!J4825))</f>
        <v/>
      </c>
      <c r="E4861" s="26" t="str">
        <f>IF('Census Block Input'!J4825="","",'Census Block Input'!I4825)</f>
        <v/>
      </c>
      <c r="F4861" s="27" t="str">
        <f>IF('Census Block Input'!J4825="","",'Census Block Input'!C4825)</f>
        <v/>
      </c>
      <c r="G4861" s="29" t="str">
        <f>IF('Census Block Input'!J4825="","",'Census Block Input'!D4825)</f>
        <v/>
      </c>
      <c r="H4861" s="30" t="str">
        <f>IF('Census Block Input'!J4825="","",'Census Block Input'!G4825)</f>
        <v/>
      </c>
      <c r="I4861" s="30" t="str">
        <f>IF('Census Block Input'!J4825="","",'Census Block Input'!F4825)</f>
        <v/>
      </c>
      <c r="J4861" s="32" t="str">
        <f t="shared" si="152"/>
        <v/>
      </c>
      <c r="K4861" s="105" t="str">
        <f>IF('Census Block Input'!J4825="","",'Census Block Input'!D4825)</f>
        <v/>
      </c>
      <c r="L4861" s="106" t="str">
        <f>IF('Census Block Input'!J4825="","",'Census Block Input'!G4825)</f>
        <v/>
      </c>
      <c r="M4861" s="106" t="str">
        <f>IF('Census Block Input'!J4825="","",'Census Block Input'!F4825)</f>
        <v/>
      </c>
      <c r="N4861" s="32" t="str">
        <f t="shared" si="153"/>
        <v/>
      </c>
      <c r="O4861" s="124" t="s">
        <v>10</v>
      </c>
      <c r="P4861" s="123" t="s">
        <v>10</v>
      </c>
      <c r="Q4861" s="1"/>
    </row>
    <row r="4862" spans="1:17" ht="15.75" hidden="1" customHeight="1">
      <c r="A4862" s="1" t="str">
        <f t="shared" si="1"/>
        <v/>
      </c>
      <c r="B4862" s="1"/>
      <c r="C4862" s="25" t="str">
        <f>IF('Census Block Input'!J4826="","",'Census Block Input'!B4826)</f>
        <v/>
      </c>
      <c r="D4862" s="184" t="str">
        <f>IF('Census Block Input'!J4826="","",UPPER('Census Block Input'!J4826))</f>
        <v/>
      </c>
      <c r="E4862" s="26" t="str">
        <f>IF('Census Block Input'!J4826="","",'Census Block Input'!I4826)</f>
        <v/>
      </c>
      <c r="F4862" s="27" t="str">
        <f>IF('Census Block Input'!J4826="","",'Census Block Input'!C4826)</f>
        <v/>
      </c>
      <c r="G4862" s="29" t="str">
        <f>IF('Census Block Input'!J4826="","",'Census Block Input'!D4826)</f>
        <v/>
      </c>
      <c r="H4862" s="30" t="str">
        <f>IF('Census Block Input'!J4826="","",'Census Block Input'!G4826)</f>
        <v/>
      </c>
      <c r="I4862" s="30" t="str">
        <f>IF('Census Block Input'!J4826="","",'Census Block Input'!F4826)</f>
        <v/>
      </c>
      <c r="J4862" s="32" t="str">
        <f t="shared" si="152"/>
        <v/>
      </c>
      <c r="K4862" s="105" t="str">
        <f>IF('Census Block Input'!J4826="","",'Census Block Input'!D4826)</f>
        <v/>
      </c>
      <c r="L4862" s="106" t="str">
        <f>IF('Census Block Input'!J4826="","",'Census Block Input'!G4826)</f>
        <v/>
      </c>
      <c r="M4862" s="106" t="str">
        <f>IF('Census Block Input'!J4826="","",'Census Block Input'!F4826)</f>
        <v/>
      </c>
      <c r="N4862" s="32" t="str">
        <f t="shared" si="153"/>
        <v/>
      </c>
      <c r="O4862" s="124" t="s">
        <v>10</v>
      </c>
      <c r="P4862" s="123" t="s">
        <v>10</v>
      </c>
      <c r="Q4862" s="1"/>
    </row>
    <row r="4863" spans="1:17" ht="15.75" hidden="1" customHeight="1">
      <c r="A4863" s="1" t="str">
        <f t="shared" si="1"/>
        <v/>
      </c>
      <c r="B4863" s="1"/>
      <c r="C4863" s="25" t="str">
        <f>IF('Census Block Input'!J4827="","",'Census Block Input'!B4827)</f>
        <v/>
      </c>
      <c r="D4863" s="184" t="str">
        <f>IF('Census Block Input'!J4827="","",UPPER('Census Block Input'!J4827))</f>
        <v/>
      </c>
      <c r="E4863" s="26" t="str">
        <f>IF('Census Block Input'!J4827="","",'Census Block Input'!I4827)</f>
        <v/>
      </c>
      <c r="F4863" s="27" t="str">
        <f>IF('Census Block Input'!J4827="","",'Census Block Input'!C4827)</f>
        <v/>
      </c>
      <c r="G4863" s="29" t="str">
        <f>IF('Census Block Input'!J4827="","",'Census Block Input'!D4827)</f>
        <v/>
      </c>
      <c r="H4863" s="30" t="str">
        <f>IF('Census Block Input'!J4827="","",'Census Block Input'!G4827)</f>
        <v/>
      </c>
      <c r="I4863" s="30" t="str">
        <f>IF('Census Block Input'!J4827="","",'Census Block Input'!F4827)</f>
        <v/>
      </c>
      <c r="J4863" s="32" t="str">
        <f t="shared" si="152"/>
        <v/>
      </c>
      <c r="K4863" s="105" t="str">
        <f>IF('Census Block Input'!J4827="","",'Census Block Input'!D4827)</f>
        <v/>
      </c>
      <c r="L4863" s="106" t="str">
        <f>IF('Census Block Input'!J4827="","",'Census Block Input'!G4827)</f>
        <v/>
      </c>
      <c r="M4863" s="106" t="str">
        <f>IF('Census Block Input'!J4827="","",'Census Block Input'!F4827)</f>
        <v/>
      </c>
      <c r="N4863" s="32" t="str">
        <f t="shared" si="153"/>
        <v/>
      </c>
      <c r="O4863" s="124" t="s">
        <v>10</v>
      </c>
      <c r="P4863" s="123" t="s">
        <v>10</v>
      </c>
      <c r="Q4863" s="1"/>
    </row>
    <row r="4864" spans="1:17" ht="15.75" hidden="1" customHeight="1">
      <c r="A4864" s="1" t="str">
        <f t="shared" si="1"/>
        <v/>
      </c>
      <c r="B4864" s="1"/>
      <c r="C4864" s="25" t="str">
        <f>IF('Census Block Input'!J4828="","",'Census Block Input'!B4828)</f>
        <v/>
      </c>
      <c r="D4864" s="184" t="str">
        <f>IF('Census Block Input'!J4828="","",UPPER('Census Block Input'!J4828))</f>
        <v/>
      </c>
      <c r="E4864" s="26" t="str">
        <f>IF('Census Block Input'!J4828="","",'Census Block Input'!I4828)</f>
        <v/>
      </c>
      <c r="F4864" s="27" t="str">
        <f>IF('Census Block Input'!J4828="","",'Census Block Input'!C4828)</f>
        <v/>
      </c>
      <c r="G4864" s="29" t="str">
        <f>IF('Census Block Input'!J4828="","",'Census Block Input'!D4828)</f>
        <v/>
      </c>
      <c r="H4864" s="30" t="str">
        <f>IF('Census Block Input'!J4828="","",'Census Block Input'!G4828)</f>
        <v/>
      </c>
      <c r="I4864" s="30" t="str">
        <f>IF('Census Block Input'!J4828="","",'Census Block Input'!F4828)</f>
        <v/>
      </c>
      <c r="J4864" s="32" t="str">
        <f t="shared" si="152"/>
        <v/>
      </c>
      <c r="K4864" s="105" t="str">
        <f>IF('Census Block Input'!J4828="","",'Census Block Input'!D4828)</f>
        <v/>
      </c>
      <c r="L4864" s="106" t="str">
        <f>IF('Census Block Input'!J4828="","",'Census Block Input'!G4828)</f>
        <v/>
      </c>
      <c r="M4864" s="106" t="str">
        <f>IF('Census Block Input'!J4828="","",'Census Block Input'!F4828)</f>
        <v/>
      </c>
      <c r="N4864" s="32" t="str">
        <f t="shared" si="153"/>
        <v/>
      </c>
      <c r="O4864" s="124" t="s">
        <v>10</v>
      </c>
      <c r="P4864" s="123" t="s">
        <v>10</v>
      </c>
      <c r="Q4864" s="1"/>
    </row>
    <row r="4865" spans="1:17" ht="15.75" hidden="1" customHeight="1">
      <c r="A4865" s="1" t="str">
        <f t="shared" si="1"/>
        <v/>
      </c>
      <c r="B4865" s="1"/>
      <c r="C4865" s="25" t="str">
        <f>IF('Census Block Input'!J4829="","",'Census Block Input'!B4829)</f>
        <v/>
      </c>
      <c r="D4865" s="184" t="str">
        <f>IF('Census Block Input'!J4829="","",UPPER('Census Block Input'!J4829))</f>
        <v/>
      </c>
      <c r="E4865" s="26" t="str">
        <f>IF('Census Block Input'!J4829="","",'Census Block Input'!I4829)</f>
        <v/>
      </c>
      <c r="F4865" s="27" t="str">
        <f>IF('Census Block Input'!J4829="","",'Census Block Input'!C4829)</f>
        <v/>
      </c>
      <c r="G4865" s="29" t="str">
        <f>IF('Census Block Input'!J4829="","",'Census Block Input'!D4829)</f>
        <v/>
      </c>
      <c r="H4865" s="30" t="str">
        <f>IF('Census Block Input'!J4829="","",'Census Block Input'!G4829)</f>
        <v/>
      </c>
      <c r="I4865" s="30" t="str">
        <f>IF('Census Block Input'!J4829="","",'Census Block Input'!F4829)</f>
        <v/>
      </c>
      <c r="J4865" s="32" t="str">
        <f t="shared" si="152"/>
        <v/>
      </c>
      <c r="K4865" s="105" t="str">
        <f>IF('Census Block Input'!J4829="","",'Census Block Input'!D4829)</f>
        <v/>
      </c>
      <c r="L4865" s="106" t="str">
        <f>IF('Census Block Input'!J4829="","",'Census Block Input'!G4829)</f>
        <v/>
      </c>
      <c r="M4865" s="106" t="str">
        <f>IF('Census Block Input'!J4829="","",'Census Block Input'!F4829)</f>
        <v/>
      </c>
      <c r="N4865" s="32" t="str">
        <f t="shared" si="153"/>
        <v/>
      </c>
      <c r="O4865" s="124" t="s">
        <v>10</v>
      </c>
      <c r="P4865" s="123" t="s">
        <v>10</v>
      </c>
      <c r="Q4865" s="1"/>
    </row>
    <row r="4866" spans="1:17" ht="15.75" hidden="1" customHeight="1">
      <c r="A4866" s="1" t="str">
        <f t="shared" si="1"/>
        <v/>
      </c>
      <c r="B4866" s="1"/>
      <c r="C4866" s="25" t="str">
        <f>IF('Census Block Input'!J4830="","",'Census Block Input'!B4830)</f>
        <v/>
      </c>
      <c r="D4866" s="184" t="str">
        <f>IF('Census Block Input'!J4830="","",UPPER('Census Block Input'!J4830))</f>
        <v/>
      </c>
      <c r="E4866" s="26" t="str">
        <f>IF('Census Block Input'!J4830="","",'Census Block Input'!I4830)</f>
        <v/>
      </c>
      <c r="F4866" s="27" t="str">
        <f>IF('Census Block Input'!J4830="","",'Census Block Input'!C4830)</f>
        <v/>
      </c>
      <c r="G4866" s="29" t="str">
        <f>IF('Census Block Input'!J4830="","",'Census Block Input'!D4830)</f>
        <v/>
      </c>
      <c r="H4866" s="30" t="str">
        <f>IF('Census Block Input'!J4830="","",'Census Block Input'!G4830)</f>
        <v/>
      </c>
      <c r="I4866" s="30" t="str">
        <f>IF('Census Block Input'!J4830="","",'Census Block Input'!F4830)</f>
        <v/>
      </c>
      <c r="J4866" s="32" t="str">
        <f t="shared" si="152"/>
        <v/>
      </c>
      <c r="K4866" s="105" t="str">
        <f>IF('Census Block Input'!J4830="","",'Census Block Input'!D4830)</f>
        <v/>
      </c>
      <c r="L4866" s="106" t="str">
        <f>IF('Census Block Input'!J4830="","",'Census Block Input'!G4830)</f>
        <v/>
      </c>
      <c r="M4866" s="106" t="str">
        <f>IF('Census Block Input'!J4830="","",'Census Block Input'!F4830)</f>
        <v/>
      </c>
      <c r="N4866" s="32" t="str">
        <f t="shared" si="153"/>
        <v/>
      </c>
      <c r="O4866" s="124" t="s">
        <v>10</v>
      </c>
      <c r="P4866" s="123" t="s">
        <v>10</v>
      </c>
      <c r="Q4866" s="1"/>
    </row>
    <row r="4867" spans="1:17" ht="15.75" hidden="1" customHeight="1">
      <c r="A4867" s="1" t="str">
        <f t="shared" si="1"/>
        <v/>
      </c>
      <c r="B4867" s="1"/>
      <c r="C4867" s="25" t="str">
        <f>IF('Census Block Input'!J4831="","",'Census Block Input'!B4831)</f>
        <v/>
      </c>
      <c r="D4867" s="184" t="str">
        <f>IF('Census Block Input'!J4831="","",UPPER('Census Block Input'!J4831))</f>
        <v/>
      </c>
      <c r="E4867" s="26" t="str">
        <f>IF('Census Block Input'!J4831="","",'Census Block Input'!I4831)</f>
        <v/>
      </c>
      <c r="F4867" s="27" t="str">
        <f>IF('Census Block Input'!J4831="","",'Census Block Input'!C4831)</f>
        <v/>
      </c>
      <c r="G4867" s="29" t="str">
        <f>IF('Census Block Input'!J4831="","",'Census Block Input'!D4831)</f>
        <v/>
      </c>
      <c r="H4867" s="30" t="str">
        <f>IF('Census Block Input'!J4831="","",'Census Block Input'!G4831)</f>
        <v/>
      </c>
      <c r="I4867" s="30" t="str">
        <f>IF('Census Block Input'!J4831="","",'Census Block Input'!F4831)</f>
        <v/>
      </c>
      <c r="J4867" s="32" t="str">
        <f t="shared" si="152"/>
        <v/>
      </c>
      <c r="K4867" s="105" t="str">
        <f>IF('Census Block Input'!J4831="","",'Census Block Input'!D4831)</f>
        <v/>
      </c>
      <c r="L4867" s="106" t="str">
        <f>IF('Census Block Input'!J4831="","",'Census Block Input'!G4831)</f>
        <v/>
      </c>
      <c r="M4867" s="106" t="str">
        <f>IF('Census Block Input'!J4831="","",'Census Block Input'!F4831)</f>
        <v/>
      </c>
      <c r="N4867" s="32" t="str">
        <f t="shared" si="153"/>
        <v/>
      </c>
      <c r="O4867" s="124" t="s">
        <v>10</v>
      </c>
      <c r="P4867" s="123" t="s">
        <v>10</v>
      </c>
      <c r="Q4867" s="1"/>
    </row>
    <row r="4868" spans="1:17" ht="15.75" hidden="1" customHeight="1">
      <c r="A4868" s="1" t="str">
        <f t="shared" si="1"/>
        <v/>
      </c>
      <c r="B4868" s="1"/>
      <c r="C4868" s="25" t="str">
        <f>IF('Census Block Input'!J4832="","",'Census Block Input'!B4832)</f>
        <v/>
      </c>
      <c r="D4868" s="184" t="str">
        <f>IF('Census Block Input'!J4832="","",UPPER('Census Block Input'!J4832))</f>
        <v/>
      </c>
      <c r="E4868" s="26" t="str">
        <f>IF('Census Block Input'!J4832="","",'Census Block Input'!I4832)</f>
        <v/>
      </c>
      <c r="F4868" s="27" t="str">
        <f>IF('Census Block Input'!J4832="","",'Census Block Input'!C4832)</f>
        <v/>
      </c>
      <c r="G4868" s="29" t="str">
        <f>IF('Census Block Input'!J4832="","",'Census Block Input'!D4832)</f>
        <v/>
      </c>
      <c r="H4868" s="30" t="str">
        <f>IF('Census Block Input'!J4832="","",'Census Block Input'!G4832)</f>
        <v/>
      </c>
      <c r="I4868" s="30" t="str">
        <f>IF('Census Block Input'!J4832="","",'Census Block Input'!F4832)</f>
        <v/>
      </c>
      <c r="J4868" s="32" t="str">
        <f t="shared" si="152"/>
        <v/>
      </c>
      <c r="K4868" s="105" t="str">
        <f>IF('Census Block Input'!J4832="","",'Census Block Input'!D4832)</f>
        <v/>
      </c>
      <c r="L4868" s="106" t="str">
        <f>IF('Census Block Input'!J4832="","",'Census Block Input'!G4832)</f>
        <v/>
      </c>
      <c r="M4868" s="106" t="str">
        <f>IF('Census Block Input'!J4832="","",'Census Block Input'!F4832)</f>
        <v/>
      </c>
      <c r="N4868" s="32" t="str">
        <f t="shared" si="153"/>
        <v/>
      </c>
      <c r="O4868" s="124" t="s">
        <v>10</v>
      </c>
      <c r="P4868" s="123" t="s">
        <v>10</v>
      </c>
      <c r="Q4868" s="1"/>
    </row>
    <row r="4869" spans="1:17" ht="15.75" hidden="1" customHeight="1">
      <c r="A4869" s="1" t="str">
        <f t="shared" si="1"/>
        <v/>
      </c>
      <c r="B4869" s="1"/>
      <c r="C4869" s="25" t="str">
        <f>IF('Census Block Input'!J4833="","",'Census Block Input'!B4833)</f>
        <v/>
      </c>
      <c r="D4869" s="184" t="str">
        <f>IF('Census Block Input'!J4833="","",UPPER('Census Block Input'!J4833))</f>
        <v/>
      </c>
      <c r="E4869" s="26" t="str">
        <f>IF('Census Block Input'!J4833="","",'Census Block Input'!I4833)</f>
        <v/>
      </c>
      <c r="F4869" s="27" t="str">
        <f>IF('Census Block Input'!J4833="","",'Census Block Input'!C4833)</f>
        <v/>
      </c>
      <c r="G4869" s="29" t="str">
        <f>IF('Census Block Input'!J4833="","",'Census Block Input'!D4833)</f>
        <v/>
      </c>
      <c r="H4869" s="30" t="str">
        <f>IF('Census Block Input'!J4833="","",'Census Block Input'!G4833)</f>
        <v/>
      </c>
      <c r="I4869" s="30" t="str">
        <f>IF('Census Block Input'!J4833="","",'Census Block Input'!F4833)</f>
        <v/>
      </c>
      <c r="J4869" s="32" t="str">
        <f t="shared" si="152"/>
        <v/>
      </c>
      <c r="K4869" s="105" t="str">
        <f>IF('Census Block Input'!J4833="","",'Census Block Input'!D4833)</f>
        <v/>
      </c>
      <c r="L4869" s="106" t="str">
        <f>IF('Census Block Input'!J4833="","",'Census Block Input'!G4833)</f>
        <v/>
      </c>
      <c r="M4869" s="106" t="str">
        <f>IF('Census Block Input'!J4833="","",'Census Block Input'!F4833)</f>
        <v/>
      </c>
      <c r="N4869" s="32" t="str">
        <f t="shared" si="153"/>
        <v/>
      </c>
      <c r="O4869" s="124" t="s">
        <v>10</v>
      </c>
      <c r="P4869" s="123" t="s">
        <v>10</v>
      </c>
      <c r="Q4869" s="1"/>
    </row>
    <row r="4870" spans="1:17" ht="15.75" hidden="1" customHeight="1">
      <c r="A4870" s="1" t="str">
        <f t="shared" si="1"/>
        <v/>
      </c>
      <c r="B4870" s="1"/>
      <c r="C4870" s="25" t="str">
        <f>IF('Census Block Input'!J4834="","",'Census Block Input'!B4834)</f>
        <v/>
      </c>
      <c r="D4870" s="184" t="str">
        <f>IF('Census Block Input'!J4834="","",UPPER('Census Block Input'!J4834))</f>
        <v/>
      </c>
      <c r="E4870" s="26" t="str">
        <f>IF('Census Block Input'!J4834="","",'Census Block Input'!I4834)</f>
        <v/>
      </c>
      <c r="F4870" s="27" t="str">
        <f>IF('Census Block Input'!J4834="","",'Census Block Input'!C4834)</f>
        <v/>
      </c>
      <c r="G4870" s="29" t="str">
        <f>IF('Census Block Input'!J4834="","",'Census Block Input'!D4834)</f>
        <v/>
      </c>
      <c r="H4870" s="30" t="str">
        <f>IF('Census Block Input'!J4834="","",'Census Block Input'!G4834)</f>
        <v/>
      </c>
      <c r="I4870" s="30" t="str">
        <f>IF('Census Block Input'!J4834="","",'Census Block Input'!F4834)</f>
        <v/>
      </c>
      <c r="J4870" s="32" t="str">
        <f t="shared" si="152"/>
        <v/>
      </c>
      <c r="K4870" s="105" t="str">
        <f>IF('Census Block Input'!J4834="","",'Census Block Input'!D4834)</f>
        <v/>
      </c>
      <c r="L4870" s="106" t="str">
        <f>IF('Census Block Input'!J4834="","",'Census Block Input'!G4834)</f>
        <v/>
      </c>
      <c r="M4870" s="106" t="str">
        <f>IF('Census Block Input'!J4834="","",'Census Block Input'!F4834)</f>
        <v/>
      </c>
      <c r="N4870" s="32" t="str">
        <f t="shared" si="153"/>
        <v/>
      </c>
      <c r="O4870" s="124" t="s">
        <v>10</v>
      </c>
      <c r="P4870" s="123" t="s">
        <v>10</v>
      </c>
      <c r="Q4870" s="1"/>
    </row>
    <row r="4871" spans="1:17" ht="15.75" hidden="1" customHeight="1">
      <c r="A4871" s="1" t="str">
        <f t="shared" si="1"/>
        <v/>
      </c>
      <c r="B4871" s="1"/>
      <c r="C4871" s="25" t="str">
        <f>IF('Census Block Input'!J4835="","",'Census Block Input'!B4835)</f>
        <v/>
      </c>
      <c r="D4871" s="184" t="str">
        <f>IF('Census Block Input'!J4835="","",UPPER('Census Block Input'!J4835))</f>
        <v/>
      </c>
      <c r="E4871" s="26" t="str">
        <f>IF('Census Block Input'!J4835="","",'Census Block Input'!I4835)</f>
        <v/>
      </c>
      <c r="F4871" s="27" t="str">
        <f>IF('Census Block Input'!J4835="","",'Census Block Input'!C4835)</f>
        <v/>
      </c>
      <c r="G4871" s="29" t="str">
        <f>IF('Census Block Input'!J4835="","",'Census Block Input'!D4835)</f>
        <v/>
      </c>
      <c r="H4871" s="30" t="str">
        <f>IF('Census Block Input'!J4835="","",'Census Block Input'!G4835)</f>
        <v/>
      </c>
      <c r="I4871" s="30" t="str">
        <f>IF('Census Block Input'!J4835="","",'Census Block Input'!F4835)</f>
        <v/>
      </c>
      <c r="J4871" s="32" t="str">
        <f t="shared" si="152"/>
        <v/>
      </c>
      <c r="K4871" s="105" t="str">
        <f>IF('Census Block Input'!J4835="","",'Census Block Input'!D4835)</f>
        <v/>
      </c>
      <c r="L4871" s="106" t="str">
        <f>IF('Census Block Input'!J4835="","",'Census Block Input'!G4835)</f>
        <v/>
      </c>
      <c r="M4871" s="106" t="str">
        <f>IF('Census Block Input'!J4835="","",'Census Block Input'!F4835)</f>
        <v/>
      </c>
      <c r="N4871" s="32" t="str">
        <f t="shared" si="153"/>
        <v/>
      </c>
      <c r="O4871" s="124" t="s">
        <v>10</v>
      </c>
      <c r="P4871" s="123" t="s">
        <v>10</v>
      </c>
      <c r="Q4871" s="1"/>
    </row>
    <row r="4872" spans="1:17" ht="15.75" hidden="1" customHeight="1">
      <c r="A4872" s="1" t="str">
        <f t="shared" si="1"/>
        <v/>
      </c>
      <c r="B4872" s="1"/>
      <c r="C4872" s="25" t="str">
        <f>IF('Census Block Input'!J4836="","",'Census Block Input'!B4836)</f>
        <v/>
      </c>
      <c r="D4872" s="184" t="str">
        <f>IF('Census Block Input'!J4836="","",UPPER('Census Block Input'!J4836))</f>
        <v/>
      </c>
      <c r="E4872" s="26" t="str">
        <f>IF('Census Block Input'!J4836="","",'Census Block Input'!I4836)</f>
        <v/>
      </c>
      <c r="F4872" s="27" t="str">
        <f>IF('Census Block Input'!J4836="","",'Census Block Input'!C4836)</f>
        <v/>
      </c>
      <c r="G4872" s="29" t="str">
        <f>IF('Census Block Input'!J4836="","",'Census Block Input'!D4836)</f>
        <v/>
      </c>
      <c r="H4872" s="30" t="str">
        <f>IF('Census Block Input'!J4836="","",'Census Block Input'!G4836)</f>
        <v/>
      </c>
      <c r="I4872" s="30" t="str">
        <f>IF('Census Block Input'!J4836="","",'Census Block Input'!F4836)</f>
        <v/>
      </c>
      <c r="J4872" s="32" t="str">
        <f t="shared" si="152"/>
        <v/>
      </c>
      <c r="K4872" s="105" t="str">
        <f>IF('Census Block Input'!J4836="","",'Census Block Input'!D4836)</f>
        <v/>
      </c>
      <c r="L4872" s="106" t="str">
        <f>IF('Census Block Input'!J4836="","",'Census Block Input'!G4836)</f>
        <v/>
      </c>
      <c r="M4872" s="106" t="str">
        <f>IF('Census Block Input'!J4836="","",'Census Block Input'!F4836)</f>
        <v/>
      </c>
      <c r="N4872" s="32" t="str">
        <f t="shared" si="153"/>
        <v/>
      </c>
      <c r="O4872" s="124" t="s">
        <v>10</v>
      </c>
      <c r="P4872" s="123" t="s">
        <v>10</v>
      </c>
      <c r="Q4872" s="1"/>
    </row>
    <row r="4873" spans="1:17" ht="15.75" hidden="1" customHeight="1">
      <c r="A4873" s="1" t="str">
        <f t="shared" si="1"/>
        <v/>
      </c>
      <c r="B4873" s="1"/>
      <c r="C4873" s="25" t="str">
        <f>IF('Census Block Input'!J4837="","",'Census Block Input'!B4837)</f>
        <v/>
      </c>
      <c r="D4873" s="184" t="str">
        <f>IF('Census Block Input'!J4837="","",UPPER('Census Block Input'!J4837))</f>
        <v/>
      </c>
      <c r="E4873" s="26" t="str">
        <f>IF('Census Block Input'!J4837="","",'Census Block Input'!I4837)</f>
        <v/>
      </c>
      <c r="F4873" s="27" t="str">
        <f>IF('Census Block Input'!J4837="","",'Census Block Input'!C4837)</f>
        <v/>
      </c>
      <c r="G4873" s="29" t="str">
        <f>IF('Census Block Input'!J4837="","",'Census Block Input'!D4837)</f>
        <v/>
      </c>
      <c r="H4873" s="30" t="str">
        <f>IF('Census Block Input'!J4837="","",'Census Block Input'!G4837)</f>
        <v/>
      </c>
      <c r="I4873" s="30" t="str">
        <f>IF('Census Block Input'!J4837="","",'Census Block Input'!F4837)</f>
        <v/>
      </c>
      <c r="J4873" s="32" t="str">
        <f t="shared" si="152"/>
        <v/>
      </c>
      <c r="K4873" s="105" t="str">
        <f>IF('Census Block Input'!J4837="","",'Census Block Input'!D4837)</f>
        <v/>
      </c>
      <c r="L4873" s="106" t="str">
        <f>IF('Census Block Input'!J4837="","",'Census Block Input'!G4837)</f>
        <v/>
      </c>
      <c r="M4873" s="106" t="str">
        <f>IF('Census Block Input'!J4837="","",'Census Block Input'!F4837)</f>
        <v/>
      </c>
      <c r="N4873" s="32" t="str">
        <f t="shared" si="153"/>
        <v/>
      </c>
      <c r="O4873" s="124" t="s">
        <v>10</v>
      </c>
      <c r="P4873" s="123" t="s">
        <v>10</v>
      </c>
      <c r="Q4873" s="1"/>
    </row>
    <row r="4874" spans="1:17" ht="15.75" hidden="1" customHeight="1">
      <c r="A4874" s="1" t="str">
        <f t="shared" si="1"/>
        <v/>
      </c>
      <c r="B4874" s="1"/>
      <c r="C4874" s="25" t="str">
        <f>IF('Census Block Input'!J4838="","",'Census Block Input'!B4838)</f>
        <v/>
      </c>
      <c r="D4874" s="184" t="str">
        <f>IF('Census Block Input'!J4838="","",UPPER('Census Block Input'!J4838))</f>
        <v/>
      </c>
      <c r="E4874" s="26" t="str">
        <f>IF('Census Block Input'!J4838="","",'Census Block Input'!I4838)</f>
        <v/>
      </c>
      <c r="F4874" s="27" t="str">
        <f>IF('Census Block Input'!J4838="","",'Census Block Input'!C4838)</f>
        <v/>
      </c>
      <c r="G4874" s="29" t="str">
        <f>IF('Census Block Input'!J4838="","",'Census Block Input'!D4838)</f>
        <v/>
      </c>
      <c r="H4874" s="30" t="str">
        <f>IF('Census Block Input'!J4838="","",'Census Block Input'!G4838)</f>
        <v/>
      </c>
      <c r="I4874" s="30" t="str">
        <f>IF('Census Block Input'!J4838="","",'Census Block Input'!F4838)</f>
        <v/>
      </c>
      <c r="J4874" s="32" t="str">
        <f t="shared" si="152"/>
        <v/>
      </c>
      <c r="K4874" s="105" t="str">
        <f>IF('Census Block Input'!J4838="","",'Census Block Input'!D4838)</f>
        <v/>
      </c>
      <c r="L4874" s="106" t="str">
        <f>IF('Census Block Input'!J4838="","",'Census Block Input'!G4838)</f>
        <v/>
      </c>
      <c r="M4874" s="106" t="str">
        <f>IF('Census Block Input'!J4838="","",'Census Block Input'!F4838)</f>
        <v/>
      </c>
      <c r="N4874" s="32" t="str">
        <f t="shared" si="153"/>
        <v/>
      </c>
      <c r="O4874" s="124" t="s">
        <v>10</v>
      </c>
      <c r="P4874" s="123" t="s">
        <v>10</v>
      </c>
      <c r="Q4874" s="1"/>
    </row>
    <row r="4875" spans="1:17" ht="15.75" hidden="1" customHeight="1">
      <c r="A4875" s="1" t="str">
        <f t="shared" si="1"/>
        <v/>
      </c>
      <c r="B4875" s="1"/>
      <c r="C4875" s="25" t="str">
        <f>IF('Census Block Input'!J4839="","",'Census Block Input'!B4839)</f>
        <v/>
      </c>
      <c r="D4875" s="184" t="str">
        <f>IF('Census Block Input'!J4839="","",UPPER('Census Block Input'!J4839))</f>
        <v/>
      </c>
      <c r="E4875" s="26" t="str">
        <f>IF('Census Block Input'!J4839="","",'Census Block Input'!I4839)</f>
        <v/>
      </c>
      <c r="F4875" s="27" t="str">
        <f>IF('Census Block Input'!J4839="","",'Census Block Input'!C4839)</f>
        <v/>
      </c>
      <c r="G4875" s="29" t="str">
        <f>IF('Census Block Input'!J4839="","",'Census Block Input'!D4839)</f>
        <v/>
      </c>
      <c r="H4875" s="30" t="str">
        <f>IF('Census Block Input'!J4839="","",'Census Block Input'!G4839)</f>
        <v/>
      </c>
      <c r="I4875" s="30" t="str">
        <f>IF('Census Block Input'!J4839="","",'Census Block Input'!F4839)</f>
        <v/>
      </c>
      <c r="J4875" s="32" t="str">
        <f t="shared" si="152"/>
        <v/>
      </c>
      <c r="K4875" s="105" t="str">
        <f>IF('Census Block Input'!J4839="","",'Census Block Input'!D4839)</f>
        <v/>
      </c>
      <c r="L4875" s="106" t="str">
        <f>IF('Census Block Input'!J4839="","",'Census Block Input'!G4839)</f>
        <v/>
      </c>
      <c r="M4875" s="106" t="str">
        <f>IF('Census Block Input'!J4839="","",'Census Block Input'!F4839)</f>
        <v/>
      </c>
      <c r="N4875" s="32" t="str">
        <f t="shared" si="153"/>
        <v/>
      </c>
      <c r="O4875" s="124" t="s">
        <v>10</v>
      </c>
      <c r="P4875" s="123" t="s">
        <v>10</v>
      </c>
      <c r="Q4875" s="1"/>
    </row>
    <row r="4876" spans="1:17" ht="15.75" hidden="1" customHeight="1">
      <c r="A4876" s="1" t="str">
        <f t="shared" si="1"/>
        <v/>
      </c>
      <c r="B4876" s="1"/>
      <c r="C4876" s="25" t="str">
        <f>IF('Census Block Input'!J4840="","",'Census Block Input'!B4840)</f>
        <v/>
      </c>
      <c r="D4876" s="184" t="str">
        <f>IF('Census Block Input'!J4840="","",UPPER('Census Block Input'!J4840))</f>
        <v/>
      </c>
      <c r="E4876" s="26" t="str">
        <f>IF('Census Block Input'!J4840="","",'Census Block Input'!I4840)</f>
        <v/>
      </c>
      <c r="F4876" s="27" t="str">
        <f>IF('Census Block Input'!J4840="","",'Census Block Input'!C4840)</f>
        <v/>
      </c>
      <c r="G4876" s="29" t="str">
        <f>IF('Census Block Input'!J4840="","",'Census Block Input'!D4840)</f>
        <v/>
      </c>
      <c r="H4876" s="30" t="str">
        <f>IF('Census Block Input'!J4840="","",'Census Block Input'!G4840)</f>
        <v/>
      </c>
      <c r="I4876" s="30" t="str">
        <f>IF('Census Block Input'!J4840="","",'Census Block Input'!F4840)</f>
        <v/>
      </c>
      <c r="J4876" s="32" t="str">
        <f t="shared" si="152"/>
        <v/>
      </c>
      <c r="K4876" s="105" t="str">
        <f>IF('Census Block Input'!J4840="","",'Census Block Input'!D4840)</f>
        <v/>
      </c>
      <c r="L4876" s="106" t="str">
        <f>IF('Census Block Input'!J4840="","",'Census Block Input'!G4840)</f>
        <v/>
      </c>
      <c r="M4876" s="106" t="str">
        <f>IF('Census Block Input'!J4840="","",'Census Block Input'!F4840)</f>
        <v/>
      </c>
      <c r="N4876" s="32" t="str">
        <f t="shared" si="153"/>
        <v/>
      </c>
      <c r="O4876" s="124" t="s">
        <v>10</v>
      </c>
      <c r="P4876" s="123" t="s">
        <v>10</v>
      </c>
      <c r="Q4876" s="1"/>
    </row>
    <row r="4877" spans="1:17" ht="15.75" hidden="1" customHeight="1">
      <c r="A4877" s="1" t="str">
        <f t="shared" si="1"/>
        <v/>
      </c>
      <c r="B4877" s="1"/>
      <c r="C4877" s="25" t="str">
        <f>IF('Census Block Input'!J4841="","",'Census Block Input'!B4841)</f>
        <v/>
      </c>
      <c r="D4877" s="184" t="str">
        <f>IF('Census Block Input'!J4841="","",UPPER('Census Block Input'!J4841))</f>
        <v/>
      </c>
      <c r="E4877" s="26" t="str">
        <f>IF('Census Block Input'!J4841="","",'Census Block Input'!I4841)</f>
        <v/>
      </c>
      <c r="F4877" s="27" t="str">
        <f>IF('Census Block Input'!J4841="","",'Census Block Input'!C4841)</f>
        <v/>
      </c>
      <c r="G4877" s="29" t="str">
        <f>IF('Census Block Input'!J4841="","",'Census Block Input'!D4841)</f>
        <v/>
      </c>
      <c r="H4877" s="30" t="str">
        <f>IF('Census Block Input'!J4841="","",'Census Block Input'!G4841)</f>
        <v/>
      </c>
      <c r="I4877" s="30" t="str">
        <f>IF('Census Block Input'!J4841="","",'Census Block Input'!F4841)</f>
        <v/>
      </c>
      <c r="J4877" s="32" t="str">
        <f t="shared" si="152"/>
        <v/>
      </c>
      <c r="K4877" s="105" t="str">
        <f>IF('Census Block Input'!J4841="","",'Census Block Input'!D4841)</f>
        <v/>
      </c>
      <c r="L4877" s="106" t="str">
        <f>IF('Census Block Input'!J4841="","",'Census Block Input'!G4841)</f>
        <v/>
      </c>
      <c r="M4877" s="106" t="str">
        <f>IF('Census Block Input'!J4841="","",'Census Block Input'!F4841)</f>
        <v/>
      </c>
      <c r="N4877" s="32" t="str">
        <f t="shared" si="153"/>
        <v/>
      </c>
      <c r="O4877" s="124" t="s">
        <v>10</v>
      </c>
      <c r="P4877" s="123" t="s">
        <v>10</v>
      </c>
      <c r="Q4877" s="1"/>
    </row>
    <row r="4878" spans="1:17" ht="15.75" hidden="1" customHeight="1">
      <c r="A4878" s="1" t="str">
        <f t="shared" si="1"/>
        <v/>
      </c>
      <c r="B4878" s="1"/>
      <c r="C4878" s="25" t="str">
        <f>IF('Census Block Input'!J4842="","",'Census Block Input'!B4842)</f>
        <v/>
      </c>
      <c r="D4878" s="184" t="str">
        <f>IF('Census Block Input'!J4842="","",UPPER('Census Block Input'!J4842))</f>
        <v/>
      </c>
      <c r="E4878" s="26" t="str">
        <f>IF('Census Block Input'!J4842="","",'Census Block Input'!I4842)</f>
        <v/>
      </c>
      <c r="F4878" s="27" t="str">
        <f>IF('Census Block Input'!J4842="","",'Census Block Input'!C4842)</f>
        <v/>
      </c>
      <c r="G4878" s="29" t="str">
        <f>IF('Census Block Input'!J4842="","",'Census Block Input'!D4842)</f>
        <v/>
      </c>
      <c r="H4878" s="30" t="str">
        <f>IF('Census Block Input'!J4842="","",'Census Block Input'!G4842)</f>
        <v/>
      </c>
      <c r="I4878" s="30" t="str">
        <f>IF('Census Block Input'!J4842="","",'Census Block Input'!F4842)</f>
        <v/>
      </c>
      <c r="J4878" s="32" t="str">
        <f t="shared" si="152"/>
        <v/>
      </c>
      <c r="K4878" s="105" t="str">
        <f>IF('Census Block Input'!J4842="","",'Census Block Input'!D4842)</f>
        <v/>
      </c>
      <c r="L4878" s="106" t="str">
        <f>IF('Census Block Input'!J4842="","",'Census Block Input'!G4842)</f>
        <v/>
      </c>
      <c r="M4878" s="106" t="str">
        <f>IF('Census Block Input'!J4842="","",'Census Block Input'!F4842)</f>
        <v/>
      </c>
      <c r="N4878" s="32" t="str">
        <f t="shared" si="153"/>
        <v/>
      </c>
      <c r="O4878" s="124" t="s">
        <v>10</v>
      </c>
      <c r="P4878" s="123" t="s">
        <v>10</v>
      </c>
      <c r="Q4878" s="1"/>
    </row>
    <row r="4879" spans="1:17" ht="15.75" hidden="1" customHeight="1">
      <c r="A4879" s="1" t="str">
        <f t="shared" si="1"/>
        <v/>
      </c>
      <c r="B4879" s="1"/>
      <c r="C4879" s="25" t="str">
        <f>IF('Census Block Input'!J4843="","",'Census Block Input'!B4843)</f>
        <v/>
      </c>
      <c r="D4879" s="184" t="str">
        <f>IF('Census Block Input'!J4843="","",UPPER('Census Block Input'!J4843))</f>
        <v/>
      </c>
      <c r="E4879" s="26" t="str">
        <f>IF('Census Block Input'!J4843="","",'Census Block Input'!I4843)</f>
        <v/>
      </c>
      <c r="F4879" s="27" t="str">
        <f>IF('Census Block Input'!J4843="","",'Census Block Input'!C4843)</f>
        <v/>
      </c>
      <c r="G4879" s="29" t="str">
        <f>IF('Census Block Input'!J4843="","",'Census Block Input'!D4843)</f>
        <v/>
      </c>
      <c r="H4879" s="30" t="str">
        <f>IF('Census Block Input'!J4843="","",'Census Block Input'!G4843)</f>
        <v/>
      </c>
      <c r="I4879" s="30" t="str">
        <f>IF('Census Block Input'!J4843="","",'Census Block Input'!F4843)</f>
        <v/>
      </c>
      <c r="J4879" s="32" t="str">
        <f t="shared" si="152"/>
        <v/>
      </c>
      <c r="K4879" s="105" t="str">
        <f>IF('Census Block Input'!J4843="","",'Census Block Input'!D4843)</f>
        <v/>
      </c>
      <c r="L4879" s="106" t="str">
        <f>IF('Census Block Input'!J4843="","",'Census Block Input'!G4843)</f>
        <v/>
      </c>
      <c r="M4879" s="106" t="str">
        <f>IF('Census Block Input'!J4843="","",'Census Block Input'!F4843)</f>
        <v/>
      </c>
      <c r="N4879" s="32" t="str">
        <f t="shared" si="153"/>
        <v/>
      </c>
      <c r="O4879" s="124" t="s">
        <v>10</v>
      </c>
      <c r="P4879" s="123" t="s">
        <v>10</v>
      </c>
      <c r="Q4879" s="1"/>
    </row>
    <row r="4880" spans="1:17" ht="15.75" hidden="1" customHeight="1">
      <c r="A4880" s="1" t="str">
        <f t="shared" si="1"/>
        <v/>
      </c>
      <c r="B4880" s="1"/>
      <c r="C4880" s="25" t="str">
        <f>IF('Census Block Input'!J4844="","",'Census Block Input'!B4844)</f>
        <v/>
      </c>
      <c r="D4880" s="184" t="str">
        <f>IF('Census Block Input'!J4844="","",UPPER('Census Block Input'!J4844))</f>
        <v/>
      </c>
      <c r="E4880" s="26" t="str">
        <f>IF('Census Block Input'!J4844="","",'Census Block Input'!I4844)</f>
        <v/>
      </c>
      <c r="F4880" s="27" t="str">
        <f>IF('Census Block Input'!J4844="","",'Census Block Input'!C4844)</f>
        <v/>
      </c>
      <c r="G4880" s="29" t="str">
        <f>IF('Census Block Input'!J4844="","",'Census Block Input'!D4844)</f>
        <v/>
      </c>
      <c r="H4880" s="30" t="str">
        <f>IF('Census Block Input'!J4844="","",'Census Block Input'!G4844)</f>
        <v/>
      </c>
      <c r="I4880" s="30" t="str">
        <f>IF('Census Block Input'!J4844="","",'Census Block Input'!F4844)</f>
        <v/>
      </c>
      <c r="J4880" s="32" t="str">
        <f t="shared" si="152"/>
        <v/>
      </c>
      <c r="K4880" s="105" t="str">
        <f>IF('Census Block Input'!J4844="","",'Census Block Input'!D4844)</f>
        <v/>
      </c>
      <c r="L4880" s="106" t="str">
        <f>IF('Census Block Input'!J4844="","",'Census Block Input'!G4844)</f>
        <v/>
      </c>
      <c r="M4880" s="106" t="str">
        <f>IF('Census Block Input'!J4844="","",'Census Block Input'!F4844)</f>
        <v/>
      </c>
      <c r="N4880" s="32" t="str">
        <f t="shared" si="153"/>
        <v/>
      </c>
      <c r="O4880" s="124" t="s">
        <v>10</v>
      </c>
      <c r="P4880" s="123" t="s">
        <v>10</v>
      </c>
      <c r="Q4880" s="1"/>
    </row>
    <row r="4881" spans="1:17" ht="15.75" hidden="1" customHeight="1">
      <c r="A4881" s="1" t="str">
        <f t="shared" si="1"/>
        <v/>
      </c>
      <c r="B4881" s="1"/>
      <c r="C4881" s="25" t="str">
        <f>IF('Census Block Input'!J4845="","",'Census Block Input'!B4845)</f>
        <v/>
      </c>
      <c r="D4881" s="184" t="str">
        <f>IF('Census Block Input'!J4845="","",UPPER('Census Block Input'!J4845))</f>
        <v/>
      </c>
      <c r="E4881" s="26" t="str">
        <f>IF('Census Block Input'!J4845="","",'Census Block Input'!I4845)</f>
        <v/>
      </c>
      <c r="F4881" s="27" t="str">
        <f>IF('Census Block Input'!J4845="","",'Census Block Input'!C4845)</f>
        <v/>
      </c>
      <c r="G4881" s="29" t="str">
        <f>IF('Census Block Input'!J4845="","",'Census Block Input'!D4845)</f>
        <v/>
      </c>
      <c r="H4881" s="30" t="str">
        <f>IF('Census Block Input'!J4845="","",'Census Block Input'!G4845)</f>
        <v/>
      </c>
      <c r="I4881" s="30" t="str">
        <f>IF('Census Block Input'!J4845="","",'Census Block Input'!F4845)</f>
        <v/>
      </c>
      <c r="J4881" s="32" t="str">
        <f t="shared" si="152"/>
        <v/>
      </c>
      <c r="K4881" s="105" t="str">
        <f>IF('Census Block Input'!J4845="","",'Census Block Input'!D4845)</f>
        <v/>
      </c>
      <c r="L4881" s="106" t="str">
        <f>IF('Census Block Input'!J4845="","",'Census Block Input'!G4845)</f>
        <v/>
      </c>
      <c r="M4881" s="106" t="str">
        <f>IF('Census Block Input'!J4845="","",'Census Block Input'!F4845)</f>
        <v/>
      </c>
      <c r="N4881" s="32" t="str">
        <f t="shared" si="153"/>
        <v/>
      </c>
      <c r="O4881" s="124" t="s">
        <v>10</v>
      </c>
      <c r="P4881" s="123" t="s">
        <v>10</v>
      </c>
      <c r="Q4881" s="1"/>
    </row>
    <row r="4882" spans="1:17" ht="15.75" hidden="1" customHeight="1">
      <c r="A4882" s="1" t="str">
        <f t="shared" si="1"/>
        <v/>
      </c>
      <c r="B4882" s="1"/>
      <c r="C4882" s="25" t="str">
        <f>IF('Census Block Input'!J4846="","",'Census Block Input'!B4846)</f>
        <v/>
      </c>
      <c r="D4882" s="184" t="str">
        <f>IF('Census Block Input'!J4846="","",UPPER('Census Block Input'!J4846))</f>
        <v/>
      </c>
      <c r="E4882" s="26" t="str">
        <f>IF('Census Block Input'!J4846="","",'Census Block Input'!I4846)</f>
        <v/>
      </c>
      <c r="F4882" s="27" t="str">
        <f>IF('Census Block Input'!J4846="","",'Census Block Input'!C4846)</f>
        <v/>
      </c>
      <c r="G4882" s="29" t="str">
        <f>IF('Census Block Input'!J4846="","",'Census Block Input'!D4846)</f>
        <v/>
      </c>
      <c r="H4882" s="30" t="str">
        <f>IF('Census Block Input'!J4846="","",'Census Block Input'!G4846)</f>
        <v/>
      </c>
      <c r="I4882" s="30" t="str">
        <f>IF('Census Block Input'!J4846="","",'Census Block Input'!F4846)</f>
        <v/>
      </c>
      <c r="J4882" s="32" t="str">
        <f t="shared" si="152"/>
        <v/>
      </c>
      <c r="K4882" s="105" t="str">
        <f>IF('Census Block Input'!J4846="","",'Census Block Input'!D4846)</f>
        <v/>
      </c>
      <c r="L4882" s="106" t="str">
        <f>IF('Census Block Input'!J4846="","",'Census Block Input'!G4846)</f>
        <v/>
      </c>
      <c r="M4882" s="106" t="str">
        <f>IF('Census Block Input'!J4846="","",'Census Block Input'!F4846)</f>
        <v/>
      </c>
      <c r="N4882" s="32" t="str">
        <f t="shared" si="153"/>
        <v/>
      </c>
      <c r="O4882" s="124" t="s">
        <v>10</v>
      </c>
      <c r="P4882" s="123" t="s">
        <v>10</v>
      </c>
      <c r="Q4882" s="1"/>
    </row>
    <row r="4883" spans="1:17" ht="15.75" hidden="1" customHeight="1">
      <c r="A4883" s="1" t="str">
        <f t="shared" si="1"/>
        <v/>
      </c>
      <c r="B4883" s="1"/>
      <c r="C4883" s="25" t="str">
        <f>IF('Census Block Input'!J4847="","",'Census Block Input'!B4847)</f>
        <v/>
      </c>
      <c r="D4883" s="184" t="str">
        <f>IF('Census Block Input'!J4847="","",UPPER('Census Block Input'!J4847))</f>
        <v/>
      </c>
      <c r="E4883" s="26" t="str">
        <f>IF('Census Block Input'!J4847="","",'Census Block Input'!I4847)</f>
        <v/>
      </c>
      <c r="F4883" s="27" t="str">
        <f>IF('Census Block Input'!J4847="","",'Census Block Input'!C4847)</f>
        <v/>
      </c>
      <c r="G4883" s="29" t="str">
        <f>IF('Census Block Input'!J4847="","",'Census Block Input'!D4847)</f>
        <v/>
      </c>
      <c r="H4883" s="30" t="str">
        <f>IF('Census Block Input'!J4847="","",'Census Block Input'!G4847)</f>
        <v/>
      </c>
      <c r="I4883" s="30" t="str">
        <f>IF('Census Block Input'!J4847="","",'Census Block Input'!F4847)</f>
        <v/>
      </c>
      <c r="J4883" s="32" t="str">
        <f t="shared" si="152"/>
        <v/>
      </c>
      <c r="K4883" s="105" t="str">
        <f>IF('Census Block Input'!J4847="","",'Census Block Input'!D4847)</f>
        <v/>
      </c>
      <c r="L4883" s="106" t="str">
        <f>IF('Census Block Input'!J4847="","",'Census Block Input'!G4847)</f>
        <v/>
      </c>
      <c r="M4883" s="106" t="str">
        <f>IF('Census Block Input'!J4847="","",'Census Block Input'!F4847)</f>
        <v/>
      </c>
      <c r="N4883" s="32" t="str">
        <f t="shared" si="153"/>
        <v/>
      </c>
      <c r="O4883" s="124" t="s">
        <v>10</v>
      </c>
      <c r="P4883" s="123" t="s">
        <v>10</v>
      </c>
      <c r="Q4883" s="1"/>
    </row>
    <row r="4884" spans="1:17" ht="15.75" hidden="1" customHeight="1">
      <c r="A4884" s="1" t="str">
        <f t="shared" si="1"/>
        <v/>
      </c>
      <c r="B4884" s="1"/>
      <c r="C4884" s="25" t="str">
        <f>IF('Census Block Input'!J4848="","",'Census Block Input'!B4848)</f>
        <v/>
      </c>
      <c r="D4884" s="184" t="str">
        <f>IF('Census Block Input'!J4848="","",UPPER('Census Block Input'!J4848))</f>
        <v/>
      </c>
      <c r="E4884" s="26" t="str">
        <f>IF('Census Block Input'!J4848="","",'Census Block Input'!I4848)</f>
        <v/>
      </c>
      <c r="F4884" s="27" t="str">
        <f>IF('Census Block Input'!J4848="","",'Census Block Input'!C4848)</f>
        <v/>
      </c>
      <c r="G4884" s="29" t="str">
        <f>IF('Census Block Input'!J4848="","",'Census Block Input'!D4848)</f>
        <v/>
      </c>
      <c r="H4884" s="30" t="str">
        <f>IF('Census Block Input'!J4848="","",'Census Block Input'!G4848)</f>
        <v/>
      </c>
      <c r="I4884" s="30" t="str">
        <f>IF('Census Block Input'!J4848="","",'Census Block Input'!F4848)</f>
        <v/>
      </c>
      <c r="J4884" s="32" t="str">
        <f t="shared" si="152"/>
        <v/>
      </c>
      <c r="K4884" s="105" t="str">
        <f>IF('Census Block Input'!J4848="","",'Census Block Input'!D4848)</f>
        <v/>
      </c>
      <c r="L4884" s="106" t="str">
        <f>IF('Census Block Input'!J4848="","",'Census Block Input'!G4848)</f>
        <v/>
      </c>
      <c r="M4884" s="106" t="str">
        <f>IF('Census Block Input'!J4848="","",'Census Block Input'!F4848)</f>
        <v/>
      </c>
      <c r="N4884" s="32" t="str">
        <f t="shared" si="153"/>
        <v/>
      </c>
      <c r="O4884" s="124" t="s">
        <v>10</v>
      </c>
      <c r="P4884" s="123" t="s">
        <v>10</v>
      </c>
      <c r="Q4884" s="1"/>
    </row>
    <row r="4885" spans="1:17" ht="15.75" hidden="1" customHeight="1">
      <c r="A4885" s="1" t="str">
        <f t="shared" si="1"/>
        <v/>
      </c>
      <c r="B4885" s="1"/>
      <c r="C4885" s="25" t="str">
        <f>IF('Census Block Input'!J4849="","",'Census Block Input'!B4849)</f>
        <v/>
      </c>
      <c r="D4885" s="184" t="str">
        <f>IF('Census Block Input'!J4849="","",UPPER('Census Block Input'!J4849))</f>
        <v/>
      </c>
      <c r="E4885" s="26" t="str">
        <f>IF('Census Block Input'!J4849="","",'Census Block Input'!I4849)</f>
        <v/>
      </c>
      <c r="F4885" s="27" t="str">
        <f>IF('Census Block Input'!J4849="","",'Census Block Input'!C4849)</f>
        <v/>
      </c>
      <c r="G4885" s="29" t="str">
        <f>IF('Census Block Input'!J4849="","",'Census Block Input'!D4849)</f>
        <v/>
      </c>
      <c r="H4885" s="30" t="str">
        <f>IF('Census Block Input'!J4849="","",'Census Block Input'!G4849)</f>
        <v/>
      </c>
      <c r="I4885" s="30" t="str">
        <f>IF('Census Block Input'!J4849="","",'Census Block Input'!F4849)</f>
        <v/>
      </c>
      <c r="J4885" s="32" t="str">
        <f t="shared" si="152"/>
        <v/>
      </c>
      <c r="K4885" s="105" t="str">
        <f>IF('Census Block Input'!J4849="","",'Census Block Input'!D4849)</f>
        <v/>
      </c>
      <c r="L4885" s="106" t="str">
        <f>IF('Census Block Input'!J4849="","",'Census Block Input'!G4849)</f>
        <v/>
      </c>
      <c r="M4885" s="106" t="str">
        <f>IF('Census Block Input'!J4849="","",'Census Block Input'!F4849)</f>
        <v/>
      </c>
      <c r="N4885" s="32" t="str">
        <f t="shared" si="153"/>
        <v/>
      </c>
      <c r="O4885" s="124" t="s">
        <v>10</v>
      </c>
      <c r="P4885" s="123" t="s">
        <v>10</v>
      </c>
      <c r="Q4885" s="1"/>
    </row>
    <row r="4886" spans="1:17" ht="15.75" hidden="1" customHeight="1">
      <c r="A4886" s="1" t="str">
        <f t="shared" si="1"/>
        <v/>
      </c>
      <c r="B4886" s="1"/>
      <c r="C4886" s="25" t="str">
        <f>IF('Census Block Input'!J4850="","",'Census Block Input'!B4850)</f>
        <v/>
      </c>
      <c r="D4886" s="184" t="str">
        <f>IF('Census Block Input'!J4850="","",UPPER('Census Block Input'!J4850))</f>
        <v/>
      </c>
      <c r="E4886" s="26" t="str">
        <f>IF('Census Block Input'!J4850="","",'Census Block Input'!I4850)</f>
        <v/>
      </c>
      <c r="F4886" s="27" t="str">
        <f>IF('Census Block Input'!J4850="","",'Census Block Input'!C4850)</f>
        <v/>
      </c>
      <c r="G4886" s="29" t="str">
        <f>IF('Census Block Input'!J4850="","",'Census Block Input'!D4850)</f>
        <v/>
      </c>
      <c r="H4886" s="30" t="str">
        <f>IF('Census Block Input'!J4850="","",'Census Block Input'!G4850)</f>
        <v/>
      </c>
      <c r="I4886" s="30" t="str">
        <f>IF('Census Block Input'!J4850="","",'Census Block Input'!F4850)</f>
        <v/>
      </c>
      <c r="J4886" s="32" t="str">
        <f t="shared" si="152"/>
        <v/>
      </c>
      <c r="K4886" s="105" t="str">
        <f>IF('Census Block Input'!J4850="","",'Census Block Input'!D4850)</f>
        <v/>
      </c>
      <c r="L4886" s="106" t="str">
        <f>IF('Census Block Input'!J4850="","",'Census Block Input'!G4850)</f>
        <v/>
      </c>
      <c r="M4886" s="106" t="str">
        <f>IF('Census Block Input'!J4850="","",'Census Block Input'!F4850)</f>
        <v/>
      </c>
      <c r="N4886" s="32" t="str">
        <f t="shared" si="153"/>
        <v/>
      </c>
      <c r="O4886" s="124" t="s">
        <v>10</v>
      </c>
      <c r="P4886" s="123" t="s">
        <v>10</v>
      </c>
      <c r="Q4886" s="1"/>
    </row>
    <row r="4887" spans="1:17" ht="15.75" hidden="1" customHeight="1">
      <c r="A4887" s="1" t="str">
        <f t="shared" si="1"/>
        <v/>
      </c>
      <c r="B4887" s="1"/>
      <c r="C4887" s="25" t="str">
        <f>IF('Census Block Input'!J4851="","",'Census Block Input'!B4851)</f>
        <v/>
      </c>
      <c r="D4887" s="184" t="str">
        <f>IF('Census Block Input'!J4851="","",UPPER('Census Block Input'!J4851))</f>
        <v/>
      </c>
      <c r="E4887" s="26" t="str">
        <f>IF('Census Block Input'!J4851="","",'Census Block Input'!I4851)</f>
        <v/>
      </c>
      <c r="F4887" s="27" t="str">
        <f>IF('Census Block Input'!J4851="","",'Census Block Input'!C4851)</f>
        <v/>
      </c>
      <c r="G4887" s="29" t="str">
        <f>IF('Census Block Input'!J4851="","",'Census Block Input'!D4851)</f>
        <v/>
      </c>
      <c r="H4887" s="30" t="str">
        <f>IF('Census Block Input'!J4851="","",'Census Block Input'!G4851)</f>
        <v/>
      </c>
      <c r="I4887" s="30" t="str">
        <f>IF('Census Block Input'!J4851="","",'Census Block Input'!F4851)</f>
        <v/>
      </c>
      <c r="J4887" s="32" t="str">
        <f t="shared" si="152"/>
        <v/>
      </c>
      <c r="K4887" s="105" t="str">
        <f>IF('Census Block Input'!J4851="","",'Census Block Input'!D4851)</f>
        <v/>
      </c>
      <c r="L4887" s="106" t="str">
        <f>IF('Census Block Input'!J4851="","",'Census Block Input'!G4851)</f>
        <v/>
      </c>
      <c r="M4887" s="106" t="str">
        <f>IF('Census Block Input'!J4851="","",'Census Block Input'!F4851)</f>
        <v/>
      </c>
      <c r="N4887" s="32" t="str">
        <f t="shared" si="153"/>
        <v/>
      </c>
      <c r="O4887" s="124" t="s">
        <v>10</v>
      </c>
      <c r="P4887" s="123" t="s">
        <v>10</v>
      </c>
      <c r="Q4887" s="1"/>
    </row>
    <row r="4888" spans="1:17" ht="15.75" hidden="1" customHeight="1">
      <c r="A4888" s="1" t="str">
        <f t="shared" si="1"/>
        <v/>
      </c>
      <c r="B4888" s="1"/>
      <c r="C4888" s="25" t="str">
        <f>IF('Census Block Input'!J4852="","",'Census Block Input'!B4852)</f>
        <v/>
      </c>
      <c r="D4888" s="184" t="str">
        <f>IF('Census Block Input'!J4852="","",UPPER('Census Block Input'!J4852))</f>
        <v/>
      </c>
      <c r="E4888" s="26" t="str">
        <f>IF('Census Block Input'!J4852="","",'Census Block Input'!I4852)</f>
        <v/>
      </c>
      <c r="F4888" s="27" t="str">
        <f>IF('Census Block Input'!J4852="","",'Census Block Input'!C4852)</f>
        <v/>
      </c>
      <c r="G4888" s="29" t="str">
        <f>IF('Census Block Input'!J4852="","",'Census Block Input'!D4852)</f>
        <v/>
      </c>
      <c r="H4888" s="30" t="str">
        <f>IF('Census Block Input'!J4852="","",'Census Block Input'!G4852)</f>
        <v/>
      </c>
      <c r="I4888" s="30" t="str">
        <f>IF('Census Block Input'!J4852="","",'Census Block Input'!F4852)</f>
        <v/>
      </c>
      <c r="J4888" s="32" t="str">
        <f t="shared" si="152"/>
        <v/>
      </c>
      <c r="K4888" s="105" t="str">
        <f>IF('Census Block Input'!J4852="","",'Census Block Input'!D4852)</f>
        <v/>
      </c>
      <c r="L4888" s="106" t="str">
        <f>IF('Census Block Input'!J4852="","",'Census Block Input'!G4852)</f>
        <v/>
      </c>
      <c r="M4888" s="106" t="str">
        <f>IF('Census Block Input'!J4852="","",'Census Block Input'!F4852)</f>
        <v/>
      </c>
      <c r="N4888" s="32" t="str">
        <f t="shared" si="153"/>
        <v/>
      </c>
      <c r="O4888" s="124" t="s">
        <v>10</v>
      </c>
      <c r="P4888" s="123" t="s">
        <v>10</v>
      </c>
      <c r="Q4888" s="1"/>
    </row>
    <row r="4889" spans="1:17" ht="15.75" hidden="1" customHeight="1">
      <c r="A4889" s="1" t="str">
        <f t="shared" si="1"/>
        <v/>
      </c>
      <c r="B4889" s="1"/>
      <c r="C4889" s="25" t="str">
        <f>IF('Census Block Input'!J4853="","",'Census Block Input'!B4853)</f>
        <v/>
      </c>
      <c r="D4889" s="184" t="str">
        <f>IF('Census Block Input'!J4853="","",UPPER('Census Block Input'!J4853))</f>
        <v/>
      </c>
      <c r="E4889" s="26" t="str">
        <f>IF('Census Block Input'!J4853="","",'Census Block Input'!I4853)</f>
        <v/>
      </c>
      <c r="F4889" s="27" t="str">
        <f>IF('Census Block Input'!J4853="","",'Census Block Input'!C4853)</f>
        <v/>
      </c>
      <c r="G4889" s="29" t="str">
        <f>IF('Census Block Input'!J4853="","",'Census Block Input'!D4853)</f>
        <v/>
      </c>
      <c r="H4889" s="30" t="str">
        <f>IF('Census Block Input'!J4853="","",'Census Block Input'!G4853)</f>
        <v/>
      </c>
      <c r="I4889" s="30" t="str">
        <f>IF('Census Block Input'!J4853="","",'Census Block Input'!F4853)</f>
        <v/>
      </c>
      <c r="J4889" s="32" t="str">
        <f t="shared" si="152"/>
        <v/>
      </c>
      <c r="K4889" s="105" t="str">
        <f>IF('Census Block Input'!J4853="","",'Census Block Input'!D4853)</f>
        <v/>
      </c>
      <c r="L4889" s="106" t="str">
        <f>IF('Census Block Input'!J4853="","",'Census Block Input'!G4853)</f>
        <v/>
      </c>
      <c r="M4889" s="106" t="str">
        <f>IF('Census Block Input'!J4853="","",'Census Block Input'!F4853)</f>
        <v/>
      </c>
      <c r="N4889" s="32" t="str">
        <f t="shared" si="153"/>
        <v/>
      </c>
      <c r="O4889" s="124" t="s">
        <v>10</v>
      </c>
      <c r="P4889" s="123" t="s">
        <v>10</v>
      </c>
      <c r="Q4889" s="1"/>
    </row>
    <row r="4890" spans="1:17" ht="15.75" hidden="1" customHeight="1">
      <c r="A4890" s="1" t="str">
        <f t="shared" si="1"/>
        <v/>
      </c>
      <c r="B4890" s="1"/>
      <c r="C4890" s="25" t="str">
        <f>IF('Census Block Input'!J4854="","",'Census Block Input'!B4854)</f>
        <v/>
      </c>
      <c r="D4890" s="184" t="str">
        <f>IF('Census Block Input'!J4854="","",UPPER('Census Block Input'!J4854))</f>
        <v/>
      </c>
      <c r="E4890" s="26" t="str">
        <f>IF('Census Block Input'!J4854="","",'Census Block Input'!I4854)</f>
        <v/>
      </c>
      <c r="F4890" s="27" t="str">
        <f>IF('Census Block Input'!J4854="","",'Census Block Input'!C4854)</f>
        <v/>
      </c>
      <c r="G4890" s="29" t="str">
        <f>IF('Census Block Input'!J4854="","",'Census Block Input'!D4854)</f>
        <v/>
      </c>
      <c r="H4890" s="30" t="str">
        <f>IF('Census Block Input'!J4854="","",'Census Block Input'!G4854)</f>
        <v/>
      </c>
      <c r="I4890" s="30" t="str">
        <f>IF('Census Block Input'!J4854="","",'Census Block Input'!F4854)</f>
        <v/>
      </c>
      <c r="J4890" s="32" t="str">
        <f t="shared" si="152"/>
        <v/>
      </c>
      <c r="K4890" s="105" t="str">
        <f>IF('Census Block Input'!J4854="","",'Census Block Input'!D4854)</f>
        <v/>
      </c>
      <c r="L4890" s="106" t="str">
        <f>IF('Census Block Input'!J4854="","",'Census Block Input'!G4854)</f>
        <v/>
      </c>
      <c r="M4890" s="106" t="str">
        <f>IF('Census Block Input'!J4854="","",'Census Block Input'!F4854)</f>
        <v/>
      </c>
      <c r="N4890" s="32" t="str">
        <f t="shared" si="153"/>
        <v/>
      </c>
      <c r="O4890" s="124" t="s">
        <v>10</v>
      </c>
      <c r="P4890" s="123" t="s">
        <v>10</v>
      </c>
      <c r="Q4890" s="1"/>
    </row>
    <row r="4891" spans="1:17" ht="15.75" hidden="1" customHeight="1">
      <c r="A4891" s="1" t="str">
        <f t="shared" si="1"/>
        <v/>
      </c>
      <c r="B4891" s="1"/>
      <c r="C4891" s="25" t="str">
        <f>IF('Census Block Input'!J4855="","",'Census Block Input'!B4855)</f>
        <v/>
      </c>
      <c r="D4891" s="184" t="str">
        <f>IF('Census Block Input'!J4855="","",UPPER('Census Block Input'!J4855))</f>
        <v/>
      </c>
      <c r="E4891" s="26" t="str">
        <f>IF('Census Block Input'!J4855="","",'Census Block Input'!I4855)</f>
        <v/>
      </c>
      <c r="F4891" s="27" t="str">
        <f>IF('Census Block Input'!J4855="","",'Census Block Input'!C4855)</f>
        <v/>
      </c>
      <c r="G4891" s="29" t="str">
        <f>IF('Census Block Input'!J4855="","",'Census Block Input'!D4855)</f>
        <v/>
      </c>
      <c r="H4891" s="30" t="str">
        <f>IF('Census Block Input'!J4855="","",'Census Block Input'!G4855)</f>
        <v/>
      </c>
      <c r="I4891" s="30" t="str">
        <f>IF('Census Block Input'!J4855="","",'Census Block Input'!F4855)</f>
        <v/>
      </c>
      <c r="J4891" s="32" t="str">
        <f t="shared" si="152"/>
        <v/>
      </c>
      <c r="K4891" s="105" t="str">
        <f>IF('Census Block Input'!J4855="","",'Census Block Input'!D4855)</f>
        <v/>
      </c>
      <c r="L4891" s="106" t="str">
        <f>IF('Census Block Input'!J4855="","",'Census Block Input'!G4855)</f>
        <v/>
      </c>
      <c r="M4891" s="106" t="str">
        <f>IF('Census Block Input'!J4855="","",'Census Block Input'!F4855)</f>
        <v/>
      </c>
      <c r="N4891" s="32" t="str">
        <f t="shared" si="153"/>
        <v/>
      </c>
      <c r="O4891" s="124" t="s">
        <v>10</v>
      </c>
      <c r="P4891" s="123" t="s">
        <v>10</v>
      </c>
      <c r="Q4891" s="1"/>
    </row>
    <row r="4892" spans="1:17" ht="15.75" hidden="1" customHeight="1">
      <c r="A4892" s="1" t="str">
        <f t="shared" si="1"/>
        <v/>
      </c>
      <c r="B4892" s="1"/>
      <c r="C4892" s="25" t="str">
        <f>IF('Census Block Input'!J4856="","",'Census Block Input'!B4856)</f>
        <v/>
      </c>
      <c r="D4892" s="184" t="str">
        <f>IF('Census Block Input'!J4856="","",UPPER('Census Block Input'!J4856))</f>
        <v/>
      </c>
      <c r="E4892" s="26" t="str">
        <f>IF('Census Block Input'!J4856="","",'Census Block Input'!I4856)</f>
        <v/>
      </c>
      <c r="F4892" s="27" t="str">
        <f>IF('Census Block Input'!J4856="","",'Census Block Input'!C4856)</f>
        <v/>
      </c>
      <c r="G4892" s="29" t="str">
        <f>IF('Census Block Input'!J4856="","",'Census Block Input'!D4856)</f>
        <v/>
      </c>
      <c r="H4892" s="30" t="str">
        <f>IF('Census Block Input'!J4856="","",'Census Block Input'!G4856)</f>
        <v/>
      </c>
      <c r="I4892" s="30" t="str">
        <f>IF('Census Block Input'!J4856="","",'Census Block Input'!F4856)</f>
        <v/>
      </c>
      <c r="J4892" s="32" t="str">
        <f t="shared" si="152"/>
        <v/>
      </c>
      <c r="K4892" s="105" t="str">
        <f>IF('Census Block Input'!J4856="","",'Census Block Input'!D4856)</f>
        <v/>
      </c>
      <c r="L4892" s="106" t="str">
        <f>IF('Census Block Input'!J4856="","",'Census Block Input'!G4856)</f>
        <v/>
      </c>
      <c r="M4892" s="106" t="str">
        <f>IF('Census Block Input'!J4856="","",'Census Block Input'!F4856)</f>
        <v/>
      </c>
      <c r="N4892" s="32" t="str">
        <f t="shared" si="153"/>
        <v/>
      </c>
      <c r="O4892" s="124" t="s">
        <v>10</v>
      </c>
      <c r="P4892" s="123" t="s">
        <v>10</v>
      </c>
      <c r="Q4892" s="1"/>
    </row>
    <row r="4893" spans="1:17" ht="15.75" hidden="1" customHeight="1">
      <c r="A4893" s="1" t="str">
        <f t="shared" si="1"/>
        <v/>
      </c>
      <c r="B4893" s="1"/>
      <c r="C4893" s="25" t="str">
        <f>IF('Census Block Input'!J4857="","",'Census Block Input'!B4857)</f>
        <v/>
      </c>
      <c r="D4893" s="184" t="str">
        <f>IF('Census Block Input'!J4857="","",UPPER('Census Block Input'!J4857))</f>
        <v/>
      </c>
      <c r="E4893" s="26" t="str">
        <f>IF('Census Block Input'!J4857="","",'Census Block Input'!I4857)</f>
        <v/>
      </c>
      <c r="F4893" s="27" t="str">
        <f>IF('Census Block Input'!J4857="","",'Census Block Input'!C4857)</f>
        <v/>
      </c>
      <c r="G4893" s="29" t="str">
        <f>IF('Census Block Input'!J4857="","",'Census Block Input'!D4857)</f>
        <v/>
      </c>
      <c r="H4893" s="30" t="str">
        <f>IF('Census Block Input'!J4857="","",'Census Block Input'!G4857)</f>
        <v/>
      </c>
      <c r="I4893" s="30" t="str">
        <f>IF('Census Block Input'!J4857="","",'Census Block Input'!F4857)</f>
        <v/>
      </c>
      <c r="J4893" s="32" t="str">
        <f t="shared" si="152"/>
        <v/>
      </c>
      <c r="K4893" s="105" t="str">
        <f>IF('Census Block Input'!J4857="","",'Census Block Input'!D4857)</f>
        <v/>
      </c>
      <c r="L4893" s="106" t="str">
        <f>IF('Census Block Input'!J4857="","",'Census Block Input'!G4857)</f>
        <v/>
      </c>
      <c r="M4893" s="106" t="str">
        <f>IF('Census Block Input'!J4857="","",'Census Block Input'!F4857)</f>
        <v/>
      </c>
      <c r="N4893" s="32" t="str">
        <f t="shared" si="153"/>
        <v/>
      </c>
      <c r="O4893" s="124" t="s">
        <v>10</v>
      </c>
      <c r="P4893" s="123" t="s">
        <v>10</v>
      </c>
      <c r="Q4893" s="1"/>
    </row>
    <row r="4894" spans="1:17" ht="15.75" hidden="1" customHeight="1">
      <c r="A4894" s="1" t="str">
        <f t="shared" si="1"/>
        <v/>
      </c>
      <c r="B4894" s="1"/>
      <c r="C4894" s="25" t="str">
        <f>IF('Census Block Input'!J4858="","",'Census Block Input'!B4858)</f>
        <v/>
      </c>
      <c r="D4894" s="184" t="str">
        <f>IF('Census Block Input'!J4858="","",UPPER('Census Block Input'!J4858))</f>
        <v/>
      </c>
      <c r="E4894" s="26" t="str">
        <f>IF('Census Block Input'!J4858="","",'Census Block Input'!I4858)</f>
        <v/>
      </c>
      <c r="F4894" s="27" t="str">
        <f>IF('Census Block Input'!J4858="","",'Census Block Input'!C4858)</f>
        <v/>
      </c>
      <c r="G4894" s="29" t="str">
        <f>IF('Census Block Input'!J4858="","",'Census Block Input'!D4858)</f>
        <v/>
      </c>
      <c r="H4894" s="30" t="str">
        <f>IF('Census Block Input'!J4858="","",'Census Block Input'!G4858)</f>
        <v/>
      </c>
      <c r="I4894" s="30" t="str">
        <f>IF('Census Block Input'!J4858="","",'Census Block Input'!F4858)</f>
        <v/>
      </c>
      <c r="J4894" s="32" t="str">
        <f t="shared" si="152"/>
        <v/>
      </c>
      <c r="K4894" s="105" t="str">
        <f>IF('Census Block Input'!J4858="","",'Census Block Input'!D4858)</f>
        <v/>
      </c>
      <c r="L4894" s="106" t="str">
        <f>IF('Census Block Input'!J4858="","",'Census Block Input'!G4858)</f>
        <v/>
      </c>
      <c r="M4894" s="106" t="str">
        <f>IF('Census Block Input'!J4858="","",'Census Block Input'!F4858)</f>
        <v/>
      </c>
      <c r="N4894" s="32" t="str">
        <f t="shared" si="153"/>
        <v/>
      </c>
      <c r="O4894" s="124" t="s">
        <v>10</v>
      </c>
      <c r="P4894" s="123" t="s">
        <v>10</v>
      </c>
      <c r="Q4894" s="1"/>
    </row>
    <row r="4895" spans="1:17" ht="15.75" hidden="1" customHeight="1">
      <c r="A4895" s="1" t="str">
        <f t="shared" si="1"/>
        <v/>
      </c>
      <c r="B4895" s="1"/>
      <c r="C4895" s="25" t="str">
        <f>IF('Census Block Input'!J4859="","",'Census Block Input'!B4859)</f>
        <v/>
      </c>
      <c r="D4895" s="184" t="str">
        <f>IF('Census Block Input'!J4859="","",UPPER('Census Block Input'!J4859))</f>
        <v/>
      </c>
      <c r="E4895" s="26" t="str">
        <f>IF('Census Block Input'!J4859="","",'Census Block Input'!I4859)</f>
        <v/>
      </c>
      <c r="F4895" s="27" t="str">
        <f>IF('Census Block Input'!J4859="","",'Census Block Input'!C4859)</f>
        <v/>
      </c>
      <c r="G4895" s="29" t="str">
        <f>IF('Census Block Input'!J4859="","",'Census Block Input'!D4859)</f>
        <v/>
      </c>
      <c r="H4895" s="30" t="str">
        <f>IF('Census Block Input'!J4859="","",'Census Block Input'!G4859)</f>
        <v/>
      </c>
      <c r="I4895" s="30" t="str">
        <f>IF('Census Block Input'!J4859="","",'Census Block Input'!F4859)</f>
        <v/>
      </c>
      <c r="J4895" s="32" t="str">
        <f t="shared" si="152"/>
        <v/>
      </c>
      <c r="K4895" s="105" t="str">
        <f>IF('Census Block Input'!J4859="","",'Census Block Input'!D4859)</f>
        <v/>
      </c>
      <c r="L4895" s="106" t="str">
        <f>IF('Census Block Input'!J4859="","",'Census Block Input'!G4859)</f>
        <v/>
      </c>
      <c r="M4895" s="106" t="str">
        <f>IF('Census Block Input'!J4859="","",'Census Block Input'!F4859)</f>
        <v/>
      </c>
      <c r="N4895" s="32" t="str">
        <f t="shared" si="153"/>
        <v/>
      </c>
      <c r="O4895" s="124" t="s">
        <v>10</v>
      </c>
      <c r="P4895" s="123" t="s">
        <v>10</v>
      </c>
      <c r="Q4895" s="1"/>
    </row>
    <row r="4896" spans="1:17" ht="15.75" hidden="1" customHeight="1">
      <c r="A4896" s="1" t="str">
        <f t="shared" si="1"/>
        <v/>
      </c>
      <c r="B4896" s="1"/>
      <c r="C4896" s="25" t="str">
        <f>IF('Census Block Input'!J4860="","",'Census Block Input'!B4860)</f>
        <v/>
      </c>
      <c r="D4896" s="184" t="str">
        <f>IF('Census Block Input'!J4860="","",UPPER('Census Block Input'!J4860))</f>
        <v/>
      </c>
      <c r="E4896" s="26" t="str">
        <f>IF('Census Block Input'!J4860="","",'Census Block Input'!I4860)</f>
        <v/>
      </c>
      <c r="F4896" s="27" t="str">
        <f>IF('Census Block Input'!J4860="","",'Census Block Input'!C4860)</f>
        <v/>
      </c>
      <c r="G4896" s="29" t="str">
        <f>IF('Census Block Input'!J4860="","",'Census Block Input'!D4860)</f>
        <v/>
      </c>
      <c r="H4896" s="30" t="str">
        <f>IF('Census Block Input'!J4860="","",'Census Block Input'!G4860)</f>
        <v/>
      </c>
      <c r="I4896" s="30" t="str">
        <f>IF('Census Block Input'!J4860="","",'Census Block Input'!F4860)</f>
        <v/>
      </c>
      <c r="J4896" s="32" t="str">
        <f t="shared" si="152"/>
        <v/>
      </c>
      <c r="K4896" s="105" t="str">
        <f>IF('Census Block Input'!J4860="","",'Census Block Input'!D4860)</f>
        <v/>
      </c>
      <c r="L4896" s="106" t="str">
        <f>IF('Census Block Input'!J4860="","",'Census Block Input'!G4860)</f>
        <v/>
      </c>
      <c r="M4896" s="106" t="str">
        <f>IF('Census Block Input'!J4860="","",'Census Block Input'!F4860)</f>
        <v/>
      </c>
      <c r="N4896" s="32" t="str">
        <f t="shared" si="153"/>
        <v/>
      </c>
      <c r="O4896" s="124" t="s">
        <v>10</v>
      </c>
      <c r="P4896" s="123" t="s">
        <v>10</v>
      </c>
      <c r="Q4896" s="1"/>
    </row>
    <row r="4897" spans="1:17" ht="15.75" hidden="1" customHeight="1">
      <c r="A4897" s="1" t="str">
        <f t="shared" si="1"/>
        <v/>
      </c>
      <c r="B4897" s="1"/>
      <c r="C4897" s="25" t="str">
        <f>IF('Census Block Input'!J4861="","",'Census Block Input'!B4861)</f>
        <v/>
      </c>
      <c r="D4897" s="184" t="str">
        <f>IF('Census Block Input'!J4861="","",UPPER('Census Block Input'!J4861))</f>
        <v/>
      </c>
      <c r="E4897" s="26" t="str">
        <f>IF('Census Block Input'!J4861="","",'Census Block Input'!I4861)</f>
        <v/>
      </c>
      <c r="F4897" s="27" t="str">
        <f>IF('Census Block Input'!J4861="","",'Census Block Input'!C4861)</f>
        <v/>
      </c>
      <c r="G4897" s="29" t="str">
        <f>IF('Census Block Input'!J4861="","",'Census Block Input'!D4861)</f>
        <v/>
      </c>
      <c r="H4897" s="30" t="str">
        <f>IF('Census Block Input'!J4861="","",'Census Block Input'!G4861)</f>
        <v/>
      </c>
      <c r="I4897" s="30" t="str">
        <f>IF('Census Block Input'!J4861="","",'Census Block Input'!F4861)</f>
        <v/>
      </c>
      <c r="J4897" s="32" t="str">
        <f t="shared" si="152"/>
        <v/>
      </c>
      <c r="K4897" s="105" t="str">
        <f>IF('Census Block Input'!J4861="","",'Census Block Input'!D4861)</f>
        <v/>
      </c>
      <c r="L4897" s="106" t="str">
        <f>IF('Census Block Input'!J4861="","",'Census Block Input'!G4861)</f>
        <v/>
      </c>
      <c r="M4897" s="106" t="str">
        <f>IF('Census Block Input'!J4861="","",'Census Block Input'!F4861)</f>
        <v/>
      </c>
      <c r="N4897" s="32" t="str">
        <f t="shared" si="153"/>
        <v/>
      </c>
      <c r="O4897" s="124" t="s">
        <v>10</v>
      </c>
      <c r="P4897" s="123" t="s">
        <v>10</v>
      </c>
      <c r="Q4897" s="1"/>
    </row>
    <row r="4898" spans="1:17" ht="15.75" hidden="1" customHeight="1">
      <c r="A4898" s="1" t="str">
        <f t="shared" si="1"/>
        <v/>
      </c>
      <c r="B4898" s="1"/>
      <c r="C4898" s="25" t="str">
        <f>IF('Census Block Input'!J4862="","",'Census Block Input'!B4862)</f>
        <v/>
      </c>
      <c r="D4898" s="184" t="str">
        <f>IF('Census Block Input'!J4862="","",UPPER('Census Block Input'!J4862))</f>
        <v/>
      </c>
      <c r="E4898" s="26" t="str">
        <f>IF('Census Block Input'!J4862="","",'Census Block Input'!I4862)</f>
        <v/>
      </c>
      <c r="F4898" s="27" t="str">
        <f>IF('Census Block Input'!J4862="","",'Census Block Input'!C4862)</f>
        <v/>
      </c>
      <c r="G4898" s="29" t="str">
        <f>IF('Census Block Input'!J4862="","",'Census Block Input'!D4862)</f>
        <v/>
      </c>
      <c r="H4898" s="30" t="str">
        <f>IF('Census Block Input'!J4862="","",'Census Block Input'!G4862)</f>
        <v/>
      </c>
      <c r="I4898" s="30" t="str">
        <f>IF('Census Block Input'!J4862="","",'Census Block Input'!F4862)</f>
        <v/>
      </c>
      <c r="J4898" s="32" t="str">
        <f t="shared" si="152"/>
        <v/>
      </c>
      <c r="K4898" s="105" t="str">
        <f>IF('Census Block Input'!J4862="","",'Census Block Input'!D4862)</f>
        <v/>
      </c>
      <c r="L4898" s="106" t="str">
        <f>IF('Census Block Input'!J4862="","",'Census Block Input'!G4862)</f>
        <v/>
      </c>
      <c r="M4898" s="106" t="str">
        <f>IF('Census Block Input'!J4862="","",'Census Block Input'!F4862)</f>
        <v/>
      </c>
      <c r="N4898" s="32" t="str">
        <f t="shared" si="153"/>
        <v/>
      </c>
      <c r="O4898" s="124" t="s">
        <v>10</v>
      </c>
      <c r="P4898" s="123" t="s">
        <v>10</v>
      </c>
      <c r="Q4898" s="1"/>
    </row>
    <row r="4899" spans="1:17" ht="15.75" hidden="1" customHeight="1">
      <c r="A4899" s="1" t="str">
        <f t="shared" si="1"/>
        <v/>
      </c>
      <c r="B4899" s="1"/>
      <c r="C4899" s="25" t="str">
        <f>IF('Census Block Input'!J4863="","",'Census Block Input'!B4863)</f>
        <v/>
      </c>
      <c r="D4899" s="184" t="str">
        <f>IF('Census Block Input'!J4863="","",UPPER('Census Block Input'!J4863))</f>
        <v/>
      </c>
      <c r="E4899" s="26" t="str">
        <f>IF('Census Block Input'!J4863="","",'Census Block Input'!I4863)</f>
        <v/>
      </c>
      <c r="F4899" s="27" t="str">
        <f>IF('Census Block Input'!J4863="","",'Census Block Input'!C4863)</f>
        <v/>
      </c>
      <c r="G4899" s="29" t="str">
        <f>IF('Census Block Input'!J4863="","",'Census Block Input'!D4863)</f>
        <v/>
      </c>
      <c r="H4899" s="30" t="str">
        <f>IF('Census Block Input'!J4863="","",'Census Block Input'!G4863)</f>
        <v/>
      </c>
      <c r="I4899" s="30" t="str">
        <f>IF('Census Block Input'!J4863="","",'Census Block Input'!F4863)</f>
        <v/>
      </c>
      <c r="J4899" s="32" t="str">
        <f t="shared" si="152"/>
        <v/>
      </c>
      <c r="K4899" s="105" t="str">
        <f>IF('Census Block Input'!J4863="","",'Census Block Input'!D4863)</f>
        <v/>
      </c>
      <c r="L4899" s="106" t="str">
        <f>IF('Census Block Input'!J4863="","",'Census Block Input'!G4863)</f>
        <v/>
      </c>
      <c r="M4899" s="106" t="str">
        <f>IF('Census Block Input'!J4863="","",'Census Block Input'!F4863)</f>
        <v/>
      </c>
      <c r="N4899" s="32" t="str">
        <f t="shared" si="153"/>
        <v/>
      </c>
      <c r="O4899" s="124" t="s">
        <v>10</v>
      </c>
      <c r="P4899" s="123" t="s">
        <v>10</v>
      </c>
      <c r="Q4899" s="1"/>
    </row>
    <row r="4900" spans="1:17" ht="15.75" hidden="1" customHeight="1">
      <c r="A4900" s="1" t="str">
        <f t="shared" si="1"/>
        <v/>
      </c>
      <c r="B4900" s="1"/>
      <c r="C4900" s="25" t="str">
        <f>IF('Census Block Input'!J4864="","",'Census Block Input'!B4864)</f>
        <v/>
      </c>
      <c r="D4900" s="184" t="str">
        <f>IF('Census Block Input'!J4864="","",UPPER('Census Block Input'!J4864))</f>
        <v/>
      </c>
      <c r="E4900" s="26" t="str">
        <f>IF('Census Block Input'!J4864="","",'Census Block Input'!I4864)</f>
        <v/>
      </c>
      <c r="F4900" s="27" t="str">
        <f>IF('Census Block Input'!J4864="","",'Census Block Input'!C4864)</f>
        <v/>
      </c>
      <c r="G4900" s="29" t="str">
        <f>IF('Census Block Input'!J4864="","",'Census Block Input'!D4864)</f>
        <v/>
      </c>
      <c r="H4900" s="30" t="str">
        <f>IF('Census Block Input'!J4864="","",'Census Block Input'!G4864)</f>
        <v/>
      </c>
      <c r="I4900" s="30" t="str">
        <f>IF('Census Block Input'!J4864="","",'Census Block Input'!F4864)</f>
        <v/>
      </c>
      <c r="J4900" s="32" t="str">
        <f t="shared" si="152"/>
        <v/>
      </c>
      <c r="K4900" s="105" t="str">
        <f>IF('Census Block Input'!J4864="","",'Census Block Input'!D4864)</f>
        <v/>
      </c>
      <c r="L4900" s="106" t="str">
        <f>IF('Census Block Input'!J4864="","",'Census Block Input'!G4864)</f>
        <v/>
      </c>
      <c r="M4900" s="106" t="str">
        <f>IF('Census Block Input'!J4864="","",'Census Block Input'!F4864)</f>
        <v/>
      </c>
      <c r="N4900" s="32" t="str">
        <f t="shared" si="153"/>
        <v/>
      </c>
      <c r="O4900" s="124" t="s">
        <v>10</v>
      </c>
      <c r="P4900" s="123" t="s">
        <v>10</v>
      </c>
      <c r="Q4900" s="1"/>
    </row>
    <row r="4901" spans="1:17" ht="15.75" hidden="1" customHeight="1">
      <c r="A4901" s="1" t="str">
        <f t="shared" si="1"/>
        <v/>
      </c>
      <c r="B4901" s="1"/>
      <c r="C4901" s="25" t="str">
        <f>IF('Census Block Input'!J4865="","",'Census Block Input'!B4865)</f>
        <v/>
      </c>
      <c r="D4901" s="184" t="str">
        <f>IF('Census Block Input'!J4865="","",UPPER('Census Block Input'!J4865))</f>
        <v/>
      </c>
      <c r="E4901" s="26" t="str">
        <f>IF('Census Block Input'!J4865="","",'Census Block Input'!I4865)</f>
        <v/>
      </c>
      <c r="F4901" s="27" t="str">
        <f>IF('Census Block Input'!J4865="","",'Census Block Input'!C4865)</f>
        <v/>
      </c>
      <c r="G4901" s="29" t="str">
        <f>IF('Census Block Input'!J4865="","",'Census Block Input'!D4865)</f>
        <v/>
      </c>
      <c r="H4901" s="30" t="str">
        <f>IF('Census Block Input'!J4865="","",'Census Block Input'!G4865)</f>
        <v/>
      </c>
      <c r="I4901" s="30" t="str">
        <f>IF('Census Block Input'!J4865="","",'Census Block Input'!F4865)</f>
        <v/>
      </c>
      <c r="J4901" s="32" t="str">
        <f t="shared" si="152"/>
        <v/>
      </c>
      <c r="K4901" s="105" t="str">
        <f>IF('Census Block Input'!J4865="","",'Census Block Input'!D4865)</f>
        <v/>
      </c>
      <c r="L4901" s="106" t="str">
        <f>IF('Census Block Input'!J4865="","",'Census Block Input'!G4865)</f>
        <v/>
      </c>
      <c r="M4901" s="106" t="str">
        <f>IF('Census Block Input'!J4865="","",'Census Block Input'!F4865)</f>
        <v/>
      </c>
      <c r="N4901" s="32" t="str">
        <f t="shared" si="153"/>
        <v/>
      </c>
      <c r="O4901" s="124" t="s">
        <v>10</v>
      </c>
      <c r="P4901" s="123" t="s">
        <v>10</v>
      </c>
      <c r="Q4901" s="1"/>
    </row>
    <row r="4902" spans="1:17" ht="15.75" hidden="1" customHeight="1">
      <c r="A4902" s="1" t="str">
        <f t="shared" si="1"/>
        <v/>
      </c>
      <c r="B4902" s="1"/>
      <c r="C4902" s="25" t="str">
        <f>IF('Census Block Input'!J4866="","",'Census Block Input'!B4866)</f>
        <v/>
      </c>
      <c r="D4902" s="184" t="str">
        <f>IF('Census Block Input'!J4866="","",UPPER('Census Block Input'!J4866))</f>
        <v/>
      </c>
      <c r="E4902" s="26" t="str">
        <f>IF('Census Block Input'!J4866="","",'Census Block Input'!I4866)</f>
        <v/>
      </c>
      <c r="F4902" s="27" t="str">
        <f>IF('Census Block Input'!J4866="","",'Census Block Input'!C4866)</f>
        <v/>
      </c>
      <c r="G4902" s="29" t="str">
        <f>IF('Census Block Input'!J4866="","",'Census Block Input'!D4866)</f>
        <v/>
      </c>
      <c r="H4902" s="30" t="str">
        <f>IF('Census Block Input'!J4866="","",'Census Block Input'!G4866)</f>
        <v/>
      </c>
      <c r="I4902" s="30" t="str">
        <f>IF('Census Block Input'!J4866="","",'Census Block Input'!F4866)</f>
        <v/>
      </c>
      <c r="J4902" s="32" t="str">
        <f t="shared" si="152"/>
        <v/>
      </c>
      <c r="K4902" s="105" t="str">
        <f>IF('Census Block Input'!J4866="","",'Census Block Input'!D4866)</f>
        <v/>
      </c>
      <c r="L4902" s="106" t="str">
        <f>IF('Census Block Input'!J4866="","",'Census Block Input'!G4866)</f>
        <v/>
      </c>
      <c r="M4902" s="106" t="str">
        <f>IF('Census Block Input'!J4866="","",'Census Block Input'!F4866)</f>
        <v/>
      </c>
      <c r="N4902" s="32" t="str">
        <f t="shared" si="153"/>
        <v/>
      </c>
      <c r="O4902" s="124" t="s">
        <v>10</v>
      </c>
      <c r="P4902" s="123" t="s">
        <v>10</v>
      </c>
      <c r="Q4902" s="1"/>
    </row>
    <row r="4903" spans="1:17" ht="15.75" hidden="1" customHeight="1">
      <c r="A4903" s="1" t="str">
        <f t="shared" si="1"/>
        <v/>
      </c>
      <c r="B4903" s="1"/>
      <c r="C4903" s="25" t="str">
        <f>IF('Census Block Input'!J4867="","",'Census Block Input'!B4867)</f>
        <v/>
      </c>
      <c r="D4903" s="184" t="str">
        <f>IF('Census Block Input'!J4867="","",UPPER('Census Block Input'!J4867))</f>
        <v/>
      </c>
      <c r="E4903" s="26" t="str">
        <f>IF('Census Block Input'!J4867="","",'Census Block Input'!I4867)</f>
        <v/>
      </c>
      <c r="F4903" s="27" t="str">
        <f>IF('Census Block Input'!J4867="","",'Census Block Input'!C4867)</f>
        <v/>
      </c>
      <c r="G4903" s="29" t="str">
        <f>IF('Census Block Input'!J4867="","",'Census Block Input'!D4867)</f>
        <v/>
      </c>
      <c r="H4903" s="30" t="str">
        <f>IF('Census Block Input'!J4867="","",'Census Block Input'!G4867)</f>
        <v/>
      </c>
      <c r="I4903" s="30" t="str">
        <f>IF('Census Block Input'!J4867="","",'Census Block Input'!F4867)</f>
        <v/>
      </c>
      <c r="J4903" s="32" t="str">
        <f t="shared" si="152"/>
        <v/>
      </c>
      <c r="K4903" s="105" t="str">
        <f>IF('Census Block Input'!J4867="","",'Census Block Input'!D4867)</f>
        <v/>
      </c>
      <c r="L4903" s="106" t="str">
        <f>IF('Census Block Input'!J4867="","",'Census Block Input'!G4867)</f>
        <v/>
      </c>
      <c r="M4903" s="106" t="str">
        <f>IF('Census Block Input'!J4867="","",'Census Block Input'!F4867)</f>
        <v/>
      </c>
      <c r="N4903" s="32" t="str">
        <f t="shared" si="153"/>
        <v/>
      </c>
      <c r="O4903" s="124" t="s">
        <v>10</v>
      </c>
      <c r="P4903" s="123" t="s">
        <v>10</v>
      </c>
      <c r="Q4903" s="1"/>
    </row>
    <row r="4904" spans="1:17" ht="15.75" hidden="1" customHeight="1">
      <c r="A4904" s="1" t="str">
        <f t="shared" si="1"/>
        <v/>
      </c>
      <c r="B4904" s="1"/>
      <c r="C4904" s="25" t="str">
        <f>IF('Census Block Input'!J4868="","",'Census Block Input'!B4868)</f>
        <v/>
      </c>
      <c r="D4904" s="184" t="str">
        <f>IF('Census Block Input'!J4868="","",UPPER('Census Block Input'!J4868))</f>
        <v/>
      </c>
      <c r="E4904" s="26" t="str">
        <f>IF('Census Block Input'!J4868="","",'Census Block Input'!I4868)</f>
        <v/>
      </c>
      <c r="F4904" s="27" t="str">
        <f>IF('Census Block Input'!J4868="","",'Census Block Input'!C4868)</f>
        <v/>
      </c>
      <c r="G4904" s="29" t="str">
        <f>IF('Census Block Input'!J4868="","",'Census Block Input'!D4868)</f>
        <v/>
      </c>
      <c r="H4904" s="30" t="str">
        <f>IF('Census Block Input'!J4868="","",'Census Block Input'!G4868)</f>
        <v/>
      </c>
      <c r="I4904" s="30" t="str">
        <f>IF('Census Block Input'!J4868="","",'Census Block Input'!F4868)</f>
        <v/>
      </c>
      <c r="J4904" s="32" t="str">
        <f t="shared" ref="J4904:J4967" si="154">IF($C4904="","",SUM(G4904:I4904))</f>
        <v/>
      </c>
      <c r="K4904" s="105" t="str">
        <f>IF('Census Block Input'!J4868="","",'Census Block Input'!D4868)</f>
        <v/>
      </c>
      <c r="L4904" s="106" t="str">
        <f>IF('Census Block Input'!J4868="","",'Census Block Input'!G4868)</f>
        <v/>
      </c>
      <c r="M4904" s="106" t="str">
        <f>IF('Census Block Input'!J4868="","",'Census Block Input'!F4868)</f>
        <v/>
      </c>
      <c r="N4904" s="32" t="str">
        <f t="shared" ref="N4904:N4967" si="155">IF($C4904="","",SUM(K4904:M4904))</f>
        <v/>
      </c>
      <c r="O4904" s="124" t="s">
        <v>10</v>
      </c>
      <c r="P4904" s="123" t="s">
        <v>10</v>
      </c>
      <c r="Q4904" s="1"/>
    </row>
    <row r="4905" spans="1:17" ht="15.75" hidden="1" customHeight="1">
      <c r="A4905" s="1" t="str">
        <f t="shared" si="1"/>
        <v/>
      </c>
      <c r="B4905" s="1"/>
      <c r="C4905" s="25" t="str">
        <f>IF('Census Block Input'!J4869="","",'Census Block Input'!B4869)</f>
        <v/>
      </c>
      <c r="D4905" s="184" t="str">
        <f>IF('Census Block Input'!J4869="","",UPPER('Census Block Input'!J4869))</f>
        <v/>
      </c>
      <c r="E4905" s="26" t="str">
        <f>IF('Census Block Input'!J4869="","",'Census Block Input'!I4869)</f>
        <v/>
      </c>
      <c r="F4905" s="27" t="str">
        <f>IF('Census Block Input'!J4869="","",'Census Block Input'!C4869)</f>
        <v/>
      </c>
      <c r="G4905" s="29" t="str">
        <f>IF('Census Block Input'!J4869="","",'Census Block Input'!D4869)</f>
        <v/>
      </c>
      <c r="H4905" s="30" t="str">
        <f>IF('Census Block Input'!J4869="","",'Census Block Input'!G4869)</f>
        <v/>
      </c>
      <c r="I4905" s="30" t="str">
        <f>IF('Census Block Input'!J4869="","",'Census Block Input'!F4869)</f>
        <v/>
      </c>
      <c r="J4905" s="32" t="str">
        <f t="shared" si="154"/>
        <v/>
      </c>
      <c r="K4905" s="105" t="str">
        <f>IF('Census Block Input'!J4869="","",'Census Block Input'!D4869)</f>
        <v/>
      </c>
      <c r="L4905" s="106" t="str">
        <f>IF('Census Block Input'!J4869="","",'Census Block Input'!G4869)</f>
        <v/>
      </c>
      <c r="M4905" s="106" t="str">
        <f>IF('Census Block Input'!J4869="","",'Census Block Input'!F4869)</f>
        <v/>
      </c>
      <c r="N4905" s="32" t="str">
        <f t="shared" si="155"/>
        <v/>
      </c>
      <c r="O4905" s="124" t="s">
        <v>10</v>
      </c>
      <c r="P4905" s="123" t="s">
        <v>10</v>
      </c>
      <c r="Q4905" s="1"/>
    </row>
    <row r="4906" spans="1:17" ht="15.75" hidden="1" customHeight="1">
      <c r="A4906" s="1" t="str">
        <f t="shared" si="1"/>
        <v/>
      </c>
      <c r="B4906" s="1"/>
      <c r="C4906" s="25" t="str">
        <f>IF('Census Block Input'!J4870="","",'Census Block Input'!B4870)</f>
        <v/>
      </c>
      <c r="D4906" s="184" t="str">
        <f>IF('Census Block Input'!J4870="","",UPPER('Census Block Input'!J4870))</f>
        <v/>
      </c>
      <c r="E4906" s="26" t="str">
        <f>IF('Census Block Input'!J4870="","",'Census Block Input'!I4870)</f>
        <v/>
      </c>
      <c r="F4906" s="27" t="str">
        <f>IF('Census Block Input'!J4870="","",'Census Block Input'!C4870)</f>
        <v/>
      </c>
      <c r="G4906" s="29" t="str">
        <f>IF('Census Block Input'!J4870="","",'Census Block Input'!D4870)</f>
        <v/>
      </c>
      <c r="H4906" s="30" t="str">
        <f>IF('Census Block Input'!J4870="","",'Census Block Input'!G4870)</f>
        <v/>
      </c>
      <c r="I4906" s="30" t="str">
        <f>IF('Census Block Input'!J4870="","",'Census Block Input'!F4870)</f>
        <v/>
      </c>
      <c r="J4906" s="32" t="str">
        <f t="shared" si="154"/>
        <v/>
      </c>
      <c r="K4906" s="105" t="str">
        <f>IF('Census Block Input'!J4870="","",'Census Block Input'!D4870)</f>
        <v/>
      </c>
      <c r="L4906" s="106" t="str">
        <f>IF('Census Block Input'!J4870="","",'Census Block Input'!G4870)</f>
        <v/>
      </c>
      <c r="M4906" s="106" t="str">
        <f>IF('Census Block Input'!J4870="","",'Census Block Input'!F4870)</f>
        <v/>
      </c>
      <c r="N4906" s="32" t="str">
        <f t="shared" si="155"/>
        <v/>
      </c>
      <c r="O4906" s="124" t="s">
        <v>10</v>
      </c>
      <c r="P4906" s="123" t="s">
        <v>10</v>
      </c>
      <c r="Q4906" s="1"/>
    </row>
    <row r="4907" spans="1:17" ht="15.75" hidden="1" customHeight="1">
      <c r="A4907" s="1" t="str">
        <f t="shared" si="1"/>
        <v/>
      </c>
      <c r="B4907" s="1"/>
      <c r="C4907" s="25" t="str">
        <f>IF('Census Block Input'!J4871="","",'Census Block Input'!B4871)</f>
        <v/>
      </c>
      <c r="D4907" s="184" t="str">
        <f>IF('Census Block Input'!J4871="","",UPPER('Census Block Input'!J4871))</f>
        <v/>
      </c>
      <c r="E4907" s="26" t="str">
        <f>IF('Census Block Input'!J4871="","",'Census Block Input'!I4871)</f>
        <v/>
      </c>
      <c r="F4907" s="27" t="str">
        <f>IF('Census Block Input'!J4871="","",'Census Block Input'!C4871)</f>
        <v/>
      </c>
      <c r="G4907" s="29" t="str">
        <f>IF('Census Block Input'!J4871="","",'Census Block Input'!D4871)</f>
        <v/>
      </c>
      <c r="H4907" s="30" t="str">
        <f>IF('Census Block Input'!J4871="","",'Census Block Input'!G4871)</f>
        <v/>
      </c>
      <c r="I4907" s="30" t="str">
        <f>IF('Census Block Input'!J4871="","",'Census Block Input'!F4871)</f>
        <v/>
      </c>
      <c r="J4907" s="32" t="str">
        <f t="shared" si="154"/>
        <v/>
      </c>
      <c r="K4907" s="105" t="str">
        <f>IF('Census Block Input'!J4871="","",'Census Block Input'!D4871)</f>
        <v/>
      </c>
      <c r="L4907" s="106" t="str">
        <f>IF('Census Block Input'!J4871="","",'Census Block Input'!G4871)</f>
        <v/>
      </c>
      <c r="M4907" s="106" t="str">
        <f>IF('Census Block Input'!J4871="","",'Census Block Input'!F4871)</f>
        <v/>
      </c>
      <c r="N4907" s="32" t="str">
        <f t="shared" si="155"/>
        <v/>
      </c>
      <c r="O4907" s="124" t="s">
        <v>10</v>
      </c>
      <c r="P4907" s="123" t="s">
        <v>10</v>
      </c>
      <c r="Q4907" s="1"/>
    </row>
    <row r="4908" spans="1:17" ht="15.75" hidden="1" customHeight="1">
      <c r="A4908" s="1" t="str">
        <f t="shared" si="1"/>
        <v/>
      </c>
      <c r="B4908" s="1"/>
      <c r="C4908" s="25" t="str">
        <f>IF('Census Block Input'!J4872="","",'Census Block Input'!B4872)</f>
        <v/>
      </c>
      <c r="D4908" s="184" t="str">
        <f>IF('Census Block Input'!J4872="","",UPPER('Census Block Input'!J4872))</f>
        <v/>
      </c>
      <c r="E4908" s="26" t="str">
        <f>IF('Census Block Input'!J4872="","",'Census Block Input'!I4872)</f>
        <v/>
      </c>
      <c r="F4908" s="27" t="str">
        <f>IF('Census Block Input'!J4872="","",'Census Block Input'!C4872)</f>
        <v/>
      </c>
      <c r="G4908" s="29" t="str">
        <f>IF('Census Block Input'!J4872="","",'Census Block Input'!D4872)</f>
        <v/>
      </c>
      <c r="H4908" s="30" t="str">
        <f>IF('Census Block Input'!J4872="","",'Census Block Input'!G4872)</f>
        <v/>
      </c>
      <c r="I4908" s="30" t="str">
        <f>IF('Census Block Input'!J4872="","",'Census Block Input'!F4872)</f>
        <v/>
      </c>
      <c r="J4908" s="32" t="str">
        <f t="shared" si="154"/>
        <v/>
      </c>
      <c r="K4908" s="105" t="str">
        <f>IF('Census Block Input'!J4872="","",'Census Block Input'!D4872)</f>
        <v/>
      </c>
      <c r="L4908" s="106" t="str">
        <f>IF('Census Block Input'!J4872="","",'Census Block Input'!G4872)</f>
        <v/>
      </c>
      <c r="M4908" s="106" t="str">
        <f>IF('Census Block Input'!J4872="","",'Census Block Input'!F4872)</f>
        <v/>
      </c>
      <c r="N4908" s="32" t="str">
        <f t="shared" si="155"/>
        <v/>
      </c>
      <c r="O4908" s="124" t="s">
        <v>10</v>
      </c>
      <c r="P4908" s="123" t="s">
        <v>10</v>
      </c>
      <c r="Q4908" s="1"/>
    </row>
    <row r="4909" spans="1:17" ht="15.75" hidden="1" customHeight="1">
      <c r="A4909" s="1" t="str">
        <f t="shared" si="1"/>
        <v/>
      </c>
      <c r="B4909" s="1"/>
      <c r="C4909" s="25" t="str">
        <f>IF('Census Block Input'!J4873="","",'Census Block Input'!B4873)</f>
        <v/>
      </c>
      <c r="D4909" s="184" t="str">
        <f>IF('Census Block Input'!J4873="","",UPPER('Census Block Input'!J4873))</f>
        <v/>
      </c>
      <c r="E4909" s="26" t="str">
        <f>IF('Census Block Input'!J4873="","",'Census Block Input'!I4873)</f>
        <v/>
      </c>
      <c r="F4909" s="27" t="str">
        <f>IF('Census Block Input'!J4873="","",'Census Block Input'!C4873)</f>
        <v/>
      </c>
      <c r="G4909" s="29" t="str">
        <f>IF('Census Block Input'!J4873="","",'Census Block Input'!D4873)</f>
        <v/>
      </c>
      <c r="H4909" s="30" t="str">
        <f>IF('Census Block Input'!J4873="","",'Census Block Input'!G4873)</f>
        <v/>
      </c>
      <c r="I4909" s="30" t="str">
        <f>IF('Census Block Input'!J4873="","",'Census Block Input'!F4873)</f>
        <v/>
      </c>
      <c r="J4909" s="32" t="str">
        <f t="shared" si="154"/>
        <v/>
      </c>
      <c r="K4909" s="105" t="str">
        <f>IF('Census Block Input'!J4873="","",'Census Block Input'!D4873)</f>
        <v/>
      </c>
      <c r="L4909" s="106" t="str">
        <f>IF('Census Block Input'!J4873="","",'Census Block Input'!G4873)</f>
        <v/>
      </c>
      <c r="M4909" s="106" t="str">
        <f>IF('Census Block Input'!J4873="","",'Census Block Input'!F4873)</f>
        <v/>
      </c>
      <c r="N4909" s="32" t="str">
        <f t="shared" si="155"/>
        <v/>
      </c>
      <c r="O4909" s="124" t="s">
        <v>10</v>
      </c>
      <c r="P4909" s="123" t="s">
        <v>10</v>
      </c>
      <c r="Q4909" s="1"/>
    </row>
    <row r="4910" spans="1:17" ht="15.75" hidden="1" customHeight="1">
      <c r="A4910" s="1" t="str">
        <f t="shared" si="1"/>
        <v/>
      </c>
      <c r="B4910" s="1"/>
      <c r="C4910" s="25" t="str">
        <f>IF('Census Block Input'!J4874="","",'Census Block Input'!B4874)</f>
        <v/>
      </c>
      <c r="D4910" s="184" t="str">
        <f>IF('Census Block Input'!J4874="","",UPPER('Census Block Input'!J4874))</f>
        <v/>
      </c>
      <c r="E4910" s="26" t="str">
        <f>IF('Census Block Input'!J4874="","",'Census Block Input'!I4874)</f>
        <v/>
      </c>
      <c r="F4910" s="27" t="str">
        <f>IF('Census Block Input'!J4874="","",'Census Block Input'!C4874)</f>
        <v/>
      </c>
      <c r="G4910" s="29" t="str">
        <f>IF('Census Block Input'!J4874="","",'Census Block Input'!D4874)</f>
        <v/>
      </c>
      <c r="H4910" s="30" t="str">
        <f>IF('Census Block Input'!J4874="","",'Census Block Input'!G4874)</f>
        <v/>
      </c>
      <c r="I4910" s="30" t="str">
        <f>IF('Census Block Input'!J4874="","",'Census Block Input'!F4874)</f>
        <v/>
      </c>
      <c r="J4910" s="32" t="str">
        <f t="shared" si="154"/>
        <v/>
      </c>
      <c r="K4910" s="105" t="str">
        <f>IF('Census Block Input'!J4874="","",'Census Block Input'!D4874)</f>
        <v/>
      </c>
      <c r="L4910" s="106" t="str">
        <f>IF('Census Block Input'!J4874="","",'Census Block Input'!G4874)</f>
        <v/>
      </c>
      <c r="M4910" s="106" t="str">
        <f>IF('Census Block Input'!J4874="","",'Census Block Input'!F4874)</f>
        <v/>
      </c>
      <c r="N4910" s="32" t="str">
        <f t="shared" si="155"/>
        <v/>
      </c>
      <c r="O4910" s="124" t="s">
        <v>10</v>
      </c>
      <c r="P4910" s="123" t="s">
        <v>10</v>
      </c>
      <c r="Q4910" s="1"/>
    </row>
    <row r="4911" spans="1:17" ht="15.75" hidden="1" customHeight="1">
      <c r="A4911" s="1" t="str">
        <f t="shared" si="1"/>
        <v/>
      </c>
      <c r="B4911" s="1"/>
      <c r="C4911" s="25" t="str">
        <f>IF('Census Block Input'!J4875="","",'Census Block Input'!B4875)</f>
        <v/>
      </c>
      <c r="D4911" s="184" t="str">
        <f>IF('Census Block Input'!J4875="","",UPPER('Census Block Input'!J4875))</f>
        <v/>
      </c>
      <c r="E4911" s="26" t="str">
        <f>IF('Census Block Input'!J4875="","",'Census Block Input'!I4875)</f>
        <v/>
      </c>
      <c r="F4911" s="27" t="str">
        <f>IF('Census Block Input'!J4875="","",'Census Block Input'!C4875)</f>
        <v/>
      </c>
      <c r="G4911" s="29" t="str">
        <f>IF('Census Block Input'!J4875="","",'Census Block Input'!D4875)</f>
        <v/>
      </c>
      <c r="H4911" s="30" t="str">
        <f>IF('Census Block Input'!J4875="","",'Census Block Input'!G4875)</f>
        <v/>
      </c>
      <c r="I4911" s="30" t="str">
        <f>IF('Census Block Input'!J4875="","",'Census Block Input'!F4875)</f>
        <v/>
      </c>
      <c r="J4911" s="32" t="str">
        <f t="shared" si="154"/>
        <v/>
      </c>
      <c r="K4911" s="105" t="str">
        <f>IF('Census Block Input'!J4875="","",'Census Block Input'!D4875)</f>
        <v/>
      </c>
      <c r="L4911" s="106" t="str">
        <f>IF('Census Block Input'!J4875="","",'Census Block Input'!G4875)</f>
        <v/>
      </c>
      <c r="M4911" s="106" t="str">
        <f>IF('Census Block Input'!J4875="","",'Census Block Input'!F4875)</f>
        <v/>
      </c>
      <c r="N4911" s="32" t="str">
        <f t="shared" si="155"/>
        <v/>
      </c>
      <c r="O4911" s="124" t="s">
        <v>10</v>
      </c>
      <c r="P4911" s="123" t="s">
        <v>10</v>
      </c>
      <c r="Q4911" s="1"/>
    </row>
    <row r="4912" spans="1:17" ht="15.75" hidden="1" customHeight="1">
      <c r="A4912" s="1" t="str">
        <f t="shared" si="1"/>
        <v/>
      </c>
      <c r="B4912" s="1"/>
      <c r="C4912" s="25" t="str">
        <f>IF('Census Block Input'!J4876="","",'Census Block Input'!B4876)</f>
        <v/>
      </c>
      <c r="D4912" s="184" t="str">
        <f>IF('Census Block Input'!J4876="","",UPPER('Census Block Input'!J4876))</f>
        <v/>
      </c>
      <c r="E4912" s="26" t="str">
        <f>IF('Census Block Input'!J4876="","",'Census Block Input'!I4876)</f>
        <v/>
      </c>
      <c r="F4912" s="27" t="str">
        <f>IF('Census Block Input'!J4876="","",'Census Block Input'!C4876)</f>
        <v/>
      </c>
      <c r="G4912" s="29" t="str">
        <f>IF('Census Block Input'!J4876="","",'Census Block Input'!D4876)</f>
        <v/>
      </c>
      <c r="H4912" s="30" t="str">
        <f>IF('Census Block Input'!J4876="","",'Census Block Input'!G4876)</f>
        <v/>
      </c>
      <c r="I4912" s="30" t="str">
        <f>IF('Census Block Input'!J4876="","",'Census Block Input'!F4876)</f>
        <v/>
      </c>
      <c r="J4912" s="32" t="str">
        <f t="shared" si="154"/>
        <v/>
      </c>
      <c r="K4912" s="105" t="str">
        <f>IF('Census Block Input'!J4876="","",'Census Block Input'!D4876)</f>
        <v/>
      </c>
      <c r="L4912" s="106" t="str">
        <f>IF('Census Block Input'!J4876="","",'Census Block Input'!G4876)</f>
        <v/>
      </c>
      <c r="M4912" s="106" t="str">
        <f>IF('Census Block Input'!J4876="","",'Census Block Input'!F4876)</f>
        <v/>
      </c>
      <c r="N4912" s="32" t="str">
        <f t="shared" si="155"/>
        <v/>
      </c>
      <c r="O4912" s="124" t="s">
        <v>10</v>
      </c>
      <c r="P4912" s="123" t="s">
        <v>10</v>
      </c>
      <c r="Q4912" s="1"/>
    </row>
    <row r="4913" spans="1:17" ht="15.75" hidden="1" customHeight="1">
      <c r="A4913" s="1" t="str">
        <f t="shared" si="1"/>
        <v/>
      </c>
      <c r="B4913" s="1"/>
      <c r="C4913" s="25" t="str">
        <f>IF('Census Block Input'!J4877="","",'Census Block Input'!B4877)</f>
        <v/>
      </c>
      <c r="D4913" s="184" t="str">
        <f>IF('Census Block Input'!J4877="","",UPPER('Census Block Input'!J4877))</f>
        <v/>
      </c>
      <c r="E4913" s="26" t="str">
        <f>IF('Census Block Input'!J4877="","",'Census Block Input'!I4877)</f>
        <v/>
      </c>
      <c r="F4913" s="27" t="str">
        <f>IF('Census Block Input'!J4877="","",'Census Block Input'!C4877)</f>
        <v/>
      </c>
      <c r="G4913" s="29" t="str">
        <f>IF('Census Block Input'!J4877="","",'Census Block Input'!D4877)</f>
        <v/>
      </c>
      <c r="H4913" s="30" t="str">
        <f>IF('Census Block Input'!J4877="","",'Census Block Input'!G4877)</f>
        <v/>
      </c>
      <c r="I4913" s="30" t="str">
        <f>IF('Census Block Input'!J4877="","",'Census Block Input'!F4877)</f>
        <v/>
      </c>
      <c r="J4913" s="32" t="str">
        <f t="shared" si="154"/>
        <v/>
      </c>
      <c r="K4913" s="105" t="str">
        <f>IF('Census Block Input'!J4877="","",'Census Block Input'!D4877)</f>
        <v/>
      </c>
      <c r="L4913" s="106" t="str">
        <f>IF('Census Block Input'!J4877="","",'Census Block Input'!G4877)</f>
        <v/>
      </c>
      <c r="M4913" s="106" t="str">
        <f>IF('Census Block Input'!J4877="","",'Census Block Input'!F4877)</f>
        <v/>
      </c>
      <c r="N4913" s="32" t="str">
        <f t="shared" si="155"/>
        <v/>
      </c>
      <c r="O4913" s="124" t="s">
        <v>10</v>
      </c>
      <c r="P4913" s="123" t="s">
        <v>10</v>
      </c>
      <c r="Q4913" s="1"/>
    </row>
    <row r="4914" spans="1:17" ht="15.75" hidden="1" customHeight="1">
      <c r="A4914" s="1" t="str">
        <f t="shared" si="1"/>
        <v/>
      </c>
      <c r="B4914" s="1"/>
      <c r="C4914" s="25" t="str">
        <f>IF('Census Block Input'!J4878="","",'Census Block Input'!B4878)</f>
        <v/>
      </c>
      <c r="D4914" s="184" t="str">
        <f>IF('Census Block Input'!J4878="","",UPPER('Census Block Input'!J4878))</f>
        <v/>
      </c>
      <c r="E4914" s="26" t="str">
        <f>IF('Census Block Input'!J4878="","",'Census Block Input'!I4878)</f>
        <v/>
      </c>
      <c r="F4914" s="27" t="str">
        <f>IF('Census Block Input'!J4878="","",'Census Block Input'!C4878)</f>
        <v/>
      </c>
      <c r="G4914" s="29" t="str">
        <f>IF('Census Block Input'!J4878="","",'Census Block Input'!D4878)</f>
        <v/>
      </c>
      <c r="H4914" s="30" t="str">
        <f>IF('Census Block Input'!J4878="","",'Census Block Input'!G4878)</f>
        <v/>
      </c>
      <c r="I4914" s="30" t="str">
        <f>IF('Census Block Input'!J4878="","",'Census Block Input'!F4878)</f>
        <v/>
      </c>
      <c r="J4914" s="32" t="str">
        <f t="shared" si="154"/>
        <v/>
      </c>
      <c r="K4914" s="105" t="str">
        <f>IF('Census Block Input'!J4878="","",'Census Block Input'!D4878)</f>
        <v/>
      </c>
      <c r="L4914" s="106" t="str">
        <f>IF('Census Block Input'!J4878="","",'Census Block Input'!G4878)</f>
        <v/>
      </c>
      <c r="M4914" s="106" t="str">
        <f>IF('Census Block Input'!J4878="","",'Census Block Input'!F4878)</f>
        <v/>
      </c>
      <c r="N4914" s="32" t="str">
        <f t="shared" si="155"/>
        <v/>
      </c>
      <c r="O4914" s="124" t="s">
        <v>10</v>
      </c>
      <c r="P4914" s="123" t="s">
        <v>10</v>
      </c>
      <c r="Q4914" s="1"/>
    </row>
    <row r="4915" spans="1:17" ht="15.75" hidden="1" customHeight="1">
      <c r="A4915" s="1" t="str">
        <f t="shared" si="1"/>
        <v/>
      </c>
      <c r="B4915" s="1"/>
      <c r="C4915" s="25" t="str">
        <f>IF('Census Block Input'!J4879="","",'Census Block Input'!B4879)</f>
        <v/>
      </c>
      <c r="D4915" s="184" t="str">
        <f>IF('Census Block Input'!J4879="","",UPPER('Census Block Input'!J4879))</f>
        <v/>
      </c>
      <c r="E4915" s="26" t="str">
        <f>IF('Census Block Input'!J4879="","",'Census Block Input'!I4879)</f>
        <v/>
      </c>
      <c r="F4915" s="27" t="str">
        <f>IF('Census Block Input'!J4879="","",'Census Block Input'!C4879)</f>
        <v/>
      </c>
      <c r="G4915" s="29" t="str">
        <f>IF('Census Block Input'!J4879="","",'Census Block Input'!D4879)</f>
        <v/>
      </c>
      <c r="H4915" s="30" t="str">
        <f>IF('Census Block Input'!J4879="","",'Census Block Input'!G4879)</f>
        <v/>
      </c>
      <c r="I4915" s="30" t="str">
        <f>IF('Census Block Input'!J4879="","",'Census Block Input'!F4879)</f>
        <v/>
      </c>
      <c r="J4915" s="32" t="str">
        <f t="shared" si="154"/>
        <v/>
      </c>
      <c r="K4915" s="105" t="str">
        <f>IF('Census Block Input'!J4879="","",'Census Block Input'!D4879)</f>
        <v/>
      </c>
      <c r="L4915" s="106" t="str">
        <f>IF('Census Block Input'!J4879="","",'Census Block Input'!G4879)</f>
        <v/>
      </c>
      <c r="M4915" s="106" t="str">
        <f>IF('Census Block Input'!J4879="","",'Census Block Input'!F4879)</f>
        <v/>
      </c>
      <c r="N4915" s="32" t="str">
        <f t="shared" si="155"/>
        <v/>
      </c>
      <c r="O4915" s="124" t="s">
        <v>10</v>
      </c>
      <c r="P4915" s="123" t="s">
        <v>10</v>
      </c>
      <c r="Q4915" s="1"/>
    </row>
    <row r="4916" spans="1:17" ht="15.75" hidden="1" customHeight="1">
      <c r="A4916" s="1" t="str">
        <f t="shared" si="1"/>
        <v/>
      </c>
      <c r="B4916" s="1"/>
      <c r="C4916" s="25" t="str">
        <f>IF('Census Block Input'!J4880="","",'Census Block Input'!B4880)</f>
        <v/>
      </c>
      <c r="D4916" s="184" t="str">
        <f>IF('Census Block Input'!J4880="","",UPPER('Census Block Input'!J4880))</f>
        <v/>
      </c>
      <c r="E4916" s="26" t="str">
        <f>IF('Census Block Input'!J4880="","",'Census Block Input'!I4880)</f>
        <v/>
      </c>
      <c r="F4916" s="27" t="str">
        <f>IF('Census Block Input'!J4880="","",'Census Block Input'!C4880)</f>
        <v/>
      </c>
      <c r="G4916" s="29" t="str">
        <f>IF('Census Block Input'!J4880="","",'Census Block Input'!D4880)</f>
        <v/>
      </c>
      <c r="H4916" s="30" t="str">
        <f>IF('Census Block Input'!J4880="","",'Census Block Input'!G4880)</f>
        <v/>
      </c>
      <c r="I4916" s="30" t="str">
        <f>IF('Census Block Input'!J4880="","",'Census Block Input'!F4880)</f>
        <v/>
      </c>
      <c r="J4916" s="32" t="str">
        <f t="shared" si="154"/>
        <v/>
      </c>
      <c r="K4916" s="105" t="str">
        <f>IF('Census Block Input'!J4880="","",'Census Block Input'!D4880)</f>
        <v/>
      </c>
      <c r="L4916" s="106" t="str">
        <f>IF('Census Block Input'!J4880="","",'Census Block Input'!G4880)</f>
        <v/>
      </c>
      <c r="M4916" s="106" t="str">
        <f>IF('Census Block Input'!J4880="","",'Census Block Input'!F4880)</f>
        <v/>
      </c>
      <c r="N4916" s="32" t="str">
        <f t="shared" si="155"/>
        <v/>
      </c>
      <c r="O4916" s="124" t="s">
        <v>10</v>
      </c>
      <c r="P4916" s="123" t="s">
        <v>10</v>
      </c>
      <c r="Q4916" s="1"/>
    </row>
    <row r="4917" spans="1:17" ht="15.75" hidden="1" customHeight="1">
      <c r="A4917" s="1" t="str">
        <f t="shared" si="1"/>
        <v/>
      </c>
      <c r="B4917" s="1"/>
      <c r="C4917" s="25" t="str">
        <f>IF('Census Block Input'!J4881="","",'Census Block Input'!B4881)</f>
        <v/>
      </c>
      <c r="D4917" s="184" t="str">
        <f>IF('Census Block Input'!J4881="","",UPPER('Census Block Input'!J4881))</f>
        <v/>
      </c>
      <c r="E4917" s="26" t="str">
        <f>IF('Census Block Input'!J4881="","",'Census Block Input'!I4881)</f>
        <v/>
      </c>
      <c r="F4917" s="27" t="str">
        <f>IF('Census Block Input'!J4881="","",'Census Block Input'!C4881)</f>
        <v/>
      </c>
      <c r="G4917" s="29" t="str">
        <f>IF('Census Block Input'!J4881="","",'Census Block Input'!D4881)</f>
        <v/>
      </c>
      <c r="H4917" s="30" t="str">
        <f>IF('Census Block Input'!J4881="","",'Census Block Input'!G4881)</f>
        <v/>
      </c>
      <c r="I4917" s="30" t="str">
        <f>IF('Census Block Input'!J4881="","",'Census Block Input'!F4881)</f>
        <v/>
      </c>
      <c r="J4917" s="32" t="str">
        <f t="shared" si="154"/>
        <v/>
      </c>
      <c r="K4917" s="105" t="str">
        <f>IF('Census Block Input'!J4881="","",'Census Block Input'!D4881)</f>
        <v/>
      </c>
      <c r="L4917" s="106" t="str">
        <f>IF('Census Block Input'!J4881="","",'Census Block Input'!G4881)</f>
        <v/>
      </c>
      <c r="M4917" s="106" t="str">
        <f>IF('Census Block Input'!J4881="","",'Census Block Input'!F4881)</f>
        <v/>
      </c>
      <c r="N4917" s="32" t="str">
        <f t="shared" si="155"/>
        <v/>
      </c>
      <c r="O4917" s="124" t="s">
        <v>10</v>
      </c>
      <c r="P4917" s="123" t="s">
        <v>10</v>
      </c>
      <c r="Q4917" s="1"/>
    </row>
    <row r="4918" spans="1:17" ht="15.75" hidden="1" customHeight="1">
      <c r="A4918" s="1" t="str">
        <f t="shared" si="1"/>
        <v/>
      </c>
      <c r="B4918" s="1"/>
      <c r="C4918" s="25" t="str">
        <f>IF('Census Block Input'!J4882="","",'Census Block Input'!B4882)</f>
        <v/>
      </c>
      <c r="D4918" s="184" t="str">
        <f>IF('Census Block Input'!J4882="","",UPPER('Census Block Input'!J4882))</f>
        <v/>
      </c>
      <c r="E4918" s="26" t="str">
        <f>IF('Census Block Input'!J4882="","",'Census Block Input'!I4882)</f>
        <v/>
      </c>
      <c r="F4918" s="27" t="str">
        <f>IF('Census Block Input'!J4882="","",'Census Block Input'!C4882)</f>
        <v/>
      </c>
      <c r="G4918" s="29" t="str">
        <f>IF('Census Block Input'!J4882="","",'Census Block Input'!D4882)</f>
        <v/>
      </c>
      <c r="H4918" s="30" t="str">
        <f>IF('Census Block Input'!J4882="","",'Census Block Input'!G4882)</f>
        <v/>
      </c>
      <c r="I4918" s="30" t="str">
        <f>IF('Census Block Input'!J4882="","",'Census Block Input'!F4882)</f>
        <v/>
      </c>
      <c r="J4918" s="32" t="str">
        <f t="shared" si="154"/>
        <v/>
      </c>
      <c r="K4918" s="105" t="str">
        <f>IF('Census Block Input'!J4882="","",'Census Block Input'!D4882)</f>
        <v/>
      </c>
      <c r="L4918" s="106" t="str">
        <f>IF('Census Block Input'!J4882="","",'Census Block Input'!G4882)</f>
        <v/>
      </c>
      <c r="M4918" s="106" t="str">
        <f>IF('Census Block Input'!J4882="","",'Census Block Input'!F4882)</f>
        <v/>
      </c>
      <c r="N4918" s="32" t="str">
        <f t="shared" si="155"/>
        <v/>
      </c>
      <c r="O4918" s="124" t="s">
        <v>10</v>
      </c>
      <c r="P4918" s="123" t="s">
        <v>10</v>
      </c>
      <c r="Q4918" s="1"/>
    </row>
    <row r="4919" spans="1:17" ht="15.75" hidden="1" customHeight="1">
      <c r="A4919" s="1" t="str">
        <f t="shared" si="1"/>
        <v/>
      </c>
      <c r="B4919" s="1"/>
      <c r="C4919" s="25" t="str">
        <f>IF('Census Block Input'!J4883="","",'Census Block Input'!B4883)</f>
        <v/>
      </c>
      <c r="D4919" s="184" t="str">
        <f>IF('Census Block Input'!J4883="","",UPPER('Census Block Input'!J4883))</f>
        <v/>
      </c>
      <c r="E4919" s="26" t="str">
        <f>IF('Census Block Input'!J4883="","",'Census Block Input'!I4883)</f>
        <v/>
      </c>
      <c r="F4919" s="27" t="str">
        <f>IF('Census Block Input'!J4883="","",'Census Block Input'!C4883)</f>
        <v/>
      </c>
      <c r="G4919" s="29" t="str">
        <f>IF('Census Block Input'!J4883="","",'Census Block Input'!D4883)</f>
        <v/>
      </c>
      <c r="H4919" s="30" t="str">
        <f>IF('Census Block Input'!J4883="","",'Census Block Input'!G4883)</f>
        <v/>
      </c>
      <c r="I4919" s="30" t="str">
        <f>IF('Census Block Input'!J4883="","",'Census Block Input'!F4883)</f>
        <v/>
      </c>
      <c r="J4919" s="32" t="str">
        <f t="shared" si="154"/>
        <v/>
      </c>
      <c r="K4919" s="105" t="str">
        <f>IF('Census Block Input'!J4883="","",'Census Block Input'!D4883)</f>
        <v/>
      </c>
      <c r="L4919" s="106" t="str">
        <f>IF('Census Block Input'!J4883="","",'Census Block Input'!G4883)</f>
        <v/>
      </c>
      <c r="M4919" s="106" t="str">
        <f>IF('Census Block Input'!J4883="","",'Census Block Input'!F4883)</f>
        <v/>
      </c>
      <c r="N4919" s="32" t="str">
        <f t="shared" si="155"/>
        <v/>
      </c>
      <c r="O4919" s="124" t="s">
        <v>10</v>
      </c>
      <c r="P4919" s="123" t="s">
        <v>10</v>
      </c>
      <c r="Q4919" s="1"/>
    </row>
    <row r="4920" spans="1:17" ht="15.75" hidden="1" customHeight="1">
      <c r="A4920" s="1" t="str">
        <f t="shared" si="1"/>
        <v/>
      </c>
      <c r="B4920" s="1"/>
      <c r="C4920" s="25" t="str">
        <f>IF('Census Block Input'!J4884="","",'Census Block Input'!B4884)</f>
        <v/>
      </c>
      <c r="D4920" s="184" t="str">
        <f>IF('Census Block Input'!J4884="","",UPPER('Census Block Input'!J4884))</f>
        <v/>
      </c>
      <c r="E4920" s="26" t="str">
        <f>IF('Census Block Input'!J4884="","",'Census Block Input'!I4884)</f>
        <v/>
      </c>
      <c r="F4920" s="27" t="str">
        <f>IF('Census Block Input'!J4884="","",'Census Block Input'!C4884)</f>
        <v/>
      </c>
      <c r="G4920" s="29" t="str">
        <f>IF('Census Block Input'!J4884="","",'Census Block Input'!D4884)</f>
        <v/>
      </c>
      <c r="H4920" s="30" t="str">
        <f>IF('Census Block Input'!J4884="","",'Census Block Input'!G4884)</f>
        <v/>
      </c>
      <c r="I4920" s="30" t="str">
        <f>IF('Census Block Input'!J4884="","",'Census Block Input'!F4884)</f>
        <v/>
      </c>
      <c r="J4920" s="32" t="str">
        <f t="shared" si="154"/>
        <v/>
      </c>
      <c r="K4920" s="105" t="str">
        <f>IF('Census Block Input'!J4884="","",'Census Block Input'!D4884)</f>
        <v/>
      </c>
      <c r="L4920" s="106" t="str">
        <f>IF('Census Block Input'!J4884="","",'Census Block Input'!G4884)</f>
        <v/>
      </c>
      <c r="M4920" s="106" t="str">
        <f>IF('Census Block Input'!J4884="","",'Census Block Input'!F4884)</f>
        <v/>
      </c>
      <c r="N4920" s="32" t="str">
        <f t="shared" si="155"/>
        <v/>
      </c>
      <c r="O4920" s="124" t="s">
        <v>10</v>
      </c>
      <c r="P4920" s="123" t="s">
        <v>10</v>
      </c>
      <c r="Q4920" s="1"/>
    </row>
    <row r="4921" spans="1:17" ht="15.75" hidden="1" customHeight="1">
      <c r="A4921" s="1" t="str">
        <f t="shared" si="1"/>
        <v/>
      </c>
      <c r="B4921" s="1"/>
      <c r="C4921" s="25" t="str">
        <f>IF('Census Block Input'!J4885="","",'Census Block Input'!B4885)</f>
        <v/>
      </c>
      <c r="D4921" s="184" t="str">
        <f>IF('Census Block Input'!J4885="","",UPPER('Census Block Input'!J4885))</f>
        <v/>
      </c>
      <c r="E4921" s="26" t="str">
        <f>IF('Census Block Input'!J4885="","",'Census Block Input'!I4885)</f>
        <v/>
      </c>
      <c r="F4921" s="27" t="str">
        <f>IF('Census Block Input'!J4885="","",'Census Block Input'!C4885)</f>
        <v/>
      </c>
      <c r="G4921" s="29" t="str">
        <f>IF('Census Block Input'!J4885="","",'Census Block Input'!D4885)</f>
        <v/>
      </c>
      <c r="H4921" s="30" t="str">
        <f>IF('Census Block Input'!J4885="","",'Census Block Input'!G4885)</f>
        <v/>
      </c>
      <c r="I4921" s="30" t="str">
        <f>IF('Census Block Input'!J4885="","",'Census Block Input'!F4885)</f>
        <v/>
      </c>
      <c r="J4921" s="32" t="str">
        <f t="shared" si="154"/>
        <v/>
      </c>
      <c r="K4921" s="105" t="str">
        <f>IF('Census Block Input'!J4885="","",'Census Block Input'!D4885)</f>
        <v/>
      </c>
      <c r="L4921" s="106" t="str">
        <f>IF('Census Block Input'!J4885="","",'Census Block Input'!G4885)</f>
        <v/>
      </c>
      <c r="M4921" s="106" t="str">
        <f>IF('Census Block Input'!J4885="","",'Census Block Input'!F4885)</f>
        <v/>
      </c>
      <c r="N4921" s="32" t="str">
        <f t="shared" si="155"/>
        <v/>
      </c>
      <c r="O4921" s="124" t="s">
        <v>10</v>
      </c>
      <c r="P4921" s="123" t="s">
        <v>10</v>
      </c>
      <c r="Q4921" s="1"/>
    </row>
    <row r="4922" spans="1:17" ht="15.75" hidden="1" customHeight="1">
      <c r="A4922" s="1" t="str">
        <f t="shared" si="1"/>
        <v/>
      </c>
      <c r="B4922" s="1"/>
      <c r="C4922" s="25" t="str">
        <f>IF('Census Block Input'!J4886="","",'Census Block Input'!B4886)</f>
        <v/>
      </c>
      <c r="D4922" s="184" t="str">
        <f>IF('Census Block Input'!J4886="","",UPPER('Census Block Input'!J4886))</f>
        <v/>
      </c>
      <c r="E4922" s="26" t="str">
        <f>IF('Census Block Input'!J4886="","",'Census Block Input'!I4886)</f>
        <v/>
      </c>
      <c r="F4922" s="27" t="str">
        <f>IF('Census Block Input'!J4886="","",'Census Block Input'!C4886)</f>
        <v/>
      </c>
      <c r="G4922" s="29" t="str">
        <f>IF('Census Block Input'!J4886="","",'Census Block Input'!D4886)</f>
        <v/>
      </c>
      <c r="H4922" s="30" t="str">
        <f>IF('Census Block Input'!J4886="","",'Census Block Input'!G4886)</f>
        <v/>
      </c>
      <c r="I4922" s="30" t="str">
        <f>IF('Census Block Input'!J4886="","",'Census Block Input'!F4886)</f>
        <v/>
      </c>
      <c r="J4922" s="32" t="str">
        <f t="shared" si="154"/>
        <v/>
      </c>
      <c r="K4922" s="105" t="str">
        <f>IF('Census Block Input'!J4886="","",'Census Block Input'!D4886)</f>
        <v/>
      </c>
      <c r="L4922" s="106" t="str">
        <f>IF('Census Block Input'!J4886="","",'Census Block Input'!G4886)</f>
        <v/>
      </c>
      <c r="M4922" s="106" t="str">
        <f>IF('Census Block Input'!J4886="","",'Census Block Input'!F4886)</f>
        <v/>
      </c>
      <c r="N4922" s="32" t="str">
        <f t="shared" si="155"/>
        <v/>
      </c>
      <c r="O4922" s="124" t="s">
        <v>10</v>
      </c>
      <c r="P4922" s="123" t="s">
        <v>10</v>
      </c>
      <c r="Q4922" s="1"/>
    </row>
    <row r="4923" spans="1:17" ht="15.75" hidden="1" customHeight="1">
      <c r="A4923" s="1" t="str">
        <f t="shared" si="1"/>
        <v/>
      </c>
      <c r="B4923" s="1"/>
      <c r="C4923" s="25" t="str">
        <f>IF('Census Block Input'!J4887="","",'Census Block Input'!B4887)</f>
        <v/>
      </c>
      <c r="D4923" s="184" t="str">
        <f>IF('Census Block Input'!J4887="","",UPPER('Census Block Input'!J4887))</f>
        <v/>
      </c>
      <c r="E4923" s="26" t="str">
        <f>IF('Census Block Input'!J4887="","",'Census Block Input'!I4887)</f>
        <v/>
      </c>
      <c r="F4923" s="27" t="str">
        <f>IF('Census Block Input'!J4887="","",'Census Block Input'!C4887)</f>
        <v/>
      </c>
      <c r="G4923" s="29" t="str">
        <f>IF('Census Block Input'!J4887="","",'Census Block Input'!D4887)</f>
        <v/>
      </c>
      <c r="H4923" s="30" t="str">
        <f>IF('Census Block Input'!J4887="","",'Census Block Input'!G4887)</f>
        <v/>
      </c>
      <c r="I4923" s="30" t="str">
        <f>IF('Census Block Input'!J4887="","",'Census Block Input'!F4887)</f>
        <v/>
      </c>
      <c r="J4923" s="32" t="str">
        <f t="shared" si="154"/>
        <v/>
      </c>
      <c r="K4923" s="105" t="str">
        <f>IF('Census Block Input'!J4887="","",'Census Block Input'!D4887)</f>
        <v/>
      </c>
      <c r="L4923" s="106" t="str">
        <f>IF('Census Block Input'!J4887="","",'Census Block Input'!G4887)</f>
        <v/>
      </c>
      <c r="M4923" s="106" t="str">
        <f>IF('Census Block Input'!J4887="","",'Census Block Input'!F4887)</f>
        <v/>
      </c>
      <c r="N4923" s="32" t="str">
        <f t="shared" si="155"/>
        <v/>
      </c>
      <c r="O4923" s="124" t="s">
        <v>10</v>
      </c>
      <c r="P4923" s="123" t="s">
        <v>10</v>
      </c>
      <c r="Q4923" s="1"/>
    </row>
    <row r="4924" spans="1:17" ht="15.75" hidden="1" customHeight="1">
      <c r="A4924" s="1" t="str">
        <f t="shared" si="1"/>
        <v/>
      </c>
      <c r="B4924" s="1"/>
      <c r="C4924" s="25" t="str">
        <f>IF('Census Block Input'!J4888="","",'Census Block Input'!B4888)</f>
        <v/>
      </c>
      <c r="D4924" s="184" t="str">
        <f>IF('Census Block Input'!J4888="","",UPPER('Census Block Input'!J4888))</f>
        <v/>
      </c>
      <c r="E4924" s="26" t="str">
        <f>IF('Census Block Input'!J4888="","",'Census Block Input'!I4888)</f>
        <v/>
      </c>
      <c r="F4924" s="27" t="str">
        <f>IF('Census Block Input'!J4888="","",'Census Block Input'!C4888)</f>
        <v/>
      </c>
      <c r="G4924" s="29" t="str">
        <f>IF('Census Block Input'!J4888="","",'Census Block Input'!D4888)</f>
        <v/>
      </c>
      <c r="H4924" s="30" t="str">
        <f>IF('Census Block Input'!J4888="","",'Census Block Input'!G4888)</f>
        <v/>
      </c>
      <c r="I4924" s="30" t="str">
        <f>IF('Census Block Input'!J4888="","",'Census Block Input'!F4888)</f>
        <v/>
      </c>
      <c r="J4924" s="32" t="str">
        <f t="shared" si="154"/>
        <v/>
      </c>
      <c r="K4924" s="105" t="str">
        <f>IF('Census Block Input'!J4888="","",'Census Block Input'!D4888)</f>
        <v/>
      </c>
      <c r="L4924" s="106" t="str">
        <f>IF('Census Block Input'!J4888="","",'Census Block Input'!G4888)</f>
        <v/>
      </c>
      <c r="M4924" s="106" t="str">
        <f>IF('Census Block Input'!J4888="","",'Census Block Input'!F4888)</f>
        <v/>
      </c>
      <c r="N4924" s="32" t="str">
        <f t="shared" si="155"/>
        <v/>
      </c>
      <c r="O4924" s="124" t="s">
        <v>10</v>
      </c>
      <c r="P4924" s="123" t="s">
        <v>10</v>
      </c>
      <c r="Q4924" s="1"/>
    </row>
    <row r="4925" spans="1:17" ht="15.75" hidden="1" customHeight="1">
      <c r="A4925" s="1" t="str">
        <f t="shared" si="1"/>
        <v/>
      </c>
      <c r="B4925" s="1"/>
      <c r="C4925" s="25" t="str">
        <f>IF('Census Block Input'!J4889="","",'Census Block Input'!B4889)</f>
        <v/>
      </c>
      <c r="D4925" s="184" t="str">
        <f>IF('Census Block Input'!J4889="","",UPPER('Census Block Input'!J4889))</f>
        <v/>
      </c>
      <c r="E4925" s="26" t="str">
        <f>IF('Census Block Input'!J4889="","",'Census Block Input'!I4889)</f>
        <v/>
      </c>
      <c r="F4925" s="27" t="str">
        <f>IF('Census Block Input'!J4889="","",'Census Block Input'!C4889)</f>
        <v/>
      </c>
      <c r="G4925" s="29" t="str">
        <f>IF('Census Block Input'!J4889="","",'Census Block Input'!D4889)</f>
        <v/>
      </c>
      <c r="H4925" s="30" t="str">
        <f>IF('Census Block Input'!J4889="","",'Census Block Input'!G4889)</f>
        <v/>
      </c>
      <c r="I4925" s="30" t="str">
        <f>IF('Census Block Input'!J4889="","",'Census Block Input'!F4889)</f>
        <v/>
      </c>
      <c r="J4925" s="32" t="str">
        <f t="shared" si="154"/>
        <v/>
      </c>
      <c r="K4925" s="105" t="str">
        <f>IF('Census Block Input'!J4889="","",'Census Block Input'!D4889)</f>
        <v/>
      </c>
      <c r="L4925" s="106" t="str">
        <f>IF('Census Block Input'!J4889="","",'Census Block Input'!G4889)</f>
        <v/>
      </c>
      <c r="M4925" s="106" t="str">
        <f>IF('Census Block Input'!J4889="","",'Census Block Input'!F4889)</f>
        <v/>
      </c>
      <c r="N4925" s="32" t="str">
        <f t="shared" si="155"/>
        <v/>
      </c>
      <c r="O4925" s="124" t="s">
        <v>10</v>
      </c>
      <c r="P4925" s="123" t="s">
        <v>10</v>
      </c>
      <c r="Q4925" s="1"/>
    </row>
    <row r="4926" spans="1:17" ht="15.75" hidden="1" customHeight="1">
      <c r="A4926" s="1" t="str">
        <f t="shared" si="1"/>
        <v/>
      </c>
      <c r="B4926" s="1"/>
      <c r="C4926" s="25" t="str">
        <f>IF('Census Block Input'!J4890="","",'Census Block Input'!B4890)</f>
        <v/>
      </c>
      <c r="D4926" s="184" t="str">
        <f>IF('Census Block Input'!J4890="","",UPPER('Census Block Input'!J4890))</f>
        <v/>
      </c>
      <c r="E4926" s="26" t="str">
        <f>IF('Census Block Input'!J4890="","",'Census Block Input'!I4890)</f>
        <v/>
      </c>
      <c r="F4926" s="27" t="str">
        <f>IF('Census Block Input'!J4890="","",'Census Block Input'!C4890)</f>
        <v/>
      </c>
      <c r="G4926" s="29" t="str">
        <f>IF('Census Block Input'!J4890="","",'Census Block Input'!D4890)</f>
        <v/>
      </c>
      <c r="H4926" s="30" t="str">
        <f>IF('Census Block Input'!J4890="","",'Census Block Input'!G4890)</f>
        <v/>
      </c>
      <c r="I4926" s="30" t="str">
        <f>IF('Census Block Input'!J4890="","",'Census Block Input'!F4890)</f>
        <v/>
      </c>
      <c r="J4926" s="32" t="str">
        <f t="shared" si="154"/>
        <v/>
      </c>
      <c r="K4926" s="105" t="str">
        <f>IF('Census Block Input'!J4890="","",'Census Block Input'!D4890)</f>
        <v/>
      </c>
      <c r="L4926" s="106" t="str">
        <f>IF('Census Block Input'!J4890="","",'Census Block Input'!G4890)</f>
        <v/>
      </c>
      <c r="M4926" s="106" t="str">
        <f>IF('Census Block Input'!J4890="","",'Census Block Input'!F4890)</f>
        <v/>
      </c>
      <c r="N4926" s="32" t="str">
        <f t="shared" si="155"/>
        <v/>
      </c>
      <c r="O4926" s="124" t="s">
        <v>10</v>
      </c>
      <c r="P4926" s="123" t="s">
        <v>10</v>
      </c>
      <c r="Q4926" s="1"/>
    </row>
    <row r="4927" spans="1:17" ht="15.75" hidden="1" customHeight="1">
      <c r="A4927" s="1" t="str">
        <f t="shared" si="1"/>
        <v/>
      </c>
      <c r="B4927" s="1"/>
      <c r="C4927" s="25" t="str">
        <f>IF('Census Block Input'!J4891="","",'Census Block Input'!B4891)</f>
        <v/>
      </c>
      <c r="D4927" s="184" t="str">
        <f>IF('Census Block Input'!J4891="","",UPPER('Census Block Input'!J4891))</f>
        <v/>
      </c>
      <c r="E4927" s="26" t="str">
        <f>IF('Census Block Input'!J4891="","",'Census Block Input'!I4891)</f>
        <v/>
      </c>
      <c r="F4927" s="27" t="str">
        <f>IF('Census Block Input'!J4891="","",'Census Block Input'!C4891)</f>
        <v/>
      </c>
      <c r="G4927" s="29" t="str">
        <f>IF('Census Block Input'!J4891="","",'Census Block Input'!D4891)</f>
        <v/>
      </c>
      <c r="H4927" s="30" t="str">
        <f>IF('Census Block Input'!J4891="","",'Census Block Input'!G4891)</f>
        <v/>
      </c>
      <c r="I4927" s="30" t="str">
        <f>IF('Census Block Input'!J4891="","",'Census Block Input'!F4891)</f>
        <v/>
      </c>
      <c r="J4927" s="32" t="str">
        <f t="shared" si="154"/>
        <v/>
      </c>
      <c r="K4927" s="105" t="str">
        <f>IF('Census Block Input'!J4891="","",'Census Block Input'!D4891)</f>
        <v/>
      </c>
      <c r="L4927" s="106" t="str">
        <f>IF('Census Block Input'!J4891="","",'Census Block Input'!G4891)</f>
        <v/>
      </c>
      <c r="M4927" s="106" t="str">
        <f>IF('Census Block Input'!J4891="","",'Census Block Input'!F4891)</f>
        <v/>
      </c>
      <c r="N4927" s="32" t="str">
        <f t="shared" si="155"/>
        <v/>
      </c>
      <c r="O4927" s="124" t="s">
        <v>10</v>
      </c>
      <c r="P4927" s="123" t="s">
        <v>10</v>
      </c>
      <c r="Q4927" s="1"/>
    </row>
    <row r="4928" spans="1:17" ht="15.75" hidden="1" customHeight="1">
      <c r="A4928" s="1" t="str">
        <f t="shared" si="1"/>
        <v/>
      </c>
      <c r="B4928" s="1"/>
      <c r="C4928" s="25" t="str">
        <f>IF('Census Block Input'!J4892="","",'Census Block Input'!B4892)</f>
        <v/>
      </c>
      <c r="D4928" s="184" t="str">
        <f>IF('Census Block Input'!J4892="","",UPPER('Census Block Input'!J4892))</f>
        <v/>
      </c>
      <c r="E4928" s="26" t="str">
        <f>IF('Census Block Input'!J4892="","",'Census Block Input'!I4892)</f>
        <v/>
      </c>
      <c r="F4928" s="27" t="str">
        <f>IF('Census Block Input'!J4892="","",'Census Block Input'!C4892)</f>
        <v/>
      </c>
      <c r="G4928" s="29" t="str">
        <f>IF('Census Block Input'!J4892="","",'Census Block Input'!D4892)</f>
        <v/>
      </c>
      <c r="H4928" s="30" t="str">
        <f>IF('Census Block Input'!J4892="","",'Census Block Input'!G4892)</f>
        <v/>
      </c>
      <c r="I4928" s="30" t="str">
        <f>IF('Census Block Input'!J4892="","",'Census Block Input'!F4892)</f>
        <v/>
      </c>
      <c r="J4928" s="32" t="str">
        <f t="shared" si="154"/>
        <v/>
      </c>
      <c r="K4928" s="105" t="str">
        <f>IF('Census Block Input'!J4892="","",'Census Block Input'!D4892)</f>
        <v/>
      </c>
      <c r="L4928" s="106" t="str">
        <f>IF('Census Block Input'!J4892="","",'Census Block Input'!G4892)</f>
        <v/>
      </c>
      <c r="M4928" s="106" t="str">
        <f>IF('Census Block Input'!J4892="","",'Census Block Input'!F4892)</f>
        <v/>
      </c>
      <c r="N4928" s="32" t="str">
        <f t="shared" si="155"/>
        <v/>
      </c>
      <c r="O4928" s="124" t="s">
        <v>10</v>
      </c>
      <c r="P4928" s="123" t="s">
        <v>10</v>
      </c>
      <c r="Q4928" s="1"/>
    </row>
    <row r="4929" spans="1:17" ht="15.75" hidden="1" customHeight="1">
      <c r="A4929" s="1" t="str">
        <f t="shared" si="1"/>
        <v/>
      </c>
      <c r="B4929" s="1"/>
      <c r="C4929" s="25" t="str">
        <f>IF('Census Block Input'!J4893="","",'Census Block Input'!B4893)</f>
        <v/>
      </c>
      <c r="D4929" s="184" t="str">
        <f>IF('Census Block Input'!J4893="","",UPPER('Census Block Input'!J4893))</f>
        <v/>
      </c>
      <c r="E4929" s="26" t="str">
        <f>IF('Census Block Input'!J4893="","",'Census Block Input'!I4893)</f>
        <v/>
      </c>
      <c r="F4929" s="27" t="str">
        <f>IF('Census Block Input'!J4893="","",'Census Block Input'!C4893)</f>
        <v/>
      </c>
      <c r="G4929" s="29" t="str">
        <f>IF('Census Block Input'!J4893="","",'Census Block Input'!D4893)</f>
        <v/>
      </c>
      <c r="H4929" s="30" t="str">
        <f>IF('Census Block Input'!J4893="","",'Census Block Input'!G4893)</f>
        <v/>
      </c>
      <c r="I4929" s="30" t="str">
        <f>IF('Census Block Input'!J4893="","",'Census Block Input'!F4893)</f>
        <v/>
      </c>
      <c r="J4929" s="32" t="str">
        <f t="shared" si="154"/>
        <v/>
      </c>
      <c r="K4929" s="105" t="str">
        <f>IF('Census Block Input'!J4893="","",'Census Block Input'!D4893)</f>
        <v/>
      </c>
      <c r="L4929" s="106" t="str">
        <f>IF('Census Block Input'!J4893="","",'Census Block Input'!G4893)</f>
        <v/>
      </c>
      <c r="M4929" s="106" t="str">
        <f>IF('Census Block Input'!J4893="","",'Census Block Input'!F4893)</f>
        <v/>
      </c>
      <c r="N4929" s="32" t="str">
        <f t="shared" si="155"/>
        <v/>
      </c>
      <c r="O4929" s="124" t="s">
        <v>10</v>
      </c>
      <c r="P4929" s="123" t="s">
        <v>10</v>
      </c>
      <c r="Q4929" s="1"/>
    </row>
    <row r="4930" spans="1:17" ht="15.75" hidden="1" customHeight="1">
      <c r="A4930" s="1" t="str">
        <f t="shared" si="1"/>
        <v/>
      </c>
      <c r="B4930" s="1"/>
      <c r="C4930" s="25" t="str">
        <f>IF('Census Block Input'!J4894="","",'Census Block Input'!B4894)</f>
        <v/>
      </c>
      <c r="D4930" s="184" t="str">
        <f>IF('Census Block Input'!J4894="","",UPPER('Census Block Input'!J4894))</f>
        <v/>
      </c>
      <c r="E4930" s="26" t="str">
        <f>IF('Census Block Input'!J4894="","",'Census Block Input'!I4894)</f>
        <v/>
      </c>
      <c r="F4930" s="27" t="str">
        <f>IF('Census Block Input'!J4894="","",'Census Block Input'!C4894)</f>
        <v/>
      </c>
      <c r="G4930" s="29" t="str">
        <f>IF('Census Block Input'!J4894="","",'Census Block Input'!D4894)</f>
        <v/>
      </c>
      <c r="H4930" s="30" t="str">
        <f>IF('Census Block Input'!J4894="","",'Census Block Input'!G4894)</f>
        <v/>
      </c>
      <c r="I4930" s="30" t="str">
        <f>IF('Census Block Input'!J4894="","",'Census Block Input'!F4894)</f>
        <v/>
      </c>
      <c r="J4930" s="32" t="str">
        <f t="shared" si="154"/>
        <v/>
      </c>
      <c r="K4930" s="105" t="str">
        <f>IF('Census Block Input'!J4894="","",'Census Block Input'!D4894)</f>
        <v/>
      </c>
      <c r="L4930" s="106" t="str">
        <f>IF('Census Block Input'!J4894="","",'Census Block Input'!G4894)</f>
        <v/>
      </c>
      <c r="M4930" s="106" t="str">
        <f>IF('Census Block Input'!J4894="","",'Census Block Input'!F4894)</f>
        <v/>
      </c>
      <c r="N4930" s="32" t="str">
        <f t="shared" si="155"/>
        <v/>
      </c>
      <c r="O4930" s="124" t="s">
        <v>10</v>
      </c>
      <c r="P4930" s="123" t="s">
        <v>10</v>
      </c>
      <c r="Q4930" s="1"/>
    </row>
    <row r="4931" spans="1:17" ht="15.75" hidden="1" customHeight="1">
      <c r="A4931" s="1" t="str">
        <f t="shared" si="1"/>
        <v/>
      </c>
      <c r="B4931" s="1"/>
      <c r="C4931" s="25" t="str">
        <f>IF('Census Block Input'!J4895="","",'Census Block Input'!B4895)</f>
        <v/>
      </c>
      <c r="D4931" s="184" t="str">
        <f>IF('Census Block Input'!J4895="","",UPPER('Census Block Input'!J4895))</f>
        <v/>
      </c>
      <c r="E4931" s="26" t="str">
        <f>IF('Census Block Input'!J4895="","",'Census Block Input'!I4895)</f>
        <v/>
      </c>
      <c r="F4931" s="27" t="str">
        <f>IF('Census Block Input'!J4895="","",'Census Block Input'!C4895)</f>
        <v/>
      </c>
      <c r="G4931" s="29" t="str">
        <f>IF('Census Block Input'!J4895="","",'Census Block Input'!D4895)</f>
        <v/>
      </c>
      <c r="H4931" s="30" t="str">
        <f>IF('Census Block Input'!J4895="","",'Census Block Input'!G4895)</f>
        <v/>
      </c>
      <c r="I4931" s="30" t="str">
        <f>IF('Census Block Input'!J4895="","",'Census Block Input'!F4895)</f>
        <v/>
      </c>
      <c r="J4931" s="32" t="str">
        <f t="shared" si="154"/>
        <v/>
      </c>
      <c r="K4931" s="105" t="str">
        <f>IF('Census Block Input'!J4895="","",'Census Block Input'!D4895)</f>
        <v/>
      </c>
      <c r="L4931" s="106" t="str">
        <f>IF('Census Block Input'!J4895="","",'Census Block Input'!G4895)</f>
        <v/>
      </c>
      <c r="M4931" s="106" t="str">
        <f>IF('Census Block Input'!J4895="","",'Census Block Input'!F4895)</f>
        <v/>
      </c>
      <c r="N4931" s="32" t="str">
        <f t="shared" si="155"/>
        <v/>
      </c>
      <c r="O4931" s="124" t="s">
        <v>10</v>
      </c>
      <c r="P4931" s="123" t="s">
        <v>10</v>
      </c>
      <c r="Q4931" s="1"/>
    </row>
    <row r="4932" spans="1:17" ht="15.75" hidden="1" customHeight="1">
      <c r="A4932" s="1" t="str">
        <f t="shared" si="1"/>
        <v/>
      </c>
      <c r="B4932" s="1"/>
      <c r="C4932" s="25" t="str">
        <f>IF('Census Block Input'!J4896="","",'Census Block Input'!B4896)</f>
        <v/>
      </c>
      <c r="D4932" s="184" t="str">
        <f>IF('Census Block Input'!J4896="","",UPPER('Census Block Input'!J4896))</f>
        <v/>
      </c>
      <c r="E4932" s="26" t="str">
        <f>IF('Census Block Input'!J4896="","",'Census Block Input'!I4896)</f>
        <v/>
      </c>
      <c r="F4932" s="27" t="str">
        <f>IF('Census Block Input'!J4896="","",'Census Block Input'!C4896)</f>
        <v/>
      </c>
      <c r="G4932" s="29" t="str">
        <f>IF('Census Block Input'!J4896="","",'Census Block Input'!D4896)</f>
        <v/>
      </c>
      <c r="H4932" s="30" t="str">
        <f>IF('Census Block Input'!J4896="","",'Census Block Input'!G4896)</f>
        <v/>
      </c>
      <c r="I4932" s="30" t="str">
        <f>IF('Census Block Input'!J4896="","",'Census Block Input'!F4896)</f>
        <v/>
      </c>
      <c r="J4932" s="32" t="str">
        <f t="shared" si="154"/>
        <v/>
      </c>
      <c r="K4932" s="105" t="str">
        <f>IF('Census Block Input'!J4896="","",'Census Block Input'!D4896)</f>
        <v/>
      </c>
      <c r="L4932" s="106" t="str">
        <f>IF('Census Block Input'!J4896="","",'Census Block Input'!G4896)</f>
        <v/>
      </c>
      <c r="M4932" s="106" t="str">
        <f>IF('Census Block Input'!J4896="","",'Census Block Input'!F4896)</f>
        <v/>
      </c>
      <c r="N4932" s="32" t="str">
        <f t="shared" si="155"/>
        <v/>
      </c>
      <c r="O4932" s="124" t="s">
        <v>10</v>
      </c>
      <c r="P4932" s="123" t="s">
        <v>10</v>
      </c>
      <c r="Q4932" s="1"/>
    </row>
    <row r="4933" spans="1:17" ht="15.75" hidden="1" customHeight="1">
      <c r="A4933" s="1" t="str">
        <f t="shared" si="1"/>
        <v/>
      </c>
      <c r="B4933" s="1"/>
      <c r="C4933" s="25" t="str">
        <f>IF('Census Block Input'!J4897="","",'Census Block Input'!B4897)</f>
        <v/>
      </c>
      <c r="D4933" s="184" t="str">
        <f>IF('Census Block Input'!J4897="","",UPPER('Census Block Input'!J4897))</f>
        <v/>
      </c>
      <c r="E4933" s="26" t="str">
        <f>IF('Census Block Input'!J4897="","",'Census Block Input'!I4897)</f>
        <v/>
      </c>
      <c r="F4933" s="27" t="str">
        <f>IF('Census Block Input'!J4897="","",'Census Block Input'!C4897)</f>
        <v/>
      </c>
      <c r="G4933" s="29" t="str">
        <f>IF('Census Block Input'!J4897="","",'Census Block Input'!D4897)</f>
        <v/>
      </c>
      <c r="H4933" s="30" t="str">
        <f>IF('Census Block Input'!J4897="","",'Census Block Input'!G4897)</f>
        <v/>
      </c>
      <c r="I4933" s="30" t="str">
        <f>IF('Census Block Input'!J4897="","",'Census Block Input'!F4897)</f>
        <v/>
      </c>
      <c r="J4933" s="32" t="str">
        <f t="shared" si="154"/>
        <v/>
      </c>
      <c r="K4933" s="105" t="str">
        <f>IF('Census Block Input'!J4897="","",'Census Block Input'!D4897)</f>
        <v/>
      </c>
      <c r="L4933" s="106" t="str">
        <f>IF('Census Block Input'!J4897="","",'Census Block Input'!G4897)</f>
        <v/>
      </c>
      <c r="M4933" s="106" t="str">
        <f>IF('Census Block Input'!J4897="","",'Census Block Input'!F4897)</f>
        <v/>
      </c>
      <c r="N4933" s="32" t="str">
        <f t="shared" si="155"/>
        <v/>
      </c>
      <c r="O4933" s="124" t="s">
        <v>10</v>
      </c>
      <c r="P4933" s="123" t="s">
        <v>10</v>
      </c>
      <c r="Q4933" s="1"/>
    </row>
    <row r="4934" spans="1:17" ht="15.75" hidden="1" customHeight="1">
      <c r="A4934" s="1" t="str">
        <f t="shared" si="1"/>
        <v/>
      </c>
      <c r="B4934" s="1"/>
      <c r="C4934" s="25" t="str">
        <f>IF('Census Block Input'!J4898="","",'Census Block Input'!B4898)</f>
        <v/>
      </c>
      <c r="D4934" s="184" t="str">
        <f>IF('Census Block Input'!J4898="","",UPPER('Census Block Input'!J4898))</f>
        <v/>
      </c>
      <c r="E4934" s="26" t="str">
        <f>IF('Census Block Input'!J4898="","",'Census Block Input'!I4898)</f>
        <v/>
      </c>
      <c r="F4934" s="27" t="str">
        <f>IF('Census Block Input'!J4898="","",'Census Block Input'!C4898)</f>
        <v/>
      </c>
      <c r="G4934" s="29" t="str">
        <f>IF('Census Block Input'!J4898="","",'Census Block Input'!D4898)</f>
        <v/>
      </c>
      <c r="H4934" s="30" t="str">
        <f>IF('Census Block Input'!J4898="","",'Census Block Input'!G4898)</f>
        <v/>
      </c>
      <c r="I4934" s="30" t="str">
        <f>IF('Census Block Input'!J4898="","",'Census Block Input'!F4898)</f>
        <v/>
      </c>
      <c r="J4934" s="32" t="str">
        <f t="shared" si="154"/>
        <v/>
      </c>
      <c r="K4934" s="105" t="str">
        <f>IF('Census Block Input'!J4898="","",'Census Block Input'!D4898)</f>
        <v/>
      </c>
      <c r="L4934" s="106" t="str">
        <f>IF('Census Block Input'!J4898="","",'Census Block Input'!G4898)</f>
        <v/>
      </c>
      <c r="M4934" s="106" t="str">
        <f>IF('Census Block Input'!J4898="","",'Census Block Input'!F4898)</f>
        <v/>
      </c>
      <c r="N4934" s="32" t="str">
        <f t="shared" si="155"/>
        <v/>
      </c>
      <c r="O4934" s="124" t="s">
        <v>10</v>
      </c>
      <c r="P4934" s="123" t="s">
        <v>10</v>
      </c>
      <c r="Q4934" s="1"/>
    </row>
    <row r="4935" spans="1:17" ht="15.75" hidden="1" customHeight="1">
      <c r="A4935" s="1" t="str">
        <f t="shared" si="1"/>
        <v/>
      </c>
      <c r="B4935" s="1"/>
      <c r="C4935" s="25" t="str">
        <f>IF('Census Block Input'!J4899="","",'Census Block Input'!B4899)</f>
        <v/>
      </c>
      <c r="D4935" s="184" t="str">
        <f>IF('Census Block Input'!J4899="","",UPPER('Census Block Input'!J4899))</f>
        <v/>
      </c>
      <c r="E4935" s="26" t="str">
        <f>IF('Census Block Input'!J4899="","",'Census Block Input'!I4899)</f>
        <v/>
      </c>
      <c r="F4935" s="27" t="str">
        <f>IF('Census Block Input'!J4899="","",'Census Block Input'!C4899)</f>
        <v/>
      </c>
      <c r="G4935" s="29" t="str">
        <f>IF('Census Block Input'!J4899="","",'Census Block Input'!D4899)</f>
        <v/>
      </c>
      <c r="H4935" s="30" t="str">
        <f>IF('Census Block Input'!J4899="","",'Census Block Input'!G4899)</f>
        <v/>
      </c>
      <c r="I4935" s="30" t="str">
        <f>IF('Census Block Input'!J4899="","",'Census Block Input'!F4899)</f>
        <v/>
      </c>
      <c r="J4935" s="32" t="str">
        <f t="shared" si="154"/>
        <v/>
      </c>
      <c r="K4935" s="105" t="str">
        <f>IF('Census Block Input'!J4899="","",'Census Block Input'!D4899)</f>
        <v/>
      </c>
      <c r="L4935" s="106" t="str">
        <f>IF('Census Block Input'!J4899="","",'Census Block Input'!G4899)</f>
        <v/>
      </c>
      <c r="M4935" s="106" t="str">
        <f>IF('Census Block Input'!J4899="","",'Census Block Input'!F4899)</f>
        <v/>
      </c>
      <c r="N4935" s="32" t="str">
        <f t="shared" si="155"/>
        <v/>
      </c>
      <c r="O4935" s="124" t="s">
        <v>10</v>
      </c>
      <c r="P4935" s="123" t="s">
        <v>10</v>
      </c>
      <c r="Q4935" s="1"/>
    </row>
    <row r="4936" spans="1:17" ht="15.75" hidden="1" customHeight="1">
      <c r="A4936" s="1" t="str">
        <f t="shared" si="1"/>
        <v/>
      </c>
      <c r="B4936" s="1"/>
      <c r="C4936" s="25" t="str">
        <f>IF('Census Block Input'!J4900="","",'Census Block Input'!B4900)</f>
        <v/>
      </c>
      <c r="D4936" s="184" t="str">
        <f>IF('Census Block Input'!J4900="","",UPPER('Census Block Input'!J4900))</f>
        <v/>
      </c>
      <c r="E4936" s="26" t="str">
        <f>IF('Census Block Input'!J4900="","",'Census Block Input'!I4900)</f>
        <v/>
      </c>
      <c r="F4936" s="27" t="str">
        <f>IF('Census Block Input'!J4900="","",'Census Block Input'!C4900)</f>
        <v/>
      </c>
      <c r="G4936" s="29" t="str">
        <f>IF('Census Block Input'!J4900="","",'Census Block Input'!D4900)</f>
        <v/>
      </c>
      <c r="H4936" s="30" t="str">
        <f>IF('Census Block Input'!J4900="","",'Census Block Input'!G4900)</f>
        <v/>
      </c>
      <c r="I4936" s="30" t="str">
        <f>IF('Census Block Input'!J4900="","",'Census Block Input'!F4900)</f>
        <v/>
      </c>
      <c r="J4936" s="32" t="str">
        <f t="shared" si="154"/>
        <v/>
      </c>
      <c r="K4936" s="105" t="str">
        <f>IF('Census Block Input'!J4900="","",'Census Block Input'!D4900)</f>
        <v/>
      </c>
      <c r="L4936" s="106" t="str">
        <f>IF('Census Block Input'!J4900="","",'Census Block Input'!G4900)</f>
        <v/>
      </c>
      <c r="M4936" s="106" t="str">
        <f>IF('Census Block Input'!J4900="","",'Census Block Input'!F4900)</f>
        <v/>
      </c>
      <c r="N4936" s="32" t="str">
        <f t="shared" si="155"/>
        <v/>
      </c>
      <c r="O4936" s="124" t="s">
        <v>10</v>
      </c>
      <c r="P4936" s="123" t="s">
        <v>10</v>
      </c>
      <c r="Q4936" s="1"/>
    </row>
    <row r="4937" spans="1:17" ht="15.75" hidden="1" customHeight="1">
      <c r="A4937" s="1" t="str">
        <f t="shared" si="1"/>
        <v/>
      </c>
      <c r="B4937" s="1"/>
      <c r="C4937" s="25" t="str">
        <f>IF('Census Block Input'!J4901="","",'Census Block Input'!B4901)</f>
        <v/>
      </c>
      <c r="D4937" s="184" t="str">
        <f>IF('Census Block Input'!J4901="","",UPPER('Census Block Input'!J4901))</f>
        <v/>
      </c>
      <c r="E4937" s="26" t="str">
        <f>IF('Census Block Input'!J4901="","",'Census Block Input'!I4901)</f>
        <v/>
      </c>
      <c r="F4937" s="27" t="str">
        <f>IF('Census Block Input'!J4901="","",'Census Block Input'!C4901)</f>
        <v/>
      </c>
      <c r="G4937" s="29" t="str">
        <f>IF('Census Block Input'!J4901="","",'Census Block Input'!D4901)</f>
        <v/>
      </c>
      <c r="H4937" s="30" t="str">
        <f>IF('Census Block Input'!J4901="","",'Census Block Input'!G4901)</f>
        <v/>
      </c>
      <c r="I4937" s="30" t="str">
        <f>IF('Census Block Input'!J4901="","",'Census Block Input'!F4901)</f>
        <v/>
      </c>
      <c r="J4937" s="32" t="str">
        <f t="shared" si="154"/>
        <v/>
      </c>
      <c r="K4937" s="105" t="str">
        <f>IF('Census Block Input'!J4901="","",'Census Block Input'!D4901)</f>
        <v/>
      </c>
      <c r="L4937" s="106" t="str">
        <f>IF('Census Block Input'!J4901="","",'Census Block Input'!G4901)</f>
        <v/>
      </c>
      <c r="M4937" s="106" t="str">
        <f>IF('Census Block Input'!J4901="","",'Census Block Input'!F4901)</f>
        <v/>
      </c>
      <c r="N4937" s="32" t="str">
        <f t="shared" si="155"/>
        <v/>
      </c>
      <c r="O4937" s="124" t="s">
        <v>10</v>
      </c>
      <c r="P4937" s="123" t="s">
        <v>10</v>
      </c>
      <c r="Q4937" s="1"/>
    </row>
    <row r="4938" spans="1:17" ht="15.75" hidden="1" customHeight="1">
      <c r="A4938" s="1" t="str">
        <f t="shared" si="1"/>
        <v/>
      </c>
      <c r="B4938" s="1"/>
      <c r="C4938" s="25" t="str">
        <f>IF('Census Block Input'!J4902="","",'Census Block Input'!B4902)</f>
        <v/>
      </c>
      <c r="D4938" s="184" t="str">
        <f>IF('Census Block Input'!J4902="","",UPPER('Census Block Input'!J4902))</f>
        <v/>
      </c>
      <c r="E4938" s="26" t="str">
        <f>IF('Census Block Input'!J4902="","",'Census Block Input'!I4902)</f>
        <v/>
      </c>
      <c r="F4938" s="27" t="str">
        <f>IF('Census Block Input'!J4902="","",'Census Block Input'!C4902)</f>
        <v/>
      </c>
      <c r="G4938" s="29" t="str">
        <f>IF('Census Block Input'!J4902="","",'Census Block Input'!D4902)</f>
        <v/>
      </c>
      <c r="H4938" s="30" t="str">
        <f>IF('Census Block Input'!J4902="","",'Census Block Input'!G4902)</f>
        <v/>
      </c>
      <c r="I4938" s="30" t="str">
        <f>IF('Census Block Input'!J4902="","",'Census Block Input'!F4902)</f>
        <v/>
      </c>
      <c r="J4938" s="32" t="str">
        <f t="shared" si="154"/>
        <v/>
      </c>
      <c r="K4938" s="105" t="str">
        <f>IF('Census Block Input'!J4902="","",'Census Block Input'!D4902)</f>
        <v/>
      </c>
      <c r="L4938" s="106" t="str">
        <f>IF('Census Block Input'!J4902="","",'Census Block Input'!G4902)</f>
        <v/>
      </c>
      <c r="M4938" s="106" t="str">
        <f>IF('Census Block Input'!J4902="","",'Census Block Input'!F4902)</f>
        <v/>
      </c>
      <c r="N4938" s="32" t="str">
        <f t="shared" si="155"/>
        <v/>
      </c>
      <c r="O4938" s="124" t="s">
        <v>10</v>
      </c>
      <c r="P4938" s="123" t="s">
        <v>10</v>
      </c>
      <c r="Q4938" s="1"/>
    </row>
    <row r="4939" spans="1:17" ht="15.75" hidden="1" customHeight="1">
      <c r="A4939" s="1" t="str">
        <f t="shared" si="1"/>
        <v/>
      </c>
      <c r="B4939" s="1"/>
      <c r="C4939" s="25" t="str">
        <f>IF('Census Block Input'!J4903="","",'Census Block Input'!B4903)</f>
        <v/>
      </c>
      <c r="D4939" s="184" t="str">
        <f>IF('Census Block Input'!J4903="","",UPPER('Census Block Input'!J4903))</f>
        <v/>
      </c>
      <c r="E4939" s="26" t="str">
        <f>IF('Census Block Input'!J4903="","",'Census Block Input'!I4903)</f>
        <v/>
      </c>
      <c r="F4939" s="27" t="str">
        <f>IF('Census Block Input'!J4903="","",'Census Block Input'!C4903)</f>
        <v/>
      </c>
      <c r="G4939" s="29" t="str">
        <f>IF('Census Block Input'!J4903="","",'Census Block Input'!D4903)</f>
        <v/>
      </c>
      <c r="H4939" s="30" t="str">
        <f>IF('Census Block Input'!J4903="","",'Census Block Input'!G4903)</f>
        <v/>
      </c>
      <c r="I4939" s="30" t="str">
        <f>IF('Census Block Input'!J4903="","",'Census Block Input'!F4903)</f>
        <v/>
      </c>
      <c r="J4939" s="32" t="str">
        <f t="shared" si="154"/>
        <v/>
      </c>
      <c r="K4939" s="105" t="str">
        <f>IF('Census Block Input'!J4903="","",'Census Block Input'!D4903)</f>
        <v/>
      </c>
      <c r="L4939" s="106" t="str">
        <f>IF('Census Block Input'!J4903="","",'Census Block Input'!G4903)</f>
        <v/>
      </c>
      <c r="M4939" s="106" t="str">
        <f>IF('Census Block Input'!J4903="","",'Census Block Input'!F4903)</f>
        <v/>
      </c>
      <c r="N4939" s="32" t="str">
        <f t="shared" si="155"/>
        <v/>
      </c>
      <c r="O4939" s="124" t="s">
        <v>10</v>
      </c>
      <c r="P4939" s="123" t="s">
        <v>10</v>
      </c>
      <c r="Q4939" s="1"/>
    </row>
    <row r="4940" spans="1:17" ht="15.75" hidden="1" customHeight="1">
      <c r="A4940" s="1" t="str">
        <f t="shared" si="1"/>
        <v/>
      </c>
      <c r="B4940" s="1"/>
      <c r="C4940" s="25" t="str">
        <f>IF('Census Block Input'!J4904="","",'Census Block Input'!B4904)</f>
        <v/>
      </c>
      <c r="D4940" s="184" t="str">
        <f>IF('Census Block Input'!J4904="","",UPPER('Census Block Input'!J4904))</f>
        <v/>
      </c>
      <c r="E4940" s="26" t="str">
        <f>IF('Census Block Input'!J4904="","",'Census Block Input'!I4904)</f>
        <v/>
      </c>
      <c r="F4940" s="27" t="str">
        <f>IF('Census Block Input'!J4904="","",'Census Block Input'!C4904)</f>
        <v/>
      </c>
      <c r="G4940" s="29" t="str">
        <f>IF('Census Block Input'!J4904="","",'Census Block Input'!D4904)</f>
        <v/>
      </c>
      <c r="H4940" s="30" t="str">
        <f>IF('Census Block Input'!J4904="","",'Census Block Input'!G4904)</f>
        <v/>
      </c>
      <c r="I4940" s="30" t="str">
        <f>IF('Census Block Input'!J4904="","",'Census Block Input'!F4904)</f>
        <v/>
      </c>
      <c r="J4940" s="32" t="str">
        <f t="shared" si="154"/>
        <v/>
      </c>
      <c r="K4940" s="105" t="str">
        <f>IF('Census Block Input'!J4904="","",'Census Block Input'!D4904)</f>
        <v/>
      </c>
      <c r="L4940" s="106" t="str">
        <f>IF('Census Block Input'!J4904="","",'Census Block Input'!G4904)</f>
        <v/>
      </c>
      <c r="M4940" s="106" t="str">
        <f>IF('Census Block Input'!J4904="","",'Census Block Input'!F4904)</f>
        <v/>
      </c>
      <c r="N4940" s="32" t="str">
        <f t="shared" si="155"/>
        <v/>
      </c>
      <c r="O4940" s="124" t="s">
        <v>10</v>
      </c>
      <c r="P4940" s="123" t="s">
        <v>10</v>
      </c>
      <c r="Q4940" s="1"/>
    </row>
    <row r="4941" spans="1:17" ht="15.75" hidden="1" customHeight="1">
      <c r="A4941" s="1" t="str">
        <f t="shared" si="1"/>
        <v/>
      </c>
      <c r="B4941" s="1"/>
      <c r="C4941" s="25" t="str">
        <f>IF('Census Block Input'!J4905="","",'Census Block Input'!B4905)</f>
        <v/>
      </c>
      <c r="D4941" s="184" t="str">
        <f>IF('Census Block Input'!J4905="","",UPPER('Census Block Input'!J4905))</f>
        <v/>
      </c>
      <c r="E4941" s="26" t="str">
        <f>IF('Census Block Input'!J4905="","",'Census Block Input'!I4905)</f>
        <v/>
      </c>
      <c r="F4941" s="27" t="str">
        <f>IF('Census Block Input'!J4905="","",'Census Block Input'!C4905)</f>
        <v/>
      </c>
      <c r="G4941" s="29" t="str">
        <f>IF('Census Block Input'!J4905="","",'Census Block Input'!D4905)</f>
        <v/>
      </c>
      <c r="H4941" s="30" t="str">
        <f>IF('Census Block Input'!J4905="","",'Census Block Input'!G4905)</f>
        <v/>
      </c>
      <c r="I4941" s="30" t="str">
        <f>IF('Census Block Input'!J4905="","",'Census Block Input'!F4905)</f>
        <v/>
      </c>
      <c r="J4941" s="32" t="str">
        <f t="shared" si="154"/>
        <v/>
      </c>
      <c r="K4941" s="105" t="str">
        <f>IF('Census Block Input'!J4905="","",'Census Block Input'!D4905)</f>
        <v/>
      </c>
      <c r="L4941" s="106" t="str">
        <f>IF('Census Block Input'!J4905="","",'Census Block Input'!G4905)</f>
        <v/>
      </c>
      <c r="M4941" s="106" t="str">
        <f>IF('Census Block Input'!J4905="","",'Census Block Input'!F4905)</f>
        <v/>
      </c>
      <c r="N4941" s="32" t="str">
        <f t="shared" si="155"/>
        <v/>
      </c>
      <c r="O4941" s="124" t="s">
        <v>10</v>
      </c>
      <c r="P4941" s="123" t="s">
        <v>10</v>
      </c>
      <c r="Q4941" s="1"/>
    </row>
    <row r="4942" spans="1:17" ht="15.75" hidden="1" customHeight="1">
      <c r="A4942" s="1" t="str">
        <f t="shared" si="1"/>
        <v/>
      </c>
      <c r="B4942" s="1"/>
      <c r="C4942" s="25" t="str">
        <f>IF('Census Block Input'!J4906="","",'Census Block Input'!B4906)</f>
        <v/>
      </c>
      <c r="D4942" s="184" t="str">
        <f>IF('Census Block Input'!J4906="","",UPPER('Census Block Input'!J4906))</f>
        <v/>
      </c>
      <c r="E4942" s="26" t="str">
        <f>IF('Census Block Input'!J4906="","",'Census Block Input'!I4906)</f>
        <v/>
      </c>
      <c r="F4942" s="27" t="str">
        <f>IF('Census Block Input'!J4906="","",'Census Block Input'!C4906)</f>
        <v/>
      </c>
      <c r="G4942" s="29" t="str">
        <f>IF('Census Block Input'!J4906="","",'Census Block Input'!D4906)</f>
        <v/>
      </c>
      <c r="H4942" s="30" t="str">
        <f>IF('Census Block Input'!J4906="","",'Census Block Input'!G4906)</f>
        <v/>
      </c>
      <c r="I4942" s="30" t="str">
        <f>IF('Census Block Input'!J4906="","",'Census Block Input'!F4906)</f>
        <v/>
      </c>
      <c r="J4942" s="32" t="str">
        <f t="shared" si="154"/>
        <v/>
      </c>
      <c r="K4942" s="105" t="str">
        <f>IF('Census Block Input'!J4906="","",'Census Block Input'!D4906)</f>
        <v/>
      </c>
      <c r="L4942" s="106" t="str">
        <f>IF('Census Block Input'!J4906="","",'Census Block Input'!G4906)</f>
        <v/>
      </c>
      <c r="M4942" s="106" t="str">
        <f>IF('Census Block Input'!J4906="","",'Census Block Input'!F4906)</f>
        <v/>
      </c>
      <c r="N4942" s="32" t="str">
        <f t="shared" si="155"/>
        <v/>
      </c>
      <c r="O4942" s="124" t="s">
        <v>10</v>
      </c>
      <c r="P4942" s="123" t="s">
        <v>10</v>
      </c>
      <c r="Q4942" s="1"/>
    </row>
    <row r="4943" spans="1:17" ht="15.75" hidden="1" customHeight="1">
      <c r="A4943" s="1" t="str">
        <f t="shared" si="1"/>
        <v/>
      </c>
      <c r="B4943" s="1"/>
      <c r="C4943" s="25" t="str">
        <f>IF('Census Block Input'!J4907="","",'Census Block Input'!B4907)</f>
        <v/>
      </c>
      <c r="D4943" s="184" t="str">
        <f>IF('Census Block Input'!J4907="","",UPPER('Census Block Input'!J4907))</f>
        <v/>
      </c>
      <c r="E4943" s="26" t="str">
        <f>IF('Census Block Input'!J4907="","",'Census Block Input'!I4907)</f>
        <v/>
      </c>
      <c r="F4943" s="27" t="str">
        <f>IF('Census Block Input'!J4907="","",'Census Block Input'!C4907)</f>
        <v/>
      </c>
      <c r="G4943" s="29" t="str">
        <f>IF('Census Block Input'!J4907="","",'Census Block Input'!D4907)</f>
        <v/>
      </c>
      <c r="H4943" s="30" t="str">
        <f>IF('Census Block Input'!J4907="","",'Census Block Input'!G4907)</f>
        <v/>
      </c>
      <c r="I4943" s="30" t="str">
        <f>IF('Census Block Input'!J4907="","",'Census Block Input'!F4907)</f>
        <v/>
      </c>
      <c r="J4943" s="32" t="str">
        <f t="shared" si="154"/>
        <v/>
      </c>
      <c r="K4943" s="105" t="str">
        <f>IF('Census Block Input'!J4907="","",'Census Block Input'!D4907)</f>
        <v/>
      </c>
      <c r="L4943" s="106" t="str">
        <f>IF('Census Block Input'!J4907="","",'Census Block Input'!G4907)</f>
        <v/>
      </c>
      <c r="M4943" s="106" t="str">
        <f>IF('Census Block Input'!J4907="","",'Census Block Input'!F4907)</f>
        <v/>
      </c>
      <c r="N4943" s="32" t="str">
        <f t="shared" si="155"/>
        <v/>
      </c>
      <c r="O4943" s="124" t="s">
        <v>10</v>
      </c>
      <c r="P4943" s="123" t="s">
        <v>10</v>
      </c>
      <c r="Q4943" s="1"/>
    </row>
    <row r="4944" spans="1:17" ht="15.75" hidden="1" customHeight="1">
      <c r="A4944" s="1" t="str">
        <f t="shared" si="1"/>
        <v/>
      </c>
      <c r="B4944" s="1"/>
      <c r="C4944" s="25" t="str">
        <f>IF('Census Block Input'!J4908="","",'Census Block Input'!B4908)</f>
        <v/>
      </c>
      <c r="D4944" s="184" t="str">
        <f>IF('Census Block Input'!J4908="","",UPPER('Census Block Input'!J4908))</f>
        <v/>
      </c>
      <c r="E4944" s="26" t="str">
        <f>IF('Census Block Input'!J4908="","",'Census Block Input'!I4908)</f>
        <v/>
      </c>
      <c r="F4944" s="27" t="str">
        <f>IF('Census Block Input'!J4908="","",'Census Block Input'!C4908)</f>
        <v/>
      </c>
      <c r="G4944" s="29" t="str">
        <f>IF('Census Block Input'!J4908="","",'Census Block Input'!D4908)</f>
        <v/>
      </c>
      <c r="H4944" s="30" t="str">
        <f>IF('Census Block Input'!J4908="","",'Census Block Input'!G4908)</f>
        <v/>
      </c>
      <c r="I4944" s="30" t="str">
        <f>IF('Census Block Input'!J4908="","",'Census Block Input'!F4908)</f>
        <v/>
      </c>
      <c r="J4944" s="32" t="str">
        <f t="shared" si="154"/>
        <v/>
      </c>
      <c r="K4944" s="105" t="str">
        <f>IF('Census Block Input'!J4908="","",'Census Block Input'!D4908)</f>
        <v/>
      </c>
      <c r="L4944" s="106" t="str">
        <f>IF('Census Block Input'!J4908="","",'Census Block Input'!G4908)</f>
        <v/>
      </c>
      <c r="M4944" s="106" t="str">
        <f>IF('Census Block Input'!J4908="","",'Census Block Input'!F4908)</f>
        <v/>
      </c>
      <c r="N4944" s="32" t="str">
        <f t="shared" si="155"/>
        <v/>
      </c>
      <c r="O4944" s="124" t="s">
        <v>10</v>
      </c>
      <c r="P4944" s="123" t="s">
        <v>10</v>
      </c>
      <c r="Q4944" s="1"/>
    </row>
    <row r="4945" spans="1:17" ht="15.75" hidden="1" customHeight="1">
      <c r="A4945" s="1" t="str">
        <f t="shared" si="1"/>
        <v/>
      </c>
      <c r="B4945" s="1"/>
      <c r="C4945" s="25" t="str">
        <f>IF('Census Block Input'!J4909="","",'Census Block Input'!B4909)</f>
        <v/>
      </c>
      <c r="D4945" s="184" t="str">
        <f>IF('Census Block Input'!J4909="","",UPPER('Census Block Input'!J4909))</f>
        <v/>
      </c>
      <c r="E4945" s="26" t="str">
        <f>IF('Census Block Input'!J4909="","",'Census Block Input'!I4909)</f>
        <v/>
      </c>
      <c r="F4945" s="27" t="str">
        <f>IF('Census Block Input'!J4909="","",'Census Block Input'!C4909)</f>
        <v/>
      </c>
      <c r="G4945" s="29" t="str">
        <f>IF('Census Block Input'!J4909="","",'Census Block Input'!D4909)</f>
        <v/>
      </c>
      <c r="H4945" s="30" t="str">
        <f>IF('Census Block Input'!J4909="","",'Census Block Input'!G4909)</f>
        <v/>
      </c>
      <c r="I4945" s="30" t="str">
        <f>IF('Census Block Input'!J4909="","",'Census Block Input'!F4909)</f>
        <v/>
      </c>
      <c r="J4945" s="32" t="str">
        <f t="shared" si="154"/>
        <v/>
      </c>
      <c r="K4945" s="105" t="str">
        <f>IF('Census Block Input'!J4909="","",'Census Block Input'!D4909)</f>
        <v/>
      </c>
      <c r="L4945" s="106" t="str">
        <f>IF('Census Block Input'!J4909="","",'Census Block Input'!G4909)</f>
        <v/>
      </c>
      <c r="M4945" s="106" t="str">
        <f>IF('Census Block Input'!J4909="","",'Census Block Input'!F4909)</f>
        <v/>
      </c>
      <c r="N4945" s="32" t="str">
        <f t="shared" si="155"/>
        <v/>
      </c>
      <c r="O4945" s="124" t="s">
        <v>10</v>
      </c>
      <c r="P4945" s="123" t="s">
        <v>10</v>
      </c>
      <c r="Q4945" s="1"/>
    </row>
    <row r="4946" spans="1:17" ht="15.75" hidden="1" customHeight="1">
      <c r="A4946" s="1" t="str">
        <f t="shared" si="1"/>
        <v/>
      </c>
      <c r="B4946" s="1"/>
      <c r="C4946" s="25" t="str">
        <f>IF('Census Block Input'!J4910="","",'Census Block Input'!B4910)</f>
        <v/>
      </c>
      <c r="D4946" s="184" t="str">
        <f>IF('Census Block Input'!J4910="","",UPPER('Census Block Input'!J4910))</f>
        <v/>
      </c>
      <c r="E4946" s="26" t="str">
        <f>IF('Census Block Input'!J4910="","",'Census Block Input'!I4910)</f>
        <v/>
      </c>
      <c r="F4946" s="27" t="str">
        <f>IF('Census Block Input'!J4910="","",'Census Block Input'!C4910)</f>
        <v/>
      </c>
      <c r="G4946" s="29" t="str">
        <f>IF('Census Block Input'!J4910="","",'Census Block Input'!D4910)</f>
        <v/>
      </c>
      <c r="H4946" s="30" t="str">
        <f>IF('Census Block Input'!J4910="","",'Census Block Input'!G4910)</f>
        <v/>
      </c>
      <c r="I4946" s="30" t="str">
        <f>IF('Census Block Input'!J4910="","",'Census Block Input'!F4910)</f>
        <v/>
      </c>
      <c r="J4946" s="32" t="str">
        <f t="shared" si="154"/>
        <v/>
      </c>
      <c r="K4946" s="105" t="str">
        <f>IF('Census Block Input'!J4910="","",'Census Block Input'!D4910)</f>
        <v/>
      </c>
      <c r="L4946" s="106" t="str">
        <f>IF('Census Block Input'!J4910="","",'Census Block Input'!G4910)</f>
        <v/>
      </c>
      <c r="M4946" s="106" t="str">
        <f>IF('Census Block Input'!J4910="","",'Census Block Input'!F4910)</f>
        <v/>
      </c>
      <c r="N4946" s="32" t="str">
        <f t="shared" si="155"/>
        <v/>
      </c>
      <c r="O4946" s="124" t="s">
        <v>10</v>
      </c>
      <c r="P4946" s="123" t="s">
        <v>10</v>
      </c>
      <c r="Q4946" s="1"/>
    </row>
    <row r="4947" spans="1:17" ht="15.75" hidden="1" customHeight="1">
      <c r="A4947" s="1" t="str">
        <f t="shared" si="1"/>
        <v/>
      </c>
      <c r="B4947" s="1"/>
      <c r="C4947" s="25" t="str">
        <f>IF('Census Block Input'!J4911="","",'Census Block Input'!B4911)</f>
        <v/>
      </c>
      <c r="D4947" s="184" t="str">
        <f>IF('Census Block Input'!J4911="","",UPPER('Census Block Input'!J4911))</f>
        <v/>
      </c>
      <c r="E4947" s="26" t="str">
        <f>IF('Census Block Input'!J4911="","",'Census Block Input'!I4911)</f>
        <v/>
      </c>
      <c r="F4947" s="27" t="str">
        <f>IF('Census Block Input'!J4911="","",'Census Block Input'!C4911)</f>
        <v/>
      </c>
      <c r="G4947" s="29" t="str">
        <f>IF('Census Block Input'!J4911="","",'Census Block Input'!D4911)</f>
        <v/>
      </c>
      <c r="H4947" s="30" t="str">
        <f>IF('Census Block Input'!J4911="","",'Census Block Input'!G4911)</f>
        <v/>
      </c>
      <c r="I4947" s="30" t="str">
        <f>IF('Census Block Input'!J4911="","",'Census Block Input'!F4911)</f>
        <v/>
      </c>
      <c r="J4947" s="32" t="str">
        <f t="shared" si="154"/>
        <v/>
      </c>
      <c r="K4947" s="105" t="str">
        <f>IF('Census Block Input'!J4911="","",'Census Block Input'!D4911)</f>
        <v/>
      </c>
      <c r="L4947" s="106" t="str">
        <f>IF('Census Block Input'!J4911="","",'Census Block Input'!G4911)</f>
        <v/>
      </c>
      <c r="M4947" s="106" t="str">
        <f>IF('Census Block Input'!J4911="","",'Census Block Input'!F4911)</f>
        <v/>
      </c>
      <c r="N4947" s="32" t="str">
        <f t="shared" si="155"/>
        <v/>
      </c>
      <c r="O4947" s="124" t="s">
        <v>10</v>
      </c>
      <c r="P4947" s="123" t="s">
        <v>10</v>
      </c>
      <c r="Q4947" s="1"/>
    </row>
    <row r="4948" spans="1:17" ht="15.75" hidden="1" customHeight="1">
      <c r="A4948" s="1" t="str">
        <f t="shared" si="1"/>
        <v/>
      </c>
      <c r="B4948" s="1"/>
      <c r="C4948" s="25" t="str">
        <f>IF('Census Block Input'!J4912="","",'Census Block Input'!B4912)</f>
        <v/>
      </c>
      <c r="D4948" s="184" t="str">
        <f>IF('Census Block Input'!J4912="","",UPPER('Census Block Input'!J4912))</f>
        <v/>
      </c>
      <c r="E4948" s="26" t="str">
        <f>IF('Census Block Input'!J4912="","",'Census Block Input'!I4912)</f>
        <v/>
      </c>
      <c r="F4948" s="27" t="str">
        <f>IF('Census Block Input'!J4912="","",'Census Block Input'!C4912)</f>
        <v/>
      </c>
      <c r="G4948" s="29" t="str">
        <f>IF('Census Block Input'!J4912="","",'Census Block Input'!D4912)</f>
        <v/>
      </c>
      <c r="H4948" s="30" t="str">
        <f>IF('Census Block Input'!J4912="","",'Census Block Input'!G4912)</f>
        <v/>
      </c>
      <c r="I4948" s="30" t="str">
        <f>IF('Census Block Input'!J4912="","",'Census Block Input'!F4912)</f>
        <v/>
      </c>
      <c r="J4948" s="32" t="str">
        <f t="shared" si="154"/>
        <v/>
      </c>
      <c r="K4948" s="105" t="str">
        <f>IF('Census Block Input'!J4912="","",'Census Block Input'!D4912)</f>
        <v/>
      </c>
      <c r="L4948" s="106" t="str">
        <f>IF('Census Block Input'!J4912="","",'Census Block Input'!G4912)</f>
        <v/>
      </c>
      <c r="M4948" s="106" t="str">
        <f>IF('Census Block Input'!J4912="","",'Census Block Input'!F4912)</f>
        <v/>
      </c>
      <c r="N4948" s="32" t="str">
        <f t="shared" si="155"/>
        <v/>
      </c>
      <c r="O4948" s="124" t="s">
        <v>10</v>
      </c>
      <c r="P4948" s="123" t="s">
        <v>10</v>
      </c>
      <c r="Q4948" s="1"/>
    </row>
    <row r="4949" spans="1:17" ht="15.75" hidden="1" customHeight="1">
      <c r="A4949" s="1" t="str">
        <f t="shared" si="1"/>
        <v/>
      </c>
      <c r="B4949" s="1"/>
      <c r="C4949" s="25" t="str">
        <f>IF('Census Block Input'!J4913="","",'Census Block Input'!B4913)</f>
        <v/>
      </c>
      <c r="D4949" s="184" t="str">
        <f>IF('Census Block Input'!J4913="","",UPPER('Census Block Input'!J4913))</f>
        <v/>
      </c>
      <c r="E4949" s="26" t="str">
        <f>IF('Census Block Input'!J4913="","",'Census Block Input'!I4913)</f>
        <v/>
      </c>
      <c r="F4949" s="27" t="str">
        <f>IF('Census Block Input'!J4913="","",'Census Block Input'!C4913)</f>
        <v/>
      </c>
      <c r="G4949" s="29" t="str">
        <f>IF('Census Block Input'!J4913="","",'Census Block Input'!D4913)</f>
        <v/>
      </c>
      <c r="H4949" s="30" t="str">
        <f>IF('Census Block Input'!J4913="","",'Census Block Input'!G4913)</f>
        <v/>
      </c>
      <c r="I4949" s="30" t="str">
        <f>IF('Census Block Input'!J4913="","",'Census Block Input'!F4913)</f>
        <v/>
      </c>
      <c r="J4949" s="32" t="str">
        <f t="shared" si="154"/>
        <v/>
      </c>
      <c r="K4949" s="105" t="str">
        <f>IF('Census Block Input'!J4913="","",'Census Block Input'!D4913)</f>
        <v/>
      </c>
      <c r="L4949" s="106" t="str">
        <f>IF('Census Block Input'!J4913="","",'Census Block Input'!G4913)</f>
        <v/>
      </c>
      <c r="M4949" s="106" t="str">
        <f>IF('Census Block Input'!J4913="","",'Census Block Input'!F4913)</f>
        <v/>
      </c>
      <c r="N4949" s="32" t="str">
        <f t="shared" si="155"/>
        <v/>
      </c>
      <c r="O4949" s="124" t="s">
        <v>10</v>
      </c>
      <c r="P4949" s="123" t="s">
        <v>10</v>
      </c>
      <c r="Q4949" s="1"/>
    </row>
    <row r="4950" spans="1:17" ht="15.75" hidden="1" customHeight="1">
      <c r="A4950" s="1" t="str">
        <f t="shared" si="1"/>
        <v/>
      </c>
      <c r="B4950" s="1"/>
      <c r="C4950" s="25" t="str">
        <f>IF('Census Block Input'!J4914="","",'Census Block Input'!B4914)</f>
        <v/>
      </c>
      <c r="D4950" s="184" t="str">
        <f>IF('Census Block Input'!J4914="","",UPPER('Census Block Input'!J4914))</f>
        <v/>
      </c>
      <c r="E4950" s="26" t="str">
        <f>IF('Census Block Input'!J4914="","",'Census Block Input'!I4914)</f>
        <v/>
      </c>
      <c r="F4950" s="27" t="str">
        <f>IF('Census Block Input'!J4914="","",'Census Block Input'!C4914)</f>
        <v/>
      </c>
      <c r="G4950" s="29" t="str">
        <f>IF('Census Block Input'!J4914="","",'Census Block Input'!D4914)</f>
        <v/>
      </c>
      <c r="H4950" s="30" t="str">
        <f>IF('Census Block Input'!J4914="","",'Census Block Input'!G4914)</f>
        <v/>
      </c>
      <c r="I4950" s="30" t="str">
        <f>IF('Census Block Input'!J4914="","",'Census Block Input'!F4914)</f>
        <v/>
      </c>
      <c r="J4950" s="32" t="str">
        <f t="shared" si="154"/>
        <v/>
      </c>
      <c r="K4950" s="105" t="str">
        <f>IF('Census Block Input'!J4914="","",'Census Block Input'!D4914)</f>
        <v/>
      </c>
      <c r="L4950" s="106" t="str">
        <f>IF('Census Block Input'!J4914="","",'Census Block Input'!G4914)</f>
        <v/>
      </c>
      <c r="M4950" s="106" t="str">
        <f>IF('Census Block Input'!J4914="","",'Census Block Input'!F4914)</f>
        <v/>
      </c>
      <c r="N4950" s="32" t="str">
        <f t="shared" si="155"/>
        <v/>
      </c>
      <c r="O4950" s="124" t="s">
        <v>10</v>
      </c>
      <c r="P4950" s="123" t="s">
        <v>10</v>
      </c>
      <c r="Q4950" s="1"/>
    </row>
    <row r="4951" spans="1:17" ht="15.75" hidden="1" customHeight="1">
      <c r="A4951" s="1" t="str">
        <f t="shared" si="1"/>
        <v/>
      </c>
      <c r="B4951" s="1"/>
      <c r="C4951" s="25" t="str">
        <f>IF('Census Block Input'!J4915="","",'Census Block Input'!B4915)</f>
        <v/>
      </c>
      <c r="D4951" s="184" t="str">
        <f>IF('Census Block Input'!J4915="","",UPPER('Census Block Input'!J4915))</f>
        <v/>
      </c>
      <c r="E4951" s="26" t="str">
        <f>IF('Census Block Input'!J4915="","",'Census Block Input'!I4915)</f>
        <v/>
      </c>
      <c r="F4951" s="27" t="str">
        <f>IF('Census Block Input'!J4915="","",'Census Block Input'!C4915)</f>
        <v/>
      </c>
      <c r="G4951" s="29" t="str">
        <f>IF('Census Block Input'!J4915="","",'Census Block Input'!D4915)</f>
        <v/>
      </c>
      <c r="H4951" s="30" t="str">
        <f>IF('Census Block Input'!J4915="","",'Census Block Input'!G4915)</f>
        <v/>
      </c>
      <c r="I4951" s="30" t="str">
        <f>IF('Census Block Input'!J4915="","",'Census Block Input'!F4915)</f>
        <v/>
      </c>
      <c r="J4951" s="32" t="str">
        <f t="shared" si="154"/>
        <v/>
      </c>
      <c r="K4951" s="105" t="str">
        <f>IF('Census Block Input'!J4915="","",'Census Block Input'!D4915)</f>
        <v/>
      </c>
      <c r="L4951" s="106" t="str">
        <f>IF('Census Block Input'!J4915="","",'Census Block Input'!G4915)</f>
        <v/>
      </c>
      <c r="M4951" s="106" t="str">
        <f>IF('Census Block Input'!J4915="","",'Census Block Input'!F4915)</f>
        <v/>
      </c>
      <c r="N4951" s="32" t="str">
        <f t="shared" si="155"/>
        <v/>
      </c>
      <c r="O4951" s="124" t="s">
        <v>10</v>
      </c>
      <c r="P4951" s="123" t="s">
        <v>10</v>
      </c>
      <c r="Q4951" s="1"/>
    </row>
    <row r="4952" spans="1:17" ht="15.75" hidden="1" customHeight="1">
      <c r="A4952" s="1" t="str">
        <f t="shared" si="1"/>
        <v/>
      </c>
      <c r="B4952" s="1"/>
      <c r="C4952" s="25" t="str">
        <f>IF('Census Block Input'!J4916="","",'Census Block Input'!B4916)</f>
        <v/>
      </c>
      <c r="D4952" s="184" t="str">
        <f>IF('Census Block Input'!J4916="","",UPPER('Census Block Input'!J4916))</f>
        <v/>
      </c>
      <c r="E4952" s="26" t="str">
        <f>IF('Census Block Input'!J4916="","",'Census Block Input'!I4916)</f>
        <v/>
      </c>
      <c r="F4952" s="27" t="str">
        <f>IF('Census Block Input'!J4916="","",'Census Block Input'!C4916)</f>
        <v/>
      </c>
      <c r="G4952" s="29" t="str">
        <f>IF('Census Block Input'!J4916="","",'Census Block Input'!D4916)</f>
        <v/>
      </c>
      <c r="H4952" s="30" t="str">
        <f>IF('Census Block Input'!J4916="","",'Census Block Input'!G4916)</f>
        <v/>
      </c>
      <c r="I4952" s="30" t="str">
        <f>IF('Census Block Input'!J4916="","",'Census Block Input'!F4916)</f>
        <v/>
      </c>
      <c r="J4952" s="32" t="str">
        <f t="shared" si="154"/>
        <v/>
      </c>
      <c r="K4952" s="105" t="str">
        <f>IF('Census Block Input'!J4916="","",'Census Block Input'!D4916)</f>
        <v/>
      </c>
      <c r="L4952" s="106" t="str">
        <f>IF('Census Block Input'!J4916="","",'Census Block Input'!G4916)</f>
        <v/>
      </c>
      <c r="M4952" s="106" t="str">
        <f>IF('Census Block Input'!J4916="","",'Census Block Input'!F4916)</f>
        <v/>
      </c>
      <c r="N4952" s="32" t="str">
        <f t="shared" si="155"/>
        <v/>
      </c>
      <c r="O4952" s="124" t="s">
        <v>10</v>
      </c>
      <c r="P4952" s="123" t="s">
        <v>10</v>
      </c>
      <c r="Q4952" s="1"/>
    </row>
    <row r="4953" spans="1:17" ht="15.75" hidden="1" customHeight="1">
      <c r="A4953" s="1" t="str">
        <f t="shared" si="1"/>
        <v/>
      </c>
      <c r="B4953" s="1"/>
      <c r="C4953" s="25" t="str">
        <f>IF('Census Block Input'!J4917="","",'Census Block Input'!B4917)</f>
        <v/>
      </c>
      <c r="D4953" s="184" t="str">
        <f>IF('Census Block Input'!J4917="","",UPPER('Census Block Input'!J4917))</f>
        <v/>
      </c>
      <c r="E4953" s="26" t="str">
        <f>IF('Census Block Input'!J4917="","",'Census Block Input'!I4917)</f>
        <v/>
      </c>
      <c r="F4953" s="27" t="str">
        <f>IF('Census Block Input'!J4917="","",'Census Block Input'!C4917)</f>
        <v/>
      </c>
      <c r="G4953" s="29" t="str">
        <f>IF('Census Block Input'!J4917="","",'Census Block Input'!D4917)</f>
        <v/>
      </c>
      <c r="H4953" s="30" t="str">
        <f>IF('Census Block Input'!J4917="","",'Census Block Input'!G4917)</f>
        <v/>
      </c>
      <c r="I4953" s="30" t="str">
        <f>IF('Census Block Input'!J4917="","",'Census Block Input'!F4917)</f>
        <v/>
      </c>
      <c r="J4953" s="32" t="str">
        <f t="shared" si="154"/>
        <v/>
      </c>
      <c r="K4953" s="105" t="str">
        <f>IF('Census Block Input'!J4917="","",'Census Block Input'!D4917)</f>
        <v/>
      </c>
      <c r="L4953" s="106" t="str">
        <f>IF('Census Block Input'!J4917="","",'Census Block Input'!G4917)</f>
        <v/>
      </c>
      <c r="M4953" s="106" t="str">
        <f>IF('Census Block Input'!J4917="","",'Census Block Input'!F4917)</f>
        <v/>
      </c>
      <c r="N4953" s="32" t="str">
        <f t="shared" si="155"/>
        <v/>
      </c>
      <c r="O4953" s="124" t="s">
        <v>10</v>
      </c>
      <c r="P4953" s="123" t="s">
        <v>10</v>
      </c>
      <c r="Q4953" s="1"/>
    </row>
    <row r="4954" spans="1:17" ht="15.75" hidden="1" customHeight="1">
      <c r="A4954" s="1" t="str">
        <f t="shared" si="1"/>
        <v/>
      </c>
      <c r="B4954" s="1"/>
      <c r="C4954" s="25" t="str">
        <f>IF('Census Block Input'!J4918="","",'Census Block Input'!B4918)</f>
        <v/>
      </c>
      <c r="D4954" s="184" t="str">
        <f>IF('Census Block Input'!J4918="","",UPPER('Census Block Input'!J4918))</f>
        <v/>
      </c>
      <c r="E4954" s="26" t="str">
        <f>IF('Census Block Input'!J4918="","",'Census Block Input'!I4918)</f>
        <v/>
      </c>
      <c r="F4954" s="27" t="str">
        <f>IF('Census Block Input'!J4918="","",'Census Block Input'!C4918)</f>
        <v/>
      </c>
      <c r="G4954" s="29" t="str">
        <f>IF('Census Block Input'!J4918="","",'Census Block Input'!D4918)</f>
        <v/>
      </c>
      <c r="H4954" s="30" t="str">
        <f>IF('Census Block Input'!J4918="","",'Census Block Input'!G4918)</f>
        <v/>
      </c>
      <c r="I4954" s="30" t="str">
        <f>IF('Census Block Input'!J4918="","",'Census Block Input'!F4918)</f>
        <v/>
      </c>
      <c r="J4954" s="32" t="str">
        <f t="shared" si="154"/>
        <v/>
      </c>
      <c r="K4954" s="105" t="str">
        <f>IF('Census Block Input'!J4918="","",'Census Block Input'!D4918)</f>
        <v/>
      </c>
      <c r="L4954" s="106" t="str">
        <f>IF('Census Block Input'!J4918="","",'Census Block Input'!G4918)</f>
        <v/>
      </c>
      <c r="M4954" s="106" t="str">
        <f>IF('Census Block Input'!J4918="","",'Census Block Input'!F4918)</f>
        <v/>
      </c>
      <c r="N4954" s="32" t="str">
        <f t="shared" si="155"/>
        <v/>
      </c>
      <c r="O4954" s="124" t="s">
        <v>10</v>
      </c>
      <c r="P4954" s="123" t="s">
        <v>10</v>
      </c>
      <c r="Q4954" s="1"/>
    </row>
    <row r="4955" spans="1:17" ht="15.75" hidden="1" customHeight="1">
      <c r="A4955" s="1" t="str">
        <f t="shared" si="1"/>
        <v/>
      </c>
      <c r="B4955" s="1"/>
      <c r="C4955" s="25" t="str">
        <f>IF('Census Block Input'!J4919="","",'Census Block Input'!B4919)</f>
        <v/>
      </c>
      <c r="D4955" s="184" t="str">
        <f>IF('Census Block Input'!J4919="","",UPPER('Census Block Input'!J4919))</f>
        <v/>
      </c>
      <c r="E4955" s="26" t="str">
        <f>IF('Census Block Input'!J4919="","",'Census Block Input'!I4919)</f>
        <v/>
      </c>
      <c r="F4955" s="27" t="str">
        <f>IF('Census Block Input'!J4919="","",'Census Block Input'!C4919)</f>
        <v/>
      </c>
      <c r="G4955" s="29" t="str">
        <f>IF('Census Block Input'!J4919="","",'Census Block Input'!D4919)</f>
        <v/>
      </c>
      <c r="H4955" s="30" t="str">
        <f>IF('Census Block Input'!J4919="","",'Census Block Input'!G4919)</f>
        <v/>
      </c>
      <c r="I4955" s="30" t="str">
        <f>IF('Census Block Input'!J4919="","",'Census Block Input'!F4919)</f>
        <v/>
      </c>
      <c r="J4955" s="32" t="str">
        <f t="shared" si="154"/>
        <v/>
      </c>
      <c r="K4955" s="105" t="str">
        <f>IF('Census Block Input'!J4919="","",'Census Block Input'!D4919)</f>
        <v/>
      </c>
      <c r="L4955" s="106" t="str">
        <f>IF('Census Block Input'!J4919="","",'Census Block Input'!G4919)</f>
        <v/>
      </c>
      <c r="M4955" s="106" t="str">
        <f>IF('Census Block Input'!J4919="","",'Census Block Input'!F4919)</f>
        <v/>
      </c>
      <c r="N4955" s="32" t="str">
        <f t="shared" si="155"/>
        <v/>
      </c>
      <c r="O4955" s="124" t="s">
        <v>10</v>
      </c>
      <c r="P4955" s="123" t="s">
        <v>10</v>
      </c>
      <c r="Q4955" s="1"/>
    </row>
    <row r="4956" spans="1:17" ht="15.75" hidden="1" customHeight="1">
      <c r="A4956" s="1" t="str">
        <f t="shared" si="1"/>
        <v/>
      </c>
      <c r="B4956" s="1"/>
      <c r="C4956" s="25" t="str">
        <f>IF('Census Block Input'!J4920="","",'Census Block Input'!B4920)</f>
        <v/>
      </c>
      <c r="D4956" s="184" t="str">
        <f>IF('Census Block Input'!J4920="","",UPPER('Census Block Input'!J4920))</f>
        <v/>
      </c>
      <c r="E4956" s="26" t="str">
        <f>IF('Census Block Input'!J4920="","",'Census Block Input'!I4920)</f>
        <v/>
      </c>
      <c r="F4956" s="27" t="str">
        <f>IF('Census Block Input'!J4920="","",'Census Block Input'!C4920)</f>
        <v/>
      </c>
      <c r="G4956" s="29" t="str">
        <f>IF('Census Block Input'!J4920="","",'Census Block Input'!D4920)</f>
        <v/>
      </c>
      <c r="H4956" s="30" t="str">
        <f>IF('Census Block Input'!J4920="","",'Census Block Input'!G4920)</f>
        <v/>
      </c>
      <c r="I4956" s="30" t="str">
        <f>IF('Census Block Input'!J4920="","",'Census Block Input'!F4920)</f>
        <v/>
      </c>
      <c r="J4956" s="32" t="str">
        <f t="shared" si="154"/>
        <v/>
      </c>
      <c r="K4956" s="105" t="str">
        <f>IF('Census Block Input'!J4920="","",'Census Block Input'!D4920)</f>
        <v/>
      </c>
      <c r="L4956" s="106" t="str">
        <f>IF('Census Block Input'!J4920="","",'Census Block Input'!G4920)</f>
        <v/>
      </c>
      <c r="M4956" s="106" t="str">
        <f>IF('Census Block Input'!J4920="","",'Census Block Input'!F4920)</f>
        <v/>
      </c>
      <c r="N4956" s="32" t="str">
        <f t="shared" si="155"/>
        <v/>
      </c>
      <c r="O4956" s="124" t="s">
        <v>10</v>
      </c>
      <c r="P4956" s="123" t="s">
        <v>10</v>
      </c>
      <c r="Q4956" s="1"/>
    </row>
    <row r="4957" spans="1:17" ht="15.75" hidden="1" customHeight="1">
      <c r="A4957" s="1" t="str">
        <f t="shared" si="1"/>
        <v/>
      </c>
      <c r="B4957" s="1"/>
      <c r="C4957" s="25" t="str">
        <f>IF('Census Block Input'!J4921="","",'Census Block Input'!B4921)</f>
        <v/>
      </c>
      <c r="D4957" s="184" t="str">
        <f>IF('Census Block Input'!J4921="","",UPPER('Census Block Input'!J4921))</f>
        <v/>
      </c>
      <c r="E4957" s="26" t="str">
        <f>IF('Census Block Input'!J4921="","",'Census Block Input'!I4921)</f>
        <v/>
      </c>
      <c r="F4957" s="27" t="str">
        <f>IF('Census Block Input'!J4921="","",'Census Block Input'!C4921)</f>
        <v/>
      </c>
      <c r="G4957" s="29" t="str">
        <f>IF('Census Block Input'!J4921="","",'Census Block Input'!D4921)</f>
        <v/>
      </c>
      <c r="H4957" s="30" t="str">
        <f>IF('Census Block Input'!J4921="","",'Census Block Input'!G4921)</f>
        <v/>
      </c>
      <c r="I4957" s="30" t="str">
        <f>IF('Census Block Input'!J4921="","",'Census Block Input'!F4921)</f>
        <v/>
      </c>
      <c r="J4957" s="32" t="str">
        <f t="shared" si="154"/>
        <v/>
      </c>
      <c r="K4957" s="105" t="str">
        <f>IF('Census Block Input'!J4921="","",'Census Block Input'!D4921)</f>
        <v/>
      </c>
      <c r="L4957" s="106" t="str">
        <f>IF('Census Block Input'!J4921="","",'Census Block Input'!G4921)</f>
        <v/>
      </c>
      <c r="M4957" s="106" t="str">
        <f>IF('Census Block Input'!J4921="","",'Census Block Input'!F4921)</f>
        <v/>
      </c>
      <c r="N4957" s="32" t="str">
        <f t="shared" si="155"/>
        <v/>
      </c>
      <c r="O4957" s="124" t="s">
        <v>10</v>
      </c>
      <c r="P4957" s="123" t="s">
        <v>10</v>
      </c>
      <c r="Q4957" s="1"/>
    </row>
    <row r="4958" spans="1:17" ht="15.75" hidden="1" customHeight="1">
      <c r="A4958" s="1" t="str">
        <f t="shared" si="1"/>
        <v/>
      </c>
      <c r="B4958" s="1"/>
      <c r="C4958" s="25" t="str">
        <f>IF('Census Block Input'!J4922="","",'Census Block Input'!B4922)</f>
        <v/>
      </c>
      <c r="D4958" s="184" t="str">
        <f>IF('Census Block Input'!J4922="","",UPPER('Census Block Input'!J4922))</f>
        <v/>
      </c>
      <c r="E4958" s="26" t="str">
        <f>IF('Census Block Input'!J4922="","",'Census Block Input'!I4922)</f>
        <v/>
      </c>
      <c r="F4958" s="27" t="str">
        <f>IF('Census Block Input'!J4922="","",'Census Block Input'!C4922)</f>
        <v/>
      </c>
      <c r="G4958" s="29" t="str">
        <f>IF('Census Block Input'!J4922="","",'Census Block Input'!D4922)</f>
        <v/>
      </c>
      <c r="H4958" s="30" t="str">
        <f>IF('Census Block Input'!J4922="","",'Census Block Input'!G4922)</f>
        <v/>
      </c>
      <c r="I4958" s="30" t="str">
        <f>IF('Census Block Input'!J4922="","",'Census Block Input'!F4922)</f>
        <v/>
      </c>
      <c r="J4958" s="32" t="str">
        <f t="shared" si="154"/>
        <v/>
      </c>
      <c r="K4958" s="105" t="str">
        <f>IF('Census Block Input'!J4922="","",'Census Block Input'!D4922)</f>
        <v/>
      </c>
      <c r="L4958" s="106" t="str">
        <f>IF('Census Block Input'!J4922="","",'Census Block Input'!G4922)</f>
        <v/>
      </c>
      <c r="M4958" s="106" t="str">
        <f>IF('Census Block Input'!J4922="","",'Census Block Input'!F4922)</f>
        <v/>
      </c>
      <c r="N4958" s="32" t="str">
        <f t="shared" si="155"/>
        <v/>
      </c>
      <c r="O4958" s="124" t="s">
        <v>10</v>
      </c>
      <c r="P4958" s="123" t="s">
        <v>10</v>
      </c>
      <c r="Q4958" s="1"/>
    </row>
    <row r="4959" spans="1:17" ht="15.75" hidden="1" customHeight="1">
      <c r="A4959" s="1" t="str">
        <f t="shared" si="1"/>
        <v/>
      </c>
      <c r="B4959" s="1"/>
      <c r="C4959" s="25" t="str">
        <f>IF('Census Block Input'!J4923="","",'Census Block Input'!B4923)</f>
        <v/>
      </c>
      <c r="D4959" s="184" t="str">
        <f>IF('Census Block Input'!J4923="","",UPPER('Census Block Input'!J4923))</f>
        <v/>
      </c>
      <c r="E4959" s="26" t="str">
        <f>IF('Census Block Input'!J4923="","",'Census Block Input'!I4923)</f>
        <v/>
      </c>
      <c r="F4959" s="27" t="str">
        <f>IF('Census Block Input'!J4923="","",'Census Block Input'!C4923)</f>
        <v/>
      </c>
      <c r="G4959" s="29" t="str">
        <f>IF('Census Block Input'!J4923="","",'Census Block Input'!D4923)</f>
        <v/>
      </c>
      <c r="H4959" s="30" t="str">
        <f>IF('Census Block Input'!J4923="","",'Census Block Input'!G4923)</f>
        <v/>
      </c>
      <c r="I4959" s="30" t="str">
        <f>IF('Census Block Input'!J4923="","",'Census Block Input'!F4923)</f>
        <v/>
      </c>
      <c r="J4959" s="32" t="str">
        <f t="shared" si="154"/>
        <v/>
      </c>
      <c r="K4959" s="105" t="str">
        <f>IF('Census Block Input'!J4923="","",'Census Block Input'!D4923)</f>
        <v/>
      </c>
      <c r="L4959" s="106" t="str">
        <f>IF('Census Block Input'!J4923="","",'Census Block Input'!G4923)</f>
        <v/>
      </c>
      <c r="M4959" s="106" t="str">
        <f>IF('Census Block Input'!J4923="","",'Census Block Input'!F4923)</f>
        <v/>
      </c>
      <c r="N4959" s="32" t="str">
        <f t="shared" si="155"/>
        <v/>
      </c>
      <c r="O4959" s="124" t="s">
        <v>10</v>
      </c>
      <c r="P4959" s="123" t="s">
        <v>10</v>
      </c>
      <c r="Q4959" s="1"/>
    </row>
    <row r="4960" spans="1:17" ht="15.75" hidden="1" customHeight="1">
      <c r="A4960" s="1" t="str">
        <f t="shared" si="1"/>
        <v/>
      </c>
      <c r="B4960" s="1"/>
      <c r="C4960" s="25" t="str">
        <f>IF('Census Block Input'!J4924="","",'Census Block Input'!B4924)</f>
        <v/>
      </c>
      <c r="D4960" s="184" t="str">
        <f>IF('Census Block Input'!J4924="","",UPPER('Census Block Input'!J4924))</f>
        <v/>
      </c>
      <c r="E4960" s="26" t="str">
        <f>IF('Census Block Input'!J4924="","",'Census Block Input'!I4924)</f>
        <v/>
      </c>
      <c r="F4960" s="27" t="str">
        <f>IF('Census Block Input'!J4924="","",'Census Block Input'!C4924)</f>
        <v/>
      </c>
      <c r="G4960" s="29" t="str">
        <f>IF('Census Block Input'!J4924="","",'Census Block Input'!D4924)</f>
        <v/>
      </c>
      <c r="H4960" s="30" t="str">
        <f>IF('Census Block Input'!J4924="","",'Census Block Input'!G4924)</f>
        <v/>
      </c>
      <c r="I4960" s="30" t="str">
        <f>IF('Census Block Input'!J4924="","",'Census Block Input'!F4924)</f>
        <v/>
      </c>
      <c r="J4960" s="32" t="str">
        <f t="shared" si="154"/>
        <v/>
      </c>
      <c r="K4960" s="105" t="str">
        <f>IF('Census Block Input'!J4924="","",'Census Block Input'!D4924)</f>
        <v/>
      </c>
      <c r="L4960" s="106" t="str">
        <f>IF('Census Block Input'!J4924="","",'Census Block Input'!G4924)</f>
        <v/>
      </c>
      <c r="M4960" s="106" t="str">
        <f>IF('Census Block Input'!J4924="","",'Census Block Input'!F4924)</f>
        <v/>
      </c>
      <c r="N4960" s="32" t="str">
        <f t="shared" si="155"/>
        <v/>
      </c>
      <c r="O4960" s="124" t="s">
        <v>10</v>
      </c>
      <c r="P4960" s="123" t="s">
        <v>10</v>
      </c>
      <c r="Q4960" s="1"/>
    </row>
    <row r="4961" spans="1:17" ht="15.75" hidden="1" customHeight="1">
      <c r="A4961" s="1" t="str">
        <f t="shared" si="1"/>
        <v/>
      </c>
      <c r="B4961" s="1"/>
      <c r="C4961" s="25" t="str">
        <f>IF('Census Block Input'!J4925="","",'Census Block Input'!B4925)</f>
        <v/>
      </c>
      <c r="D4961" s="184" t="str">
        <f>IF('Census Block Input'!J4925="","",UPPER('Census Block Input'!J4925))</f>
        <v/>
      </c>
      <c r="E4961" s="26" t="str">
        <f>IF('Census Block Input'!J4925="","",'Census Block Input'!I4925)</f>
        <v/>
      </c>
      <c r="F4961" s="27" t="str">
        <f>IF('Census Block Input'!J4925="","",'Census Block Input'!C4925)</f>
        <v/>
      </c>
      <c r="G4961" s="29" t="str">
        <f>IF('Census Block Input'!J4925="","",'Census Block Input'!D4925)</f>
        <v/>
      </c>
      <c r="H4961" s="30" t="str">
        <f>IF('Census Block Input'!J4925="","",'Census Block Input'!G4925)</f>
        <v/>
      </c>
      <c r="I4961" s="30" t="str">
        <f>IF('Census Block Input'!J4925="","",'Census Block Input'!F4925)</f>
        <v/>
      </c>
      <c r="J4961" s="32" t="str">
        <f t="shared" si="154"/>
        <v/>
      </c>
      <c r="K4961" s="105" t="str">
        <f>IF('Census Block Input'!J4925="","",'Census Block Input'!D4925)</f>
        <v/>
      </c>
      <c r="L4961" s="106" t="str">
        <f>IF('Census Block Input'!J4925="","",'Census Block Input'!G4925)</f>
        <v/>
      </c>
      <c r="M4961" s="106" t="str">
        <f>IF('Census Block Input'!J4925="","",'Census Block Input'!F4925)</f>
        <v/>
      </c>
      <c r="N4961" s="32" t="str">
        <f t="shared" si="155"/>
        <v/>
      </c>
      <c r="O4961" s="124" t="s">
        <v>10</v>
      </c>
      <c r="P4961" s="123" t="s">
        <v>10</v>
      </c>
      <c r="Q4961" s="1"/>
    </row>
    <row r="4962" spans="1:17" ht="15.75" hidden="1" customHeight="1">
      <c r="A4962" s="1" t="str">
        <f t="shared" si="1"/>
        <v/>
      </c>
      <c r="B4962" s="1"/>
      <c r="C4962" s="25" t="str">
        <f>IF('Census Block Input'!J4926="","",'Census Block Input'!B4926)</f>
        <v/>
      </c>
      <c r="D4962" s="184" t="str">
        <f>IF('Census Block Input'!J4926="","",UPPER('Census Block Input'!J4926))</f>
        <v/>
      </c>
      <c r="E4962" s="26" t="str">
        <f>IF('Census Block Input'!J4926="","",'Census Block Input'!I4926)</f>
        <v/>
      </c>
      <c r="F4962" s="27" t="str">
        <f>IF('Census Block Input'!J4926="","",'Census Block Input'!C4926)</f>
        <v/>
      </c>
      <c r="G4962" s="29" t="str">
        <f>IF('Census Block Input'!J4926="","",'Census Block Input'!D4926)</f>
        <v/>
      </c>
      <c r="H4962" s="30" t="str">
        <f>IF('Census Block Input'!J4926="","",'Census Block Input'!G4926)</f>
        <v/>
      </c>
      <c r="I4962" s="30" t="str">
        <f>IF('Census Block Input'!J4926="","",'Census Block Input'!F4926)</f>
        <v/>
      </c>
      <c r="J4962" s="32" t="str">
        <f t="shared" si="154"/>
        <v/>
      </c>
      <c r="K4962" s="105" t="str">
        <f>IF('Census Block Input'!J4926="","",'Census Block Input'!D4926)</f>
        <v/>
      </c>
      <c r="L4962" s="106" t="str">
        <f>IF('Census Block Input'!J4926="","",'Census Block Input'!G4926)</f>
        <v/>
      </c>
      <c r="M4962" s="106" t="str">
        <f>IF('Census Block Input'!J4926="","",'Census Block Input'!F4926)</f>
        <v/>
      </c>
      <c r="N4962" s="32" t="str">
        <f t="shared" si="155"/>
        <v/>
      </c>
      <c r="O4962" s="124" t="s">
        <v>10</v>
      </c>
      <c r="P4962" s="123" t="s">
        <v>10</v>
      </c>
      <c r="Q4962" s="1"/>
    </row>
    <row r="4963" spans="1:17" ht="15.75" hidden="1" customHeight="1">
      <c r="A4963" s="1" t="str">
        <f t="shared" si="1"/>
        <v/>
      </c>
      <c r="B4963" s="1"/>
      <c r="C4963" s="25" t="str">
        <f>IF('Census Block Input'!J4927="","",'Census Block Input'!B4927)</f>
        <v/>
      </c>
      <c r="D4963" s="184" t="str">
        <f>IF('Census Block Input'!J4927="","",UPPER('Census Block Input'!J4927))</f>
        <v/>
      </c>
      <c r="E4963" s="26" t="str">
        <f>IF('Census Block Input'!J4927="","",'Census Block Input'!I4927)</f>
        <v/>
      </c>
      <c r="F4963" s="27" t="str">
        <f>IF('Census Block Input'!J4927="","",'Census Block Input'!C4927)</f>
        <v/>
      </c>
      <c r="G4963" s="29" t="str">
        <f>IF('Census Block Input'!J4927="","",'Census Block Input'!D4927)</f>
        <v/>
      </c>
      <c r="H4963" s="30" t="str">
        <f>IF('Census Block Input'!J4927="","",'Census Block Input'!G4927)</f>
        <v/>
      </c>
      <c r="I4963" s="30" t="str">
        <f>IF('Census Block Input'!J4927="","",'Census Block Input'!F4927)</f>
        <v/>
      </c>
      <c r="J4963" s="32" t="str">
        <f t="shared" si="154"/>
        <v/>
      </c>
      <c r="K4963" s="105" t="str">
        <f>IF('Census Block Input'!J4927="","",'Census Block Input'!D4927)</f>
        <v/>
      </c>
      <c r="L4963" s="106" t="str">
        <f>IF('Census Block Input'!J4927="","",'Census Block Input'!G4927)</f>
        <v/>
      </c>
      <c r="M4963" s="106" t="str">
        <f>IF('Census Block Input'!J4927="","",'Census Block Input'!F4927)</f>
        <v/>
      </c>
      <c r="N4963" s="32" t="str">
        <f t="shared" si="155"/>
        <v/>
      </c>
      <c r="O4963" s="124" t="s">
        <v>10</v>
      </c>
      <c r="P4963" s="123" t="s">
        <v>10</v>
      </c>
      <c r="Q4963" s="1"/>
    </row>
    <row r="4964" spans="1:17" ht="15.75" hidden="1" customHeight="1">
      <c r="A4964" s="1" t="str">
        <f t="shared" si="1"/>
        <v/>
      </c>
      <c r="B4964" s="1"/>
      <c r="C4964" s="25" t="str">
        <f>IF('Census Block Input'!J4928="","",'Census Block Input'!B4928)</f>
        <v/>
      </c>
      <c r="D4964" s="184" t="str">
        <f>IF('Census Block Input'!J4928="","",UPPER('Census Block Input'!J4928))</f>
        <v/>
      </c>
      <c r="E4964" s="26" t="str">
        <f>IF('Census Block Input'!J4928="","",'Census Block Input'!I4928)</f>
        <v/>
      </c>
      <c r="F4964" s="27" t="str">
        <f>IF('Census Block Input'!J4928="","",'Census Block Input'!C4928)</f>
        <v/>
      </c>
      <c r="G4964" s="29" t="str">
        <f>IF('Census Block Input'!J4928="","",'Census Block Input'!D4928)</f>
        <v/>
      </c>
      <c r="H4964" s="30" t="str">
        <f>IF('Census Block Input'!J4928="","",'Census Block Input'!G4928)</f>
        <v/>
      </c>
      <c r="I4964" s="30" t="str">
        <f>IF('Census Block Input'!J4928="","",'Census Block Input'!F4928)</f>
        <v/>
      </c>
      <c r="J4964" s="32" t="str">
        <f t="shared" si="154"/>
        <v/>
      </c>
      <c r="K4964" s="105" t="str">
        <f>IF('Census Block Input'!J4928="","",'Census Block Input'!D4928)</f>
        <v/>
      </c>
      <c r="L4964" s="106" t="str">
        <f>IF('Census Block Input'!J4928="","",'Census Block Input'!G4928)</f>
        <v/>
      </c>
      <c r="M4964" s="106" t="str">
        <f>IF('Census Block Input'!J4928="","",'Census Block Input'!F4928)</f>
        <v/>
      </c>
      <c r="N4964" s="32" t="str">
        <f t="shared" si="155"/>
        <v/>
      </c>
      <c r="O4964" s="124" t="s">
        <v>10</v>
      </c>
      <c r="P4964" s="123" t="s">
        <v>10</v>
      </c>
      <c r="Q4964" s="1"/>
    </row>
    <row r="4965" spans="1:17" ht="15.75" hidden="1" customHeight="1">
      <c r="A4965" s="1" t="str">
        <f t="shared" si="1"/>
        <v/>
      </c>
      <c r="B4965" s="1"/>
      <c r="C4965" s="25" t="str">
        <f>IF('Census Block Input'!J4929="","",'Census Block Input'!B4929)</f>
        <v/>
      </c>
      <c r="D4965" s="184" t="str">
        <f>IF('Census Block Input'!J4929="","",UPPER('Census Block Input'!J4929))</f>
        <v/>
      </c>
      <c r="E4965" s="26" t="str">
        <f>IF('Census Block Input'!J4929="","",'Census Block Input'!I4929)</f>
        <v/>
      </c>
      <c r="F4965" s="27" t="str">
        <f>IF('Census Block Input'!J4929="","",'Census Block Input'!C4929)</f>
        <v/>
      </c>
      <c r="G4965" s="29" t="str">
        <f>IF('Census Block Input'!J4929="","",'Census Block Input'!D4929)</f>
        <v/>
      </c>
      <c r="H4965" s="30" t="str">
        <f>IF('Census Block Input'!J4929="","",'Census Block Input'!G4929)</f>
        <v/>
      </c>
      <c r="I4965" s="30" t="str">
        <f>IF('Census Block Input'!J4929="","",'Census Block Input'!F4929)</f>
        <v/>
      </c>
      <c r="J4965" s="32" t="str">
        <f t="shared" si="154"/>
        <v/>
      </c>
      <c r="K4965" s="105" t="str">
        <f>IF('Census Block Input'!J4929="","",'Census Block Input'!D4929)</f>
        <v/>
      </c>
      <c r="L4965" s="106" t="str">
        <f>IF('Census Block Input'!J4929="","",'Census Block Input'!G4929)</f>
        <v/>
      </c>
      <c r="M4965" s="106" t="str">
        <f>IF('Census Block Input'!J4929="","",'Census Block Input'!F4929)</f>
        <v/>
      </c>
      <c r="N4965" s="32" t="str">
        <f t="shared" si="155"/>
        <v/>
      </c>
      <c r="O4965" s="124" t="s">
        <v>10</v>
      </c>
      <c r="P4965" s="123" t="s">
        <v>10</v>
      </c>
      <c r="Q4965" s="1"/>
    </row>
    <row r="4966" spans="1:17" ht="15.75" hidden="1" customHeight="1">
      <c r="A4966" s="1" t="str">
        <f t="shared" si="1"/>
        <v/>
      </c>
      <c r="B4966" s="1"/>
      <c r="C4966" s="25" t="str">
        <f>IF('Census Block Input'!J4930="","",'Census Block Input'!B4930)</f>
        <v/>
      </c>
      <c r="D4966" s="184" t="str">
        <f>IF('Census Block Input'!J4930="","",UPPER('Census Block Input'!J4930))</f>
        <v/>
      </c>
      <c r="E4966" s="26" t="str">
        <f>IF('Census Block Input'!J4930="","",'Census Block Input'!I4930)</f>
        <v/>
      </c>
      <c r="F4966" s="27" t="str">
        <f>IF('Census Block Input'!J4930="","",'Census Block Input'!C4930)</f>
        <v/>
      </c>
      <c r="G4966" s="29" t="str">
        <f>IF('Census Block Input'!J4930="","",'Census Block Input'!D4930)</f>
        <v/>
      </c>
      <c r="H4966" s="30" t="str">
        <f>IF('Census Block Input'!J4930="","",'Census Block Input'!G4930)</f>
        <v/>
      </c>
      <c r="I4966" s="30" t="str">
        <f>IF('Census Block Input'!J4930="","",'Census Block Input'!F4930)</f>
        <v/>
      </c>
      <c r="J4966" s="32" t="str">
        <f t="shared" si="154"/>
        <v/>
      </c>
      <c r="K4966" s="105" t="str">
        <f>IF('Census Block Input'!J4930="","",'Census Block Input'!D4930)</f>
        <v/>
      </c>
      <c r="L4966" s="106" t="str">
        <f>IF('Census Block Input'!J4930="","",'Census Block Input'!G4930)</f>
        <v/>
      </c>
      <c r="M4966" s="106" t="str">
        <f>IF('Census Block Input'!J4930="","",'Census Block Input'!F4930)</f>
        <v/>
      </c>
      <c r="N4966" s="32" t="str">
        <f t="shared" si="155"/>
        <v/>
      </c>
      <c r="O4966" s="124" t="s">
        <v>10</v>
      </c>
      <c r="P4966" s="123" t="s">
        <v>10</v>
      </c>
      <c r="Q4966" s="1"/>
    </row>
    <row r="4967" spans="1:17" ht="15.75" hidden="1" customHeight="1">
      <c r="A4967" s="1" t="str">
        <f t="shared" si="1"/>
        <v/>
      </c>
      <c r="B4967" s="1"/>
      <c r="C4967" s="25" t="str">
        <f>IF('Census Block Input'!J4931="","",'Census Block Input'!B4931)</f>
        <v/>
      </c>
      <c r="D4967" s="184" t="str">
        <f>IF('Census Block Input'!J4931="","",UPPER('Census Block Input'!J4931))</f>
        <v/>
      </c>
      <c r="E4967" s="26" t="str">
        <f>IF('Census Block Input'!J4931="","",'Census Block Input'!I4931)</f>
        <v/>
      </c>
      <c r="F4967" s="27" t="str">
        <f>IF('Census Block Input'!J4931="","",'Census Block Input'!C4931)</f>
        <v/>
      </c>
      <c r="G4967" s="29" t="str">
        <f>IF('Census Block Input'!J4931="","",'Census Block Input'!D4931)</f>
        <v/>
      </c>
      <c r="H4967" s="30" t="str">
        <f>IF('Census Block Input'!J4931="","",'Census Block Input'!G4931)</f>
        <v/>
      </c>
      <c r="I4967" s="30" t="str">
        <f>IF('Census Block Input'!J4931="","",'Census Block Input'!F4931)</f>
        <v/>
      </c>
      <c r="J4967" s="32" t="str">
        <f t="shared" si="154"/>
        <v/>
      </c>
      <c r="K4967" s="105" t="str">
        <f>IF('Census Block Input'!J4931="","",'Census Block Input'!D4931)</f>
        <v/>
      </c>
      <c r="L4967" s="106" t="str">
        <f>IF('Census Block Input'!J4931="","",'Census Block Input'!G4931)</f>
        <v/>
      </c>
      <c r="M4967" s="106" t="str">
        <f>IF('Census Block Input'!J4931="","",'Census Block Input'!F4931)</f>
        <v/>
      </c>
      <c r="N4967" s="32" t="str">
        <f t="shared" si="155"/>
        <v/>
      </c>
      <c r="O4967" s="124" t="s">
        <v>10</v>
      </c>
      <c r="P4967" s="123" t="s">
        <v>10</v>
      </c>
      <c r="Q4967" s="1"/>
    </row>
    <row r="4968" spans="1:17" ht="15.75" hidden="1" customHeight="1">
      <c r="A4968" s="1" t="str">
        <f t="shared" si="1"/>
        <v/>
      </c>
      <c r="B4968" s="1"/>
      <c r="C4968" s="25" t="str">
        <f>IF('Census Block Input'!J4932="","",'Census Block Input'!B4932)</f>
        <v/>
      </c>
      <c r="D4968" s="184" t="str">
        <f>IF('Census Block Input'!J4932="","",UPPER('Census Block Input'!J4932))</f>
        <v/>
      </c>
      <c r="E4968" s="26" t="str">
        <f>IF('Census Block Input'!J4932="","",'Census Block Input'!I4932)</f>
        <v/>
      </c>
      <c r="F4968" s="27" t="str">
        <f>IF('Census Block Input'!J4932="","",'Census Block Input'!C4932)</f>
        <v/>
      </c>
      <c r="G4968" s="29" t="str">
        <f>IF('Census Block Input'!J4932="","",'Census Block Input'!D4932)</f>
        <v/>
      </c>
      <c r="H4968" s="30" t="str">
        <f>IF('Census Block Input'!J4932="","",'Census Block Input'!G4932)</f>
        <v/>
      </c>
      <c r="I4968" s="30" t="str">
        <f>IF('Census Block Input'!J4932="","",'Census Block Input'!F4932)</f>
        <v/>
      </c>
      <c r="J4968" s="32" t="str">
        <f t="shared" ref="J4968:J5021" si="156">IF($C4968="","",SUM(G4968:I4968))</f>
        <v/>
      </c>
      <c r="K4968" s="105" t="str">
        <f>IF('Census Block Input'!J4932="","",'Census Block Input'!D4932)</f>
        <v/>
      </c>
      <c r="L4968" s="106" t="str">
        <f>IF('Census Block Input'!J4932="","",'Census Block Input'!G4932)</f>
        <v/>
      </c>
      <c r="M4968" s="106" t="str">
        <f>IF('Census Block Input'!J4932="","",'Census Block Input'!F4932)</f>
        <v/>
      </c>
      <c r="N4968" s="32" t="str">
        <f t="shared" ref="N4968:N5021" si="157">IF($C4968="","",SUM(K4968:M4968))</f>
        <v/>
      </c>
      <c r="O4968" s="124" t="s">
        <v>10</v>
      </c>
      <c r="P4968" s="123" t="s">
        <v>10</v>
      </c>
      <c r="Q4968" s="1"/>
    </row>
    <row r="4969" spans="1:17" ht="15.75" hidden="1" customHeight="1">
      <c r="A4969" s="1" t="str">
        <f t="shared" si="1"/>
        <v/>
      </c>
      <c r="B4969" s="1"/>
      <c r="C4969" s="25" t="str">
        <f>IF('Census Block Input'!J4933="","",'Census Block Input'!B4933)</f>
        <v/>
      </c>
      <c r="D4969" s="184" t="str">
        <f>IF('Census Block Input'!J4933="","",UPPER('Census Block Input'!J4933))</f>
        <v/>
      </c>
      <c r="E4969" s="26" t="str">
        <f>IF('Census Block Input'!J4933="","",'Census Block Input'!I4933)</f>
        <v/>
      </c>
      <c r="F4969" s="27" t="str">
        <f>IF('Census Block Input'!J4933="","",'Census Block Input'!C4933)</f>
        <v/>
      </c>
      <c r="G4969" s="29" t="str">
        <f>IF('Census Block Input'!J4933="","",'Census Block Input'!D4933)</f>
        <v/>
      </c>
      <c r="H4969" s="30" t="str">
        <f>IF('Census Block Input'!J4933="","",'Census Block Input'!G4933)</f>
        <v/>
      </c>
      <c r="I4969" s="30" t="str">
        <f>IF('Census Block Input'!J4933="","",'Census Block Input'!F4933)</f>
        <v/>
      </c>
      <c r="J4969" s="32" t="str">
        <f t="shared" si="156"/>
        <v/>
      </c>
      <c r="K4969" s="105" t="str">
        <f>IF('Census Block Input'!J4933="","",'Census Block Input'!D4933)</f>
        <v/>
      </c>
      <c r="L4969" s="106" t="str">
        <f>IF('Census Block Input'!J4933="","",'Census Block Input'!G4933)</f>
        <v/>
      </c>
      <c r="M4969" s="106" t="str">
        <f>IF('Census Block Input'!J4933="","",'Census Block Input'!F4933)</f>
        <v/>
      </c>
      <c r="N4969" s="32" t="str">
        <f t="shared" si="157"/>
        <v/>
      </c>
      <c r="O4969" s="124" t="s">
        <v>10</v>
      </c>
      <c r="P4969" s="123" t="s">
        <v>10</v>
      </c>
      <c r="Q4969" s="1"/>
    </row>
    <row r="4970" spans="1:17" ht="15.75" hidden="1" customHeight="1">
      <c r="A4970" s="1" t="str">
        <f t="shared" si="1"/>
        <v/>
      </c>
      <c r="B4970" s="1"/>
      <c r="C4970" s="25" t="str">
        <f>IF('Census Block Input'!J4934="","",'Census Block Input'!B4934)</f>
        <v/>
      </c>
      <c r="D4970" s="184" t="str">
        <f>IF('Census Block Input'!J4934="","",UPPER('Census Block Input'!J4934))</f>
        <v/>
      </c>
      <c r="E4970" s="26" t="str">
        <f>IF('Census Block Input'!J4934="","",'Census Block Input'!I4934)</f>
        <v/>
      </c>
      <c r="F4970" s="27" t="str">
        <f>IF('Census Block Input'!J4934="","",'Census Block Input'!C4934)</f>
        <v/>
      </c>
      <c r="G4970" s="29" t="str">
        <f>IF('Census Block Input'!J4934="","",'Census Block Input'!D4934)</f>
        <v/>
      </c>
      <c r="H4970" s="30" t="str">
        <f>IF('Census Block Input'!J4934="","",'Census Block Input'!G4934)</f>
        <v/>
      </c>
      <c r="I4970" s="30" t="str">
        <f>IF('Census Block Input'!J4934="","",'Census Block Input'!F4934)</f>
        <v/>
      </c>
      <c r="J4970" s="32" t="str">
        <f t="shared" si="156"/>
        <v/>
      </c>
      <c r="K4970" s="105" t="str">
        <f>IF('Census Block Input'!J4934="","",'Census Block Input'!D4934)</f>
        <v/>
      </c>
      <c r="L4970" s="106" t="str">
        <f>IF('Census Block Input'!J4934="","",'Census Block Input'!G4934)</f>
        <v/>
      </c>
      <c r="M4970" s="106" t="str">
        <f>IF('Census Block Input'!J4934="","",'Census Block Input'!F4934)</f>
        <v/>
      </c>
      <c r="N4970" s="32" t="str">
        <f t="shared" si="157"/>
        <v/>
      </c>
      <c r="O4970" s="124" t="s">
        <v>10</v>
      </c>
      <c r="P4970" s="123" t="s">
        <v>10</v>
      </c>
      <c r="Q4970" s="1"/>
    </row>
    <row r="4971" spans="1:17" ht="15.75" hidden="1" customHeight="1">
      <c r="A4971" s="1" t="str">
        <f t="shared" si="1"/>
        <v/>
      </c>
      <c r="B4971" s="1"/>
      <c r="C4971" s="25" t="str">
        <f>IF('Census Block Input'!J4935="","",'Census Block Input'!B4935)</f>
        <v/>
      </c>
      <c r="D4971" s="184" t="str">
        <f>IF('Census Block Input'!J4935="","",UPPER('Census Block Input'!J4935))</f>
        <v/>
      </c>
      <c r="E4971" s="26" t="str">
        <f>IF('Census Block Input'!J4935="","",'Census Block Input'!I4935)</f>
        <v/>
      </c>
      <c r="F4971" s="27" t="str">
        <f>IF('Census Block Input'!J4935="","",'Census Block Input'!C4935)</f>
        <v/>
      </c>
      <c r="G4971" s="29" t="str">
        <f>IF('Census Block Input'!J4935="","",'Census Block Input'!D4935)</f>
        <v/>
      </c>
      <c r="H4971" s="30" t="str">
        <f>IF('Census Block Input'!J4935="","",'Census Block Input'!G4935)</f>
        <v/>
      </c>
      <c r="I4971" s="30" t="str">
        <f>IF('Census Block Input'!J4935="","",'Census Block Input'!F4935)</f>
        <v/>
      </c>
      <c r="J4971" s="32" t="str">
        <f t="shared" si="156"/>
        <v/>
      </c>
      <c r="K4971" s="105" t="str">
        <f>IF('Census Block Input'!J4935="","",'Census Block Input'!D4935)</f>
        <v/>
      </c>
      <c r="L4971" s="106" t="str">
        <f>IF('Census Block Input'!J4935="","",'Census Block Input'!G4935)</f>
        <v/>
      </c>
      <c r="M4971" s="106" t="str">
        <f>IF('Census Block Input'!J4935="","",'Census Block Input'!F4935)</f>
        <v/>
      </c>
      <c r="N4971" s="32" t="str">
        <f t="shared" si="157"/>
        <v/>
      </c>
      <c r="O4971" s="124" t="s">
        <v>10</v>
      </c>
      <c r="P4971" s="123" t="s">
        <v>10</v>
      </c>
      <c r="Q4971" s="1"/>
    </row>
    <row r="4972" spans="1:17" ht="15.75" hidden="1" customHeight="1">
      <c r="A4972" s="1" t="str">
        <f t="shared" si="1"/>
        <v/>
      </c>
      <c r="B4972" s="1"/>
      <c r="C4972" s="25" t="str">
        <f>IF('Census Block Input'!J4936="","",'Census Block Input'!B4936)</f>
        <v/>
      </c>
      <c r="D4972" s="184" t="str">
        <f>IF('Census Block Input'!J4936="","",UPPER('Census Block Input'!J4936))</f>
        <v/>
      </c>
      <c r="E4972" s="26" t="str">
        <f>IF('Census Block Input'!J4936="","",'Census Block Input'!I4936)</f>
        <v/>
      </c>
      <c r="F4972" s="27" t="str">
        <f>IF('Census Block Input'!J4936="","",'Census Block Input'!C4936)</f>
        <v/>
      </c>
      <c r="G4972" s="29" t="str">
        <f>IF('Census Block Input'!J4936="","",'Census Block Input'!D4936)</f>
        <v/>
      </c>
      <c r="H4972" s="30" t="str">
        <f>IF('Census Block Input'!J4936="","",'Census Block Input'!G4936)</f>
        <v/>
      </c>
      <c r="I4972" s="30" t="str">
        <f>IF('Census Block Input'!J4936="","",'Census Block Input'!F4936)</f>
        <v/>
      </c>
      <c r="J4972" s="32" t="str">
        <f t="shared" si="156"/>
        <v/>
      </c>
      <c r="K4972" s="105" t="str">
        <f>IF('Census Block Input'!J4936="","",'Census Block Input'!D4936)</f>
        <v/>
      </c>
      <c r="L4972" s="106" t="str">
        <f>IF('Census Block Input'!J4936="","",'Census Block Input'!G4936)</f>
        <v/>
      </c>
      <c r="M4972" s="106" t="str">
        <f>IF('Census Block Input'!J4936="","",'Census Block Input'!F4936)</f>
        <v/>
      </c>
      <c r="N4972" s="32" t="str">
        <f t="shared" si="157"/>
        <v/>
      </c>
      <c r="O4972" s="124" t="s">
        <v>10</v>
      </c>
      <c r="P4972" s="123" t="s">
        <v>10</v>
      </c>
      <c r="Q4972" s="1"/>
    </row>
    <row r="4973" spans="1:17" ht="15.75" hidden="1" customHeight="1">
      <c r="A4973" s="1" t="str">
        <f t="shared" si="1"/>
        <v/>
      </c>
      <c r="B4973" s="1"/>
      <c r="C4973" s="25" t="str">
        <f>IF('Census Block Input'!J4937="","",'Census Block Input'!B4937)</f>
        <v/>
      </c>
      <c r="D4973" s="184" t="str">
        <f>IF('Census Block Input'!J4937="","",UPPER('Census Block Input'!J4937))</f>
        <v/>
      </c>
      <c r="E4973" s="26" t="str">
        <f>IF('Census Block Input'!J4937="","",'Census Block Input'!I4937)</f>
        <v/>
      </c>
      <c r="F4973" s="27" t="str">
        <f>IF('Census Block Input'!J4937="","",'Census Block Input'!C4937)</f>
        <v/>
      </c>
      <c r="G4973" s="29" t="str">
        <f>IF('Census Block Input'!J4937="","",'Census Block Input'!D4937)</f>
        <v/>
      </c>
      <c r="H4973" s="30" t="str">
        <f>IF('Census Block Input'!J4937="","",'Census Block Input'!G4937)</f>
        <v/>
      </c>
      <c r="I4973" s="30" t="str">
        <f>IF('Census Block Input'!J4937="","",'Census Block Input'!F4937)</f>
        <v/>
      </c>
      <c r="J4973" s="32" t="str">
        <f t="shared" si="156"/>
        <v/>
      </c>
      <c r="K4973" s="105" t="str">
        <f>IF('Census Block Input'!J4937="","",'Census Block Input'!D4937)</f>
        <v/>
      </c>
      <c r="L4973" s="106" t="str">
        <f>IF('Census Block Input'!J4937="","",'Census Block Input'!G4937)</f>
        <v/>
      </c>
      <c r="M4973" s="106" t="str">
        <f>IF('Census Block Input'!J4937="","",'Census Block Input'!F4937)</f>
        <v/>
      </c>
      <c r="N4973" s="32" t="str">
        <f t="shared" si="157"/>
        <v/>
      </c>
      <c r="O4973" s="124" t="s">
        <v>10</v>
      </c>
      <c r="P4973" s="123" t="s">
        <v>10</v>
      </c>
      <c r="Q4973" s="1"/>
    </row>
    <row r="4974" spans="1:17" ht="15.75" hidden="1" customHeight="1">
      <c r="A4974" s="1" t="str">
        <f t="shared" si="1"/>
        <v/>
      </c>
      <c r="B4974" s="1"/>
      <c r="C4974" s="25" t="str">
        <f>IF('Census Block Input'!J4938="","",'Census Block Input'!B4938)</f>
        <v/>
      </c>
      <c r="D4974" s="184" t="str">
        <f>IF('Census Block Input'!J4938="","",UPPER('Census Block Input'!J4938))</f>
        <v/>
      </c>
      <c r="E4974" s="26" t="str">
        <f>IF('Census Block Input'!J4938="","",'Census Block Input'!I4938)</f>
        <v/>
      </c>
      <c r="F4974" s="27" t="str">
        <f>IF('Census Block Input'!J4938="","",'Census Block Input'!C4938)</f>
        <v/>
      </c>
      <c r="G4974" s="29" t="str">
        <f>IF('Census Block Input'!J4938="","",'Census Block Input'!D4938)</f>
        <v/>
      </c>
      <c r="H4974" s="30" t="str">
        <f>IF('Census Block Input'!J4938="","",'Census Block Input'!G4938)</f>
        <v/>
      </c>
      <c r="I4974" s="30" t="str">
        <f>IF('Census Block Input'!J4938="","",'Census Block Input'!F4938)</f>
        <v/>
      </c>
      <c r="J4974" s="32" t="str">
        <f t="shared" si="156"/>
        <v/>
      </c>
      <c r="K4974" s="105" t="str">
        <f>IF('Census Block Input'!J4938="","",'Census Block Input'!D4938)</f>
        <v/>
      </c>
      <c r="L4974" s="106" t="str">
        <f>IF('Census Block Input'!J4938="","",'Census Block Input'!G4938)</f>
        <v/>
      </c>
      <c r="M4974" s="106" t="str">
        <f>IF('Census Block Input'!J4938="","",'Census Block Input'!F4938)</f>
        <v/>
      </c>
      <c r="N4974" s="32" t="str">
        <f t="shared" si="157"/>
        <v/>
      </c>
      <c r="O4974" s="124" t="s">
        <v>10</v>
      </c>
      <c r="P4974" s="123" t="s">
        <v>10</v>
      </c>
      <c r="Q4974" s="1"/>
    </row>
    <row r="4975" spans="1:17" ht="15.75" hidden="1" customHeight="1">
      <c r="A4975" s="1" t="str">
        <f t="shared" si="1"/>
        <v/>
      </c>
      <c r="B4975" s="1"/>
      <c r="C4975" s="25" t="str">
        <f>IF('Census Block Input'!J4939="","",'Census Block Input'!B4939)</f>
        <v/>
      </c>
      <c r="D4975" s="184" t="str">
        <f>IF('Census Block Input'!J4939="","",UPPER('Census Block Input'!J4939))</f>
        <v/>
      </c>
      <c r="E4975" s="26" t="str">
        <f>IF('Census Block Input'!J4939="","",'Census Block Input'!I4939)</f>
        <v/>
      </c>
      <c r="F4975" s="27" t="str">
        <f>IF('Census Block Input'!J4939="","",'Census Block Input'!C4939)</f>
        <v/>
      </c>
      <c r="G4975" s="29" t="str">
        <f>IF('Census Block Input'!J4939="","",'Census Block Input'!D4939)</f>
        <v/>
      </c>
      <c r="H4975" s="30" t="str">
        <f>IF('Census Block Input'!J4939="","",'Census Block Input'!G4939)</f>
        <v/>
      </c>
      <c r="I4975" s="30" t="str">
        <f>IF('Census Block Input'!J4939="","",'Census Block Input'!F4939)</f>
        <v/>
      </c>
      <c r="J4975" s="32" t="str">
        <f t="shared" si="156"/>
        <v/>
      </c>
      <c r="K4975" s="105" t="str">
        <f>IF('Census Block Input'!J4939="","",'Census Block Input'!D4939)</f>
        <v/>
      </c>
      <c r="L4975" s="106" t="str">
        <f>IF('Census Block Input'!J4939="","",'Census Block Input'!G4939)</f>
        <v/>
      </c>
      <c r="M4975" s="106" t="str">
        <f>IF('Census Block Input'!J4939="","",'Census Block Input'!F4939)</f>
        <v/>
      </c>
      <c r="N4975" s="32" t="str">
        <f t="shared" si="157"/>
        <v/>
      </c>
      <c r="O4975" s="124" t="s">
        <v>10</v>
      </c>
      <c r="P4975" s="123" t="s">
        <v>10</v>
      </c>
      <c r="Q4975" s="1"/>
    </row>
    <row r="4976" spans="1:17" ht="15.75" hidden="1" customHeight="1">
      <c r="A4976" s="1" t="str">
        <f t="shared" si="1"/>
        <v/>
      </c>
      <c r="B4976" s="1"/>
      <c r="C4976" s="25" t="str">
        <f>IF('Census Block Input'!J4940="","",'Census Block Input'!B4940)</f>
        <v/>
      </c>
      <c r="D4976" s="184" t="str">
        <f>IF('Census Block Input'!J4940="","",UPPER('Census Block Input'!J4940))</f>
        <v/>
      </c>
      <c r="E4976" s="26" t="str">
        <f>IF('Census Block Input'!J4940="","",'Census Block Input'!I4940)</f>
        <v/>
      </c>
      <c r="F4976" s="27" t="str">
        <f>IF('Census Block Input'!J4940="","",'Census Block Input'!C4940)</f>
        <v/>
      </c>
      <c r="G4976" s="29" t="str">
        <f>IF('Census Block Input'!J4940="","",'Census Block Input'!D4940)</f>
        <v/>
      </c>
      <c r="H4976" s="30" t="str">
        <f>IF('Census Block Input'!J4940="","",'Census Block Input'!G4940)</f>
        <v/>
      </c>
      <c r="I4976" s="30" t="str">
        <f>IF('Census Block Input'!J4940="","",'Census Block Input'!F4940)</f>
        <v/>
      </c>
      <c r="J4976" s="32" t="str">
        <f t="shared" si="156"/>
        <v/>
      </c>
      <c r="K4976" s="105" t="str">
        <f>IF('Census Block Input'!J4940="","",'Census Block Input'!D4940)</f>
        <v/>
      </c>
      <c r="L4976" s="106" t="str">
        <f>IF('Census Block Input'!J4940="","",'Census Block Input'!G4940)</f>
        <v/>
      </c>
      <c r="M4976" s="106" t="str">
        <f>IF('Census Block Input'!J4940="","",'Census Block Input'!F4940)</f>
        <v/>
      </c>
      <c r="N4976" s="32" t="str">
        <f t="shared" si="157"/>
        <v/>
      </c>
      <c r="O4976" s="124" t="s">
        <v>10</v>
      </c>
      <c r="P4976" s="123" t="s">
        <v>10</v>
      </c>
      <c r="Q4976" s="1"/>
    </row>
    <row r="4977" spans="1:17" ht="15.75" hidden="1" customHeight="1">
      <c r="A4977" s="1" t="str">
        <f t="shared" si="1"/>
        <v/>
      </c>
      <c r="B4977" s="1"/>
      <c r="C4977" s="25" t="str">
        <f>IF('Census Block Input'!J4941="","",'Census Block Input'!B4941)</f>
        <v/>
      </c>
      <c r="D4977" s="184" t="str">
        <f>IF('Census Block Input'!J4941="","",UPPER('Census Block Input'!J4941))</f>
        <v/>
      </c>
      <c r="E4977" s="26" t="str">
        <f>IF('Census Block Input'!J4941="","",'Census Block Input'!I4941)</f>
        <v/>
      </c>
      <c r="F4977" s="27" t="str">
        <f>IF('Census Block Input'!J4941="","",'Census Block Input'!C4941)</f>
        <v/>
      </c>
      <c r="G4977" s="29" t="str">
        <f>IF('Census Block Input'!J4941="","",'Census Block Input'!D4941)</f>
        <v/>
      </c>
      <c r="H4977" s="30" t="str">
        <f>IF('Census Block Input'!J4941="","",'Census Block Input'!G4941)</f>
        <v/>
      </c>
      <c r="I4977" s="30" t="str">
        <f>IF('Census Block Input'!J4941="","",'Census Block Input'!F4941)</f>
        <v/>
      </c>
      <c r="J4977" s="32" t="str">
        <f t="shared" si="156"/>
        <v/>
      </c>
      <c r="K4977" s="105" t="str">
        <f>IF('Census Block Input'!J4941="","",'Census Block Input'!D4941)</f>
        <v/>
      </c>
      <c r="L4977" s="106" t="str">
        <f>IF('Census Block Input'!J4941="","",'Census Block Input'!G4941)</f>
        <v/>
      </c>
      <c r="M4977" s="106" t="str">
        <f>IF('Census Block Input'!J4941="","",'Census Block Input'!F4941)</f>
        <v/>
      </c>
      <c r="N4977" s="32" t="str">
        <f t="shared" si="157"/>
        <v/>
      </c>
      <c r="O4977" s="124" t="s">
        <v>10</v>
      </c>
      <c r="P4977" s="123" t="s">
        <v>10</v>
      </c>
      <c r="Q4977" s="1"/>
    </row>
    <row r="4978" spans="1:17" ht="15.75" hidden="1" customHeight="1">
      <c r="A4978" s="1" t="str">
        <f t="shared" si="1"/>
        <v/>
      </c>
      <c r="B4978" s="1"/>
      <c r="C4978" s="25" t="str">
        <f>IF('Census Block Input'!J4942="","",'Census Block Input'!B4942)</f>
        <v/>
      </c>
      <c r="D4978" s="184" t="str">
        <f>IF('Census Block Input'!J4942="","",UPPER('Census Block Input'!J4942))</f>
        <v/>
      </c>
      <c r="E4978" s="26" t="str">
        <f>IF('Census Block Input'!J4942="","",'Census Block Input'!I4942)</f>
        <v/>
      </c>
      <c r="F4978" s="27" t="str">
        <f>IF('Census Block Input'!J4942="","",'Census Block Input'!C4942)</f>
        <v/>
      </c>
      <c r="G4978" s="29" t="str">
        <f>IF('Census Block Input'!J4942="","",'Census Block Input'!D4942)</f>
        <v/>
      </c>
      <c r="H4978" s="30" t="str">
        <f>IF('Census Block Input'!J4942="","",'Census Block Input'!G4942)</f>
        <v/>
      </c>
      <c r="I4978" s="30" t="str">
        <f>IF('Census Block Input'!J4942="","",'Census Block Input'!F4942)</f>
        <v/>
      </c>
      <c r="J4978" s="32" t="str">
        <f t="shared" si="156"/>
        <v/>
      </c>
      <c r="K4978" s="105" t="str">
        <f>IF('Census Block Input'!J4942="","",'Census Block Input'!D4942)</f>
        <v/>
      </c>
      <c r="L4978" s="106" t="str">
        <f>IF('Census Block Input'!J4942="","",'Census Block Input'!G4942)</f>
        <v/>
      </c>
      <c r="M4978" s="106" t="str">
        <f>IF('Census Block Input'!J4942="","",'Census Block Input'!F4942)</f>
        <v/>
      </c>
      <c r="N4978" s="32" t="str">
        <f t="shared" si="157"/>
        <v/>
      </c>
      <c r="O4978" s="124" t="s">
        <v>10</v>
      </c>
      <c r="P4978" s="123" t="s">
        <v>10</v>
      </c>
      <c r="Q4978" s="1"/>
    </row>
    <row r="4979" spans="1:17" ht="15.75" hidden="1" customHeight="1">
      <c r="A4979" s="1" t="str">
        <f t="shared" si="1"/>
        <v/>
      </c>
      <c r="B4979" s="1"/>
      <c r="C4979" s="25" t="str">
        <f>IF('Census Block Input'!J4943="","",'Census Block Input'!B4943)</f>
        <v/>
      </c>
      <c r="D4979" s="184" t="str">
        <f>IF('Census Block Input'!J4943="","",UPPER('Census Block Input'!J4943))</f>
        <v/>
      </c>
      <c r="E4979" s="26" t="str">
        <f>IF('Census Block Input'!J4943="","",'Census Block Input'!I4943)</f>
        <v/>
      </c>
      <c r="F4979" s="27" t="str">
        <f>IF('Census Block Input'!J4943="","",'Census Block Input'!C4943)</f>
        <v/>
      </c>
      <c r="G4979" s="29" t="str">
        <f>IF('Census Block Input'!J4943="","",'Census Block Input'!D4943)</f>
        <v/>
      </c>
      <c r="H4979" s="30" t="str">
        <f>IF('Census Block Input'!J4943="","",'Census Block Input'!G4943)</f>
        <v/>
      </c>
      <c r="I4979" s="30" t="str">
        <f>IF('Census Block Input'!J4943="","",'Census Block Input'!F4943)</f>
        <v/>
      </c>
      <c r="J4979" s="32" t="str">
        <f t="shared" si="156"/>
        <v/>
      </c>
      <c r="K4979" s="105" t="str">
        <f>IF('Census Block Input'!J4943="","",'Census Block Input'!D4943)</f>
        <v/>
      </c>
      <c r="L4979" s="106" t="str">
        <f>IF('Census Block Input'!J4943="","",'Census Block Input'!G4943)</f>
        <v/>
      </c>
      <c r="M4979" s="106" t="str">
        <f>IF('Census Block Input'!J4943="","",'Census Block Input'!F4943)</f>
        <v/>
      </c>
      <c r="N4979" s="32" t="str">
        <f t="shared" si="157"/>
        <v/>
      </c>
      <c r="O4979" s="124" t="s">
        <v>10</v>
      </c>
      <c r="P4979" s="123" t="s">
        <v>10</v>
      </c>
      <c r="Q4979" s="1"/>
    </row>
    <row r="4980" spans="1:17" ht="15.75" hidden="1" customHeight="1">
      <c r="A4980" s="1" t="str">
        <f t="shared" si="1"/>
        <v/>
      </c>
      <c r="B4980" s="1"/>
      <c r="C4980" s="25" t="str">
        <f>IF('Census Block Input'!J4944="","",'Census Block Input'!B4944)</f>
        <v/>
      </c>
      <c r="D4980" s="184" t="str">
        <f>IF('Census Block Input'!J4944="","",UPPER('Census Block Input'!J4944))</f>
        <v/>
      </c>
      <c r="E4980" s="26" t="str">
        <f>IF('Census Block Input'!J4944="","",'Census Block Input'!I4944)</f>
        <v/>
      </c>
      <c r="F4980" s="27" t="str">
        <f>IF('Census Block Input'!J4944="","",'Census Block Input'!C4944)</f>
        <v/>
      </c>
      <c r="G4980" s="29" t="str">
        <f>IF('Census Block Input'!J4944="","",'Census Block Input'!D4944)</f>
        <v/>
      </c>
      <c r="H4980" s="30" t="str">
        <f>IF('Census Block Input'!J4944="","",'Census Block Input'!G4944)</f>
        <v/>
      </c>
      <c r="I4980" s="30" t="str">
        <f>IF('Census Block Input'!J4944="","",'Census Block Input'!F4944)</f>
        <v/>
      </c>
      <c r="J4980" s="32" t="str">
        <f t="shared" si="156"/>
        <v/>
      </c>
      <c r="K4980" s="105" t="str">
        <f>IF('Census Block Input'!J4944="","",'Census Block Input'!D4944)</f>
        <v/>
      </c>
      <c r="L4980" s="106" t="str">
        <f>IF('Census Block Input'!J4944="","",'Census Block Input'!G4944)</f>
        <v/>
      </c>
      <c r="M4980" s="106" t="str">
        <f>IF('Census Block Input'!J4944="","",'Census Block Input'!F4944)</f>
        <v/>
      </c>
      <c r="N4980" s="32" t="str">
        <f t="shared" si="157"/>
        <v/>
      </c>
      <c r="O4980" s="124" t="s">
        <v>10</v>
      </c>
      <c r="P4980" s="123" t="s">
        <v>10</v>
      </c>
      <c r="Q4980" s="1"/>
    </row>
    <row r="4981" spans="1:17" ht="15.75" hidden="1" customHeight="1">
      <c r="A4981" s="1" t="str">
        <f t="shared" si="1"/>
        <v/>
      </c>
      <c r="B4981" s="1"/>
      <c r="C4981" s="25" t="str">
        <f>IF('Census Block Input'!J4945="","",'Census Block Input'!B4945)</f>
        <v/>
      </c>
      <c r="D4981" s="184" t="str">
        <f>IF('Census Block Input'!J4945="","",UPPER('Census Block Input'!J4945))</f>
        <v/>
      </c>
      <c r="E4981" s="26" t="str">
        <f>IF('Census Block Input'!J4945="","",'Census Block Input'!I4945)</f>
        <v/>
      </c>
      <c r="F4981" s="27" t="str">
        <f>IF('Census Block Input'!J4945="","",'Census Block Input'!C4945)</f>
        <v/>
      </c>
      <c r="G4981" s="29" t="str">
        <f>IF('Census Block Input'!J4945="","",'Census Block Input'!D4945)</f>
        <v/>
      </c>
      <c r="H4981" s="30" t="str">
        <f>IF('Census Block Input'!J4945="","",'Census Block Input'!G4945)</f>
        <v/>
      </c>
      <c r="I4981" s="30" t="str">
        <f>IF('Census Block Input'!J4945="","",'Census Block Input'!F4945)</f>
        <v/>
      </c>
      <c r="J4981" s="32" t="str">
        <f t="shared" si="156"/>
        <v/>
      </c>
      <c r="K4981" s="105" t="str">
        <f>IF('Census Block Input'!J4945="","",'Census Block Input'!D4945)</f>
        <v/>
      </c>
      <c r="L4981" s="106" t="str">
        <f>IF('Census Block Input'!J4945="","",'Census Block Input'!G4945)</f>
        <v/>
      </c>
      <c r="M4981" s="106" t="str">
        <f>IF('Census Block Input'!J4945="","",'Census Block Input'!F4945)</f>
        <v/>
      </c>
      <c r="N4981" s="32" t="str">
        <f t="shared" si="157"/>
        <v/>
      </c>
      <c r="O4981" s="124" t="s">
        <v>10</v>
      </c>
      <c r="P4981" s="123" t="s">
        <v>10</v>
      </c>
      <c r="Q4981" s="1"/>
    </row>
    <row r="4982" spans="1:17" ht="15.75" hidden="1" customHeight="1">
      <c r="A4982" s="1" t="str">
        <f t="shared" si="1"/>
        <v/>
      </c>
      <c r="B4982" s="1"/>
      <c r="C4982" s="25" t="str">
        <f>IF('Census Block Input'!J4946="","",'Census Block Input'!B4946)</f>
        <v/>
      </c>
      <c r="D4982" s="184" t="str">
        <f>IF('Census Block Input'!J4946="","",UPPER('Census Block Input'!J4946))</f>
        <v/>
      </c>
      <c r="E4982" s="26" t="str">
        <f>IF('Census Block Input'!J4946="","",'Census Block Input'!I4946)</f>
        <v/>
      </c>
      <c r="F4982" s="27" t="str">
        <f>IF('Census Block Input'!J4946="","",'Census Block Input'!C4946)</f>
        <v/>
      </c>
      <c r="G4982" s="29" t="str">
        <f>IF('Census Block Input'!J4946="","",'Census Block Input'!D4946)</f>
        <v/>
      </c>
      <c r="H4982" s="30" t="str">
        <f>IF('Census Block Input'!J4946="","",'Census Block Input'!G4946)</f>
        <v/>
      </c>
      <c r="I4982" s="30" t="str">
        <f>IF('Census Block Input'!J4946="","",'Census Block Input'!F4946)</f>
        <v/>
      </c>
      <c r="J4982" s="32" t="str">
        <f t="shared" si="156"/>
        <v/>
      </c>
      <c r="K4982" s="105" t="str">
        <f>IF('Census Block Input'!J4946="","",'Census Block Input'!D4946)</f>
        <v/>
      </c>
      <c r="L4982" s="106" t="str">
        <f>IF('Census Block Input'!J4946="","",'Census Block Input'!G4946)</f>
        <v/>
      </c>
      <c r="M4982" s="106" t="str">
        <f>IF('Census Block Input'!J4946="","",'Census Block Input'!F4946)</f>
        <v/>
      </c>
      <c r="N4982" s="32" t="str">
        <f t="shared" si="157"/>
        <v/>
      </c>
      <c r="O4982" s="124" t="s">
        <v>10</v>
      </c>
      <c r="P4982" s="123" t="s">
        <v>10</v>
      </c>
      <c r="Q4982" s="1"/>
    </row>
    <row r="4983" spans="1:17" ht="15.75" hidden="1" customHeight="1">
      <c r="A4983" s="1" t="str">
        <f t="shared" si="1"/>
        <v/>
      </c>
      <c r="B4983" s="1"/>
      <c r="C4983" s="25" t="str">
        <f>IF('Census Block Input'!J4947="","",'Census Block Input'!B4947)</f>
        <v/>
      </c>
      <c r="D4983" s="184" t="str">
        <f>IF('Census Block Input'!J4947="","",UPPER('Census Block Input'!J4947))</f>
        <v/>
      </c>
      <c r="E4983" s="26" t="str">
        <f>IF('Census Block Input'!J4947="","",'Census Block Input'!I4947)</f>
        <v/>
      </c>
      <c r="F4983" s="27" t="str">
        <f>IF('Census Block Input'!J4947="","",'Census Block Input'!C4947)</f>
        <v/>
      </c>
      <c r="G4983" s="29" t="str">
        <f>IF('Census Block Input'!J4947="","",'Census Block Input'!D4947)</f>
        <v/>
      </c>
      <c r="H4983" s="30" t="str">
        <f>IF('Census Block Input'!J4947="","",'Census Block Input'!G4947)</f>
        <v/>
      </c>
      <c r="I4983" s="30" t="str">
        <f>IF('Census Block Input'!J4947="","",'Census Block Input'!F4947)</f>
        <v/>
      </c>
      <c r="J4983" s="32" t="str">
        <f t="shared" si="156"/>
        <v/>
      </c>
      <c r="K4983" s="105" t="str">
        <f>IF('Census Block Input'!J4947="","",'Census Block Input'!D4947)</f>
        <v/>
      </c>
      <c r="L4983" s="106" t="str">
        <f>IF('Census Block Input'!J4947="","",'Census Block Input'!G4947)</f>
        <v/>
      </c>
      <c r="M4983" s="106" t="str">
        <f>IF('Census Block Input'!J4947="","",'Census Block Input'!F4947)</f>
        <v/>
      </c>
      <c r="N4983" s="32" t="str">
        <f t="shared" si="157"/>
        <v/>
      </c>
      <c r="O4983" s="124" t="s">
        <v>10</v>
      </c>
      <c r="P4983" s="123" t="s">
        <v>10</v>
      </c>
      <c r="Q4983" s="1"/>
    </row>
    <row r="4984" spans="1:17" ht="15.75" hidden="1" customHeight="1">
      <c r="A4984" s="1" t="str">
        <f t="shared" si="1"/>
        <v/>
      </c>
      <c r="B4984" s="1"/>
      <c r="C4984" s="25" t="str">
        <f>IF('Census Block Input'!J4948="","",'Census Block Input'!B4948)</f>
        <v/>
      </c>
      <c r="D4984" s="184" t="str">
        <f>IF('Census Block Input'!J4948="","",UPPER('Census Block Input'!J4948))</f>
        <v/>
      </c>
      <c r="E4984" s="26" t="str">
        <f>IF('Census Block Input'!J4948="","",'Census Block Input'!I4948)</f>
        <v/>
      </c>
      <c r="F4984" s="27" t="str">
        <f>IF('Census Block Input'!J4948="","",'Census Block Input'!C4948)</f>
        <v/>
      </c>
      <c r="G4984" s="29" t="str">
        <f>IF('Census Block Input'!J4948="","",'Census Block Input'!D4948)</f>
        <v/>
      </c>
      <c r="H4984" s="30" t="str">
        <f>IF('Census Block Input'!J4948="","",'Census Block Input'!G4948)</f>
        <v/>
      </c>
      <c r="I4984" s="30" t="str">
        <f>IF('Census Block Input'!J4948="","",'Census Block Input'!F4948)</f>
        <v/>
      </c>
      <c r="J4984" s="32" t="str">
        <f t="shared" si="156"/>
        <v/>
      </c>
      <c r="K4984" s="105" t="str">
        <f>IF('Census Block Input'!J4948="","",'Census Block Input'!D4948)</f>
        <v/>
      </c>
      <c r="L4984" s="106" t="str">
        <f>IF('Census Block Input'!J4948="","",'Census Block Input'!G4948)</f>
        <v/>
      </c>
      <c r="M4984" s="106" t="str">
        <f>IF('Census Block Input'!J4948="","",'Census Block Input'!F4948)</f>
        <v/>
      </c>
      <c r="N4984" s="32" t="str">
        <f t="shared" si="157"/>
        <v/>
      </c>
      <c r="O4984" s="124" t="s">
        <v>10</v>
      </c>
      <c r="P4984" s="123" t="s">
        <v>10</v>
      </c>
      <c r="Q4984" s="1"/>
    </row>
    <row r="4985" spans="1:17" ht="15.75" hidden="1" customHeight="1">
      <c r="A4985" s="1" t="str">
        <f t="shared" si="1"/>
        <v/>
      </c>
      <c r="B4985" s="1"/>
      <c r="C4985" s="25" t="str">
        <f>IF('Census Block Input'!J4949="","",'Census Block Input'!B4949)</f>
        <v/>
      </c>
      <c r="D4985" s="184" t="str">
        <f>IF('Census Block Input'!J4949="","",UPPER('Census Block Input'!J4949))</f>
        <v/>
      </c>
      <c r="E4985" s="26" t="str">
        <f>IF('Census Block Input'!J4949="","",'Census Block Input'!I4949)</f>
        <v/>
      </c>
      <c r="F4985" s="27" t="str">
        <f>IF('Census Block Input'!J4949="","",'Census Block Input'!C4949)</f>
        <v/>
      </c>
      <c r="G4985" s="29" t="str">
        <f>IF('Census Block Input'!J4949="","",'Census Block Input'!D4949)</f>
        <v/>
      </c>
      <c r="H4985" s="30" t="str">
        <f>IF('Census Block Input'!J4949="","",'Census Block Input'!G4949)</f>
        <v/>
      </c>
      <c r="I4985" s="30" t="str">
        <f>IF('Census Block Input'!J4949="","",'Census Block Input'!F4949)</f>
        <v/>
      </c>
      <c r="J4985" s="32" t="str">
        <f t="shared" si="156"/>
        <v/>
      </c>
      <c r="K4985" s="105" t="str">
        <f>IF('Census Block Input'!J4949="","",'Census Block Input'!D4949)</f>
        <v/>
      </c>
      <c r="L4985" s="106" t="str">
        <f>IF('Census Block Input'!J4949="","",'Census Block Input'!G4949)</f>
        <v/>
      </c>
      <c r="M4985" s="106" t="str">
        <f>IF('Census Block Input'!J4949="","",'Census Block Input'!F4949)</f>
        <v/>
      </c>
      <c r="N4985" s="32" t="str">
        <f t="shared" si="157"/>
        <v/>
      </c>
      <c r="O4985" s="124" t="s">
        <v>10</v>
      </c>
      <c r="P4985" s="123" t="s">
        <v>10</v>
      </c>
      <c r="Q4985" s="1"/>
    </row>
    <row r="4986" spans="1:17" ht="15.75" hidden="1" customHeight="1">
      <c r="A4986" s="1" t="str">
        <f t="shared" si="1"/>
        <v/>
      </c>
      <c r="B4986" s="1"/>
      <c r="C4986" s="25" t="str">
        <f>IF('Census Block Input'!J4950="","",'Census Block Input'!B4950)</f>
        <v/>
      </c>
      <c r="D4986" s="184" t="str">
        <f>IF('Census Block Input'!J4950="","",UPPER('Census Block Input'!J4950))</f>
        <v/>
      </c>
      <c r="E4986" s="26" t="str">
        <f>IF('Census Block Input'!J4950="","",'Census Block Input'!I4950)</f>
        <v/>
      </c>
      <c r="F4986" s="27" t="str">
        <f>IF('Census Block Input'!J4950="","",'Census Block Input'!C4950)</f>
        <v/>
      </c>
      <c r="G4986" s="29" t="str">
        <f>IF('Census Block Input'!J4950="","",'Census Block Input'!D4950)</f>
        <v/>
      </c>
      <c r="H4986" s="30" t="str">
        <f>IF('Census Block Input'!J4950="","",'Census Block Input'!G4950)</f>
        <v/>
      </c>
      <c r="I4986" s="30" t="str">
        <f>IF('Census Block Input'!J4950="","",'Census Block Input'!F4950)</f>
        <v/>
      </c>
      <c r="J4986" s="32" t="str">
        <f t="shared" si="156"/>
        <v/>
      </c>
      <c r="K4986" s="105" t="str">
        <f>IF('Census Block Input'!J4950="","",'Census Block Input'!D4950)</f>
        <v/>
      </c>
      <c r="L4986" s="106" t="str">
        <f>IF('Census Block Input'!J4950="","",'Census Block Input'!G4950)</f>
        <v/>
      </c>
      <c r="M4986" s="106" t="str">
        <f>IF('Census Block Input'!J4950="","",'Census Block Input'!F4950)</f>
        <v/>
      </c>
      <c r="N4986" s="32" t="str">
        <f t="shared" si="157"/>
        <v/>
      </c>
      <c r="O4986" s="124" t="s">
        <v>10</v>
      </c>
      <c r="P4986" s="123" t="s">
        <v>10</v>
      </c>
      <c r="Q4986" s="1"/>
    </row>
    <row r="4987" spans="1:17" ht="15.75" hidden="1" customHeight="1">
      <c r="A4987" s="1" t="str">
        <f t="shared" si="1"/>
        <v/>
      </c>
      <c r="B4987" s="1"/>
      <c r="C4987" s="25" t="str">
        <f>IF('Census Block Input'!J4951="","",'Census Block Input'!B4951)</f>
        <v/>
      </c>
      <c r="D4987" s="184" t="str">
        <f>IF('Census Block Input'!J4951="","",UPPER('Census Block Input'!J4951))</f>
        <v/>
      </c>
      <c r="E4987" s="26" t="str">
        <f>IF('Census Block Input'!J4951="","",'Census Block Input'!I4951)</f>
        <v/>
      </c>
      <c r="F4987" s="27" t="str">
        <f>IF('Census Block Input'!J4951="","",'Census Block Input'!C4951)</f>
        <v/>
      </c>
      <c r="G4987" s="29" t="str">
        <f>IF('Census Block Input'!J4951="","",'Census Block Input'!D4951)</f>
        <v/>
      </c>
      <c r="H4987" s="30" t="str">
        <f>IF('Census Block Input'!J4951="","",'Census Block Input'!G4951)</f>
        <v/>
      </c>
      <c r="I4987" s="30" t="str">
        <f>IF('Census Block Input'!J4951="","",'Census Block Input'!F4951)</f>
        <v/>
      </c>
      <c r="J4987" s="32" t="str">
        <f t="shared" si="156"/>
        <v/>
      </c>
      <c r="K4987" s="105" t="str">
        <f>IF('Census Block Input'!J4951="","",'Census Block Input'!D4951)</f>
        <v/>
      </c>
      <c r="L4987" s="106" t="str">
        <f>IF('Census Block Input'!J4951="","",'Census Block Input'!G4951)</f>
        <v/>
      </c>
      <c r="M4987" s="106" t="str">
        <f>IF('Census Block Input'!J4951="","",'Census Block Input'!F4951)</f>
        <v/>
      </c>
      <c r="N4987" s="32" t="str">
        <f t="shared" si="157"/>
        <v/>
      </c>
      <c r="O4987" s="124" t="s">
        <v>10</v>
      </c>
      <c r="P4987" s="123" t="s">
        <v>10</v>
      </c>
      <c r="Q4987" s="1"/>
    </row>
    <row r="4988" spans="1:17" ht="15.75" hidden="1" customHeight="1">
      <c r="A4988" s="1" t="str">
        <f t="shared" si="1"/>
        <v/>
      </c>
      <c r="B4988" s="1"/>
      <c r="C4988" s="25" t="str">
        <f>IF('Census Block Input'!J4952="","",'Census Block Input'!B4952)</f>
        <v/>
      </c>
      <c r="D4988" s="184" t="str">
        <f>IF('Census Block Input'!J4952="","",UPPER('Census Block Input'!J4952))</f>
        <v/>
      </c>
      <c r="E4988" s="26" t="str">
        <f>IF('Census Block Input'!J4952="","",'Census Block Input'!I4952)</f>
        <v/>
      </c>
      <c r="F4988" s="27" t="str">
        <f>IF('Census Block Input'!J4952="","",'Census Block Input'!C4952)</f>
        <v/>
      </c>
      <c r="G4988" s="29" t="str">
        <f>IF('Census Block Input'!J4952="","",'Census Block Input'!D4952)</f>
        <v/>
      </c>
      <c r="H4988" s="30" t="str">
        <f>IF('Census Block Input'!J4952="","",'Census Block Input'!G4952)</f>
        <v/>
      </c>
      <c r="I4988" s="30" t="str">
        <f>IF('Census Block Input'!J4952="","",'Census Block Input'!F4952)</f>
        <v/>
      </c>
      <c r="J4988" s="32" t="str">
        <f t="shared" si="156"/>
        <v/>
      </c>
      <c r="K4988" s="105" t="str">
        <f>IF('Census Block Input'!J4952="","",'Census Block Input'!D4952)</f>
        <v/>
      </c>
      <c r="L4988" s="106" t="str">
        <f>IF('Census Block Input'!J4952="","",'Census Block Input'!G4952)</f>
        <v/>
      </c>
      <c r="M4988" s="106" t="str">
        <f>IF('Census Block Input'!J4952="","",'Census Block Input'!F4952)</f>
        <v/>
      </c>
      <c r="N4988" s="32" t="str">
        <f t="shared" si="157"/>
        <v/>
      </c>
      <c r="O4988" s="124" t="s">
        <v>10</v>
      </c>
      <c r="P4988" s="123" t="s">
        <v>10</v>
      </c>
      <c r="Q4988" s="1"/>
    </row>
    <row r="4989" spans="1:17" ht="15.75" hidden="1" customHeight="1">
      <c r="A4989" s="1" t="str">
        <f t="shared" si="1"/>
        <v/>
      </c>
      <c r="B4989" s="1"/>
      <c r="C4989" s="25" t="str">
        <f>IF('Census Block Input'!J4953="","",'Census Block Input'!B4953)</f>
        <v/>
      </c>
      <c r="D4989" s="184" t="str">
        <f>IF('Census Block Input'!J4953="","",UPPER('Census Block Input'!J4953))</f>
        <v/>
      </c>
      <c r="E4989" s="26" t="str">
        <f>IF('Census Block Input'!J4953="","",'Census Block Input'!I4953)</f>
        <v/>
      </c>
      <c r="F4989" s="27" t="str">
        <f>IF('Census Block Input'!J4953="","",'Census Block Input'!C4953)</f>
        <v/>
      </c>
      <c r="G4989" s="29" t="str">
        <f>IF('Census Block Input'!J4953="","",'Census Block Input'!D4953)</f>
        <v/>
      </c>
      <c r="H4989" s="30" t="str">
        <f>IF('Census Block Input'!J4953="","",'Census Block Input'!G4953)</f>
        <v/>
      </c>
      <c r="I4989" s="30" t="str">
        <f>IF('Census Block Input'!J4953="","",'Census Block Input'!F4953)</f>
        <v/>
      </c>
      <c r="J4989" s="32" t="str">
        <f t="shared" si="156"/>
        <v/>
      </c>
      <c r="K4989" s="105" t="str">
        <f>IF('Census Block Input'!J4953="","",'Census Block Input'!D4953)</f>
        <v/>
      </c>
      <c r="L4989" s="106" t="str">
        <f>IF('Census Block Input'!J4953="","",'Census Block Input'!G4953)</f>
        <v/>
      </c>
      <c r="M4989" s="106" t="str">
        <f>IF('Census Block Input'!J4953="","",'Census Block Input'!F4953)</f>
        <v/>
      </c>
      <c r="N4989" s="32" t="str">
        <f t="shared" si="157"/>
        <v/>
      </c>
      <c r="O4989" s="124" t="s">
        <v>10</v>
      </c>
      <c r="P4989" s="123" t="s">
        <v>10</v>
      </c>
      <c r="Q4989" s="1"/>
    </row>
    <row r="4990" spans="1:17" ht="15.75" hidden="1" customHeight="1">
      <c r="A4990" s="1" t="str">
        <f t="shared" si="1"/>
        <v/>
      </c>
      <c r="B4990" s="1"/>
      <c r="C4990" s="25" t="str">
        <f>IF('Census Block Input'!J4954="","",'Census Block Input'!B4954)</f>
        <v/>
      </c>
      <c r="D4990" s="184" t="str">
        <f>IF('Census Block Input'!J4954="","",UPPER('Census Block Input'!J4954))</f>
        <v/>
      </c>
      <c r="E4990" s="26" t="str">
        <f>IF('Census Block Input'!J4954="","",'Census Block Input'!I4954)</f>
        <v/>
      </c>
      <c r="F4990" s="27" t="str">
        <f>IF('Census Block Input'!J4954="","",'Census Block Input'!C4954)</f>
        <v/>
      </c>
      <c r="G4990" s="29" t="str">
        <f>IF('Census Block Input'!J4954="","",'Census Block Input'!D4954)</f>
        <v/>
      </c>
      <c r="H4990" s="30" t="str">
        <f>IF('Census Block Input'!J4954="","",'Census Block Input'!G4954)</f>
        <v/>
      </c>
      <c r="I4990" s="30" t="str">
        <f>IF('Census Block Input'!J4954="","",'Census Block Input'!F4954)</f>
        <v/>
      </c>
      <c r="J4990" s="32" t="str">
        <f t="shared" si="156"/>
        <v/>
      </c>
      <c r="K4990" s="105" t="str">
        <f>IF('Census Block Input'!J4954="","",'Census Block Input'!D4954)</f>
        <v/>
      </c>
      <c r="L4990" s="106" t="str">
        <f>IF('Census Block Input'!J4954="","",'Census Block Input'!G4954)</f>
        <v/>
      </c>
      <c r="M4990" s="106" t="str">
        <f>IF('Census Block Input'!J4954="","",'Census Block Input'!F4954)</f>
        <v/>
      </c>
      <c r="N4990" s="32" t="str">
        <f t="shared" si="157"/>
        <v/>
      </c>
      <c r="O4990" s="124" t="s">
        <v>10</v>
      </c>
      <c r="P4990" s="123" t="s">
        <v>10</v>
      </c>
      <c r="Q4990" s="1"/>
    </row>
    <row r="4991" spans="1:17" ht="15.75" hidden="1" customHeight="1">
      <c r="A4991" s="1" t="str">
        <f t="shared" si="1"/>
        <v/>
      </c>
      <c r="B4991" s="1"/>
      <c r="C4991" s="25" t="str">
        <f>IF('Census Block Input'!J4955="","",'Census Block Input'!B4955)</f>
        <v/>
      </c>
      <c r="D4991" s="184" t="str">
        <f>IF('Census Block Input'!J4955="","",UPPER('Census Block Input'!J4955))</f>
        <v/>
      </c>
      <c r="E4991" s="26" t="str">
        <f>IF('Census Block Input'!J4955="","",'Census Block Input'!I4955)</f>
        <v/>
      </c>
      <c r="F4991" s="27" t="str">
        <f>IF('Census Block Input'!J4955="","",'Census Block Input'!C4955)</f>
        <v/>
      </c>
      <c r="G4991" s="29" t="str">
        <f>IF('Census Block Input'!J4955="","",'Census Block Input'!D4955)</f>
        <v/>
      </c>
      <c r="H4991" s="30" t="str">
        <f>IF('Census Block Input'!J4955="","",'Census Block Input'!G4955)</f>
        <v/>
      </c>
      <c r="I4991" s="30" t="str">
        <f>IF('Census Block Input'!J4955="","",'Census Block Input'!F4955)</f>
        <v/>
      </c>
      <c r="J4991" s="32" t="str">
        <f t="shared" si="156"/>
        <v/>
      </c>
      <c r="K4991" s="105" t="str">
        <f>IF('Census Block Input'!J4955="","",'Census Block Input'!D4955)</f>
        <v/>
      </c>
      <c r="L4991" s="106" t="str">
        <f>IF('Census Block Input'!J4955="","",'Census Block Input'!G4955)</f>
        <v/>
      </c>
      <c r="M4991" s="106" t="str">
        <f>IF('Census Block Input'!J4955="","",'Census Block Input'!F4955)</f>
        <v/>
      </c>
      <c r="N4991" s="32" t="str">
        <f t="shared" si="157"/>
        <v/>
      </c>
      <c r="O4991" s="124" t="s">
        <v>10</v>
      </c>
      <c r="P4991" s="123" t="s">
        <v>10</v>
      </c>
      <c r="Q4991" s="1"/>
    </row>
    <row r="4992" spans="1:17" ht="15.75" hidden="1" customHeight="1">
      <c r="A4992" s="1" t="str">
        <f t="shared" si="1"/>
        <v/>
      </c>
      <c r="B4992" s="1"/>
      <c r="C4992" s="25" t="str">
        <f>IF('Census Block Input'!J4956="","",'Census Block Input'!B4956)</f>
        <v/>
      </c>
      <c r="D4992" s="184" t="str">
        <f>IF('Census Block Input'!J4956="","",UPPER('Census Block Input'!J4956))</f>
        <v/>
      </c>
      <c r="E4992" s="26" t="str">
        <f>IF('Census Block Input'!J4956="","",'Census Block Input'!I4956)</f>
        <v/>
      </c>
      <c r="F4992" s="27" t="str">
        <f>IF('Census Block Input'!J4956="","",'Census Block Input'!C4956)</f>
        <v/>
      </c>
      <c r="G4992" s="29" t="str">
        <f>IF('Census Block Input'!J4956="","",'Census Block Input'!D4956)</f>
        <v/>
      </c>
      <c r="H4992" s="30" t="str">
        <f>IF('Census Block Input'!J4956="","",'Census Block Input'!G4956)</f>
        <v/>
      </c>
      <c r="I4992" s="30" t="str">
        <f>IF('Census Block Input'!J4956="","",'Census Block Input'!F4956)</f>
        <v/>
      </c>
      <c r="J4992" s="32" t="str">
        <f t="shared" si="156"/>
        <v/>
      </c>
      <c r="K4992" s="105" t="str">
        <f>IF('Census Block Input'!J4956="","",'Census Block Input'!D4956)</f>
        <v/>
      </c>
      <c r="L4992" s="106" t="str">
        <f>IF('Census Block Input'!J4956="","",'Census Block Input'!G4956)</f>
        <v/>
      </c>
      <c r="M4992" s="106" t="str">
        <f>IF('Census Block Input'!J4956="","",'Census Block Input'!F4956)</f>
        <v/>
      </c>
      <c r="N4992" s="32" t="str">
        <f t="shared" si="157"/>
        <v/>
      </c>
      <c r="O4992" s="124" t="s">
        <v>10</v>
      </c>
      <c r="P4992" s="123" t="s">
        <v>10</v>
      </c>
      <c r="Q4992" s="1"/>
    </row>
    <row r="4993" spans="1:17" ht="15.75" hidden="1" customHeight="1">
      <c r="A4993" s="1" t="str">
        <f t="shared" si="1"/>
        <v/>
      </c>
      <c r="B4993" s="1"/>
      <c r="C4993" s="25" t="str">
        <f>IF('Census Block Input'!J4957="","",'Census Block Input'!B4957)</f>
        <v/>
      </c>
      <c r="D4993" s="184" t="str">
        <f>IF('Census Block Input'!J4957="","",UPPER('Census Block Input'!J4957))</f>
        <v/>
      </c>
      <c r="E4993" s="26" t="str">
        <f>IF('Census Block Input'!J4957="","",'Census Block Input'!I4957)</f>
        <v/>
      </c>
      <c r="F4993" s="27" t="str">
        <f>IF('Census Block Input'!J4957="","",'Census Block Input'!C4957)</f>
        <v/>
      </c>
      <c r="G4993" s="29" t="str">
        <f>IF('Census Block Input'!J4957="","",'Census Block Input'!D4957)</f>
        <v/>
      </c>
      <c r="H4993" s="30" t="str">
        <f>IF('Census Block Input'!J4957="","",'Census Block Input'!G4957)</f>
        <v/>
      </c>
      <c r="I4993" s="30" t="str">
        <f>IF('Census Block Input'!J4957="","",'Census Block Input'!F4957)</f>
        <v/>
      </c>
      <c r="J4993" s="32" t="str">
        <f t="shared" si="156"/>
        <v/>
      </c>
      <c r="K4993" s="105" t="str">
        <f>IF('Census Block Input'!J4957="","",'Census Block Input'!D4957)</f>
        <v/>
      </c>
      <c r="L4993" s="106" t="str">
        <f>IF('Census Block Input'!J4957="","",'Census Block Input'!G4957)</f>
        <v/>
      </c>
      <c r="M4993" s="106" t="str">
        <f>IF('Census Block Input'!J4957="","",'Census Block Input'!F4957)</f>
        <v/>
      </c>
      <c r="N4993" s="32" t="str">
        <f t="shared" si="157"/>
        <v/>
      </c>
      <c r="O4993" s="124" t="s">
        <v>10</v>
      </c>
      <c r="P4993" s="123" t="s">
        <v>10</v>
      </c>
      <c r="Q4993" s="1"/>
    </row>
    <row r="4994" spans="1:17" ht="15.75" hidden="1" customHeight="1">
      <c r="A4994" s="1" t="str">
        <f t="shared" si="1"/>
        <v/>
      </c>
      <c r="B4994" s="1"/>
      <c r="C4994" s="25" t="str">
        <f>IF('Census Block Input'!J4958="","",'Census Block Input'!B4958)</f>
        <v/>
      </c>
      <c r="D4994" s="184" t="str">
        <f>IF('Census Block Input'!J4958="","",UPPER('Census Block Input'!J4958))</f>
        <v/>
      </c>
      <c r="E4994" s="26" t="str">
        <f>IF('Census Block Input'!J4958="","",'Census Block Input'!I4958)</f>
        <v/>
      </c>
      <c r="F4994" s="27" t="str">
        <f>IF('Census Block Input'!J4958="","",'Census Block Input'!C4958)</f>
        <v/>
      </c>
      <c r="G4994" s="29" t="str">
        <f>IF('Census Block Input'!J4958="","",'Census Block Input'!D4958)</f>
        <v/>
      </c>
      <c r="H4994" s="30" t="str">
        <f>IF('Census Block Input'!J4958="","",'Census Block Input'!G4958)</f>
        <v/>
      </c>
      <c r="I4994" s="30" t="str">
        <f>IF('Census Block Input'!J4958="","",'Census Block Input'!F4958)</f>
        <v/>
      </c>
      <c r="J4994" s="32" t="str">
        <f t="shared" si="156"/>
        <v/>
      </c>
      <c r="K4994" s="105" t="str">
        <f>IF('Census Block Input'!J4958="","",'Census Block Input'!D4958)</f>
        <v/>
      </c>
      <c r="L4994" s="106" t="str">
        <f>IF('Census Block Input'!J4958="","",'Census Block Input'!G4958)</f>
        <v/>
      </c>
      <c r="M4994" s="106" t="str">
        <f>IF('Census Block Input'!J4958="","",'Census Block Input'!F4958)</f>
        <v/>
      </c>
      <c r="N4994" s="32" t="str">
        <f t="shared" si="157"/>
        <v/>
      </c>
      <c r="O4994" s="124" t="s">
        <v>10</v>
      </c>
      <c r="P4994" s="123" t="s">
        <v>10</v>
      </c>
      <c r="Q4994" s="1"/>
    </row>
    <row r="4995" spans="1:17" ht="15.75" hidden="1" customHeight="1">
      <c r="A4995" s="1" t="str">
        <f t="shared" si="1"/>
        <v/>
      </c>
      <c r="B4995" s="1"/>
      <c r="C4995" s="25" t="str">
        <f>IF('Census Block Input'!J4959="","",'Census Block Input'!B4959)</f>
        <v/>
      </c>
      <c r="D4995" s="184" t="str">
        <f>IF('Census Block Input'!J4959="","",UPPER('Census Block Input'!J4959))</f>
        <v/>
      </c>
      <c r="E4995" s="26" t="str">
        <f>IF('Census Block Input'!J4959="","",'Census Block Input'!I4959)</f>
        <v/>
      </c>
      <c r="F4995" s="27" t="str">
        <f>IF('Census Block Input'!J4959="","",'Census Block Input'!C4959)</f>
        <v/>
      </c>
      <c r="G4995" s="29" t="str">
        <f>IF('Census Block Input'!J4959="","",'Census Block Input'!D4959)</f>
        <v/>
      </c>
      <c r="H4995" s="30" t="str">
        <f>IF('Census Block Input'!J4959="","",'Census Block Input'!G4959)</f>
        <v/>
      </c>
      <c r="I4995" s="30" t="str">
        <f>IF('Census Block Input'!J4959="","",'Census Block Input'!F4959)</f>
        <v/>
      </c>
      <c r="J4995" s="32" t="str">
        <f t="shared" si="156"/>
        <v/>
      </c>
      <c r="K4995" s="105" t="str">
        <f>IF('Census Block Input'!J4959="","",'Census Block Input'!D4959)</f>
        <v/>
      </c>
      <c r="L4995" s="106" t="str">
        <f>IF('Census Block Input'!J4959="","",'Census Block Input'!G4959)</f>
        <v/>
      </c>
      <c r="M4995" s="106" t="str">
        <f>IF('Census Block Input'!J4959="","",'Census Block Input'!F4959)</f>
        <v/>
      </c>
      <c r="N4995" s="32" t="str">
        <f t="shared" si="157"/>
        <v/>
      </c>
      <c r="O4995" s="124" t="s">
        <v>10</v>
      </c>
      <c r="P4995" s="123" t="s">
        <v>10</v>
      </c>
      <c r="Q4995" s="1"/>
    </row>
    <row r="4996" spans="1:17" ht="15.75" hidden="1" customHeight="1">
      <c r="A4996" s="1" t="str">
        <f t="shared" si="1"/>
        <v/>
      </c>
      <c r="B4996" s="1"/>
      <c r="C4996" s="25" t="str">
        <f>IF('Census Block Input'!J4960="","",'Census Block Input'!B4960)</f>
        <v/>
      </c>
      <c r="D4996" s="184" t="str">
        <f>IF('Census Block Input'!J4960="","",UPPER('Census Block Input'!J4960))</f>
        <v/>
      </c>
      <c r="E4996" s="26" t="str">
        <f>IF('Census Block Input'!J4960="","",'Census Block Input'!I4960)</f>
        <v/>
      </c>
      <c r="F4996" s="27" t="str">
        <f>IF('Census Block Input'!J4960="","",'Census Block Input'!C4960)</f>
        <v/>
      </c>
      <c r="G4996" s="29" t="str">
        <f>IF('Census Block Input'!J4960="","",'Census Block Input'!D4960)</f>
        <v/>
      </c>
      <c r="H4996" s="30" t="str">
        <f>IF('Census Block Input'!J4960="","",'Census Block Input'!G4960)</f>
        <v/>
      </c>
      <c r="I4996" s="30" t="str">
        <f>IF('Census Block Input'!J4960="","",'Census Block Input'!F4960)</f>
        <v/>
      </c>
      <c r="J4996" s="32" t="str">
        <f t="shared" si="156"/>
        <v/>
      </c>
      <c r="K4996" s="105" t="str">
        <f>IF('Census Block Input'!J4960="","",'Census Block Input'!D4960)</f>
        <v/>
      </c>
      <c r="L4996" s="106" t="str">
        <f>IF('Census Block Input'!J4960="","",'Census Block Input'!G4960)</f>
        <v/>
      </c>
      <c r="M4996" s="106" t="str">
        <f>IF('Census Block Input'!J4960="","",'Census Block Input'!F4960)</f>
        <v/>
      </c>
      <c r="N4996" s="32" t="str">
        <f t="shared" si="157"/>
        <v/>
      </c>
      <c r="O4996" s="124" t="s">
        <v>10</v>
      </c>
      <c r="P4996" s="123" t="s">
        <v>10</v>
      </c>
      <c r="Q4996" s="1"/>
    </row>
    <row r="4997" spans="1:17" ht="15.75" hidden="1" customHeight="1">
      <c r="A4997" s="1" t="str">
        <f t="shared" si="1"/>
        <v/>
      </c>
      <c r="B4997" s="1"/>
      <c r="C4997" s="25" t="str">
        <f>IF('Census Block Input'!J4961="","",'Census Block Input'!B4961)</f>
        <v/>
      </c>
      <c r="D4997" s="184" t="str">
        <f>IF('Census Block Input'!J4961="","",UPPER('Census Block Input'!J4961))</f>
        <v/>
      </c>
      <c r="E4997" s="26" t="str">
        <f>IF('Census Block Input'!J4961="","",'Census Block Input'!I4961)</f>
        <v/>
      </c>
      <c r="F4997" s="27" t="str">
        <f>IF('Census Block Input'!J4961="","",'Census Block Input'!C4961)</f>
        <v/>
      </c>
      <c r="G4997" s="29" t="str">
        <f>IF('Census Block Input'!J4961="","",'Census Block Input'!D4961)</f>
        <v/>
      </c>
      <c r="H4997" s="30" t="str">
        <f>IF('Census Block Input'!J4961="","",'Census Block Input'!G4961)</f>
        <v/>
      </c>
      <c r="I4997" s="30" t="str">
        <f>IF('Census Block Input'!J4961="","",'Census Block Input'!F4961)</f>
        <v/>
      </c>
      <c r="J4997" s="32" t="str">
        <f t="shared" si="156"/>
        <v/>
      </c>
      <c r="K4997" s="105" t="str">
        <f>IF('Census Block Input'!J4961="","",'Census Block Input'!D4961)</f>
        <v/>
      </c>
      <c r="L4997" s="106" t="str">
        <f>IF('Census Block Input'!J4961="","",'Census Block Input'!G4961)</f>
        <v/>
      </c>
      <c r="M4997" s="106" t="str">
        <f>IF('Census Block Input'!J4961="","",'Census Block Input'!F4961)</f>
        <v/>
      </c>
      <c r="N4997" s="32" t="str">
        <f t="shared" si="157"/>
        <v/>
      </c>
      <c r="O4997" s="124" t="s">
        <v>10</v>
      </c>
      <c r="P4997" s="123" t="s">
        <v>10</v>
      </c>
      <c r="Q4997" s="1"/>
    </row>
    <row r="4998" spans="1:17" ht="15.75" hidden="1" customHeight="1">
      <c r="A4998" s="1" t="str">
        <f t="shared" si="1"/>
        <v/>
      </c>
      <c r="B4998" s="1"/>
      <c r="C4998" s="25" t="str">
        <f>IF('Census Block Input'!J4962="","",'Census Block Input'!B4962)</f>
        <v/>
      </c>
      <c r="D4998" s="184" t="str">
        <f>IF('Census Block Input'!J4962="","",UPPER('Census Block Input'!J4962))</f>
        <v/>
      </c>
      <c r="E4998" s="26" t="str">
        <f>IF('Census Block Input'!J4962="","",'Census Block Input'!I4962)</f>
        <v/>
      </c>
      <c r="F4998" s="27" t="str">
        <f>IF('Census Block Input'!J4962="","",'Census Block Input'!C4962)</f>
        <v/>
      </c>
      <c r="G4998" s="29" t="str">
        <f>IF('Census Block Input'!J4962="","",'Census Block Input'!D4962)</f>
        <v/>
      </c>
      <c r="H4998" s="30" t="str">
        <f>IF('Census Block Input'!J4962="","",'Census Block Input'!G4962)</f>
        <v/>
      </c>
      <c r="I4998" s="30" t="str">
        <f>IF('Census Block Input'!J4962="","",'Census Block Input'!F4962)</f>
        <v/>
      </c>
      <c r="J4998" s="32" t="str">
        <f t="shared" si="156"/>
        <v/>
      </c>
      <c r="K4998" s="105" t="str">
        <f>IF('Census Block Input'!J4962="","",'Census Block Input'!D4962)</f>
        <v/>
      </c>
      <c r="L4998" s="106" t="str">
        <f>IF('Census Block Input'!J4962="","",'Census Block Input'!G4962)</f>
        <v/>
      </c>
      <c r="M4998" s="106" t="str">
        <f>IF('Census Block Input'!J4962="","",'Census Block Input'!F4962)</f>
        <v/>
      </c>
      <c r="N4998" s="32" t="str">
        <f t="shared" si="157"/>
        <v/>
      </c>
      <c r="O4998" s="124" t="s">
        <v>10</v>
      </c>
      <c r="P4998" s="123" t="s">
        <v>10</v>
      </c>
      <c r="Q4998" s="1"/>
    </row>
    <row r="4999" spans="1:17" ht="15.75" hidden="1" customHeight="1">
      <c r="A4999" s="1" t="str">
        <f t="shared" si="1"/>
        <v/>
      </c>
      <c r="B4999" s="1"/>
      <c r="C4999" s="25" t="str">
        <f>IF('Census Block Input'!J4963="","",'Census Block Input'!B4963)</f>
        <v/>
      </c>
      <c r="D4999" s="184" t="str">
        <f>IF('Census Block Input'!J4963="","",UPPER('Census Block Input'!J4963))</f>
        <v/>
      </c>
      <c r="E4999" s="26" t="str">
        <f>IF('Census Block Input'!J4963="","",'Census Block Input'!I4963)</f>
        <v/>
      </c>
      <c r="F4999" s="27" t="str">
        <f>IF('Census Block Input'!J4963="","",'Census Block Input'!C4963)</f>
        <v/>
      </c>
      <c r="G4999" s="29" t="str">
        <f>IF('Census Block Input'!J4963="","",'Census Block Input'!D4963)</f>
        <v/>
      </c>
      <c r="H4999" s="30" t="str">
        <f>IF('Census Block Input'!J4963="","",'Census Block Input'!G4963)</f>
        <v/>
      </c>
      <c r="I4999" s="30" t="str">
        <f>IF('Census Block Input'!J4963="","",'Census Block Input'!F4963)</f>
        <v/>
      </c>
      <c r="J4999" s="32" t="str">
        <f t="shared" si="156"/>
        <v/>
      </c>
      <c r="K4999" s="105" t="str">
        <f>IF('Census Block Input'!J4963="","",'Census Block Input'!D4963)</f>
        <v/>
      </c>
      <c r="L4999" s="106" t="str">
        <f>IF('Census Block Input'!J4963="","",'Census Block Input'!G4963)</f>
        <v/>
      </c>
      <c r="M4999" s="106" t="str">
        <f>IF('Census Block Input'!J4963="","",'Census Block Input'!F4963)</f>
        <v/>
      </c>
      <c r="N4999" s="32" t="str">
        <f t="shared" si="157"/>
        <v/>
      </c>
      <c r="O4999" s="124" t="s">
        <v>10</v>
      </c>
      <c r="P4999" s="123" t="s">
        <v>10</v>
      </c>
      <c r="Q4999" s="1"/>
    </row>
    <row r="5000" spans="1:17" ht="15.75" hidden="1" customHeight="1">
      <c r="A5000" s="1" t="str">
        <f t="shared" si="1"/>
        <v/>
      </c>
      <c r="B5000" s="1"/>
      <c r="C5000" s="25" t="str">
        <f>IF('Census Block Input'!J4964="","",'Census Block Input'!B4964)</f>
        <v/>
      </c>
      <c r="D5000" s="184" t="str">
        <f>IF('Census Block Input'!J4964="","",UPPER('Census Block Input'!J4964))</f>
        <v/>
      </c>
      <c r="E5000" s="26" t="str">
        <f>IF('Census Block Input'!J4964="","",'Census Block Input'!I4964)</f>
        <v/>
      </c>
      <c r="F5000" s="27" t="str">
        <f>IF('Census Block Input'!J4964="","",'Census Block Input'!C4964)</f>
        <v/>
      </c>
      <c r="G5000" s="29" t="str">
        <f>IF('Census Block Input'!J4964="","",'Census Block Input'!D4964)</f>
        <v/>
      </c>
      <c r="H5000" s="30" t="str">
        <f>IF('Census Block Input'!J4964="","",'Census Block Input'!G4964)</f>
        <v/>
      </c>
      <c r="I5000" s="30" t="str">
        <f>IF('Census Block Input'!J4964="","",'Census Block Input'!F4964)</f>
        <v/>
      </c>
      <c r="J5000" s="32" t="str">
        <f t="shared" si="156"/>
        <v/>
      </c>
      <c r="K5000" s="105" t="str">
        <f>IF('Census Block Input'!J4964="","",'Census Block Input'!D4964)</f>
        <v/>
      </c>
      <c r="L5000" s="106" t="str">
        <f>IF('Census Block Input'!J4964="","",'Census Block Input'!G4964)</f>
        <v/>
      </c>
      <c r="M5000" s="106" t="str">
        <f>IF('Census Block Input'!J4964="","",'Census Block Input'!F4964)</f>
        <v/>
      </c>
      <c r="N5000" s="32" t="str">
        <f t="shared" si="157"/>
        <v/>
      </c>
      <c r="O5000" s="124" t="s">
        <v>10</v>
      </c>
      <c r="P5000" s="123" t="s">
        <v>10</v>
      </c>
      <c r="Q5000" s="1"/>
    </row>
    <row r="5001" spans="1:17" ht="15.75" hidden="1" customHeight="1">
      <c r="A5001" s="1" t="str">
        <f t="shared" si="1"/>
        <v/>
      </c>
      <c r="B5001" s="1"/>
      <c r="C5001" s="25" t="str">
        <f>IF('Census Block Input'!J4965="","",'Census Block Input'!B4965)</f>
        <v/>
      </c>
      <c r="D5001" s="184" t="str">
        <f>IF('Census Block Input'!J4965="","",UPPER('Census Block Input'!J4965))</f>
        <v/>
      </c>
      <c r="E5001" s="26" t="str">
        <f>IF('Census Block Input'!J4965="","",'Census Block Input'!I4965)</f>
        <v/>
      </c>
      <c r="F5001" s="27" t="str">
        <f>IF('Census Block Input'!J4965="","",'Census Block Input'!C4965)</f>
        <v/>
      </c>
      <c r="G5001" s="29" t="str">
        <f>IF('Census Block Input'!J4965="","",'Census Block Input'!D4965)</f>
        <v/>
      </c>
      <c r="H5001" s="30" t="str">
        <f>IF('Census Block Input'!J4965="","",'Census Block Input'!G4965)</f>
        <v/>
      </c>
      <c r="I5001" s="30" t="str">
        <f>IF('Census Block Input'!J4965="","",'Census Block Input'!F4965)</f>
        <v/>
      </c>
      <c r="J5001" s="32" t="str">
        <f t="shared" si="156"/>
        <v/>
      </c>
      <c r="K5001" s="105" t="str">
        <f>IF('Census Block Input'!J4965="","",'Census Block Input'!D4965)</f>
        <v/>
      </c>
      <c r="L5001" s="106" t="str">
        <f>IF('Census Block Input'!J4965="","",'Census Block Input'!G4965)</f>
        <v/>
      </c>
      <c r="M5001" s="106" t="str">
        <f>IF('Census Block Input'!J4965="","",'Census Block Input'!F4965)</f>
        <v/>
      </c>
      <c r="N5001" s="32" t="str">
        <f t="shared" si="157"/>
        <v/>
      </c>
      <c r="O5001" s="124" t="s">
        <v>10</v>
      </c>
      <c r="P5001" s="123" t="s">
        <v>10</v>
      </c>
      <c r="Q5001" s="1"/>
    </row>
    <row r="5002" spans="1:17" ht="15.75" hidden="1" customHeight="1">
      <c r="A5002" s="1" t="str">
        <f t="shared" si="1"/>
        <v/>
      </c>
      <c r="B5002" s="1"/>
      <c r="C5002" s="25" t="str">
        <f>IF('Census Block Input'!J4966="","",'Census Block Input'!B4966)</f>
        <v/>
      </c>
      <c r="D5002" s="184" t="str">
        <f>IF('Census Block Input'!J4966="","",UPPER('Census Block Input'!J4966))</f>
        <v/>
      </c>
      <c r="E5002" s="26" t="str">
        <f>IF('Census Block Input'!J4966="","",'Census Block Input'!I4966)</f>
        <v/>
      </c>
      <c r="F5002" s="27" t="str">
        <f>IF('Census Block Input'!J4966="","",'Census Block Input'!C4966)</f>
        <v/>
      </c>
      <c r="G5002" s="29" t="str">
        <f>IF('Census Block Input'!J4966="","",'Census Block Input'!D4966)</f>
        <v/>
      </c>
      <c r="H5002" s="30" t="str">
        <f>IF('Census Block Input'!J4966="","",'Census Block Input'!G4966)</f>
        <v/>
      </c>
      <c r="I5002" s="30" t="str">
        <f>IF('Census Block Input'!J4966="","",'Census Block Input'!F4966)</f>
        <v/>
      </c>
      <c r="J5002" s="32" t="str">
        <f t="shared" si="156"/>
        <v/>
      </c>
      <c r="K5002" s="105" t="str">
        <f>IF('Census Block Input'!J4966="","",'Census Block Input'!D4966)</f>
        <v/>
      </c>
      <c r="L5002" s="106" t="str">
        <f>IF('Census Block Input'!J4966="","",'Census Block Input'!G4966)</f>
        <v/>
      </c>
      <c r="M5002" s="106" t="str">
        <f>IF('Census Block Input'!J4966="","",'Census Block Input'!F4966)</f>
        <v/>
      </c>
      <c r="N5002" s="32" t="str">
        <f t="shared" si="157"/>
        <v/>
      </c>
      <c r="O5002" s="124" t="s">
        <v>10</v>
      </c>
      <c r="P5002" s="123" t="s">
        <v>10</v>
      </c>
      <c r="Q5002" s="1"/>
    </row>
    <row r="5003" spans="1:17" ht="15.75" hidden="1" customHeight="1">
      <c r="A5003" s="1" t="str">
        <f t="shared" si="1"/>
        <v/>
      </c>
      <c r="B5003" s="1"/>
      <c r="C5003" s="25" t="str">
        <f>IF('Census Block Input'!J4967="","",'Census Block Input'!B4967)</f>
        <v/>
      </c>
      <c r="D5003" s="184" t="str">
        <f>IF('Census Block Input'!J4967="","",UPPER('Census Block Input'!J4967))</f>
        <v/>
      </c>
      <c r="E5003" s="26" t="str">
        <f>IF('Census Block Input'!J4967="","",'Census Block Input'!I4967)</f>
        <v/>
      </c>
      <c r="F5003" s="27" t="str">
        <f>IF('Census Block Input'!J4967="","",'Census Block Input'!C4967)</f>
        <v/>
      </c>
      <c r="G5003" s="29" t="str">
        <f>IF('Census Block Input'!J4967="","",'Census Block Input'!D4967)</f>
        <v/>
      </c>
      <c r="H5003" s="30" t="str">
        <f>IF('Census Block Input'!J4967="","",'Census Block Input'!G4967)</f>
        <v/>
      </c>
      <c r="I5003" s="30" t="str">
        <f>IF('Census Block Input'!J4967="","",'Census Block Input'!F4967)</f>
        <v/>
      </c>
      <c r="J5003" s="32" t="str">
        <f t="shared" si="156"/>
        <v/>
      </c>
      <c r="K5003" s="105" t="str">
        <f>IF('Census Block Input'!J4967="","",'Census Block Input'!D4967)</f>
        <v/>
      </c>
      <c r="L5003" s="106" t="str">
        <f>IF('Census Block Input'!J4967="","",'Census Block Input'!G4967)</f>
        <v/>
      </c>
      <c r="M5003" s="106" t="str">
        <f>IF('Census Block Input'!J4967="","",'Census Block Input'!F4967)</f>
        <v/>
      </c>
      <c r="N5003" s="32" t="str">
        <f t="shared" si="157"/>
        <v/>
      </c>
      <c r="O5003" s="124" t="s">
        <v>10</v>
      </c>
      <c r="P5003" s="123" t="s">
        <v>10</v>
      </c>
      <c r="Q5003" s="1"/>
    </row>
    <row r="5004" spans="1:17" ht="15.75" hidden="1" customHeight="1">
      <c r="A5004" s="1" t="str">
        <f t="shared" si="1"/>
        <v/>
      </c>
      <c r="B5004" s="1"/>
      <c r="C5004" s="25" t="str">
        <f>IF('Census Block Input'!J4968="","",'Census Block Input'!B4968)</f>
        <v/>
      </c>
      <c r="D5004" s="184" t="str">
        <f>IF('Census Block Input'!J4968="","",UPPER('Census Block Input'!J4968))</f>
        <v/>
      </c>
      <c r="E5004" s="26" t="str">
        <f>IF('Census Block Input'!J4968="","",'Census Block Input'!I4968)</f>
        <v/>
      </c>
      <c r="F5004" s="27" t="str">
        <f>IF('Census Block Input'!J4968="","",'Census Block Input'!C4968)</f>
        <v/>
      </c>
      <c r="G5004" s="29" t="str">
        <f>IF('Census Block Input'!J4968="","",'Census Block Input'!D4968)</f>
        <v/>
      </c>
      <c r="H5004" s="30" t="str">
        <f>IF('Census Block Input'!J4968="","",'Census Block Input'!G4968)</f>
        <v/>
      </c>
      <c r="I5004" s="30" t="str">
        <f>IF('Census Block Input'!J4968="","",'Census Block Input'!F4968)</f>
        <v/>
      </c>
      <c r="J5004" s="32" t="str">
        <f t="shared" si="156"/>
        <v/>
      </c>
      <c r="K5004" s="105" t="str">
        <f>IF('Census Block Input'!J4968="","",'Census Block Input'!D4968)</f>
        <v/>
      </c>
      <c r="L5004" s="106" t="str">
        <f>IF('Census Block Input'!J4968="","",'Census Block Input'!G4968)</f>
        <v/>
      </c>
      <c r="M5004" s="106" t="str">
        <f>IF('Census Block Input'!J4968="","",'Census Block Input'!F4968)</f>
        <v/>
      </c>
      <c r="N5004" s="32" t="str">
        <f t="shared" si="157"/>
        <v/>
      </c>
      <c r="O5004" s="124" t="s">
        <v>10</v>
      </c>
      <c r="P5004" s="123" t="s">
        <v>10</v>
      </c>
      <c r="Q5004" s="1"/>
    </row>
    <row r="5005" spans="1:17" ht="15.75" hidden="1" customHeight="1">
      <c r="A5005" s="1" t="str">
        <f t="shared" si="1"/>
        <v/>
      </c>
      <c r="B5005" s="1"/>
      <c r="C5005" s="25" t="str">
        <f>IF('Census Block Input'!J4969="","",'Census Block Input'!B4969)</f>
        <v/>
      </c>
      <c r="D5005" s="184" t="str">
        <f>IF('Census Block Input'!J4969="","",UPPER('Census Block Input'!J4969))</f>
        <v/>
      </c>
      <c r="E5005" s="26" t="str">
        <f>IF('Census Block Input'!J4969="","",'Census Block Input'!I4969)</f>
        <v/>
      </c>
      <c r="F5005" s="27" t="str">
        <f>IF('Census Block Input'!J4969="","",'Census Block Input'!C4969)</f>
        <v/>
      </c>
      <c r="G5005" s="29" t="str">
        <f>IF('Census Block Input'!J4969="","",'Census Block Input'!D4969)</f>
        <v/>
      </c>
      <c r="H5005" s="30" t="str">
        <f>IF('Census Block Input'!J4969="","",'Census Block Input'!G4969)</f>
        <v/>
      </c>
      <c r="I5005" s="30" t="str">
        <f>IF('Census Block Input'!J4969="","",'Census Block Input'!F4969)</f>
        <v/>
      </c>
      <c r="J5005" s="32" t="str">
        <f t="shared" si="156"/>
        <v/>
      </c>
      <c r="K5005" s="105" t="str">
        <f>IF('Census Block Input'!J4969="","",'Census Block Input'!D4969)</f>
        <v/>
      </c>
      <c r="L5005" s="106" t="str">
        <f>IF('Census Block Input'!J4969="","",'Census Block Input'!G4969)</f>
        <v/>
      </c>
      <c r="M5005" s="106" t="str">
        <f>IF('Census Block Input'!J4969="","",'Census Block Input'!F4969)</f>
        <v/>
      </c>
      <c r="N5005" s="32" t="str">
        <f t="shared" si="157"/>
        <v/>
      </c>
      <c r="O5005" s="124" t="s">
        <v>10</v>
      </c>
      <c r="P5005" s="123" t="s">
        <v>10</v>
      </c>
      <c r="Q5005" s="1"/>
    </row>
    <row r="5006" spans="1:17" ht="15.75" hidden="1" customHeight="1">
      <c r="A5006" s="1" t="str">
        <f t="shared" si="1"/>
        <v/>
      </c>
      <c r="B5006" s="1"/>
      <c r="C5006" s="25" t="str">
        <f>IF('Census Block Input'!J4970="","",'Census Block Input'!B4970)</f>
        <v/>
      </c>
      <c r="D5006" s="184" t="str">
        <f>IF('Census Block Input'!J4970="","",UPPER('Census Block Input'!J4970))</f>
        <v/>
      </c>
      <c r="E5006" s="26" t="str">
        <f>IF('Census Block Input'!J4970="","",'Census Block Input'!I4970)</f>
        <v/>
      </c>
      <c r="F5006" s="27" t="str">
        <f>IF('Census Block Input'!J4970="","",'Census Block Input'!C4970)</f>
        <v/>
      </c>
      <c r="G5006" s="29" t="str">
        <f>IF('Census Block Input'!J4970="","",'Census Block Input'!D4970)</f>
        <v/>
      </c>
      <c r="H5006" s="30" t="str">
        <f>IF('Census Block Input'!J4970="","",'Census Block Input'!G4970)</f>
        <v/>
      </c>
      <c r="I5006" s="30" t="str">
        <f>IF('Census Block Input'!J4970="","",'Census Block Input'!F4970)</f>
        <v/>
      </c>
      <c r="J5006" s="32" t="str">
        <f t="shared" si="156"/>
        <v/>
      </c>
      <c r="K5006" s="105" t="str">
        <f>IF('Census Block Input'!J4970="","",'Census Block Input'!D4970)</f>
        <v/>
      </c>
      <c r="L5006" s="106" t="str">
        <f>IF('Census Block Input'!J4970="","",'Census Block Input'!G4970)</f>
        <v/>
      </c>
      <c r="M5006" s="106" t="str">
        <f>IF('Census Block Input'!J4970="","",'Census Block Input'!F4970)</f>
        <v/>
      </c>
      <c r="N5006" s="32" t="str">
        <f t="shared" si="157"/>
        <v/>
      </c>
      <c r="O5006" s="124" t="s">
        <v>10</v>
      </c>
      <c r="P5006" s="123" t="s">
        <v>10</v>
      </c>
      <c r="Q5006" s="1"/>
    </row>
    <row r="5007" spans="1:17" ht="15.75" hidden="1" customHeight="1">
      <c r="A5007" s="1" t="str">
        <f t="shared" si="1"/>
        <v/>
      </c>
      <c r="B5007" s="1"/>
      <c r="C5007" s="25" t="str">
        <f>IF('Census Block Input'!J4971="","",'Census Block Input'!B4971)</f>
        <v/>
      </c>
      <c r="D5007" s="184" t="str">
        <f>IF('Census Block Input'!J4971="","",UPPER('Census Block Input'!J4971))</f>
        <v/>
      </c>
      <c r="E5007" s="26" t="str">
        <f>IF('Census Block Input'!J4971="","",'Census Block Input'!I4971)</f>
        <v/>
      </c>
      <c r="F5007" s="27" t="str">
        <f>IF('Census Block Input'!J4971="","",'Census Block Input'!C4971)</f>
        <v/>
      </c>
      <c r="G5007" s="29" t="str">
        <f>IF('Census Block Input'!J4971="","",'Census Block Input'!D4971)</f>
        <v/>
      </c>
      <c r="H5007" s="30" t="str">
        <f>IF('Census Block Input'!J4971="","",'Census Block Input'!G4971)</f>
        <v/>
      </c>
      <c r="I5007" s="30" t="str">
        <f>IF('Census Block Input'!J4971="","",'Census Block Input'!F4971)</f>
        <v/>
      </c>
      <c r="J5007" s="32" t="str">
        <f t="shared" si="156"/>
        <v/>
      </c>
      <c r="K5007" s="105" t="str">
        <f>IF('Census Block Input'!J4971="","",'Census Block Input'!D4971)</f>
        <v/>
      </c>
      <c r="L5007" s="106" t="str">
        <f>IF('Census Block Input'!J4971="","",'Census Block Input'!G4971)</f>
        <v/>
      </c>
      <c r="M5007" s="106" t="str">
        <f>IF('Census Block Input'!J4971="","",'Census Block Input'!F4971)</f>
        <v/>
      </c>
      <c r="N5007" s="32" t="str">
        <f t="shared" si="157"/>
        <v/>
      </c>
      <c r="O5007" s="124" t="s">
        <v>10</v>
      </c>
      <c r="P5007" s="123" t="s">
        <v>10</v>
      </c>
      <c r="Q5007" s="1"/>
    </row>
    <row r="5008" spans="1:17" ht="15.75" hidden="1" customHeight="1">
      <c r="A5008" s="1" t="str">
        <f t="shared" si="1"/>
        <v/>
      </c>
      <c r="B5008" s="1"/>
      <c r="C5008" s="25" t="str">
        <f>IF('Census Block Input'!J4972="","",'Census Block Input'!B4972)</f>
        <v/>
      </c>
      <c r="D5008" s="184" t="str">
        <f>IF('Census Block Input'!J4972="","",UPPER('Census Block Input'!J4972))</f>
        <v/>
      </c>
      <c r="E5008" s="26" t="str">
        <f>IF('Census Block Input'!J4972="","",'Census Block Input'!I4972)</f>
        <v/>
      </c>
      <c r="F5008" s="27" t="str">
        <f>IF('Census Block Input'!J4972="","",'Census Block Input'!C4972)</f>
        <v/>
      </c>
      <c r="G5008" s="29" t="str">
        <f>IF('Census Block Input'!J4972="","",'Census Block Input'!D4972)</f>
        <v/>
      </c>
      <c r="H5008" s="30" t="str">
        <f>IF('Census Block Input'!J4972="","",'Census Block Input'!G4972)</f>
        <v/>
      </c>
      <c r="I5008" s="30" t="str">
        <f>IF('Census Block Input'!J4972="","",'Census Block Input'!F4972)</f>
        <v/>
      </c>
      <c r="J5008" s="32" t="str">
        <f t="shared" si="156"/>
        <v/>
      </c>
      <c r="K5008" s="105" t="str">
        <f>IF('Census Block Input'!J4972="","",'Census Block Input'!D4972)</f>
        <v/>
      </c>
      <c r="L5008" s="106" t="str">
        <f>IF('Census Block Input'!J4972="","",'Census Block Input'!G4972)</f>
        <v/>
      </c>
      <c r="M5008" s="106" t="str">
        <f>IF('Census Block Input'!J4972="","",'Census Block Input'!F4972)</f>
        <v/>
      </c>
      <c r="N5008" s="32" t="str">
        <f t="shared" si="157"/>
        <v/>
      </c>
      <c r="O5008" s="124" t="s">
        <v>10</v>
      </c>
      <c r="P5008" s="123" t="s">
        <v>10</v>
      </c>
      <c r="Q5008" s="1"/>
    </row>
    <row r="5009" spans="1:17" ht="15.75" hidden="1" customHeight="1">
      <c r="A5009" s="1" t="str">
        <f t="shared" si="1"/>
        <v/>
      </c>
      <c r="B5009" s="1"/>
      <c r="C5009" s="25" t="str">
        <f>IF('Census Block Input'!J4973="","",'Census Block Input'!B4973)</f>
        <v/>
      </c>
      <c r="D5009" s="184" t="str">
        <f>IF('Census Block Input'!J4973="","",UPPER('Census Block Input'!J4973))</f>
        <v/>
      </c>
      <c r="E5009" s="26" t="str">
        <f>IF('Census Block Input'!J4973="","",'Census Block Input'!I4973)</f>
        <v/>
      </c>
      <c r="F5009" s="27" t="str">
        <f>IF('Census Block Input'!J4973="","",'Census Block Input'!C4973)</f>
        <v/>
      </c>
      <c r="G5009" s="29" t="str">
        <f>IF('Census Block Input'!J4973="","",'Census Block Input'!D4973)</f>
        <v/>
      </c>
      <c r="H5009" s="30" t="str">
        <f>IF('Census Block Input'!J4973="","",'Census Block Input'!G4973)</f>
        <v/>
      </c>
      <c r="I5009" s="30" t="str">
        <f>IF('Census Block Input'!J4973="","",'Census Block Input'!F4973)</f>
        <v/>
      </c>
      <c r="J5009" s="32" t="str">
        <f t="shared" si="156"/>
        <v/>
      </c>
      <c r="K5009" s="105" t="str">
        <f>IF('Census Block Input'!J4973="","",'Census Block Input'!D4973)</f>
        <v/>
      </c>
      <c r="L5009" s="106" t="str">
        <f>IF('Census Block Input'!J4973="","",'Census Block Input'!G4973)</f>
        <v/>
      </c>
      <c r="M5009" s="106" t="str">
        <f>IF('Census Block Input'!J4973="","",'Census Block Input'!F4973)</f>
        <v/>
      </c>
      <c r="N5009" s="32" t="str">
        <f t="shared" si="157"/>
        <v/>
      </c>
      <c r="O5009" s="124" t="s">
        <v>10</v>
      </c>
      <c r="P5009" s="123" t="s">
        <v>10</v>
      </c>
      <c r="Q5009" s="1"/>
    </row>
    <row r="5010" spans="1:17" ht="15.75" hidden="1" customHeight="1">
      <c r="A5010" s="1" t="str">
        <f t="shared" si="1"/>
        <v/>
      </c>
      <c r="B5010" s="1"/>
      <c r="C5010" s="25" t="str">
        <f>IF('Census Block Input'!J4974="","",'Census Block Input'!B4974)</f>
        <v/>
      </c>
      <c r="D5010" s="184" t="str">
        <f>IF('Census Block Input'!J4974="","",UPPER('Census Block Input'!J4974))</f>
        <v/>
      </c>
      <c r="E5010" s="26" t="str">
        <f>IF('Census Block Input'!J4974="","",'Census Block Input'!I4974)</f>
        <v/>
      </c>
      <c r="F5010" s="27" t="str">
        <f>IF('Census Block Input'!J4974="","",'Census Block Input'!C4974)</f>
        <v/>
      </c>
      <c r="G5010" s="29" t="str">
        <f>IF('Census Block Input'!J4974="","",'Census Block Input'!D4974)</f>
        <v/>
      </c>
      <c r="H5010" s="30" t="str">
        <f>IF('Census Block Input'!J4974="","",'Census Block Input'!G4974)</f>
        <v/>
      </c>
      <c r="I5010" s="30" t="str">
        <f>IF('Census Block Input'!J4974="","",'Census Block Input'!F4974)</f>
        <v/>
      </c>
      <c r="J5010" s="32" t="str">
        <f t="shared" si="156"/>
        <v/>
      </c>
      <c r="K5010" s="105" t="str">
        <f>IF('Census Block Input'!J4974="","",'Census Block Input'!D4974)</f>
        <v/>
      </c>
      <c r="L5010" s="106" t="str">
        <f>IF('Census Block Input'!J4974="","",'Census Block Input'!G4974)</f>
        <v/>
      </c>
      <c r="M5010" s="106" t="str">
        <f>IF('Census Block Input'!J4974="","",'Census Block Input'!F4974)</f>
        <v/>
      </c>
      <c r="N5010" s="32" t="str">
        <f t="shared" si="157"/>
        <v/>
      </c>
      <c r="O5010" s="124" t="s">
        <v>10</v>
      </c>
      <c r="P5010" s="123" t="s">
        <v>10</v>
      </c>
      <c r="Q5010" s="1"/>
    </row>
    <row r="5011" spans="1:17" ht="15.75" hidden="1" customHeight="1">
      <c r="A5011" s="1" t="str">
        <f t="shared" si="1"/>
        <v/>
      </c>
      <c r="B5011" s="1"/>
      <c r="C5011" s="25" t="str">
        <f>IF('Census Block Input'!J4975="","",'Census Block Input'!B4975)</f>
        <v/>
      </c>
      <c r="D5011" s="184" t="str">
        <f>IF('Census Block Input'!J4975="","",UPPER('Census Block Input'!J4975))</f>
        <v/>
      </c>
      <c r="E5011" s="26" t="str">
        <f>IF('Census Block Input'!J4975="","",'Census Block Input'!I4975)</f>
        <v/>
      </c>
      <c r="F5011" s="27" t="str">
        <f>IF('Census Block Input'!J4975="","",'Census Block Input'!C4975)</f>
        <v/>
      </c>
      <c r="G5011" s="29" t="str">
        <f>IF('Census Block Input'!J4975="","",'Census Block Input'!D4975)</f>
        <v/>
      </c>
      <c r="H5011" s="30" t="str">
        <f>IF('Census Block Input'!J4975="","",'Census Block Input'!G4975)</f>
        <v/>
      </c>
      <c r="I5011" s="30" t="str">
        <f>IF('Census Block Input'!J4975="","",'Census Block Input'!F4975)</f>
        <v/>
      </c>
      <c r="J5011" s="32" t="str">
        <f t="shared" si="156"/>
        <v/>
      </c>
      <c r="K5011" s="105" t="str">
        <f>IF('Census Block Input'!J4975="","",'Census Block Input'!D4975)</f>
        <v/>
      </c>
      <c r="L5011" s="106" t="str">
        <f>IF('Census Block Input'!J4975="","",'Census Block Input'!G4975)</f>
        <v/>
      </c>
      <c r="M5011" s="106" t="str">
        <f>IF('Census Block Input'!J4975="","",'Census Block Input'!F4975)</f>
        <v/>
      </c>
      <c r="N5011" s="32" t="str">
        <f t="shared" si="157"/>
        <v/>
      </c>
      <c r="O5011" s="124" t="s">
        <v>10</v>
      </c>
      <c r="P5011" s="123" t="s">
        <v>10</v>
      </c>
      <c r="Q5011" s="1"/>
    </row>
    <row r="5012" spans="1:17" ht="15.75" hidden="1" customHeight="1">
      <c r="A5012" s="1" t="str">
        <f t="shared" si="1"/>
        <v/>
      </c>
      <c r="B5012" s="1"/>
      <c r="C5012" s="25" t="str">
        <f>IF('Census Block Input'!J4976="","",'Census Block Input'!B4976)</f>
        <v/>
      </c>
      <c r="D5012" s="184" t="str">
        <f>IF('Census Block Input'!J4976="","",UPPER('Census Block Input'!J4976))</f>
        <v/>
      </c>
      <c r="E5012" s="26" t="str">
        <f>IF('Census Block Input'!J4976="","",'Census Block Input'!I4976)</f>
        <v/>
      </c>
      <c r="F5012" s="27" t="str">
        <f>IF('Census Block Input'!J4976="","",'Census Block Input'!C4976)</f>
        <v/>
      </c>
      <c r="G5012" s="29" t="str">
        <f>IF('Census Block Input'!J4976="","",'Census Block Input'!D4976)</f>
        <v/>
      </c>
      <c r="H5012" s="30" t="str">
        <f>IF('Census Block Input'!J4976="","",'Census Block Input'!G4976)</f>
        <v/>
      </c>
      <c r="I5012" s="30" t="str">
        <f>IF('Census Block Input'!J4976="","",'Census Block Input'!F4976)</f>
        <v/>
      </c>
      <c r="J5012" s="32" t="str">
        <f t="shared" si="156"/>
        <v/>
      </c>
      <c r="K5012" s="105" t="str">
        <f>IF('Census Block Input'!J4976="","",'Census Block Input'!D4976)</f>
        <v/>
      </c>
      <c r="L5012" s="106" t="str">
        <f>IF('Census Block Input'!J4976="","",'Census Block Input'!G4976)</f>
        <v/>
      </c>
      <c r="M5012" s="106" t="str">
        <f>IF('Census Block Input'!J4976="","",'Census Block Input'!F4976)</f>
        <v/>
      </c>
      <c r="N5012" s="32" t="str">
        <f t="shared" si="157"/>
        <v/>
      </c>
      <c r="O5012" s="124" t="s">
        <v>10</v>
      </c>
      <c r="P5012" s="123" t="s">
        <v>10</v>
      </c>
      <c r="Q5012" s="1"/>
    </row>
    <row r="5013" spans="1:17" ht="15.75" hidden="1" customHeight="1">
      <c r="A5013" s="1" t="str">
        <f t="shared" si="1"/>
        <v/>
      </c>
      <c r="B5013" s="1"/>
      <c r="C5013" s="25" t="str">
        <f>IF('Census Block Input'!J4977="","",'Census Block Input'!B4977)</f>
        <v/>
      </c>
      <c r="D5013" s="184" t="str">
        <f>IF('Census Block Input'!J4977="","",UPPER('Census Block Input'!J4977))</f>
        <v/>
      </c>
      <c r="E5013" s="26" t="str">
        <f>IF('Census Block Input'!J4977="","",'Census Block Input'!I4977)</f>
        <v/>
      </c>
      <c r="F5013" s="27" t="str">
        <f>IF('Census Block Input'!J4977="","",'Census Block Input'!C4977)</f>
        <v/>
      </c>
      <c r="G5013" s="29" t="str">
        <f>IF('Census Block Input'!J4977="","",'Census Block Input'!D4977)</f>
        <v/>
      </c>
      <c r="H5013" s="30" t="str">
        <f>IF('Census Block Input'!J4977="","",'Census Block Input'!G4977)</f>
        <v/>
      </c>
      <c r="I5013" s="30" t="str">
        <f>IF('Census Block Input'!J4977="","",'Census Block Input'!F4977)</f>
        <v/>
      </c>
      <c r="J5013" s="32" t="str">
        <f t="shared" si="156"/>
        <v/>
      </c>
      <c r="K5013" s="105" t="str">
        <f>IF('Census Block Input'!J4977="","",'Census Block Input'!D4977)</f>
        <v/>
      </c>
      <c r="L5013" s="106" t="str">
        <f>IF('Census Block Input'!J4977="","",'Census Block Input'!G4977)</f>
        <v/>
      </c>
      <c r="M5013" s="106" t="str">
        <f>IF('Census Block Input'!J4977="","",'Census Block Input'!F4977)</f>
        <v/>
      </c>
      <c r="N5013" s="32" t="str">
        <f t="shared" si="157"/>
        <v/>
      </c>
      <c r="O5013" s="124" t="s">
        <v>10</v>
      </c>
      <c r="P5013" s="123" t="s">
        <v>10</v>
      </c>
      <c r="Q5013" s="1"/>
    </row>
    <row r="5014" spans="1:17" ht="15.75" hidden="1" customHeight="1">
      <c r="A5014" s="1" t="str">
        <f t="shared" si="1"/>
        <v/>
      </c>
      <c r="B5014" s="1"/>
      <c r="C5014" s="25" t="str">
        <f>IF('Census Block Input'!J4978="","",'Census Block Input'!B4978)</f>
        <v/>
      </c>
      <c r="D5014" s="184" t="str">
        <f>IF('Census Block Input'!J4978="","",UPPER('Census Block Input'!J4978))</f>
        <v/>
      </c>
      <c r="E5014" s="26" t="str">
        <f>IF('Census Block Input'!J4978="","",'Census Block Input'!I4978)</f>
        <v/>
      </c>
      <c r="F5014" s="27" t="str">
        <f>IF('Census Block Input'!J4978="","",'Census Block Input'!C4978)</f>
        <v/>
      </c>
      <c r="G5014" s="29" t="str">
        <f>IF('Census Block Input'!J4978="","",'Census Block Input'!D4978)</f>
        <v/>
      </c>
      <c r="H5014" s="30" t="str">
        <f>IF('Census Block Input'!J4978="","",'Census Block Input'!G4978)</f>
        <v/>
      </c>
      <c r="I5014" s="30" t="str">
        <f>IF('Census Block Input'!J4978="","",'Census Block Input'!F4978)</f>
        <v/>
      </c>
      <c r="J5014" s="32" t="str">
        <f t="shared" si="156"/>
        <v/>
      </c>
      <c r="K5014" s="105" t="str">
        <f>IF('Census Block Input'!J4978="","",'Census Block Input'!D4978)</f>
        <v/>
      </c>
      <c r="L5014" s="106" t="str">
        <f>IF('Census Block Input'!J4978="","",'Census Block Input'!G4978)</f>
        <v/>
      </c>
      <c r="M5014" s="106" t="str">
        <f>IF('Census Block Input'!J4978="","",'Census Block Input'!F4978)</f>
        <v/>
      </c>
      <c r="N5014" s="32" t="str">
        <f t="shared" si="157"/>
        <v/>
      </c>
      <c r="O5014" s="124" t="s">
        <v>10</v>
      </c>
      <c r="P5014" s="123" t="s">
        <v>10</v>
      </c>
      <c r="Q5014" s="1"/>
    </row>
    <row r="5015" spans="1:17" ht="15.75" hidden="1" customHeight="1">
      <c r="A5015" s="1" t="str">
        <f t="shared" si="1"/>
        <v/>
      </c>
      <c r="B5015" s="1"/>
      <c r="C5015" s="25" t="str">
        <f>IF('Census Block Input'!J4979="","",'Census Block Input'!B4979)</f>
        <v/>
      </c>
      <c r="D5015" s="184" t="str">
        <f>IF('Census Block Input'!J4979="","",UPPER('Census Block Input'!J4979))</f>
        <v/>
      </c>
      <c r="E5015" s="26" t="str">
        <f>IF('Census Block Input'!J4979="","",'Census Block Input'!I4979)</f>
        <v/>
      </c>
      <c r="F5015" s="27" t="str">
        <f>IF('Census Block Input'!J4979="","",'Census Block Input'!C4979)</f>
        <v/>
      </c>
      <c r="G5015" s="29" t="str">
        <f>IF('Census Block Input'!J4979="","",'Census Block Input'!D4979)</f>
        <v/>
      </c>
      <c r="H5015" s="30" t="str">
        <f>IF('Census Block Input'!J4979="","",'Census Block Input'!G4979)</f>
        <v/>
      </c>
      <c r="I5015" s="30" t="str">
        <f>IF('Census Block Input'!J4979="","",'Census Block Input'!F4979)</f>
        <v/>
      </c>
      <c r="J5015" s="32" t="str">
        <f t="shared" si="156"/>
        <v/>
      </c>
      <c r="K5015" s="105" t="str">
        <f>IF('Census Block Input'!J4979="","",'Census Block Input'!D4979)</f>
        <v/>
      </c>
      <c r="L5015" s="106" t="str">
        <f>IF('Census Block Input'!J4979="","",'Census Block Input'!G4979)</f>
        <v/>
      </c>
      <c r="M5015" s="106" t="str">
        <f>IF('Census Block Input'!J4979="","",'Census Block Input'!F4979)</f>
        <v/>
      </c>
      <c r="N5015" s="32" t="str">
        <f t="shared" si="157"/>
        <v/>
      </c>
      <c r="O5015" s="124" t="s">
        <v>10</v>
      </c>
      <c r="P5015" s="123" t="s">
        <v>10</v>
      </c>
      <c r="Q5015" s="1"/>
    </row>
    <row r="5016" spans="1:17" ht="15.75" hidden="1" customHeight="1">
      <c r="A5016" s="1" t="str">
        <f t="shared" si="1"/>
        <v/>
      </c>
      <c r="B5016" s="1"/>
      <c r="C5016" s="25" t="str">
        <f>IF('Census Block Input'!J4980="","",'Census Block Input'!B4980)</f>
        <v/>
      </c>
      <c r="D5016" s="184" t="str">
        <f>IF('Census Block Input'!J4980="","",UPPER('Census Block Input'!J4980))</f>
        <v/>
      </c>
      <c r="E5016" s="26" t="str">
        <f>IF('Census Block Input'!J4980="","",'Census Block Input'!I4980)</f>
        <v/>
      </c>
      <c r="F5016" s="27" t="str">
        <f>IF('Census Block Input'!J4980="","",'Census Block Input'!C4980)</f>
        <v/>
      </c>
      <c r="G5016" s="29" t="str">
        <f>IF('Census Block Input'!J4980="","",'Census Block Input'!D4980)</f>
        <v/>
      </c>
      <c r="H5016" s="30" t="str">
        <f>IF('Census Block Input'!J4980="","",'Census Block Input'!G4980)</f>
        <v/>
      </c>
      <c r="I5016" s="30" t="str">
        <f>IF('Census Block Input'!J4980="","",'Census Block Input'!F4980)</f>
        <v/>
      </c>
      <c r="J5016" s="32" t="str">
        <f t="shared" si="156"/>
        <v/>
      </c>
      <c r="K5016" s="105" t="str">
        <f>IF('Census Block Input'!J4980="","",'Census Block Input'!D4980)</f>
        <v/>
      </c>
      <c r="L5016" s="106" t="str">
        <f>IF('Census Block Input'!J4980="","",'Census Block Input'!G4980)</f>
        <v/>
      </c>
      <c r="M5016" s="106" t="str">
        <f>IF('Census Block Input'!J4980="","",'Census Block Input'!F4980)</f>
        <v/>
      </c>
      <c r="N5016" s="32" t="str">
        <f t="shared" si="157"/>
        <v/>
      </c>
      <c r="O5016" s="124" t="s">
        <v>10</v>
      </c>
      <c r="P5016" s="123" t="s">
        <v>10</v>
      </c>
      <c r="Q5016" s="1"/>
    </row>
    <row r="5017" spans="1:17" ht="15.75" hidden="1" customHeight="1">
      <c r="A5017" s="1" t="str">
        <f t="shared" si="1"/>
        <v/>
      </c>
      <c r="B5017" s="1"/>
      <c r="C5017" s="25" t="str">
        <f>IF('Census Block Input'!J4981="","",'Census Block Input'!B4981)</f>
        <v/>
      </c>
      <c r="D5017" s="184" t="str">
        <f>IF('Census Block Input'!J4981="","",UPPER('Census Block Input'!J4981))</f>
        <v/>
      </c>
      <c r="E5017" s="26" t="str">
        <f>IF('Census Block Input'!J4981="","",'Census Block Input'!I4981)</f>
        <v/>
      </c>
      <c r="F5017" s="27" t="str">
        <f>IF('Census Block Input'!J4981="","",'Census Block Input'!C4981)</f>
        <v/>
      </c>
      <c r="G5017" s="29" t="str">
        <f>IF('Census Block Input'!J4981="","",'Census Block Input'!D4981)</f>
        <v/>
      </c>
      <c r="H5017" s="30" t="str">
        <f>IF('Census Block Input'!J4981="","",'Census Block Input'!G4981)</f>
        <v/>
      </c>
      <c r="I5017" s="30" t="str">
        <f>IF('Census Block Input'!J4981="","",'Census Block Input'!F4981)</f>
        <v/>
      </c>
      <c r="J5017" s="32" t="str">
        <f t="shared" si="156"/>
        <v/>
      </c>
      <c r="K5017" s="105" t="str">
        <f>IF('Census Block Input'!J4981="","",'Census Block Input'!D4981)</f>
        <v/>
      </c>
      <c r="L5017" s="106" t="str">
        <f>IF('Census Block Input'!J4981="","",'Census Block Input'!G4981)</f>
        <v/>
      </c>
      <c r="M5017" s="106" t="str">
        <f>IF('Census Block Input'!J4981="","",'Census Block Input'!F4981)</f>
        <v/>
      </c>
      <c r="N5017" s="32" t="str">
        <f t="shared" si="157"/>
        <v/>
      </c>
      <c r="O5017" s="124" t="s">
        <v>10</v>
      </c>
      <c r="P5017" s="123" t="s">
        <v>10</v>
      </c>
      <c r="Q5017" s="1"/>
    </row>
    <row r="5018" spans="1:17" ht="15.75" hidden="1" customHeight="1">
      <c r="A5018" s="1" t="str">
        <f t="shared" si="1"/>
        <v/>
      </c>
      <c r="B5018" s="1"/>
      <c r="C5018" s="25" t="str">
        <f>IF('Census Block Input'!J4982="","",'Census Block Input'!B4982)</f>
        <v/>
      </c>
      <c r="D5018" s="184" t="str">
        <f>IF('Census Block Input'!J4982="","",UPPER('Census Block Input'!J4982))</f>
        <v/>
      </c>
      <c r="E5018" s="26" t="str">
        <f>IF('Census Block Input'!J4982="","",'Census Block Input'!I4982)</f>
        <v/>
      </c>
      <c r="F5018" s="27" t="str">
        <f>IF('Census Block Input'!J4982="","",'Census Block Input'!C4982)</f>
        <v/>
      </c>
      <c r="G5018" s="29" t="str">
        <f>IF('Census Block Input'!J4982="","",'Census Block Input'!D4982)</f>
        <v/>
      </c>
      <c r="H5018" s="30" t="str">
        <f>IF('Census Block Input'!J4982="","",'Census Block Input'!G4982)</f>
        <v/>
      </c>
      <c r="I5018" s="30" t="str">
        <f>IF('Census Block Input'!J4982="","",'Census Block Input'!F4982)</f>
        <v/>
      </c>
      <c r="J5018" s="32" t="str">
        <f t="shared" si="156"/>
        <v/>
      </c>
      <c r="K5018" s="105" t="str">
        <f>IF('Census Block Input'!J4982="","",'Census Block Input'!D4982)</f>
        <v/>
      </c>
      <c r="L5018" s="106" t="str">
        <f>IF('Census Block Input'!J4982="","",'Census Block Input'!G4982)</f>
        <v/>
      </c>
      <c r="M5018" s="106" t="str">
        <f>IF('Census Block Input'!J4982="","",'Census Block Input'!F4982)</f>
        <v/>
      </c>
      <c r="N5018" s="32" t="str">
        <f t="shared" si="157"/>
        <v/>
      </c>
      <c r="O5018" s="124" t="s">
        <v>10</v>
      </c>
      <c r="P5018" s="123" t="s">
        <v>10</v>
      </c>
      <c r="Q5018" s="1"/>
    </row>
    <row r="5019" spans="1:17" ht="15.75" hidden="1" customHeight="1">
      <c r="A5019" s="1" t="str">
        <f t="shared" si="1"/>
        <v/>
      </c>
      <c r="B5019" s="1"/>
      <c r="C5019" s="25" t="str">
        <f>IF('Census Block Input'!J4983="","",'Census Block Input'!B4983)</f>
        <v/>
      </c>
      <c r="D5019" s="184" t="str">
        <f>IF('Census Block Input'!J4983="","",UPPER('Census Block Input'!J4983))</f>
        <v/>
      </c>
      <c r="E5019" s="26" t="str">
        <f>IF('Census Block Input'!J4983="","",'Census Block Input'!I4983)</f>
        <v/>
      </c>
      <c r="F5019" s="27" t="str">
        <f>IF('Census Block Input'!J4983="","",'Census Block Input'!C4983)</f>
        <v/>
      </c>
      <c r="G5019" s="29" t="str">
        <f>IF('Census Block Input'!J4983="","",'Census Block Input'!D4983)</f>
        <v/>
      </c>
      <c r="H5019" s="30" t="str">
        <f>IF('Census Block Input'!J4983="","",'Census Block Input'!G4983)</f>
        <v/>
      </c>
      <c r="I5019" s="30" t="str">
        <f>IF('Census Block Input'!J4983="","",'Census Block Input'!F4983)</f>
        <v/>
      </c>
      <c r="J5019" s="32" t="str">
        <f t="shared" si="156"/>
        <v/>
      </c>
      <c r="K5019" s="105" t="str">
        <f>IF('Census Block Input'!J4983="","",'Census Block Input'!D4983)</f>
        <v/>
      </c>
      <c r="L5019" s="106" t="str">
        <f>IF('Census Block Input'!J4983="","",'Census Block Input'!G4983)</f>
        <v/>
      </c>
      <c r="M5019" s="106" t="str">
        <f>IF('Census Block Input'!J4983="","",'Census Block Input'!F4983)</f>
        <v/>
      </c>
      <c r="N5019" s="32" t="str">
        <f t="shared" si="157"/>
        <v/>
      </c>
      <c r="O5019" s="124" t="s">
        <v>10</v>
      </c>
      <c r="P5019" s="123" t="s">
        <v>10</v>
      </c>
      <c r="Q5019" s="1"/>
    </row>
    <row r="5020" spans="1:17" ht="15.75" hidden="1" customHeight="1">
      <c r="A5020" s="1" t="str">
        <f t="shared" si="1"/>
        <v/>
      </c>
      <c r="B5020" s="1"/>
      <c r="C5020" s="25" t="str">
        <f>IF('Census Block Input'!J4984="","",'Census Block Input'!B4984)</f>
        <v/>
      </c>
      <c r="D5020" s="184" t="str">
        <f>IF('Census Block Input'!J4984="","",UPPER('Census Block Input'!J4984))</f>
        <v/>
      </c>
      <c r="E5020" s="26" t="str">
        <f>IF('Census Block Input'!J4984="","",'Census Block Input'!I4984)</f>
        <v/>
      </c>
      <c r="F5020" s="27" t="str">
        <f>IF('Census Block Input'!J4984="","",'Census Block Input'!C4984)</f>
        <v/>
      </c>
      <c r="G5020" s="29" t="str">
        <f>IF('Census Block Input'!J4984="","",'Census Block Input'!D4984)</f>
        <v/>
      </c>
      <c r="H5020" s="30" t="str">
        <f>IF('Census Block Input'!J4984="","",'Census Block Input'!G4984)</f>
        <v/>
      </c>
      <c r="I5020" s="30" t="str">
        <f>IF('Census Block Input'!J4984="","",'Census Block Input'!F4984)</f>
        <v/>
      </c>
      <c r="J5020" s="32" t="str">
        <f t="shared" si="156"/>
        <v/>
      </c>
      <c r="K5020" s="105" t="str">
        <f>IF('Census Block Input'!J4984="","",'Census Block Input'!D4984)</f>
        <v/>
      </c>
      <c r="L5020" s="106" t="str">
        <f>IF('Census Block Input'!J4984="","",'Census Block Input'!G4984)</f>
        <v/>
      </c>
      <c r="M5020" s="106" t="str">
        <f>IF('Census Block Input'!J4984="","",'Census Block Input'!F4984)</f>
        <v/>
      </c>
      <c r="N5020" s="32" t="str">
        <f t="shared" si="157"/>
        <v/>
      </c>
      <c r="O5020" s="124" t="s">
        <v>10</v>
      </c>
      <c r="P5020" s="123" t="s">
        <v>10</v>
      </c>
      <c r="Q5020" s="1"/>
    </row>
    <row r="5021" spans="1:17" ht="15.75" hidden="1" customHeight="1" thickBot="1">
      <c r="A5021" s="1" t="str">
        <f t="shared" si="1"/>
        <v/>
      </c>
      <c r="B5021" s="1"/>
      <c r="C5021" s="25" t="str">
        <f>IF('Census Block Input'!J4985="","",'Census Block Input'!B4985)</f>
        <v/>
      </c>
      <c r="D5021" s="184" t="str">
        <f>IF('Census Block Input'!J4985="","",UPPER('Census Block Input'!J4985))</f>
        <v/>
      </c>
      <c r="E5021" s="26" t="str">
        <f>IF('Census Block Input'!J4985="","",'Census Block Input'!I4985)</f>
        <v/>
      </c>
      <c r="F5021" s="27" t="str">
        <f>IF('Census Block Input'!J4985="","",'Census Block Input'!C4985)</f>
        <v/>
      </c>
      <c r="G5021" s="29" t="str">
        <f>IF('Census Block Input'!J4985="","",'Census Block Input'!D4985)</f>
        <v/>
      </c>
      <c r="H5021" s="30" t="str">
        <f>IF('Census Block Input'!J4985="","",'Census Block Input'!G4985)</f>
        <v/>
      </c>
      <c r="I5021" s="30" t="str">
        <f>IF('Census Block Input'!J4985="","",'Census Block Input'!F4985)</f>
        <v/>
      </c>
      <c r="J5021" s="32" t="str">
        <f t="shared" si="156"/>
        <v/>
      </c>
      <c r="K5021" s="105" t="str">
        <f>IF('Census Block Input'!J4985="","",'Census Block Input'!D4985)</f>
        <v/>
      </c>
      <c r="L5021" s="106" t="str">
        <f>IF('Census Block Input'!J4985="","",'Census Block Input'!G4985)</f>
        <v/>
      </c>
      <c r="M5021" s="106" t="str">
        <f>IF('Census Block Input'!J4985="","",'Census Block Input'!F4985)</f>
        <v/>
      </c>
      <c r="N5021" s="32" t="str">
        <f t="shared" si="157"/>
        <v/>
      </c>
      <c r="O5021" s="124" t="s">
        <v>10</v>
      </c>
      <c r="P5021" s="123" t="s">
        <v>10</v>
      </c>
      <c r="Q5021" s="1"/>
    </row>
    <row r="5022" spans="1:17" ht="15.75" hidden="1" customHeight="1" thickBot="1">
      <c r="A5022" s="1" t="s">
        <v>139</v>
      </c>
      <c r="B5022" s="1"/>
      <c r="C5022" s="88" t="s">
        <v>140</v>
      </c>
      <c r="D5022" s="185"/>
      <c r="E5022" s="88" t="s">
        <v>140</v>
      </c>
      <c r="F5022" s="89" t="s">
        <v>140</v>
      </c>
      <c r="G5022" s="88" t="s">
        <v>140</v>
      </c>
      <c r="H5022" s="88" t="s">
        <v>140</v>
      </c>
      <c r="I5022" s="88" t="s">
        <v>140</v>
      </c>
      <c r="J5022" s="88" t="s">
        <v>140</v>
      </c>
      <c r="K5022" s="88" t="s">
        <v>140</v>
      </c>
      <c r="L5022" s="88" t="s">
        <v>140</v>
      </c>
      <c r="M5022" s="88" t="s">
        <v>140</v>
      </c>
      <c r="N5022" s="88" t="s">
        <v>140</v>
      </c>
      <c r="O5022" s="88" t="s">
        <v>140</v>
      </c>
      <c r="P5022" s="88" t="s">
        <v>140</v>
      </c>
      <c r="Q5022" s="1"/>
    </row>
    <row r="5023" spans="1:17" ht="15.75" customHeight="1" thickBot="1">
      <c r="A5023" s="35">
        <v>1</v>
      </c>
      <c r="B5023" s="1"/>
      <c r="C5023" s="371" t="s">
        <v>91</v>
      </c>
      <c r="D5023" s="372"/>
      <c r="E5023" s="311"/>
      <c r="F5023" s="311"/>
      <c r="G5023" s="311"/>
      <c r="H5023" s="311"/>
      <c r="I5023" s="311"/>
      <c r="J5023" s="311"/>
      <c r="K5023" s="311"/>
      <c r="L5023" s="311"/>
      <c r="M5023" s="311"/>
      <c r="N5023" s="311"/>
      <c r="O5023" s="311"/>
      <c r="P5023" s="350"/>
      <c r="Q5023" s="1"/>
    </row>
    <row r="5024" spans="1:17" ht="15.75" customHeight="1">
      <c r="A5024" s="1"/>
      <c r="B5024" s="1"/>
      <c r="C5024" s="1"/>
      <c r="D5024" s="173"/>
      <c r="E5024" s="1"/>
      <c r="F5024" s="1"/>
      <c r="G5024" s="1"/>
      <c r="H5024" s="1"/>
      <c r="I5024" s="1"/>
      <c r="J5024" s="1"/>
      <c r="K5024" s="1"/>
      <c r="L5024" s="1"/>
      <c r="M5024" s="1"/>
      <c r="N5024" s="1"/>
      <c r="O5024" s="1"/>
      <c r="P5024" s="1"/>
      <c r="Q5024" s="1"/>
    </row>
    <row r="5025" spans="1:17" ht="7.5" hidden="1" customHeight="1">
      <c r="A5025" s="1"/>
      <c r="B5025" s="4"/>
      <c r="C5025" s="4"/>
      <c r="D5025" s="174"/>
      <c r="E5025" s="4"/>
      <c r="F5025" s="4"/>
      <c r="G5025" s="4"/>
      <c r="H5025" s="4"/>
      <c r="I5025" s="4"/>
      <c r="J5025" s="4"/>
      <c r="K5025" s="4"/>
      <c r="L5025" s="4"/>
      <c r="M5025" s="4"/>
      <c r="N5025" s="4"/>
      <c r="O5025" s="4"/>
      <c r="P5025" s="4"/>
      <c r="Q5025" s="4"/>
    </row>
    <row r="5026" spans="1:17" ht="15.75" hidden="1" customHeight="1">
      <c r="A5026" s="1"/>
      <c r="B5026" s="1" t="s">
        <v>92</v>
      </c>
      <c r="C5026" s="1"/>
      <c r="D5026" s="173"/>
      <c r="E5026" s="1"/>
      <c r="F5026" s="1"/>
      <c r="G5026" s="1"/>
      <c r="H5026" s="1"/>
      <c r="I5026" s="1"/>
      <c r="J5026" s="1"/>
      <c r="K5026" s="1"/>
      <c r="L5026" s="1"/>
      <c r="M5026" s="1"/>
      <c r="N5026" s="1"/>
      <c r="O5026" s="1"/>
      <c r="P5026" s="1"/>
      <c r="Q5026" s="57" t="s">
        <v>93</v>
      </c>
    </row>
    <row r="5027" spans="1:17" ht="15.75" hidden="1" customHeight="1">
      <c r="A5027" s="1"/>
      <c r="B5027" s="58" t="s">
        <v>94</v>
      </c>
      <c r="C5027" s="1"/>
      <c r="D5027" s="173"/>
      <c r="E5027" s="1"/>
      <c r="F5027" s="1"/>
      <c r="G5027" s="1"/>
      <c r="H5027" s="1"/>
      <c r="I5027" s="1"/>
      <c r="J5027" s="1"/>
      <c r="K5027" s="1"/>
      <c r="L5027" s="1"/>
      <c r="M5027" s="1"/>
      <c r="N5027" s="1"/>
      <c r="O5027" s="1"/>
      <c r="P5027" s="1"/>
      <c r="Q5027" s="1"/>
    </row>
    <row r="5028" spans="1:17" ht="15.75" customHeight="1">
      <c r="A5028" s="1"/>
      <c r="B5028" s="1"/>
      <c r="C5028" s="1"/>
      <c r="D5028" s="173"/>
      <c r="E5028" s="1"/>
      <c r="F5028" s="1"/>
      <c r="G5028" s="1"/>
      <c r="H5028" s="1"/>
      <c r="I5028" s="1"/>
      <c r="J5028" s="1"/>
      <c r="K5028" s="1"/>
      <c r="L5028" s="1"/>
      <c r="M5028" s="1"/>
      <c r="N5028" s="1"/>
      <c r="O5028" s="1"/>
      <c r="P5028" s="1"/>
      <c r="Q5028" s="1"/>
    </row>
    <row r="5029" spans="1:17" ht="47.25" customHeight="1">
      <c r="A5029" s="1"/>
      <c r="B5029" s="369" t="s">
        <v>557</v>
      </c>
      <c r="C5029" s="370"/>
      <c r="D5029" s="370"/>
      <c r="E5029" s="370"/>
      <c r="F5029" s="370"/>
      <c r="G5029" s="370"/>
      <c r="H5029" s="370"/>
      <c r="I5029" s="370"/>
      <c r="J5029" s="370"/>
      <c r="K5029" s="370"/>
      <c r="L5029" s="370"/>
      <c r="M5029" s="370"/>
      <c r="N5029" s="370"/>
      <c r="O5029" s="370"/>
      <c r="P5029" s="370"/>
      <c r="Q5029" s="370"/>
    </row>
    <row r="5031" spans="1:17" ht="15" customHeight="1">
      <c r="B5031" s="368" t="str">
        <f>Version</f>
        <v>Version 07.2020.01 Rev 3</v>
      </c>
      <c r="C5031" s="368"/>
      <c r="D5031" s="175"/>
    </row>
    <row r="5032" spans="1:17" ht="15" customHeight="1" thickBot="1"/>
    <row r="5033" spans="1:17" ht="5" customHeight="1" thickTop="1">
      <c r="B5033" s="365"/>
      <c r="C5033" s="365"/>
      <c r="D5033" s="365"/>
      <c r="E5033" s="365"/>
      <c r="F5033" s="365"/>
      <c r="G5033" s="365"/>
      <c r="H5033" s="365"/>
      <c r="I5033" s="365"/>
      <c r="J5033" s="365"/>
      <c r="K5033" s="365"/>
      <c r="L5033" s="365"/>
      <c r="M5033" s="365"/>
      <c r="N5033" s="365"/>
      <c r="O5033" s="365"/>
      <c r="P5033" s="365"/>
      <c r="Q5033" s="365"/>
    </row>
    <row r="5034" spans="1:17" ht="15" customHeight="1">
      <c r="B5034" s="113" t="s">
        <v>578</v>
      </c>
      <c r="L5034" s="114" t="s">
        <v>93</v>
      </c>
      <c r="Q5034" s="166" t="s">
        <v>94</v>
      </c>
    </row>
  </sheetData>
  <sheetProtection algorithmName="SHA-512" hashValue="39Fi42ycrDWYvOqURq0RMWLeMyS/lAd0PZeqDkK7+PoGwE7CUg543q/GYwUsUonHKtSJvanNlA4VmdPC0N4J+g==" saltValue="6iEXcbfRkzUBnrr2J9Tedw==" spinCount="100000" sheet="1" selectLockedCells="1"/>
  <autoFilter ref="A37:P5023" xr:uid="{00000000-0009-0000-0000-000002000000}">
    <filterColumn colId="0">
      <filters>
        <filter val="1"/>
      </filters>
    </filterColumn>
  </autoFilter>
  <mergeCells count="27">
    <mergeCell ref="E32:G32"/>
    <mergeCell ref="C25:G25"/>
    <mergeCell ref="M29:N29"/>
    <mergeCell ref="M30:N30"/>
    <mergeCell ref="M31:N31"/>
    <mergeCell ref="M32:N32"/>
    <mergeCell ref="E28:G28"/>
    <mergeCell ref="E29:G29"/>
    <mergeCell ref="E30:G30"/>
    <mergeCell ref="E31:G31"/>
    <mergeCell ref="B4:Q4"/>
    <mergeCell ref="C13:P13"/>
    <mergeCell ref="B9:Q9"/>
    <mergeCell ref="E26:G26"/>
    <mergeCell ref="E27:G27"/>
    <mergeCell ref="C7:P7"/>
    <mergeCell ref="C15:P18"/>
    <mergeCell ref="C20:P22"/>
    <mergeCell ref="B5033:Q5033"/>
    <mergeCell ref="G35:J35"/>
    <mergeCell ref="K35:N35"/>
    <mergeCell ref="B5031:C5031"/>
    <mergeCell ref="B5029:Q5029"/>
    <mergeCell ref="C5023:P5023"/>
    <mergeCell ref="O35:P35"/>
    <mergeCell ref="O38:P38"/>
    <mergeCell ref="C35:F35"/>
  </mergeCells>
  <conditionalFormatting sqref="O39">
    <cfRule type="cellIs" dxfId="60" priority="13" operator="equal">
      <formula>"&lt;= 25"</formula>
    </cfRule>
  </conditionalFormatting>
  <conditionalFormatting sqref="O39">
    <cfRule type="cellIs" dxfId="59" priority="14" operator="equal">
      <formula>"Required"</formula>
    </cfRule>
  </conditionalFormatting>
  <conditionalFormatting sqref="P39">
    <cfRule type="cellIs" dxfId="58" priority="15" operator="equal">
      <formula>"Required"</formula>
    </cfRule>
  </conditionalFormatting>
  <conditionalFormatting sqref="P39">
    <cfRule type="cellIs" dxfId="57" priority="16" operator="equal">
      <formula>"&lt;= 3"</formula>
    </cfRule>
  </conditionalFormatting>
  <conditionalFormatting sqref="F33 E32">
    <cfRule type="cellIs" dxfId="56" priority="21" operator="equal">
      <formula>"Required"</formula>
    </cfRule>
  </conditionalFormatting>
  <conditionalFormatting sqref="K39:M5021">
    <cfRule type="cellIs" dxfId="55" priority="12" operator="greaterThan">
      <formula>G39</formula>
    </cfRule>
  </conditionalFormatting>
  <conditionalFormatting sqref="O40:O5021">
    <cfRule type="cellIs" dxfId="54" priority="3" operator="equal">
      <formula>"&lt;= 25"</formula>
    </cfRule>
  </conditionalFormatting>
  <conditionalFormatting sqref="O40:O5021">
    <cfRule type="cellIs" dxfId="53" priority="4" operator="equal">
      <formula>"Required"</formula>
    </cfRule>
  </conditionalFormatting>
  <conditionalFormatting sqref="P40:P5021">
    <cfRule type="cellIs" dxfId="52" priority="1" operator="equal">
      <formula>"Required"</formula>
    </cfRule>
  </conditionalFormatting>
  <conditionalFormatting sqref="P40:P5021">
    <cfRule type="cellIs" dxfId="51" priority="2" operator="equal">
      <formula>"&lt;= 3"</formula>
    </cfRule>
  </conditionalFormatting>
  <dataValidations count="3">
    <dataValidation type="list" allowBlank="1" showErrorMessage="1" sqref="E32" xr:uid="{00000000-0002-0000-0200-000001000000}">
      <formula1>"Required,Outside Plant Only,Inside Plant Only,Both OSP and ISP"</formula1>
    </dataValidation>
    <dataValidation type="whole" allowBlank="1" showInputMessage="1" showErrorMessage="1" errorTitle="Number Too Large" error="The number you have entered is larger than allowed for that category." sqref="K39:M5021" xr:uid="{481B2B97-2557-4DC4-8E50-4E9BADF9B4EA}">
      <formula1>0</formula1>
      <formula2>G39</formula2>
    </dataValidation>
    <dataValidation type="textLength" operator="lessThanOrEqual" allowBlank="1" showInputMessage="1" showErrorMessage="1" errorTitle="Maximum Field Limit Reached" error="Field limited to 35 characters." prompt="No more than 35 characters please." sqref="E31" xr:uid="{E3D3FA08-847E-46DA-BE1B-EFBA3FC1D881}">
      <formula1>35</formula1>
    </dataValidation>
  </dataValidations>
  <hyperlinks>
    <hyperlink ref="B5027" r:id="rId1" xr:uid="{00000000-0004-0000-0200-000000000000}"/>
    <hyperlink ref="Q5034" r:id="rId2" xr:uid="{F99617CB-D3B5-4B0C-A22E-A6A6AD1EFC2E}"/>
  </hyperlinks>
  <pageMargins left="0.7" right="0.7" top="0.75" bottom="0.75" header="0.3" footer="0.3"/>
  <pageSetup scale="66" fitToHeight="0" orientation="portrait" r:id="rId3"/>
  <headerFooter>
    <oddFooter>Page &amp;P of &amp;N</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3088" r:id="rId6" name="Check Box 16">
              <controlPr locked="0" defaultSize="0" autoFill="0" autoLine="0" autoPict="0">
                <anchor moveWithCells="1">
                  <from>
                    <xdr:col>4</xdr:col>
                    <xdr:colOff>127000</xdr:colOff>
                    <xdr:row>25</xdr:row>
                    <xdr:rowOff>190500</xdr:rowOff>
                  </from>
                  <to>
                    <xdr:col>5</xdr:col>
                    <xdr:colOff>139700</xdr:colOff>
                    <xdr:row>27</xdr:row>
                    <xdr:rowOff>12700</xdr:rowOff>
                  </to>
                </anchor>
              </controlPr>
            </control>
          </mc:Choice>
        </mc:AlternateContent>
        <mc:AlternateContent xmlns:mc="http://schemas.openxmlformats.org/markup-compatibility/2006">
          <mc:Choice Requires="x14">
            <control shapeId="3089" r:id="rId7" name="Check Box 17">
              <controlPr locked="0" defaultSize="0" autoFill="0" autoLine="0" autoPict="0">
                <anchor moveWithCells="1">
                  <from>
                    <xdr:col>4</xdr:col>
                    <xdr:colOff>127000</xdr:colOff>
                    <xdr:row>28</xdr:row>
                    <xdr:rowOff>190500</xdr:rowOff>
                  </from>
                  <to>
                    <xdr:col>5</xdr:col>
                    <xdr:colOff>139700</xdr:colOff>
                    <xdr:row>30</xdr:row>
                    <xdr:rowOff>12700</xdr:rowOff>
                  </to>
                </anchor>
              </controlPr>
            </control>
          </mc:Choice>
        </mc:AlternateContent>
        <mc:AlternateContent xmlns:mc="http://schemas.openxmlformats.org/markup-compatibility/2006">
          <mc:Choice Requires="x14">
            <control shapeId="3090" r:id="rId8" name="Check Box 18">
              <controlPr locked="0" defaultSize="0" autoFill="0" autoLine="0" autoPict="0">
                <anchor moveWithCells="1">
                  <from>
                    <xdr:col>4</xdr:col>
                    <xdr:colOff>127000</xdr:colOff>
                    <xdr:row>26</xdr:row>
                    <xdr:rowOff>177800</xdr:rowOff>
                  </from>
                  <to>
                    <xdr:col>5</xdr:col>
                    <xdr:colOff>139700</xdr:colOff>
                    <xdr:row>28</xdr:row>
                    <xdr:rowOff>0</xdr:rowOff>
                  </to>
                </anchor>
              </controlPr>
            </control>
          </mc:Choice>
        </mc:AlternateContent>
        <mc:AlternateContent xmlns:mc="http://schemas.openxmlformats.org/markup-compatibility/2006">
          <mc:Choice Requires="x14">
            <control shapeId="3091" r:id="rId9" name="Check Box 19">
              <controlPr locked="0" defaultSize="0" autoFill="0" autoLine="0" autoPict="0">
                <anchor moveWithCells="1">
                  <from>
                    <xdr:col>4</xdr:col>
                    <xdr:colOff>127000</xdr:colOff>
                    <xdr:row>27</xdr:row>
                    <xdr:rowOff>190500</xdr:rowOff>
                  </from>
                  <to>
                    <xdr:col>5</xdr:col>
                    <xdr:colOff>139700</xdr:colOff>
                    <xdr:row>29</xdr:row>
                    <xdr:rowOff>12700</xdr:rowOff>
                  </to>
                </anchor>
              </controlPr>
            </control>
          </mc:Choice>
        </mc:AlternateContent>
        <mc:AlternateContent xmlns:mc="http://schemas.openxmlformats.org/markup-compatibility/2006">
          <mc:Choice Requires="x14">
            <control shapeId="3092" r:id="rId10" name="Check Box 20">
              <controlPr locked="0" defaultSize="0" autoFill="0" autoLine="0" autoPict="0">
                <anchor moveWithCells="1">
                  <from>
                    <xdr:col>4</xdr:col>
                    <xdr:colOff>127000</xdr:colOff>
                    <xdr:row>24</xdr:row>
                    <xdr:rowOff>190500</xdr:rowOff>
                  </from>
                  <to>
                    <xdr:col>5</xdr:col>
                    <xdr:colOff>139700</xdr:colOff>
                    <xdr:row>26</xdr:row>
                    <xdr:rowOff>12700</xdr:rowOff>
                  </to>
                </anchor>
              </controlPr>
            </control>
          </mc:Choice>
        </mc:AlternateContent>
        <mc:AlternateContent xmlns:mc="http://schemas.openxmlformats.org/markup-compatibility/2006">
          <mc:Choice Requires="x14">
            <control shapeId="3093" r:id="rId11" name="Check Box 21">
              <controlPr locked="0" defaultSize="0" autoFill="0" autoLine="0" autoPict="0" altText="">
                <anchor moveWithCells="1">
                  <from>
                    <xdr:col>2</xdr:col>
                    <xdr:colOff>292100</xdr:colOff>
                    <xdr:row>19</xdr:row>
                    <xdr:rowOff>0</xdr:rowOff>
                  </from>
                  <to>
                    <xdr:col>2</xdr:col>
                    <xdr:colOff>533400</xdr:colOff>
                    <xdr:row>20</xdr:row>
                    <xdr:rowOff>25400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ErrorMessage="1" xr:uid="{5407435C-375A-46D2-8C78-E2FFF000112C}">
          <x14:formula1>
            <xm:f>Standards!$A$2:$A$978</xm:f>
          </x14:formula1>
          <xm:sqref>O39:O5021</xm:sqref>
        </x14:dataValidation>
        <x14:dataValidation type="list" allowBlank="1" showErrorMessage="1" xr:uid="{F6ABFAA8-E171-4E57-A106-28D11A4D1199}">
          <x14:formula1>
            <xm:f>Standards!$B$2:$B$1000</xm:f>
          </x14:formula1>
          <xm:sqref>P39:P5021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548BF-E4D1-4807-86B3-CB4C9C77B39A}">
  <sheetPr codeName="Sheet7" filterMode="1">
    <tabColor rgb="FF92D050"/>
    <pageSetUpPr fitToPage="1"/>
  </sheetPr>
  <dimension ref="A1:U1047"/>
  <sheetViews>
    <sheetView showGridLines="0" showRowColHeaders="0" topLeftCell="B1" zoomScaleNormal="100" workbookViewId="0">
      <pane ySplit="8" topLeftCell="A9" activePane="bottomLeft" state="frozen"/>
      <selection pane="bottomLeft" activeCell="E25" sqref="E25"/>
    </sheetView>
  </sheetViews>
  <sheetFormatPr baseColWidth="10" defaultColWidth="14.5" defaultRowHeight="15" customHeight="1"/>
  <cols>
    <col min="1" max="1" width="4.5" style="234" hidden="1" customWidth="1"/>
    <col min="2" max="2" width="4.6640625" style="177" customWidth="1"/>
    <col min="3" max="3" width="40.5" style="177" bestFit="1" customWidth="1"/>
    <col min="4" max="6" width="15.6640625" style="177" customWidth="1"/>
    <col min="7" max="7" width="15.6640625" style="268" customWidth="1"/>
    <col min="8" max="8" width="15.6640625" style="177" customWidth="1"/>
    <col min="9" max="9" width="4.6640625" style="177" customWidth="1"/>
    <col min="10" max="24" width="8.6640625" style="177" customWidth="1"/>
    <col min="25" max="16384" width="14.5" style="177"/>
  </cols>
  <sheetData>
    <row r="1" spans="2:12">
      <c r="C1" s="2"/>
    </row>
    <row r="3" spans="2:12" ht="22" thickBot="1">
      <c r="I3" s="3" t="s">
        <v>0</v>
      </c>
    </row>
    <row r="4" spans="2:12" ht="3" customHeight="1" thickTop="1">
      <c r="B4" s="346"/>
      <c r="C4" s="347"/>
      <c r="D4" s="347"/>
      <c r="E4" s="347"/>
      <c r="F4" s="347"/>
      <c r="G4" s="347"/>
      <c r="H4" s="347"/>
      <c r="I4" s="347"/>
    </row>
    <row r="5" spans="2:12">
      <c r="B5" s="93" t="s">
        <v>1</v>
      </c>
      <c r="I5" s="6" t="s">
        <v>166</v>
      </c>
    </row>
    <row r="6" spans="2:12">
      <c r="B6" s="176" t="s">
        <v>3</v>
      </c>
      <c r="I6" s="6" t="s">
        <v>167</v>
      </c>
    </row>
    <row r="7" spans="2:12" ht="19">
      <c r="C7" s="386" t="s">
        <v>585</v>
      </c>
      <c r="D7" s="320"/>
      <c r="E7" s="320"/>
      <c r="F7" s="320"/>
      <c r="G7" s="320"/>
      <c r="H7" s="320"/>
    </row>
    <row r="8" spans="2:12" ht="17" thickBot="1">
      <c r="B8" s="9" t="str">
        <f>"Applicant Name:  "&amp;ApplicantName</f>
        <v>Applicant Name:  Required</v>
      </c>
      <c r="D8" s="11"/>
      <c r="E8" s="11"/>
      <c r="F8" s="11"/>
      <c r="G8" s="11"/>
      <c r="I8" s="12" t="str">
        <f>"Application #:  "&amp;ApplicationNbr</f>
        <v>Application #:  Created By OCIO</v>
      </c>
    </row>
    <row r="9" spans="2:12" ht="15.75" customHeight="1" thickTop="1">
      <c r="B9" s="405"/>
      <c r="C9" s="406"/>
      <c r="D9" s="406"/>
      <c r="E9" s="406"/>
      <c r="F9" s="406"/>
      <c r="G9" s="406"/>
      <c r="H9" s="406"/>
      <c r="I9" s="406"/>
    </row>
    <row r="10" spans="2:12" ht="15.75" customHeight="1">
      <c r="B10" s="231"/>
      <c r="C10" s="408" t="s">
        <v>566</v>
      </c>
      <c r="D10" s="408"/>
      <c r="E10" s="408"/>
      <c r="F10" s="408"/>
      <c r="G10" s="408"/>
      <c r="H10" s="408"/>
      <c r="I10" s="232"/>
      <c r="J10" s="183"/>
      <c r="K10" s="183"/>
      <c r="L10" s="183"/>
    </row>
    <row r="11" spans="2:12" s="300" customFormat="1" ht="15.75" customHeight="1">
      <c r="B11" s="231"/>
      <c r="C11" s="408"/>
      <c r="D11" s="408"/>
      <c r="E11" s="408"/>
      <c r="F11" s="408"/>
      <c r="G11" s="408"/>
      <c r="H11" s="408"/>
      <c r="I11" s="302"/>
      <c r="J11" s="301"/>
      <c r="K11" s="301"/>
      <c r="L11" s="301"/>
    </row>
    <row r="12" spans="2:12" ht="15.75" customHeight="1">
      <c r="B12" s="231"/>
      <c r="C12" s="408"/>
      <c r="D12" s="408"/>
      <c r="E12" s="408"/>
      <c r="F12" s="408"/>
      <c r="G12" s="408"/>
      <c r="H12" s="408"/>
      <c r="I12" s="232"/>
      <c r="J12" s="183"/>
      <c r="K12" s="171"/>
      <c r="L12" s="183"/>
    </row>
    <row r="13" spans="2:12" ht="15.75" customHeight="1">
      <c r="B13" s="231"/>
      <c r="C13" s="408"/>
      <c r="D13" s="408"/>
      <c r="E13" s="408"/>
      <c r="F13" s="408"/>
      <c r="G13" s="408"/>
      <c r="H13" s="408"/>
      <c r="I13" s="233"/>
      <c r="K13" s="171"/>
    </row>
    <row r="14" spans="2:12" s="300" customFormat="1" ht="15.75" customHeight="1">
      <c r="B14" s="231"/>
      <c r="C14" s="419" t="s">
        <v>562</v>
      </c>
      <c r="D14" s="419"/>
      <c r="E14" s="419"/>
      <c r="F14" s="419"/>
      <c r="G14" s="419"/>
      <c r="H14" s="419"/>
      <c r="I14" s="233"/>
      <c r="K14" s="171"/>
    </row>
    <row r="15" spans="2:12" s="300" customFormat="1" ht="15.75" customHeight="1">
      <c r="B15" s="231"/>
      <c r="C15" s="419" t="s">
        <v>563</v>
      </c>
      <c r="D15" s="419"/>
      <c r="E15" s="419"/>
      <c r="F15" s="419"/>
      <c r="G15" s="419"/>
      <c r="H15" s="419"/>
      <c r="I15" s="233"/>
      <c r="K15" s="171"/>
    </row>
    <row r="16" spans="2:12" s="300" customFormat="1">
      <c r="B16" s="231"/>
      <c r="C16" s="420" t="s">
        <v>564</v>
      </c>
      <c r="D16" s="420"/>
      <c r="E16" s="420"/>
      <c r="F16" s="420"/>
      <c r="G16" s="420"/>
      <c r="H16" s="420"/>
      <c r="I16" s="233"/>
      <c r="K16" s="171"/>
    </row>
    <row r="17" spans="1:17" s="300" customFormat="1" ht="15.75" customHeight="1">
      <c r="B17" s="231"/>
      <c r="C17" s="419" t="s">
        <v>565</v>
      </c>
      <c r="D17" s="419"/>
      <c r="E17" s="419"/>
      <c r="F17" s="419"/>
      <c r="G17" s="419"/>
      <c r="H17" s="419"/>
      <c r="I17" s="233"/>
      <c r="K17" s="171"/>
    </row>
    <row r="18" spans="1:17" s="271" customFormat="1" ht="15.75" customHeight="1">
      <c r="B18" s="231"/>
      <c r="C18" s="272"/>
      <c r="D18" s="272"/>
      <c r="E18" s="272"/>
      <c r="F18" s="272"/>
      <c r="G18" s="272"/>
      <c r="H18" s="272"/>
      <c r="I18" s="233"/>
      <c r="K18" s="171"/>
    </row>
    <row r="19" spans="1:17" s="271" customFormat="1" ht="15.75" customHeight="1">
      <c r="B19" s="231"/>
      <c r="C19" s="272"/>
      <c r="D19" s="272"/>
      <c r="E19" s="272"/>
      <c r="F19" s="272"/>
      <c r="G19" s="272"/>
      <c r="H19" s="272"/>
      <c r="I19" s="233"/>
      <c r="K19" s="171"/>
    </row>
    <row r="20" spans="1:17" s="271" customFormat="1" ht="15.75" customHeight="1">
      <c r="B20" s="231"/>
      <c r="C20" s="272"/>
      <c r="D20" s="282"/>
      <c r="E20" s="282" t="s">
        <v>545</v>
      </c>
      <c r="F20" s="283">
        <f>SUBTOTAL(9,H30:H79)</f>
        <v>0</v>
      </c>
      <c r="G20" s="272"/>
      <c r="H20" s="272"/>
      <c r="I20" s="233"/>
      <c r="K20" s="171"/>
    </row>
    <row r="21" spans="1:17" s="271" customFormat="1" ht="15.75" customHeight="1">
      <c r="B21" s="231"/>
      <c r="C21" s="272"/>
      <c r="D21" s="282"/>
      <c r="E21" s="282" t="s">
        <v>547</v>
      </c>
      <c r="F21" s="284">
        <f>F20*500</f>
        <v>0</v>
      </c>
      <c r="G21" s="272"/>
      <c r="H21" s="272"/>
      <c r="I21" s="233"/>
      <c r="K21" s="171"/>
    </row>
    <row r="22" spans="1:17" s="271" customFormat="1" ht="15.75" customHeight="1">
      <c r="B22" s="231"/>
      <c r="C22" s="272"/>
      <c r="D22" s="272"/>
      <c r="E22" s="282" t="s">
        <v>548</v>
      </c>
      <c r="F22" s="289">
        <f>IF(SUBTOTAL(9,G30:G79)=0,0,SUBTOTAL(1,G30:G79))</f>
        <v>0</v>
      </c>
      <c r="G22" s="272"/>
      <c r="H22" s="272"/>
      <c r="I22" s="233"/>
      <c r="K22" s="171"/>
    </row>
    <row r="23" spans="1:17" s="271" customFormat="1" ht="15.75" customHeight="1">
      <c r="B23" s="231"/>
      <c r="C23" s="272"/>
      <c r="D23" s="272"/>
      <c r="E23" s="272"/>
      <c r="F23" s="272"/>
      <c r="G23" s="272"/>
      <c r="H23" s="272"/>
      <c r="I23" s="233"/>
      <c r="K23" s="171"/>
    </row>
    <row r="24" spans="1:17" s="234" customFormat="1" ht="15.75" customHeight="1" thickBot="1">
      <c r="B24" s="231"/>
      <c r="C24" s="236"/>
      <c r="D24" s="236"/>
      <c r="E24" s="236"/>
      <c r="F24" s="236"/>
      <c r="G24" s="269"/>
      <c r="H24" s="236"/>
      <c r="I24" s="233"/>
      <c r="K24" s="171"/>
    </row>
    <row r="25" spans="1:17" s="234" customFormat="1" ht="15.75" customHeight="1" thickBot="1">
      <c r="B25" s="231"/>
      <c r="C25" s="257"/>
      <c r="D25" s="257" t="s">
        <v>195</v>
      </c>
      <c r="E25" s="264">
        <v>0</v>
      </c>
      <c r="F25" s="236"/>
      <c r="G25" s="269"/>
      <c r="H25" s="236"/>
      <c r="I25" s="233"/>
      <c r="K25" s="171"/>
    </row>
    <row r="26" spans="1:17" ht="15.75" customHeight="1" thickBot="1">
      <c r="B26" s="227"/>
      <c r="C26" s="178"/>
      <c r="D26" s="178"/>
      <c r="E26" s="178"/>
      <c r="F26" s="178"/>
      <c r="G26" s="270"/>
      <c r="H26" s="178"/>
      <c r="I26" s="178"/>
      <c r="K26" s="171"/>
    </row>
    <row r="27" spans="1:17" ht="25.5" customHeight="1" thickBot="1">
      <c r="B27" s="227"/>
      <c r="C27" s="409" t="s">
        <v>196</v>
      </c>
      <c r="D27" s="410"/>
      <c r="E27" s="410"/>
      <c r="F27" s="410"/>
      <c r="G27" s="410"/>
      <c r="H27" s="411"/>
      <c r="I27" s="178"/>
      <c r="K27" s="171"/>
    </row>
    <row r="28" spans="1:17" ht="18" hidden="1" customHeight="1" thickBot="1">
      <c r="A28" s="263" t="s">
        <v>40</v>
      </c>
      <c r="B28" s="262" t="s">
        <v>41</v>
      </c>
      <c r="C28" s="229" t="s">
        <v>186</v>
      </c>
      <c r="D28" s="228" t="s">
        <v>213</v>
      </c>
      <c r="E28" s="228" t="s">
        <v>187</v>
      </c>
      <c r="F28" s="228" t="s">
        <v>188</v>
      </c>
      <c r="G28" s="273" t="s">
        <v>212</v>
      </c>
      <c r="H28" s="253" t="s">
        <v>194</v>
      </c>
      <c r="I28" s="178"/>
    </row>
    <row r="29" spans="1:17" s="234" customFormat="1" ht="63" customHeight="1" thickBot="1">
      <c r="A29" s="35">
        <v>1</v>
      </c>
      <c r="B29" s="227"/>
      <c r="C29" s="229" t="s">
        <v>186</v>
      </c>
      <c r="D29" s="228" t="s">
        <v>213</v>
      </c>
      <c r="E29" s="228" t="s">
        <v>187</v>
      </c>
      <c r="F29" s="228" t="s">
        <v>188</v>
      </c>
      <c r="G29" s="273" t="s">
        <v>546</v>
      </c>
      <c r="H29" s="253" t="s">
        <v>207</v>
      </c>
      <c r="I29" s="240"/>
      <c r="P29" s="288"/>
      <c r="Q29" s="288"/>
    </row>
    <row r="30" spans="1:17" ht="15.75" hidden="1" customHeight="1">
      <c r="A30" s="35" t="str">
        <f>IF(SUM($A$29:A29)-1&lt;$E$25,1,"")</f>
        <v/>
      </c>
      <c r="B30" s="262"/>
      <c r="C30" s="265"/>
      <c r="D30" s="276" t="str">
        <f>IF($C30="","",VLOOKUP($C30,Standards!$F$1:$I$328,2,FALSE))</f>
        <v/>
      </c>
      <c r="E30" s="277" t="str">
        <f>IF($C30="","",VLOOKUP($C30,Standards!$F$1:$I$328,3,FALSE)/100)</f>
        <v/>
      </c>
      <c r="F30" s="277" t="str">
        <f>IF($C30="","",VLOOKUP($C30,Standards!$F$1:$I$328,4,FALSE)/100)</f>
        <v/>
      </c>
      <c r="G30" s="290" t="str">
        <f>IF($C30="","",E30*F30)</f>
        <v/>
      </c>
      <c r="H30" s="285"/>
      <c r="I30" s="178"/>
      <c r="P30" s="288"/>
      <c r="Q30" s="288"/>
    </row>
    <row r="31" spans="1:17" ht="15.75" hidden="1" customHeight="1">
      <c r="A31" s="35" t="str">
        <f>IF(SUM($A$29:A30)-1&lt;$E$25,1,"")</f>
        <v/>
      </c>
      <c r="B31" s="227"/>
      <c r="C31" s="266"/>
      <c r="D31" s="280" t="str">
        <f>IF($C31="","",VLOOKUP($C31,Standards!$F$1:$I$328,2,FALSE))</f>
        <v/>
      </c>
      <c r="E31" s="281" t="str">
        <f>IF($C31="","",VLOOKUP($C31,Standards!$F$1:$I$328,3,FALSE)/100)</f>
        <v/>
      </c>
      <c r="F31" s="281" t="str">
        <f>IF($C31="","",VLOOKUP($C31,Standards!$F$1:$I$328,4,FALSE)/100)</f>
        <v/>
      </c>
      <c r="G31" s="291" t="str">
        <f t="shared" ref="G31:G79" si="0">IF($C31="","",E31*F31)</f>
        <v/>
      </c>
      <c r="H31" s="286"/>
      <c r="I31" s="178"/>
      <c r="N31" s="288"/>
      <c r="O31" s="288"/>
      <c r="P31" s="288"/>
      <c r="Q31" s="288"/>
    </row>
    <row r="32" spans="1:17" ht="15.75" hidden="1" customHeight="1">
      <c r="A32" s="35" t="str">
        <f>IF(SUM($A$29:A31)-1&lt;$E$25,1,"")</f>
        <v/>
      </c>
      <c r="B32" s="227"/>
      <c r="C32" s="266"/>
      <c r="D32" s="280" t="str">
        <f>IF($C32="","",VLOOKUP($C32,Standards!$F$1:$I$328,2,FALSE))</f>
        <v/>
      </c>
      <c r="E32" s="281" t="str">
        <f>IF($C32="","",VLOOKUP($C32,Standards!$F$1:$I$328,3,FALSE)/100)</f>
        <v/>
      </c>
      <c r="F32" s="281" t="str">
        <f>IF($C32="","",VLOOKUP($C32,Standards!$F$1:$I$328,4,FALSE)/100)</f>
        <v/>
      </c>
      <c r="G32" s="291" t="str">
        <f t="shared" si="0"/>
        <v/>
      </c>
      <c r="H32" s="286"/>
      <c r="I32" s="178"/>
      <c r="N32" s="288"/>
      <c r="O32" s="288"/>
      <c r="P32" s="288"/>
      <c r="Q32" s="288"/>
    </row>
    <row r="33" spans="1:17" s="234" customFormat="1" ht="15.75" hidden="1" customHeight="1">
      <c r="A33" s="35" t="str">
        <f>IF(SUM($A$29:A32)-1&lt;$E$25,1,"")</f>
        <v/>
      </c>
      <c r="B33" s="227"/>
      <c r="C33" s="266"/>
      <c r="D33" s="280" t="str">
        <f>IF($C33="","",VLOOKUP($C33,Standards!$F$1:$I$328,2,FALSE))</f>
        <v/>
      </c>
      <c r="E33" s="281" t="str">
        <f>IF($C33="","",VLOOKUP($C33,Standards!$F$1:$I$328,3,FALSE)/100)</f>
        <v/>
      </c>
      <c r="F33" s="281" t="str">
        <f>IF($C33="","",VLOOKUP($C33,Standards!$F$1:$I$328,4,FALSE)/100)</f>
        <v/>
      </c>
      <c r="G33" s="298" t="str">
        <f t="shared" si="0"/>
        <v/>
      </c>
      <c r="H33" s="286"/>
      <c r="I33" s="240"/>
      <c r="N33" s="288"/>
      <c r="O33" s="288"/>
      <c r="P33" s="288"/>
      <c r="Q33" s="288"/>
    </row>
    <row r="34" spans="1:17" s="234" customFormat="1" ht="15.75" hidden="1" customHeight="1" thickBot="1">
      <c r="A34" s="35" t="str">
        <f>IF(SUM($A$29:A33)-1&lt;$E$25,1,"")</f>
        <v/>
      </c>
      <c r="B34" s="227"/>
      <c r="C34" s="266"/>
      <c r="D34" s="280" t="str">
        <f>IF($C34="","",VLOOKUP($C34,Standards!$F$1:$I$328,2,FALSE))</f>
        <v/>
      </c>
      <c r="E34" s="281" t="str">
        <f>IF($C34="","",VLOOKUP($C34,Standards!$F$1:$I$328,3,FALSE)/100)</f>
        <v/>
      </c>
      <c r="F34" s="281" t="str">
        <f>IF($C34="","",VLOOKUP($C34,Standards!$F$1:$I$328,4,FALSE)/100)</f>
        <v/>
      </c>
      <c r="G34" s="291" t="str">
        <f t="shared" si="0"/>
        <v/>
      </c>
      <c r="H34" s="286"/>
      <c r="I34" s="240"/>
    </row>
    <row r="35" spans="1:17" s="234" customFormat="1" ht="15.75" hidden="1" customHeight="1">
      <c r="A35" s="35" t="str">
        <f>IF(SUM($A$29:A34)-1&lt;$E$25,1,"")</f>
        <v/>
      </c>
      <c r="B35" s="227"/>
      <c r="C35" s="266"/>
      <c r="D35" s="280" t="str">
        <f>IF($C35="","",VLOOKUP($C35,Standards!$F$1:$I$328,2,FALSE))</f>
        <v/>
      </c>
      <c r="E35" s="281" t="str">
        <f>IF($C35="","",VLOOKUP($C35,Standards!$F$1:$I$328,3,FALSE)/100)</f>
        <v/>
      </c>
      <c r="F35" s="281" t="str">
        <f>IF($C35="","",VLOOKUP($C35,Standards!$F$1:$I$328,4,FALSE)/100)</f>
        <v/>
      </c>
      <c r="G35" s="291" t="str">
        <f t="shared" si="0"/>
        <v/>
      </c>
      <c r="H35" s="286"/>
      <c r="I35" s="240"/>
    </row>
    <row r="36" spans="1:17" s="234" customFormat="1" ht="15.75" hidden="1" customHeight="1">
      <c r="A36" s="35" t="str">
        <f>IF(SUM($A$29:A35)-1&lt;$E$25,1,"")</f>
        <v/>
      </c>
      <c r="B36" s="227"/>
      <c r="C36" s="266"/>
      <c r="D36" s="280" t="str">
        <f>IF($C36="","",VLOOKUP($C36,Standards!$F$1:$I$328,2,FALSE))</f>
        <v/>
      </c>
      <c r="E36" s="281" t="str">
        <f>IF($C36="","",VLOOKUP($C36,Standards!$F$1:$I$328,3,FALSE)/100)</f>
        <v/>
      </c>
      <c r="F36" s="281" t="str">
        <f>IF($C36="","",VLOOKUP($C36,Standards!$F$1:$I$328,4,FALSE)/100)</f>
        <v/>
      </c>
      <c r="G36" s="291" t="str">
        <f t="shared" si="0"/>
        <v/>
      </c>
      <c r="H36" s="286"/>
      <c r="I36" s="240"/>
    </row>
    <row r="37" spans="1:17" s="234" customFormat="1" ht="15.75" hidden="1" customHeight="1">
      <c r="A37" s="35" t="str">
        <f>IF(SUM($A$29:A36)-1&lt;$E$25,1,"")</f>
        <v/>
      </c>
      <c r="B37" s="227"/>
      <c r="C37" s="266"/>
      <c r="D37" s="280" t="str">
        <f>IF($C37="","",VLOOKUP($C37,Standards!$F$1:$I$328,2,FALSE))</f>
        <v/>
      </c>
      <c r="E37" s="281" t="str">
        <f>IF($C37="","",VLOOKUP($C37,Standards!$F$1:$I$328,3,FALSE)/100)</f>
        <v/>
      </c>
      <c r="F37" s="281" t="str">
        <f>IF($C37="","",VLOOKUP($C37,Standards!$F$1:$I$328,4,FALSE)/100)</f>
        <v/>
      </c>
      <c r="G37" s="291" t="str">
        <f t="shared" si="0"/>
        <v/>
      </c>
      <c r="H37" s="286"/>
      <c r="I37" s="240"/>
    </row>
    <row r="38" spans="1:17" s="234" customFormat="1" ht="15.75" hidden="1" customHeight="1">
      <c r="A38" s="35" t="str">
        <f>IF(SUM($A$29:A37)-1&lt;$E$25,1,"")</f>
        <v/>
      </c>
      <c r="B38" s="227"/>
      <c r="C38" s="266"/>
      <c r="D38" s="280" t="str">
        <f>IF($C38="","",VLOOKUP($C38,Standards!$F$1:$I$328,2,FALSE))</f>
        <v/>
      </c>
      <c r="E38" s="281" t="str">
        <f>IF($C38="","",VLOOKUP($C38,Standards!$F$1:$I$328,3,FALSE)/100)</f>
        <v/>
      </c>
      <c r="F38" s="281" t="str">
        <f>IF($C38="","",VLOOKUP($C38,Standards!$F$1:$I$328,4,FALSE)/100)</f>
        <v/>
      </c>
      <c r="G38" s="291" t="str">
        <f t="shared" si="0"/>
        <v/>
      </c>
      <c r="H38" s="286"/>
      <c r="I38" s="240"/>
    </row>
    <row r="39" spans="1:17" s="234" customFormat="1" ht="15.75" hidden="1" customHeight="1">
      <c r="A39" s="35" t="str">
        <f>IF(SUM($A$29:A38)-1&lt;$E$25,1,"")</f>
        <v/>
      </c>
      <c r="B39" s="227"/>
      <c r="C39" s="266"/>
      <c r="D39" s="280" t="str">
        <f>IF($C39="","",VLOOKUP($C39,Standards!$F$1:$I$328,2,FALSE))</f>
        <v/>
      </c>
      <c r="E39" s="281" t="str">
        <f>IF($C39="","",VLOOKUP($C39,Standards!$F$1:$I$328,3,FALSE)/100)</f>
        <v/>
      </c>
      <c r="F39" s="281" t="str">
        <f>IF($C39="","",VLOOKUP($C39,Standards!$F$1:$I$328,4,FALSE)/100)</f>
        <v/>
      </c>
      <c r="G39" s="291" t="str">
        <f t="shared" si="0"/>
        <v/>
      </c>
      <c r="H39" s="286"/>
      <c r="I39" s="240"/>
    </row>
    <row r="40" spans="1:17" s="234" customFormat="1" ht="15.75" hidden="1" customHeight="1">
      <c r="A40" s="35" t="str">
        <f>IF(SUM($A$29:A39)-1&lt;$E$25,1,"")</f>
        <v/>
      </c>
      <c r="B40" s="227"/>
      <c r="C40" s="266"/>
      <c r="D40" s="280" t="str">
        <f>IF($C40="","",VLOOKUP($C40,Standards!$F$1:$I$328,2,FALSE))</f>
        <v/>
      </c>
      <c r="E40" s="281" t="str">
        <f>IF($C40="","",VLOOKUP($C40,Standards!$F$1:$I$328,3,FALSE)/100)</f>
        <v/>
      </c>
      <c r="F40" s="281" t="str">
        <f>IF($C40="","",VLOOKUP($C40,Standards!$F$1:$I$328,4,FALSE)/100)</f>
        <v/>
      </c>
      <c r="G40" s="291" t="str">
        <f t="shared" si="0"/>
        <v/>
      </c>
      <c r="H40" s="286"/>
      <c r="I40" s="240"/>
    </row>
    <row r="41" spans="1:17" s="234" customFormat="1" ht="15.75" hidden="1" customHeight="1">
      <c r="A41" s="35" t="str">
        <f>IF(SUM($A$29:A40)-1&lt;$E$25,1,"")</f>
        <v/>
      </c>
      <c r="B41" s="227"/>
      <c r="C41" s="266"/>
      <c r="D41" s="280" t="str">
        <f>IF($C41="","",VLOOKUP($C41,Standards!$F$1:$I$328,2,FALSE))</f>
        <v/>
      </c>
      <c r="E41" s="281" t="str">
        <f>IF($C41="","",VLOOKUP($C41,Standards!$F$1:$I$328,3,FALSE)/100)</f>
        <v/>
      </c>
      <c r="F41" s="281" t="str">
        <f>IF($C41="","",VLOOKUP($C41,Standards!$F$1:$I$328,4,FALSE)/100)</f>
        <v/>
      </c>
      <c r="G41" s="291" t="str">
        <f t="shared" si="0"/>
        <v/>
      </c>
      <c r="H41" s="286"/>
      <c r="I41" s="240"/>
    </row>
    <row r="42" spans="1:17" s="234" customFormat="1" ht="15.75" hidden="1" customHeight="1">
      <c r="A42" s="35" t="str">
        <f>IF(SUM($A$29:A41)-1&lt;$E$25,1,"")</f>
        <v/>
      </c>
      <c r="B42" s="227"/>
      <c r="C42" s="266"/>
      <c r="D42" s="280" t="str">
        <f>IF($C42="","",VLOOKUP($C42,Standards!$F$1:$I$328,2,FALSE))</f>
        <v/>
      </c>
      <c r="E42" s="281" t="str">
        <f>IF($C42="","",VLOOKUP($C42,Standards!$F$1:$I$328,3,FALSE)/100)</f>
        <v/>
      </c>
      <c r="F42" s="281" t="str">
        <f>IF($C42="","",VLOOKUP($C42,Standards!$F$1:$I$328,4,FALSE)/100)</f>
        <v/>
      </c>
      <c r="G42" s="291" t="str">
        <f t="shared" si="0"/>
        <v/>
      </c>
      <c r="H42" s="286"/>
      <c r="I42" s="240"/>
    </row>
    <row r="43" spans="1:17" s="234" customFormat="1" ht="15.75" hidden="1" customHeight="1">
      <c r="A43" s="35" t="str">
        <f>IF(SUM($A$29:A42)-1&lt;$E$25,1,"")</f>
        <v/>
      </c>
      <c r="B43" s="227"/>
      <c r="C43" s="266"/>
      <c r="D43" s="280" t="str">
        <f>IF($C43="","",VLOOKUP($C43,Standards!$F$1:$I$328,2,FALSE))</f>
        <v/>
      </c>
      <c r="E43" s="281" t="str">
        <f>IF($C43="","",VLOOKUP($C43,Standards!$F$1:$I$328,3,FALSE)/100)</f>
        <v/>
      </c>
      <c r="F43" s="281" t="str">
        <f>IF($C43="","",VLOOKUP($C43,Standards!$F$1:$I$328,4,FALSE)/100)</f>
        <v/>
      </c>
      <c r="G43" s="291" t="str">
        <f t="shared" si="0"/>
        <v/>
      </c>
      <c r="H43" s="286"/>
      <c r="I43" s="240"/>
    </row>
    <row r="44" spans="1:17" s="234" customFormat="1" ht="15.75" hidden="1" customHeight="1">
      <c r="A44" s="35" t="str">
        <f>IF(SUM($A$29:A43)-1&lt;$E$25,1,"")</f>
        <v/>
      </c>
      <c r="B44" s="227"/>
      <c r="C44" s="266"/>
      <c r="D44" s="280" t="str">
        <f>IF($C44="","",VLOOKUP($C44,Standards!$F$1:$I$328,2,FALSE))</f>
        <v/>
      </c>
      <c r="E44" s="281" t="str">
        <f>IF($C44="","",VLOOKUP($C44,Standards!$F$1:$I$328,3,FALSE)/100)</f>
        <v/>
      </c>
      <c r="F44" s="281" t="str">
        <f>IF($C44="","",VLOOKUP($C44,Standards!$F$1:$I$328,4,FALSE)/100)</f>
        <v/>
      </c>
      <c r="G44" s="291" t="str">
        <f t="shared" si="0"/>
        <v/>
      </c>
      <c r="H44" s="286"/>
      <c r="I44" s="240"/>
    </row>
    <row r="45" spans="1:17" s="234" customFormat="1" ht="15.75" hidden="1" customHeight="1">
      <c r="A45" s="35" t="str">
        <f>IF(SUM($A$29:A44)-1&lt;$E$25,1,"")</f>
        <v/>
      </c>
      <c r="B45" s="227"/>
      <c r="C45" s="266"/>
      <c r="D45" s="280" t="str">
        <f>IF($C45="","",VLOOKUP($C45,Standards!$F$1:$I$328,2,FALSE))</f>
        <v/>
      </c>
      <c r="E45" s="281" t="str">
        <f>IF($C45="","",VLOOKUP($C45,Standards!$F$1:$I$328,3,FALSE)/100)</f>
        <v/>
      </c>
      <c r="F45" s="281" t="str">
        <f>IF($C45="","",VLOOKUP($C45,Standards!$F$1:$I$328,4,FALSE)/100)</f>
        <v/>
      </c>
      <c r="G45" s="291" t="str">
        <f t="shared" si="0"/>
        <v/>
      </c>
      <c r="H45" s="286"/>
      <c r="I45" s="240"/>
    </row>
    <row r="46" spans="1:17" s="234" customFormat="1" ht="15.75" hidden="1" customHeight="1">
      <c r="A46" s="35" t="str">
        <f>IF(SUM($A$29:A45)-1&lt;$E$25,1,"")</f>
        <v/>
      </c>
      <c r="B46" s="227"/>
      <c r="C46" s="266"/>
      <c r="D46" s="280" t="str">
        <f>IF($C46="","",VLOOKUP($C46,Standards!$F$1:$I$328,2,FALSE))</f>
        <v/>
      </c>
      <c r="E46" s="281" t="str">
        <f>IF($C46="","",VLOOKUP($C46,Standards!$F$1:$I$328,3,FALSE)/100)</f>
        <v/>
      </c>
      <c r="F46" s="281" t="str">
        <f>IF($C46="","",VLOOKUP($C46,Standards!$F$1:$I$328,4,FALSE)/100)</f>
        <v/>
      </c>
      <c r="G46" s="291" t="str">
        <f t="shared" si="0"/>
        <v/>
      </c>
      <c r="H46" s="286"/>
      <c r="I46" s="240"/>
    </row>
    <row r="47" spans="1:17" s="234" customFormat="1" ht="15.75" hidden="1" customHeight="1">
      <c r="A47" s="35" t="str">
        <f>IF(SUM($A$29:A46)-1&lt;$E$25,1,"")</f>
        <v/>
      </c>
      <c r="B47" s="227"/>
      <c r="C47" s="266"/>
      <c r="D47" s="280" t="str">
        <f>IF($C47="","",VLOOKUP($C47,Standards!$F$1:$I$328,2,FALSE))</f>
        <v/>
      </c>
      <c r="E47" s="281" t="str">
        <f>IF($C47="","",VLOOKUP($C47,Standards!$F$1:$I$328,3,FALSE)/100)</f>
        <v/>
      </c>
      <c r="F47" s="281" t="str">
        <f>IF($C47="","",VLOOKUP($C47,Standards!$F$1:$I$328,4,FALSE)/100)</f>
        <v/>
      </c>
      <c r="G47" s="291" t="str">
        <f t="shared" si="0"/>
        <v/>
      </c>
      <c r="H47" s="286"/>
      <c r="I47" s="240"/>
    </row>
    <row r="48" spans="1:17" s="234" customFormat="1" ht="15.75" hidden="1" customHeight="1">
      <c r="A48" s="35" t="str">
        <f>IF(SUM($A$29:A47)-1&lt;$E$25,1,"")</f>
        <v/>
      </c>
      <c r="B48" s="227"/>
      <c r="C48" s="266"/>
      <c r="D48" s="280" t="str">
        <f>IF($C48="","",VLOOKUP($C48,Standards!$F$1:$I$328,2,FALSE))</f>
        <v/>
      </c>
      <c r="E48" s="281" t="str">
        <f>IF($C48="","",VLOOKUP($C48,Standards!$F$1:$I$328,3,FALSE)/100)</f>
        <v/>
      </c>
      <c r="F48" s="281" t="str">
        <f>IF($C48="","",VLOOKUP($C48,Standards!$F$1:$I$328,4,FALSE)/100)</f>
        <v/>
      </c>
      <c r="G48" s="291" t="str">
        <f t="shared" si="0"/>
        <v/>
      </c>
      <c r="H48" s="286"/>
      <c r="I48" s="240"/>
    </row>
    <row r="49" spans="1:9" s="234" customFormat="1" ht="15.75" hidden="1" customHeight="1">
      <c r="A49" s="35" t="str">
        <f>IF(SUM($A$29:A48)-1&lt;$E$25,1,"")</f>
        <v/>
      </c>
      <c r="B49" s="227"/>
      <c r="C49" s="266"/>
      <c r="D49" s="280" t="str">
        <f>IF($C49="","",VLOOKUP($C49,Standards!$F$1:$I$328,2,FALSE))</f>
        <v/>
      </c>
      <c r="E49" s="281" t="str">
        <f>IF($C49="","",VLOOKUP($C49,Standards!$F$1:$I$328,3,FALSE)/100)</f>
        <v/>
      </c>
      <c r="F49" s="281" t="str">
        <f>IF($C49="","",VLOOKUP($C49,Standards!$F$1:$I$328,4,FALSE)/100)</f>
        <v/>
      </c>
      <c r="G49" s="291" t="str">
        <f t="shared" si="0"/>
        <v/>
      </c>
      <c r="H49" s="286"/>
      <c r="I49" s="240"/>
    </row>
    <row r="50" spans="1:9" s="234" customFormat="1" ht="15.75" hidden="1" customHeight="1">
      <c r="A50" s="35" t="str">
        <f>IF(SUM($A$29:A49)-1&lt;$E$25,1,"")</f>
        <v/>
      </c>
      <c r="B50" s="227"/>
      <c r="C50" s="266"/>
      <c r="D50" s="280" t="str">
        <f>IF($C50="","",VLOOKUP($C50,Standards!$F$1:$I$328,2,FALSE))</f>
        <v/>
      </c>
      <c r="E50" s="281" t="str">
        <f>IF($C50="","",VLOOKUP($C50,Standards!$F$1:$I$328,3,FALSE)/100)</f>
        <v/>
      </c>
      <c r="F50" s="281" t="str">
        <f>IF($C50="","",VLOOKUP($C50,Standards!$F$1:$I$328,4,FALSE)/100)</f>
        <v/>
      </c>
      <c r="G50" s="291" t="str">
        <f t="shared" si="0"/>
        <v/>
      </c>
      <c r="H50" s="286"/>
      <c r="I50" s="240"/>
    </row>
    <row r="51" spans="1:9" s="234" customFormat="1" ht="15.75" hidden="1" customHeight="1">
      <c r="A51" s="35" t="str">
        <f>IF(SUM($A$29:A50)-1&lt;$E$25,1,"")</f>
        <v/>
      </c>
      <c r="B51" s="227"/>
      <c r="C51" s="266"/>
      <c r="D51" s="280" t="str">
        <f>IF($C51="","",VLOOKUP($C51,Standards!$F$1:$I$328,2,FALSE))</f>
        <v/>
      </c>
      <c r="E51" s="281" t="str">
        <f>IF($C51="","",VLOOKUP($C51,Standards!$F$1:$I$328,3,FALSE)/100)</f>
        <v/>
      </c>
      <c r="F51" s="281" t="str">
        <f>IF($C51="","",VLOOKUP($C51,Standards!$F$1:$I$328,4,FALSE)/100)</f>
        <v/>
      </c>
      <c r="G51" s="291" t="str">
        <f t="shared" si="0"/>
        <v/>
      </c>
      <c r="H51" s="286"/>
      <c r="I51" s="240"/>
    </row>
    <row r="52" spans="1:9" s="234" customFormat="1" ht="15.75" hidden="1" customHeight="1">
      <c r="A52" s="35" t="str">
        <f>IF(SUM($A$29:A51)-1&lt;$E$25,1,"")</f>
        <v/>
      </c>
      <c r="B52" s="227"/>
      <c r="C52" s="266"/>
      <c r="D52" s="280" t="str">
        <f>IF($C52="","",VLOOKUP($C52,Standards!$F$1:$I$328,2,FALSE))</f>
        <v/>
      </c>
      <c r="E52" s="281" t="str">
        <f>IF($C52="","",VLOOKUP($C52,Standards!$F$1:$I$328,3,FALSE)/100)</f>
        <v/>
      </c>
      <c r="F52" s="281" t="str">
        <f>IF($C52="","",VLOOKUP($C52,Standards!$F$1:$I$328,4,FALSE)/100)</f>
        <v/>
      </c>
      <c r="G52" s="291" t="str">
        <f t="shared" si="0"/>
        <v/>
      </c>
      <c r="H52" s="286"/>
      <c r="I52" s="240"/>
    </row>
    <row r="53" spans="1:9" s="234" customFormat="1" ht="15.75" hidden="1" customHeight="1">
      <c r="A53" s="35" t="str">
        <f>IF(SUM($A$29:A52)-1&lt;$E$25,1,"")</f>
        <v/>
      </c>
      <c r="B53" s="227"/>
      <c r="C53" s="266"/>
      <c r="D53" s="280" t="str">
        <f>IF($C53="","",VLOOKUP($C53,Standards!$F$1:$I$328,2,FALSE))</f>
        <v/>
      </c>
      <c r="E53" s="281" t="str">
        <f>IF($C53="","",VLOOKUP($C53,Standards!$F$1:$I$328,3,FALSE)/100)</f>
        <v/>
      </c>
      <c r="F53" s="281" t="str">
        <f>IF($C53="","",VLOOKUP($C53,Standards!$F$1:$I$328,4,FALSE)/100)</f>
        <v/>
      </c>
      <c r="G53" s="291" t="str">
        <f t="shared" si="0"/>
        <v/>
      </c>
      <c r="H53" s="286"/>
      <c r="I53" s="240"/>
    </row>
    <row r="54" spans="1:9" s="234" customFormat="1" ht="15.75" hidden="1" customHeight="1">
      <c r="A54" s="35" t="str">
        <f>IF(SUM($A$29:A53)-1&lt;$E$25,1,"")</f>
        <v/>
      </c>
      <c r="B54" s="227"/>
      <c r="C54" s="266"/>
      <c r="D54" s="280" t="str">
        <f>IF($C54="","",VLOOKUP($C54,Standards!$F$1:$I$328,2,FALSE))</f>
        <v/>
      </c>
      <c r="E54" s="281" t="str">
        <f>IF($C54="","",VLOOKUP($C54,Standards!$F$1:$I$328,3,FALSE)/100)</f>
        <v/>
      </c>
      <c r="F54" s="281" t="str">
        <f>IF($C54="","",VLOOKUP($C54,Standards!$F$1:$I$328,4,FALSE)/100)</f>
        <v/>
      </c>
      <c r="G54" s="291" t="str">
        <f t="shared" si="0"/>
        <v/>
      </c>
      <c r="H54" s="286"/>
      <c r="I54" s="240"/>
    </row>
    <row r="55" spans="1:9" s="234" customFormat="1" ht="15.75" hidden="1" customHeight="1">
      <c r="A55" s="35" t="str">
        <f>IF(SUM($A$29:A54)-1&lt;$E$25,1,"")</f>
        <v/>
      </c>
      <c r="B55" s="227"/>
      <c r="C55" s="266"/>
      <c r="D55" s="280" t="str">
        <f>IF($C55="","",VLOOKUP($C55,Standards!$F$1:$I$328,2,FALSE))</f>
        <v/>
      </c>
      <c r="E55" s="281" t="str">
        <f>IF($C55="","",VLOOKUP($C55,Standards!$F$1:$I$328,3,FALSE)/100)</f>
        <v/>
      </c>
      <c r="F55" s="281" t="str">
        <f>IF($C55="","",VLOOKUP($C55,Standards!$F$1:$I$328,4,FALSE)/100)</f>
        <v/>
      </c>
      <c r="G55" s="291" t="str">
        <f t="shared" si="0"/>
        <v/>
      </c>
      <c r="H55" s="286"/>
      <c r="I55" s="240"/>
    </row>
    <row r="56" spans="1:9" s="234" customFormat="1" ht="15.75" hidden="1" customHeight="1">
      <c r="A56" s="35" t="str">
        <f>IF(SUM($A$29:A55)-1&lt;$E$25,1,"")</f>
        <v/>
      </c>
      <c r="B56" s="227"/>
      <c r="C56" s="266"/>
      <c r="D56" s="280" t="str">
        <f>IF($C56="","",VLOOKUP($C56,Standards!$F$1:$I$328,2,FALSE))</f>
        <v/>
      </c>
      <c r="E56" s="281" t="str">
        <f>IF($C56="","",VLOOKUP($C56,Standards!$F$1:$I$328,3,FALSE)/100)</f>
        <v/>
      </c>
      <c r="F56" s="281" t="str">
        <f>IF($C56="","",VLOOKUP($C56,Standards!$F$1:$I$328,4,FALSE)/100)</f>
        <v/>
      </c>
      <c r="G56" s="291" t="str">
        <f t="shared" si="0"/>
        <v/>
      </c>
      <c r="H56" s="286"/>
      <c r="I56" s="240"/>
    </row>
    <row r="57" spans="1:9" s="234" customFormat="1" ht="15.75" hidden="1" customHeight="1">
      <c r="A57" s="35" t="str">
        <f>IF(SUM($A$29:A56)-1&lt;$E$25,1,"")</f>
        <v/>
      </c>
      <c r="B57" s="227"/>
      <c r="C57" s="266"/>
      <c r="D57" s="280" t="str">
        <f>IF($C57="","",VLOOKUP($C57,Standards!$F$1:$I$328,2,FALSE))</f>
        <v/>
      </c>
      <c r="E57" s="281" t="str">
        <f>IF($C57="","",VLOOKUP($C57,Standards!$F$1:$I$328,3,FALSE)/100)</f>
        <v/>
      </c>
      <c r="F57" s="281" t="str">
        <f>IF($C57="","",VLOOKUP($C57,Standards!$F$1:$I$328,4,FALSE)/100)</f>
        <v/>
      </c>
      <c r="G57" s="291" t="str">
        <f t="shared" si="0"/>
        <v/>
      </c>
      <c r="H57" s="286"/>
      <c r="I57" s="240"/>
    </row>
    <row r="58" spans="1:9" s="234" customFormat="1" ht="15.75" hidden="1" customHeight="1">
      <c r="A58" s="35" t="str">
        <f>IF(SUM($A$29:A57)-1&lt;$E$25,1,"")</f>
        <v/>
      </c>
      <c r="B58" s="227"/>
      <c r="C58" s="266"/>
      <c r="D58" s="280" t="str">
        <f>IF($C58="","",VLOOKUP($C58,Standards!$F$1:$I$328,2,FALSE))</f>
        <v/>
      </c>
      <c r="E58" s="281" t="str">
        <f>IF($C58="","",VLOOKUP($C58,Standards!$F$1:$I$328,3,FALSE)/100)</f>
        <v/>
      </c>
      <c r="F58" s="281" t="str">
        <f>IF($C58="","",VLOOKUP($C58,Standards!$F$1:$I$328,4,FALSE)/100)</f>
        <v/>
      </c>
      <c r="G58" s="291" t="str">
        <f t="shared" si="0"/>
        <v/>
      </c>
      <c r="H58" s="286"/>
      <c r="I58" s="240"/>
    </row>
    <row r="59" spans="1:9" s="234" customFormat="1" ht="15.75" hidden="1" customHeight="1">
      <c r="A59" s="35" t="str">
        <f>IF(SUM($A$29:A58)-1&lt;$E$25,1,"")</f>
        <v/>
      </c>
      <c r="B59" s="227"/>
      <c r="C59" s="266"/>
      <c r="D59" s="280" t="str">
        <f>IF($C59="","",VLOOKUP($C59,Standards!$F$1:$I$328,2,FALSE))</f>
        <v/>
      </c>
      <c r="E59" s="281" t="str">
        <f>IF($C59="","",VLOOKUP($C59,Standards!$F$1:$I$328,3,FALSE)/100)</f>
        <v/>
      </c>
      <c r="F59" s="281" t="str">
        <f>IF($C59="","",VLOOKUP($C59,Standards!$F$1:$I$328,4,FALSE)/100)</f>
        <v/>
      </c>
      <c r="G59" s="291" t="str">
        <f t="shared" si="0"/>
        <v/>
      </c>
      <c r="H59" s="286"/>
      <c r="I59" s="240"/>
    </row>
    <row r="60" spans="1:9" s="234" customFormat="1" ht="15.75" hidden="1" customHeight="1">
      <c r="A60" s="35" t="str">
        <f>IF(SUM($A$29:A59)-1&lt;$E$25,1,"")</f>
        <v/>
      </c>
      <c r="B60" s="227"/>
      <c r="C60" s="266"/>
      <c r="D60" s="280" t="str">
        <f>IF($C60="","",VLOOKUP($C60,Standards!$F$1:$I$328,2,FALSE))</f>
        <v/>
      </c>
      <c r="E60" s="281" t="str">
        <f>IF($C60="","",VLOOKUP($C60,Standards!$F$1:$I$328,3,FALSE)/100)</f>
        <v/>
      </c>
      <c r="F60" s="281" t="str">
        <f>IF($C60="","",VLOOKUP($C60,Standards!$F$1:$I$328,4,FALSE)/100)</f>
        <v/>
      </c>
      <c r="G60" s="291" t="str">
        <f t="shared" si="0"/>
        <v/>
      </c>
      <c r="H60" s="286"/>
      <c r="I60" s="240"/>
    </row>
    <row r="61" spans="1:9" s="234" customFormat="1" ht="15.75" hidden="1" customHeight="1">
      <c r="A61" s="35" t="str">
        <f>IF(SUM($A$29:A60)-1&lt;$E$25,1,"")</f>
        <v/>
      </c>
      <c r="B61" s="227"/>
      <c r="C61" s="266"/>
      <c r="D61" s="280" t="str">
        <f>IF($C61="","",VLOOKUP($C61,Standards!$F$1:$I$328,2,FALSE))</f>
        <v/>
      </c>
      <c r="E61" s="281" t="str">
        <f>IF($C61="","",VLOOKUP($C61,Standards!$F$1:$I$328,3,FALSE)/100)</f>
        <v/>
      </c>
      <c r="F61" s="281" t="str">
        <f>IF($C61="","",VLOOKUP($C61,Standards!$F$1:$I$328,4,FALSE)/100)</f>
        <v/>
      </c>
      <c r="G61" s="291" t="str">
        <f t="shared" si="0"/>
        <v/>
      </c>
      <c r="H61" s="286"/>
      <c r="I61" s="240"/>
    </row>
    <row r="62" spans="1:9" s="234" customFormat="1" ht="15.75" hidden="1" customHeight="1">
      <c r="A62" s="35" t="str">
        <f>IF(SUM($A$29:A61)-1&lt;$E$25,1,"")</f>
        <v/>
      </c>
      <c r="B62" s="227"/>
      <c r="C62" s="266"/>
      <c r="D62" s="280" t="str">
        <f>IF($C62="","",VLOOKUP($C62,Standards!$F$1:$I$328,2,FALSE))</f>
        <v/>
      </c>
      <c r="E62" s="281" t="str">
        <f>IF($C62="","",VLOOKUP($C62,Standards!$F$1:$I$328,3,FALSE)/100)</f>
        <v/>
      </c>
      <c r="F62" s="281" t="str">
        <f>IF($C62="","",VLOOKUP($C62,Standards!$F$1:$I$328,4,FALSE)/100)</f>
        <v/>
      </c>
      <c r="G62" s="291" t="str">
        <f t="shared" si="0"/>
        <v/>
      </c>
      <c r="H62" s="286"/>
      <c r="I62" s="240"/>
    </row>
    <row r="63" spans="1:9" s="234" customFormat="1" ht="15.75" hidden="1" customHeight="1">
      <c r="A63" s="35" t="str">
        <f>IF(SUM($A$29:A62)-1&lt;$E$25,1,"")</f>
        <v/>
      </c>
      <c r="B63" s="227"/>
      <c r="C63" s="266"/>
      <c r="D63" s="280" t="str">
        <f>IF($C63="","",VLOOKUP($C63,Standards!$F$1:$I$328,2,FALSE))</f>
        <v/>
      </c>
      <c r="E63" s="281" t="str">
        <f>IF($C63="","",VLOOKUP($C63,Standards!$F$1:$I$328,3,FALSE)/100)</f>
        <v/>
      </c>
      <c r="F63" s="281" t="str">
        <f>IF($C63="","",VLOOKUP($C63,Standards!$F$1:$I$328,4,FALSE)/100)</f>
        <v/>
      </c>
      <c r="G63" s="291" t="str">
        <f t="shared" si="0"/>
        <v/>
      </c>
      <c r="H63" s="286"/>
      <c r="I63" s="240"/>
    </row>
    <row r="64" spans="1:9" s="234" customFormat="1" ht="15.75" hidden="1" customHeight="1">
      <c r="A64" s="35" t="str">
        <f>IF(SUM($A$29:A63)-1&lt;$E$25,1,"")</f>
        <v/>
      </c>
      <c r="B64" s="227"/>
      <c r="C64" s="266"/>
      <c r="D64" s="280" t="str">
        <f>IF($C64="","",VLOOKUP($C64,Standards!$F$1:$I$328,2,FALSE))</f>
        <v/>
      </c>
      <c r="E64" s="281" t="str">
        <f>IF($C64="","",VLOOKUP($C64,Standards!$F$1:$I$328,3,FALSE)/100)</f>
        <v/>
      </c>
      <c r="F64" s="281" t="str">
        <f>IF($C64="","",VLOOKUP($C64,Standards!$F$1:$I$328,4,FALSE)/100)</f>
        <v/>
      </c>
      <c r="G64" s="291" t="str">
        <f t="shared" si="0"/>
        <v/>
      </c>
      <c r="H64" s="286"/>
      <c r="I64" s="240"/>
    </row>
    <row r="65" spans="1:9" s="234" customFormat="1" ht="15.75" hidden="1" customHeight="1">
      <c r="A65" s="35" t="str">
        <f>IF(SUM($A$29:A64)-1&lt;$E$25,1,"")</f>
        <v/>
      </c>
      <c r="B65" s="227"/>
      <c r="C65" s="266"/>
      <c r="D65" s="280" t="str">
        <f>IF($C65="","",VLOOKUP($C65,Standards!$F$1:$I$328,2,FALSE))</f>
        <v/>
      </c>
      <c r="E65" s="281" t="str">
        <f>IF($C65="","",VLOOKUP($C65,Standards!$F$1:$I$328,3,FALSE)/100)</f>
        <v/>
      </c>
      <c r="F65" s="281" t="str">
        <f>IF($C65="","",VLOOKUP($C65,Standards!$F$1:$I$328,4,FALSE)/100)</f>
        <v/>
      </c>
      <c r="G65" s="291" t="str">
        <f t="shared" si="0"/>
        <v/>
      </c>
      <c r="H65" s="286"/>
      <c r="I65" s="240"/>
    </row>
    <row r="66" spans="1:9" s="234" customFormat="1" ht="15.75" hidden="1" customHeight="1">
      <c r="A66" s="35" t="str">
        <f>IF(SUM($A$29:A65)-1&lt;$E$25,1,"")</f>
        <v/>
      </c>
      <c r="B66" s="227"/>
      <c r="C66" s="266"/>
      <c r="D66" s="280" t="str">
        <f>IF($C66="","",VLOOKUP($C66,Standards!$F$1:$I$328,2,FALSE))</f>
        <v/>
      </c>
      <c r="E66" s="281" t="str">
        <f>IF($C66="","",VLOOKUP($C66,Standards!$F$1:$I$328,3,FALSE)/100)</f>
        <v/>
      </c>
      <c r="F66" s="281" t="str">
        <f>IF($C66="","",VLOOKUP($C66,Standards!$F$1:$I$328,4,FALSE)/100)</f>
        <v/>
      </c>
      <c r="G66" s="291" t="str">
        <f t="shared" si="0"/>
        <v/>
      </c>
      <c r="H66" s="286"/>
      <c r="I66" s="240"/>
    </row>
    <row r="67" spans="1:9" s="234" customFormat="1" ht="15.75" hidden="1" customHeight="1">
      <c r="A67" s="35" t="str">
        <f>IF(SUM($A$29:A66)-1&lt;$E$25,1,"")</f>
        <v/>
      </c>
      <c r="B67" s="227"/>
      <c r="C67" s="266"/>
      <c r="D67" s="280" t="str">
        <f>IF($C67="","",VLOOKUP($C67,Standards!$F$1:$I$328,2,FALSE))</f>
        <v/>
      </c>
      <c r="E67" s="281" t="str">
        <f>IF($C67="","",VLOOKUP($C67,Standards!$F$1:$I$328,3,FALSE)/100)</f>
        <v/>
      </c>
      <c r="F67" s="281" t="str">
        <f>IF($C67="","",VLOOKUP($C67,Standards!$F$1:$I$328,4,FALSE)/100)</f>
        <v/>
      </c>
      <c r="G67" s="291" t="str">
        <f t="shared" si="0"/>
        <v/>
      </c>
      <c r="H67" s="286"/>
      <c r="I67" s="240"/>
    </row>
    <row r="68" spans="1:9" s="234" customFormat="1" ht="15.75" hidden="1" customHeight="1">
      <c r="A68" s="35" t="str">
        <f>IF(SUM($A$29:A67)-1&lt;$E$25,1,"")</f>
        <v/>
      </c>
      <c r="B68" s="227"/>
      <c r="C68" s="266"/>
      <c r="D68" s="280" t="str">
        <f>IF($C68="","",VLOOKUP($C68,Standards!$F$1:$I$328,2,FALSE))</f>
        <v/>
      </c>
      <c r="E68" s="281" t="str">
        <f>IF($C68="","",VLOOKUP($C68,Standards!$F$1:$I$328,3,FALSE)/100)</f>
        <v/>
      </c>
      <c r="F68" s="281" t="str">
        <f>IF($C68="","",VLOOKUP($C68,Standards!$F$1:$I$328,4,FALSE)/100)</f>
        <v/>
      </c>
      <c r="G68" s="291" t="str">
        <f t="shared" si="0"/>
        <v/>
      </c>
      <c r="H68" s="286"/>
      <c r="I68" s="240"/>
    </row>
    <row r="69" spans="1:9" s="234" customFormat="1" ht="15.75" hidden="1" customHeight="1">
      <c r="A69" s="35" t="str">
        <f>IF(SUM($A$29:A68)-1&lt;$E$25,1,"")</f>
        <v/>
      </c>
      <c r="B69" s="227"/>
      <c r="C69" s="266"/>
      <c r="D69" s="280" t="str">
        <f>IF($C69="","",VLOOKUP($C69,Standards!$F$1:$I$328,2,FALSE))</f>
        <v/>
      </c>
      <c r="E69" s="281" t="str">
        <f>IF($C69="","",VLOOKUP($C69,Standards!$F$1:$I$328,3,FALSE)/100)</f>
        <v/>
      </c>
      <c r="F69" s="281" t="str">
        <f>IF($C69="","",VLOOKUP($C69,Standards!$F$1:$I$328,4,FALSE)/100)</f>
        <v/>
      </c>
      <c r="G69" s="291" t="str">
        <f t="shared" si="0"/>
        <v/>
      </c>
      <c r="H69" s="286"/>
      <c r="I69" s="240"/>
    </row>
    <row r="70" spans="1:9" s="234" customFormat="1" ht="15.75" hidden="1" customHeight="1">
      <c r="A70" s="35" t="str">
        <f>IF(SUM($A$29:A69)-1&lt;$E$25,1,"")</f>
        <v/>
      </c>
      <c r="B70" s="227"/>
      <c r="C70" s="266"/>
      <c r="D70" s="280" t="str">
        <f>IF($C70="","",VLOOKUP($C70,Standards!$F$1:$I$328,2,FALSE))</f>
        <v/>
      </c>
      <c r="E70" s="281" t="str">
        <f>IF($C70="","",VLOOKUP($C70,Standards!$F$1:$I$328,3,FALSE)/100)</f>
        <v/>
      </c>
      <c r="F70" s="281" t="str">
        <f>IF($C70="","",VLOOKUP($C70,Standards!$F$1:$I$328,4,FALSE)/100)</f>
        <v/>
      </c>
      <c r="G70" s="291" t="str">
        <f t="shared" si="0"/>
        <v/>
      </c>
      <c r="H70" s="286"/>
      <c r="I70" s="240"/>
    </row>
    <row r="71" spans="1:9" s="234" customFormat="1" ht="15.75" hidden="1" customHeight="1">
      <c r="A71" s="35" t="str">
        <f>IF(SUM($A$29:A70)-1&lt;$E$25,1,"")</f>
        <v/>
      </c>
      <c r="B71" s="227"/>
      <c r="C71" s="266"/>
      <c r="D71" s="280" t="str">
        <f>IF($C71="","",VLOOKUP($C71,Standards!$F$1:$I$328,2,FALSE))</f>
        <v/>
      </c>
      <c r="E71" s="281" t="str">
        <f>IF($C71="","",VLOOKUP($C71,Standards!$F$1:$I$328,3,FALSE)/100)</f>
        <v/>
      </c>
      <c r="F71" s="281" t="str">
        <f>IF($C71="","",VLOOKUP($C71,Standards!$F$1:$I$328,4,FALSE)/100)</f>
        <v/>
      </c>
      <c r="G71" s="291" t="str">
        <f t="shared" si="0"/>
        <v/>
      </c>
      <c r="H71" s="286"/>
      <c r="I71" s="240"/>
    </row>
    <row r="72" spans="1:9" s="234" customFormat="1" ht="15.75" hidden="1" customHeight="1">
      <c r="A72" s="35" t="str">
        <f>IF(SUM($A$29:A71)-1&lt;$E$25,1,"")</f>
        <v/>
      </c>
      <c r="B72" s="227"/>
      <c r="C72" s="266"/>
      <c r="D72" s="280" t="str">
        <f>IF($C72="","",VLOOKUP($C72,Standards!$F$1:$I$328,2,FALSE))</f>
        <v/>
      </c>
      <c r="E72" s="281" t="str">
        <f>IF($C72="","",VLOOKUP($C72,Standards!$F$1:$I$328,3,FALSE)/100)</f>
        <v/>
      </c>
      <c r="F72" s="281" t="str">
        <f>IF($C72="","",VLOOKUP($C72,Standards!$F$1:$I$328,4,FALSE)/100)</f>
        <v/>
      </c>
      <c r="G72" s="291" t="str">
        <f t="shared" si="0"/>
        <v/>
      </c>
      <c r="H72" s="286"/>
      <c r="I72" s="240"/>
    </row>
    <row r="73" spans="1:9" s="234" customFormat="1" ht="15.75" hidden="1" customHeight="1">
      <c r="A73" s="35" t="str">
        <f>IF(SUM($A$29:A72)-1&lt;$E$25,1,"")</f>
        <v/>
      </c>
      <c r="B73" s="227"/>
      <c r="C73" s="266"/>
      <c r="D73" s="280" t="str">
        <f>IF($C73="","",VLOOKUP($C73,Standards!$F$1:$I$328,2,FALSE))</f>
        <v/>
      </c>
      <c r="E73" s="281" t="str">
        <f>IF($C73="","",VLOOKUP($C73,Standards!$F$1:$I$328,3,FALSE)/100)</f>
        <v/>
      </c>
      <c r="F73" s="281" t="str">
        <f>IF($C73="","",VLOOKUP($C73,Standards!$F$1:$I$328,4,FALSE)/100)</f>
        <v/>
      </c>
      <c r="G73" s="291" t="str">
        <f t="shared" si="0"/>
        <v/>
      </c>
      <c r="H73" s="286"/>
      <c r="I73" s="240"/>
    </row>
    <row r="74" spans="1:9" s="234" customFormat="1" ht="15.75" hidden="1" customHeight="1">
      <c r="A74" s="35" t="str">
        <f>IF(SUM($A$29:A73)-1&lt;$E$25,1,"")</f>
        <v/>
      </c>
      <c r="B74" s="227"/>
      <c r="C74" s="266"/>
      <c r="D74" s="280" t="str">
        <f>IF($C74="","",VLOOKUP($C74,Standards!$F$1:$I$328,2,FALSE))</f>
        <v/>
      </c>
      <c r="E74" s="281" t="str">
        <f>IF($C74="","",VLOOKUP($C74,Standards!$F$1:$I$328,3,FALSE)/100)</f>
        <v/>
      </c>
      <c r="F74" s="281" t="str">
        <f>IF($C74="","",VLOOKUP($C74,Standards!$F$1:$I$328,4,FALSE)/100)</f>
        <v/>
      </c>
      <c r="G74" s="291" t="str">
        <f t="shared" si="0"/>
        <v/>
      </c>
      <c r="H74" s="286"/>
      <c r="I74" s="240"/>
    </row>
    <row r="75" spans="1:9" s="234" customFormat="1" ht="15.75" hidden="1" customHeight="1">
      <c r="A75" s="35" t="str">
        <f>IF(SUM($A$29:A74)-1&lt;$E$25,1,"")</f>
        <v/>
      </c>
      <c r="B75" s="227"/>
      <c r="C75" s="266"/>
      <c r="D75" s="280" t="str">
        <f>IF($C75="","",VLOOKUP($C75,Standards!$F$1:$I$328,2,FALSE))</f>
        <v/>
      </c>
      <c r="E75" s="281" t="str">
        <f>IF($C75="","",VLOOKUP($C75,Standards!$F$1:$I$328,3,FALSE)/100)</f>
        <v/>
      </c>
      <c r="F75" s="281" t="str">
        <f>IF($C75="","",VLOOKUP($C75,Standards!$F$1:$I$328,4,FALSE)/100)</f>
        <v/>
      </c>
      <c r="G75" s="291" t="str">
        <f t="shared" si="0"/>
        <v/>
      </c>
      <c r="H75" s="286"/>
      <c r="I75" s="240"/>
    </row>
    <row r="76" spans="1:9" s="234" customFormat="1" ht="15.75" hidden="1" customHeight="1">
      <c r="A76" s="35" t="str">
        <f>IF(SUM($A$29:A75)-1&lt;$E$25,1,"")</f>
        <v/>
      </c>
      <c r="B76" s="227"/>
      <c r="C76" s="266"/>
      <c r="D76" s="280" t="str">
        <f>IF($C76="","",VLOOKUP($C76,Standards!$F$1:$I$328,2,FALSE))</f>
        <v/>
      </c>
      <c r="E76" s="281" t="str">
        <f>IF($C76="","",VLOOKUP($C76,Standards!$F$1:$I$328,3,FALSE)/100)</f>
        <v/>
      </c>
      <c r="F76" s="281" t="str">
        <f>IF($C76="","",VLOOKUP($C76,Standards!$F$1:$I$328,4,FALSE)/100)</f>
        <v/>
      </c>
      <c r="G76" s="291" t="str">
        <f t="shared" si="0"/>
        <v/>
      </c>
      <c r="H76" s="286"/>
      <c r="I76" s="240"/>
    </row>
    <row r="77" spans="1:9" s="234" customFormat="1" ht="15.75" hidden="1" customHeight="1">
      <c r="A77" s="35" t="str">
        <f>IF(SUM($A$29:A76)-1&lt;$E$25,1,"")</f>
        <v/>
      </c>
      <c r="B77" s="227"/>
      <c r="C77" s="266"/>
      <c r="D77" s="280" t="str">
        <f>IF($C77="","",VLOOKUP($C77,Standards!$F$1:$I$328,2,FALSE))</f>
        <v/>
      </c>
      <c r="E77" s="281" t="str">
        <f>IF($C77="","",VLOOKUP($C77,Standards!$F$1:$I$328,3,FALSE)/100)</f>
        <v/>
      </c>
      <c r="F77" s="281" t="str">
        <f>IF($C77="","",VLOOKUP($C77,Standards!$F$1:$I$328,4,FALSE)/100)</f>
        <v/>
      </c>
      <c r="G77" s="291" t="str">
        <f t="shared" si="0"/>
        <v/>
      </c>
      <c r="H77" s="286"/>
      <c r="I77" s="240"/>
    </row>
    <row r="78" spans="1:9" s="234" customFormat="1" ht="15.75" hidden="1" customHeight="1">
      <c r="A78" s="35" t="str">
        <f>IF(SUM($A$29:A77)-1&lt;$E$25,1,"")</f>
        <v/>
      </c>
      <c r="B78" s="227"/>
      <c r="C78" s="266"/>
      <c r="D78" s="280" t="str">
        <f>IF($C78="","",VLOOKUP($C78,Standards!$F$1:$I$328,2,FALSE))</f>
        <v/>
      </c>
      <c r="E78" s="281" t="str">
        <f>IF($C78="","",VLOOKUP($C78,Standards!$F$1:$I$328,3,FALSE)/100)</f>
        <v/>
      </c>
      <c r="F78" s="281" t="str">
        <f>IF($C78="","",VLOOKUP($C78,Standards!$F$1:$I$328,4,FALSE)/100)</f>
        <v/>
      </c>
      <c r="G78" s="291" t="str">
        <f t="shared" si="0"/>
        <v/>
      </c>
      <c r="H78" s="286"/>
      <c r="I78" s="240"/>
    </row>
    <row r="79" spans="1:9" s="234" customFormat="1" ht="15.75" hidden="1" customHeight="1" thickBot="1">
      <c r="A79" s="35" t="str">
        <f>IF(SUM($A$29:A78)-1&lt;$E$25,1,"")</f>
        <v/>
      </c>
      <c r="B79" s="227"/>
      <c r="C79" s="267"/>
      <c r="D79" s="278" t="str">
        <f>IF($C79="","",VLOOKUP($C79,Standards!$F$1:$I$328,2,FALSE))</f>
        <v/>
      </c>
      <c r="E79" s="279" t="str">
        <f>IF($C79="","",VLOOKUP($C79,Standards!$F$1:$I$328,3,FALSE)/100)</f>
        <v/>
      </c>
      <c r="F79" s="279" t="str">
        <f>IF($C79="","",VLOOKUP($C79,Standards!$F$1:$I$328,4,FALSE)/100)</f>
        <v/>
      </c>
      <c r="G79" s="292" t="str">
        <f t="shared" si="0"/>
        <v/>
      </c>
      <c r="H79" s="287"/>
      <c r="I79" s="240"/>
    </row>
    <row r="80" spans="1:9" ht="15.75" customHeight="1" thickBot="1">
      <c r="A80" s="35">
        <v>1</v>
      </c>
      <c r="B80" s="231"/>
      <c r="C80" s="416" t="s">
        <v>91</v>
      </c>
      <c r="D80" s="417"/>
      <c r="E80" s="417"/>
      <c r="F80" s="417"/>
      <c r="G80" s="417"/>
      <c r="H80" s="418"/>
      <c r="I80" s="233"/>
    </row>
    <row r="81" spans="2:21" ht="15.75" customHeight="1">
      <c r="B81" s="254"/>
      <c r="C81" s="238"/>
      <c r="D81" s="238"/>
      <c r="E81" s="238"/>
      <c r="F81" s="238"/>
      <c r="G81" s="238"/>
      <c r="H81" s="238"/>
      <c r="I81" s="238"/>
      <c r="J81" s="179"/>
      <c r="K81" s="179"/>
      <c r="L81" s="179"/>
      <c r="M81" s="179"/>
      <c r="N81" s="179"/>
      <c r="O81" s="179"/>
      <c r="P81" s="179"/>
      <c r="Q81" s="179"/>
      <c r="R81" s="179"/>
    </row>
    <row r="82" spans="2:21" s="234" customFormat="1" ht="15.75" customHeight="1">
      <c r="B82" s="237"/>
      <c r="C82" s="238"/>
      <c r="D82" s="238"/>
      <c r="E82" s="238"/>
      <c r="F82" s="238"/>
      <c r="G82" s="238"/>
      <c r="H82" s="238"/>
      <c r="I82" s="238"/>
      <c r="J82" s="235"/>
      <c r="K82" s="235"/>
      <c r="L82" s="235"/>
      <c r="M82" s="235"/>
      <c r="N82" s="235"/>
      <c r="O82" s="235"/>
      <c r="P82" s="235"/>
      <c r="Q82" s="235"/>
      <c r="R82" s="235"/>
    </row>
    <row r="83" spans="2:21" s="234" customFormat="1" ht="15.75" customHeight="1">
      <c r="B83" s="255" t="s">
        <v>46</v>
      </c>
      <c r="C83" s="415" t="s">
        <v>580</v>
      </c>
      <c r="D83" s="415"/>
      <c r="E83" s="415"/>
      <c r="F83" s="415"/>
      <c r="G83" s="415"/>
      <c r="H83" s="415"/>
      <c r="I83" s="256"/>
      <c r="J83" s="256"/>
      <c r="K83" s="256"/>
      <c r="L83" s="256"/>
      <c r="M83" s="256"/>
      <c r="N83" s="256"/>
      <c r="O83" s="256"/>
      <c r="P83" s="256"/>
      <c r="Q83" s="256"/>
      <c r="R83" s="256"/>
      <c r="S83" s="256"/>
      <c r="T83" s="256"/>
      <c r="U83" s="239"/>
    </row>
    <row r="84" spans="2:21" s="234" customFormat="1" ht="225" customHeight="1">
      <c r="B84" s="412"/>
      <c r="C84" s="413"/>
      <c r="D84" s="413"/>
      <c r="E84" s="413"/>
      <c r="F84" s="413"/>
      <c r="G84" s="413"/>
      <c r="H84" s="414"/>
    </row>
    <row r="85" spans="2:21" s="234" customFormat="1" ht="15.75" customHeight="1">
      <c r="B85" s="100" t="str">
        <f>"(Maximum 1200 Characters  / Actual = "&amp;LEN(B84)&amp;")"</f>
        <v>(Maximum 1200 Characters  / Actual = 0)</v>
      </c>
      <c r="C85" s="181"/>
      <c r="D85" s="181"/>
      <c r="E85" s="181"/>
      <c r="F85" s="95"/>
      <c r="G85" s="95"/>
      <c r="H85" s="95"/>
      <c r="I85" s="95"/>
      <c r="J85" s="95"/>
      <c r="K85" s="95"/>
      <c r="L85" s="95"/>
      <c r="M85" s="95"/>
      <c r="N85" s="95"/>
      <c r="O85" s="95"/>
      <c r="P85" s="239"/>
      <c r="Q85" s="95"/>
      <c r="R85" s="95"/>
      <c r="S85" s="95"/>
      <c r="T85" s="97"/>
      <c r="U85" s="239"/>
    </row>
    <row r="86" spans="2:21" s="234" customFormat="1" ht="15.75" customHeight="1">
      <c r="B86" s="237"/>
      <c r="C86" s="238"/>
      <c r="D86" s="238"/>
      <c r="E86" s="238"/>
      <c r="F86" s="238"/>
      <c r="G86" s="238"/>
      <c r="H86" s="238"/>
      <c r="I86" s="238"/>
      <c r="J86" s="235"/>
      <c r="K86" s="235"/>
      <c r="L86" s="235"/>
      <c r="M86" s="235"/>
      <c r="N86" s="235"/>
      <c r="O86" s="235"/>
      <c r="P86" s="235"/>
      <c r="Q86" s="235"/>
      <c r="R86" s="235"/>
    </row>
    <row r="87" spans="2:21" s="234" customFormat="1" ht="15.75" customHeight="1">
      <c r="B87" s="252" t="s">
        <v>579</v>
      </c>
      <c r="C87" s="238"/>
      <c r="D87" s="238"/>
      <c r="E87" s="238"/>
      <c r="F87" s="238"/>
      <c r="G87" s="238"/>
      <c r="H87" s="238"/>
      <c r="I87" s="238"/>
    </row>
    <row r="88" spans="2:21" ht="15.75" customHeight="1"/>
    <row r="89" spans="2:21" ht="15.75" customHeight="1">
      <c r="B89" s="368" t="str">
        <f>Version</f>
        <v>Version 07.2020.01 Rev 3</v>
      </c>
      <c r="C89" s="368"/>
    </row>
    <row r="90" spans="2:21" ht="15.75" customHeight="1" thickBot="1"/>
    <row r="91" spans="2:21" ht="5" customHeight="1" thickTop="1">
      <c r="B91" s="407"/>
      <c r="C91" s="407"/>
      <c r="D91" s="407"/>
      <c r="E91" s="407"/>
      <c r="F91" s="407"/>
      <c r="G91" s="407"/>
      <c r="H91" s="407"/>
      <c r="I91" s="407"/>
    </row>
    <row r="92" spans="2:21" ht="15.75" customHeight="1">
      <c r="B92" s="182" t="s">
        <v>578</v>
      </c>
      <c r="I92" s="166" t="s">
        <v>94</v>
      </c>
    </row>
    <row r="93" spans="2:21" ht="15.75" customHeight="1"/>
    <row r="94" spans="2:21" ht="15.75" customHeight="1"/>
    <row r="95" spans="2:21" ht="15.75" customHeight="1"/>
    <row r="96" spans="2:21"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sheetData>
  <sheetProtection algorithmName="SHA-512" hashValue="4ClYZ2yAzMryxjWUMQ1nQnLw3Zv+g6L9kIqfcu+706kNh0haxtO4fhbm4h7Vk6fN0zg6xyRAkDNfmBkC2DKZfg==" saltValue="eFF/4zlmn2uGpte9Whdlcg==" spinCount="100000" sheet="1" selectLockedCells="1"/>
  <autoFilter ref="A28:H80" xr:uid="{D6208FA7-BBA8-4660-A450-E91901C1ECAF}">
    <filterColumn colId="0">
      <customFilters>
        <customFilter operator="notEqual" val=" "/>
      </customFilters>
    </filterColumn>
  </autoFilter>
  <mergeCells count="14">
    <mergeCell ref="B4:I4"/>
    <mergeCell ref="C7:H7"/>
    <mergeCell ref="B9:I9"/>
    <mergeCell ref="B89:C89"/>
    <mergeCell ref="B91:I91"/>
    <mergeCell ref="C10:H13"/>
    <mergeCell ref="C27:H27"/>
    <mergeCell ref="B84:H84"/>
    <mergeCell ref="C83:H83"/>
    <mergeCell ref="C80:H80"/>
    <mergeCell ref="C14:H14"/>
    <mergeCell ref="C15:H15"/>
    <mergeCell ref="C16:H16"/>
    <mergeCell ref="C17:H17"/>
  </mergeCells>
  <conditionalFormatting sqref="B85">
    <cfRule type="expression" dxfId="50" priority="1">
      <formula>LEN(B84)&gt;1200</formula>
    </cfRule>
  </conditionalFormatting>
  <conditionalFormatting sqref="B85">
    <cfRule type="expression" dxfId="49" priority="2">
      <formula>LEN(B84)&gt;1200</formula>
    </cfRule>
  </conditionalFormatting>
  <conditionalFormatting sqref="B85">
    <cfRule type="cellIs" dxfId="48" priority="3" operator="equal">
      <formula>"Required"</formula>
    </cfRule>
  </conditionalFormatting>
  <conditionalFormatting sqref="B85">
    <cfRule type="expression" dxfId="47" priority="4">
      <formula>LEN(B84)&gt;1200</formula>
    </cfRule>
  </conditionalFormatting>
  <dataValidations count="1">
    <dataValidation type="textLength" operator="lessThanOrEqual" allowBlank="1" showInputMessage="1" showErrorMessage="1" errorTitle="Maximum Field Limit Reached" error="Field limited to 1200 characters." prompt="Field ultimate maximum is 1200 characters.  If more characters are needed, a second form will need to be submitted." sqref="B84" xr:uid="{8B8C4634-1922-4B3E-B15C-7D9BA87A3DD2}">
      <formula1>1200</formula1>
    </dataValidation>
  </dataValidations>
  <hyperlinks>
    <hyperlink ref="I92" r:id="rId1" xr:uid="{8FC1210B-B6A9-4077-8A92-5CAB82BB31A6}"/>
  </hyperlinks>
  <pageMargins left="0.7" right="0.7" top="0.75" bottom="0.75" header="0.3" footer="0.3"/>
  <pageSetup scale="61" fitToHeight="0" orientation="landscape" r:id="rId2"/>
  <headerFooter>
    <oddFooter>Page &amp;P of &amp;N</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4098" r:id="rId5" name="Button 2">
              <controlPr defaultSize="0" print="0" autoFill="0" autoPict="0" macro="[0]!RefreshExhB1">
                <anchor moveWithCells="1" sizeWithCells="1">
                  <from>
                    <xdr:col>5</xdr:col>
                    <xdr:colOff>292100</xdr:colOff>
                    <xdr:row>23</xdr:row>
                    <xdr:rowOff>177800</xdr:rowOff>
                  </from>
                  <to>
                    <xdr:col>5</xdr:col>
                    <xdr:colOff>990600</xdr:colOff>
                    <xdr:row>25</xdr:row>
                    <xdr:rowOff>25400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error="Max number of school districts allowed is 50." promptTitle="Number of School Districts" xr:uid="{8ED20BC6-8F9C-4825-83EC-52E0F23E2E3B}">
          <x14:formula1>
            <xm:f>Standards!$D$2:$D$52</xm:f>
          </x14:formula1>
          <xm:sqref>E25</xm:sqref>
        </x14:dataValidation>
        <x14:dataValidation type="list" allowBlank="1" showInputMessage="1" showErrorMessage="1" xr:uid="{5206FB6B-F5CA-414E-A1B8-781E788A9C58}">
          <x14:formula1>
            <xm:f>Standards!$F$2:$F$328</xm:f>
          </x14:formula1>
          <xm:sqref>C30:C79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L901"/>
  <sheetViews>
    <sheetView showGridLines="0" showRowColHeaders="0" zoomScaleNormal="100" workbookViewId="0">
      <pane ySplit="8" topLeftCell="A9" activePane="bottomLeft" state="frozen"/>
      <selection pane="bottomLeft" activeCell="A18" sqref="A18:R18"/>
    </sheetView>
  </sheetViews>
  <sheetFormatPr baseColWidth="10" defaultColWidth="14.5" defaultRowHeight="15" customHeight="1"/>
  <cols>
    <col min="1" max="2" width="4.6640625" customWidth="1"/>
    <col min="3" max="3" width="8.6640625" customWidth="1"/>
    <col min="4" max="4" width="6.5" customWidth="1"/>
    <col min="5" max="6" width="11.33203125" customWidth="1"/>
    <col min="7" max="8" width="6.6640625" customWidth="1"/>
    <col min="9" max="10" width="7.33203125" customWidth="1"/>
    <col min="11" max="14" width="7.1640625" customWidth="1"/>
    <col min="15" max="15" width="12.83203125" hidden="1" customWidth="1"/>
    <col min="16" max="16" width="11" hidden="1" customWidth="1"/>
    <col min="17" max="17" width="12.83203125" customWidth="1"/>
    <col min="18" max="18" width="11" customWidth="1"/>
    <col min="19" max="19" width="4.6640625" customWidth="1"/>
    <col min="20" max="26" width="8.6640625" customWidth="1"/>
  </cols>
  <sheetData>
    <row r="1" spans="1:21">
      <c r="A1" s="90"/>
      <c r="B1" s="91"/>
      <c r="C1" s="91"/>
      <c r="D1" s="91"/>
      <c r="E1" s="90"/>
      <c r="F1" s="90"/>
      <c r="G1" s="90"/>
      <c r="H1" s="90"/>
      <c r="I1" s="90"/>
      <c r="J1" s="90"/>
      <c r="K1" s="90"/>
      <c r="L1" s="90"/>
      <c r="M1" s="90"/>
      <c r="N1" s="90"/>
      <c r="O1" s="90"/>
      <c r="P1" s="90"/>
      <c r="Q1" s="90"/>
      <c r="R1" s="90"/>
      <c r="S1" s="90"/>
    </row>
    <row r="2" spans="1:21" ht="15" customHeight="1">
      <c r="A2" s="90"/>
      <c r="B2" s="90"/>
      <c r="C2" s="90"/>
      <c r="D2" s="90"/>
      <c r="E2" s="90"/>
      <c r="F2" s="90"/>
      <c r="G2" s="90"/>
      <c r="H2" s="90"/>
      <c r="I2" s="90"/>
      <c r="J2" s="90"/>
      <c r="K2" s="90"/>
      <c r="L2" s="90"/>
      <c r="M2" s="90"/>
      <c r="N2" s="90"/>
      <c r="O2" s="90"/>
      <c r="P2" s="90"/>
      <c r="Q2" s="90"/>
      <c r="R2" s="90"/>
      <c r="S2" s="90"/>
    </row>
    <row r="3" spans="1:21" ht="21">
      <c r="A3" s="90"/>
      <c r="B3" s="90"/>
      <c r="C3" s="90"/>
      <c r="D3" s="90"/>
      <c r="E3" s="90"/>
      <c r="F3" s="90"/>
      <c r="G3" s="90"/>
      <c r="H3" s="90"/>
      <c r="I3" s="90"/>
      <c r="J3" s="90"/>
      <c r="K3" s="90"/>
      <c r="L3" s="90"/>
      <c r="M3" s="90"/>
      <c r="N3" s="90"/>
      <c r="O3" s="90"/>
      <c r="P3" s="90"/>
      <c r="Q3" s="90"/>
      <c r="R3" s="90"/>
      <c r="S3" s="92" t="s">
        <v>0</v>
      </c>
    </row>
    <row r="4" spans="1:21" ht="3" customHeight="1">
      <c r="A4" s="423"/>
      <c r="B4" s="424"/>
      <c r="C4" s="424"/>
      <c r="D4" s="424"/>
      <c r="E4" s="424"/>
      <c r="F4" s="424"/>
      <c r="G4" s="424"/>
      <c r="H4" s="424"/>
      <c r="I4" s="424"/>
      <c r="J4" s="424"/>
      <c r="K4" s="424"/>
      <c r="L4" s="424"/>
      <c r="M4" s="424"/>
      <c r="N4" s="424"/>
      <c r="O4" s="424"/>
      <c r="P4" s="424"/>
      <c r="Q4" s="424"/>
      <c r="R4" s="424"/>
      <c r="S4" s="424"/>
    </row>
    <row r="5" spans="1:21">
      <c r="A5" s="93" t="s">
        <v>43</v>
      </c>
      <c r="B5" s="90"/>
      <c r="C5" s="90"/>
      <c r="D5" s="90"/>
      <c r="E5" s="90"/>
      <c r="F5" s="90"/>
      <c r="G5" s="90"/>
      <c r="H5" s="90"/>
      <c r="I5" s="90"/>
      <c r="J5" s="90"/>
      <c r="K5" s="90"/>
      <c r="L5" s="90"/>
      <c r="M5" s="90"/>
      <c r="N5" s="90"/>
      <c r="O5" s="90"/>
      <c r="P5" s="90"/>
      <c r="Q5" s="90"/>
      <c r="R5" s="90"/>
      <c r="S5" s="6" t="s">
        <v>166</v>
      </c>
    </row>
    <row r="6" spans="1:21">
      <c r="A6" s="93" t="s">
        <v>44</v>
      </c>
      <c r="B6" s="90"/>
      <c r="C6" s="90"/>
      <c r="D6" s="90"/>
      <c r="E6" s="90"/>
      <c r="F6" s="90"/>
      <c r="G6" s="90"/>
      <c r="H6" s="90"/>
      <c r="I6" s="90"/>
      <c r="J6" s="90"/>
      <c r="K6" s="90"/>
      <c r="L6" s="90"/>
      <c r="M6" s="90"/>
      <c r="N6" s="90"/>
      <c r="O6" s="90"/>
      <c r="P6" s="90"/>
      <c r="Q6" s="90"/>
      <c r="R6" s="90"/>
      <c r="S6" s="6" t="s">
        <v>167</v>
      </c>
    </row>
    <row r="7" spans="1:21" ht="19">
      <c r="A7" s="90"/>
      <c r="B7" s="425" t="s">
        <v>567</v>
      </c>
      <c r="C7" s="421"/>
      <c r="D7" s="421"/>
      <c r="E7" s="421"/>
      <c r="F7" s="421"/>
      <c r="G7" s="421"/>
      <c r="H7" s="421"/>
      <c r="I7" s="421"/>
      <c r="J7" s="421"/>
      <c r="K7" s="421"/>
      <c r="L7" s="421"/>
      <c r="M7" s="421"/>
      <c r="N7" s="421"/>
      <c r="O7" s="421"/>
      <c r="P7" s="421"/>
      <c r="Q7" s="421"/>
      <c r="R7" s="421"/>
      <c r="S7" s="90"/>
    </row>
    <row r="8" spans="1:21" ht="16">
      <c r="A8" s="94" t="str">
        <f>"Applicant Name:  "&amp;ApplicantName</f>
        <v>Applicant Name:  Required</v>
      </c>
      <c r="B8" s="90"/>
      <c r="C8" s="94"/>
      <c r="D8" s="94"/>
      <c r="E8" s="95"/>
      <c r="F8" s="95"/>
      <c r="G8" s="95"/>
      <c r="H8" s="95"/>
      <c r="I8" s="95"/>
      <c r="J8" s="95"/>
      <c r="K8" s="95"/>
      <c r="L8" s="95"/>
      <c r="M8" s="95"/>
      <c r="N8" s="90"/>
      <c r="O8" s="95"/>
      <c r="P8" s="95"/>
      <c r="Q8" s="95"/>
      <c r="R8" s="90"/>
      <c r="S8" s="96" t="str">
        <f>"Application #:  "&amp;ApplicationNbr</f>
        <v>Application #:  Created By OCIO</v>
      </c>
    </row>
    <row r="9" spans="1:21">
      <c r="A9" s="423"/>
      <c r="B9" s="424"/>
      <c r="C9" s="424"/>
      <c r="D9" s="424"/>
      <c r="E9" s="424"/>
      <c r="F9" s="424"/>
      <c r="G9" s="424"/>
      <c r="H9" s="424"/>
      <c r="I9" s="424"/>
      <c r="J9" s="424"/>
      <c r="K9" s="424"/>
      <c r="L9" s="424"/>
      <c r="M9" s="424"/>
      <c r="N9" s="424"/>
      <c r="O9" s="424"/>
      <c r="P9" s="424"/>
      <c r="Q9" s="424"/>
      <c r="R9" s="424"/>
      <c r="S9" s="424"/>
    </row>
    <row r="10" spans="1:21" ht="31.5" customHeight="1">
      <c r="A10" s="422" t="s">
        <v>581</v>
      </c>
      <c r="B10" s="421"/>
      <c r="C10" s="421"/>
      <c r="D10" s="421"/>
      <c r="E10" s="421"/>
      <c r="F10" s="421"/>
      <c r="G10" s="421"/>
      <c r="H10" s="421"/>
      <c r="I10" s="421"/>
      <c r="J10" s="421"/>
      <c r="K10" s="421"/>
      <c r="L10" s="421"/>
      <c r="M10" s="421"/>
      <c r="N10" s="421"/>
      <c r="O10" s="421"/>
      <c r="P10" s="421"/>
      <c r="Q10" s="421"/>
      <c r="R10" s="421"/>
      <c r="S10" s="90"/>
    </row>
    <row r="11" spans="1:21" ht="110.25" customHeight="1">
      <c r="A11" s="426" t="s">
        <v>582</v>
      </c>
      <c r="B11" s="427"/>
      <c r="C11" s="427"/>
      <c r="D11" s="427"/>
      <c r="E11" s="427"/>
      <c r="F11" s="427"/>
      <c r="G11" s="427"/>
      <c r="H11" s="427"/>
      <c r="I11" s="427"/>
      <c r="J11" s="427"/>
      <c r="K11" s="427"/>
      <c r="L11" s="427"/>
      <c r="M11" s="427"/>
      <c r="N11" s="427"/>
      <c r="O11" s="427"/>
      <c r="P11" s="427"/>
      <c r="Q11" s="427"/>
      <c r="R11" s="427"/>
      <c r="S11" s="90"/>
    </row>
    <row r="12" spans="1:21" ht="16">
      <c r="A12" s="90"/>
      <c r="B12" s="94"/>
      <c r="C12" s="94"/>
      <c r="D12" s="94"/>
      <c r="E12" s="95"/>
      <c r="F12" s="95"/>
      <c r="G12" s="95"/>
      <c r="H12" s="95"/>
      <c r="I12" s="95"/>
      <c r="J12" s="95"/>
      <c r="K12" s="95"/>
      <c r="L12" s="95"/>
      <c r="M12" s="95"/>
      <c r="N12" s="90"/>
      <c r="O12" s="95"/>
      <c r="P12" s="95"/>
      <c r="Q12" s="95"/>
      <c r="R12" s="97"/>
      <c r="S12" s="90"/>
      <c r="U12" s="268"/>
    </row>
    <row r="13" spans="1:21" ht="15.75" customHeight="1">
      <c r="A13" s="98" t="s">
        <v>46</v>
      </c>
      <c r="B13" s="428" t="s">
        <v>208</v>
      </c>
      <c r="C13" s="429"/>
      <c r="D13" s="429"/>
      <c r="E13" s="429"/>
      <c r="F13" s="429"/>
      <c r="G13" s="429"/>
      <c r="H13" s="429"/>
      <c r="I13" s="429"/>
      <c r="J13" s="429"/>
      <c r="K13" s="429"/>
      <c r="L13" s="429"/>
      <c r="M13" s="429"/>
      <c r="N13" s="429"/>
      <c r="O13" s="429"/>
      <c r="P13" s="429"/>
      <c r="Q13" s="429"/>
      <c r="R13" s="429"/>
      <c r="S13" s="90"/>
    </row>
    <row r="14" spans="1:21" ht="31.5" customHeight="1">
      <c r="A14" s="90"/>
      <c r="B14" s="430" t="s">
        <v>587</v>
      </c>
      <c r="C14" s="431"/>
      <c r="D14" s="431"/>
      <c r="E14" s="431"/>
      <c r="F14" s="431"/>
      <c r="G14" s="431"/>
      <c r="H14" s="431"/>
      <c r="I14" s="431"/>
      <c r="J14" s="431"/>
      <c r="K14" s="431"/>
      <c r="L14" s="431"/>
      <c r="M14" s="431"/>
      <c r="N14" s="431"/>
      <c r="O14" s="431"/>
      <c r="P14" s="431"/>
      <c r="Q14" s="431"/>
      <c r="R14" s="431"/>
      <c r="S14" s="90"/>
    </row>
    <row r="15" spans="1:21" ht="15.75" customHeight="1">
      <c r="A15" s="90"/>
      <c r="B15" s="436" t="s">
        <v>49</v>
      </c>
      <c r="C15" s="431"/>
      <c r="D15" s="431"/>
      <c r="E15" s="431"/>
      <c r="F15" s="431"/>
      <c r="G15" s="431"/>
      <c r="H15" s="431"/>
      <c r="I15" s="431"/>
      <c r="J15" s="431"/>
      <c r="K15" s="431"/>
      <c r="L15" s="431"/>
      <c r="M15" s="431"/>
      <c r="N15" s="431"/>
      <c r="O15" s="431"/>
      <c r="P15" s="431"/>
      <c r="Q15" s="431"/>
      <c r="R15" s="431"/>
      <c r="S15" s="90"/>
    </row>
    <row r="16" spans="1:21" ht="15.75" customHeight="1">
      <c r="A16" s="90"/>
      <c r="B16" s="241"/>
      <c r="C16" s="241"/>
      <c r="D16" s="242"/>
      <c r="E16" s="243"/>
      <c r="F16" s="243"/>
      <c r="G16" s="243"/>
      <c r="H16" s="243"/>
      <c r="I16" s="243"/>
      <c r="J16" s="243"/>
      <c r="K16" s="243"/>
      <c r="L16" s="243"/>
      <c r="M16" s="243"/>
      <c r="N16" s="244"/>
      <c r="O16" s="243"/>
      <c r="P16" s="243"/>
      <c r="Q16" s="243"/>
      <c r="R16" s="245"/>
      <c r="S16" s="90"/>
    </row>
    <row r="17" spans="1:38" ht="63" customHeight="1">
      <c r="A17" s="90"/>
      <c r="B17" s="99" t="s">
        <v>50</v>
      </c>
      <c r="C17" s="437" t="s">
        <v>574</v>
      </c>
      <c r="D17" s="421"/>
      <c r="E17" s="421"/>
      <c r="F17" s="421"/>
      <c r="G17" s="421"/>
      <c r="H17" s="421"/>
      <c r="I17" s="421"/>
      <c r="J17" s="421"/>
      <c r="K17" s="421"/>
      <c r="L17" s="421"/>
      <c r="M17" s="421"/>
      <c r="N17" s="421"/>
      <c r="O17" s="421"/>
      <c r="P17" s="421"/>
      <c r="Q17" s="421"/>
      <c r="R17" s="421"/>
      <c r="S17" s="90"/>
      <c r="W17" s="271"/>
      <c r="X17" s="271"/>
      <c r="Y17" s="271"/>
      <c r="Z17" s="271"/>
      <c r="AA17" s="271"/>
      <c r="AB17" s="271"/>
      <c r="AC17" s="271"/>
      <c r="AD17" s="271"/>
      <c r="AE17" s="271"/>
      <c r="AF17" s="271"/>
      <c r="AG17" s="271"/>
      <c r="AH17" s="271"/>
      <c r="AI17" s="271"/>
      <c r="AJ17" s="271"/>
      <c r="AK17" s="271"/>
      <c r="AL17" s="271"/>
    </row>
    <row r="18" spans="1:38" ht="150" customHeight="1">
      <c r="A18" s="432"/>
      <c r="B18" s="433"/>
      <c r="C18" s="433"/>
      <c r="D18" s="433"/>
      <c r="E18" s="433"/>
      <c r="F18" s="433"/>
      <c r="G18" s="433"/>
      <c r="H18" s="433"/>
      <c r="I18" s="433"/>
      <c r="J18" s="433"/>
      <c r="K18" s="433"/>
      <c r="L18" s="433"/>
      <c r="M18" s="433"/>
      <c r="N18" s="433"/>
      <c r="O18" s="433"/>
      <c r="P18" s="433"/>
      <c r="Q18" s="433"/>
      <c r="R18" s="434"/>
      <c r="S18" s="90"/>
    </row>
    <row r="19" spans="1:38" ht="15.75" customHeight="1">
      <c r="A19" s="100" t="str">
        <f>"(Maximum 1200 Characters  / Actual = "&amp;LEN(A18)&amp;")"</f>
        <v>(Maximum 1200 Characters  / Actual = 0)</v>
      </c>
      <c r="B19" s="94"/>
      <c r="C19" s="94"/>
      <c r="D19" s="94"/>
      <c r="E19" s="95"/>
      <c r="F19" s="95"/>
      <c r="G19" s="95"/>
      <c r="H19" s="95"/>
      <c r="I19" s="95"/>
      <c r="J19" s="95"/>
      <c r="K19" s="95"/>
      <c r="L19" s="95"/>
      <c r="M19" s="95"/>
      <c r="N19" s="90"/>
      <c r="O19" s="95"/>
      <c r="P19" s="95"/>
      <c r="Q19" s="95"/>
      <c r="R19" s="97"/>
      <c r="S19" s="90"/>
    </row>
    <row r="20" spans="1:38" ht="15.75" customHeight="1">
      <c r="A20" s="90"/>
      <c r="B20" s="94"/>
      <c r="C20" s="94"/>
      <c r="D20" s="101"/>
      <c r="E20" s="95"/>
      <c r="F20" s="95"/>
      <c r="G20" s="95"/>
      <c r="H20" s="95"/>
      <c r="I20" s="95"/>
      <c r="J20" s="95"/>
      <c r="K20" s="95"/>
      <c r="L20" s="95"/>
      <c r="M20" s="95"/>
      <c r="N20" s="90"/>
      <c r="O20" s="95"/>
      <c r="P20" s="95"/>
      <c r="Q20" s="95"/>
      <c r="R20" s="97"/>
      <c r="S20" s="90"/>
    </row>
    <row r="21" spans="1:38" ht="63" customHeight="1">
      <c r="A21" s="90"/>
      <c r="B21" s="99" t="s">
        <v>52</v>
      </c>
      <c r="C21" s="437" t="s">
        <v>559</v>
      </c>
      <c r="D21" s="421"/>
      <c r="E21" s="421"/>
      <c r="F21" s="421"/>
      <c r="G21" s="421"/>
      <c r="H21" s="421"/>
      <c r="I21" s="421"/>
      <c r="J21" s="421"/>
      <c r="K21" s="421"/>
      <c r="L21" s="421"/>
      <c r="M21" s="421"/>
      <c r="N21" s="421"/>
      <c r="O21" s="421"/>
      <c r="P21" s="421"/>
      <c r="Q21" s="421"/>
      <c r="R21" s="421"/>
      <c r="S21" s="90"/>
      <c r="W21" s="271"/>
      <c r="X21" s="271"/>
      <c r="Y21" s="271"/>
      <c r="Z21" s="271"/>
      <c r="AA21" s="271"/>
      <c r="AB21" s="271"/>
      <c r="AC21" s="271"/>
      <c r="AD21" s="271"/>
      <c r="AE21" s="271"/>
      <c r="AF21" s="271"/>
      <c r="AG21" s="271"/>
      <c r="AH21" s="271"/>
      <c r="AI21" s="271"/>
      <c r="AJ21" s="271"/>
      <c r="AK21" s="271"/>
      <c r="AL21" s="271"/>
    </row>
    <row r="22" spans="1:38" ht="150" customHeight="1">
      <c r="A22" s="432"/>
      <c r="B22" s="433"/>
      <c r="C22" s="433"/>
      <c r="D22" s="433"/>
      <c r="E22" s="433"/>
      <c r="F22" s="433"/>
      <c r="G22" s="433"/>
      <c r="H22" s="433"/>
      <c r="I22" s="433"/>
      <c r="J22" s="433"/>
      <c r="K22" s="433"/>
      <c r="L22" s="433"/>
      <c r="M22" s="433"/>
      <c r="N22" s="433"/>
      <c r="O22" s="433"/>
      <c r="P22" s="433"/>
      <c r="Q22" s="433"/>
      <c r="R22" s="434"/>
      <c r="S22" s="90"/>
    </row>
    <row r="23" spans="1:38" ht="15.75" customHeight="1">
      <c r="A23" s="100" t="str">
        <f>"(Maximum 1200 Characters  / Actual = "&amp;LEN(A22)&amp;")"</f>
        <v>(Maximum 1200 Characters  / Actual = 0)</v>
      </c>
      <c r="B23" s="94"/>
      <c r="C23" s="94"/>
      <c r="D23" s="94"/>
      <c r="E23" s="95"/>
      <c r="F23" s="95"/>
      <c r="G23" s="95"/>
      <c r="H23" s="95"/>
      <c r="I23" s="95"/>
      <c r="J23" s="95"/>
      <c r="K23" s="95"/>
      <c r="L23" s="95"/>
      <c r="M23" s="95"/>
      <c r="N23" s="90"/>
      <c r="O23" s="95"/>
      <c r="P23" s="95"/>
      <c r="Q23" s="95"/>
      <c r="R23" s="97"/>
      <c r="S23" s="90"/>
    </row>
    <row r="24" spans="1:38" ht="15.75" customHeight="1">
      <c r="A24" s="100"/>
      <c r="B24" s="94"/>
      <c r="C24" s="94"/>
      <c r="D24" s="94"/>
      <c r="E24" s="95"/>
      <c r="F24" s="95"/>
      <c r="G24" s="95"/>
      <c r="H24" s="95"/>
      <c r="I24" s="95"/>
      <c r="J24" s="95"/>
      <c r="K24" s="95"/>
      <c r="L24" s="95"/>
      <c r="M24" s="95"/>
      <c r="N24" s="90"/>
      <c r="O24" s="95"/>
      <c r="P24" s="95"/>
      <c r="Q24" s="95"/>
      <c r="R24" s="97"/>
      <c r="S24" s="90"/>
    </row>
    <row r="25" spans="1:38" s="133" customFormat="1" ht="63" customHeight="1">
      <c r="A25" s="134"/>
      <c r="B25" s="99" t="s">
        <v>53</v>
      </c>
      <c r="C25" s="437" t="s">
        <v>561</v>
      </c>
      <c r="D25" s="421"/>
      <c r="E25" s="421"/>
      <c r="F25" s="421"/>
      <c r="G25" s="421"/>
      <c r="H25" s="421"/>
      <c r="I25" s="421"/>
      <c r="J25" s="421"/>
      <c r="K25" s="421"/>
      <c r="L25" s="421"/>
      <c r="M25" s="421"/>
      <c r="N25" s="421"/>
      <c r="O25" s="421"/>
      <c r="P25" s="421"/>
      <c r="Q25" s="421"/>
      <c r="R25" s="421"/>
      <c r="S25" s="134"/>
      <c r="W25" s="271"/>
      <c r="X25" s="271"/>
      <c r="Y25" s="271"/>
      <c r="Z25" s="271"/>
      <c r="AA25" s="271"/>
      <c r="AB25" s="271"/>
      <c r="AC25" s="271"/>
      <c r="AD25" s="271"/>
      <c r="AE25" s="271"/>
      <c r="AF25" s="271"/>
      <c r="AG25" s="271"/>
      <c r="AH25" s="271"/>
      <c r="AI25" s="271"/>
      <c r="AJ25" s="271"/>
      <c r="AK25" s="271"/>
      <c r="AL25" s="271"/>
    </row>
    <row r="26" spans="1:38" s="133" customFormat="1" ht="150" customHeight="1">
      <c r="A26" s="432"/>
      <c r="B26" s="433"/>
      <c r="C26" s="433"/>
      <c r="D26" s="433"/>
      <c r="E26" s="433"/>
      <c r="F26" s="433"/>
      <c r="G26" s="433"/>
      <c r="H26" s="433"/>
      <c r="I26" s="433"/>
      <c r="J26" s="433"/>
      <c r="K26" s="433"/>
      <c r="L26" s="433"/>
      <c r="M26" s="433"/>
      <c r="N26" s="433"/>
      <c r="O26" s="433"/>
      <c r="P26" s="433"/>
      <c r="Q26" s="433"/>
      <c r="R26" s="434"/>
      <c r="S26" s="134"/>
    </row>
    <row r="27" spans="1:38" s="133" customFormat="1" ht="15.75" customHeight="1">
      <c r="A27" s="100" t="str">
        <f>"(Maximum 1200 Characters  / Actual = "&amp;LEN(A26)&amp;")"</f>
        <v>(Maximum 1200 Characters  / Actual = 0)</v>
      </c>
      <c r="B27" s="135"/>
      <c r="C27" s="135"/>
      <c r="D27" s="135"/>
      <c r="E27" s="95"/>
      <c r="F27" s="95"/>
      <c r="G27" s="95"/>
      <c r="H27" s="95"/>
      <c r="I27" s="95"/>
      <c r="J27" s="95"/>
      <c r="K27" s="95"/>
      <c r="L27" s="95"/>
      <c r="M27" s="95"/>
      <c r="N27" s="134"/>
      <c r="O27" s="95"/>
      <c r="P27" s="95"/>
      <c r="Q27" s="95"/>
      <c r="R27" s="97"/>
      <c r="S27" s="134"/>
    </row>
    <row r="28" spans="1:38" s="108" customFormat="1" ht="15.75" customHeight="1">
      <c r="A28" s="109"/>
      <c r="B28" s="110"/>
      <c r="C28" s="110"/>
      <c r="D28" s="110"/>
      <c r="E28" s="95"/>
      <c r="F28" s="95"/>
      <c r="G28" s="95"/>
      <c r="H28" s="95"/>
      <c r="I28" s="95"/>
      <c r="J28" s="95"/>
      <c r="K28" s="95"/>
      <c r="L28" s="95"/>
      <c r="M28" s="95"/>
      <c r="N28" s="109"/>
      <c r="O28" s="95"/>
      <c r="P28" s="95"/>
      <c r="Q28" s="95"/>
      <c r="R28" s="97"/>
      <c r="S28" s="109"/>
    </row>
    <row r="29" spans="1:38" s="108" customFormat="1" ht="15.75" customHeight="1">
      <c r="A29" s="435" t="str">
        <f>Version</f>
        <v>Version 07.2020.01 Rev 3</v>
      </c>
      <c r="B29" s="435"/>
      <c r="C29" s="435"/>
      <c r="D29" s="115"/>
      <c r="E29" s="116"/>
      <c r="F29" s="116"/>
      <c r="G29" s="116"/>
      <c r="H29" s="116"/>
      <c r="I29" s="116"/>
      <c r="J29" s="116"/>
      <c r="K29" s="116"/>
      <c r="L29" s="116"/>
      <c r="M29" s="116"/>
      <c r="N29" s="113"/>
      <c r="O29" s="116"/>
      <c r="P29" s="116"/>
      <c r="Q29" s="116"/>
      <c r="R29" s="117"/>
      <c r="S29" s="113"/>
    </row>
    <row r="30" spans="1:38" ht="17" customHeight="1" thickBot="1">
      <c r="A30" s="113"/>
      <c r="B30" s="113"/>
      <c r="C30" s="113"/>
      <c r="D30" s="113"/>
      <c r="E30" s="113"/>
      <c r="F30" s="113"/>
      <c r="G30" s="113"/>
      <c r="H30" s="113"/>
      <c r="I30" s="113"/>
      <c r="J30" s="113"/>
      <c r="K30" s="113"/>
      <c r="L30" s="113"/>
      <c r="M30" s="113"/>
      <c r="N30" s="113"/>
      <c r="O30" s="113"/>
      <c r="P30" s="113"/>
      <c r="Q30" s="113"/>
      <c r="R30" s="113"/>
      <c r="S30" s="113"/>
    </row>
    <row r="31" spans="1:38" ht="5" customHeight="1" thickTop="1">
      <c r="A31" s="118"/>
      <c r="B31" s="118"/>
      <c r="C31" s="118"/>
      <c r="D31" s="118"/>
      <c r="E31" s="118"/>
      <c r="F31" s="118"/>
      <c r="G31" s="118"/>
      <c r="H31" s="118"/>
      <c r="I31" s="118"/>
      <c r="J31" s="118"/>
      <c r="K31" s="118"/>
      <c r="L31" s="118"/>
      <c r="M31" s="118"/>
      <c r="N31" s="118"/>
      <c r="O31" s="118"/>
      <c r="P31" s="118"/>
      <c r="Q31" s="118"/>
      <c r="R31" s="118"/>
      <c r="S31" s="118"/>
    </row>
    <row r="32" spans="1:38" ht="15.75" customHeight="1">
      <c r="A32" s="113" t="s">
        <v>578</v>
      </c>
      <c r="B32" s="113"/>
      <c r="C32" s="113"/>
      <c r="D32" s="113"/>
      <c r="E32" s="113"/>
      <c r="F32" s="113"/>
      <c r="G32" s="113"/>
      <c r="H32" s="113"/>
      <c r="I32" s="113"/>
      <c r="J32" s="113"/>
      <c r="K32" s="113"/>
      <c r="L32" s="114" t="s">
        <v>93</v>
      </c>
      <c r="M32" s="113"/>
      <c r="N32" s="113"/>
      <c r="O32" s="113"/>
      <c r="P32" s="113"/>
      <c r="Q32" s="113"/>
      <c r="R32" s="113"/>
      <c r="S32" s="166" t="s">
        <v>94</v>
      </c>
    </row>
    <row r="33" spans="1:19" ht="15.75" customHeight="1">
      <c r="A33" s="90"/>
      <c r="B33" s="90"/>
      <c r="C33" s="90"/>
      <c r="D33" s="90"/>
      <c r="E33" s="90"/>
      <c r="F33" s="90"/>
      <c r="G33" s="90"/>
      <c r="H33" s="90"/>
      <c r="I33" s="90"/>
      <c r="J33" s="90"/>
      <c r="K33" s="90"/>
      <c r="L33" s="90"/>
      <c r="M33" s="90"/>
      <c r="N33" s="90"/>
      <c r="O33" s="90"/>
      <c r="P33" s="90"/>
      <c r="Q33" s="90"/>
      <c r="R33" s="90"/>
      <c r="S33" s="90"/>
    </row>
    <row r="34" spans="1:19" ht="15.75" customHeight="1">
      <c r="A34" s="421"/>
      <c r="B34" s="421"/>
      <c r="C34" s="421"/>
      <c r="D34" s="90"/>
      <c r="E34" s="90"/>
      <c r="F34" s="90"/>
      <c r="G34" s="90"/>
      <c r="H34" s="90"/>
      <c r="I34" s="90"/>
      <c r="J34" s="90"/>
      <c r="K34" s="90"/>
      <c r="L34" s="90"/>
      <c r="M34" s="90"/>
      <c r="N34" s="90"/>
      <c r="O34" s="90"/>
      <c r="P34" s="90"/>
      <c r="Q34" s="90"/>
      <c r="R34" s="90"/>
      <c r="S34" s="90"/>
    </row>
    <row r="35" spans="1:19" ht="15.75" customHeight="1">
      <c r="A35" s="90"/>
      <c r="B35" s="90"/>
      <c r="C35" s="90"/>
      <c r="D35" s="90"/>
      <c r="E35" s="90"/>
      <c r="F35" s="90"/>
      <c r="G35" s="90"/>
      <c r="H35" s="90"/>
      <c r="I35" s="90"/>
      <c r="J35" s="90"/>
      <c r="K35" s="90"/>
      <c r="L35" s="90"/>
      <c r="M35" s="90"/>
      <c r="N35" s="90"/>
      <c r="O35" s="90"/>
      <c r="P35" s="90"/>
      <c r="Q35" s="90"/>
      <c r="R35" s="90"/>
      <c r="S35" s="90"/>
    </row>
    <row r="36" spans="1:19" ht="15.75" customHeight="1">
      <c r="A36" s="90"/>
      <c r="B36" s="90"/>
      <c r="C36" s="90"/>
      <c r="D36" s="90"/>
      <c r="E36" s="90"/>
      <c r="F36" s="90"/>
      <c r="G36" s="90"/>
      <c r="H36" s="90"/>
      <c r="I36" s="90"/>
      <c r="J36" s="90"/>
      <c r="K36" s="90"/>
      <c r="L36" s="90"/>
      <c r="M36" s="90"/>
      <c r="N36" s="90"/>
      <c r="O36" s="90"/>
      <c r="P36" s="90"/>
      <c r="Q36" s="90"/>
      <c r="R36" s="90"/>
      <c r="S36" s="90"/>
    </row>
    <row r="37" spans="1:19" ht="15.75" customHeight="1">
      <c r="A37" s="90"/>
      <c r="B37" s="90"/>
      <c r="C37" s="90"/>
      <c r="D37" s="90"/>
      <c r="E37" s="90"/>
      <c r="F37" s="90"/>
      <c r="G37" s="90"/>
      <c r="H37" s="90"/>
      <c r="I37" s="90"/>
      <c r="J37" s="90"/>
      <c r="K37" s="90"/>
      <c r="L37" s="90"/>
      <c r="M37" s="90"/>
      <c r="N37" s="90"/>
      <c r="O37" s="90"/>
      <c r="P37" s="90"/>
      <c r="Q37" s="90"/>
      <c r="R37" s="90"/>
      <c r="S37" s="90"/>
    </row>
    <row r="38" spans="1:19" ht="15.75" customHeight="1">
      <c r="A38" s="90"/>
      <c r="B38" s="90"/>
      <c r="C38" s="90"/>
      <c r="D38" s="90"/>
      <c r="E38" s="90"/>
      <c r="F38" s="90"/>
      <c r="G38" s="90"/>
      <c r="H38" s="90"/>
      <c r="I38" s="90"/>
      <c r="J38" s="90"/>
      <c r="K38" s="90"/>
      <c r="L38" s="90"/>
      <c r="M38" s="90"/>
      <c r="N38" s="90"/>
      <c r="O38" s="90"/>
      <c r="P38" s="90"/>
      <c r="Q38" s="90"/>
      <c r="R38" s="90"/>
      <c r="S38" s="90"/>
    </row>
    <row r="39" spans="1:19" ht="15.75" customHeight="1">
      <c r="A39" s="90"/>
      <c r="B39" s="90"/>
      <c r="C39" s="90"/>
      <c r="D39" s="90"/>
      <c r="E39" s="90"/>
      <c r="F39" s="90"/>
      <c r="G39" s="90"/>
      <c r="H39" s="90"/>
      <c r="I39" s="90"/>
      <c r="J39" s="90"/>
      <c r="K39" s="90"/>
      <c r="L39" s="90"/>
      <c r="M39" s="90"/>
      <c r="N39" s="90"/>
      <c r="O39" s="90"/>
      <c r="P39" s="90"/>
      <c r="Q39" s="90"/>
      <c r="R39" s="90"/>
      <c r="S39" s="90"/>
    </row>
    <row r="40" spans="1:19" ht="15.75" customHeight="1">
      <c r="A40" s="90"/>
      <c r="B40" s="90"/>
      <c r="C40" s="90"/>
      <c r="D40" s="90"/>
      <c r="E40" s="90"/>
      <c r="F40" s="90"/>
      <c r="G40" s="90"/>
      <c r="H40" s="90"/>
      <c r="I40" s="90"/>
      <c r="J40" s="90"/>
      <c r="K40" s="90"/>
      <c r="L40" s="90"/>
      <c r="M40" s="90"/>
      <c r="N40" s="90"/>
      <c r="O40" s="90"/>
      <c r="P40" s="90"/>
      <c r="Q40" s="90"/>
      <c r="R40" s="90"/>
      <c r="S40" s="90"/>
    </row>
    <row r="41" spans="1:19" ht="15.75" customHeight="1">
      <c r="A41" s="90"/>
      <c r="B41" s="90"/>
      <c r="C41" s="90"/>
      <c r="D41" s="90"/>
      <c r="E41" s="90"/>
      <c r="F41" s="90"/>
      <c r="G41" s="90"/>
      <c r="H41" s="90"/>
      <c r="I41" s="90"/>
      <c r="J41" s="90"/>
      <c r="K41" s="90"/>
      <c r="L41" s="90"/>
      <c r="M41" s="90"/>
      <c r="N41" s="90"/>
      <c r="O41" s="90"/>
      <c r="P41" s="90"/>
      <c r="Q41" s="90"/>
      <c r="R41" s="90"/>
      <c r="S41" s="90"/>
    </row>
    <row r="42" spans="1:19" ht="15.75" customHeight="1">
      <c r="A42" s="90"/>
      <c r="B42" s="90"/>
      <c r="C42" s="90"/>
      <c r="D42" s="90"/>
      <c r="E42" s="90"/>
      <c r="F42" s="90"/>
      <c r="G42" s="90"/>
      <c r="H42" s="90"/>
      <c r="I42" s="90"/>
      <c r="J42" s="90"/>
      <c r="K42" s="90"/>
      <c r="L42" s="90"/>
      <c r="M42" s="90"/>
      <c r="N42" s="90"/>
      <c r="O42" s="90"/>
      <c r="P42" s="90"/>
      <c r="Q42" s="90"/>
      <c r="R42" s="90"/>
      <c r="S42" s="90"/>
    </row>
    <row r="43" spans="1:19" ht="15.75" customHeight="1">
      <c r="A43" s="90"/>
      <c r="B43" s="90"/>
      <c r="C43" s="90"/>
      <c r="D43" s="90"/>
      <c r="E43" s="90"/>
      <c r="F43" s="90"/>
      <c r="G43" s="90"/>
      <c r="H43" s="90"/>
      <c r="I43" s="90"/>
      <c r="J43" s="90"/>
      <c r="K43" s="90"/>
      <c r="L43" s="90"/>
      <c r="M43" s="90"/>
      <c r="N43" s="90"/>
      <c r="O43" s="90"/>
      <c r="P43" s="90"/>
      <c r="Q43" s="90"/>
      <c r="R43" s="90"/>
      <c r="S43" s="90"/>
    </row>
    <row r="44" spans="1:19" ht="15.75" customHeight="1">
      <c r="A44" s="90"/>
      <c r="B44" s="90"/>
      <c r="C44" s="90"/>
      <c r="D44" s="90"/>
      <c r="E44" s="90"/>
      <c r="F44" s="90"/>
      <c r="G44" s="90"/>
      <c r="H44" s="90"/>
      <c r="I44" s="90"/>
      <c r="J44" s="90"/>
      <c r="K44" s="90"/>
      <c r="L44" s="90"/>
      <c r="M44" s="90"/>
      <c r="N44" s="90"/>
      <c r="O44" s="90"/>
      <c r="P44" s="90"/>
      <c r="Q44" s="90"/>
      <c r="R44" s="90"/>
      <c r="S44" s="90"/>
    </row>
    <row r="45" spans="1:19" ht="15.75" customHeight="1">
      <c r="A45" s="90"/>
      <c r="B45" s="90"/>
      <c r="C45" s="90"/>
      <c r="D45" s="90"/>
      <c r="E45" s="90"/>
      <c r="F45" s="90"/>
      <c r="G45" s="90"/>
      <c r="H45" s="90"/>
      <c r="I45" s="90"/>
      <c r="J45" s="90"/>
      <c r="K45" s="90"/>
      <c r="L45" s="90"/>
      <c r="M45" s="90"/>
      <c r="N45" s="90"/>
      <c r="O45" s="90"/>
      <c r="P45" s="90"/>
      <c r="Q45" s="90"/>
      <c r="R45" s="90"/>
      <c r="S45" s="90"/>
    </row>
    <row r="46" spans="1:19" ht="15.75" customHeight="1">
      <c r="A46" s="90"/>
      <c r="B46" s="90"/>
      <c r="C46" s="90"/>
      <c r="D46" s="90"/>
      <c r="E46" s="90"/>
      <c r="F46" s="90"/>
      <c r="G46" s="90"/>
      <c r="H46" s="90"/>
      <c r="I46" s="90"/>
      <c r="J46" s="90"/>
      <c r="K46" s="90"/>
      <c r="L46" s="90"/>
      <c r="M46" s="90"/>
      <c r="N46" s="90"/>
      <c r="O46" s="90"/>
      <c r="P46" s="90"/>
      <c r="Q46" s="90"/>
      <c r="R46" s="90"/>
      <c r="S46" s="90"/>
    </row>
    <row r="47" spans="1:19" ht="15.75" customHeight="1">
      <c r="A47" s="90"/>
      <c r="B47" s="90"/>
      <c r="C47" s="90"/>
      <c r="D47" s="90"/>
      <c r="E47" s="90"/>
      <c r="F47" s="90"/>
      <c r="G47" s="90"/>
      <c r="H47" s="90"/>
      <c r="I47" s="90"/>
      <c r="J47" s="90"/>
      <c r="K47" s="90"/>
      <c r="L47" s="90"/>
      <c r="M47" s="90"/>
      <c r="N47" s="90"/>
      <c r="O47" s="90"/>
      <c r="P47" s="90"/>
      <c r="Q47" s="90"/>
      <c r="R47" s="90"/>
      <c r="S47" s="90"/>
    </row>
    <row r="48" spans="1:19" ht="15.75" customHeight="1">
      <c r="A48" s="90"/>
      <c r="B48" s="90"/>
      <c r="C48" s="90"/>
      <c r="D48" s="90"/>
      <c r="E48" s="90"/>
      <c r="F48" s="90"/>
      <c r="G48" s="90"/>
      <c r="H48" s="90"/>
      <c r="I48" s="90"/>
      <c r="J48" s="90"/>
      <c r="K48" s="90"/>
      <c r="L48" s="90"/>
      <c r="M48" s="90"/>
      <c r="N48" s="90"/>
      <c r="O48" s="90"/>
      <c r="P48" s="90"/>
      <c r="Q48" s="90"/>
      <c r="R48" s="90"/>
      <c r="S48" s="90"/>
    </row>
    <row r="49" spans="1:19" ht="15.75" customHeight="1">
      <c r="A49" s="90"/>
      <c r="B49" s="90"/>
      <c r="C49" s="90"/>
      <c r="D49" s="90"/>
      <c r="E49" s="90"/>
      <c r="F49" s="90"/>
      <c r="G49" s="90"/>
      <c r="H49" s="90"/>
      <c r="I49" s="90"/>
      <c r="J49" s="90"/>
      <c r="K49" s="90"/>
      <c r="L49" s="90"/>
      <c r="M49" s="90"/>
      <c r="N49" s="90"/>
      <c r="O49" s="90"/>
      <c r="P49" s="90"/>
      <c r="Q49" s="90"/>
      <c r="R49" s="90"/>
      <c r="S49" s="90"/>
    </row>
    <row r="50" spans="1:19" ht="15.75" customHeight="1">
      <c r="A50" s="90"/>
      <c r="B50" s="90"/>
      <c r="C50" s="90"/>
      <c r="D50" s="90"/>
      <c r="E50" s="90"/>
      <c r="F50" s="90"/>
      <c r="G50" s="90"/>
      <c r="H50" s="90"/>
      <c r="I50" s="90"/>
      <c r="J50" s="90"/>
      <c r="K50" s="90"/>
      <c r="L50" s="90"/>
      <c r="M50" s="90"/>
      <c r="N50" s="90"/>
      <c r="O50" s="90"/>
      <c r="P50" s="90"/>
      <c r="Q50" s="90"/>
      <c r="R50" s="90"/>
      <c r="S50" s="90"/>
    </row>
    <row r="51" spans="1:19" ht="15.75" customHeight="1">
      <c r="A51" s="90"/>
      <c r="B51" s="90"/>
      <c r="C51" s="90"/>
      <c r="D51" s="90"/>
      <c r="E51" s="90"/>
      <c r="F51" s="90"/>
      <c r="G51" s="90"/>
      <c r="H51" s="90"/>
      <c r="I51" s="90"/>
      <c r="J51" s="90"/>
      <c r="K51" s="90"/>
      <c r="L51" s="90"/>
      <c r="M51" s="90"/>
      <c r="N51" s="90"/>
      <c r="O51" s="90"/>
      <c r="P51" s="90"/>
      <c r="Q51" s="90"/>
      <c r="R51" s="90"/>
      <c r="S51" s="90"/>
    </row>
    <row r="52" spans="1:19" ht="15.75" customHeight="1">
      <c r="A52" s="90"/>
      <c r="B52" s="90"/>
      <c r="C52" s="90"/>
      <c r="D52" s="90"/>
      <c r="E52" s="90"/>
      <c r="F52" s="90"/>
      <c r="G52" s="90"/>
      <c r="H52" s="90"/>
      <c r="I52" s="90"/>
      <c r="J52" s="90"/>
      <c r="K52" s="90"/>
      <c r="L52" s="90"/>
      <c r="M52" s="90"/>
      <c r="N52" s="90"/>
      <c r="O52" s="90"/>
      <c r="P52" s="90"/>
      <c r="Q52" s="90"/>
      <c r="R52" s="90"/>
      <c r="S52" s="90"/>
    </row>
    <row r="53" spans="1:19" ht="15.75" customHeight="1">
      <c r="A53" s="90"/>
      <c r="B53" s="90"/>
      <c r="C53" s="90"/>
      <c r="D53" s="90"/>
      <c r="E53" s="90"/>
      <c r="F53" s="90"/>
      <c r="G53" s="90"/>
      <c r="H53" s="90"/>
      <c r="I53" s="90"/>
      <c r="J53" s="90"/>
      <c r="K53" s="90"/>
      <c r="L53" s="90"/>
      <c r="M53" s="90"/>
      <c r="N53" s="90"/>
      <c r="O53" s="90"/>
      <c r="P53" s="90"/>
      <c r="Q53" s="90"/>
      <c r="R53" s="90"/>
      <c r="S53" s="90"/>
    </row>
    <row r="54" spans="1:19" ht="15.75" customHeight="1">
      <c r="A54" s="90"/>
      <c r="B54" s="90"/>
      <c r="C54" s="90"/>
      <c r="D54" s="90"/>
      <c r="E54" s="90"/>
      <c r="F54" s="90"/>
      <c r="G54" s="90"/>
      <c r="H54" s="90"/>
      <c r="I54" s="90"/>
      <c r="J54" s="90"/>
      <c r="K54" s="90"/>
      <c r="L54" s="90"/>
      <c r="M54" s="90"/>
      <c r="N54" s="90"/>
      <c r="O54" s="90"/>
      <c r="P54" s="90"/>
      <c r="Q54" s="90"/>
      <c r="R54" s="90"/>
      <c r="S54" s="90"/>
    </row>
    <row r="55" spans="1:19" ht="15.75" customHeight="1">
      <c r="A55" s="90"/>
      <c r="B55" s="90"/>
      <c r="C55" s="90"/>
      <c r="D55" s="90"/>
      <c r="E55" s="90"/>
      <c r="F55" s="90"/>
      <c r="G55" s="90"/>
      <c r="H55" s="90"/>
      <c r="I55" s="90"/>
      <c r="J55" s="90"/>
      <c r="K55" s="90"/>
      <c r="L55" s="90"/>
      <c r="M55" s="90"/>
      <c r="N55" s="90"/>
      <c r="O55" s="90"/>
      <c r="P55" s="90"/>
      <c r="Q55" s="90"/>
      <c r="R55" s="90"/>
      <c r="S55" s="90"/>
    </row>
    <row r="56" spans="1:19" ht="15.75" customHeight="1">
      <c r="A56" s="90"/>
      <c r="B56" s="90"/>
      <c r="C56" s="90"/>
      <c r="D56" s="90"/>
      <c r="E56" s="90"/>
      <c r="F56" s="90"/>
      <c r="G56" s="90"/>
      <c r="H56" s="90"/>
      <c r="I56" s="90"/>
      <c r="J56" s="90"/>
      <c r="K56" s="90"/>
      <c r="L56" s="90"/>
      <c r="M56" s="90"/>
      <c r="N56" s="90"/>
      <c r="O56" s="90"/>
      <c r="P56" s="90"/>
      <c r="Q56" s="90"/>
      <c r="R56" s="90"/>
      <c r="S56" s="90"/>
    </row>
    <row r="57" spans="1:19" ht="15.75" customHeight="1">
      <c r="A57" s="90"/>
      <c r="B57" s="90"/>
      <c r="C57" s="90"/>
      <c r="D57" s="90"/>
      <c r="E57" s="90"/>
      <c r="F57" s="90"/>
      <c r="G57" s="90"/>
      <c r="H57" s="90"/>
      <c r="I57" s="90"/>
      <c r="J57" s="90"/>
      <c r="K57" s="90"/>
      <c r="L57" s="90"/>
      <c r="M57" s="90"/>
      <c r="N57" s="90"/>
      <c r="O57" s="90"/>
      <c r="P57" s="90"/>
      <c r="Q57" s="90"/>
      <c r="R57" s="90"/>
      <c r="S57" s="90"/>
    </row>
    <row r="58" spans="1:19" ht="15.75" customHeight="1">
      <c r="A58" s="90"/>
      <c r="B58" s="90"/>
      <c r="C58" s="90"/>
      <c r="D58" s="90"/>
      <c r="E58" s="90"/>
      <c r="F58" s="90"/>
      <c r="G58" s="90"/>
      <c r="H58" s="90"/>
      <c r="I58" s="90"/>
      <c r="J58" s="90"/>
      <c r="K58" s="90"/>
      <c r="L58" s="90"/>
      <c r="M58" s="90"/>
      <c r="N58" s="90"/>
      <c r="O58" s="90"/>
      <c r="P58" s="90"/>
      <c r="Q58" s="90"/>
      <c r="R58" s="90"/>
      <c r="S58" s="90"/>
    </row>
    <row r="59" spans="1:19" ht="15.75" customHeight="1">
      <c r="A59" s="90"/>
      <c r="B59" s="90"/>
      <c r="C59" s="90"/>
      <c r="D59" s="90"/>
      <c r="E59" s="90"/>
      <c r="F59" s="90"/>
      <c r="G59" s="90"/>
      <c r="H59" s="90"/>
      <c r="I59" s="90"/>
      <c r="J59" s="90"/>
      <c r="K59" s="90"/>
      <c r="L59" s="90"/>
      <c r="M59" s="90"/>
      <c r="N59" s="90"/>
      <c r="O59" s="90"/>
      <c r="P59" s="90"/>
      <c r="Q59" s="90"/>
      <c r="R59" s="90"/>
      <c r="S59" s="90"/>
    </row>
    <row r="60" spans="1:19" ht="15.75" customHeight="1">
      <c r="A60" s="90"/>
      <c r="B60" s="90"/>
      <c r="C60" s="90"/>
      <c r="D60" s="90"/>
      <c r="E60" s="90"/>
      <c r="F60" s="90"/>
      <c r="G60" s="90"/>
      <c r="H60" s="90"/>
      <c r="I60" s="90"/>
      <c r="J60" s="90"/>
      <c r="K60" s="90"/>
      <c r="L60" s="90"/>
      <c r="M60" s="90"/>
      <c r="N60" s="90"/>
      <c r="O60" s="90"/>
      <c r="P60" s="90"/>
      <c r="Q60" s="90"/>
      <c r="R60" s="90"/>
      <c r="S60" s="90"/>
    </row>
    <row r="61" spans="1:19" ht="15.75" customHeight="1">
      <c r="A61" s="90"/>
      <c r="B61" s="90"/>
      <c r="C61" s="90"/>
      <c r="D61" s="90"/>
      <c r="E61" s="90"/>
      <c r="F61" s="90"/>
      <c r="G61" s="90"/>
      <c r="H61" s="90"/>
      <c r="I61" s="90"/>
      <c r="J61" s="90"/>
      <c r="K61" s="90"/>
      <c r="L61" s="90"/>
      <c r="M61" s="90"/>
      <c r="N61" s="90"/>
      <c r="O61" s="90"/>
      <c r="P61" s="90"/>
      <c r="Q61" s="90"/>
      <c r="R61" s="90"/>
      <c r="S61" s="90"/>
    </row>
    <row r="62" spans="1:19" ht="15.75" customHeight="1">
      <c r="A62" s="90"/>
      <c r="B62" s="90"/>
      <c r="C62" s="90"/>
      <c r="D62" s="90"/>
      <c r="E62" s="90"/>
      <c r="F62" s="90"/>
      <c r="G62" s="90"/>
      <c r="H62" s="90"/>
      <c r="I62" s="90"/>
      <c r="J62" s="90"/>
      <c r="K62" s="90"/>
      <c r="L62" s="90"/>
      <c r="M62" s="90"/>
      <c r="N62" s="90"/>
      <c r="O62" s="90"/>
      <c r="P62" s="90"/>
      <c r="Q62" s="90"/>
      <c r="R62" s="90"/>
      <c r="S62" s="90"/>
    </row>
    <row r="63" spans="1:19" ht="15.75" customHeight="1">
      <c r="A63" s="90"/>
      <c r="B63" s="90"/>
      <c r="C63" s="90"/>
      <c r="D63" s="90"/>
      <c r="E63" s="90"/>
      <c r="F63" s="90"/>
      <c r="G63" s="90"/>
      <c r="H63" s="90"/>
      <c r="I63" s="90"/>
      <c r="J63" s="90"/>
      <c r="K63" s="90"/>
      <c r="L63" s="90"/>
      <c r="M63" s="90"/>
      <c r="N63" s="90"/>
      <c r="O63" s="90"/>
      <c r="P63" s="90"/>
      <c r="Q63" s="90"/>
      <c r="R63" s="90"/>
      <c r="S63" s="90"/>
    </row>
    <row r="64" spans="1:19" ht="15.75" customHeight="1">
      <c r="A64" s="90"/>
      <c r="B64" s="90"/>
      <c r="C64" s="90"/>
      <c r="D64" s="90"/>
      <c r="E64" s="90"/>
      <c r="F64" s="90"/>
      <c r="G64" s="90"/>
      <c r="H64" s="90"/>
      <c r="I64" s="90"/>
      <c r="J64" s="90"/>
      <c r="K64" s="90"/>
      <c r="L64" s="90"/>
      <c r="M64" s="90"/>
      <c r="N64" s="90"/>
      <c r="O64" s="90"/>
      <c r="P64" s="90"/>
      <c r="Q64" s="90"/>
      <c r="R64" s="90"/>
      <c r="S64" s="90"/>
    </row>
    <row r="65" spans="1:19" ht="15.75" customHeight="1">
      <c r="A65" s="90"/>
      <c r="B65" s="90"/>
      <c r="C65" s="90"/>
      <c r="D65" s="90"/>
      <c r="E65" s="90"/>
      <c r="F65" s="90"/>
      <c r="G65" s="90"/>
      <c r="H65" s="90"/>
      <c r="I65" s="90"/>
      <c r="J65" s="90"/>
      <c r="K65" s="90"/>
      <c r="L65" s="90"/>
      <c r="M65" s="90"/>
      <c r="N65" s="90"/>
      <c r="O65" s="90"/>
      <c r="P65" s="90"/>
      <c r="Q65" s="90"/>
      <c r="R65" s="90"/>
      <c r="S65" s="90"/>
    </row>
    <row r="66" spans="1:19" ht="15.75" customHeight="1">
      <c r="A66" s="90"/>
      <c r="B66" s="90"/>
      <c r="C66" s="90"/>
      <c r="D66" s="90"/>
      <c r="E66" s="90"/>
      <c r="F66" s="90"/>
      <c r="G66" s="90"/>
      <c r="H66" s="90"/>
      <c r="I66" s="90"/>
      <c r="J66" s="90"/>
      <c r="K66" s="90"/>
      <c r="L66" s="90"/>
      <c r="M66" s="90"/>
      <c r="N66" s="90"/>
      <c r="O66" s="90"/>
      <c r="P66" s="90"/>
      <c r="Q66" s="90"/>
      <c r="R66" s="90"/>
      <c r="S66" s="90"/>
    </row>
    <row r="67" spans="1:19" ht="15.75" customHeight="1">
      <c r="A67" s="90"/>
      <c r="B67" s="90"/>
      <c r="C67" s="90"/>
      <c r="D67" s="90"/>
      <c r="E67" s="90"/>
      <c r="F67" s="90"/>
      <c r="G67" s="90"/>
      <c r="H67" s="90"/>
      <c r="I67" s="90"/>
      <c r="J67" s="90"/>
      <c r="K67" s="90"/>
      <c r="L67" s="90"/>
      <c r="M67" s="90"/>
      <c r="N67" s="90"/>
      <c r="O67" s="90"/>
      <c r="P67" s="90"/>
      <c r="Q67" s="90"/>
      <c r="R67" s="90"/>
      <c r="S67" s="90"/>
    </row>
    <row r="68" spans="1:19" ht="15.75" customHeight="1">
      <c r="A68" s="90"/>
      <c r="B68" s="90"/>
      <c r="C68" s="90"/>
      <c r="D68" s="90"/>
      <c r="E68" s="90"/>
      <c r="F68" s="90"/>
      <c r="G68" s="90"/>
      <c r="H68" s="90"/>
      <c r="I68" s="90"/>
      <c r="J68" s="90"/>
      <c r="K68" s="90"/>
      <c r="L68" s="90"/>
      <c r="M68" s="90"/>
      <c r="N68" s="90"/>
      <c r="O68" s="90"/>
      <c r="P68" s="90"/>
      <c r="Q68" s="90"/>
      <c r="R68" s="90"/>
      <c r="S68" s="90"/>
    </row>
    <row r="69" spans="1:19" ht="15.75" customHeight="1">
      <c r="A69" s="90"/>
      <c r="B69" s="90"/>
      <c r="C69" s="90"/>
      <c r="D69" s="90"/>
      <c r="E69" s="90"/>
      <c r="F69" s="90"/>
      <c r="G69" s="90"/>
      <c r="H69" s="90"/>
      <c r="I69" s="90"/>
      <c r="J69" s="90"/>
      <c r="K69" s="90"/>
      <c r="L69" s="90"/>
      <c r="M69" s="90"/>
      <c r="N69" s="90"/>
      <c r="O69" s="90"/>
      <c r="P69" s="90"/>
      <c r="Q69" s="90"/>
      <c r="R69" s="90"/>
      <c r="S69" s="90"/>
    </row>
    <row r="70" spans="1:19" ht="15.75" customHeight="1">
      <c r="A70" s="90"/>
      <c r="B70" s="90"/>
      <c r="C70" s="90"/>
      <c r="D70" s="90"/>
      <c r="E70" s="90"/>
      <c r="F70" s="90"/>
      <c r="G70" s="90"/>
      <c r="H70" s="90"/>
      <c r="I70" s="90"/>
      <c r="J70" s="90"/>
      <c r="K70" s="90"/>
      <c r="L70" s="90"/>
      <c r="M70" s="90"/>
      <c r="N70" s="90"/>
      <c r="O70" s="90"/>
      <c r="P70" s="90"/>
      <c r="Q70" s="90"/>
      <c r="R70" s="90"/>
      <c r="S70" s="90"/>
    </row>
    <row r="71" spans="1:19" ht="15.75" customHeight="1">
      <c r="A71" s="90"/>
      <c r="B71" s="90"/>
      <c r="C71" s="90"/>
      <c r="D71" s="90"/>
      <c r="E71" s="90"/>
      <c r="F71" s="90"/>
      <c r="G71" s="90"/>
      <c r="H71" s="90"/>
      <c r="I71" s="90"/>
      <c r="J71" s="90"/>
      <c r="K71" s="90"/>
      <c r="L71" s="90"/>
      <c r="M71" s="90"/>
      <c r="N71" s="90"/>
      <c r="O71" s="90"/>
      <c r="P71" s="90"/>
      <c r="Q71" s="90"/>
      <c r="R71" s="90"/>
      <c r="S71" s="90"/>
    </row>
    <row r="72" spans="1:19" ht="15.75" customHeight="1">
      <c r="A72" s="90"/>
      <c r="B72" s="90"/>
      <c r="C72" s="90"/>
      <c r="D72" s="90"/>
      <c r="E72" s="90"/>
      <c r="F72" s="90"/>
      <c r="G72" s="90"/>
      <c r="H72" s="90"/>
      <c r="I72" s="90"/>
      <c r="J72" s="90"/>
      <c r="K72" s="90"/>
      <c r="L72" s="90"/>
      <c r="M72" s="90"/>
      <c r="N72" s="90"/>
      <c r="O72" s="90"/>
      <c r="P72" s="90"/>
      <c r="Q72" s="90"/>
      <c r="R72" s="90"/>
      <c r="S72" s="90"/>
    </row>
    <row r="73" spans="1:19" ht="15.75" customHeight="1">
      <c r="A73" s="90"/>
      <c r="B73" s="90"/>
      <c r="C73" s="90"/>
      <c r="D73" s="90"/>
      <c r="E73" s="90"/>
      <c r="F73" s="90"/>
      <c r="G73" s="90"/>
      <c r="H73" s="90"/>
      <c r="I73" s="90"/>
      <c r="J73" s="90"/>
      <c r="K73" s="90"/>
      <c r="L73" s="90"/>
      <c r="M73" s="90"/>
      <c r="N73" s="90"/>
      <c r="O73" s="90"/>
      <c r="P73" s="90"/>
      <c r="Q73" s="90"/>
      <c r="R73" s="90"/>
      <c r="S73" s="90"/>
    </row>
    <row r="74" spans="1:19" ht="15.75" customHeight="1">
      <c r="A74" s="90"/>
      <c r="B74" s="90"/>
      <c r="C74" s="90"/>
      <c r="D74" s="90"/>
      <c r="E74" s="90"/>
      <c r="F74" s="90"/>
      <c r="G74" s="90"/>
      <c r="H74" s="90"/>
      <c r="I74" s="90"/>
      <c r="J74" s="90"/>
      <c r="K74" s="90"/>
      <c r="L74" s="90"/>
      <c r="M74" s="90"/>
      <c r="N74" s="90"/>
      <c r="O74" s="90"/>
      <c r="P74" s="90"/>
      <c r="Q74" s="90"/>
      <c r="R74" s="90"/>
      <c r="S74" s="90"/>
    </row>
    <row r="75" spans="1:19" ht="15.75" customHeight="1">
      <c r="A75" s="90"/>
      <c r="B75" s="90"/>
      <c r="C75" s="90"/>
      <c r="D75" s="90"/>
      <c r="E75" s="90"/>
      <c r="F75" s="90"/>
      <c r="G75" s="90"/>
      <c r="H75" s="90"/>
      <c r="I75" s="90"/>
      <c r="J75" s="90"/>
      <c r="K75" s="90"/>
      <c r="L75" s="90"/>
      <c r="M75" s="90"/>
      <c r="N75" s="90"/>
      <c r="O75" s="90"/>
      <c r="P75" s="90"/>
      <c r="Q75" s="90"/>
      <c r="R75" s="90"/>
      <c r="S75" s="90"/>
    </row>
    <row r="76" spans="1:19" ht="15.75" customHeight="1">
      <c r="A76" s="90"/>
      <c r="B76" s="90"/>
      <c r="C76" s="90"/>
      <c r="D76" s="90"/>
      <c r="E76" s="90"/>
      <c r="F76" s="90"/>
      <c r="G76" s="90"/>
      <c r="H76" s="90"/>
      <c r="I76" s="90"/>
      <c r="J76" s="90"/>
      <c r="K76" s="90"/>
      <c r="L76" s="90"/>
      <c r="M76" s="90"/>
      <c r="N76" s="90"/>
      <c r="O76" s="90"/>
      <c r="P76" s="90"/>
      <c r="Q76" s="90"/>
      <c r="R76" s="90"/>
      <c r="S76" s="90"/>
    </row>
    <row r="77" spans="1:19" ht="15.75" customHeight="1">
      <c r="A77" s="90"/>
      <c r="B77" s="90"/>
      <c r="C77" s="90"/>
      <c r="D77" s="90"/>
      <c r="E77" s="90"/>
      <c r="F77" s="90"/>
      <c r="G77" s="90"/>
      <c r="H77" s="90"/>
      <c r="I77" s="90"/>
      <c r="J77" s="90"/>
      <c r="K77" s="90"/>
      <c r="L77" s="90"/>
      <c r="M77" s="90"/>
      <c r="N77" s="90"/>
      <c r="O77" s="90"/>
      <c r="P77" s="90"/>
      <c r="Q77" s="90"/>
      <c r="R77" s="90"/>
      <c r="S77" s="90"/>
    </row>
    <row r="78" spans="1:19" ht="15.75" customHeight="1">
      <c r="A78" s="90"/>
      <c r="B78" s="90"/>
      <c r="C78" s="90"/>
      <c r="D78" s="90"/>
      <c r="E78" s="90"/>
      <c r="F78" s="90"/>
      <c r="G78" s="90"/>
      <c r="H78" s="90"/>
      <c r="I78" s="90"/>
      <c r="J78" s="90"/>
      <c r="K78" s="90"/>
      <c r="L78" s="90"/>
      <c r="M78" s="90"/>
      <c r="N78" s="90"/>
      <c r="O78" s="90"/>
      <c r="P78" s="90"/>
      <c r="Q78" s="90"/>
      <c r="R78" s="90"/>
      <c r="S78" s="90"/>
    </row>
    <row r="79" spans="1:19" ht="15.75" customHeight="1">
      <c r="A79" s="90"/>
      <c r="B79" s="90"/>
      <c r="C79" s="90"/>
      <c r="D79" s="90"/>
      <c r="E79" s="90"/>
      <c r="F79" s="90"/>
      <c r="G79" s="90"/>
      <c r="H79" s="90"/>
      <c r="I79" s="90"/>
      <c r="J79" s="90"/>
      <c r="K79" s="90"/>
      <c r="L79" s="90"/>
      <c r="M79" s="90"/>
      <c r="N79" s="90"/>
      <c r="O79" s="90"/>
      <c r="P79" s="90"/>
      <c r="Q79" s="90"/>
      <c r="R79" s="90"/>
      <c r="S79" s="90"/>
    </row>
    <row r="80" spans="1:19" ht="15.75" customHeight="1">
      <c r="A80" s="90"/>
      <c r="B80" s="90"/>
      <c r="C80" s="90"/>
      <c r="D80" s="90"/>
      <c r="E80" s="90"/>
      <c r="F80" s="90"/>
      <c r="G80" s="90"/>
      <c r="H80" s="90"/>
      <c r="I80" s="90"/>
      <c r="J80" s="90"/>
      <c r="K80" s="90"/>
      <c r="L80" s="90"/>
      <c r="M80" s="90"/>
      <c r="N80" s="90"/>
      <c r="O80" s="90"/>
      <c r="P80" s="90"/>
      <c r="Q80" s="90"/>
      <c r="R80" s="90"/>
      <c r="S80" s="90"/>
    </row>
    <row r="81" spans="1:19" ht="15.75" customHeight="1">
      <c r="A81" s="90"/>
      <c r="B81" s="90"/>
      <c r="C81" s="90"/>
      <c r="D81" s="90"/>
      <c r="E81" s="90"/>
      <c r="F81" s="90"/>
      <c r="G81" s="90"/>
      <c r="H81" s="90"/>
      <c r="I81" s="90"/>
      <c r="J81" s="90"/>
      <c r="K81" s="90"/>
      <c r="L81" s="90"/>
      <c r="M81" s="90"/>
      <c r="N81" s="90"/>
      <c r="O81" s="90"/>
      <c r="P81" s="90"/>
      <c r="Q81" s="90"/>
      <c r="R81" s="90"/>
      <c r="S81" s="90"/>
    </row>
    <row r="82" spans="1:19" ht="15.75" customHeight="1">
      <c r="A82" s="90"/>
      <c r="B82" s="90"/>
      <c r="C82" s="90"/>
      <c r="D82" s="90"/>
      <c r="E82" s="90"/>
      <c r="F82" s="90"/>
      <c r="G82" s="90"/>
      <c r="H82" s="90"/>
      <c r="I82" s="90"/>
      <c r="J82" s="90"/>
      <c r="K82" s="90"/>
      <c r="L82" s="90"/>
      <c r="M82" s="90"/>
      <c r="N82" s="90"/>
      <c r="O82" s="90"/>
      <c r="P82" s="90"/>
      <c r="Q82" s="90"/>
      <c r="R82" s="90"/>
      <c r="S82" s="90"/>
    </row>
    <row r="83" spans="1:19" ht="15.75" customHeight="1">
      <c r="A83" s="90"/>
      <c r="B83" s="90"/>
      <c r="C83" s="90"/>
      <c r="D83" s="90"/>
      <c r="E83" s="90"/>
      <c r="F83" s="90"/>
      <c r="G83" s="90"/>
      <c r="H83" s="90"/>
      <c r="I83" s="90"/>
      <c r="J83" s="90"/>
      <c r="K83" s="90"/>
      <c r="L83" s="90"/>
      <c r="M83" s="90"/>
      <c r="N83" s="90"/>
      <c r="O83" s="90"/>
      <c r="P83" s="90"/>
      <c r="Q83" s="90"/>
      <c r="R83" s="90"/>
      <c r="S83" s="90"/>
    </row>
    <row r="84" spans="1:19" ht="15.75" customHeight="1">
      <c r="A84" s="90"/>
      <c r="B84" s="90"/>
      <c r="C84" s="90"/>
      <c r="D84" s="90"/>
      <c r="E84" s="90"/>
      <c r="F84" s="90"/>
      <c r="G84" s="90"/>
      <c r="H84" s="90"/>
      <c r="I84" s="90"/>
      <c r="J84" s="90"/>
      <c r="K84" s="90"/>
      <c r="L84" s="90"/>
      <c r="M84" s="90"/>
      <c r="N84" s="90"/>
      <c r="O84" s="90"/>
      <c r="P84" s="90"/>
      <c r="Q84" s="90"/>
      <c r="R84" s="90"/>
      <c r="S84" s="90"/>
    </row>
    <row r="85" spans="1:19" ht="15.75" customHeight="1">
      <c r="A85" s="90"/>
      <c r="B85" s="90"/>
      <c r="C85" s="90"/>
      <c r="D85" s="90"/>
      <c r="E85" s="90"/>
      <c r="F85" s="90"/>
      <c r="G85" s="90"/>
      <c r="H85" s="90"/>
      <c r="I85" s="90"/>
      <c r="J85" s="90"/>
      <c r="K85" s="90"/>
      <c r="L85" s="90"/>
      <c r="M85" s="90"/>
      <c r="N85" s="90"/>
      <c r="O85" s="90"/>
      <c r="P85" s="90"/>
      <c r="Q85" s="90"/>
      <c r="R85" s="90"/>
      <c r="S85" s="90"/>
    </row>
    <row r="86" spans="1:19" ht="15.75" customHeight="1">
      <c r="A86" s="90"/>
      <c r="B86" s="90"/>
      <c r="C86" s="90"/>
      <c r="D86" s="90"/>
      <c r="E86" s="90"/>
      <c r="F86" s="90"/>
      <c r="G86" s="90"/>
      <c r="H86" s="90"/>
      <c r="I86" s="90"/>
      <c r="J86" s="90"/>
      <c r="K86" s="90"/>
      <c r="L86" s="90"/>
      <c r="M86" s="90"/>
      <c r="N86" s="90"/>
      <c r="O86" s="90"/>
      <c r="P86" s="90"/>
      <c r="Q86" s="90"/>
      <c r="R86" s="90"/>
      <c r="S86" s="90"/>
    </row>
    <row r="87" spans="1:19" ht="15.75" customHeight="1">
      <c r="A87" s="90"/>
      <c r="B87" s="90"/>
      <c r="C87" s="90"/>
      <c r="D87" s="90"/>
      <c r="E87" s="90"/>
      <c r="F87" s="90"/>
      <c r="G87" s="90"/>
      <c r="H87" s="90"/>
      <c r="I87" s="90"/>
      <c r="J87" s="90"/>
      <c r="K87" s="90"/>
      <c r="L87" s="90"/>
      <c r="M87" s="90"/>
      <c r="N87" s="90"/>
      <c r="O87" s="90"/>
      <c r="P87" s="90"/>
      <c r="Q87" s="90"/>
      <c r="R87" s="90"/>
      <c r="S87" s="90"/>
    </row>
    <row r="88" spans="1:19" ht="15.75" customHeight="1">
      <c r="A88" s="90"/>
      <c r="B88" s="90"/>
      <c r="C88" s="90"/>
      <c r="D88" s="90"/>
      <c r="E88" s="90"/>
      <c r="F88" s="90"/>
      <c r="G88" s="90"/>
      <c r="H88" s="90"/>
      <c r="I88" s="90"/>
      <c r="J88" s="90"/>
      <c r="K88" s="90"/>
      <c r="L88" s="90"/>
      <c r="M88" s="90"/>
      <c r="N88" s="90"/>
      <c r="O88" s="90"/>
      <c r="P88" s="90"/>
      <c r="Q88" s="90"/>
      <c r="R88" s="90"/>
      <c r="S88" s="90"/>
    </row>
    <row r="89" spans="1:19" ht="15.75" customHeight="1">
      <c r="A89" s="90"/>
      <c r="B89" s="90"/>
      <c r="C89" s="90"/>
      <c r="D89" s="90"/>
      <c r="E89" s="90"/>
      <c r="F89" s="90"/>
      <c r="G89" s="90"/>
      <c r="H89" s="90"/>
      <c r="I89" s="90"/>
      <c r="J89" s="90"/>
      <c r="K89" s="90"/>
      <c r="L89" s="90"/>
      <c r="M89" s="90"/>
      <c r="N89" s="90"/>
      <c r="O89" s="90"/>
      <c r="P89" s="90"/>
      <c r="Q89" s="90"/>
      <c r="R89" s="90"/>
      <c r="S89" s="90"/>
    </row>
    <row r="90" spans="1:19" ht="15.75" customHeight="1">
      <c r="A90" s="90"/>
      <c r="B90" s="90"/>
      <c r="C90" s="90"/>
      <c r="D90" s="90"/>
      <c r="E90" s="90"/>
      <c r="F90" s="90"/>
      <c r="G90" s="90"/>
      <c r="H90" s="90"/>
      <c r="I90" s="90"/>
      <c r="J90" s="90"/>
      <c r="K90" s="90"/>
      <c r="L90" s="90"/>
      <c r="M90" s="90"/>
      <c r="N90" s="90"/>
      <c r="O90" s="90"/>
      <c r="P90" s="90"/>
      <c r="Q90" s="90"/>
      <c r="R90" s="90"/>
      <c r="S90" s="90"/>
    </row>
    <row r="91" spans="1:19" ht="15.75" customHeight="1">
      <c r="A91" s="90"/>
      <c r="B91" s="90"/>
      <c r="C91" s="90"/>
      <c r="D91" s="90"/>
      <c r="E91" s="90"/>
      <c r="F91" s="90"/>
      <c r="G91" s="90"/>
      <c r="H91" s="90"/>
      <c r="I91" s="90"/>
      <c r="J91" s="90"/>
      <c r="K91" s="90"/>
      <c r="L91" s="90"/>
      <c r="M91" s="90"/>
      <c r="N91" s="90"/>
      <c r="O91" s="90"/>
      <c r="P91" s="90"/>
      <c r="Q91" s="90"/>
      <c r="R91" s="90"/>
      <c r="S91" s="90"/>
    </row>
    <row r="92" spans="1:19" ht="15.75" customHeight="1">
      <c r="A92" s="90"/>
      <c r="B92" s="90"/>
      <c r="C92" s="90"/>
      <c r="D92" s="90"/>
      <c r="E92" s="90"/>
      <c r="F92" s="90"/>
      <c r="G92" s="90"/>
      <c r="H92" s="90"/>
      <c r="I92" s="90"/>
      <c r="J92" s="90"/>
      <c r="K92" s="90"/>
      <c r="L92" s="90"/>
      <c r="M92" s="90"/>
      <c r="N92" s="90"/>
      <c r="O92" s="90"/>
      <c r="P92" s="90"/>
      <c r="Q92" s="90"/>
      <c r="R92" s="90"/>
      <c r="S92" s="90"/>
    </row>
    <row r="93" spans="1:19" ht="15.75" customHeight="1">
      <c r="A93" s="90"/>
      <c r="B93" s="90"/>
      <c r="C93" s="90"/>
      <c r="D93" s="90"/>
      <c r="E93" s="90"/>
      <c r="F93" s="90"/>
      <c r="G93" s="90"/>
      <c r="H93" s="90"/>
      <c r="I93" s="90"/>
      <c r="J93" s="90"/>
      <c r="K93" s="90"/>
      <c r="L93" s="90"/>
      <c r="M93" s="90"/>
      <c r="N93" s="90"/>
      <c r="O93" s="90"/>
      <c r="P93" s="90"/>
      <c r="Q93" s="90"/>
      <c r="R93" s="90"/>
      <c r="S93" s="90"/>
    </row>
    <row r="94" spans="1:19" ht="15.75" customHeight="1">
      <c r="A94" s="90"/>
      <c r="B94" s="90"/>
      <c r="C94" s="90"/>
      <c r="D94" s="90"/>
      <c r="E94" s="90"/>
      <c r="F94" s="90"/>
      <c r="G94" s="90"/>
      <c r="H94" s="90"/>
      <c r="I94" s="90"/>
      <c r="J94" s="90"/>
      <c r="K94" s="90"/>
      <c r="L94" s="90"/>
      <c r="M94" s="90"/>
      <c r="N94" s="90"/>
      <c r="O94" s="90"/>
      <c r="P94" s="90"/>
      <c r="Q94" s="90"/>
      <c r="R94" s="90"/>
      <c r="S94" s="90"/>
    </row>
    <row r="95" spans="1:19" ht="15.75" customHeight="1">
      <c r="A95" s="90"/>
      <c r="B95" s="90"/>
      <c r="C95" s="90"/>
      <c r="D95" s="90"/>
      <c r="E95" s="90"/>
      <c r="F95" s="90"/>
      <c r="G95" s="90"/>
      <c r="H95" s="90"/>
      <c r="I95" s="90"/>
      <c r="J95" s="90"/>
      <c r="K95" s="90"/>
      <c r="L95" s="90"/>
      <c r="M95" s="90"/>
      <c r="N95" s="90"/>
      <c r="O95" s="90"/>
      <c r="P95" s="90"/>
      <c r="Q95" s="90"/>
      <c r="R95" s="90"/>
      <c r="S95" s="90"/>
    </row>
    <row r="96" spans="1:19" ht="15.75" customHeight="1">
      <c r="A96" s="90"/>
      <c r="B96" s="90"/>
      <c r="C96" s="90"/>
      <c r="D96" s="90"/>
      <c r="E96" s="90"/>
      <c r="F96" s="90"/>
      <c r="G96" s="90"/>
      <c r="H96" s="90"/>
      <c r="I96" s="90"/>
      <c r="J96" s="90"/>
      <c r="K96" s="90"/>
      <c r="L96" s="90"/>
      <c r="M96" s="90"/>
      <c r="N96" s="90"/>
      <c r="O96" s="90"/>
      <c r="P96" s="90"/>
      <c r="Q96" s="90"/>
      <c r="R96" s="90"/>
      <c r="S96" s="90"/>
    </row>
    <row r="97" spans="1:19" ht="15.75" customHeight="1">
      <c r="A97" s="90"/>
      <c r="B97" s="90"/>
      <c r="C97" s="90"/>
      <c r="D97" s="90"/>
      <c r="E97" s="90"/>
      <c r="F97" s="90"/>
      <c r="G97" s="90"/>
      <c r="H97" s="90"/>
      <c r="I97" s="90"/>
      <c r="J97" s="90"/>
      <c r="K97" s="90"/>
      <c r="L97" s="90"/>
      <c r="M97" s="90"/>
      <c r="N97" s="90"/>
      <c r="O97" s="90"/>
      <c r="P97" s="90"/>
      <c r="Q97" s="90"/>
      <c r="R97" s="90"/>
      <c r="S97" s="90"/>
    </row>
    <row r="98" spans="1:19" ht="15.75" customHeight="1">
      <c r="A98" s="90"/>
      <c r="B98" s="90"/>
      <c r="C98" s="90"/>
      <c r="D98" s="90"/>
      <c r="E98" s="90"/>
      <c r="F98" s="90"/>
      <c r="G98" s="90"/>
      <c r="H98" s="90"/>
      <c r="I98" s="90"/>
      <c r="J98" s="90"/>
      <c r="K98" s="90"/>
      <c r="L98" s="90"/>
      <c r="M98" s="90"/>
      <c r="N98" s="90"/>
      <c r="O98" s="90"/>
      <c r="P98" s="90"/>
      <c r="Q98" s="90"/>
      <c r="R98" s="90"/>
      <c r="S98" s="90"/>
    </row>
    <row r="99" spans="1:19" ht="15.75" customHeight="1">
      <c r="A99" s="90"/>
      <c r="B99" s="90"/>
      <c r="C99" s="90"/>
      <c r="D99" s="90"/>
      <c r="E99" s="90"/>
      <c r="F99" s="90"/>
      <c r="G99" s="90"/>
      <c r="H99" s="90"/>
      <c r="I99" s="90"/>
      <c r="J99" s="90"/>
      <c r="K99" s="90"/>
      <c r="L99" s="90"/>
      <c r="M99" s="90"/>
      <c r="N99" s="90"/>
      <c r="O99" s="90"/>
      <c r="P99" s="90"/>
      <c r="Q99" s="90"/>
      <c r="R99" s="90"/>
      <c r="S99" s="90"/>
    </row>
    <row r="100" spans="1:19" ht="15.75" customHeight="1">
      <c r="A100" s="90"/>
      <c r="B100" s="90"/>
      <c r="C100" s="90"/>
      <c r="D100" s="90"/>
      <c r="E100" s="90"/>
      <c r="F100" s="90"/>
      <c r="G100" s="90"/>
      <c r="H100" s="90"/>
      <c r="I100" s="90"/>
      <c r="J100" s="90"/>
      <c r="K100" s="90"/>
      <c r="L100" s="90"/>
      <c r="M100" s="90"/>
      <c r="N100" s="90"/>
      <c r="O100" s="90"/>
      <c r="P100" s="90"/>
      <c r="Q100" s="90"/>
      <c r="R100" s="90"/>
      <c r="S100" s="90"/>
    </row>
    <row r="101" spans="1:19" ht="15.75" customHeight="1">
      <c r="A101" s="90"/>
      <c r="B101" s="90"/>
      <c r="C101" s="90"/>
      <c r="D101" s="90"/>
      <c r="E101" s="90"/>
      <c r="F101" s="90"/>
      <c r="G101" s="90"/>
      <c r="H101" s="90"/>
      <c r="I101" s="90"/>
      <c r="J101" s="90"/>
      <c r="K101" s="90"/>
      <c r="L101" s="90"/>
      <c r="M101" s="90"/>
      <c r="N101" s="90"/>
      <c r="O101" s="90"/>
      <c r="P101" s="90"/>
      <c r="Q101" s="90"/>
      <c r="R101" s="90"/>
      <c r="S101" s="90"/>
    </row>
    <row r="102" spans="1:19" ht="15.75" customHeight="1">
      <c r="A102" s="90"/>
      <c r="B102" s="90"/>
      <c r="C102" s="90"/>
      <c r="D102" s="90"/>
      <c r="E102" s="90"/>
      <c r="F102" s="90"/>
      <c r="G102" s="90"/>
      <c r="H102" s="90"/>
      <c r="I102" s="90"/>
      <c r="J102" s="90"/>
      <c r="K102" s="90"/>
      <c r="L102" s="90"/>
      <c r="M102" s="90"/>
      <c r="N102" s="90"/>
      <c r="O102" s="90"/>
      <c r="P102" s="90"/>
      <c r="Q102" s="90"/>
      <c r="R102" s="90"/>
      <c r="S102" s="90"/>
    </row>
    <row r="103" spans="1:19" ht="15.75" customHeight="1">
      <c r="A103" s="90"/>
      <c r="B103" s="90"/>
      <c r="C103" s="90"/>
      <c r="D103" s="90"/>
      <c r="E103" s="90"/>
      <c r="F103" s="90"/>
      <c r="G103" s="90"/>
      <c r="H103" s="90"/>
      <c r="I103" s="90"/>
      <c r="J103" s="90"/>
      <c r="K103" s="90"/>
      <c r="L103" s="90"/>
      <c r="M103" s="90"/>
      <c r="N103" s="90"/>
      <c r="O103" s="90"/>
      <c r="P103" s="90"/>
      <c r="Q103" s="90"/>
      <c r="R103" s="90"/>
      <c r="S103" s="90"/>
    </row>
    <row r="104" spans="1:19" ht="15.75" customHeight="1">
      <c r="A104" s="90"/>
      <c r="B104" s="90"/>
      <c r="C104" s="90"/>
      <c r="D104" s="90"/>
      <c r="E104" s="90"/>
      <c r="F104" s="90"/>
      <c r="G104" s="90"/>
      <c r="H104" s="90"/>
      <c r="I104" s="90"/>
      <c r="J104" s="90"/>
      <c r="K104" s="90"/>
      <c r="L104" s="90"/>
      <c r="M104" s="90"/>
      <c r="N104" s="90"/>
      <c r="O104" s="90"/>
      <c r="P104" s="90"/>
      <c r="Q104" s="90"/>
      <c r="R104" s="90"/>
      <c r="S104" s="90"/>
    </row>
    <row r="105" spans="1:19" ht="15.75" customHeight="1">
      <c r="A105" s="90"/>
      <c r="B105" s="90"/>
      <c r="C105" s="90"/>
      <c r="D105" s="90"/>
      <c r="E105" s="90"/>
      <c r="F105" s="90"/>
      <c r="G105" s="90"/>
      <c r="H105" s="90"/>
      <c r="I105" s="90"/>
      <c r="J105" s="90"/>
      <c r="K105" s="90"/>
      <c r="L105" s="90"/>
      <c r="M105" s="90"/>
      <c r="N105" s="90"/>
      <c r="O105" s="90"/>
      <c r="P105" s="90"/>
      <c r="Q105" s="90"/>
      <c r="R105" s="90"/>
      <c r="S105" s="90"/>
    </row>
    <row r="106" spans="1:19" ht="15.75" customHeight="1">
      <c r="A106" s="90"/>
      <c r="B106" s="90"/>
      <c r="C106" s="90"/>
      <c r="D106" s="90"/>
      <c r="E106" s="90"/>
      <c r="F106" s="90"/>
      <c r="G106" s="90"/>
      <c r="H106" s="90"/>
      <c r="I106" s="90"/>
      <c r="J106" s="90"/>
      <c r="K106" s="90"/>
      <c r="L106" s="90"/>
      <c r="M106" s="90"/>
      <c r="N106" s="90"/>
      <c r="O106" s="90"/>
      <c r="P106" s="90"/>
      <c r="Q106" s="90"/>
      <c r="R106" s="90"/>
      <c r="S106" s="90"/>
    </row>
    <row r="107" spans="1:19" ht="15.75" customHeight="1">
      <c r="A107" s="90"/>
      <c r="B107" s="90"/>
      <c r="C107" s="90"/>
      <c r="D107" s="90"/>
      <c r="E107" s="90"/>
      <c r="F107" s="90"/>
      <c r="G107" s="90"/>
      <c r="H107" s="90"/>
      <c r="I107" s="90"/>
      <c r="J107" s="90"/>
      <c r="K107" s="90"/>
      <c r="L107" s="90"/>
      <c r="M107" s="90"/>
      <c r="N107" s="90"/>
      <c r="O107" s="90"/>
      <c r="P107" s="90"/>
      <c r="Q107" s="90"/>
      <c r="R107" s="90"/>
      <c r="S107" s="90"/>
    </row>
    <row r="108" spans="1:19" ht="15.75" customHeight="1">
      <c r="A108" s="90"/>
      <c r="B108" s="90"/>
      <c r="C108" s="90"/>
      <c r="D108" s="90"/>
      <c r="E108" s="90"/>
      <c r="F108" s="90"/>
      <c r="G108" s="90"/>
      <c r="H108" s="90"/>
      <c r="I108" s="90"/>
      <c r="J108" s="90"/>
      <c r="K108" s="90"/>
      <c r="L108" s="90"/>
      <c r="M108" s="90"/>
      <c r="N108" s="90"/>
      <c r="O108" s="90"/>
      <c r="P108" s="90"/>
      <c r="Q108" s="90"/>
      <c r="R108" s="90"/>
      <c r="S108" s="90"/>
    </row>
    <row r="109" spans="1:19" ht="15.75" customHeight="1">
      <c r="A109" s="90"/>
      <c r="B109" s="90"/>
      <c r="C109" s="90"/>
      <c r="D109" s="90"/>
      <c r="E109" s="90"/>
      <c r="F109" s="90"/>
      <c r="G109" s="90"/>
      <c r="H109" s="90"/>
      <c r="I109" s="90"/>
      <c r="J109" s="90"/>
      <c r="K109" s="90"/>
      <c r="L109" s="90"/>
      <c r="M109" s="90"/>
      <c r="N109" s="90"/>
      <c r="O109" s="90"/>
      <c r="P109" s="90"/>
      <c r="Q109" s="90"/>
      <c r="R109" s="90"/>
      <c r="S109" s="90"/>
    </row>
    <row r="110" spans="1:19" ht="15.75" customHeight="1">
      <c r="A110" s="90"/>
      <c r="B110" s="90"/>
      <c r="C110" s="90"/>
      <c r="D110" s="90"/>
      <c r="E110" s="90"/>
      <c r="F110" s="90"/>
      <c r="G110" s="90"/>
      <c r="H110" s="90"/>
      <c r="I110" s="90"/>
      <c r="J110" s="90"/>
      <c r="K110" s="90"/>
      <c r="L110" s="90"/>
      <c r="M110" s="90"/>
      <c r="N110" s="90"/>
      <c r="O110" s="90"/>
      <c r="P110" s="90"/>
      <c r="Q110" s="90"/>
      <c r="R110" s="90"/>
      <c r="S110" s="90"/>
    </row>
    <row r="111" spans="1:19" ht="15.75" customHeight="1">
      <c r="A111" s="90"/>
      <c r="B111" s="90"/>
      <c r="C111" s="90"/>
      <c r="D111" s="90"/>
      <c r="E111" s="90"/>
      <c r="F111" s="90"/>
      <c r="G111" s="90"/>
      <c r="H111" s="90"/>
      <c r="I111" s="90"/>
      <c r="J111" s="90"/>
      <c r="K111" s="90"/>
      <c r="L111" s="90"/>
      <c r="M111" s="90"/>
      <c r="N111" s="90"/>
      <c r="O111" s="90"/>
      <c r="P111" s="90"/>
      <c r="Q111" s="90"/>
      <c r="R111" s="90"/>
      <c r="S111" s="90"/>
    </row>
    <row r="112" spans="1:19" ht="15.75" customHeight="1">
      <c r="A112" s="90"/>
      <c r="B112" s="90"/>
      <c r="C112" s="90"/>
      <c r="D112" s="90"/>
      <c r="E112" s="90"/>
      <c r="F112" s="90"/>
      <c r="G112" s="90"/>
      <c r="H112" s="90"/>
      <c r="I112" s="90"/>
      <c r="J112" s="90"/>
      <c r="K112" s="90"/>
      <c r="L112" s="90"/>
      <c r="M112" s="90"/>
      <c r="N112" s="90"/>
      <c r="O112" s="90"/>
      <c r="P112" s="90"/>
      <c r="Q112" s="90"/>
      <c r="R112" s="90"/>
      <c r="S112" s="90"/>
    </row>
    <row r="113" spans="1:19" ht="15.75" customHeight="1">
      <c r="A113" s="90"/>
      <c r="B113" s="90"/>
      <c r="C113" s="90"/>
      <c r="D113" s="90"/>
      <c r="E113" s="90"/>
      <c r="F113" s="90"/>
      <c r="G113" s="90"/>
      <c r="H113" s="90"/>
      <c r="I113" s="90"/>
      <c r="J113" s="90"/>
      <c r="K113" s="90"/>
      <c r="L113" s="90"/>
      <c r="M113" s="90"/>
      <c r="N113" s="90"/>
      <c r="O113" s="90"/>
      <c r="P113" s="90"/>
      <c r="Q113" s="90"/>
      <c r="R113" s="90"/>
      <c r="S113" s="90"/>
    </row>
    <row r="114" spans="1:19" ht="15.75" customHeight="1">
      <c r="A114" s="90"/>
      <c r="B114" s="90"/>
      <c r="C114" s="90"/>
      <c r="D114" s="90"/>
      <c r="E114" s="90"/>
      <c r="F114" s="90"/>
      <c r="G114" s="90"/>
      <c r="H114" s="90"/>
      <c r="I114" s="90"/>
      <c r="J114" s="90"/>
      <c r="K114" s="90"/>
      <c r="L114" s="90"/>
      <c r="M114" s="90"/>
      <c r="N114" s="90"/>
      <c r="O114" s="90"/>
      <c r="P114" s="90"/>
      <c r="Q114" s="90"/>
      <c r="R114" s="90"/>
      <c r="S114" s="90"/>
    </row>
    <row r="115" spans="1:19" ht="15.75" customHeight="1">
      <c r="A115" s="90"/>
      <c r="B115" s="90"/>
      <c r="C115" s="90"/>
      <c r="D115" s="90"/>
      <c r="E115" s="90"/>
      <c r="F115" s="90"/>
      <c r="G115" s="90"/>
      <c r="H115" s="90"/>
      <c r="I115" s="90"/>
      <c r="J115" s="90"/>
      <c r="K115" s="90"/>
      <c r="L115" s="90"/>
      <c r="M115" s="90"/>
      <c r="N115" s="90"/>
      <c r="O115" s="90"/>
      <c r="P115" s="90"/>
      <c r="Q115" s="90"/>
      <c r="R115" s="90"/>
      <c r="S115" s="90"/>
    </row>
    <row r="116" spans="1:19" ht="15.75" customHeight="1">
      <c r="A116" s="90"/>
      <c r="B116" s="90"/>
      <c r="C116" s="90"/>
      <c r="D116" s="90"/>
      <c r="E116" s="90"/>
      <c r="F116" s="90"/>
      <c r="G116" s="90"/>
      <c r="H116" s="90"/>
      <c r="I116" s="90"/>
      <c r="J116" s="90"/>
      <c r="K116" s="90"/>
      <c r="L116" s="90"/>
      <c r="M116" s="90"/>
      <c r="N116" s="90"/>
      <c r="O116" s="90"/>
      <c r="P116" s="90"/>
      <c r="Q116" s="90"/>
      <c r="R116" s="90"/>
      <c r="S116" s="90"/>
    </row>
    <row r="117" spans="1:19" ht="15.75" customHeight="1">
      <c r="A117" s="90"/>
      <c r="B117" s="90"/>
      <c r="C117" s="90"/>
      <c r="D117" s="90"/>
      <c r="E117" s="90"/>
      <c r="F117" s="90"/>
      <c r="G117" s="90"/>
      <c r="H117" s="90"/>
      <c r="I117" s="90"/>
      <c r="J117" s="90"/>
      <c r="K117" s="90"/>
      <c r="L117" s="90"/>
      <c r="M117" s="90"/>
      <c r="N117" s="90"/>
      <c r="O117" s="90"/>
      <c r="P117" s="90"/>
      <c r="Q117" s="90"/>
      <c r="R117" s="90"/>
      <c r="S117" s="90"/>
    </row>
    <row r="118" spans="1:19" ht="15.75" customHeight="1">
      <c r="A118" s="90"/>
      <c r="B118" s="90"/>
      <c r="C118" s="90"/>
      <c r="D118" s="90"/>
      <c r="E118" s="90"/>
      <c r="F118" s="90"/>
      <c r="G118" s="90"/>
      <c r="H118" s="90"/>
      <c r="I118" s="90"/>
      <c r="J118" s="90"/>
      <c r="K118" s="90"/>
      <c r="L118" s="90"/>
      <c r="M118" s="90"/>
      <c r="N118" s="90"/>
      <c r="O118" s="90"/>
      <c r="P118" s="90"/>
      <c r="Q118" s="90"/>
      <c r="R118" s="90"/>
      <c r="S118" s="90"/>
    </row>
    <row r="119" spans="1:19" ht="15.75" customHeight="1">
      <c r="A119" s="90"/>
      <c r="B119" s="90"/>
      <c r="C119" s="90"/>
      <c r="D119" s="90"/>
      <c r="E119" s="90"/>
      <c r="F119" s="90"/>
      <c r="G119" s="90"/>
      <c r="H119" s="90"/>
      <c r="I119" s="90"/>
      <c r="J119" s="90"/>
      <c r="K119" s="90"/>
      <c r="L119" s="90"/>
      <c r="M119" s="90"/>
      <c r="N119" s="90"/>
      <c r="O119" s="90"/>
      <c r="P119" s="90"/>
      <c r="Q119" s="90"/>
      <c r="R119" s="90"/>
      <c r="S119" s="90"/>
    </row>
    <row r="120" spans="1:19" ht="15.75" customHeight="1">
      <c r="A120" s="90"/>
      <c r="B120" s="90"/>
      <c r="C120" s="90"/>
      <c r="D120" s="90"/>
      <c r="E120" s="90"/>
      <c r="F120" s="90"/>
      <c r="G120" s="90"/>
      <c r="H120" s="90"/>
      <c r="I120" s="90"/>
      <c r="J120" s="90"/>
      <c r="K120" s="90"/>
      <c r="L120" s="90"/>
      <c r="M120" s="90"/>
      <c r="N120" s="90"/>
      <c r="O120" s="90"/>
      <c r="P120" s="90"/>
      <c r="Q120" s="90"/>
      <c r="R120" s="90"/>
      <c r="S120" s="90"/>
    </row>
    <row r="121" spans="1:19" ht="15.75" customHeight="1">
      <c r="A121" s="90"/>
      <c r="B121" s="90"/>
      <c r="C121" s="90"/>
      <c r="D121" s="90"/>
      <c r="E121" s="90"/>
      <c r="F121" s="90"/>
      <c r="G121" s="90"/>
      <c r="H121" s="90"/>
      <c r="I121" s="90"/>
      <c r="J121" s="90"/>
      <c r="K121" s="90"/>
      <c r="L121" s="90"/>
      <c r="M121" s="90"/>
      <c r="N121" s="90"/>
      <c r="O121" s="90"/>
      <c r="P121" s="90"/>
      <c r="Q121" s="90"/>
      <c r="R121" s="90"/>
      <c r="S121" s="90"/>
    </row>
    <row r="122" spans="1:19" ht="15.75" customHeight="1">
      <c r="A122" s="90"/>
      <c r="B122" s="90"/>
      <c r="C122" s="90"/>
      <c r="D122" s="90"/>
      <c r="E122" s="90"/>
      <c r="F122" s="90"/>
      <c r="G122" s="90"/>
      <c r="H122" s="90"/>
      <c r="I122" s="90"/>
      <c r="J122" s="90"/>
      <c r="K122" s="90"/>
      <c r="L122" s="90"/>
      <c r="M122" s="90"/>
      <c r="N122" s="90"/>
      <c r="O122" s="90"/>
      <c r="P122" s="90"/>
      <c r="Q122" s="90"/>
      <c r="R122" s="90"/>
      <c r="S122" s="90"/>
    </row>
    <row r="123" spans="1:19" ht="15.75" customHeight="1">
      <c r="A123" s="90"/>
      <c r="B123" s="90"/>
      <c r="C123" s="90"/>
      <c r="D123" s="90"/>
      <c r="E123" s="90"/>
      <c r="F123" s="90"/>
      <c r="G123" s="90"/>
      <c r="H123" s="90"/>
      <c r="I123" s="90"/>
      <c r="J123" s="90"/>
      <c r="K123" s="90"/>
      <c r="L123" s="90"/>
      <c r="M123" s="90"/>
      <c r="N123" s="90"/>
      <c r="O123" s="90"/>
      <c r="P123" s="90"/>
      <c r="Q123" s="90"/>
      <c r="R123" s="90"/>
      <c r="S123" s="90"/>
    </row>
    <row r="124" spans="1:19" ht="15.75" customHeight="1">
      <c r="A124" s="90"/>
      <c r="B124" s="90"/>
      <c r="C124" s="90"/>
      <c r="D124" s="90"/>
      <c r="E124" s="90"/>
      <c r="F124" s="90"/>
      <c r="G124" s="90"/>
      <c r="H124" s="90"/>
      <c r="I124" s="90"/>
      <c r="J124" s="90"/>
      <c r="K124" s="90"/>
      <c r="L124" s="90"/>
      <c r="M124" s="90"/>
      <c r="N124" s="90"/>
      <c r="O124" s="90"/>
      <c r="P124" s="90"/>
      <c r="Q124" s="90"/>
      <c r="R124" s="90"/>
      <c r="S124" s="90"/>
    </row>
    <row r="125" spans="1:19" ht="15.75" customHeight="1">
      <c r="A125" s="90"/>
      <c r="B125" s="90"/>
      <c r="C125" s="90"/>
      <c r="D125" s="90"/>
      <c r="E125" s="90"/>
      <c r="F125" s="90"/>
      <c r="G125" s="90"/>
      <c r="H125" s="90"/>
      <c r="I125" s="90"/>
      <c r="J125" s="90"/>
      <c r="K125" s="90"/>
      <c r="L125" s="90"/>
      <c r="M125" s="90"/>
      <c r="N125" s="90"/>
      <c r="O125" s="90"/>
      <c r="P125" s="90"/>
      <c r="Q125" s="90"/>
      <c r="R125" s="90"/>
      <c r="S125" s="90"/>
    </row>
    <row r="126" spans="1:19" ht="15.75" customHeight="1">
      <c r="A126" s="90"/>
      <c r="B126" s="90"/>
      <c r="C126" s="90"/>
      <c r="D126" s="90"/>
      <c r="E126" s="90"/>
      <c r="F126" s="90"/>
      <c r="G126" s="90"/>
      <c r="H126" s="90"/>
      <c r="I126" s="90"/>
      <c r="J126" s="90"/>
      <c r="K126" s="90"/>
      <c r="L126" s="90"/>
      <c r="M126" s="90"/>
      <c r="N126" s="90"/>
      <c r="O126" s="90"/>
      <c r="P126" s="90"/>
      <c r="Q126" s="90"/>
      <c r="R126" s="90"/>
      <c r="S126" s="90"/>
    </row>
    <row r="127" spans="1:19" ht="15.75" customHeight="1">
      <c r="A127" s="90"/>
      <c r="B127" s="90"/>
      <c r="C127" s="90"/>
      <c r="D127" s="90"/>
      <c r="E127" s="90"/>
      <c r="F127" s="90"/>
      <c r="G127" s="90"/>
      <c r="H127" s="90"/>
      <c r="I127" s="90"/>
      <c r="J127" s="90"/>
      <c r="K127" s="90"/>
      <c r="L127" s="90"/>
      <c r="M127" s="90"/>
      <c r="N127" s="90"/>
      <c r="O127" s="90"/>
      <c r="P127" s="90"/>
      <c r="Q127" s="90"/>
      <c r="R127" s="90"/>
      <c r="S127" s="90"/>
    </row>
    <row r="128" spans="1:19" ht="15.75" customHeight="1">
      <c r="A128" s="90"/>
      <c r="B128" s="90"/>
      <c r="C128" s="90"/>
      <c r="D128" s="90"/>
      <c r="E128" s="90"/>
      <c r="F128" s="90"/>
      <c r="G128" s="90"/>
      <c r="H128" s="90"/>
      <c r="I128" s="90"/>
      <c r="J128" s="90"/>
      <c r="K128" s="90"/>
      <c r="L128" s="90"/>
      <c r="M128" s="90"/>
      <c r="N128" s="90"/>
      <c r="O128" s="90"/>
      <c r="P128" s="90"/>
      <c r="Q128" s="90"/>
      <c r="R128" s="90"/>
      <c r="S128" s="90"/>
    </row>
    <row r="129" spans="1:19" ht="15.75" customHeight="1">
      <c r="A129" s="90"/>
      <c r="B129" s="90"/>
      <c r="C129" s="90"/>
      <c r="D129" s="90"/>
      <c r="E129" s="90"/>
      <c r="F129" s="90"/>
      <c r="G129" s="90"/>
      <c r="H129" s="90"/>
      <c r="I129" s="90"/>
      <c r="J129" s="90"/>
      <c r="K129" s="90"/>
      <c r="L129" s="90"/>
      <c r="M129" s="90"/>
      <c r="N129" s="90"/>
      <c r="O129" s="90"/>
      <c r="P129" s="90"/>
      <c r="Q129" s="90"/>
      <c r="R129" s="90"/>
      <c r="S129" s="90"/>
    </row>
    <row r="130" spans="1:19" ht="15.75" customHeight="1">
      <c r="A130" s="90"/>
      <c r="B130" s="90"/>
      <c r="C130" s="90"/>
      <c r="D130" s="90"/>
      <c r="E130" s="90"/>
      <c r="F130" s="90"/>
      <c r="G130" s="90"/>
      <c r="H130" s="90"/>
      <c r="I130" s="90"/>
      <c r="J130" s="90"/>
      <c r="K130" s="90"/>
      <c r="L130" s="90"/>
      <c r="M130" s="90"/>
      <c r="N130" s="90"/>
      <c r="O130" s="90"/>
      <c r="P130" s="90"/>
      <c r="Q130" s="90"/>
      <c r="R130" s="90"/>
      <c r="S130" s="90"/>
    </row>
    <row r="131" spans="1:19" ht="15.75" customHeight="1">
      <c r="A131" s="90"/>
      <c r="B131" s="90"/>
      <c r="C131" s="90"/>
      <c r="D131" s="90"/>
      <c r="E131" s="90"/>
      <c r="F131" s="90"/>
      <c r="G131" s="90"/>
      <c r="H131" s="90"/>
      <c r="I131" s="90"/>
      <c r="J131" s="90"/>
      <c r="K131" s="90"/>
      <c r="L131" s="90"/>
      <c r="M131" s="90"/>
      <c r="N131" s="90"/>
      <c r="O131" s="90"/>
      <c r="P131" s="90"/>
      <c r="Q131" s="90"/>
      <c r="R131" s="90"/>
      <c r="S131" s="90"/>
    </row>
    <row r="132" spans="1:19" ht="15.75" customHeight="1">
      <c r="A132" s="90"/>
      <c r="B132" s="90"/>
      <c r="C132" s="90"/>
      <c r="D132" s="90"/>
      <c r="E132" s="90"/>
      <c r="F132" s="90"/>
      <c r="G132" s="90"/>
      <c r="H132" s="90"/>
      <c r="I132" s="90"/>
      <c r="J132" s="90"/>
      <c r="K132" s="90"/>
      <c r="L132" s="90"/>
      <c r="M132" s="90"/>
      <c r="N132" s="90"/>
      <c r="O132" s="90"/>
      <c r="P132" s="90"/>
      <c r="Q132" s="90"/>
      <c r="R132" s="90"/>
      <c r="S132" s="90"/>
    </row>
    <row r="133" spans="1:19" ht="15.75" customHeight="1">
      <c r="A133" s="90"/>
      <c r="B133" s="90"/>
      <c r="C133" s="90"/>
      <c r="D133" s="90"/>
      <c r="E133" s="90"/>
      <c r="F133" s="90"/>
      <c r="G133" s="90"/>
      <c r="H133" s="90"/>
      <c r="I133" s="90"/>
      <c r="J133" s="90"/>
      <c r="K133" s="90"/>
      <c r="L133" s="90"/>
      <c r="M133" s="90"/>
      <c r="N133" s="90"/>
      <c r="O133" s="90"/>
      <c r="P133" s="90"/>
      <c r="Q133" s="90"/>
      <c r="R133" s="90"/>
      <c r="S133" s="90"/>
    </row>
    <row r="134" spans="1:19" ht="15.75" customHeight="1">
      <c r="A134" s="90"/>
      <c r="B134" s="90"/>
      <c r="C134" s="90"/>
      <c r="D134" s="90"/>
      <c r="E134" s="90"/>
      <c r="F134" s="90"/>
      <c r="G134" s="90"/>
      <c r="H134" s="90"/>
      <c r="I134" s="90"/>
      <c r="J134" s="90"/>
      <c r="K134" s="90"/>
      <c r="L134" s="90"/>
      <c r="M134" s="90"/>
      <c r="N134" s="90"/>
      <c r="O134" s="90"/>
      <c r="P134" s="90"/>
      <c r="Q134" s="90"/>
      <c r="R134" s="90"/>
      <c r="S134" s="90"/>
    </row>
    <row r="135" spans="1:19" ht="15.75" customHeight="1">
      <c r="A135" s="90"/>
      <c r="B135" s="90"/>
      <c r="C135" s="90"/>
      <c r="D135" s="90"/>
      <c r="E135" s="90"/>
      <c r="F135" s="90"/>
      <c r="G135" s="90"/>
      <c r="H135" s="90"/>
      <c r="I135" s="90"/>
      <c r="J135" s="90"/>
      <c r="K135" s="90"/>
      <c r="L135" s="90"/>
      <c r="M135" s="90"/>
      <c r="N135" s="90"/>
      <c r="O135" s="90"/>
      <c r="P135" s="90"/>
      <c r="Q135" s="90"/>
      <c r="R135" s="90"/>
      <c r="S135" s="90"/>
    </row>
    <row r="136" spans="1:19" ht="15.75" customHeight="1">
      <c r="A136" s="90"/>
      <c r="B136" s="90"/>
      <c r="C136" s="90"/>
      <c r="D136" s="90"/>
      <c r="E136" s="90"/>
      <c r="F136" s="90"/>
      <c r="G136" s="90"/>
      <c r="H136" s="90"/>
      <c r="I136" s="90"/>
      <c r="J136" s="90"/>
      <c r="K136" s="90"/>
      <c r="L136" s="90"/>
      <c r="M136" s="90"/>
      <c r="N136" s="90"/>
      <c r="O136" s="90"/>
      <c r="P136" s="90"/>
      <c r="Q136" s="90"/>
      <c r="R136" s="90"/>
      <c r="S136" s="90"/>
    </row>
    <row r="137" spans="1:19" ht="15.75" customHeight="1">
      <c r="A137" s="90"/>
      <c r="B137" s="90"/>
      <c r="C137" s="90"/>
      <c r="D137" s="90"/>
      <c r="E137" s="90"/>
      <c r="F137" s="90"/>
      <c r="G137" s="90"/>
      <c r="H137" s="90"/>
      <c r="I137" s="90"/>
      <c r="J137" s="90"/>
      <c r="K137" s="90"/>
      <c r="L137" s="90"/>
      <c r="M137" s="90"/>
      <c r="N137" s="90"/>
      <c r="O137" s="90"/>
      <c r="P137" s="90"/>
      <c r="Q137" s="90"/>
      <c r="R137" s="90"/>
      <c r="S137" s="90"/>
    </row>
    <row r="138" spans="1:19" ht="15.75" customHeight="1">
      <c r="A138" s="90"/>
      <c r="B138" s="90"/>
      <c r="C138" s="90"/>
      <c r="D138" s="90"/>
      <c r="E138" s="90"/>
      <c r="F138" s="90"/>
      <c r="G138" s="90"/>
      <c r="H138" s="90"/>
      <c r="I138" s="90"/>
      <c r="J138" s="90"/>
      <c r="K138" s="90"/>
      <c r="L138" s="90"/>
      <c r="M138" s="90"/>
      <c r="N138" s="90"/>
      <c r="O138" s="90"/>
      <c r="P138" s="90"/>
      <c r="Q138" s="90"/>
      <c r="R138" s="90"/>
      <c r="S138" s="90"/>
    </row>
    <row r="139" spans="1:19" ht="15.75" customHeight="1">
      <c r="A139" s="90"/>
      <c r="B139" s="90"/>
      <c r="C139" s="90"/>
      <c r="D139" s="90"/>
      <c r="E139" s="90"/>
      <c r="F139" s="90"/>
      <c r="G139" s="90"/>
      <c r="H139" s="90"/>
      <c r="I139" s="90"/>
      <c r="J139" s="90"/>
      <c r="K139" s="90"/>
      <c r="L139" s="90"/>
      <c r="M139" s="90"/>
      <c r="N139" s="90"/>
      <c r="O139" s="90"/>
      <c r="P139" s="90"/>
      <c r="Q139" s="90"/>
      <c r="R139" s="90"/>
      <c r="S139" s="90"/>
    </row>
    <row r="140" spans="1:19" ht="15.75" customHeight="1">
      <c r="A140" s="90"/>
      <c r="B140" s="90"/>
      <c r="C140" s="90"/>
      <c r="D140" s="90"/>
      <c r="E140" s="90"/>
      <c r="F140" s="90"/>
      <c r="G140" s="90"/>
      <c r="H140" s="90"/>
      <c r="I140" s="90"/>
      <c r="J140" s="90"/>
      <c r="K140" s="90"/>
      <c r="L140" s="90"/>
      <c r="M140" s="90"/>
      <c r="N140" s="90"/>
      <c r="O140" s="90"/>
      <c r="P140" s="90"/>
      <c r="Q140" s="90"/>
      <c r="R140" s="90"/>
      <c r="S140" s="90"/>
    </row>
    <row r="141" spans="1:19" ht="15.75" customHeight="1">
      <c r="A141" s="90"/>
      <c r="B141" s="90"/>
      <c r="C141" s="90"/>
      <c r="D141" s="90"/>
      <c r="E141" s="90"/>
      <c r="F141" s="90"/>
      <c r="G141" s="90"/>
      <c r="H141" s="90"/>
      <c r="I141" s="90"/>
      <c r="J141" s="90"/>
      <c r="K141" s="90"/>
      <c r="L141" s="90"/>
      <c r="M141" s="90"/>
      <c r="N141" s="90"/>
      <c r="O141" s="90"/>
      <c r="P141" s="90"/>
      <c r="Q141" s="90"/>
      <c r="R141" s="90"/>
      <c r="S141" s="90"/>
    </row>
    <row r="142" spans="1:19" ht="15.75" customHeight="1">
      <c r="A142" s="90"/>
      <c r="B142" s="90"/>
      <c r="C142" s="90"/>
      <c r="D142" s="90"/>
      <c r="E142" s="90"/>
      <c r="F142" s="90"/>
      <c r="G142" s="90"/>
      <c r="H142" s="90"/>
      <c r="I142" s="90"/>
      <c r="J142" s="90"/>
      <c r="K142" s="90"/>
      <c r="L142" s="90"/>
      <c r="M142" s="90"/>
      <c r="N142" s="90"/>
      <c r="O142" s="90"/>
      <c r="P142" s="90"/>
      <c r="Q142" s="90"/>
      <c r="R142" s="90"/>
      <c r="S142" s="90"/>
    </row>
    <row r="143" spans="1:19" ht="15.75" customHeight="1">
      <c r="A143" s="90"/>
      <c r="B143" s="90"/>
      <c r="C143" s="90"/>
      <c r="D143" s="90"/>
      <c r="E143" s="90"/>
      <c r="F143" s="90"/>
      <c r="G143" s="90"/>
      <c r="H143" s="90"/>
      <c r="I143" s="90"/>
      <c r="J143" s="90"/>
      <c r="K143" s="90"/>
      <c r="L143" s="90"/>
      <c r="M143" s="90"/>
      <c r="N143" s="90"/>
      <c r="O143" s="90"/>
      <c r="P143" s="90"/>
      <c r="Q143" s="90"/>
      <c r="R143" s="90"/>
      <c r="S143" s="90"/>
    </row>
    <row r="144" spans="1:19" ht="15.75" customHeight="1">
      <c r="A144" s="90"/>
      <c r="B144" s="90"/>
      <c r="C144" s="90"/>
      <c r="D144" s="90"/>
      <c r="E144" s="90"/>
      <c r="F144" s="90"/>
      <c r="G144" s="90"/>
      <c r="H144" s="90"/>
      <c r="I144" s="90"/>
      <c r="J144" s="90"/>
      <c r="K144" s="90"/>
      <c r="L144" s="90"/>
      <c r="M144" s="90"/>
      <c r="N144" s="90"/>
      <c r="O144" s="90"/>
      <c r="P144" s="90"/>
      <c r="Q144" s="90"/>
      <c r="R144" s="90"/>
      <c r="S144" s="90"/>
    </row>
    <row r="145" spans="1:19" ht="15.75" customHeight="1">
      <c r="A145" s="90"/>
      <c r="B145" s="90"/>
      <c r="C145" s="90"/>
      <c r="D145" s="90"/>
      <c r="E145" s="90"/>
      <c r="F145" s="90"/>
      <c r="G145" s="90"/>
      <c r="H145" s="90"/>
      <c r="I145" s="90"/>
      <c r="J145" s="90"/>
      <c r="K145" s="90"/>
      <c r="L145" s="90"/>
      <c r="M145" s="90"/>
      <c r="N145" s="90"/>
      <c r="O145" s="90"/>
      <c r="P145" s="90"/>
      <c r="Q145" s="90"/>
      <c r="R145" s="90"/>
      <c r="S145" s="90"/>
    </row>
    <row r="146" spans="1:19" ht="15.75" customHeight="1">
      <c r="A146" s="90"/>
      <c r="B146" s="90"/>
      <c r="C146" s="90"/>
      <c r="D146" s="90"/>
      <c r="E146" s="90"/>
      <c r="F146" s="90"/>
      <c r="G146" s="90"/>
      <c r="H146" s="90"/>
      <c r="I146" s="90"/>
      <c r="J146" s="90"/>
      <c r="K146" s="90"/>
      <c r="L146" s="90"/>
      <c r="M146" s="90"/>
      <c r="N146" s="90"/>
      <c r="O146" s="90"/>
      <c r="P146" s="90"/>
      <c r="Q146" s="90"/>
      <c r="R146" s="90"/>
      <c r="S146" s="90"/>
    </row>
    <row r="147" spans="1:19" ht="15.75" customHeight="1">
      <c r="A147" s="90"/>
      <c r="B147" s="90"/>
      <c r="C147" s="90"/>
      <c r="D147" s="90"/>
      <c r="E147" s="90"/>
      <c r="F147" s="90"/>
      <c r="G147" s="90"/>
      <c r="H147" s="90"/>
      <c r="I147" s="90"/>
      <c r="J147" s="90"/>
      <c r="K147" s="90"/>
      <c r="L147" s="90"/>
      <c r="M147" s="90"/>
      <c r="N147" s="90"/>
      <c r="O147" s="90"/>
      <c r="P147" s="90"/>
      <c r="Q147" s="90"/>
      <c r="R147" s="90"/>
      <c r="S147" s="90"/>
    </row>
    <row r="148" spans="1:19" ht="15.75" customHeight="1">
      <c r="A148" s="90"/>
      <c r="B148" s="90"/>
      <c r="C148" s="90"/>
      <c r="D148" s="90"/>
      <c r="E148" s="90"/>
      <c r="F148" s="90"/>
      <c r="G148" s="90"/>
      <c r="H148" s="90"/>
      <c r="I148" s="90"/>
      <c r="J148" s="90"/>
      <c r="K148" s="90"/>
      <c r="L148" s="90"/>
      <c r="M148" s="90"/>
      <c r="N148" s="90"/>
      <c r="O148" s="90"/>
      <c r="P148" s="90"/>
      <c r="Q148" s="90"/>
      <c r="R148" s="90"/>
      <c r="S148" s="90"/>
    </row>
    <row r="149" spans="1:19" ht="15.75" customHeight="1">
      <c r="A149" s="90"/>
      <c r="B149" s="90"/>
      <c r="C149" s="90"/>
      <c r="D149" s="90"/>
      <c r="E149" s="90"/>
      <c r="F149" s="90"/>
      <c r="G149" s="90"/>
      <c r="H149" s="90"/>
      <c r="I149" s="90"/>
      <c r="J149" s="90"/>
      <c r="K149" s="90"/>
      <c r="L149" s="90"/>
      <c r="M149" s="90"/>
      <c r="N149" s="90"/>
      <c r="O149" s="90"/>
      <c r="P149" s="90"/>
      <c r="Q149" s="90"/>
      <c r="R149" s="90"/>
      <c r="S149" s="90"/>
    </row>
    <row r="150" spans="1:19" ht="15.75" customHeight="1">
      <c r="A150" s="90"/>
      <c r="B150" s="90"/>
      <c r="C150" s="90"/>
      <c r="D150" s="90"/>
      <c r="E150" s="90"/>
      <c r="F150" s="90"/>
      <c r="G150" s="90"/>
      <c r="H150" s="90"/>
      <c r="I150" s="90"/>
      <c r="J150" s="90"/>
      <c r="K150" s="90"/>
      <c r="L150" s="90"/>
      <c r="M150" s="90"/>
      <c r="N150" s="90"/>
      <c r="O150" s="90"/>
      <c r="P150" s="90"/>
      <c r="Q150" s="90"/>
      <c r="R150" s="90"/>
      <c r="S150" s="90"/>
    </row>
    <row r="151" spans="1:19" ht="15.75" customHeight="1">
      <c r="A151" s="90"/>
      <c r="B151" s="90"/>
      <c r="C151" s="90"/>
      <c r="D151" s="90"/>
      <c r="E151" s="90"/>
      <c r="F151" s="90"/>
      <c r="G151" s="90"/>
      <c r="H151" s="90"/>
      <c r="I151" s="90"/>
      <c r="J151" s="90"/>
      <c r="K151" s="90"/>
      <c r="L151" s="90"/>
      <c r="M151" s="90"/>
      <c r="N151" s="90"/>
      <c r="O151" s="90"/>
      <c r="P151" s="90"/>
      <c r="Q151" s="90"/>
      <c r="R151" s="90"/>
      <c r="S151" s="90"/>
    </row>
    <row r="152" spans="1:19" ht="15.75" customHeight="1">
      <c r="A152" s="90"/>
      <c r="B152" s="90"/>
      <c r="C152" s="90"/>
      <c r="D152" s="90"/>
      <c r="E152" s="90"/>
      <c r="F152" s="90"/>
      <c r="G152" s="90"/>
      <c r="H152" s="90"/>
      <c r="I152" s="90"/>
      <c r="J152" s="90"/>
      <c r="K152" s="90"/>
      <c r="L152" s="90"/>
      <c r="M152" s="90"/>
      <c r="N152" s="90"/>
      <c r="O152" s="90"/>
      <c r="P152" s="90"/>
      <c r="Q152" s="90"/>
      <c r="R152" s="90"/>
      <c r="S152" s="90"/>
    </row>
    <row r="153" spans="1:19" ht="15.75" customHeight="1">
      <c r="A153" s="90"/>
      <c r="B153" s="90"/>
      <c r="C153" s="90"/>
      <c r="D153" s="90"/>
      <c r="E153" s="90"/>
      <c r="F153" s="90"/>
      <c r="G153" s="90"/>
      <c r="H153" s="90"/>
      <c r="I153" s="90"/>
      <c r="J153" s="90"/>
      <c r="K153" s="90"/>
      <c r="L153" s="90"/>
      <c r="M153" s="90"/>
      <c r="N153" s="90"/>
      <c r="O153" s="90"/>
      <c r="P153" s="90"/>
      <c r="Q153" s="90"/>
      <c r="R153" s="90"/>
      <c r="S153" s="90"/>
    </row>
    <row r="154" spans="1:19" ht="15.75" customHeight="1">
      <c r="A154" s="90"/>
      <c r="B154" s="90"/>
      <c r="C154" s="90"/>
      <c r="D154" s="90"/>
      <c r="E154" s="90"/>
      <c r="F154" s="90"/>
      <c r="G154" s="90"/>
      <c r="H154" s="90"/>
      <c r="I154" s="90"/>
      <c r="J154" s="90"/>
      <c r="K154" s="90"/>
      <c r="L154" s="90"/>
      <c r="M154" s="90"/>
      <c r="N154" s="90"/>
      <c r="O154" s="90"/>
      <c r="P154" s="90"/>
      <c r="Q154" s="90"/>
      <c r="R154" s="90"/>
      <c r="S154" s="90"/>
    </row>
    <row r="155" spans="1:19" ht="15.75" customHeight="1">
      <c r="A155" s="90"/>
      <c r="B155" s="90"/>
      <c r="C155" s="90"/>
      <c r="D155" s="90"/>
      <c r="E155" s="90"/>
      <c r="F155" s="90"/>
      <c r="G155" s="90"/>
      <c r="H155" s="90"/>
      <c r="I155" s="90"/>
      <c r="J155" s="90"/>
      <c r="K155" s="90"/>
      <c r="L155" s="90"/>
      <c r="M155" s="90"/>
      <c r="N155" s="90"/>
      <c r="O155" s="90"/>
      <c r="P155" s="90"/>
      <c r="Q155" s="90"/>
      <c r="R155" s="90"/>
      <c r="S155" s="90"/>
    </row>
    <row r="156" spans="1:19" ht="15.75" customHeight="1">
      <c r="A156" s="90"/>
      <c r="B156" s="90"/>
      <c r="C156" s="90"/>
      <c r="D156" s="90"/>
      <c r="E156" s="90"/>
      <c r="F156" s="90"/>
      <c r="G156" s="90"/>
      <c r="H156" s="90"/>
      <c r="I156" s="90"/>
      <c r="J156" s="90"/>
      <c r="K156" s="90"/>
      <c r="L156" s="90"/>
      <c r="M156" s="90"/>
      <c r="N156" s="90"/>
      <c r="O156" s="90"/>
      <c r="P156" s="90"/>
      <c r="Q156" s="90"/>
      <c r="R156" s="90"/>
      <c r="S156" s="90"/>
    </row>
    <row r="157" spans="1:19" ht="15.75" customHeight="1">
      <c r="A157" s="90"/>
      <c r="B157" s="90"/>
      <c r="C157" s="90"/>
      <c r="D157" s="90"/>
      <c r="E157" s="90"/>
      <c r="F157" s="90"/>
      <c r="G157" s="90"/>
      <c r="H157" s="90"/>
      <c r="I157" s="90"/>
      <c r="J157" s="90"/>
      <c r="K157" s="90"/>
      <c r="L157" s="90"/>
      <c r="M157" s="90"/>
      <c r="N157" s="90"/>
      <c r="O157" s="90"/>
      <c r="P157" s="90"/>
      <c r="Q157" s="90"/>
      <c r="R157" s="90"/>
      <c r="S157" s="90"/>
    </row>
    <row r="158" spans="1:19" ht="15.75" customHeight="1">
      <c r="A158" s="90"/>
      <c r="B158" s="90"/>
      <c r="C158" s="90"/>
      <c r="D158" s="90"/>
      <c r="E158" s="90"/>
      <c r="F158" s="90"/>
      <c r="G158" s="90"/>
      <c r="H158" s="90"/>
      <c r="I158" s="90"/>
      <c r="J158" s="90"/>
      <c r="K158" s="90"/>
      <c r="L158" s="90"/>
      <c r="M158" s="90"/>
      <c r="N158" s="90"/>
      <c r="O158" s="90"/>
      <c r="P158" s="90"/>
      <c r="Q158" s="90"/>
      <c r="R158" s="90"/>
      <c r="S158" s="90"/>
    </row>
    <row r="159" spans="1:19" ht="15.75" customHeight="1">
      <c r="A159" s="90"/>
      <c r="B159" s="90"/>
      <c r="C159" s="90"/>
      <c r="D159" s="90"/>
      <c r="E159" s="90"/>
      <c r="F159" s="90"/>
      <c r="G159" s="90"/>
      <c r="H159" s="90"/>
      <c r="I159" s="90"/>
      <c r="J159" s="90"/>
      <c r="K159" s="90"/>
      <c r="L159" s="90"/>
      <c r="M159" s="90"/>
      <c r="N159" s="90"/>
      <c r="O159" s="90"/>
      <c r="P159" s="90"/>
      <c r="Q159" s="90"/>
      <c r="R159" s="90"/>
      <c r="S159" s="90"/>
    </row>
    <row r="160" spans="1:19" ht="15.75" customHeight="1">
      <c r="A160" s="90"/>
      <c r="B160" s="90"/>
      <c r="C160" s="90"/>
      <c r="D160" s="90"/>
      <c r="E160" s="90"/>
      <c r="F160" s="90"/>
      <c r="G160" s="90"/>
      <c r="H160" s="90"/>
      <c r="I160" s="90"/>
      <c r="J160" s="90"/>
      <c r="K160" s="90"/>
      <c r="L160" s="90"/>
      <c r="M160" s="90"/>
      <c r="N160" s="90"/>
      <c r="O160" s="90"/>
      <c r="P160" s="90"/>
      <c r="Q160" s="90"/>
      <c r="R160" s="90"/>
      <c r="S160" s="90"/>
    </row>
    <row r="161" spans="1:19" ht="15.75" customHeight="1">
      <c r="A161" s="90"/>
      <c r="B161" s="90"/>
      <c r="C161" s="90"/>
      <c r="D161" s="90"/>
      <c r="E161" s="90"/>
      <c r="F161" s="90"/>
      <c r="G161" s="90"/>
      <c r="H161" s="90"/>
      <c r="I161" s="90"/>
      <c r="J161" s="90"/>
      <c r="K161" s="90"/>
      <c r="L161" s="90"/>
      <c r="M161" s="90"/>
      <c r="N161" s="90"/>
      <c r="O161" s="90"/>
      <c r="P161" s="90"/>
      <c r="Q161" s="90"/>
      <c r="R161" s="90"/>
      <c r="S161" s="90"/>
    </row>
    <row r="162" spans="1:19" ht="15.75" customHeight="1">
      <c r="A162" s="90"/>
      <c r="B162" s="90"/>
      <c r="C162" s="90"/>
      <c r="D162" s="90"/>
      <c r="E162" s="90"/>
      <c r="F162" s="90"/>
      <c r="G162" s="90"/>
      <c r="H162" s="90"/>
      <c r="I162" s="90"/>
      <c r="J162" s="90"/>
      <c r="K162" s="90"/>
      <c r="L162" s="90"/>
      <c r="M162" s="90"/>
      <c r="N162" s="90"/>
      <c r="O162" s="90"/>
      <c r="P162" s="90"/>
      <c r="Q162" s="90"/>
      <c r="R162" s="90"/>
      <c r="S162" s="90"/>
    </row>
    <row r="163" spans="1:19" ht="15.75" customHeight="1">
      <c r="A163" s="90"/>
      <c r="B163" s="90"/>
      <c r="C163" s="90"/>
      <c r="D163" s="90"/>
      <c r="E163" s="90"/>
      <c r="F163" s="90"/>
      <c r="G163" s="90"/>
      <c r="H163" s="90"/>
      <c r="I163" s="90"/>
      <c r="J163" s="90"/>
      <c r="K163" s="90"/>
      <c r="L163" s="90"/>
      <c r="M163" s="90"/>
      <c r="N163" s="90"/>
      <c r="O163" s="90"/>
      <c r="P163" s="90"/>
      <c r="Q163" s="90"/>
      <c r="R163" s="90"/>
      <c r="S163" s="90"/>
    </row>
    <row r="164" spans="1:19" ht="15.75" customHeight="1">
      <c r="A164" s="90"/>
      <c r="B164" s="90"/>
      <c r="C164" s="90"/>
      <c r="D164" s="90"/>
      <c r="E164" s="90"/>
      <c r="F164" s="90"/>
      <c r="G164" s="90"/>
      <c r="H164" s="90"/>
      <c r="I164" s="90"/>
      <c r="J164" s="90"/>
      <c r="K164" s="90"/>
      <c r="L164" s="90"/>
      <c r="M164" s="90"/>
      <c r="N164" s="90"/>
      <c r="O164" s="90"/>
      <c r="P164" s="90"/>
      <c r="Q164" s="90"/>
      <c r="R164" s="90"/>
      <c r="S164" s="90"/>
    </row>
    <row r="165" spans="1:19" ht="15.75" customHeight="1">
      <c r="A165" s="90"/>
      <c r="B165" s="90"/>
      <c r="C165" s="90"/>
      <c r="D165" s="90"/>
      <c r="E165" s="90"/>
      <c r="F165" s="90"/>
      <c r="G165" s="90"/>
      <c r="H165" s="90"/>
      <c r="I165" s="90"/>
      <c r="J165" s="90"/>
      <c r="K165" s="90"/>
      <c r="L165" s="90"/>
      <c r="M165" s="90"/>
      <c r="N165" s="90"/>
      <c r="O165" s="90"/>
      <c r="P165" s="90"/>
      <c r="Q165" s="90"/>
      <c r="R165" s="90"/>
      <c r="S165" s="90"/>
    </row>
    <row r="166" spans="1:19" ht="15.75" customHeight="1">
      <c r="A166" s="90"/>
      <c r="B166" s="90"/>
      <c r="C166" s="90"/>
      <c r="D166" s="90"/>
      <c r="E166" s="90"/>
      <c r="F166" s="90"/>
      <c r="G166" s="90"/>
      <c r="H166" s="90"/>
      <c r="I166" s="90"/>
      <c r="J166" s="90"/>
      <c r="K166" s="90"/>
      <c r="L166" s="90"/>
      <c r="M166" s="90"/>
      <c r="N166" s="90"/>
      <c r="O166" s="90"/>
      <c r="P166" s="90"/>
      <c r="Q166" s="90"/>
      <c r="R166" s="90"/>
      <c r="S166" s="90"/>
    </row>
    <row r="167" spans="1:19" ht="15.75" customHeight="1">
      <c r="A167" s="90"/>
      <c r="B167" s="90"/>
      <c r="C167" s="90"/>
      <c r="D167" s="90"/>
      <c r="E167" s="90"/>
      <c r="F167" s="90"/>
      <c r="G167" s="90"/>
      <c r="H167" s="90"/>
      <c r="I167" s="90"/>
      <c r="J167" s="90"/>
      <c r="K167" s="90"/>
      <c r="L167" s="90"/>
      <c r="M167" s="90"/>
      <c r="N167" s="90"/>
      <c r="O167" s="90"/>
      <c r="P167" s="90"/>
      <c r="Q167" s="90"/>
      <c r="R167" s="90"/>
      <c r="S167" s="90"/>
    </row>
    <row r="168" spans="1:19" ht="15.75" customHeight="1">
      <c r="A168" s="90"/>
      <c r="B168" s="90"/>
      <c r="C168" s="90"/>
      <c r="D168" s="90"/>
      <c r="E168" s="90"/>
      <c r="F168" s="90"/>
      <c r="G168" s="90"/>
      <c r="H168" s="90"/>
      <c r="I168" s="90"/>
      <c r="J168" s="90"/>
      <c r="K168" s="90"/>
      <c r="L168" s="90"/>
      <c r="M168" s="90"/>
      <c r="N168" s="90"/>
      <c r="O168" s="90"/>
      <c r="P168" s="90"/>
      <c r="Q168" s="90"/>
      <c r="R168" s="90"/>
      <c r="S168" s="90"/>
    </row>
    <row r="169" spans="1:19" ht="15.75" customHeight="1">
      <c r="A169" s="90"/>
      <c r="B169" s="90"/>
      <c r="C169" s="90"/>
      <c r="D169" s="90"/>
      <c r="E169" s="90"/>
      <c r="F169" s="90"/>
      <c r="G169" s="90"/>
      <c r="H169" s="90"/>
      <c r="I169" s="90"/>
      <c r="J169" s="90"/>
      <c r="K169" s="90"/>
      <c r="L169" s="90"/>
      <c r="M169" s="90"/>
      <c r="N169" s="90"/>
      <c r="O169" s="90"/>
      <c r="P169" s="90"/>
      <c r="Q169" s="90"/>
      <c r="R169" s="90"/>
      <c r="S169" s="90"/>
    </row>
    <row r="170" spans="1:19" ht="15.75" customHeight="1">
      <c r="A170" s="90"/>
      <c r="B170" s="90"/>
      <c r="C170" s="90"/>
      <c r="D170" s="90"/>
      <c r="E170" s="90"/>
      <c r="F170" s="90"/>
      <c r="G170" s="90"/>
      <c r="H170" s="90"/>
      <c r="I170" s="90"/>
      <c r="J170" s="90"/>
      <c r="K170" s="90"/>
      <c r="L170" s="90"/>
      <c r="M170" s="90"/>
      <c r="N170" s="90"/>
      <c r="O170" s="90"/>
      <c r="P170" s="90"/>
      <c r="Q170" s="90"/>
      <c r="R170" s="90"/>
      <c r="S170" s="90"/>
    </row>
    <row r="171" spans="1:19" ht="15.75" customHeight="1">
      <c r="A171" s="90"/>
      <c r="B171" s="90"/>
      <c r="C171" s="90"/>
      <c r="D171" s="90"/>
      <c r="E171" s="90"/>
      <c r="F171" s="90"/>
      <c r="G171" s="90"/>
      <c r="H171" s="90"/>
      <c r="I171" s="90"/>
      <c r="J171" s="90"/>
      <c r="K171" s="90"/>
      <c r="L171" s="90"/>
      <c r="M171" s="90"/>
      <c r="N171" s="90"/>
      <c r="O171" s="90"/>
      <c r="P171" s="90"/>
      <c r="Q171" s="90"/>
      <c r="R171" s="90"/>
      <c r="S171" s="90"/>
    </row>
    <row r="172" spans="1:19" ht="15.75" customHeight="1">
      <c r="A172" s="90"/>
      <c r="B172" s="90"/>
      <c r="C172" s="90"/>
      <c r="D172" s="90"/>
      <c r="E172" s="90"/>
      <c r="F172" s="90"/>
      <c r="G172" s="90"/>
      <c r="H172" s="90"/>
      <c r="I172" s="90"/>
      <c r="J172" s="90"/>
      <c r="K172" s="90"/>
      <c r="L172" s="90"/>
      <c r="M172" s="90"/>
      <c r="N172" s="90"/>
      <c r="O172" s="90"/>
      <c r="P172" s="90"/>
      <c r="Q172" s="90"/>
      <c r="R172" s="90"/>
      <c r="S172" s="90"/>
    </row>
    <row r="173" spans="1:19" ht="15.75" customHeight="1">
      <c r="A173" s="90"/>
      <c r="B173" s="90"/>
      <c r="C173" s="90"/>
      <c r="D173" s="90"/>
      <c r="E173" s="90"/>
      <c r="F173" s="90"/>
      <c r="G173" s="90"/>
      <c r="H173" s="90"/>
      <c r="I173" s="90"/>
      <c r="J173" s="90"/>
      <c r="K173" s="90"/>
      <c r="L173" s="90"/>
      <c r="M173" s="90"/>
      <c r="N173" s="90"/>
      <c r="O173" s="90"/>
      <c r="P173" s="90"/>
      <c r="Q173" s="90"/>
      <c r="R173" s="90"/>
      <c r="S173" s="90"/>
    </row>
    <row r="174" spans="1:19" ht="15.75" customHeight="1">
      <c r="A174" s="90"/>
      <c r="B174" s="90"/>
      <c r="C174" s="90"/>
      <c r="D174" s="90"/>
      <c r="E174" s="90"/>
      <c r="F174" s="90"/>
      <c r="G174" s="90"/>
      <c r="H174" s="90"/>
      <c r="I174" s="90"/>
      <c r="J174" s="90"/>
      <c r="K174" s="90"/>
      <c r="L174" s="90"/>
      <c r="M174" s="90"/>
      <c r="N174" s="90"/>
      <c r="O174" s="90"/>
      <c r="P174" s="90"/>
      <c r="Q174" s="90"/>
      <c r="R174" s="90"/>
      <c r="S174" s="90"/>
    </row>
    <row r="175" spans="1:19" ht="15.75" customHeight="1">
      <c r="A175" s="90"/>
      <c r="B175" s="90"/>
      <c r="C175" s="90"/>
      <c r="D175" s="90"/>
      <c r="E175" s="90"/>
      <c r="F175" s="90"/>
      <c r="G175" s="90"/>
      <c r="H175" s="90"/>
      <c r="I175" s="90"/>
      <c r="J175" s="90"/>
      <c r="K175" s="90"/>
      <c r="L175" s="90"/>
      <c r="M175" s="90"/>
      <c r="N175" s="90"/>
      <c r="O175" s="90"/>
      <c r="P175" s="90"/>
      <c r="Q175" s="90"/>
      <c r="R175" s="90"/>
      <c r="S175" s="90"/>
    </row>
    <row r="176" spans="1:19" ht="15.75" customHeight="1">
      <c r="A176" s="90"/>
      <c r="B176" s="90"/>
      <c r="C176" s="90"/>
      <c r="D176" s="90"/>
      <c r="E176" s="90"/>
      <c r="F176" s="90"/>
      <c r="G176" s="90"/>
      <c r="H176" s="90"/>
      <c r="I176" s="90"/>
      <c r="J176" s="90"/>
      <c r="K176" s="90"/>
      <c r="L176" s="90"/>
      <c r="M176" s="90"/>
      <c r="N176" s="90"/>
      <c r="O176" s="90"/>
      <c r="P176" s="90"/>
      <c r="Q176" s="90"/>
      <c r="R176" s="90"/>
      <c r="S176" s="90"/>
    </row>
    <row r="177" spans="1:19" ht="15.75" customHeight="1">
      <c r="A177" s="90"/>
      <c r="B177" s="90"/>
      <c r="C177" s="90"/>
      <c r="D177" s="90"/>
      <c r="E177" s="90"/>
      <c r="F177" s="90"/>
      <c r="G177" s="90"/>
      <c r="H177" s="90"/>
      <c r="I177" s="90"/>
      <c r="J177" s="90"/>
      <c r="K177" s="90"/>
      <c r="L177" s="90"/>
      <c r="M177" s="90"/>
      <c r="N177" s="90"/>
      <c r="O177" s="90"/>
      <c r="P177" s="90"/>
      <c r="Q177" s="90"/>
      <c r="R177" s="90"/>
      <c r="S177" s="90"/>
    </row>
    <row r="178" spans="1:19" ht="15.75" customHeight="1">
      <c r="A178" s="90"/>
      <c r="B178" s="90"/>
      <c r="C178" s="90"/>
      <c r="D178" s="90"/>
      <c r="E178" s="90"/>
      <c r="F178" s="90"/>
      <c r="G178" s="90"/>
      <c r="H178" s="90"/>
      <c r="I178" s="90"/>
      <c r="J178" s="90"/>
      <c r="K178" s="90"/>
      <c r="L178" s="90"/>
      <c r="M178" s="90"/>
      <c r="N178" s="90"/>
      <c r="O178" s="90"/>
      <c r="P178" s="90"/>
      <c r="Q178" s="90"/>
      <c r="R178" s="90"/>
      <c r="S178" s="90"/>
    </row>
    <row r="179" spans="1:19" ht="15.75" customHeight="1">
      <c r="A179" s="90"/>
      <c r="B179" s="90"/>
      <c r="C179" s="90"/>
      <c r="D179" s="90"/>
      <c r="E179" s="90"/>
      <c r="F179" s="90"/>
      <c r="G179" s="90"/>
      <c r="H179" s="90"/>
      <c r="I179" s="90"/>
      <c r="J179" s="90"/>
      <c r="K179" s="90"/>
      <c r="L179" s="90"/>
      <c r="M179" s="90"/>
      <c r="N179" s="90"/>
      <c r="O179" s="90"/>
      <c r="P179" s="90"/>
      <c r="Q179" s="90"/>
      <c r="R179" s="90"/>
      <c r="S179" s="90"/>
    </row>
    <row r="180" spans="1:19" ht="15.75" customHeight="1">
      <c r="A180" s="90"/>
      <c r="B180" s="90"/>
      <c r="C180" s="90"/>
      <c r="D180" s="90"/>
      <c r="E180" s="90"/>
      <c r="F180" s="90"/>
      <c r="G180" s="90"/>
      <c r="H180" s="90"/>
      <c r="I180" s="90"/>
      <c r="J180" s="90"/>
      <c r="K180" s="90"/>
      <c r="L180" s="90"/>
      <c r="M180" s="90"/>
      <c r="N180" s="90"/>
      <c r="O180" s="90"/>
      <c r="P180" s="90"/>
      <c r="Q180" s="90"/>
      <c r="R180" s="90"/>
      <c r="S180" s="90"/>
    </row>
    <row r="181" spans="1:19" ht="15.75" customHeight="1">
      <c r="A181" s="90"/>
      <c r="B181" s="90"/>
      <c r="C181" s="90"/>
      <c r="D181" s="90"/>
      <c r="E181" s="90"/>
      <c r="F181" s="90"/>
      <c r="G181" s="90"/>
      <c r="H181" s="90"/>
      <c r="I181" s="90"/>
      <c r="J181" s="90"/>
      <c r="K181" s="90"/>
      <c r="L181" s="90"/>
      <c r="M181" s="90"/>
      <c r="N181" s="90"/>
      <c r="O181" s="90"/>
      <c r="P181" s="90"/>
      <c r="Q181" s="90"/>
      <c r="R181" s="90"/>
      <c r="S181" s="90"/>
    </row>
    <row r="182" spans="1:19" ht="15.75" customHeight="1">
      <c r="A182" s="90"/>
      <c r="B182" s="90"/>
      <c r="C182" s="90"/>
      <c r="D182" s="90"/>
      <c r="E182" s="90"/>
      <c r="F182" s="90"/>
      <c r="G182" s="90"/>
      <c r="H182" s="90"/>
      <c r="I182" s="90"/>
      <c r="J182" s="90"/>
      <c r="K182" s="90"/>
      <c r="L182" s="90"/>
      <c r="M182" s="90"/>
      <c r="N182" s="90"/>
      <c r="O182" s="90"/>
      <c r="P182" s="90"/>
      <c r="Q182" s="90"/>
      <c r="R182" s="90"/>
      <c r="S182" s="90"/>
    </row>
    <row r="183" spans="1:19" ht="15.75" customHeight="1">
      <c r="A183" s="90"/>
      <c r="B183" s="90"/>
      <c r="C183" s="90"/>
      <c r="D183" s="90"/>
      <c r="E183" s="90"/>
      <c r="F183" s="90"/>
      <c r="G183" s="90"/>
      <c r="H183" s="90"/>
      <c r="I183" s="90"/>
      <c r="J183" s="90"/>
      <c r="K183" s="90"/>
      <c r="L183" s="90"/>
      <c r="M183" s="90"/>
      <c r="N183" s="90"/>
      <c r="O183" s="90"/>
      <c r="P183" s="90"/>
      <c r="Q183" s="90"/>
      <c r="R183" s="90"/>
      <c r="S183" s="90"/>
    </row>
    <row r="184" spans="1:19" ht="15.75" customHeight="1">
      <c r="A184" s="90"/>
      <c r="B184" s="90"/>
      <c r="C184" s="90"/>
      <c r="D184" s="90"/>
      <c r="E184" s="90"/>
      <c r="F184" s="90"/>
      <c r="G184" s="90"/>
      <c r="H184" s="90"/>
      <c r="I184" s="90"/>
      <c r="J184" s="90"/>
      <c r="K184" s="90"/>
      <c r="L184" s="90"/>
      <c r="M184" s="90"/>
      <c r="N184" s="90"/>
      <c r="O184" s="90"/>
      <c r="P184" s="90"/>
      <c r="Q184" s="90"/>
      <c r="R184" s="90"/>
      <c r="S184" s="90"/>
    </row>
    <row r="185" spans="1:19" ht="15.75" customHeight="1">
      <c r="A185" s="90"/>
      <c r="B185" s="90"/>
      <c r="C185" s="90"/>
      <c r="D185" s="90"/>
      <c r="E185" s="90"/>
      <c r="F185" s="90"/>
      <c r="G185" s="90"/>
      <c r="H185" s="90"/>
      <c r="I185" s="90"/>
      <c r="J185" s="90"/>
      <c r="K185" s="90"/>
      <c r="L185" s="90"/>
      <c r="M185" s="90"/>
      <c r="N185" s="90"/>
      <c r="O185" s="90"/>
      <c r="P185" s="90"/>
      <c r="Q185" s="90"/>
      <c r="R185" s="90"/>
      <c r="S185" s="90"/>
    </row>
    <row r="186" spans="1:19" ht="15.75" customHeight="1">
      <c r="A186" s="90"/>
      <c r="B186" s="90"/>
      <c r="C186" s="90"/>
      <c r="D186" s="90"/>
      <c r="E186" s="90"/>
      <c r="F186" s="90"/>
      <c r="G186" s="90"/>
      <c r="H186" s="90"/>
      <c r="I186" s="90"/>
      <c r="J186" s="90"/>
      <c r="K186" s="90"/>
      <c r="L186" s="90"/>
      <c r="M186" s="90"/>
      <c r="N186" s="90"/>
      <c r="O186" s="90"/>
      <c r="P186" s="90"/>
      <c r="Q186" s="90"/>
      <c r="R186" s="90"/>
      <c r="S186" s="90"/>
    </row>
    <row r="187" spans="1:19" ht="15.75" customHeight="1">
      <c r="A187" s="90"/>
      <c r="B187" s="90"/>
      <c r="C187" s="90"/>
      <c r="D187" s="90"/>
      <c r="E187" s="90"/>
      <c r="F187" s="90"/>
      <c r="G187" s="90"/>
      <c r="H187" s="90"/>
      <c r="I187" s="90"/>
      <c r="J187" s="90"/>
      <c r="K187" s="90"/>
      <c r="L187" s="90"/>
      <c r="M187" s="90"/>
      <c r="N187" s="90"/>
      <c r="O187" s="90"/>
      <c r="P187" s="90"/>
      <c r="Q187" s="90"/>
      <c r="R187" s="90"/>
      <c r="S187" s="90"/>
    </row>
    <row r="188" spans="1:19" ht="15.75" customHeight="1">
      <c r="A188" s="90"/>
      <c r="B188" s="90"/>
      <c r="C188" s="90"/>
      <c r="D188" s="90"/>
      <c r="E188" s="90"/>
      <c r="F188" s="90"/>
      <c r="G188" s="90"/>
      <c r="H188" s="90"/>
      <c r="I188" s="90"/>
      <c r="J188" s="90"/>
      <c r="K188" s="90"/>
      <c r="L188" s="90"/>
      <c r="M188" s="90"/>
      <c r="N188" s="90"/>
      <c r="O188" s="90"/>
      <c r="P188" s="90"/>
      <c r="Q188" s="90"/>
      <c r="R188" s="90"/>
      <c r="S188" s="90"/>
    </row>
    <row r="189" spans="1:19" ht="15.75" customHeight="1">
      <c r="A189" s="90"/>
      <c r="B189" s="90"/>
      <c r="C189" s="90"/>
      <c r="D189" s="90"/>
      <c r="E189" s="90"/>
      <c r="F189" s="90"/>
      <c r="G189" s="90"/>
      <c r="H189" s="90"/>
      <c r="I189" s="90"/>
      <c r="J189" s="90"/>
      <c r="K189" s="90"/>
      <c r="L189" s="90"/>
      <c r="M189" s="90"/>
      <c r="N189" s="90"/>
      <c r="O189" s="90"/>
      <c r="P189" s="90"/>
      <c r="Q189" s="90"/>
      <c r="R189" s="90"/>
      <c r="S189" s="90"/>
    </row>
    <row r="190" spans="1:19" ht="15.75" customHeight="1">
      <c r="A190" s="90"/>
      <c r="B190" s="90"/>
      <c r="C190" s="90"/>
      <c r="D190" s="90"/>
      <c r="E190" s="90"/>
      <c r="F190" s="90"/>
      <c r="G190" s="90"/>
      <c r="H190" s="90"/>
      <c r="I190" s="90"/>
      <c r="J190" s="90"/>
      <c r="K190" s="90"/>
      <c r="L190" s="90"/>
      <c r="M190" s="90"/>
      <c r="N190" s="90"/>
      <c r="O190" s="90"/>
      <c r="P190" s="90"/>
      <c r="Q190" s="90"/>
      <c r="R190" s="90"/>
      <c r="S190" s="90"/>
    </row>
    <row r="191" spans="1:19" ht="15.75" customHeight="1">
      <c r="A191" s="90"/>
      <c r="B191" s="90"/>
      <c r="C191" s="90"/>
      <c r="D191" s="90"/>
      <c r="E191" s="90"/>
      <c r="F191" s="90"/>
      <c r="G191" s="90"/>
      <c r="H191" s="90"/>
      <c r="I191" s="90"/>
      <c r="J191" s="90"/>
      <c r="K191" s="90"/>
      <c r="L191" s="90"/>
      <c r="M191" s="90"/>
      <c r="N191" s="90"/>
      <c r="O191" s="90"/>
      <c r="P191" s="90"/>
      <c r="Q191" s="90"/>
      <c r="R191" s="90"/>
      <c r="S191" s="90"/>
    </row>
    <row r="192" spans="1:19" ht="15.75" customHeight="1">
      <c r="A192" s="90"/>
      <c r="B192" s="90"/>
      <c r="C192" s="90"/>
      <c r="D192" s="90"/>
      <c r="E192" s="90"/>
      <c r="F192" s="90"/>
      <c r="G192" s="90"/>
      <c r="H192" s="90"/>
      <c r="I192" s="90"/>
      <c r="J192" s="90"/>
      <c r="K192" s="90"/>
      <c r="L192" s="90"/>
      <c r="M192" s="90"/>
      <c r="N192" s="90"/>
      <c r="O192" s="90"/>
      <c r="P192" s="90"/>
      <c r="Q192" s="90"/>
      <c r="R192" s="90"/>
      <c r="S192" s="90"/>
    </row>
    <row r="193" spans="1:19" ht="15.75" customHeight="1">
      <c r="A193" s="90"/>
      <c r="B193" s="90"/>
      <c r="C193" s="90"/>
      <c r="D193" s="90"/>
      <c r="E193" s="90"/>
      <c r="F193" s="90"/>
      <c r="G193" s="90"/>
      <c r="H193" s="90"/>
      <c r="I193" s="90"/>
      <c r="J193" s="90"/>
      <c r="K193" s="90"/>
      <c r="L193" s="90"/>
      <c r="M193" s="90"/>
      <c r="N193" s="90"/>
      <c r="O193" s="90"/>
      <c r="P193" s="90"/>
      <c r="Q193" s="90"/>
      <c r="R193" s="90"/>
      <c r="S193" s="90"/>
    </row>
    <row r="194" spans="1:19" ht="15.75" customHeight="1">
      <c r="A194" s="90"/>
      <c r="B194" s="90"/>
      <c r="C194" s="90"/>
      <c r="D194" s="90"/>
      <c r="E194" s="90"/>
      <c r="F194" s="90"/>
      <c r="G194" s="90"/>
      <c r="H194" s="90"/>
      <c r="I194" s="90"/>
      <c r="J194" s="90"/>
      <c r="K194" s="90"/>
      <c r="L194" s="90"/>
      <c r="M194" s="90"/>
      <c r="N194" s="90"/>
      <c r="O194" s="90"/>
      <c r="P194" s="90"/>
      <c r="Q194" s="90"/>
      <c r="R194" s="90"/>
      <c r="S194" s="90"/>
    </row>
    <row r="195" spans="1:19" ht="15.75" customHeight="1">
      <c r="A195" s="90"/>
      <c r="B195" s="90"/>
      <c r="C195" s="90"/>
      <c r="D195" s="90"/>
      <c r="E195" s="90"/>
      <c r="F195" s="90"/>
      <c r="G195" s="90"/>
      <c r="H195" s="90"/>
      <c r="I195" s="90"/>
      <c r="J195" s="90"/>
      <c r="K195" s="90"/>
      <c r="L195" s="90"/>
      <c r="M195" s="90"/>
      <c r="N195" s="90"/>
      <c r="O195" s="90"/>
      <c r="P195" s="90"/>
      <c r="Q195" s="90"/>
      <c r="R195" s="90"/>
      <c r="S195" s="90"/>
    </row>
    <row r="196" spans="1:19" ht="15.75" customHeight="1">
      <c r="A196" s="90"/>
      <c r="B196" s="90"/>
      <c r="C196" s="90"/>
      <c r="D196" s="90"/>
      <c r="E196" s="90"/>
      <c r="F196" s="90"/>
      <c r="G196" s="90"/>
      <c r="H196" s="90"/>
      <c r="I196" s="90"/>
      <c r="J196" s="90"/>
      <c r="K196" s="90"/>
      <c r="L196" s="90"/>
      <c r="M196" s="90"/>
      <c r="N196" s="90"/>
      <c r="O196" s="90"/>
      <c r="P196" s="90"/>
      <c r="Q196" s="90"/>
      <c r="R196" s="90"/>
      <c r="S196" s="90"/>
    </row>
    <row r="197" spans="1:19" ht="15.75" customHeight="1">
      <c r="A197" s="90"/>
      <c r="B197" s="90"/>
      <c r="C197" s="90"/>
      <c r="D197" s="90"/>
      <c r="E197" s="90"/>
      <c r="F197" s="90"/>
      <c r="G197" s="90"/>
      <c r="H197" s="90"/>
      <c r="I197" s="90"/>
      <c r="J197" s="90"/>
      <c r="K197" s="90"/>
      <c r="L197" s="90"/>
      <c r="M197" s="90"/>
      <c r="N197" s="90"/>
      <c r="O197" s="90"/>
      <c r="P197" s="90"/>
      <c r="Q197" s="90"/>
      <c r="R197" s="90"/>
      <c r="S197" s="90"/>
    </row>
    <row r="198" spans="1:19" ht="15.75" customHeight="1">
      <c r="A198" s="90"/>
      <c r="B198" s="90"/>
      <c r="C198" s="90"/>
      <c r="D198" s="90"/>
      <c r="E198" s="90"/>
      <c r="F198" s="90"/>
      <c r="G198" s="90"/>
      <c r="H198" s="90"/>
      <c r="I198" s="90"/>
      <c r="J198" s="90"/>
      <c r="K198" s="90"/>
      <c r="L198" s="90"/>
      <c r="M198" s="90"/>
      <c r="N198" s="90"/>
      <c r="O198" s="90"/>
      <c r="P198" s="90"/>
      <c r="Q198" s="90"/>
      <c r="R198" s="90"/>
      <c r="S198" s="90"/>
    </row>
    <row r="199" spans="1:19" ht="15.75" customHeight="1">
      <c r="A199" s="90"/>
      <c r="B199" s="90"/>
      <c r="C199" s="90"/>
      <c r="D199" s="90"/>
      <c r="E199" s="90"/>
      <c r="F199" s="90"/>
      <c r="G199" s="90"/>
      <c r="H199" s="90"/>
      <c r="I199" s="90"/>
      <c r="J199" s="90"/>
      <c r="K199" s="90"/>
      <c r="L199" s="90"/>
      <c r="M199" s="90"/>
      <c r="N199" s="90"/>
      <c r="O199" s="90"/>
      <c r="P199" s="90"/>
      <c r="Q199" s="90"/>
      <c r="R199" s="90"/>
      <c r="S199" s="90"/>
    </row>
    <row r="200" spans="1:19" ht="15.75" customHeight="1">
      <c r="A200" s="90"/>
      <c r="B200" s="90"/>
      <c r="C200" s="90"/>
      <c r="D200" s="90"/>
      <c r="E200" s="90"/>
      <c r="F200" s="90"/>
      <c r="G200" s="90"/>
      <c r="H200" s="90"/>
      <c r="I200" s="90"/>
      <c r="J200" s="90"/>
      <c r="K200" s="90"/>
      <c r="L200" s="90"/>
      <c r="M200" s="90"/>
      <c r="N200" s="90"/>
      <c r="O200" s="90"/>
      <c r="P200" s="90"/>
      <c r="Q200" s="90"/>
      <c r="R200" s="90"/>
      <c r="S200" s="90"/>
    </row>
    <row r="201" spans="1:19" ht="15.75" customHeight="1">
      <c r="A201" s="90"/>
      <c r="B201" s="90"/>
      <c r="C201" s="90"/>
      <c r="D201" s="90"/>
      <c r="E201" s="90"/>
      <c r="F201" s="90"/>
      <c r="G201" s="90"/>
      <c r="H201" s="90"/>
      <c r="I201" s="90"/>
      <c r="J201" s="90"/>
      <c r="K201" s="90"/>
      <c r="L201" s="90"/>
      <c r="M201" s="90"/>
      <c r="N201" s="90"/>
      <c r="O201" s="90"/>
      <c r="P201" s="90"/>
      <c r="Q201" s="90"/>
      <c r="R201" s="90"/>
      <c r="S201" s="90"/>
    </row>
    <row r="202" spans="1:19" ht="15.75" customHeight="1">
      <c r="A202" s="90"/>
      <c r="B202" s="90"/>
      <c r="C202" s="90"/>
      <c r="D202" s="90"/>
      <c r="E202" s="90"/>
      <c r="F202" s="90"/>
      <c r="G202" s="90"/>
      <c r="H202" s="90"/>
      <c r="I202" s="90"/>
      <c r="J202" s="90"/>
      <c r="K202" s="90"/>
      <c r="L202" s="90"/>
      <c r="M202" s="90"/>
      <c r="N202" s="90"/>
      <c r="O202" s="90"/>
      <c r="P202" s="90"/>
      <c r="Q202" s="90"/>
      <c r="R202" s="90"/>
      <c r="S202" s="90"/>
    </row>
    <row r="203" spans="1:19" ht="15.75" customHeight="1">
      <c r="A203" s="90"/>
      <c r="B203" s="90"/>
      <c r="C203" s="90"/>
      <c r="D203" s="90"/>
      <c r="E203" s="90"/>
      <c r="F203" s="90"/>
      <c r="G203" s="90"/>
      <c r="H203" s="90"/>
      <c r="I203" s="90"/>
      <c r="J203" s="90"/>
      <c r="K203" s="90"/>
      <c r="L203" s="90"/>
      <c r="M203" s="90"/>
      <c r="N203" s="90"/>
      <c r="O203" s="90"/>
      <c r="P203" s="90"/>
      <c r="Q203" s="90"/>
      <c r="R203" s="90"/>
      <c r="S203" s="90"/>
    </row>
    <row r="204" spans="1:19" ht="15.75" customHeight="1">
      <c r="A204" s="90"/>
      <c r="B204" s="90"/>
      <c r="C204" s="90"/>
      <c r="D204" s="90"/>
      <c r="E204" s="90"/>
      <c r="F204" s="90"/>
      <c r="G204" s="90"/>
      <c r="H204" s="90"/>
      <c r="I204" s="90"/>
      <c r="J204" s="90"/>
      <c r="K204" s="90"/>
      <c r="L204" s="90"/>
      <c r="M204" s="90"/>
      <c r="N204" s="90"/>
      <c r="O204" s="90"/>
      <c r="P204" s="90"/>
      <c r="Q204" s="90"/>
      <c r="R204" s="90"/>
      <c r="S204" s="90"/>
    </row>
    <row r="205" spans="1:19" ht="15.75" customHeight="1">
      <c r="A205" s="90"/>
      <c r="B205" s="90"/>
      <c r="C205" s="90"/>
      <c r="D205" s="90"/>
      <c r="E205" s="90"/>
      <c r="F205" s="90"/>
      <c r="G205" s="90"/>
      <c r="H205" s="90"/>
      <c r="I205" s="90"/>
      <c r="J205" s="90"/>
      <c r="K205" s="90"/>
      <c r="L205" s="90"/>
      <c r="M205" s="90"/>
      <c r="N205" s="90"/>
      <c r="O205" s="90"/>
      <c r="P205" s="90"/>
      <c r="Q205" s="90"/>
      <c r="R205" s="90"/>
      <c r="S205" s="90"/>
    </row>
    <row r="206" spans="1:19" ht="15.75" customHeight="1">
      <c r="A206" s="90"/>
      <c r="B206" s="90"/>
      <c r="C206" s="90"/>
      <c r="D206" s="90"/>
      <c r="E206" s="90"/>
      <c r="F206" s="90"/>
      <c r="G206" s="90"/>
      <c r="H206" s="90"/>
      <c r="I206" s="90"/>
      <c r="J206" s="90"/>
      <c r="K206" s="90"/>
      <c r="L206" s="90"/>
      <c r="M206" s="90"/>
      <c r="N206" s="90"/>
      <c r="O206" s="90"/>
      <c r="P206" s="90"/>
      <c r="Q206" s="90"/>
      <c r="R206" s="90"/>
      <c r="S206" s="90"/>
    </row>
    <row r="207" spans="1:19" ht="15.75" customHeight="1">
      <c r="A207" s="90"/>
      <c r="B207" s="90"/>
      <c r="C207" s="90"/>
      <c r="D207" s="90"/>
      <c r="E207" s="90"/>
      <c r="F207" s="90"/>
      <c r="G207" s="90"/>
      <c r="H207" s="90"/>
      <c r="I207" s="90"/>
      <c r="J207" s="90"/>
      <c r="K207" s="90"/>
      <c r="L207" s="90"/>
      <c r="M207" s="90"/>
      <c r="N207" s="90"/>
      <c r="O207" s="90"/>
      <c r="P207" s="90"/>
      <c r="Q207" s="90"/>
      <c r="R207" s="90"/>
      <c r="S207" s="90"/>
    </row>
    <row r="208" spans="1:19" ht="15.75" customHeight="1">
      <c r="A208" s="90"/>
      <c r="B208" s="90"/>
      <c r="C208" s="90"/>
      <c r="D208" s="90"/>
      <c r="E208" s="90"/>
      <c r="F208" s="90"/>
      <c r="G208" s="90"/>
      <c r="H208" s="90"/>
      <c r="I208" s="90"/>
      <c r="J208" s="90"/>
      <c r="K208" s="90"/>
      <c r="L208" s="90"/>
      <c r="M208" s="90"/>
      <c r="N208" s="90"/>
      <c r="O208" s="90"/>
      <c r="P208" s="90"/>
      <c r="Q208" s="90"/>
      <c r="R208" s="90"/>
      <c r="S208" s="90"/>
    </row>
    <row r="209" spans="1:19" ht="15.75" customHeight="1">
      <c r="A209" s="90"/>
      <c r="B209" s="90"/>
      <c r="C209" s="90"/>
      <c r="D209" s="90"/>
      <c r="E209" s="90"/>
      <c r="F209" s="90"/>
      <c r="G209" s="90"/>
      <c r="H209" s="90"/>
      <c r="I209" s="90"/>
      <c r="J209" s="90"/>
      <c r="K209" s="90"/>
      <c r="L209" s="90"/>
      <c r="M209" s="90"/>
      <c r="N209" s="90"/>
      <c r="O209" s="90"/>
      <c r="P209" s="90"/>
      <c r="Q209" s="90"/>
      <c r="R209" s="90"/>
      <c r="S209" s="90"/>
    </row>
    <row r="210" spans="1:19" ht="15.75" customHeight="1">
      <c r="A210" s="90"/>
      <c r="B210" s="90"/>
      <c r="C210" s="90"/>
      <c r="D210" s="90"/>
      <c r="E210" s="90"/>
      <c r="F210" s="90"/>
      <c r="G210" s="90"/>
      <c r="H210" s="90"/>
      <c r="I210" s="90"/>
      <c r="J210" s="90"/>
      <c r="K210" s="90"/>
      <c r="L210" s="90"/>
      <c r="M210" s="90"/>
      <c r="N210" s="90"/>
      <c r="O210" s="90"/>
      <c r="P210" s="90"/>
      <c r="Q210" s="90"/>
      <c r="R210" s="90"/>
      <c r="S210" s="90"/>
    </row>
    <row r="211" spans="1:19" ht="15.75" customHeight="1">
      <c r="A211" s="90"/>
      <c r="B211" s="90"/>
      <c r="C211" s="90"/>
      <c r="D211" s="90"/>
      <c r="E211" s="90"/>
      <c r="F211" s="90"/>
      <c r="G211" s="90"/>
      <c r="H211" s="90"/>
      <c r="I211" s="90"/>
      <c r="J211" s="90"/>
      <c r="K211" s="90"/>
      <c r="L211" s="90"/>
      <c r="M211" s="90"/>
      <c r="N211" s="90"/>
      <c r="O211" s="90"/>
      <c r="P211" s="90"/>
      <c r="Q211" s="90"/>
      <c r="R211" s="90"/>
      <c r="S211" s="90"/>
    </row>
    <row r="212" spans="1:19" ht="15.75" customHeight="1">
      <c r="A212" s="90"/>
      <c r="B212" s="90"/>
      <c r="C212" s="90"/>
      <c r="D212" s="90"/>
      <c r="E212" s="90"/>
      <c r="F212" s="90"/>
      <c r="G212" s="90"/>
      <c r="H212" s="90"/>
      <c r="I212" s="90"/>
      <c r="J212" s="90"/>
      <c r="K212" s="90"/>
      <c r="L212" s="90"/>
      <c r="M212" s="90"/>
      <c r="N212" s="90"/>
      <c r="O212" s="90"/>
      <c r="P212" s="90"/>
      <c r="Q212" s="90"/>
      <c r="R212" s="90"/>
      <c r="S212" s="90"/>
    </row>
    <row r="213" spans="1:19" ht="15.75" customHeight="1">
      <c r="A213" s="90"/>
      <c r="B213" s="90"/>
      <c r="C213" s="90"/>
      <c r="D213" s="90"/>
      <c r="E213" s="90"/>
      <c r="F213" s="90"/>
      <c r="G213" s="90"/>
      <c r="H213" s="90"/>
      <c r="I213" s="90"/>
      <c r="J213" s="90"/>
      <c r="K213" s="90"/>
      <c r="L213" s="90"/>
      <c r="M213" s="90"/>
      <c r="N213" s="90"/>
      <c r="O213" s="90"/>
      <c r="P213" s="90"/>
      <c r="Q213" s="90"/>
      <c r="R213" s="90"/>
      <c r="S213" s="90"/>
    </row>
    <row r="214" spans="1:19" ht="15.75" customHeight="1">
      <c r="A214" s="90"/>
      <c r="B214" s="90"/>
      <c r="C214" s="90"/>
      <c r="D214" s="90"/>
      <c r="E214" s="90"/>
      <c r="F214" s="90"/>
      <c r="G214" s="90"/>
      <c r="H214" s="90"/>
      <c r="I214" s="90"/>
      <c r="J214" s="90"/>
      <c r="K214" s="90"/>
      <c r="L214" s="90"/>
      <c r="M214" s="90"/>
      <c r="N214" s="90"/>
      <c r="O214" s="90"/>
      <c r="P214" s="90"/>
      <c r="Q214" s="90"/>
      <c r="R214" s="90"/>
      <c r="S214" s="90"/>
    </row>
    <row r="215" spans="1:19" ht="15.75" customHeight="1">
      <c r="A215" s="90"/>
      <c r="B215" s="90"/>
      <c r="C215" s="90"/>
      <c r="D215" s="90"/>
      <c r="E215" s="90"/>
      <c r="F215" s="90"/>
      <c r="G215" s="90"/>
      <c r="H215" s="90"/>
      <c r="I215" s="90"/>
      <c r="J215" s="90"/>
      <c r="K215" s="90"/>
      <c r="L215" s="90"/>
      <c r="M215" s="90"/>
      <c r="N215" s="90"/>
      <c r="O215" s="90"/>
      <c r="P215" s="90"/>
      <c r="Q215" s="90"/>
      <c r="R215" s="90"/>
      <c r="S215" s="90"/>
    </row>
    <row r="216" spans="1:19" ht="15.75" customHeight="1">
      <c r="A216" s="90"/>
      <c r="B216" s="90"/>
      <c r="C216" s="90"/>
      <c r="D216" s="90"/>
      <c r="E216" s="90"/>
      <c r="F216" s="90"/>
      <c r="G216" s="90"/>
      <c r="H216" s="90"/>
      <c r="I216" s="90"/>
      <c r="J216" s="90"/>
      <c r="K216" s="90"/>
      <c r="L216" s="90"/>
      <c r="M216" s="90"/>
      <c r="N216" s="90"/>
      <c r="O216" s="90"/>
      <c r="P216" s="90"/>
      <c r="Q216" s="90"/>
      <c r="R216" s="90"/>
      <c r="S216" s="90"/>
    </row>
    <row r="217" spans="1:19" ht="15.75" customHeight="1">
      <c r="A217" s="90"/>
      <c r="B217" s="90"/>
      <c r="C217" s="90"/>
      <c r="D217" s="90"/>
      <c r="E217" s="90"/>
      <c r="F217" s="90"/>
      <c r="G217" s="90"/>
      <c r="H217" s="90"/>
      <c r="I217" s="90"/>
      <c r="J217" s="90"/>
      <c r="K217" s="90"/>
      <c r="L217" s="90"/>
      <c r="M217" s="90"/>
      <c r="N217" s="90"/>
      <c r="O217" s="90"/>
      <c r="P217" s="90"/>
      <c r="Q217" s="90"/>
      <c r="R217" s="90"/>
      <c r="S217" s="90"/>
    </row>
    <row r="218" spans="1:19" ht="15.75" customHeight="1">
      <c r="A218" s="90"/>
      <c r="B218" s="90"/>
      <c r="C218" s="90"/>
      <c r="D218" s="90"/>
      <c r="E218" s="90"/>
      <c r="F218" s="90"/>
      <c r="G218" s="90"/>
      <c r="H218" s="90"/>
      <c r="I218" s="90"/>
      <c r="J218" s="90"/>
      <c r="K218" s="90"/>
      <c r="L218" s="90"/>
      <c r="M218" s="90"/>
      <c r="N218" s="90"/>
      <c r="O218" s="90"/>
      <c r="P218" s="90"/>
      <c r="Q218" s="90"/>
      <c r="R218" s="90"/>
      <c r="S218" s="90"/>
    </row>
    <row r="219" spans="1:19" ht="15.75" customHeight="1">
      <c r="A219" s="90"/>
      <c r="B219" s="90"/>
      <c r="C219" s="90"/>
      <c r="D219" s="90"/>
      <c r="E219" s="90"/>
      <c r="F219" s="90"/>
      <c r="G219" s="90"/>
      <c r="H219" s="90"/>
      <c r="I219" s="90"/>
      <c r="J219" s="90"/>
      <c r="K219" s="90"/>
      <c r="L219" s="90"/>
      <c r="M219" s="90"/>
      <c r="N219" s="90"/>
      <c r="O219" s="90"/>
      <c r="P219" s="90"/>
      <c r="Q219" s="90"/>
      <c r="R219" s="90"/>
      <c r="S219" s="90"/>
    </row>
    <row r="220" spans="1:19" ht="15.75" customHeight="1">
      <c r="A220" s="90"/>
      <c r="B220" s="90"/>
      <c r="C220" s="90"/>
      <c r="D220" s="90"/>
      <c r="E220" s="90"/>
      <c r="F220" s="90"/>
      <c r="G220" s="90"/>
      <c r="H220" s="90"/>
      <c r="I220" s="90"/>
      <c r="J220" s="90"/>
      <c r="K220" s="90"/>
      <c r="L220" s="90"/>
      <c r="M220" s="90"/>
      <c r="N220" s="90"/>
      <c r="O220" s="90"/>
      <c r="P220" s="90"/>
      <c r="Q220" s="90"/>
      <c r="R220" s="90"/>
      <c r="S220" s="90"/>
    </row>
    <row r="221" spans="1:19" ht="15.75" customHeight="1">
      <c r="A221" s="90"/>
      <c r="B221" s="90"/>
      <c r="C221" s="90"/>
      <c r="D221" s="90"/>
      <c r="E221" s="90"/>
      <c r="F221" s="90"/>
      <c r="G221" s="90"/>
      <c r="H221" s="90"/>
      <c r="I221" s="90"/>
      <c r="J221" s="90"/>
      <c r="K221" s="90"/>
      <c r="L221" s="90"/>
      <c r="M221" s="90"/>
      <c r="N221" s="90"/>
      <c r="O221" s="90"/>
      <c r="P221" s="90"/>
      <c r="Q221" s="90"/>
      <c r="R221" s="90"/>
      <c r="S221" s="90"/>
    </row>
    <row r="222" spans="1:19" ht="15.75" customHeight="1">
      <c r="A222" s="90"/>
      <c r="B222" s="90"/>
      <c r="C222" s="90"/>
      <c r="D222" s="90"/>
      <c r="E222" s="90"/>
      <c r="F222" s="90"/>
      <c r="G222" s="90"/>
      <c r="H222" s="90"/>
      <c r="I222" s="90"/>
      <c r="J222" s="90"/>
      <c r="K222" s="90"/>
      <c r="L222" s="90"/>
      <c r="M222" s="90"/>
      <c r="N222" s="90"/>
      <c r="O222" s="90"/>
      <c r="P222" s="90"/>
      <c r="Q222" s="90"/>
      <c r="R222" s="90"/>
      <c r="S222" s="90"/>
    </row>
    <row r="223" spans="1:19" ht="15.75" customHeight="1">
      <c r="A223" s="90"/>
      <c r="B223" s="90"/>
      <c r="C223" s="90"/>
      <c r="D223" s="90"/>
      <c r="E223" s="90"/>
      <c r="F223" s="90"/>
      <c r="G223" s="90"/>
      <c r="H223" s="90"/>
      <c r="I223" s="90"/>
      <c r="J223" s="90"/>
      <c r="K223" s="90"/>
      <c r="L223" s="90"/>
      <c r="M223" s="90"/>
      <c r="N223" s="90"/>
      <c r="O223" s="90"/>
      <c r="P223" s="90"/>
      <c r="Q223" s="90"/>
      <c r="R223" s="90"/>
      <c r="S223" s="90"/>
    </row>
    <row r="224" spans="1:19" ht="15.75" customHeight="1">
      <c r="A224" s="90"/>
      <c r="B224" s="90"/>
      <c r="C224" s="90"/>
      <c r="D224" s="90"/>
      <c r="E224" s="90"/>
      <c r="F224" s="90"/>
      <c r="G224" s="90"/>
      <c r="H224" s="90"/>
      <c r="I224" s="90"/>
      <c r="J224" s="90"/>
      <c r="K224" s="90"/>
      <c r="L224" s="90"/>
      <c r="M224" s="90"/>
      <c r="N224" s="90"/>
      <c r="O224" s="90"/>
      <c r="P224" s="90"/>
      <c r="Q224" s="90"/>
      <c r="R224" s="90"/>
      <c r="S224" s="90"/>
    </row>
    <row r="225" spans="1:19" ht="15.75" customHeight="1">
      <c r="A225" s="90"/>
      <c r="B225" s="90"/>
      <c r="C225" s="90"/>
      <c r="D225" s="90"/>
      <c r="E225" s="90"/>
      <c r="F225" s="90"/>
      <c r="G225" s="90"/>
      <c r="H225" s="90"/>
      <c r="I225" s="90"/>
      <c r="J225" s="90"/>
      <c r="K225" s="90"/>
      <c r="L225" s="90"/>
      <c r="M225" s="90"/>
      <c r="N225" s="90"/>
      <c r="O225" s="90"/>
      <c r="P225" s="90"/>
      <c r="Q225" s="90"/>
      <c r="R225" s="90"/>
      <c r="S225" s="90"/>
    </row>
    <row r="226" spans="1:19" ht="15.75" customHeight="1">
      <c r="A226" s="90"/>
      <c r="B226" s="90"/>
      <c r="C226" s="90"/>
      <c r="D226" s="90"/>
      <c r="E226" s="90"/>
      <c r="F226" s="90"/>
      <c r="G226" s="90"/>
      <c r="H226" s="90"/>
      <c r="I226" s="90"/>
      <c r="J226" s="90"/>
      <c r="K226" s="90"/>
      <c r="L226" s="90"/>
      <c r="M226" s="90"/>
      <c r="N226" s="90"/>
      <c r="O226" s="90"/>
      <c r="P226" s="90"/>
      <c r="Q226" s="90"/>
      <c r="R226" s="90"/>
      <c r="S226" s="90"/>
    </row>
    <row r="227" spans="1:19" ht="15.75" customHeight="1">
      <c r="A227" s="90"/>
      <c r="B227" s="90"/>
      <c r="C227" s="90"/>
      <c r="D227" s="90"/>
      <c r="E227" s="90"/>
      <c r="F227" s="90"/>
      <c r="G227" s="90"/>
      <c r="H227" s="90"/>
      <c r="I227" s="90"/>
      <c r="J227" s="90"/>
      <c r="K227" s="90"/>
      <c r="L227" s="90"/>
      <c r="M227" s="90"/>
      <c r="N227" s="90"/>
      <c r="O227" s="90"/>
      <c r="P227" s="90"/>
      <c r="Q227" s="90"/>
      <c r="R227" s="90"/>
      <c r="S227" s="90"/>
    </row>
    <row r="228" spans="1:19" ht="15.75" customHeight="1">
      <c r="A228" s="90"/>
      <c r="B228" s="90"/>
      <c r="C228" s="90"/>
      <c r="D228" s="90"/>
      <c r="E228" s="90"/>
      <c r="F228" s="90"/>
      <c r="G228" s="90"/>
      <c r="H228" s="90"/>
      <c r="I228" s="90"/>
      <c r="J228" s="90"/>
      <c r="K228" s="90"/>
      <c r="L228" s="90"/>
      <c r="M228" s="90"/>
      <c r="N228" s="90"/>
      <c r="O228" s="90"/>
      <c r="P228" s="90"/>
      <c r="Q228" s="90"/>
      <c r="R228" s="90"/>
      <c r="S228" s="90"/>
    </row>
    <row r="229" spans="1:19" ht="15.75" customHeight="1">
      <c r="A229" s="90"/>
      <c r="B229" s="90"/>
      <c r="C229" s="90"/>
      <c r="D229" s="90"/>
      <c r="E229" s="90"/>
      <c r="F229" s="90"/>
      <c r="G229" s="90"/>
      <c r="H229" s="90"/>
      <c r="I229" s="90"/>
      <c r="J229" s="90"/>
      <c r="K229" s="90"/>
      <c r="L229" s="90"/>
      <c r="M229" s="90"/>
      <c r="N229" s="90"/>
      <c r="O229" s="90"/>
      <c r="P229" s="90"/>
      <c r="Q229" s="90"/>
      <c r="R229" s="90"/>
      <c r="S229" s="90"/>
    </row>
    <row r="230" spans="1:19" ht="15.75" customHeight="1">
      <c r="A230" s="90"/>
      <c r="B230" s="90"/>
      <c r="C230" s="90"/>
      <c r="D230" s="90"/>
      <c r="E230" s="90"/>
      <c r="F230" s="90"/>
      <c r="G230" s="90"/>
      <c r="H230" s="90"/>
      <c r="I230" s="90"/>
      <c r="J230" s="90"/>
      <c r="K230" s="90"/>
      <c r="L230" s="90"/>
      <c r="M230" s="90"/>
      <c r="N230" s="90"/>
      <c r="O230" s="90"/>
      <c r="P230" s="90"/>
      <c r="Q230" s="90"/>
      <c r="R230" s="90"/>
      <c r="S230" s="90"/>
    </row>
    <row r="231" spans="1:19" ht="15.75" customHeight="1">
      <c r="A231" s="90"/>
      <c r="B231" s="90"/>
      <c r="C231" s="90"/>
      <c r="D231" s="90"/>
      <c r="E231" s="90"/>
      <c r="F231" s="90"/>
      <c r="G231" s="90"/>
      <c r="H231" s="90"/>
      <c r="I231" s="90"/>
      <c r="J231" s="90"/>
      <c r="K231" s="90"/>
      <c r="L231" s="90"/>
      <c r="M231" s="90"/>
      <c r="N231" s="90"/>
      <c r="O231" s="90"/>
      <c r="P231" s="90"/>
      <c r="Q231" s="90"/>
      <c r="R231" s="90"/>
      <c r="S231" s="90"/>
    </row>
    <row r="232" spans="1:19" ht="15.75" customHeight="1">
      <c r="A232" s="90"/>
      <c r="B232" s="90"/>
      <c r="C232" s="90"/>
      <c r="D232" s="90"/>
      <c r="E232" s="90"/>
      <c r="F232" s="90"/>
      <c r="G232" s="90"/>
      <c r="H232" s="90"/>
      <c r="I232" s="90"/>
      <c r="J232" s="90"/>
      <c r="K232" s="90"/>
      <c r="L232" s="90"/>
      <c r="M232" s="90"/>
      <c r="N232" s="90"/>
      <c r="O232" s="90"/>
      <c r="P232" s="90"/>
      <c r="Q232" s="90"/>
      <c r="R232" s="90"/>
      <c r="S232" s="90"/>
    </row>
    <row r="233" spans="1:19" ht="15.75" customHeight="1">
      <c r="A233" s="90"/>
      <c r="B233" s="90"/>
      <c r="C233" s="90"/>
      <c r="D233" s="90"/>
      <c r="E233" s="90"/>
      <c r="F233" s="90"/>
      <c r="G233" s="90"/>
      <c r="H233" s="90"/>
      <c r="I233" s="90"/>
      <c r="J233" s="90"/>
      <c r="K233" s="90"/>
      <c r="L233" s="90"/>
      <c r="M233" s="90"/>
      <c r="N233" s="90"/>
      <c r="O233" s="90"/>
      <c r="P233" s="90"/>
      <c r="Q233" s="90"/>
      <c r="R233" s="90"/>
      <c r="S233" s="90"/>
    </row>
    <row r="234" spans="1:19" ht="15.75" customHeight="1">
      <c r="A234" s="90"/>
      <c r="B234" s="90"/>
      <c r="C234" s="90"/>
      <c r="D234" s="90"/>
      <c r="E234" s="90"/>
      <c r="F234" s="90"/>
      <c r="G234" s="90"/>
      <c r="H234" s="90"/>
      <c r="I234" s="90"/>
      <c r="J234" s="90"/>
      <c r="K234" s="90"/>
      <c r="L234" s="90"/>
      <c r="M234" s="90"/>
      <c r="N234" s="90"/>
      <c r="O234" s="90"/>
      <c r="P234" s="90"/>
      <c r="Q234" s="90"/>
      <c r="R234" s="90"/>
      <c r="S234" s="90"/>
    </row>
    <row r="235" spans="1:19" ht="15.75" customHeight="1">
      <c r="A235" s="90"/>
      <c r="B235" s="90"/>
      <c r="C235" s="90"/>
      <c r="D235" s="90"/>
      <c r="E235" s="90"/>
      <c r="F235" s="90"/>
      <c r="G235" s="90"/>
      <c r="H235" s="90"/>
      <c r="I235" s="90"/>
      <c r="J235" s="90"/>
      <c r="K235" s="90"/>
      <c r="L235" s="90"/>
      <c r="M235" s="90"/>
      <c r="N235" s="90"/>
      <c r="O235" s="90"/>
      <c r="P235" s="90"/>
      <c r="Q235" s="90"/>
      <c r="R235" s="90"/>
      <c r="S235" s="90"/>
    </row>
    <row r="236" spans="1:19" ht="15.75" customHeight="1">
      <c r="A236" s="90"/>
      <c r="B236" s="90"/>
      <c r="C236" s="90"/>
      <c r="D236" s="90"/>
      <c r="E236" s="90"/>
      <c r="F236" s="90"/>
      <c r="G236" s="90"/>
      <c r="H236" s="90"/>
      <c r="I236" s="90"/>
      <c r="J236" s="90"/>
      <c r="K236" s="90"/>
      <c r="L236" s="90"/>
      <c r="M236" s="90"/>
      <c r="N236" s="90"/>
      <c r="O236" s="90"/>
      <c r="P236" s="90"/>
      <c r="Q236" s="90"/>
      <c r="R236" s="90"/>
      <c r="S236" s="90"/>
    </row>
    <row r="237" spans="1:19" ht="15.75" customHeight="1">
      <c r="A237" s="90"/>
      <c r="B237" s="90"/>
      <c r="C237" s="90"/>
      <c r="D237" s="90"/>
      <c r="E237" s="90"/>
      <c r="F237" s="90"/>
      <c r="G237" s="90"/>
      <c r="H237" s="90"/>
      <c r="I237" s="90"/>
      <c r="J237" s="90"/>
      <c r="K237" s="90"/>
      <c r="L237" s="90"/>
      <c r="M237" s="90"/>
      <c r="N237" s="90"/>
      <c r="O237" s="90"/>
      <c r="P237" s="90"/>
      <c r="Q237" s="90"/>
      <c r="R237" s="90"/>
      <c r="S237" s="90"/>
    </row>
    <row r="238" spans="1:19" ht="15.75" customHeight="1">
      <c r="A238" s="90"/>
      <c r="B238" s="90"/>
      <c r="C238" s="90"/>
      <c r="D238" s="90"/>
      <c r="E238" s="90"/>
      <c r="F238" s="90"/>
      <c r="G238" s="90"/>
      <c r="H238" s="90"/>
      <c r="I238" s="90"/>
      <c r="J238" s="90"/>
      <c r="K238" s="90"/>
      <c r="L238" s="90"/>
      <c r="M238" s="90"/>
      <c r="N238" s="90"/>
      <c r="O238" s="90"/>
      <c r="P238" s="90"/>
      <c r="Q238" s="90"/>
      <c r="R238" s="90"/>
      <c r="S238" s="90"/>
    </row>
    <row r="239" spans="1:19" ht="15.75" customHeight="1">
      <c r="A239" s="90"/>
      <c r="B239" s="90"/>
      <c r="C239" s="90"/>
      <c r="D239" s="90"/>
      <c r="E239" s="90"/>
      <c r="F239" s="90"/>
      <c r="G239" s="90"/>
      <c r="H239" s="90"/>
      <c r="I239" s="90"/>
      <c r="J239" s="90"/>
      <c r="K239" s="90"/>
      <c r="L239" s="90"/>
      <c r="M239" s="90"/>
      <c r="N239" s="90"/>
      <c r="O239" s="90"/>
      <c r="P239" s="90"/>
      <c r="Q239" s="90"/>
      <c r="R239" s="90"/>
      <c r="S239" s="90"/>
    </row>
    <row r="240" spans="1:19" ht="15.75" customHeight="1">
      <c r="A240" s="90"/>
      <c r="B240" s="90"/>
      <c r="C240" s="90"/>
      <c r="D240" s="90"/>
      <c r="E240" s="90"/>
      <c r="F240" s="90"/>
      <c r="G240" s="90"/>
      <c r="H240" s="90"/>
      <c r="I240" s="90"/>
      <c r="J240" s="90"/>
      <c r="K240" s="90"/>
      <c r="L240" s="90"/>
      <c r="M240" s="90"/>
      <c r="N240" s="90"/>
      <c r="O240" s="90"/>
      <c r="P240" s="90"/>
      <c r="Q240" s="90"/>
      <c r="R240" s="90"/>
      <c r="S240" s="90"/>
    </row>
    <row r="241" spans="1:19" ht="15.75" customHeight="1">
      <c r="A241" s="90"/>
      <c r="B241" s="90"/>
      <c r="C241" s="90"/>
      <c r="D241" s="90"/>
      <c r="E241" s="90"/>
      <c r="F241" s="90"/>
      <c r="G241" s="90"/>
      <c r="H241" s="90"/>
      <c r="I241" s="90"/>
      <c r="J241" s="90"/>
      <c r="K241" s="90"/>
      <c r="L241" s="90"/>
      <c r="M241" s="90"/>
      <c r="N241" s="90"/>
      <c r="O241" s="90"/>
      <c r="P241" s="90"/>
      <c r="Q241" s="90"/>
      <c r="R241" s="90"/>
      <c r="S241" s="90"/>
    </row>
    <row r="242" spans="1:19" ht="15.75" customHeight="1">
      <c r="A242" s="90"/>
      <c r="B242" s="90"/>
      <c r="C242" s="90"/>
      <c r="D242" s="90"/>
      <c r="E242" s="90"/>
      <c r="F242" s="90"/>
      <c r="G242" s="90"/>
      <c r="H242" s="90"/>
      <c r="I242" s="90"/>
      <c r="J242" s="90"/>
      <c r="K242" s="90"/>
      <c r="L242" s="90"/>
      <c r="M242" s="90"/>
      <c r="N242" s="90"/>
      <c r="O242" s="90"/>
      <c r="P242" s="90"/>
      <c r="Q242" s="90"/>
      <c r="R242" s="90"/>
      <c r="S242" s="90"/>
    </row>
    <row r="243" spans="1:19" ht="15.75" customHeight="1">
      <c r="A243" s="90"/>
      <c r="B243" s="90"/>
      <c r="C243" s="90"/>
      <c r="D243" s="90"/>
      <c r="E243" s="90"/>
      <c r="F243" s="90"/>
      <c r="G243" s="90"/>
      <c r="H243" s="90"/>
      <c r="I243" s="90"/>
      <c r="J243" s="90"/>
      <c r="K243" s="90"/>
      <c r="L243" s="90"/>
      <c r="M243" s="90"/>
      <c r="N243" s="90"/>
      <c r="O243" s="90"/>
      <c r="P243" s="90"/>
      <c r="Q243" s="90"/>
      <c r="R243" s="90"/>
      <c r="S243" s="90"/>
    </row>
    <row r="244" spans="1:19" ht="15.75" customHeight="1">
      <c r="A244" s="90"/>
      <c r="B244" s="90"/>
      <c r="C244" s="90"/>
      <c r="D244" s="90"/>
      <c r="E244" s="90"/>
      <c r="F244" s="90"/>
      <c r="G244" s="90"/>
      <c r="H244" s="90"/>
      <c r="I244" s="90"/>
      <c r="J244" s="90"/>
      <c r="K244" s="90"/>
      <c r="L244" s="90"/>
      <c r="M244" s="90"/>
      <c r="N244" s="90"/>
      <c r="O244" s="90"/>
      <c r="P244" s="90"/>
      <c r="Q244" s="90"/>
      <c r="R244" s="90"/>
      <c r="S244" s="90"/>
    </row>
    <row r="245" spans="1:19" ht="15.75" customHeight="1">
      <c r="A245" s="90"/>
      <c r="B245" s="90"/>
      <c r="C245" s="90"/>
      <c r="D245" s="90"/>
      <c r="E245" s="90"/>
      <c r="F245" s="90"/>
      <c r="G245" s="90"/>
      <c r="H245" s="90"/>
      <c r="I245" s="90"/>
      <c r="J245" s="90"/>
      <c r="K245" s="90"/>
      <c r="L245" s="90"/>
      <c r="M245" s="90"/>
      <c r="N245" s="90"/>
      <c r="O245" s="90"/>
      <c r="P245" s="90"/>
      <c r="Q245" s="90"/>
      <c r="R245" s="90"/>
      <c r="S245" s="90"/>
    </row>
    <row r="246" spans="1:19" ht="15.75" customHeight="1">
      <c r="A246" s="90"/>
      <c r="B246" s="90"/>
      <c r="C246" s="90"/>
      <c r="D246" s="90"/>
      <c r="E246" s="90"/>
      <c r="F246" s="90"/>
      <c r="G246" s="90"/>
      <c r="H246" s="90"/>
      <c r="I246" s="90"/>
      <c r="J246" s="90"/>
      <c r="K246" s="90"/>
      <c r="L246" s="90"/>
      <c r="M246" s="90"/>
      <c r="N246" s="90"/>
      <c r="O246" s="90"/>
      <c r="P246" s="90"/>
      <c r="Q246" s="90"/>
      <c r="R246" s="90"/>
      <c r="S246" s="90"/>
    </row>
    <row r="247" spans="1:19" ht="15.75" customHeight="1">
      <c r="A247" s="90"/>
      <c r="B247" s="90"/>
      <c r="C247" s="90"/>
      <c r="D247" s="90"/>
      <c r="E247" s="90"/>
      <c r="F247" s="90"/>
      <c r="G247" s="90"/>
      <c r="H247" s="90"/>
      <c r="I247" s="90"/>
      <c r="J247" s="90"/>
      <c r="K247" s="90"/>
      <c r="L247" s="90"/>
      <c r="M247" s="90"/>
      <c r="N247" s="90"/>
      <c r="O247" s="90"/>
      <c r="P247" s="90"/>
      <c r="Q247" s="90"/>
      <c r="R247" s="90"/>
      <c r="S247" s="90"/>
    </row>
    <row r="248" spans="1:19" ht="15.75" customHeight="1">
      <c r="A248" s="90"/>
      <c r="B248" s="90"/>
      <c r="C248" s="90"/>
      <c r="D248" s="90"/>
      <c r="E248" s="90"/>
      <c r="F248" s="90"/>
      <c r="G248" s="90"/>
      <c r="H248" s="90"/>
      <c r="I248" s="90"/>
      <c r="J248" s="90"/>
      <c r="K248" s="90"/>
      <c r="L248" s="90"/>
      <c r="M248" s="90"/>
      <c r="N248" s="90"/>
      <c r="O248" s="90"/>
      <c r="P248" s="90"/>
      <c r="Q248" s="90"/>
      <c r="R248" s="90"/>
      <c r="S248" s="90"/>
    </row>
    <row r="249" spans="1:19" ht="15.75" customHeight="1">
      <c r="A249" s="90"/>
      <c r="B249" s="90"/>
      <c r="C249" s="90"/>
      <c r="D249" s="90"/>
      <c r="E249" s="90"/>
      <c r="F249" s="90"/>
      <c r="G249" s="90"/>
      <c r="H249" s="90"/>
      <c r="I249" s="90"/>
      <c r="J249" s="90"/>
      <c r="K249" s="90"/>
      <c r="L249" s="90"/>
      <c r="M249" s="90"/>
      <c r="N249" s="90"/>
      <c r="O249" s="90"/>
      <c r="P249" s="90"/>
      <c r="Q249" s="90"/>
      <c r="R249" s="90"/>
      <c r="S249" s="90"/>
    </row>
    <row r="250" spans="1:19" ht="15.75" customHeight="1">
      <c r="A250" s="90"/>
      <c r="B250" s="90"/>
      <c r="C250" s="90"/>
      <c r="D250" s="90"/>
      <c r="E250" s="90"/>
      <c r="F250" s="90"/>
      <c r="G250" s="90"/>
      <c r="H250" s="90"/>
      <c r="I250" s="90"/>
      <c r="J250" s="90"/>
      <c r="K250" s="90"/>
      <c r="L250" s="90"/>
      <c r="M250" s="90"/>
      <c r="N250" s="90"/>
      <c r="O250" s="90"/>
      <c r="P250" s="90"/>
      <c r="Q250" s="90"/>
      <c r="R250" s="90"/>
      <c r="S250" s="90"/>
    </row>
    <row r="251" spans="1:19" ht="15.75" customHeight="1">
      <c r="A251" s="90"/>
      <c r="B251" s="90"/>
      <c r="C251" s="90"/>
      <c r="D251" s="90"/>
      <c r="E251" s="90"/>
      <c r="F251" s="90"/>
      <c r="G251" s="90"/>
      <c r="H251" s="90"/>
      <c r="I251" s="90"/>
      <c r="J251" s="90"/>
      <c r="K251" s="90"/>
      <c r="L251" s="90"/>
      <c r="M251" s="90"/>
      <c r="N251" s="90"/>
      <c r="O251" s="90"/>
      <c r="P251" s="90"/>
      <c r="Q251" s="90"/>
      <c r="R251" s="90"/>
      <c r="S251" s="90"/>
    </row>
    <row r="252" spans="1:19" ht="15.75" customHeight="1">
      <c r="A252" s="90"/>
      <c r="B252" s="90"/>
      <c r="C252" s="90"/>
      <c r="D252" s="90"/>
      <c r="E252" s="90"/>
      <c r="F252" s="90"/>
      <c r="G252" s="90"/>
      <c r="H252" s="90"/>
      <c r="I252" s="90"/>
      <c r="J252" s="90"/>
      <c r="K252" s="90"/>
      <c r="L252" s="90"/>
      <c r="M252" s="90"/>
      <c r="N252" s="90"/>
      <c r="O252" s="90"/>
      <c r="P252" s="90"/>
      <c r="Q252" s="90"/>
      <c r="R252" s="90"/>
      <c r="S252" s="90"/>
    </row>
    <row r="253" spans="1:19" ht="15.75" customHeight="1">
      <c r="A253" s="90"/>
      <c r="B253" s="90"/>
      <c r="C253" s="90"/>
      <c r="D253" s="90"/>
      <c r="E253" s="90"/>
      <c r="F253" s="90"/>
      <c r="G253" s="90"/>
      <c r="H253" s="90"/>
      <c r="I253" s="90"/>
      <c r="J253" s="90"/>
      <c r="K253" s="90"/>
      <c r="L253" s="90"/>
      <c r="M253" s="90"/>
      <c r="N253" s="90"/>
      <c r="O253" s="90"/>
      <c r="P253" s="90"/>
      <c r="Q253" s="90"/>
      <c r="R253" s="90"/>
      <c r="S253" s="90"/>
    </row>
    <row r="254" spans="1:19" ht="15.75" customHeight="1">
      <c r="A254" s="90"/>
      <c r="B254" s="90"/>
      <c r="C254" s="90"/>
      <c r="D254" s="90"/>
      <c r="E254" s="90"/>
      <c r="F254" s="90"/>
      <c r="G254" s="90"/>
      <c r="H254" s="90"/>
      <c r="I254" s="90"/>
      <c r="J254" s="90"/>
      <c r="K254" s="90"/>
      <c r="L254" s="90"/>
      <c r="M254" s="90"/>
      <c r="N254" s="90"/>
      <c r="O254" s="90"/>
      <c r="P254" s="90"/>
      <c r="Q254" s="90"/>
      <c r="R254" s="90"/>
      <c r="S254" s="90"/>
    </row>
    <row r="255" spans="1:19" ht="15.75" customHeight="1">
      <c r="A255" s="90"/>
      <c r="B255" s="90"/>
      <c r="C255" s="90"/>
      <c r="D255" s="90"/>
      <c r="E255" s="90"/>
      <c r="F255" s="90"/>
      <c r="G255" s="90"/>
      <c r="H255" s="90"/>
      <c r="I255" s="90"/>
      <c r="J255" s="90"/>
      <c r="K255" s="90"/>
      <c r="L255" s="90"/>
      <c r="M255" s="90"/>
      <c r="N255" s="90"/>
      <c r="O255" s="90"/>
      <c r="P255" s="90"/>
      <c r="Q255" s="90"/>
      <c r="R255" s="90"/>
      <c r="S255" s="90"/>
    </row>
    <row r="256" spans="1:19" ht="15.75" customHeight="1">
      <c r="A256" s="90"/>
      <c r="B256" s="90"/>
      <c r="C256" s="90"/>
      <c r="D256" s="90"/>
      <c r="E256" s="90"/>
      <c r="F256" s="90"/>
      <c r="G256" s="90"/>
      <c r="H256" s="90"/>
      <c r="I256" s="90"/>
      <c r="J256" s="90"/>
      <c r="K256" s="90"/>
      <c r="L256" s="90"/>
      <c r="M256" s="90"/>
      <c r="N256" s="90"/>
      <c r="O256" s="90"/>
      <c r="P256" s="90"/>
      <c r="Q256" s="90"/>
      <c r="R256" s="90"/>
      <c r="S256" s="90"/>
    </row>
    <row r="257" spans="1:19" ht="15.75" customHeight="1">
      <c r="A257" s="90"/>
      <c r="B257" s="90"/>
      <c r="C257" s="90"/>
      <c r="D257" s="90"/>
      <c r="E257" s="90"/>
      <c r="F257" s="90"/>
      <c r="G257" s="90"/>
      <c r="H257" s="90"/>
      <c r="I257" s="90"/>
      <c r="J257" s="90"/>
      <c r="K257" s="90"/>
      <c r="L257" s="90"/>
      <c r="M257" s="90"/>
      <c r="N257" s="90"/>
      <c r="O257" s="90"/>
      <c r="P257" s="90"/>
      <c r="Q257" s="90"/>
      <c r="R257" s="90"/>
      <c r="S257" s="90"/>
    </row>
    <row r="258" spans="1:19" ht="15.75" customHeight="1">
      <c r="A258" s="90"/>
      <c r="B258" s="90"/>
      <c r="C258" s="90"/>
      <c r="D258" s="90"/>
      <c r="E258" s="90"/>
      <c r="F258" s="90"/>
      <c r="G258" s="90"/>
      <c r="H258" s="90"/>
      <c r="I258" s="90"/>
      <c r="J258" s="90"/>
      <c r="K258" s="90"/>
      <c r="L258" s="90"/>
      <c r="M258" s="90"/>
      <c r="N258" s="90"/>
      <c r="O258" s="90"/>
      <c r="P258" s="90"/>
      <c r="Q258" s="90"/>
      <c r="R258" s="90"/>
      <c r="S258" s="90"/>
    </row>
    <row r="259" spans="1:19" ht="15.75" customHeight="1">
      <c r="A259" s="90"/>
      <c r="B259" s="90"/>
      <c r="C259" s="90"/>
      <c r="D259" s="90"/>
      <c r="E259" s="90"/>
      <c r="F259" s="90"/>
      <c r="G259" s="90"/>
      <c r="H259" s="90"/>
      <c r="I259" s="90"/>
      <c r="J259" s="90"/>
      <c r="K259" s="90"/>
      <c r="L259" s="90"/>
      <c r="M259" s="90"/>
      <c r="N259" s="90"/>
      <c r="O259" s="90"/>
      <c r="P259" s="90"/>
      <c r="Q259" s="90"/>
      <c r="R259" s="90"/>
      <c r="S259" s="90"/>
    </row>
    <row r="260" spans="1:19" ht="15.75" customHeight="1">
      <c r="A260" s="90"/>
      <c r="B260" s="90"/>
      <c r="C260" s="90"/>
      <c r="D260" s="90"/>
      <c r="E260" s="90"/>
      <c r="F260" s="90"/>
      <c r="G260" s="90"/>
      <c r="H260" s="90"/>
      <c r="I260" s="90"/>
      <c r="J260" s="90"/>
      <c r="K260" s="90"/>
      <c r="L260" s="90"/>
      <c r="M260" s="90"/>
      <c r="N260" s="90"/>
      <c r="O260" s="90"/>
      <c r="P260" s="90"/>
      <c r="Q260" s="90"/>
      <c r="R260" s="90"/>
      <c r="S260" s="90"/>
    </row>
    <row r="261" spans="1:19" ht="15.75" customHeight="1">
      <c r="A261" s="90"/>
      <c r="B261" s="90"/>
      <c r="C261" s="90"/>
      <c r="D261" s="90"/>
      <c r="E261" s="90"/>
      <c r="F261" s="90"/>
      <c r="G261" s="90"/>
      <c r="H261" s="90"/>
      <c r="I261" s="90"/>
      <c r="J261" s="90"/>
      <c r="K261" s="90"/>
      <c r="L261" s="90"/>
      <c r="M261" s="90"/>
      <c r="N261" s="90"/>
      <c r="O261" s="90"/>
      <c r="P261" s="90"/>
      <c r="Q261" s="90"/>
      <c r="R261" s="90"/>
      <c r="S261" s="90"/>
    </row>
    <row r="262" spans="1:19" ht="15.75" customHeight="1">
      <c r="A262" s="90"/>
      <c r="B262" s="90"/>
      <c r="C262" s="90"/>
      <c r="D262" s="90"/>
      <c r="E262" s="90"/>
      <c r="F262" s="90"/>
      <c r="G262" s="90"/>
      <c r="H262" s="90"/>
      <c r="I262" s="90"/>
      <c r="J262" s="90"/>
      <c r="K262" s="90"/>
      <c r="L262" s="90"/>
      <c r="M262" s="90"/>
      <c r="N262" s="90"/>
      <c r="O262" s="90"/>
      <c r="P262" s="90"/>
      <c r="Q262" s="90"/>
      <c r="R262" s="90"/>
      <c r="S262" s="90"/>
    </row>
    <row r="263" spans="1:19" ht="15.75" customHeight="1">
      <c r="A263" s="90"/>
      <c r="B263" s="90"/>
      <c r="C263" s="90"/>
      <c r="D263" s="90"/>
      <c r="E263" s="90"/>
      <c r="F263" s="90"/>
      <c r="G263" s="90"/>
      <c r="H263" s="90"/>
      <c r="I263" s="90"/>
      <c r="J263" s="90"/>
      <c r="K263" s="90"/>
      <c r="L263" s="90"/>
      <c r="M263" s="90"/>
      <c r="N263" s="90"/>
      <c r="O263" s="90"/>
      <c r="P263" s="90"/>
      <c r="Q263" s="90"/>
      <c r="R263" s="90"/>
      <c r="S263" s="90"/>
    </row>
    <row r="264" spans="1:19" ht="15.75" customHeight="1">
      <c r="A264" s="90"/>
      <c r="B264" s="90"/>
      <c r="C264" s="90"/>
      <c r="D264" s="90"/>
      <c r="E264" s="90"/>
      <c r="F264" s="90"/>
      <c r="G264" s="90"/>
      <c r="H264" s="90"/>
      <c r="I264" s="90"/>
      <c r="J264" s="90"/>
      <c r="K264" s="90"/>
      <c r="L264" s="90"/>
      <c r="M264" s="90"/>
      <c r="N264" s="90"/>
      <c r="O264" s="90"/>
      <c r="P264" s="90"/>
      <c r="Q264" s="90"/>
      <c r="R264" s="90"/>
      <c r="S264" s="90"/>
    </row>
    <row r="265" spans="1:19" ht="15.75" customHeight="1">
      <c r="A265" s="90"/>
      <c r="B265" s="90"/>
      <c r="C265" s="90"/>
      <c r="D265" s="90"/>
      <c r="E265" s="90"/>
      <c r="F265" s="90"/>
      <c r="G265" s="90"/>
      <c r="H265" s="90"/>
      <c r="I265" s="90"/>
      <c r="J265" s="90"/>
      <c r="K265" s="90"/>
      <c r="L265" s="90"/>
      <c r="M265" s="90"/>
      <c r="N265" s="90"/>
      <c r="O265" s="90"/>
      <c r="P265" s="90"/>
      <c r="Q265" s="90"/>
      <c r="R265" s="90"/>
      <c r="S265" s="90"/>
    </row>
    <row r="266" spans="1:19" ht="15.75" customHeight="1">
      <c r="A266" s="90"/>
      <c r="B266" s="90"/>
      <c r="C266" s="90"/>
      <c r="D266" s="90"/>
      <c r="E266" s="90"/>
      <c r="F266" s="90"/>
      <c r="G266" s="90"/>
      <c r="H266" s="90"/>
      <c r="I266" s="90"/>
      <c r="J266" s="90"/>
      <c r="K266" s="90"/>
      <c r="L266" s="90"/>
      <c r="M266" s="90"/>
      <c r="N266" s="90"/>
      <c r="O266" s="90"/>
      <c r="P266" s="90"/>
      <c r="Q266" s="90"/>
      <c r="R266" s="90"/>
      <c r="S266" s="90"/>
    </row>
    <row r="267" spans="1:19" ht="15.75" customHeight="1">
      <c r="A267" s="90"/>
      <c r="B267" s="90"/>
      <c r="C267" s="90"/>
      <c r="D267" s="90"/>
      <c r="E267" s="90"/>
      <c r="F267" s="90"/>
      <c r="G267" s="90"/>
      <c r="H267" s="90"/>
      <c r="I267" s="90"/>
      <c r="J267" s="90"/>
      <c r="K267" s="90"/>
      <c r="L267" s="90"/>
      <c r="M267" s="90"/>
      <c r="N267" s="90"/>
      <c r="O267" s="90"/>
      <c r="P267" s="90"/>
      <c r="Q267" s="90"/>
      <c r="R267" s="90"/>
      <c r="S267" s="90"/>
    </row>
    <row r="268" spans="1:19" ht="15.75" customHeight="1">
      <c r="A268" s="90"/>
      <c r="B268" s="90"/>
      <c r="C268" s="90"/>
      <c r="D268" s="90"/>
      <c r="E268" s="90"/>
      <c r="F268" s="90"/>
      <c r="G268" s="90"/>
      <c r="H268" s="90"/>
      <c r="I268" s="90"/>
      <c r="J268" s="90"/>
      <c r="K268" s="90"/>
      <c r="L268" s="90"/>
      <c r="M268" s="90"/>
      <c r="N268" s="90"/>
      <c r="O268" s="90"/>
      <c r="P268" s="90"/>
      <c r="Q268" s="90"/>
      <c r="R268" s="90"/>
      <c r="S268" s="90"/>
    </row>
    <row r="269" spans="1:19" ht="15.75" customHeight="1">
      <c r="A269" s="90"/>
      <c r="B269" s="90"/>
      <c r="C269" s="90"/>
      <c r="D269" s="90"/>
      <c r="E269" s="90"/>
      <c r="F269" s="90"/>
      <c r="G269" s="90"/>
      <c r="H269" s="90"/>
      <c r="I269" s="90"/>
      <c r="J269" s="90"/>
      <c r="K269" s="90"/>
      <c r="L269" s="90"/>
      <c r="M269" s="90"/>
      <c r="N269" s="90"/>
      <c r="O269" s="90"/>
      <c r="P269" s="90"/>
      <c r="Q269" s="90"/>
      <c r="R269" s="90"/>
      <c r="S269" s="90"/>
    </row>
    <row r="270" spans="1:19" ht="15.75" customHeight="1">
      <c r="A270" s="90"/>
      <c r="B270" s="90"/>
      <c r="C270" s="90"/>
      <c r="D270" s="90"/>
      <c r="E270" s="90"/>
      <c r="F270" s="90"/>
      <c r="G270" s="90"/>
      <c r="H270" s="90"/>
      <c r="I270" s="90"/>
      <c r="J270" s="90"/>
      <c r="K270" s="90"/>
      <c r="L270" s="90"/>
      <c r="M270" s="90"/>
      <c r="N270" s="90"/>
      <c r="O270" s="90"/>
      <c r="P270" s="90"/>
      <c r="Q270" s="90"/>
      <c r="R270" s="90"/>
      <c r="S270" s="90"/>
    </row>
    <row r="271" spans="1:19" ht="15.75" customHeight="1">
      <c r="A271" s="90"/>
      <c r="B271" s="90"/>
      <c r="C271" s="90"/>
      <c r="D271" s="90"/>
      <c r="E271" s="90"/>
      <c r="F271" s="90"/>
      <c r="G271" s="90"/>
      <c r="H271" s="90"/>
      <c r="I271" s="90"/>
      <c r="J271" s="90"/>
      <c r="K271" s="90"/>
      <c r="L271" s="90"/>
      <c r="M271" s="90"/>
      <c r="N271" s="90"/>
      <c r="O271" s="90"/>
      <c r="P271" s="90"/>
      <c r="Q271" s="90"/>
      <c r="R271" s="90"/>
      <c r="S271" s="90"/>
    </row>
    <row r="272" spans="1:19" ht="15.75" customHeight="1">
      <c r="A272" s="90"/>
      <c r="B272" s="90"/>
      <c r="C272" s="90"/>
      <c r="D272" s="90"/>
      <c r="E272" s="90"/>
      <c r="F272" s="90"/>
      <c r="G272" s="90"/>
      <c r="H272" s="90"/>
      <c r="I272" s="90"/>
      <c r="J272" s="90"/>
      <c r="K272" s="90"/>
      <c r="L272" s="90"/>
      <c r="M272" s="90"/>
      <c r="N272" s="90"/>
      <c r="O272" s="90"/>
      <c r="P272" s="90"/>
      <c r="Q272" s="90"/>
      <c r="R272" s="90"/>
      <c r="S272" s="90"/>
    </row>
    <row r="273" spans="1:19" ht="15.75" customHeight="1">
      <c r="A273" s="90"/>
      <c r="B273" s="90"/>
      <c r="C273" s="90"/>
      <c r="D273" s="90"/>
      <c r="E273" s="90"/>
      <c r="F273" s="90"/>
      <c r="G273" s="90"/>
      <c r="H273" s="90"/>
      <c r="I273" s="90"/>
      <c r="J273" s="90"/>
      <c r="K273" s="90"/>
      <c r="L273" s="90"/>
      <c r="M273" s="90"/>
      <c r="N273" s="90"/>
      <c r="O273" s="90"/>
      <c r="P273" s="90"/>
      <c r="Q273" s="90"/>
      <c r="R273" s="90"/>
      <c r="S273" s="90"/>
    </row>
    <row r="274" spans="1:19" ht="15.75" customHeight="1">
      <c r="A274" s="90"/>
      <c r="B274" s="90"/>
      <c r="C274" s="90"/>
      <c r="D274" s="90"/>
      <c r="E274" s="90"/>
      <c r="F274" s="90"/>
      <c r="G274" s="90"/>
      <c r="H274" s="90"/>
      <c r="I274" s="90"/>
      <c r="J274" s="90"/>
      <c r="K274" s="90"/>
      <c r="L274" s="90"/>
      <c r="M274" s="90"/>
      <c r="N274" s="90"/>
      <c r="O274" s="90"/>
      <c r="P274" s="90"/>
      <c r="Q274" s="90"/>
      <c r="R274" s="90"/>
      <c r="S274" s="90"/>
    </row>
    <row r="275" spans="1:19" ht="15.75" customHeight="1">
      <c r="A275" s="90"/>
      <c r="B275" s="90"/>
      <c r="C275" s="90"/>
      <c r="D275" s="90"/>
      <c r="E275" s="90"/>
      <c r="F275" s="90"/>
      <c r="G275" s="90"/>
      <c r="H275" s="90"/>
      <c r="I275" s="90"/>
      <c r="J275" s="90"/>
      <c r="K275" s="90"/>
      <c r="L275" s="90"/>
      <c r="M275" s="90"/>
      <c r="N275" s="90"/>
      <c r="O275" s="90"/>
      <c r="P275" s="90"/>
      <c r="Q275" s="90"/>
      <c r="R275" s="90"/>
      <c r="S275" s="90"/>
    </row>
    <row r="276" spans="1:19" ht="15.75" customHeight="1">
      <c r="A276" s="90"/>
      <c r="B276" s="90"/>
      <c r="C276" s="90"/>
      <c r="D276" s="90"/>
      <c r="E276" s="90"/>
      <c r="F276" s="90"/>
      <c r="G276" s="90"/>
      <c r="H276" s="90"/>
      <c r="I276" s="90"/>
      <c r="J276" s="90"/>
      <c r="K276" s="90"/>
      <c r="L276" s="90"/>
      <c r="M276" s="90"/>
      <c r="N276" s="90"/>
      <c r="O276" s="90"/>
      <c r="P276" s="90"/>
      <c r="Q276" s="90"/>
      <c r="R276" s="90"/>
      <c r="S276" s="90"/>
    </row>
    <row r="277" spans="1:19" ht="15.75" customHeight="1">
      <c r="A277" s="90"/>
      <c r="B277" s="90"/>
      <c r="C277" s="90"/>
      <c r="D277" s="90"/>
      <c r="E277" s="90"/>
      <c r="F277" s="90"/>
      <c r="G277" s="90"/>
      <c r="H277" s="90"/>
      <c r="I277" s="90"/>
      <c r="J277" s="90"/>
      <c r="K277" s="90"/>
      <c r="L277" s="90"/>
      <c r="M277" s="90"/>
      <c r="N277" s="90"/>
      <c r="O277" s="90"/>
      <c r="P277" s="90"/>
      <c r="Q277" s="90"/>
      <c r="R277" s="90"/>
      <c r="S277" s="90"/>
    </row>
    <row r="278" spans="1:19" ht="15.75" customHeight="1">
      <c r="A278" s="90"/>
      <c r="B278" s="90"/>
      <c r="C278" s="90"/>
      <c r="D278" s="90"/>
      <c r="E278" s="90"/>
      <c r="F278" s="90"/>
      <c r="G278" s="90"/>
      <c r="H278" s="90"/>
      <c r="I278" s="90"/>
      <c r="J278" s="90"/>
      <c r="K278" s="90"/>
      <c r="L278" s="90"/>
      <c r="M278" s="90"/>
      <c r="N278" s="90"/>
      <c r="O278" s="90"/>
      <c r="P278" s="90"/>
      <c r="Q278" s="90"/>
      <c r="R278" s="90"/>
      <c r="S278" s="90"/>
    </row>
    <row r="279" spans="1:19" ht="15.75" customHeight="1">
      <c r="A279" s="90"/>
      <c r="B279" s="90"/>
      <c r="C279" s="90"/>
      <c r="D279" s="90"/>
      <c r="E279" s="90"/>
      <c r="F279" s="90"/>
      <c r="G279" s="90"/>
      <c r="H279" s="90"/>
      <c r="I279" s="90"/>
      <c r="J279" s="90"/>
      <c r="K279" s="90"/>
      <c r="L279" s="90"/>
      <c r="M279" s="90"/>
      <c r="N279" s="90"/>
      <c r="O279" s="90"/>
      <c r="P279" s="90"/>
      <c r="Q279" s="90"/>
      <c r="R279" s="90"/>
      <c r="S279" s="90"/>
    </row>
    <row r="280" spans="1:19" ht="15.75" customHeight="1">
      <c r="A280" s="90"/>
      <c r="B280" s="90"/>
      <c r="C280" s="90"/>
      <c r="D280" s="90"/>
      <c r="E280" s="90"/>
      <c r="F280" s="90"/>
      <c r="G280" s="90"/>
      <c r="H280" s="90"/>
      <c r="I280" s="90"/>
      <c r="J280" s="90"/>
      <c r="K280" s="90"/>
      <c r="L280" s="90"/>
      <c r="M280" s="90"/>
      <c r="N280" s="90"/>
      <c r="O280" s="90"/>
      <c r="P280" s="90"/>
      <c r="Q280" s="90"/>
      <c r="R280" s="90"/>
      <c r="S280" s="90"/>
    </row>
    <row r="281" spans="1:19" ht="15.75" customHeight="1">
      <c r="A281" s="90"/>
      <c r="B281" s="90"/>
      <c r="C281" s="90"/>
      <c r="D281" s="90"/>
      <c r="E281" s="90"/>
      <c r="F281" s="90"/>
      <c r="G281" s="90"/>
      <c r="H281" s="90"/>
      <c r="I281" s="90"/>
      <c r="J281" s="90"/>
      <c r="K281" s="90"/>
      <c r="L281" s="90"/>
      <c r="M281" s="90"/>
      <c r="N281" s="90"/>
      <c r="O281" s="90"/>
      <c r="P281" s="90"/>
      <c r="Q281" s="90"/>
      <c r="R281" s="90"/>
      <c r="S281" s="90"/>
    </row>
    <row r="282" spans="1:19" ht="15.75" customHeight="1">
      <c r="A282" s="90"/>
      <c r="B282" s="90"/>
      <c r="C282" s="90"/>
      <c r="D282" s="90"/>
      <c r="E282" s="90"/>
      <c r="F282" s="90"/>
      <c r="G282" s="90"/>
      <c r="H282" s="90"/>
      <c r="I282" s="90"/>
      <c r="J282" s="90"/>
      <c r="K282" s="90"/>
      <c r="L282" s="90"/>
      <c r="M282" s="90"/>
      <c r="N282" s="90"/>
      <c r="O282" s="90"/>
      <c r="P282" s="90"/>
      <c r="Q282" s="90"/>
      <c r="R282" s="90"/>
      <c r="S282" s="90"/>
    </row>
    <row r="283" spans="1:19" ht="15.75" customHeight="1">
      <c r="A283" s="90"/>
      <c r="B283" s="90"/>
      <c r="C283" s="90"/>
      <c r="D283" s="90"/>
      <c r="E283" s="90"/>
      <c r="F283" s="90"/>
      <c r="G283" s="90"/>
      <c r="H283" s="90"/>
      <c r="I283" s="90"/>
      <c r="J283" s="90"/>
      <c r="K283" s="90"/>
      <c r="L283" s="90"/>
      <c r="M283" s="90"/>
      <c r="N283" s="90"/>
      <c r="O283" s="90"/>
      <c r="P283" s="90"/>
      <c r="Q283" s="90"/>
      <c r="R283" s="90"/>
      <c r="S283" s="90"/>
    </row>
    <row r="284" spans="1:19" ht="15.75" customHeight="1">
      <c r="A284" s="90"/>
      <c r="B284" s="90"/>
      <c r="C284" s="90"/>
      <c r="D284" s="90"/>
      <c r="E284" s="90"/>
      <c r="F284" s="90"/>
      <c r="G284" s="90"/>
      <c r="H284" s="90"/>
      <c r="I284" s="90"/>
      <c r="J284" s="90"/>
      <c r="K284" s="90"/>
      <c r="L284" s="90"/>
      <c r="M284" s="90"/>
      <c r="N284" s="90"/>
      <c r="O284" s="90"/>
      <c r="P284" s="90"/>
      <c r="Q284" s="90"/>
      <c r="R284" s="90"/>
      <c r="S284" s="90"/>
    </row>
    <row r="285" spans="1:19" ht="15.75" customHeight="1">
      <c r="A285" s="90"/>
      <c r="B285" s="90"/>
      <c r="C285" s="90"/>
      <c r="D285" s="90"/>
      <c r="E285" s="90"/>
      <c r="F285" s="90"/>
      <c r="G285" s="90"/>
      <c r="H285" s="90"/>
      <c r="I285" s="90"/>
      <c r="J285" s="90"/>
      <c r="K285" s="90"/>
      <c r="L285" s="90"/>
      <c r="M285" s="90"/>
      <c r="N285" s="90"/>
      <c r="O285" s="90"/>
      <c r="P285" s="90"/>
      <c r="Q285" s="90"/>
      <c r="R285" s="90"/>
      <c r="S285" s="90"/>
    </row>
    <row r="286" spans="1:19" ht="15.75" customHeight="1">
      <c r="A286" s="90"/>
      <c r="B286" s="90"/>
      <c r="C286" s="90"/>
      <c r="D286" s="90"/>
      <c r="E286" s="90"/>
      <c r="F286" s="90"/>
      <c r="G286" s="90"/>
      <c r="H286" s="90"/>
      <c r="I286" s="90"/>
      <c r="J286" s="90"/>
      <c r="K286" s="90"/>
      <c r="L286" s="90"/>
      <c r="M286" s="90"/>
      <c r="N286" s="90"/>
      <c r="O286" s="90"/>
      <c r="P286" s="90"/>
      <c r="Q286" s="90"/>
      <c r="R286" s="90"/>
      <c r="S286" s="90"/>
    </row>
    <row r="287" spans="1:19" ht="15.75" customHeight="1">
      <c r="A287" s="90"/>
      <c r="B287" s="90"/>
      <c r="C287" s="90"/>
      <c r="D287" s="90"/>
      <c r="E287" s="90"/>
      <c r="F287" s="90"/>
      <c r="G287" s="90"/>
      <c r="H287" s="90"/>
      <c r="I287" s="90"/>
      <c r="J287" s="90"/>
      <c r="K287" s="90"/>
      <c r="L287" s="90"/>
      <c r="M287" s="90"/>
      <c r="N287" s="90"/>
      <c r="O287" s="90"/>
      <c r="P287" s="90"/>
      <c r="Q287" s="90"/>
      <c r="R287" s="90"/>
      <c r="S287" s="90"/>
    </row>
    <row r="288" spans="1:19" ht="15.75" customHeight="1">
      <c r="A288" s="90"/>
      <c r="B288" s="90"/>
      <c r="C288" s="90"/>
      <c r="D288" s="90"/>
      <c r="E288" s="90"/>
      <c r="F288" s="90"/>
      <c r="G288" s="90"/>
      <c r="H288" s="90"/>
      <c r="I288" s="90"/>
      <c r="J288" s="90"/>
      <c r="K288" s="90"/>
      <c r="L288" s="90"/>
      <c r="M288" s="90"/>
      <c r="N288" s="90"/>
      <c r="O288" s="90"/>
      <c r="P288" s="90"/>
      <c r="Q288" s="90"/>
      <c r="R288" s="90"/>
      <c r="S288" s="90"/>
    </row>
    <row r="289" spans="1:19" ht="15.75" customHeight="1">
      <c r="A289" s="90"/>
      <c r="B289" s="90"/>
      <c r="C289" s="90"/>
      <c r="D289" s="90"/>
      <c r="E289" s="90"/>
      <c r="F289" s="90"/>
      <c r="G289" s="90"/>
      <c r="H289" s="90"/>
      <c r="I289" s="90"/>
      <c r="J289" s="90"/>
      <c r="K289" s="90"/>
      <c r="L289" s="90"/>
      <c r="M289" s="90"/>
      <c r="N289" s="90"/>
      <c r="O289" s="90"/>
      <c r="P289" s="90"/>
      <c r="Q289" s="90"/>
      <c r="R289" s="90"/>
      <c r="S289" s="90"/>
    </row>
    <row r="290" spans="1:19" ht="15.75" customHeight="1">
      <c r="A290" s="90"/>
      <c r="B290" s="90"/>
      <c r="C290" s="90"/>
      <c r="D290" s="90"/>
      <c r="E290" s="90"/>
      <c r="F290" s="90"/>
      <c r="G290" s="90"/>
      <c r="H290" s="90"/>
      <c r="I290" s="90"/>
      <c r="J290" s="90"/>
      <c r="K290" s="90"/>
      <c r="L290" s="90"/>
      <c r="M290" s="90"/>
      <c r="N290" s="90"/>
      <c r="O290" s="90"/>
      <c r="P290" s="90"/>
      <c r="Q290" s="90"/>
      <c r="R290" s="90"/>
      <c r="S290" s="90"/>
    </row>
    <row r="291" spans="1:19" ht="15.75" customHeight="1">
      <c r="A291" s="90"/>
      <c r="B291" s="90"/>
      <c r="C291" s="90"/>
      <c r="D291" s="90"/>
      <c r="E291" s="90"/>
      <c r="F291" s="90"/>
      <c r="G291" s="90"/>
      <c r="H291" s="90"/>
      <c r="I291" s="90"/>
      <c r="J291" s="90"/>
      <c r="K291" s="90"/>
      <c r="L291" s="90"/>
      <c r="M291" s="90"/>
      <c r="N291" s="90"/>
      <c r="O291" s="90"/>
      <c r="P291" s="90"/>
      <c r="Q291" s="90"/>
      <c r="R291" s="90"/>
      <c r="S291" s="90"/>
    </row>
    <row r="292" spans="1:19" ht="15.75" customHeight="1">
      <c r="A292" s="90"/>
      <c r="B292" s="90"/>
      <c r="C292" s="90"/>
      <c r="D292" s="90"/>
      <c r="E292" s="90"/>
      <c r="F292" s="90"/>
      <c r="G292" s="90"/>
      <c r="H292" s="90"/>
      <c r="I292" s="90"/>
      <c r="J292" s="90"/>
      <c r="K292" s="90"/>
      <c r="L292" s="90"/>
      <c r="M292" s="90"/>
      <c r="N292" s="90"/>
      <c r="O292" s="90"/>
      <c r="P292" s="90"/>
      <c r="Q292" s="90"/>
      <c r="R292" s="90"/>
      <c r="S292" s="90"/>
    </row>
    <row r="293" spans="1:19" ht="15.75" customHeight="1">
      <c r="A293" s="90"/>
      <c r="B293" s="90"/>
      <c r="C293" s="90"/>
      <c r="D293" s="90"/>
      <c r="E293" s="90"/>
      <c r="F293" s="90"/>
      <c r="G293" s="90"/>
      <c r="H293" s="90"/>
      <c r="I293" s="90"/>
      <c r="J293" s="90"/>
      <c r="K293" s="90"/>
      <c r="L293" s="90"/>
      <c r="M293" s="90"/>
      <c r="N293" s="90"/>
      <c r="O293" s="90"/>
      <c r="P293" s="90"/>
      <c r="Q293" s="90"/>
      <c r="R293" s="90"/>
      <c r="S293" s="90"/>
    </row>
    <row r="294" spans="1:19" ht="15.75" customHeight="1">
      <c r="A294" s="90"/>
      <c r="B294" s="90"/>
      <c r="C294" s="90"/>
      <c r="D294" s="90"/>
      <c r="E294" s="90"/>
      <c r="F294" s="90"/>
      <c r="G294" s="90"/>
      <c r="H294" s="90"/>
      <c r="I294" s="90"/>
      <c r="J294" s="90"/>
      <c r="K294" s="90"/>
      <c r="L294" s="90"/>
      <c r="M294" s="90"/>
      <c r="N294" s="90"/>
      <c r="O294" s="90"/>
      <c r="P294" s="90"/>
      <c r="Q294" s="90"/>
      <c r="R294" s="90"/>
      <c r="S294" s="90"/>
    </row>
    <row r="295" spans="1:19" ht="15.75" customHeight="1">
      <c r="A295" s="90"/>
      <c r="B295" s="90"/>
      <c r="C295" s="90"/>
      <c r="D295" s="90"/>
      <c r="E295" s="90"/>
      <c r="F295" s="90"/>
      <c r="G295" s="90"/>
      <c r="H295" s="90"/>
      <c r="I295" s="90"/>
      <c r="J295" s="90"/>
      <c r="K295" s="90"/>
      <c r="L295" s="90"/>
      <c r="M295" s="90"/>
      <c r="N295" s="90"/>
      <c r="O295" s="90"/>
      <c r="P295" s="90"/>
      <c r="Q295" s="90"/>
      <c r="R295" s="90"/>
      <c r="S295" s="90"/>
    </row>
    <row r="296" spans="1:19" ht="15.75" customHeight="1">
      <c r="A296" s="90"/>
      <c r="B296" s="90"/>
      <c r="C296" s="90"/>
      <c r="D296" s="90"/>
      <c r="E296" s="90"/>
      <c r="F296" s="90"/>
      <c r="G296" s="90"/>
      <c r="H296" s="90"/>
      <c r="I296" s="90"/>
      <c r="J296" s="90"/>
      <c r="K296" s="90"/>
      <c r="L296" s="90"/>
      <c r="M296" s="90"/>
      <c r="N296" s="90"/>
      <c r="O296" s="90"/>
      <c r="P296" s="90"/>
      <c r="Q296" s="90"/>
      <c r="R296" s="90"/>
      <c r="S296" s="90"/>
    </row>
    <row r="297" spans="1:19" ht="15.75" customHeight="1">
      <c r="A297" s="90"/>
      <c r="B297" s="90"/>
      <c r="C297" s="90"/>
      <c r="D297" s="90"/>
      <c r="E297" s="90"/>
      <c r="F297" s="90"/>
      <c r="G297" s="90"/>
      <c r="H297" s="90"/>
      <c r="I297" s="90"/>
      <c r="J297" s="90"/>
      <c r="K297" s="90"/>
      <c r="L297" s="90"/>
      <c r="M297" s="90"/>
      <c r="N297" s="90"/>
      <c r="O297" s="90"/>
      <c r="P297" s="90"/>
      <c r="Q297" s="90"/>
      <c r="R297" s="90"/>
      <c r="S297" s="90"/>
    </row>
    <row r="298" spans="1:19" ht="15.75" customHeight="1">
      <c r="A298" s="90"/>
      <c r="B298" s="90"/>
      <c r="C298" s="90"/>
      <c r="D298" s="90"/>
      <c r="E298" s="90"/>
      <c r="F298" s="90"/>
      <c r="G298" s="90"/>
      <c r="H298" s="90"/>
      <c r="I298" s="90"/>
      <c r="J298" s="90"/>
      <c r="K298" s="90"/>
      <c r="L298" s="90"/>
      <c r="M298" s="90"/>
      <c r="N298" s="90"/>
      <c r="O298" s="90"/>
      <c r="P298" s="90"/>
      <c r="Q298" s="90"/>
      <c r="R298" s="90"/>
      <c r="S298" s="90"/>
    </row>
    <row r="299" spans="1:19" ht="15.75" customHeight="1">
      <c r="A299" s="90"/>
      <c r="B299" s="90"/>
      <c r="C299" s="90"/>
      <c r="D299" s="90"/>
      <c r="E299" s="90"/>
      <c r="F299" s="90"/>
      <c r="G299" s="90"/>
      <c r="H299" s="90"/>
      <c r="I299" s="90"/>
      <c r="J299" s="90"/>
      <c r="K299" s="90"/>
      <c r="L299" s="90"/>
      <c r="M299" s="90"/>
      <c r="N299" s="90"/>
      <c r="O299" s="90"/>
      <c r="P299" s="90"/>
      <c r="Q299" s="90"/>
      <c r="R299" s="90"/>
      <c r="S299" s="90"/>
    </row>
    <row r="300" spans="1:19" ht="15.75" customHeight="1">
      <c r="A300" s="90"/>
      <c r="B300" s="90"/>
      <c r="C300" s="90"/>
      <c r="D300" s="90"/>
      <c r="E300" s="90"/>
      <c r="F300" s="90"/>
      <c r="G300" s="90"/>
      <c r="H300" s="90"/>
      <c r="I300" s="90"/>
      <c r="J300" s="90"/>
      <c r="K300" s="90"/>
      <c r="L300" s="90"/>
      <c r="M300" s="90"/>
      <c r="N300" s="90"/>
      <c r="O300" s="90"/>
      <c r="P300" s="90"/>
      <c r="Q300" s="90"/>
      <c r="R300" s="90"/>
      <c r="S300" s="90"/>
    </row>
    <row r="301" spans="1:19" ht="15.75" customHeight="1">
      <c r="A301" s="90"/>
      <c r="B301" s="90"/>
      <c r="C301" s="90"/>
      <c r="D301" s="90"/>
      <c r="E301" s="90"/>
      <c r="F301" s="90"/>
      <c r="G301" s="90"/>
      <c r="H301" s="90"/>
      <c r="I301" s="90"/>
      <c r="J301" s="90"/>
      <c r="K301" s="90"/>
      <c r="L301" s="90"/>
      <c r="M301" s="90"/>
      <c r="N301" s="90"/>
      <c r="O301" s="90"/>
      <c r="P301" s="90"/>
      <c r="Q301" s="90"/>
      <c r="R301" s="90"/>
      <c r="S301" s="90"/>
    </row>
    <row r="302" spans="1:19" ht="15.75" customHeight="1">
      <c r="A302" s="90"/>
      <c r="B302" s="90"/>
      <c r="C302" s="90"/>
      <c r="D302" s="90"/>
      <c r="E302" s="90"/>
      <c r="F302" s="90"/>
      <c r="G302" s="90"/>
      <c r="H302" s="90"/>
      <c r="I302" s="90"/>
      <c r="J302" s="90"/>
      <c r="K302" s="90"/>
      <c r="L302" s="90"/>
      <c r="M302" s="90"/>
      <c r="N302" s="90"/>
      <c r="O302" s="90"/>
      <c r="P302" s="90"/>
      <c r="Q302" s="90"/>
      <c r="R302" s="90"/>
      <c r="S302" s="90"/>
    </row>
    <row r="303" spans="1:19" ht="15.75" customHeight="1">
      <c r="A303" s="90"/>
      <c r="B303" s="90"/>
      <c r="C303" s="90"/>
      <c r="D303" s="90"/>
      <c r="E303" s="90"/>
      <c r="F303" s="90"/>
      <c r="G303" s="90"/>
      <c r="H303" s="90"/>
      <c r="I303" s="90"/>
      <c r="J303" s="90"/>
      <c r="K303" s="90"/>
      <c r="L303" s="90"/>
      <c r="M303" s="90"/>
      <c r="N303" s="90"/>
      <c r="O303" s="90"/>
      <c r="P303" s="90"/>
      <c r="Q303" s="90"/>
      <c r="R303" s="90"/>
      <c r="S303" s="90"/>
    </row>
    <row r="304" spans="1:19" ht="15.75" customHeight="1">
      <c r="A304" s="90"/>
      <c r="B304" s="90"/>
      <c r="C304" s="90"/>
      <c r="D304" s="90"/>
      <c r="E304" s="90"/>
      <c r="F304" s="90"/>
      <c r="G304" s="90"/>
      <c r="H304" s="90"/>
      <c r="I304" s="90"/>
      <c r="J304" s="90"/>
      <c r="K304" s="90"/>
      <c r="L304" s="90"/>
      <c r="M304" s="90"/>
      <c r="N304" s="90"/>
      <c r="O304" s="90"/>
      <c r="P304" s="90"/>
      <c r="Q304" s="90"/>
      <c r="R304" s="90"/>
      <c r="S304" s="90"/>
    </row>
    <row r="305" spans="1:19" ht="15.75" customHeight="1">
      <c r="A305" s="90"/>
      <c r="B305" s="90"/>
      <c r="C305" s="90"/>
      <c r="D305" s="90"/>
      <c r="E305" s="90"/>
      <c r="F305" s="90"/>
      <c r="G305" s="90"/>
      <c r="H305" s="90"/>
      <c r="I305" s="90"/>
      <c r="J305" s="90"/>
      <c r="K305" s="90"/>
      <c r="L305" s="90"/>
      <c r="M305" s="90"/>
      <c r="N305" s="90"/>
      <c r="O305" s="90"/>
      <c r="P305" s="90"/>
      <c r="Q305" s="90"/>
      <c r="R305" s="90"/>
      <c r="S305" s="90"/>
    </row>
    <row r="306" spans="1:19" ht="15.75" customHeight="1">
      <c r="A306" s="90"/>
      <c r="B306" s="90"/>
      <c r="C306" s="90"/>
      <c r="D306" s="90"/>
      <c r="E306" s="90"/>
      <c r="F306" s="90"/>
      <c r="G306" s="90"/>
      <c r="H306" s="90"/>
      <c r="I306" s="90"/>
      <c r="J306" s="90"/>
      <c r="K306" s="90"/>
      <c r="L306" s="90"/>
      <c r="M306" s="90"/>
      <c r="N306" s="90"/>
      <c r="O306" s="90"/>
      <c r="P306" s="90"/>
      <c r="Q306" s="90"/>
      <c r="R306" s="90"/>
      <c r="S306" s="90"/>
    </row>
    <row r="307" spans="1:19" ht="15.75" customHeight="1">
      <c r="A307" s="90"/>
      <c r="B307" s="90"/>
      <c r="C307" s="90"/>
      <c r="D307" s="90"/>
      <c r="E307" s="90"/>
      <c r="F307" s="90"/>
      <c r="G307" s="90"/>
      <c r="H307" s="90"/>
      <c r="I307" s="90"/>
      <c r="J307" s="90"/>
      <c r="K307" s="90"/>
      <c r="L307" s="90"/>
      <c r="M307" s="90"/>
      <c r="N307" s="90"/>
      <c r="O307" s="90"/>
      <c r="P307" s="90"/>
      <c r="Q307" s="90"/>
      <c r="R307" s="90"/>
      <c r="S307" s="90"/>
    </row>
    <row r="308" spans="1:19" ht="15.75" customHeight="1">
      <c r="A308" s="90"/>
      <c r="B308" s="90"/>
      <c r="C308" s="90"/>
      <c r="D308" s="90"/>
      <c r="E308" s="90"/>
      <c r="F308" s="90"/>
      <c r="G308" s="90"/>
      <c r="H308" s="90"/>
      <c r="I308" s="90"/>
      <c r="J308" s="90"/>
      <c r="K308" s="90"/>
      <c r="L308" s="90"/>
      <c r="M308" s="90"/>
      <c r="N308" s="90"/>
      <c r="O308" s="90"/>
      <c r="P308" s="90"/>
      <c r="Q308" s="90"/>
      <c r="R308" s="90"/>
      <c r="S308" s="90"/>
    </row>
    <row r="309" spans="1:19" ht="15.75" customHeight="1">
      <c r="A309" s="90"/>
      <c r="B309" s="90"/>
      <c r="C309" s="90"/>
      <c r="D309" s="90"/>
      <c r="E309" s="90"/>
      <c r="F309" s="90"/>
      <c r="G309" s="90"/>
      <c r="H309" s="90"/>
      <c r="I309" s="90"/>
      <c r="J309" s="90"/>
      <c r="K309" s="90"/>
      <c r="L309" s="90"/>
      <c r="M309" s="90"/>
      <c r="N309" s="90"/>
      <c r="O309" s="90"/>
      <c r="P309" s="90"/>
      <c r="Q309" s="90"/>
      <c r="R309" s="90"/>
      <c r="S309" s="90"/>
    </row>
    <row r="310" spans="1:19" ht="15.75" customHeight="1">
      <c r="A310" s="90"/>
      <c r="B310" s="90"/>
      <c r="C310" s="90"/>
      <c r="D310" s="90"/>
      <c r="E310" s="90"/>
      <c r="F310" s="90"/>
      <c r="G310" s="90"/>
      <c r="H310" s="90"/>
      <c r="I310" s="90"/>
      <c r="J310" s="90"/>
      <c r="K310" s="90"/>
      <c r="L310" s="90"/>
      <c r="M310" s="90"/>
      <c r="N310" s="90"/>
      <c r="O310" s="90"/>
      <c r="P310" s="90"/>
      <c r="Q310" s="90"/>
      <c r="R310" s="90"/>
      <c r="S310" s="90"/>
    </row>
    <row r="311" spans="1:19" ht="15.75" customHeight="1">
      <c r="A311" s="90"/>
      <c r="B311" s="90"/>
      <c r="C311" s="90"/>
      <c r="D311" s="90"/>
      <c r="E311" s="90"/>
      <c r="F311" s="90"/>
      <c r="G311" s="90"/>
      <c r="H311" s="90"/>
      <c r="I311" s="90"/>
      <c r="J311" s="90"/>
      <c r="K311" s="90"/>
      <c r="L311" s="90"/>
      <c r="M311" s="90"/>
      <c r="N311" s="90"/>
      <c r="O311" s="90"/>
      <c r="P311" s="90"/>
      <c r="Q311" s="90"/>
      <c r="R311" s="90"/>
      <c r="S311" s="90"/>
    </row>
    <row r="312" spans="1:19" ht="15.75" customHeight="1">
      <c r="A312" s="90"/>
      <c r="B312" s="90"/>
      <c r="C312" s="90"/>
      <c r="D312" s="90"/>
      <c r="E312" s="90"/>
      <c r="F312" s="90"/>
      <c r="G312" s="90"/>
      <c r="H312" s="90"/>
      <c r="I312" s="90"/>
      <c r="J312" s="90"/>
      <c r="K312" s="90"/>
      <c r="L312" s="90"/>
      <c r="M312" s="90"/>
      <c r="N312" s="90"/>
      <c r="O312" s="90"/>
      <c r="P312" s="90"/>
      <c r="Q312" s="90"/>
      <c r="R312" s="90"/>
      <c r="S312" s="90"/>
    </row>
    <row r="313" spans="1:19" ht="15.75" customHeight="1">
      <c r="A313" s="90"/>
      <c r="B313" s="90"/>
      <c r="C313" s="90"/>
      <c r="D313" s="90"/>
      <c r="E313" s="90"/>
      <c r="F313" s="90"/>
      <c r="G313" s="90"/>
      <c r="H313" s="90"/>
      <c r="I313" s="90"/>
      <c r="J313" s="90"/>
      <c r="K313" s="90"/>
      <c r="L313" s="90"/>
      <c r="M313" s="90"/>
      <c r="N313" s="90"/>
      <c r="O313" s="90"/>
      <c r="P313" s="90"/>
      <c r="Q313" s="90"/>
      <c r="R313" s="90"/>
      <c r="S313" s="90"/>
    </row>
    <row r="314" spans="1:19" ht="15.75" customHeight="1">
      <c r="A314" s="90"/>
      <c r="B314" s="90"/>
      <c r="C314" s="90"/>
      <c r="D314" s="90"/>
      <c r="E314" s="90"/>
      <c r="F314" s="90"/>
      <c r="G314" s="90"/>
      <c r="H314" s="90"/>
      <c r="I314" s="90"/>
      <c r="J314" s="90"/>
      <c r="K314" s="90"/>
      <c r="L314" s="90"/>
      <c r="M314" s="90"/>
      <c r="N314" s="90"/>
      <c r="O314" s="90"/>
      <c r="P314" s="90"/>
      <c r="Q314" s="90"/>
      <c r="R314" s="90"/>
      <c r="S314" s="90"/>
    </row>
    <row r="315" spans="1:19" ht="15.75" customHeight="1">
      <c r="A315" s="90"/>
      <c r="B315" s="90"/>
      <c r="C315" s="90"/>
      <c r="D315" s="90"/>
      <c r="E315" s="90"/>
      <c r="F315" s="90"/>
      <c r="G315" s="90"/>
      <c r="H315" s="90"/>
      <c r="I315" s="90"/>
      <c r="J315" s="90"/>
      <c r="K315" s="90"/>
      <c r="L315" s="90"/>
      <c r="M315" s="90"/>
      <c r="N315" s="90"/>
      <c r="O315" s="90"/>
      <c r="P315" s="90"/>
      <c r="Q315" s="90"/>
      <c r="R315" s="90"/>
      <c r="S315" s="90"/>
    </row>
    <row r="316" spans="1:19" ht="15.75" customHeight="1">
      <c r="A316" s="90"/>
      <c r="B316" s="90"/>
      <c r="C316" s="90"/>
      <c r="D316" s="90"/>
      <c r="E316" s="90"/>
      <c r="F316" s="90"/>
      <c r="G316" s="90"/>
      <c r="H316" s="90"/>
      <c r="I316" s="90"/>
      <c r="J316" s="90"/>
      <c r="K316" s="90"/>
      <c r="L316" s="90"/>
      <c r="M316" s="90"/>
      <c r="N316" s="90"/>
      <c r="O316" s="90"/>
      <c r="P316" s="90"/>
      <c r="Q316" s="90"/>
      <c r="R316" s="90"/>
      <c r="S316" s="90"/>
    </row>
    <row r="317" spans="1:19" ht="15.75" customHeight="1">
      <c r="A317" s="90"/>
      <c r="B317" s="90"/>
      <c r="C317" s="90"/>
      <c r="D317" s="90"/>
      <c r="E317" s="90"/>
      <c r="F317" s="90"/>
      <c r="G317" s="90"/>
      <c r="H317" s="90"/>
      <c r="I317" s="90"/>
      <c r="J317" s="90"/>
      <c r="K317" s="90"/>
      <c r="L317" s="90"/>
      <c r="M317" s="90"/>
      <c r="N317" s="90"/>
      <c r="O317" s="90"/>
      <c r="P317" s="90"/>
      <c r="Q317" s="90"/>
      <c r="R317" s="90"/>
      <c r="S317" s="90"/>
    </row>
    <row r="318" spans="1:19" ht="15.75" customHeight="1">
      <c r="A318" s="90"/>
      <c r="B318" s="90"/>
      <c r="C318" s="90"/>
      <c r="D318" s="90"/>
      <c r="E318" s="90"/>
      <c r="F318" s="90"/>
      <c r="G318" s="90"/>
      <c r="H318" s="90"/>
      <c r="I318" s="90"/>
      <c r="J318" s="90"/>
      <c r="K318" s="90"/>
      <c r="L318" s="90"/>
      <c r="M318" s="90"/>
      <c r="N318" s="90"/>
      <c r="O318" s="90"/>
      <c r="P318" s="90"/>
      <c r="Q318" s="90"/>
      <c r="R318" s="90"/>
      <c r="S318" s="90"/>
    </row>
    <row r="319" spans="1:19" ht="15.75" customHeight="1">
      <c r="A319" s="90"/>
      <c r="B319" s="90"/>
      <c r="C319" s="90"/>
      <c r="D319" s="90"/>
      <c r="E319" s="90"/>
      <c r="F319" s="90"/>
      <c r="G319" s="90"/>
      <c r="H319" s="90"/>
      <c r="I319" s="90"/>
      <c r="J319" s="90"/>
      <c r="K319" s="90"/>
      <c r="L319" s="90"/>
      <c r="M319" s="90"/>
      <c r="N319" s="90"/>
      <c r="O319" s="90"/>
      <c r="P319" s="90"/>
      <c r="Q319" s="90"/>
      <c r="R319" s="90"/>
      <c r="S319" s="90"/>
    </row>
    <row r="320" spans="1:19" ht="15.75" customHeight="1">
      <c r="A320" s="90"/>
      <c r="B320" s="90"/>
      <c r="C320" s="90"/>
      <c r="D320" s="90"/>
      <c r="E320" s="90"/>
      <c r="F320" s="90"/>
      <c r="G320" s="90"/>
      <c r="H320" s="90"/>
      <c r="I320" s="90"/>
      <c r="J320" s="90"/>
      <c r="K320" s="90"/>
      <c r="L320" s="90"/>
      <c r="M320" s="90"/>
      <c r="N320" s="90"/>
      <c r="O320" s="90"/>
      <c r="P320" s="90"/>
      <c r="Q320" s="90"/>
      <c r="R320" s="90"/>
      <c r="S320" s="90"/>
    </row>
    <row r="321" spans="1:19" ht="15.75" customHeight="1">
      <c r="A321" s="90"/>
      <c r="B321" s="90"/>
      <c r="C321" s="90"/>
      <c r="D321" s="90"/>
      <c r="E321" s="90"/>
      <c r="F321" s="90"/>
      <c r="G321" s="90"/>
      <c r="H321" s="90"/>
      <c r="I321" s="90"/>
      <c r="J321" s="90"/>
      <c r="K321" s="90"/>
      <c r="L321" s="90"/>
      <c r="M321" s="90"/>
      <c r="N321" s="90"/>
      <c r="O321" s="90"/>
      <c r="P321" s="90"/>
      <c r="Q321" s="90"/>
      <c r="R321" s="90"/>
      <c r="S321" s="90"/>
    </row>
    <row r="322" spans="1:19" ht="15.75" customHeight="1">
      <c r="A322" s="90"/>
      <c r="B322" s="90"/>
      <c r="C322" s="90"/>
      <c r="D322" s="90"/>
      <c r="E322" s="90"/>
      <c r="F322" s="90"/>
      <c r="G322" s="90"/>
      <c r="H322" s="90"/>
      <c r="I322" s="90"/>
      <c r="J322" s="90"/>
      <c r="K322" s="90"/>
      <c r="L322" s="90"/>
      <c r="M322" s="90"/>
      <c r="N322" s="90"/>
      <c r="O322" s="90"/>
      <c r="P322" s="90"/>
      <c r="Q322" s="90"/>
      <c r="R322" s="90"/>
      <c r="S322" s="90"/>
    </row>
    <row r="323" spans="1:19" ht="15.75" customHeight="1">
      <c r="A323" s="90"/>
      <c r="B323" s="90"/>
      <c r="C323" s="90"/>
      <c r="D323" s="90"/>
      <c r="E323" s="90"/>
      <c r="F323" s="90"/>
      <c r="G323" s="90"/>
      <c r="H323" s="90"/>
      <c r="I323" s="90"/>
      <c r="J323" s="90"/>
      <c r="K323" s="90"/>
      <c r="L323" s="90"/>
      <c r="M323" s="90"/>
      <c r="N323" s="90"/>
      <c r="O323" s="90"/>
      <c r="P323" s="90"/>
      <c r="Q323" s="90"/>
      <c r="R323" s="90"/>
      <c r="S323" s="90"/>
    </row>
    <row r="324" spans="1:19" ht="15.75" customHeight="1">
      <c r="A324" s="90"/>
      <c r="B324" s="90"/>
      <c r="C324" s="90"/>
      <c r="D324" s="90"/>
      <c r="E324" s="90"/>
      <c r="F324" s="90"/>
      <c r="G324" s="90"/>
      <c r="H324" s="90"/>
      <c r="I324" s="90"/>
      <c r="J324" s="90"/>
      <c r="K324" s="90"/>
      <c r="L324" s="90"/>
      <c r="M324" s="90"/>
      <c r="N324" s="90"/>
      <c r="O324" s="90"/>
      <c r="P324" s="90"/>
      <c r="Q324" s="90"/>
      <c r="R324" s="90"/>
      <c r="S324" s="90"/>
    </row>
    <row r="325" spans="1:19" ht="15.75" customHeight="1">
      <c r="A325" s="90"/>
      <c r="B325" s="90"/>
      <c r="C325" s="90"/>
      <c r="D325" s="90"/>
      <c r="E325" s="90"/>
      <c r="F325" s="90"/>
      <c r="G325" s="90"/>
      <c r="H325" s="90"/>
      <c r="I325" s="90"/>
      <c r="J325" s="90"/>
      <c r="K325" s="90"/>
      <c r="L325" s="90"/>
      <c r="M325" s="90"/>
      <c r="N325" s="90"/>
      <c r="O325" s="90"/>
      <c r="P325" s="90"/>
      <c r="Q325" s="90"/>
      <c r="R325" s="90"/>
      <c r="S325" s="90"/>
    </row>
    <row r="326" spans="1:19" ht="15.75" customHeight="1">
      <c r="A326" s="90"/>
      <c r="B326" s="90"/>
      <c r="C326" s="90"/>
      <c r="D326" s="90"/>
      <c r="E326" s="90"/>
      <c r="F326" s="90"/>
      <c r="G326" s="90"/>
      <c r="H326" s="90"/>
      <c r="I326" s="90"/>
      <c r="J326" s="90"/>
      <c r="K326" s="90"/>
      <c r="L326" s="90"/>
      <c r="M326" s="90"/>
      <c r="N326" s="90"/>
      <c r="O326" s="90"/>
      <c r="P326" s="90"/>
      <c r="Q326" s="90"/>
      <c r="R326" s="90"/>
      <c r="S326" s="90"/>
    </row>
    <row r="327" spans="1:19" ht="15.75" customHeight="1">
      <c r="A327" s="90"/>
      <c r="B327" s="90"/>
      <c r="C327" s="90"/>
      <c r="D327" s="90"/>
      <c r="E327" s="90"/>
      <c r="F327" s="90"/>
      <c r="G327" s="90"/>
      <c r="H327" s="90"/>
      <c r="I327" s="90"/>
      <c r="J327" s="90"/>
      <c r="K327" s="90"/>
      <c r="L327" s="90"/>
      <c r="M327" s="90"/>
      <c r="N327" s="90"/>
      <c r="O327" s="90"/>
      <c r="P327" s="90"/>
      <c r="Q327" s="90"/>
      <c r="R327" s="90"/>
      <c r="S327" s="90"/>
    </row>
    <row r="328" spans="1:19" ht="15.75" customHeight="1">
      <c r="A328" s="90"/>
      <c r="B328" s="90"/>
      <c r="C328" s="90"/>
      <c r="D328" s="90"/>
      <c r="E328" s="90"/>
      <c r="F328" s="90"/>
      <c r="G328" s="90"/>
      <c r="H328" s="90"/>
      <c r="I328" s="90"/>
      <c r="J328" s="90"/>
      <c r="K328" s="90"/>
      <c r="L328" s="90"/>
      <c r="M328" s="90"/>
      <c r="N328" s="90"/>
      <c r="O328" s="90"/>
      <c r="P328" s="90"/>
      <c r="Q328" s="90"/>
      <c r="R328" s="90"/>
      <c r="S328" s="90"/>
    </row>
    <row r="329" spans="1:19" ht="15.75" customHeight="1">
      <c r="A329" s="90"/>
      <c r="B329" s="90"/>
      <c r="C329" s="90"/>
      <c r="D329" s="90"/>
      <c r="E329" s="90"/>
      <c r="F329" s="90"/>
      <c r="G329" s="90"/>
      <c r="H329" s="90"/>
      <c r="I329" s="90"/>
      <c r="J329" s="90"/>
      <c r="K329" s="90"/>
      <c r="L329" s="90"/>
      <c r="M329" s="90"/>
      <c r="N329" s="90"/>
      <c r="O329" s="90"/>
      <c r="P329" s="90"/>
      <c r="Q329" s="90"/>
      <c r="R329" s="90"/>
      <c r="S329" s="90"/>
    </row>
    <row r="330" spans="1:19" ht="15.75" customHeight="1">
      <c r="A330" s="90"/>
      <c r="B330" s="90"/>
      <c r="C330" s="90"/>
      <c r="D330" s="90"/>
      <c r="E330" s="90"/>
      <c r="F330" s="90"/>
      <c r="G330" s="90"/>
      <c r="H330" s="90"/>
      <c r="I330" s="90"/>
      <c r="J330" s="90"/>
      <c r="K330" s="90"/>
      <c r="L330" s="90"/>
      <c r="M330" s="90"/>
      <c r="N330" s="90"/>
      <c r="O330" s="90"/>
      <c r="P330" s="90"/>
      <c r="Q330" s="90"/>
      <c r="R330" s="90"/>
      <c r="S330" s="90"/>
    </row>
    <row r="331" spans="1:19" ht="15.75" customHeight="1">
      <c r="A331" s="90"/>
      <c r="B331" s="90"/>
      <c r="C331" s="90"/>
      <c r="D331" s="90"/>
      <c r="E331" s="90"/>
      <c r="F331" s="90"/>
      <c r="G331" s="90"/>
      <c r="H331" s="90"/>
      <c r="I331" s="90"/>
      <c r="J331" s="90"/>
      <c r="K331" s="90"/>
      <c r="L331" s="90"/>
      <c r="M331" s="90"/>
      <c r="N331" s="90"/>
      <c r="O331" s="90"/>
      <c r="P331" s="90"/>
      <c r="Q331" s="90"/>
      <c r="R331" s="90"/>
      <c r="S331" s="90"/>
    </row>
    <row r="332" spans="1:19" ht="15.75" customHeight="1">
      <c r="A332" s="90"/>
      <c r="B332" s="90"/>
      <c r="C332" s="90"/>
      <c r="D332" s="90"/>
      <c r="E332" s="90"/>
      <c r="F332" s="90"/>
      <c r="G332" s="90"/>
      <c r="H332" s="90"/>
      <c r="I332" s="90"/>
      <c r="J332" s="90"/>
      <c r="K332" s="90"/>
      <c r="L332" s="90"/>
      <c r="M332" s="90"/>
      <c r="N332" s="90"/>
      <c r="O332" s="90"/>
      <c r="P332" s="90"/>
      <c r="Q332" s="90"/>
      <c r="R332" s="90"/>
      <c r="S332" s="90"/>
    </row>
    <row r="333" spans="1:19" ht="15.75" customHeight="1">
      <c r="A333" s="90"/>
      <c r="B333" s="90"/>
      <c r="C333" s="90"/>
      <c r="D333" s="90"/>
      <c r="E333" s="90"/>
      <c r="F333" s="90"/>
      <c r="G333" s="90"/>
      <c r="H333" s="90"/>
      <c r="I333" s="90"/>
      <c r="J333" s="90"/>
      <c r="K333" s="90"/>
      <c r="L333" s="90"/>
      <c r="M333" s="90"/>
      <c r="N333" s="90"/>
      <c r="O333" s="90"/>
      <c r="P333" s="90"/>
      <c r="Q333" s="90"/>
      <c r="R333" s="90"/>
      <c r="S333" s="90"/>
    </row>
    <row r="334" spans="1:19" ht="15.75" customHeight="1">
      <c r="A334" s="90"/>
      <c r="B334" s="90"/>
      <c r="C334" s="90"/>
      <c r="D334" s="90"/>
      <c r="E334" s="90"/>
      <c r="F334" s="90"/>
      <c r="G334" s="90"/>
      <c r="H334" s="90"/>
      <c r="I334" s="90"/>
      <c r="J334" s="90"/>
      <c r="K334" s="90"/>
      <c r="L334" s="90"/>
      <c r="M334" s="90"/>
      <c r="N334" s="90"/>
      <c r="O334" s="90"/>
      <c r="P334" s="90"/>
      <c r="Q334" s="90"/>
      <c r="R334" s="90"/>
      <c r="S334" s="90"/>
    </row>
    <row r="335" spans="1:19" ht="15.75" customHeight="1">
      <c r="A335" s="90"/>
      <c r="B335" s="90"/>
      <c r="C335" s="90"/>
      <c r="D335" s="90"/>
      <c r="E335" s="90"/>
      <c r="F335" s="90"/>
      <c r="G335" s="90"/>
      <c r="H335" s="90"/>
      <c r="I335" s="90"/>
      <c r="J335" s="90"/>
      <c r="K335" s="90"/>
      <c r="L335" s="90"/>
      <c r="M335" s="90"/>
      <c r="N335" s="90"/>
      <c r="O335" s="90"/>
      <c r="P335" s="90"/>
      <c r="Q335" s="90"/>
      <c r="R335" s="90"/>
      <c r="S335" s="90"/>
    </row>
    <row r="336" spans="1:19" ht="15.75" customHeight="1">
      <c r="A336" s="90"/>
      <c r="B336" s="90"/>
      <c r="C336" s="90"/>
      <c r="D336" s="90"/>
      <c r="E336" s="90"/>
      <c r="F336" s="90"/>
      <c r="G336" s="90"/>
      <c r="H336" s="90"/>
      <c r="I336" s="90"/>
      <c r="J336" s="90"/>
      <c r="K336" s="90"/>
      <c r="L336" s="90"/>
      <c r="M336" s="90"/>
      <c r="N336" s="90"/>
      <c r="O336" s="90"/>
      <c r="P336" s="90"/>
      <c r="Q336" s="90"/>
      <c r="R336" s="90"/>
      <c r="S336" s="90"/>
    </row>
    <row r="337" spans="1:19" ht="15.75" customHeight="1">
      <c r="A337" s="90"/>
      <c r="B337" s="90"/>
      <c r="C337" s="90"/>
      <c r="D337" s="90"/>
      <c r="E337" s="90"/>
      <c r="F337" s="90"/>
      <c r="G337" s="90"/>
      <c r="H337" s="90"/>
      <c r="I337" s="90"/>
      <c r="J337" s="90"/>
      <c r="K337" s="90"/>
      <c r="L337" s="90"/>
      <c r="M337" s="90"/>
      <c r="N337" s="90"/>
      <c r="O337" s="90"/>
      <c r="P337" s="90"/>
      <c r="Q337" s="90"/>
      <c r="R337" s="90"/>
      <c r="S337" s="90"/>
    </row>
    <row r="338" spans="1:19" ht="15.75" customHeight="1">
      <c r="A338" s="90"/>
      <c r="B338" s="90"/>
      <c r="C338" s="90"/>
      <c r="D338" s="90"/>
      <c r="E338" s="90"/>
      <c r="F338" s="90"/>
      <c r="G338" s="90"/>
      <c r="H338" s="90"/>
      <c r="I338" s="90"/>
      <c r="J338" s="90"/>
      <c r="K338" s="90"/>
      <c r="L338" s="90"/>
      <c r="M338" s="90"/>
      <c r="N338" s="90"/>
      <c r="O338" s="90"/>
      <c r="P338" s="90"/>
      <c r="Q338" s="90"/>
      <c r="R338" s="90"/>
      <c r="S338" s="90"/>
    </row>
    <row r="339" spans="1:19" ht="15.75" customHeight="1">
      <c r="A339" s="90"/>
      <c r="B339" s="90"/>
      <c r="C339" s="90"/>
      <c r="D339" s="90"/>
      <c r="E339" s="90"/>
      <c r="F339" s="90"/>
      <c r="G339" s="90"/>
      <c r="H339" s="90"/>
      <c r="I339" s="90"/>
      <c r="J339" s="90"/>
      <c r="K339" s="90"/>
      <c r="L339" s="90"/>
      <c r="M339" s="90"/>
      <c r="N339" s="90"/>
      <c r="O339" s="90"/>
      <c r="P339" s="90"/>
      <c r="Q339" s="90"/>
      <c r="R339" s="90"/>
      <c r="S339" s="90"/>
    </row>
    <row r="340" spans="1:19" ht="15.75" customHeight="1">
      <c r="A340" s="90"/>
      <c r="B340" s="90"/>
      <c r="C340" s="90"/>
      <c r="D340" s="90"/>
      <c r="E340" s="90"/>
      <c r="F340" s="90"/>
      <c r="G340" s="90"/>
      <c r="H340" s="90"/>
      <c r="I340" s="90"/>
      <c r="J340" s="90"/>
      <c r="K340" s="90"/>
      <c r="L340" s="90"/>
      <c r="M340" s="90"/>
      <c r="N340" s="90"/>
      <c r="O340" s="90"/>
      <c r="P340" s="90"/>
      <c r="Q340" s="90"/>
      <c r="R340" s="90"/>
      <c r="S340" s="90"/>
    </row>
    <row r="341" spans="1:19" ht="15.75" customHeight="1">
      <c r="A341" s="90"/>
      <c r="B341" s="90"/>
      <c r="C341" s="90"/>
      <c r="D341" s="90"/>
      <c r="E341" s="90"/>
      <c r="F341" s="90"/>
      <c r="G341" s="90"/>
      <c r="H341" s="90"/>
      <c r="I341" s="90"/>
      <c r="J341" s="90"/>
      <c r="K341" s="90"/>
      <c r="L341" s="90"/>
      <c r="M341" s="90"/>
      <c r="N341" s="90"/>
      <c r="O341" s="90"/>
      <c r="P341" s="90"/>
      <c r="Q341" s="90"/>
      <c r="R341" s="90"/>
      <c r="S341" s="90"/>
    </row>
    <row r="342" spans="1:19" ht="15.75" customHeight="1">
      <c r="A342" s="90"/>
      <c r="B342" s="90"/>
      <c r="C342" s="90"/>
      <c r="D342" s="90"/>
      <c r="E342" s="90"/>
      <c r="F342" s="90"/>
      <c r="G342" s="90"/>
      <c r="H342" s="90"/>
      <c r="I342" s="90"/>
      <c r="J342" s="90"/>
      <c r="K342" s="90"/>
      <c r="L342" s="90"/>
      <c r="M342" s="90"/>
      <c r="N342" s="90"/>
      <c r="O342" s="90"/>
      <c r="P342" s="90"/>
      <c r="Q342" s="90"/>
      <c r="R342" s="90"/>
      <c r="S342" s="90"/>
    </row>
    <row r="343" spans="1:19" ht="15.75" customHeight="1">
      <c r="A343" s="90"/>
      <c r="B343" s="90"/>
      <c r="C343" s="90"/>
      <c r="D343" s="90"/>
      <c r="E343" s="90"/>
      <c r="F343" s="90"/>
      <c r="G343" s="90"/>
      <c r="H343" s="90"/>
      <c r="I343" s="90"/>
      <c r="J343" s="90"/>
      <c r="K343" s="90"/>
      <c r="L343" s="90"/>
      <c r="M343" s="90"/>
      <c r="N343" s="90"/>
      <c r="O343" s="90"/>
      <c r="P343" s="90"/>
      <c r="Q343" s="90"/>
      <c r="R343" s="90"/>
      <c r="S343" s="90"/>
    </row>
    <row r="344" spans="1:19" ht="15.75" customHeight="1">
      <c r="A344" s="90"/>
      <c r="B344" s="90"/>
      <c r="C344" s="90"/>
      <c r="D344" s="90"/>
      <c r="E344" s="90"/>
      <c r="F344" s="90"/>
      <c r="G344" s="90"/>
      <c r="H344" s="90"/>
      <c r="I344" s="90"/>
      <c r="J344" s="90"/>
      <c r="K344" s="90"/>
      <c r="L344" s="90"/>
      <c r="M344" s="90"/>
      <c r="N344" s="90"/>
      <c r="O344" s="90"/>
      <c r="P344" s="90"/>
      <c r="Q344" s="90"/>
      <c r="R344" s="90"/>
      <c r="S344" s="90"/>
    </row>
    <row r="345" spans="1:19" ht="15.75" customHeight="1">
      <c r="A345" s="90"/>
      <c r="B345" s="90"/>
      <c r="C345" s="90"/>
      <c r="D345" s="90"/>
      <c r="E345" s="90"/>
      <c r="F345" s="90"/>
      <c r="G345" s="90"/>
      <c r="H345" s="90"/>
      <c r="I345" s="90"/>
      <c r="J345" s="90"/>
      <c r="K345" s="90"/>
      <c r="L345" s="90"/>
      <c r="M345" s="90"/>
      <c r="N345" s="90"/>
      <c r="O345" s="90"/>
      <c r="P345" s="90"/>
      <c r="Q345" s="90"/>
      <c r="R345" s="90"/>
      <c r="S345" s="90"/>
    </row>
    <row r="346" spans="1:19" ht="15.75" customHeight="1">
      <c r="A346" s="90"/>
      <c r="B346" s="90"/>
      <c r="C346" s="90"/>
      <c r="D346" s="90"/>
      <c r="E346" s="90"/>
      <c r="F346" s="90"/>
      <c r="G346" s="90"/>
      <c r="H346" s="90"/>
      <c r="I346" s="90"/>
      <c r="J346" s="90"/>
      <c r="K346" s="90"/>
      <c r="L346" s="90"/>
      <c r="M346" s="90"/>
      <c r="N346" s="90"/>
      <c r="O346" s="90"/>
      <c r="P346" s="90"/>
      <c r="Q346" s="90"/>
      <c r="R346" s="90"/>
      <c r="S346" s="90"/>
    </row>
    <row r="347" spans="1:19" ht="15.75" customHeight="1">
      <c r="A347" s="90"/>
      <c r="B347" s="90"/>
      <c r="C347" s="90"/>
      <c r="D347" s="90"/>
      <c r="E347" s="90"/>
      <c r="F347" s="90"/>
      <c r="G347" s="90"/>
      <c r="H347" s="90"/>
      <c r="I347" s="90"/>
      <c r="J347" s="90"/>
      <c r="K347" s="90"/>
      <c r="L347" s="90"/>
      <c r="M347" s="90"/>
      <c r="N347" s="90"/>
      <c r="O347" s="90"/>
      <c r="P347" s="90"/>
      <c r="Q347" s="90"/>
      <c r="R347" s="90"/>
      <c r="S347" s="90"/>
    </row>
    <row r="348" spans="1:19" ht="15.75" customHeight="1">
      <c r="A348" s="90"/>
      <c r="B348" s="90"/>
      <c r="C348" s="90"/>
      <c r="D348" s="90"/>
      <c r="E348" s="90"/>
      <c r="F348" s="90"/>
      <c r="G348" s="90"/>
      <c r="H348" s="90"/>
      <c r="I348" s="90"/>
      <c r="J348" s="90"/>
      <c r="K348" s="90"/>
      <c r="L348" s="90"/>
      <c r="M348" s="90"/>
      <c r="N348" s="90"/>
      <c r="O348" s="90"/>
      <c r="P348" s="90"/>
      <c r="Q348" s="90"/>
      <c r="R348" s="90"/>
      <c r="S348" s="90"/>
    </row>
    <row r="349" spans="1:19" ht="15.75" customHeight="1">
      <c r="A349" s="90"/>
      <c r="B349" s="90"/>
      <c r="C349" s="90"/>
      <c r="D349" s="90"/>
      <c r="E349" s="90"/>
      <c r="F349" s="90"/>
      <c r="G349" s="90"/>
      <c r="H349" s="90"/>
      <c r="I349" s="90"/>
      <c r="J349" s="90"/>
      <c r="K349" s="90"/>
      <c r="L349" s="90"/>
      <c r="M349" s="90"/>
      <c r="N349" s="90"/>
      <c r="O349" s="90"/>
      <c r="P349" s="90"/>
      <c r="Q349" s="90"/>
      <c r="R349" s="90"/>
      <c r="S349" s="90"/>
    </row>
    <row r="350" spans="1:19" ht="15.75" customHeight="1">
      <c r="A350" s="90"/>
      <c r="B350" s="90"/>
      <c r="C350" s="90"/>
      <c r="D350" s="90"/>
      <c r="E350" s="90"/>
      <c r="F350" s="90"/>
      <c r="G350" s="90"/>
      <c r="H350" s="90"/>
      <c r="I350" s="90"/>
      <c r="J350" s="90"/>
      <c r="K350" s="90"/>
      <c r="L350" s="90"/>
      <c r="M350" s="90"/>
      <c r="N350" s="90"/>
      <c r="O350" s="90"/>
      <c r="P350" s="90"/>
      <c r="Q350" s="90"/>
      <c r="R350" s="90"/>
      <c r="S350" s="90"/>
    </row>
    <row r="351" spans="1:19" ht="15.75" customHeight="1">
      <c r="A351" s="90"/>
      <c r="B351" s="90"/>
      <c r="C351" s="90"/>
      <c r="D351" s="90"/>
      <c r="E351" s="90"/>
      <c r="F351" s="90"/>
      <c r="G351" s="90"/>
      <c r="H351" s="90"/>
      <c r="I351" s="90"/>
      <c r="J351" s="90"/>
      <c r="K351" s="90"/>
      <c r="L351" s="90"/>
      <c r="M351" s="90"/>
      <c r="N351" s="90"/>
      <c r="O351" s="90"/>
      <c r="P351" s="90"/>
      <c r="Q351" s="90"/>
      <c r="R351" s="90"/>
      <c r="S351" s="90"/>
    </row>
    <row r="352" spans="1:19" ht="15.75" customHeight="1">
      <c r="A352" s="90"/>
      <c r="B352" s="90"/>
      <c r="C352" s="90"/>
      <c r="D352" s="90"/>
      <c r="E352" s="90"/>
      <c r="F352" s="90"/>
      <c r="G352" s="90"/>
      <c r="H352" s="90"/>
      <c r="I352" s="90"/>
      <c r="J352" s="90"/>
      <c r="K352" s="90"/>
      <c r="L352" s="90"/>
      <c r="M352" s="90"/>
      <c r="N352" s="90"/>
      <c r="O352" s="90"/>
      <c r="P352" s="90"/>
      <c r="Q352" s="90"/>
      <c r="R352" s="90"/>
      <c r="S352" s="90"/>
    </row>
    <row r="353" spans="1:19" ht="15.75" customHeight="1">
      <c r="A353" s="90"/>
      <c r="B353" s="90"/>
      <c r="C353" s="90"/>
      <c r="D353" s="90"/>
      <c r="E353" s="90"/>
      <c r="F353" s="90"/>
      <c r="G353" s="90"/>
      <c r="H353" s="90"/>
      <c r="I353" s="90"/>
      <c r="J353" s="90"/>
      <c r="K353" s="90"/>
      <c r="L353" s="90"/>
      <c r="M353" s="90"/>
      <c r="N353" s="90"/>
      <c r="O353" s="90"/>
      <c r="P353" s="90"/>
      <c r="Q353" s="90"/>
      <c r="R353" s="90"/>
      <c r="S353" s="90"/>
    </row>
    <row r="354" spans="1:19" ht="15.75" customHeight="1">
      <c r="A354" s="90"/>
      <c r="B354" s="90"/>
      <c r="C354" s="90"/>
      <c r="D354" s="90"/>
      <c r="E354" s="90"/>
      <c r="F354" s="90"/>
      <c r="G354" s="90"/>
      <c r="H354" s="90"/>
      <c r="I354" s="90"/>
      <c r="J354" s="90"/>
      <c r="K354" s="90"/>
      <c r="L354" s="90"/>
      <c r="M354" s="90"/>
      <c r="N354" s="90"/>
      <c r="O354" s="90"/>
      <c r="P354" s="90"/>
      <c r="Q354" s="90"/>
      <c r="R354" s="90"/>
      <c r="S354" s="90"/>
    </row>
    <row r="355" spans="1:19" ht="15.75" customHeight="1">
      <c r="A355" s="90"/>
      <c r="B355" s="90"/>
      <c r="C355" s="90"/>
      <c r="D355" s="90"/>
      <c r="E355" s="90"/>
      <c r="F355" s="90"/>
      <c r="G355" s="90"/>
      <c r="H355" s="90"/>
      <c r="I355" s="90"/>
      <c r="J355" s="90"/>
      <c r="K355" s="90"/>
      <c r="L355" s="90"/>
      <c r="M355" s="90"/>
      <c r="N355" s="90"/>
      <c r="O355" s="90"/>
      <c r="P355" s="90"/>
      <c r="Q355" s="90"/>
      <c r="R355" s="90"/>
      <c r="S355" s="90"/>
    </row>
    <row r="356" spans="1:19" ht="15.75" customHeight="1">
      <c r="A356" s="90"/>
      <c r="B356" s="90"/>
      <c r="C356" s="90"/>
      <c r="D356" s="90"/>
      <c r="E356" s="90"/>
      <c r="F356" s="90"/>
      <c r="G356" s="90"/>
      <c r="H356" s="90"/>
      <c r="I356" s="90"/>
      <c r="J356" s="90"/>
      <c r="K356" s="90"/>
      <c r="L356" s="90"/>
      <c r="M356" s="90"/>
      <c r="N356" s="90"/>
      <c r="O356" s="90"/>
      <c r="P356" s="90"/>
      <c r="Q356" s="90"/>
      <c r="R356" s="90"/>
      <c r="S356" s="90"/>
    </row>
    <row r="357" spans="1:19" ht="15.75" customHeight="1">
      <c r="A357" s="90"/>
      <c r="B357" s="90"/>
      <c r="C357" s="90"/>
      <c r="D357" s="90"/>
      <c r="E357" s="90"/>
      <c r="F357" s="90"/>
      <c r="G357" s="90"/>
      <c r="H357" s="90"/>
      <c r="I357" s="90"/>
      <c r="J357" s="90"/>
      <c r="K357" s="90"/>
      <c r="L357" s="90"/>
      <c r="M357" s="90"/>
      <c r="N357" s="90"/>
      <c r="O357" s="90"/>
      <c r="P357" s="90"/>
      <c r="Q357" s="90"/>
      <c r="R357" s="90"/>
      <c r="S357" s="90"/>
    </row>
    <row r="358" spans="1:19" ht="15.75" customHeight="1">
      <c r="A358" s="90"/>
      <c r="B358" s="90"/>
      <c r="C358" s="90"/>
      <c r="D358" s="90"/>
      <c r="E358" s="90"/>
      <c r="F358" s="90"/>
      <c r="G358" s="90"/>
      <c r="H358" s="90"/>
      <c r="I358" s="90"/>
      <c r="J358" s="90"/>
      <c r="K358" s="90"/>
      <c r="L358" s="90"/>
      <c r="M358" s="90"/>
      <c r="N358" s="90"/>
      <c r="O358" s="90"/>
      <c r="P358" s="90"/>
      <c r="Q358" s="90"/>
      <c r="R358" s="90"/>
      <c r="S358" s="90"/>
    </row>
    <row r="359" spans="1:19" ht="15.75" customHeight="1">
      <c r="A359" s="90"/>
      <c r="B359" s="90"/>
      <c r="C359" s="90"/>
      <c r="D359" s="90"/>
      <c r="E359" s="90"/>
      <c r="F359" s="90"/>
      <c r="G359" s="90"/>
      <c r="H359" s="90"/>
      <c r="I359" s="90"/>
      <c r="J359" s="90"/>
      <c r="K359" s="90"/>
      <c r="L359" s="90"/>
      <c r="M359" s="90"/>
      <c r="N359" s="90"/>
      <c r="O359" s="90"/>
      <c r="P359" s="90"/>
      <c r="Q359" s="90"/>
      <c r="R359" s="90"/>
      <c r="S359" s="90"/>
    </row>
    <row r="360" spans="1:19" ht="15.75" customHeight="1">
      <c r="A360" s="90"/>
      <c r="B360" s="90"/>
      <c r="C360" s="90"/>
      <c r="D360" s="90"/>
      <c r="E360" s="90"/>
      <c r="F360" s="90"/>
      <c r="G360" s="90"/>
      <c r="H360" s="90"/>
      <c r="I360" s="90"/>
      <c r="J360" s="90"/>
      <c r="K360" s="90"/>
      <c r="L360" s="90"/>
      <c r="M360" s="90"/>
      <c r="N360" s="90"/>
      <c r="O360" s="90"/>
      <c r="P360" s="90"/>
      <c r="Q360" s="90"/>
      <c r="R360" s="90"/>
      <c r="S360" s="90"/>
    </row>
    <row r="361" spans="1:19" ht="15.75" customHeight="1">
      <c r="A361" s="90"/>
      <c r="B361" s="90"/>
      <c r="C361" s="90"/>
      <c r="D361" s="90"/>
      <c r="E361" s="90"/>
      <c r="F361" s="90"/>
      <c r="G361" s="90"/>
      <c r="H361" s="90"/>
      <c r="I361" s="90"/>
      <c r="J361" s="90"/>
      <c r="K361" s="90"/>
      <c r="L361" s="90"/>
      <c r="M361" s="90"/>
      <c r="N361" s="90"/>
      <c r="O361" s="90"/>
      <c r="P361" s="90"/>
      <c r="Q361" s="90"/>
      <c r="R361" s="90"/>
      <c r="S361" s="90"/>
    </row>
    <row r="362" spans="1:19" ht="15.75" customHeight="1">
      <c r="A362" s="90"/>
      <c r="B362" s="90"/>
      <c r="C362" s="90"/>
      <c r="D362" s="90"/>
      <c r="E362" s="90"/>
      <c r="F362" s="90"/>
      <c r="G362" s="90"/>
      <c r="H362" s="90"/>
      <c r="I362" s="90"/>
      <c r="J362" s="90"/>
      <c r="K362" s="90"/>
      <c r="L362" s="90"/>
      <c r="M362" s="90"/>
      <c r="N362" s="90"/>
      <c r="O362" s="90"/>
      <c r="P362" s="90"/>
      <c r="Q362" s="90"/>
      <c r="R362" s="90"/>
      <c r="S362" s="90"/>
    </row>
    <row r="363" spans="1:19" ht="15.75" customHeight="1">
      <c r="A363" s="90"/>
      <c r="B363" s="90"/>
      <c r="C363" s="90"/>
      <c r="D363" s="90"/>
      <c r="E363" s="90"/>
      <c r="F363" s="90"/>
      <c r="G363" s="90"/>
      <c r="H363" s="90"/>
      <c r="I363" s="90"/>
      <c r="J363" s="90"/>
      <c r="K363" s="90"/>
      <c r="L363" s="90"/>
      <c r="M363" s="90"/>
      <c r="N363" s="90"/>
      <c r="O363" s="90"/>
      <c r="P363" s="90"/>
      <c r="Q363" s="90"/>
      <c r="R363" s="90"/>
      <c r="S363" s="90"/>
    </row>
    <row r="364" spans="1:19" ht="15.75" customHeight="1">
      <c r="A364" s="90"/>
      <c r="B364" s="90"/>
      <c r="C364" s="90"/>
      <c r="D364" s="90"/>
      <c r="E364" s="90"/>
      <c r="F364" s="90"/>
      <c r="G364" s="90"/>
      <c r="H364" s="90"/>
      <c r="I364" s="90"/>
      <c r="J364" s="90"/>
      <c r="K364" s="90"/>
      <c r="L364" s="90"/>
      <c r="M364" s="90"/>
      <c r="N364" s="90"/>
      <c r="O364" s="90"/>
      <c r="P364" s="90"/>
      <c r="Q364" s="90"/>
      <c r="R364" s="90"/>
      <c r="S364" s="90"/>
    </row>
    <row r="365" spans="1:19" ht="15.75" customHeight="1">
      <c r="A365" s="90"/>
      <c r="B365" s="90"/>
      <c r="C365" s="90"/>
      <c r="D365" s="90"/>
      <c r="E365" s="90"/>
      <c r="F365" s="90"/>
      <c r="G365" s="90"/>
      <c r="H365" s="90"/>
      <c r="I365" s="90"/>
      <c r="J365" s="90"/>
      <c r="K365" s="90"/>
      <c r="L365" s="90"/>
      <c r="M365" s="90"/>
      <c r="N365" s="90"/>
      <c r="O365" s="90"/>
      <c r="P365" s="90"/>
      <c r="Q365" s="90"/>
      <c r="R365" s="90"/>
      <c r="S365" s="90"/>
    </row>
    <row r="366" spans="1:19" ht="15.75" customHeight="1">
      <c r="A366" s="90"/>
      <c r="B366" s="90"/>
      <c r="C366" s="90"/>
      <c r="D366" s="90"/>
      <c r="E366" s="90"/>
      <c r="F366" s="90"/>
      <c r="G366" s="90"/>
      <c r="H366" s="90"/>
      <c r="I366" s="90"/>
      <c r="J366" s="90"/>
      <c r="K366" s="90"/>
      <c r="L366" s="90"/>
      <c r="M366" s="90"/>
      <c r="N366" s="90"/>
      <c r="O366" s="90"/>
      <c r="P366" s="90"/>
      <c r="Q366" s="90"/>
      <c r="R366" s="90"/>
      <c r="S366" s="90"/>
    </row>
    <row r="367" spans="1:19" ht="15.75" customHeight="1">
      <c r="A367" s="90"/>
      <c r="B367" s="90"/>
      <c r="C367" s="90"/>
      <c r="D367" s="90"/>
      <c r="E367" s="90"/>
      <c r="F367" s="90"/>
      <c r="G367" s="90"/>
      <c r="H367" s="90"/>
      <c r="I367" s="90"/>
      <c r="J367" s="90"/>
      <c r="K367" s="90"/>
      <c r="L367" s="90"/>
      <c r="M367" s="90"/>
      <c r="N367" s="90"/>
      <c r="O367" s="90"/>
      <c r="P367" s="90"/>
      <c r="Q367" s="90"/>
      <c r="R367" s="90"/>
      <c r="S367" s="90"/>
    </row>
    <row r="368" spans="1:19" ht="15.75" customHeight="1">
      <c r="A368" s="90"/>
      <c r="B368" s="90"/>
      <c r="C368" s="90"/>
      <c r="D368" s="90"/>
      <c r="E368" s="90"/>
      <c r="F368" s="90"/>
      <c r="G368" s="90"/>
      <c r="H368" s="90"/>
      <c r="I368" s="90"/>
      <c r="J368" s="90"/>
      <c r="K368" s="90"/>
      <c r="L368" s="90"/>
      <c r="M368" s="90"/>
      <c r="N368" s="90"/>
      <c r="O368" s="90"/>
      <c r="P368" s="90"/>
      <c r="Q368" s="90"/>
      <c r="R368" s="90"/>
      <c r="S368" s="90"/>
    </row>
    <row r="369" spans="1:19" ht="15.75" customHeight="1">
      <c r="A369" s="90"/>
      <c r="B369" s="90"/>
      <c r="C369" s="90"/>
      <c r="D369" s="90"/>
      <c r="E369" s="90"/>
      <c r="F369" s="90"/>
      <c r="G369" s="90"/>
      <c r="H369" s="90"/>
      <c r="I369" s="90"/>
      <c r="J369" s="90"/>
      <c r="K369" s="90"/>
      <c r="L369" s="90"/>
      <c r="M369" s="90"/>
      <c r="N369" s="90"/>
      <c r="O369" s="90"/>
      <c r="P369" s="90"/>
      <c r="Q369" s="90"/>
      <c r="R369" s="90"/>
      <c r="S369" s="90"/>
    </row>
    <row r="370" spans="1:19" ht="15.75" customHeight="1">
      <c r="A370" s="90"/>
      <c r="B370" s="90"/>
      <c r="C370" s="90"/>
      <c r="D370" s="90"/>
      <c r="E370" s="90"/>
      <c r="F370" s="90"/>
      <c r="G370" s="90"/>
      <c r="H370" s="90"/>
      <c r="I370" s="90"/>
      <c r="J370" s="90"/>
      <c r="K370" s="90"/>
      <c r="L370" s="90"/>
      <c r="M370" s="90"/>
      <c r="N370" s="90"/>
      <c r="O370" s="90"/>
      <c r="P370" s="90"/>
      <c r="Q370" s="90"/>
      <c r="R370" s="90"/>
      <c r="S370" s="90"/>
    </row>
    <row r="371" spans="1:19" ht="15.75" customHeight="1">
      <c r="A371" s="90"/>
      <c r="B371" s="90"/>
      <c r="C371" s="90"/>
      <c r="D371" s="90"/>
      <c r="E371" s="90"/>
      <c r="F371" s="90"/>
      <c r="G371" s="90"/>
      <c r="H371" s="90"/>
      <c r="I371" s="90"/>
      <c r="J371" s="90"/>
      <c r="K371" s="90"/>
      <c r="L371" s="90"/>
      <c r="M371" s="90"/>
      <c r="N371" s="90"/>
      <c r="O371" s="90"/>
      <c r="P371" s="90"/>
      <c r="Q371" s="90"/>
      <c r="R371" s="90"/>
      <c r="S371" s="90"/>
    </row>
    <row r="372" spans="1:19" ht="15.75" customHeight="1">
      <c r="A372" s="90"/>
      <c r="B372" s="90"/>
      <c r="C372" s="90"/>
      <c r="D372" s="90"/>
      <c r="E372" s="90"/>
      <c r="F372" s="90"/>
      <c r="G372" s="90"/>
      <c r="H372" s="90"/>
      <c r="I372" s="90"/>
      <c r="J372" s="90"/>
      <c r="K372" s="90"/>
      <c r="L372" s="90"/>
      <c r="M372" s="90"/>
      <c r="N372" s="90"/>
      <c r="O372" s="90"/>
      <c r="P372" s="90"/>
      <c r="Q372" s="90"/>
      <c r="R372" s="90"/>
      <c r="S372" s="90"/>
    </row>
    <row r="373" spans="1:19" ht="15.75" customHeight="1">
      <c r="A373" s="90"/>
      <c r="B373" s="90"/>
      <c r="C373" s="90"/>
      <c r="D373" s="90"/>
      <c r="E373" s="90"/>
      <c r="F373" s="90"/>
      <c r="G373" s="90"/>
      <c r="H373" s="90"/>
      <c r="I373" s="90"/>
      <c r="J373" s="90"/>
      <c r="K373" s="90"/>
      <c r="L373" s="90"/>
      <c r="M373" s="90"/>
      <c r="N373" s="90"/>
      <c r="O373" s="90"/>
      <c r="P373" s="90"/>
      <c r="Q373" s="90"/>
      <c r="R373" s="90"/>
      <c r="S373" s="90"/>
    </row>
    <row r="374" spans="1:19" ht="15.75" customHeight="1">
      <c r="A374" s="90"/>
      <c r="B374" s="90"/>
      <c r="C374" s="90"/>
      <c r="D374" s="90"/>
      <c r="E374" s="90"/>
      <c r="F374" s="90"/>
      <c r="G374" s="90"/>
      <c r="H374" s="90"/>
      <c r="I374" s="90"/>
      <c r="J374" s="90"/>
      <c r="K374" s="90"/>
      <c r="L374" s="90"/>
      <c r="M374" s="90"/>
      <c r="N374" s="90"/>
      <c r="O374" s="90"/>
      <c r="P374" s="90"/>
      <c r="Q374" s="90"/>
      <c r="R374" s="90"/>
      <c r="S374" s="90"/>
    </row>
    <row r="375" spans="1:19" ht="15.75" customHeight="1">
      <c r="A375" s="90"/>
      <c r="B375" s="90"/>
      <c r="C375" s="90"/>
      <c r="D375" s="90"/>
      <c r="E375" s="90"/>
      <c r="F375" s="90"/>
      <c r="G375" s="90"/>
      <c r="H375" s="90"/>
      <c r="I375" s="90"/>
      <c r="J375" s="90"/>
      <c r="K375" s="90"/>
      <c r="L375" s="90"/>
      <c r="M375" s="90"/>
      <c r="N375" s="90"/>
      <c r="O375" s="90"/>
      <c r="P375" s="90"/>
      <c r="Q375" s="90"/>
      <c r="R375" s="90"/>
      <c r="S375" s="90"/>
    </row>
    <row r="376" spans="1:19" ht="15.75" customHeight="1">
      <c r="A376" s="90"/>
      <c r="B376" s="90"/>
      <c r="C376" s="90"/>
      <c r="D376" s="90"/>
      <c r="E376" s="90"/>
      <c r="F376" s="90"/>
      <c r="G376" s="90"/>
      <c r="H376" s="90"/>
      <c r="I376" s="90"/>
      <c r="J376" s="90"/>
      <c r="K376" s="90"/>
      <c r="L376" s="90"/>
      <c r="M376" s="90"/>
      <c r="N376" s="90"/>
      <c r="O376" s="90"/>
      <c r="P376" s="90"/>
      <c r="Q376" s="90"/>
      <c r="R376" s="90"/>
      <c r="S376" s="90"/>
    </row>
    <row r="377" spans="1:19" ht="15.75" customHeight="1">
      <c r="A377" s="90"/>
      <c r="B377" s="90"/>
      <c r="C377" s="90"/>
      <c r="D377" s="90"/>
      <c r="E377" s="90"/>
      <c r="F377" s="90"/>
      <c r="G377" s="90"/>
      <c r="H377" s="90"/>
      <c r="I377" s="90"/>
      <c r="J377" s="90"/>
      <c r="K377" s="90"/>
      <c r="L377" s="90"/>
      <c r="M377" s="90"/>
      <c r="N377" s="90"/>
      <c r="O377" s="90"/>
      <c r="P377" s="90"/>
      <c r="Q377" s="90"/>
      <c r="R377" s="90"/>
      <c r="S377" s="90"/>
    </row>
    <row r="378" spans="1:19" ht="15.75" customHeight="1">
      <c r="A378" s="90"/>
      <c r="B378" s="90"/>
      <c r="C378" s="90"/>
      <c r="D378" s="90"/>
      <c r="E378" s="90"/>
      <c r="F378" s="90"/>
      <c r="G378" s="90"/>
      <c r="H378" s="90"/>
      <c r="I378" s="90"/>
      <c r="J378" s="90"/>
      <c r="K378" s="90"/>
      <c r="L378" s="90"/>
      <c r="M378" s="90"/>
      <c r="N378" s="90"/>
      <c r="O378" s="90"/>
      <c r="P378" s="90"/>
      <c r="Q378" s="90"/>
      <c r="R378" s="90"/>
      <c r="S378" s="90"/>
    </row>
    <row r="379" spans="1:19" ht="15.75" customHeight="1">
      <c r="A379" s="90"/>
      <c r="B379" s="90"/>
      <c r="C379" s="90"/>
      <c r="D379" s="90"/>
      <c r="E379" s="90"/>
      <c r="F379" s="90"/>
      <c r="G379" s="90"/>
      <c r="H379" s="90"/>
      <c r="I379" s="90"/>
      <c r="J379" s="90"/>
      <c r="K379" s="90"/>
      <c r="L379" s="90"/>
      <c r="M379" s="90"/>
      <c r="N379" s="90"/>
      <c r="O379" s="90"/>
      <c r="P379" s="90"/>
      <c r="Q379" s="90"/>
      <c r="R379" s="90"/>
      <c r="S379" s="90"/>
    </row>
    <row r="380" spans="1:19" ht="15.75" customHeight="1">
      <c r="A380" s="90"/>
      <c r="B380" s="90"/>
      <c r="C380" s="90"/>
      <c r="D380" s="90"/>
      <c r="E380" s="90"/>
      <c r="F380" s="90"/>
      <c r="G380" s="90"/>
      <c r="H380" s="90"/>
      <c r="I380" s="90"/>
      <c r="J380" s="90"/>
      <c r="K380" s="90"/>
      <c r="L380" s="90"/>
      <c r="M380" s="90"/>
      <c r="N380" s="90"/>
      <c r="O380" s="90"/>
      <c r="P380" s="90"/>
      <c r="Q380" s="90"/>
      <c r="R380" s="90"/>
      <c r="S380" s="90"/>
    </row>
    <row r="381" spans="1:19" ht="15.75" customHeight="1">
      <c r="A381" s="90"/>
      <c r="B381" s="90"/>
      <c r="C381" s="90"/>
      <c r="D381" s="90"/>
      <c r="E381" s="90"/>
      <c r="F381" s="90"/>
      <c r="G381" s="90"/>
      <c r="H381" s="90"/>
      <c r="I381" s="90"/>
      <c r="J381" s="90"/>
      <c r="K381" s="90"/>
      <c r="L381" s="90"/>
      <c r="M381" s="90"/>
      <c r="N381" s="90"/>
      <c r="O381" s="90"/>
      <c r="P381" s="90"/>
      <c r="Q381" s="90"/>
      <c r="R381" s="90"/>
      <c r="S381" s="90"/>
    </row>
    <row r="382" spans="1:19" ht="15.75" customHeight="1">
      <c r="A382" s="90"/>
      <c r="B382" s="90"/>
      <c r="C382" s="90"/>
      <c r="D382" s="90"/>
      <c r="E382" s="90"/>
      <c r="F382" s="90"/>
      <c r="G382" s="90"/>
      <c r="H382" s="90"/>
      <c r="I382" s="90"/>
      <c r="J382" s="90"/>
      <c r="K382" s="90"/>
      <c r="L382" s="90"/>
      <c r="M382" s="90"/>
      <c r="N382" s="90"/>
      <c r="O382" s="90"/>
      <c r="P382" s="90"/>
      <c r="Q382" s="90"/>
      <c r="R382" s="90"/>
      <c r="S382" s="90"/>
    </row>
    <row r="383" spans="1:19" ht="15.75" customHeight="1">
      <c r="A383" s="90"/>
      <c r="B383" s="90"/>
      <c r="C383" s="90"/>
      <c r="D383" s="90"/>
      <c r="E383" s="90"/>
      <c r="F383" s="90"/>
      <c r="G383" s="90"/>
      <c r="H383" s="90"/>
      <c r="I383" s="90"/>
      <c r="J383" s="90"/>
      <c r="K383" s="90"/>
      <c r="L383" s="90"/>
      <c r="M383" s="90"/>
      <c r="N383" s="90"/>
      <c r="O383" s="90"/>
      <c r="P383" s="90"/>
      <c r="Q383" s="90"/>
      <c r="R383" s="90"/>
      <c r="S383" s="90"/>
    </row>
    <row r="384" spans="1:19" ht="15.75" customHeight="1">
      <c r="A384" s="90"/>
      <c r="B384" s="90"/>
      <c r="C384" s="90"/>
      <c r="D384" s="90"/>
      <c r="E384" s="90"/>
      <c r="F384" s="90"/>
      <c r="G384" s="90"/>
      <c r="H384" s="90"/>
      <c r="I384" s="90"/>
      <c r="J384" s="90"/>
      <c r="K384" s="90"/>
      <c r="L384" s="90"/>
      <c r="M384" s="90"/>
      <c r="N384" s="90"/>
      <c r="O384" s="90"/>
      <c r="P384" s="90"/>
      <c r="Q384" s="90"/>
      <c r="R384" s="90"/>
      <c r="S384" s="90"/>
    </row>
    <row r="385" spans="1:19" ht="15.75" customHeight="1">
      <c r="A385" s="90"/>
      <c r="B385" s="90"/>
      <c r="C385" s="90"/>
      <c r="D385" s="90"/>
      <c r="E385" s="90"/>
      <c r="F385" s="90"/>
      <c r="G385" s="90"/>
      <c r="H385" s="90"/>
      <c r="I385" s="90"/>
      <c r="J385" s="90"/>
      <c r="K385" s="90"/>
      <c r="L385" s="90"/>
      <c r="M385" s="90"/>
      <c r="N385" s="90"/>
      <c r="O385" s="90"/>
      <c r="P385" s="90"/>
      <c r="Q385" s="90"/>
      <c r="R385" s="90"/>
      <c r="S385" s="90"/>
    </row>
    <row r="386" spans="1:19" ht="15.75" customHeight="1">
      <c r="A386" s="90"/>
      <c r="B386" s="90"/>
      <c r="C386" s="90"/>
      <c r="D386" s="90"/>
      <c r="E386" s="90"/>
      <c r="F386" s="90"/>
      <c r="G386" s="90"/>
      <c r="H386" s="90"/>
      <c r="I386" s="90"/>
      <c r="J386" s="90"/>
      <c r="K386" s="90"/>
      <c r="L386" s="90"/>
      <c r="M386" s="90"/>
      <c r="N386" s="90"/>
      <c r="O386" s="90"/>
      <c r="P386" s="90"/>
      <c r="Q386" s="90"/>
      <c r="R386" s="90"/>
      <c r="S386" s="90"/>
    </row>
    <row r="387" spans="1:19" ht="15.75" customHeight="1">
      <c r="A387" s="90"/>
      <c r="B387" s="90"/>
      <c r="C387" s="90"/>
      <c r="D387" s="90"/>
      <c r="E387" s="90"/>
      <c r="F387" s="90"/>
      <c r="G387" s="90"/>
      <c r="H387" s="90"/>
      <c r="I387" s="90"/>
      <c r="J387" s="90"/>
      <c r="K387" s="90"/>
      <c r="L387" s="90"/>
      <c r="M387" s="90"/>
      <c r="N387" s="90"/>
      <c r="O387" s="90"/>
      <c r="P387" s="90"/>
      <c r="Q387" s="90"/>
      <c r="R387" s="90"/>
      <c r="S387" s="90"/>
    </row>
    <row r="388" spans="1:19" ht="15.75" customHeight="1">
      <c r="A388" s="90"/>
      <c r="B388" s="90"/>
      <c r="C388" s="90"/>
      <c r="D388" s="90"/>
      <c r="E388" s="90"/>
      <c r="F388" s="90"/>
      <c r="G388" s="90"/>
      <c r="H388" s="90"/>
      <c r="I388" s="90"/>
      <c r="J388" s="90"/>
      <c r="K388" s="90"/>
      <c r="L388" s="90"/>
      <c r="M388" s="90"/>
      <c r="N388" s="90"/>
      <c r="O388" s="90"/>
      <c r="P388" s="90"/>
      <c r="Q388" s="90"/>
      <c r="R388" s="90"/>
      <c r="S388" s="90"/>
    </row>
    <row r="389" spans="1:19" ht="15.75" customHeight="1">
      <c r="A389" s="90"/>
      <c r="B389" s="90"/>
      <c r="C389" s="90"/>
      <c r="D389" s="90"/>
      <c r="E389" s="90"/>
      <c r="F389" s="90"/>
      <c r="G389" s="90"/>
      <c r="H389" s="90"/>
      <c r="I389" s="90"/>
      <c r="J389" s="90"/>
      <c r="K389" s="90"/>
      <c r="L389" s="90"/>
      <c r="M389" s="90"/>
      <c r="N389" s="90"/>
      <c r="O389" s="90"/>
      <c r="P389" s="90"/>
      <c r="Q389" s="90"/>
      <c r="R389" s="90"/>
      <c r="S389" s="90"/>
    </row>
    <row r="390" spans="1:19" ht="15.75" customHeight="1">
      <c r="A390" s="90"/>
      <c r="B390" s="90"/>
      <c r="C390" s="90"/>
      <c r="D390" s="90"/>
      <c r="E390" s="90"/>
      <c r="F390" s="90"/>
      <c r="G390" s="90"/>
      <c r="H390" s="90"/>
      <c r="I390" s="90"/>
      <c r="J390" s="90"/>
      <c r="K390" s="90"/>
      <c r="L390" s="90"/>
      <c r="M390" s="90"/>
      <c r="N390" s="90"/>
      <c r="O390" s="90"/>
      <c r="P390" s="90"/>
      <c r="Q390" s="90"/>
      <c r="R390" s="90"/>
      <c r="S390" s="90"/>
    </row>
    <row r="391" spans="1:19" ht="15.75" customHeight="1">
      <c r="A391" s="90"/>
      <c r="B391" s="90"/>
      <c r="C391" s="90"/>
      <c r="D391" s="90"/>
      <c r="E391" s="90"/>
      <c r="F391" s="90"/>
      <c r="G391" s="90"/>
      <c r="H391" s="90"/>
      <c r="I391" s="90"/>
      <c r="J391" s="90"/>
      <c r="K391" s="90"/>
      <c r="L391" s="90"/>
      <c r="M391" s="90"/>
      <c r="N391" s="90"/>
      <c r="O391" s="90"/>
      <c r="P391" s="90"/>
      <c r="Q391" s="90"/>
      <c r="R391" s="90"/>
      <c r="S391" s="90"/>
    </row>
    <row r="392" spans="1:19" ht="15.75" customHeight="1">
      <c r="A392" s="90"/>
      <c r="B392" s="90"/>
      <c r="C392" s="90"/>
      <c r="D392" s="90"/>
      <c r="E392" s="90"/>
      <c r="F392" s="90"/>
      <c r="G392" s="90"/>
      <c r="H392" s="90"/>
      <c r="I392" s="90"/>
      <c r="J392" s="90"/>
      <c r="K392" s="90"/>
      <c r="L392" s="90"/>
      <c r="M392" s="90"/>
      <c r="N392" s="90"/>
      <c r="O392" s="90"/>
      <c r="P392" s="90"/>
      <c r="Q392" s="90"/>
      <c r="R392" s="90"/>
      <c r="S392" s="90"/>
    </row>
    <row r="393" spans="1:19" ht="15.75" customHeight="1">
      <c r="A393" s="90"/>
      <c r="B393" s="90"/>
      <c r="C393" s="90"/>
      <c r="D393" s="90"/>
      <c r="E393" s="90"/>
      <c r="F393" s="90"/>
      <c r="G393" s="90"/>
      <c r="H393" s="90"/>
      <c r="I393" s="90"/>
      <c r="J393" s="90"/>
      <c r="K393" s="90"/>
      <c r="L393" s="90"/>
      <c r="M393" s="90"/>
      <c r="N393" s="90"/>
      <c r="O393" s="90"/>
      <c r="P393" s="90"/>
      <c r="Q393" s="90"/>
      <c r="R393" s="90"/>
      <c r="S393" s="90"/>
    </row>
    <row r="394" spans="1:19" ht="15.75" customHeight="1">
      <c r="A394" s="90"/>
      <c r="B394" s="90"/>
      <c r="C394" s="90"/>
      <c r="D394" s="90"/>
      <c r="E394" s="90"/>
      <c r="F394" s="90"/>
      <c r="G394" s="90"/>
      <c r="H394" s="90"/>
      <c r="I394" s="90"/>
      <c r="J394" s="90"/>
      <c r="K394" s="90"/>
      <c r="L394" s="90"/>
      <c r="M394" s="90"/>
      <c r="N394" s="90"/>
      <c r="O394" s="90"/>
      <c r="P394" s="90"/>
      <c r="Q394" s="90"/>
      <c r="R394" s="90"/>
      <c r="S394" s="90"/>
    </row>
    <row r="395" spans="1:19" ht="15.75" customHeight="1">
      <c r="A395" s="90"/>
      <c r="B395" s="90"/>
      <c r="C395" s="90"/>
      <c r="D395" s="90"/>
      <c r="E395" s="90"/>
      <c r="F395" s="90"/>
      <c r="G395" s="90"/>
      <c r="H395" s="90"/>
      <c r="I395" s="90"/>
      <c r="J395" s="90"/>
      <c r="K395" s="90"/>
      <c r="L395" s="90"/>
      <c r="M395" s="90"/>
      <c r="N395" s="90"/>
      <c r="O395" s="90"/>
      <c r="P395" s="90"/>
      <c r="Q395" s="90"/>
      <c r="R395" s="90"/>
      <c r="S395" s="90"/>
    </row>
    <row r="396" spans="1:19" ht="15.75" customHeight="1">
      <c r="A396" s="90"/>
      <c r="B396" s="90"/>
      <c r="C396" s="90"/>
      <c r="D396" s="90"/>
      <c r="E396" s="90"/>
      <c r="F396" s="90"/>
      <c r="G396" s="90"/>
      <c r="H396" s="90"/>
      <c r="I396" s="90"/>
      <c r="J396" s="90"/>
      <c r="K396" s="90"/>
      <c r="L396" s="90"/>
      <c r="M396" s="90"/>
      <c r="N396" s="90"/>
      <c r="O396" s="90"/>
      <c r="P396" s="90"/>
      <c r="Q396" s="90"/>
      <c r="R396" s="90"/>
      <c r="S396" s="90"/>
    </row>
    <row r="397" spans="1:19" ht="15.75" customHeight="1">
      <c r="A397" s="90"/>
      <c r="B397" s="90"/>
      <c r="C397" s="90"/>
      <c r="D397" s="90"/>
      <c r="E397" s="90"/>
      <c r="F397" s="90"/>
      <c r="G397" s="90"/>
      <c r="H397" s="90"/>
      <c r="I397" s="90"/>
      <c r="J397" s="90"/>
      <c r="K397" s="90"/>
      <c r="L397" s="90"/>
      <c r="M397" s="90"/>
      <c r="N397" s="90"/>
      <c r="O397" s="90"/>
      <c r="P397" s="90"/>
      <c r="Q397" s="90"/>
      <c r="R397" s="90"/>
      <c r="S397" s="90"/>
    </row>
    <row r="398" spans="1:19" ht="15.75" customHeight="1">
      <c r="A398" s="90"/>
      <c r="B398" s="90"/>
      <c r="C398" s="90"/>
      <c r="D398" s="90"/>
      <c r="E398" s="90"/>
      <c r="F398" s="90"/>
      <c r="G398" s="90"/>
      <c r="H398" s="90"/>
      <c r="I398" s="90"/>
      <c r="J398" s="90"/>
      <c r="K398" s="90"/>
      <c r="L398" s="90"/>
      <c r="M398" s="90"/>
      <c r="N398" s="90"/>
      <c r="O398" s="90"/>
      <c r="P398" s="90"/>
      <c r="Q398" s="90"/>
      <c r="R398" s="90"/>
      <c r="S398" s="90"/>
    </row>
    <row r="399" spans="1:19" ht="15.75" customHeight="1">
      <c r="A399" s="90"/>
      <c r="B399" s="90"/>
      <c r="C399" s="90"/>
      <c r="D399" s="90"/>
      <c r="E399" s="90"/>
      <c r="F399" s="90"/>
      <c r="G399" s="90"/>
      <c r="H399" s="90"/>
      <c r="I399" s="90"/>
      <c r="J399" s="90"/>
      <c r="K399" s="90"/>
      <c r="L399" s="90"/>
      <c r="M399" s="90"/>
      <c r="N399" s="90"/>
      <c r="O399" s="90"/>
      <c r="P399" s="90"/>
      <c r="Q399" s="90"/>
      <c r="R399" s="90"/>
      <c r="S399" s="90"/>
    </row>
    <row r="400" spans="1:19" ht="15.75" customHeight="1">
      <c r="A400" s="90"/>
      <c r="B400" s="90"/>
      <c r="C400" s="90"/>
      <c r="D400" s="90"/>
      <c r="E400" s="90"/>
      <c r="F400" s="90"/>
      <c r="G400" s="90"/>
      <c r="H400" s="90"/>
      <c r="I400" s="90"/>
      <c r="J400" s="90"/>
      <c r="K400" s="90"/>
      <c r="L400" s="90"/>
      <c r="M400" s="90"/>
      <c r="N400" s="90"/>
      <c r="O400" s="90"/>
      <c r="P400" s="90"/>
      <c r="Q400" s="90"/>
      <c r="R400" s="90"/>
      <c r="S400" s="90"/>
    </row>
    <row r="401" spans="1:19" ht="15.75" customHeight="1">
      <c r="A401" s="90"/>
      <c r="B401" s="90"/>
      <c r="C401" s="90"/>
      <c r="D401" s="90"/>
      <c r="E401" s="90"/>
      <c r="F401" s="90"/>
      <c r="G401" s="90"/>
      <c r="H401" s="90"/>
      <c r="I401" s="90"/>
      <c r="J401" s="90"/>
      <c r="K401" s="90"/>
      <c r="L401" s="90"/>
      <c r="M401" s="90"/>
      <c r="N401" s="90"/>
      <c r="O401" s="90"/>
      <c r="P401" s="90"/>
      <c r="Q401" s="90"/>
      <c r="R401" s="90"/>
      <c r="S401" s="90"/>
    </row>
    <row r="402" spans="1:19" ht="15.75" customHeight="1">
      <c r="A402" s="90"/>
      <c r="B402" s="90"/>
      <c r="C402" s="90"/>
      <c r="D402" s="90"/>
      <c r="E402" s="90"/>
      <c r="F402" s="90"/>
      <c r="G402" s="90"/>
      <c r="H402" s="90"/>
      <c r="I402" s="90"/>
      <c r="J402" s="90"/>
      <c r="K402" s="90"/>
      <c r="L402" s="90"/>
      <c r="M402" s="90"/>
      <c r="N402" s="90"/>
      <c r="O402" s="90"/>
      <c r="P402" s="90"/>
      <c r="Q402" s="90"/>
      <c r="R402" s="90"/>
      <c r="S402" s="90"/>
    </row>
    <row r="403" spans="1:19" ht="15.75" customHeight="1">
      <c r="A403" s="90"/>
      <c r="B403" s="90"/>
      <c r="C403" s="90"/>
      <c r="D403" s="90"/>
      <c r="E403" s="90"/>
      <c r="F403" s="90"/>
      <c r="G403" s="90"/>
      <c r="H403" s="90"/>
      <c r="I403" s="90"/>
      <c r="J403" s="90"/>
      <c r="K403" s="90"/>
      <c r="L403" s="90"/>
      <c r="M403" s="90"/>
      <c r="N403" s="90"/>
      <c r="O403" s="90"/>
      <c r="P403" s="90"/>
      <c r="Q403" s="90"/>
      <c r="R403" s="90"/>
      <c r="S403" s="90"/>
    </row>
    <row r="404" spans="1:19" ht="15.75" customHeight="1">
      <c r="A404" s="90"/>
      <c r="B404" s="90"/>
      <c r="C404" s="90"/>
      <c r="D404" s="90"/>
      <c r="E404" s="90"/>
      <c r="F404" s="90"/>
      <c r="G404" s="90"/>
      <c r="H404" s="90"/>
      <c r="I404" s="90"/>
      <c r="J404" s="90"/>
      <c r="K404" s="90"/>
      <c r="L404" s="90"/>
      <c r="M404" s="90"/>
      <c r="N404" s="90"/>
      <c r="O404" s="90"/>
      <c r="P404" s="90"/>
      <c r="Q404" s="90"/>
      <c r="R404" s="90"/>
      <c r="S404" s="90"/>
    </row>
    <row r="405" spans="1:19" ht="15.75" customHeight="1">
      <c r="A405" s="90"/>
      <c r="B405" s="90"/>
      <c r="C405" s="90"/>
      <c r="D405" s="90"/>
      <c r="E405" s="90"/>
      <c r="F405" s="90"/>
      <c r="G405" s="90"/>
      <c r="H405" s="90"/>
      <c r="I405" s="90"/>
      <c r="J405" s="90"/>
      <c r="K405" s="90"/>
      <c r="L405" s="90"/>
      <c r="M405" s="90"/>
      <c r="N405" s="90"/>
      <c r="O405" s="90"/>
      <c r="P405" s="90"/>
      <c r="Q405" s="90"/>
      <c r="R405" s="90"/>
      <c r="S405" s="90"/>
    </row>
    <row r="406" spans="1:19" ht="15.75" customHeight="1">
      <c r="A406" s="90"/>
      <c r="B406" s="90"/>
      <c r="C406" s="90"/>
      <c r="D406" s="90"/>
      <c r="E406" s="90"/>
      <c r="F406" s="90"/>
      <c r="G406" s="90"/>
      <c r="H406" s="90"/>
      <c r="I406" s="90"/>
      <c r="J406" s="90"/>
      <c r="K406" s="90"/>
      <c r="L406" s="90"/>
      <c r="M406" s="90"/>
      <c r="N406" s="90"/>
      <c r="O406" s="90"/>
      <c r="P406" s="90"/>
      <c r="Q406" s="90"/>
      <c r="R406" s="90"/>
      <c r="S406" s="90"/>
    </row>
    <row r="407" spans="1:19" ht="15.75" customHeight="1">
      <c r="A407" s="90"/>
      <c r="B407" s="90"/>
      <c r="C407" s="90"/>
      <c r="D407" s="90"/>
      <c r="E407" s="90"/>
      <c r="F407" s="90"/>
      <c r="G407" s="90"/>
      <c r="H407" s="90"/>
      <c r="I407" s="90"/>
      <c r="J407" s="90"/>
      <c r="K407" s="90"/>
      <c r="L407" s="90"/>
      <c r="M407" s="90"/>
      <c r="N407" s="90"/>
      <c r="O407" s="90"/>
      <c r="P407" s="90"/>
      <c r="Q407" s="90"/>
      <c r="R407" s="90"/>
      <c r="S407" s="90"/>
    </row>
    <row r="408" spans="1:19" ht="15.75" customHeight="1">
      <c r="A408" s="90"/>
      <c r="B408" s="90"/>
      <c r="C408" s="90"/>
      <c r="D408" s="90"/>
      <c r="E408" s="90"/>
      <c r="F408" s="90"/>
      <c r="G408" s="90"/>
      <c r="H408" s="90"/>
      <c r="I408" s="90"/>
      <c r="J408" s="90"/>
      <c r="K408" s="90"/>
      <c r="L408" s="90"/>
      <c r="M408" s="90"/>
      <c r="N408" s="90"/>
      <c r="O408" s="90"/>
      <c r="P408" s="90"/>
      <c r="Q408" s="90"/>
      <c r="R408" s="90"/>
      <c r="S408" s="90"/>
    </row>
    <row r="409" spans="1:19" ht="15.75" customHeight="1">
      <c r="A409" s="90"/>
      <c r="B409" s="90"/>
      <c r="C409" s="90"/>
      <c r="D409" s="90"/>
      <c r="E409" s="90"/>
      <c r="F409" s="90"/>
      <c r="G409" s="90"/>
      <c r="H409" s="90"/>
      <c r="I409" s="90"/>
      <c r="J409" s="90"/>
      <c r="K409" s="90"/>
      <c r="L409" s="90"/>
      <c r="M409" s="90"/>
      <c r="N409" s="90"/>
      <c r="O409" s="90"/>
      <c r="P409" s="90"/>
      <c r="Q409" s="90"/>
      <c r="R409" s="90"/>
      <c r="S409" s="90"/>
    </row>
    <row r="410" spans="1:19" ht="15.75" customHeight="1">
      <c r="A410" s="90"/>
      <c r="B410" s="90"/>
      <c r="C410" s="90"/>
      <c r="D410" s="90"/>
      <c r="E410" s="90"/>
      <c r="F410" s="90"/>
      <c r="G410" s="90"/>
      <c r="H410" s="90"/>
      <c r="I410" s="90"/>
      <c r="J410" s="90"/>
      <c r="K410" s="90"/>
      <c r="L410" s="90"/>
      <c r="M410" s="90"/>
      <c r="N410" s="90"/>
      <c r="O410" s="90"/>
      <c r="P410" s="90"/>
      <c r="Q410" s="90"/>
      <c r="R410" s="90"/>
      <c r="S410" s="90"/>
    </row>
    <row r="411" spans="1:19" ht="15.75" customHeight="1">
      <c r="A411" s="90"/>
      <c r="B411" s="90"/>
      <c r="C411" s="90"/>
      <c r="D411" s="90"/>
      <c r="E411" s="90"/>
      <c r="F411" s="90"/>
      <c r="G411" s="90"/>
      <c r="H411" s="90"/>
      <c r="I411" s="90"/>
      <c r="J411" s="90"/>
      <c r="K411" s="90"/>
      <c r="L411" s="90"/>
      <c r="M411" s="90"/>
      <c r="N411" s="90"/>
      <c r="O411" s="90"/>
      <c r="P411" s="90"/>
      <c r="Q411" s="90"/>
      <c r="R411" s="90"/>
      <c r="S411" s="90"/>
    </row>
    <row r="412" spans="1:19" ht="15.75" customHeight="1">
      <c r="A412" s="90"/>
      <c r="B412" s="90"/>
      <c r="C412" s="90"/>
      <c r="D412" s="90"/>
      <c r="E412" s="90"/>
      <c r="F412" s="90"/>
      <c r="G412" s="90"/>
      <c r="H412" s="90"/>
      <c r="I412" s="90"/>
      <c r="J412" s="90"/>
      <c r="K412" s="90"/>
      <c r="L412" s="90"/>
      <c r="M412" s="90"/>
      <c r="N412" s="90"/>
      <c r="O412" s="90"/>
      <c r="P412" s="90"/>
      <c r="Q412" s="90"/>
      <c r="R412" s="90"/>
      <c r="S412" s="90"/>
    </row>
    <row r="413" spans="1:19" ht="15.75" customHeight="1">
      <c r="A413" s="90"/>
      <c r="B413" s="90"/>
      <c r="C413" s="90"/>
      <c r="D413" s="90"/>
      <c r="E413" s="90"/>
      <c r="F413" s="90"/>
      <c r="G413" s="90"/>
      <c r="H413" s="90"/>
      <c r="I413" s="90"/>
      <c r="J413" s="90"/>
      <c r="K413" s="90"/>
      <c r="L413" s="90"/>
      <c r="M413" s="90"/>
      <c r="N413" s="90"/>
      <c r="O413" s="90"/>
      <c r="P413" s="90"/>
      <c r="Q413" s="90"/>
      <c r="R413" s="90"/>
      <c r="S413" s="90"/>
    </row>
    <row r="414" spans="1:19" ht="15.75" customHeight="1">
      <c r="A414" s="90"/>
      <c r="B414" s="90"/>
      <c r="C414" s="90"/>
      <c r="D414" s="90"/>
      <c r="E414" s="90"/>
      <c r="F414" s="90"/>
      <c r="G414" s="90"/>
      <c r="H414" s="90"/>
      <c r="I414" s="90"/>
      <c r="J414" s="90"/>
      <c r="K414" s="90"/>
      <c r="L414" s="90"/>
      <c r="M414" s="90"/>
      <c r="N414" s="90"/>
      <c r="O414" s="90"/>
      <c r="P414" s="90"/>
      <c r="Q414" s="90"/>
      <c r="R414" s="90"/>
      <c r="S414" s="90"/>
    </row>
    <row r="415" spans="1:19" ht="15.75" customHeight="1">
      <c r="A415" s="90"/>
      <c r="B415" s="90"/>
      <c r="C415" s="90"/>
      <c r="D415" s="90"/>
      <c r="E415" s="90"/>
      <c r="F415" s="90"/>
      <c r="G415" s="90"/>
      <c r="H415" s="90"/>
      <c r="I415" s="90"/>
      <c r="J415" s="90"/>
      <c r="K415" s="90"/>
      <c r="L415" s="90"/>
      <c r="M415" s="90"/>
      <c r="N415" s="90"/>
      <c r="O415" s="90"/>
      <c r="P415" s="90"/>
      <c r="Q415" s="90"/>
      <c r="R415" s="90"/>
      <c r="S415" s="90"/>
    </row>
    <row r="416" spans="1:19" ht="15.75" customHeight="1">
      <c r="A416" s="90"/>
      <c r="B416" s="90"/>
      <c r="C416" s="90"/>
      <c r="D416" s="90"/>
      <c r="E416" s="90"/>
      <c r="F416" s="90"/>
      <c r="G416" s="90"/>
      <c r="H416" s="90"/>
      <c r="I416" s="90"/>
      <c r="J416" s="90"/>
      <c r="K416" s="90"/>
      <c r="L416" s="90"/>
      <c r="M416" s="90"/>
      <c r="N416" s="90"/>
      <c r="O416" s="90"/>
      <c r="P416" s="90"/>
      <c r="Q416" s="90"/>
      <c r="R416" s="90"/>
      <c r="S416" s="90"/>
    </row>
    <row r="417" spans="1:19" ht="15.75" customHeight="1">
      <c r="A417" s="90"/>
      <c r="B417" s="90"/>
      <c r="C417" s="90"/>
      <c r="D417" s="90"/>
      <c r="E417" s="90"/>
      <c r="F417" s="90"/>
      <c r="G417" s="90"/>
      <c r="H417" s="90"/>
      <c r="I417" s="90"/>
      <c r="J417" s="90"/>
      <c r="K417" s="90"/>
      <c r="L417" s="90"/>
      <c r="M417" s="90"/>
      <c r="N417" s="90"/>
      <c r="O417" s="90"/>
      <c r="P417" s="90"/>
      <c r="Q417" s="90"/>
      <c r="R417" s="90"/>
      <c r="S417" s="90"/>
    </row>
    <row r="418" spans="1:19" ht="15.75" customHeight="1">
      <c r="A418" s="90"/>
      <c r="B418" s="90"/>
      <c r="C418" s="90"/>
      <c r="D418" s="90"/>
      <c r="E418" s="90"/>
      <c r="F418" s="90"/>
      <c r="G418" s="90"/>
      <c r="H418" s="90"/>
      <c r="I418" s="90"/>
      <c r="J418" s="90"/>
      <c r="K418" s="90"/>
      <c r="L418" s="90"/>
      <c r="M418" s="90"/>
      <c r="N418" s="90"/>
      <c r="O418" s="90"/>
      <c r="P418" s="90"/>
      <c r="Q418" s="90"/>
      <c r="R418" s="90"/>
      <c r="S418" s="90"/>
    </row>
    <row r="419" spans="1:19" ht="15.75" customHeight="1">
      <c r="A419" s="90"/>
      <c r="B419" s="90"/>
      <c r="C419" s="90"/>
      <c r="D419" s="90"/>
      <c r="E419" s="90"/>
      <c r="F419" s="90"/>
      <c r="G419" s="90"/>
      <c r="H419" s="90"/>
      <c r="I419" s="90"/>
      <c r="J419" s="90"/>
      <c r="K419" s="90"/>
      <c r="L419" s="90"/>
      <c r="M419" s="90"/>
      <c r="N419" s="90"/>
      <c r="O419" s="90"/>
      <c r="P419" s="90"/>
      <c r="Q419" s="90"/>
      <c r="R419" s="90"/>
      <c r="S419" s="90"/>
    </row>
    <row r="420" spans="1:19" ht="15.75" customHeight="1">
      <c r="A420" s="90"/>
      <c r="B420" s="90"/>
      <c r="C420" s="90"/>
      <c r="D420" s="90"/>
      <c r="E420" s="90"/>
      <c r="F420" s="90"/>
      <c r="G420" s="90"/>
      <c r="H420" s="90"/>
      <c r="I420" s="90"/>
      <c r="J420" s="90"/>
      <c r="K420" s="90"/>
      <c r="L420" s="90"/>
      <c r="M420" s="90"/>
      <c r="N420" s="90"/>
      <c r="O420" s="90"/>
      <c r="P420" s="90"/>
      <c r="Q420" s="90"/>
      <c r="R420" s="90"/>
      <c r="S420" s="90"/>
    </row>
    <row r="421" spans="1:19" ht="15.75" customHeight="1">
      <c r="A421" s="90"/>
      <c r="B421" s="90"/>
      <c r="C421" s="90"/>
      <c r="D421" s="90"/>
      <c r="E421" s="90"/>
      <c r="F421" s="90"/>
      <c r="G421" s="90"/>
      <c r="H421" s="90"/>
      <c r="I421" s="90"/>
      <c r="J421" s="90"/>
      <c r="K421" s="90"/>
      <c r="L421" s="90"/>
      <c r="M421" s="90"/>
      <c r="N421" s="90"/>
      <c r="O421" s="90"/>
      <c r="P421" s="90"/>
      <c r="Q421" s="90"/>
      <c r="R421" s="90"/>
      <c r="S421" s="90"/>
    </row>
    <row r="422" spans="1:19" ht="15.75" customHeight="1">
      <c r="A422" s="90"/>
      <c r="B422" s="90"/>
      <c r="C422" s="90"/>
      <c r="D422" s="90"/>
      <c r="E422" s="90"/>
      <c r="F422" s="90"/>
      <c r="G422" s="90"/>
      <c r="H422" s="90"/>
      <c r="I422" s="90"/>
      <c r="J422" s="90"/>
      <c r="K422" s="90"/>
      <c r="L422" s="90"/>
      <c r="M422" s="90"/>
      <c r="N422" s="90"/>
      <c r="O422" s="90"/>
      <c r="P422" s="90"/>
      <c r="Q422" s="90"/>
      <c r="R422" s="90"/>
      <c r="S422" s="90"/>
    </row>
    <row r="423" spans="1:19" ht="15.75" customHeight="1">
      <c r="A423" s="90"/>
      <c r="B423" s="90"/>
      <c r="C423" s="90"/>
      <c r="D423" s="90"/>
      <c r="E423" s="90"/>
      <c r="F423" s="90"/>
      <c r="G423" s="90"/>
      <c r="H423" s="90"/>
      <c r="I423" s="90"/>
      <c r="J423" s="90"/>
      <c r="K423" s="90"/>
      <c r="L423" s="90"/>
      <c r="M423" s="90"/>
      <c r="N423" s="90"/>
      <c r="O423" s="90"/>
      <c r="P423" s="90"/>
      <c r="Q423" s="90"/>
      <c r="R423" s="90"/>
      <c r="S423" s="90"/>
    </row>
    <row r="424" spans="1:19" ht="15.75" customHeight="1">
      <c r="A424" s="90"/>
      <c r="B424" s="90"/>
      <c r="C424" s="90"/>
      <c r="D424" s="90"/>
      <c r="E424" s="90"/>
      <c r="F424" s="90"/>
      <c r="G424" s="90"/>
      <c r="H424" s="90"/>
      <c r="I424" s="90"/>
      <c r="J424" s="90"/>
      <c r="K424" s="90"/>
      <c r="L424" s="90"/>
      <c r="M424" s="90"/>
      <c r="N424" s="90"/>
      <c r="O424" s="90"/>
      <c r="P424" s="90"/>
      <c r="Q424" s="90"/>
      <c r="R424" s="90"/>
      <c r="S424" s="90"/>
    </row>
    <row r="425" spans="1:19" ht="15.75" customHeight="1">
      <c r="A425" s="90"/>
      <c r="B425" s="90"/>
      <c r="C425" s="90"/>
      <c r="D425" s="90"/>
      <c r="E425" s="90"/>
      <c r="F425" s="90"/>
      <c r="G425" s="90"/>
      <c r="H425" s="90"/>
      <c r="I425" s="90"/>
      <c r="J425" s="90"/>
      <c r="K425" s="90"/>
      <c r="L425" s="90"/>
      <c r="M425" s="90"/>
      <c r="N425" s="90"/>
      <c r="O425" s="90"/>
      <c r="P425" s="90"/>
      <c r="Q425" s="90"/>
      <c r="R425" s="90"/>
      <c r="S425" s="90"/>
    </row>
    <row r="426" spans="1:19" ht="15.75" customHeight="1">
      <c r="A426" s="90"/>
      <c r="B426" s="90"/>
      <c r="C426" s="90"/>
      <c r="D426" s="90"/>
      <c r="E426" s="90"/>
      <c r="F426" s="90"/>
      <c r="G426" s="90"/>
      <c r="H426" s="90"/>
      <c r="I426" s="90"/>
      <c r="J426" s="90"/>
      <c r="K426" s="90"/>
      <c r="L426" s="90"/>
      <c r="M426" s="90"/>
      <c r="N426" s="90"/>
      <c r="O426" s="90"/>
      <c r="P426" s="90"/>
      <c r="Q426" s="90"/>
      <c r="R426" s="90"/>
      <c r="S426" s="90"/>
    </row>
    <row r="427" spans="1:19" ht="15.75" customHeight="1">
      <c r="A427" s="90"/>
      <c r="B427" s="90"/>
      <c r="C427" s="90"/>
      <c r="D427" s="90"/>
      <c r="E427" s="90"/>
      <c r="F427" s="90"/>
      <c r="G427" s="90"/>
      <c r="H427" s="90"/>
      <c r="I427" s="90"/>
      <c r="J427" s="90"/>
      <c r="K427" s="90"/>
      <c r="L427" s="90"/>
      <c r="M427" s="90"/>
      <c r="N427" s="90"/>
      <c r="O427" s="90"/>
      <c r="P427" s="90"/>
      <c r="Q427" s="90"/>
      <c r="R427" s="90"/>
      <c r="S427" s="90"/>
    </row>
    <row r="428" spans="1:19" ht="15.75" customHeight="1">
      <c r="A428" s="90"/>
      <c r="B428" s="90"/>
      <c r="C428" s="90"/>
      <c r="D428" s="90"/>
      <c r="E428" s="90"/>
      <c r="F428" s="90"/>
      <c r="G428" s="90"/>
      <c r="H428" s="90"/>
      <c r="I428" s="90"/>
      <c r="J428" s="90"/>
      <c r="K428" s="90"/>
      <c r="L428" s="90"/>
      <c r="M428" s="90"/>
      <c r="N428" s="90"/>
      <c r="O428" s="90"/>
      <c r="P428" s="90"/>
      <c r="Q428" s="90"/>
      <c r="R428" s="90"/>
      <c r="S428" s="90"/>
    </row>
    <row r="429" spans="1:19" ht="15.75" customHeight="1">
      <c r="A429" s="90"/>
      <c r="B429" s="90"/>
      <c r="C429" s="90"/>
      <c r="D429" s="90"/>
      <c r="E429" s="90"/>
      <c r="F429" s="90"/>
      <c r="G429" s="90"/>
      <c r="H429" s="90"/>
      <c r="I429" s="90"/>
      <c r="J429" s="90"/>
      <c r="K429" s="90"/>
      <c r="L429" s="90"/>
      <c r="M429" s="90"/>
      <c r="N429" s="90"/>
      <c r="O429" s="90"/>
      <c r="P429" s="90"/>
      <c r="Q429" s="90"/>
      <c r="R429" s="90"/>
      <c r="S429" s="90"/>
    </row>
    <row r="430" spans="1:19" ht="15.75" customHeight="1">
      <c r="A430" s="90"/>
      <c r="B430" s="90"/>
      <c r="C430" s="90"/>
      <c r="D430" s="90"/>
      <c r="E430" s="90"/>
      <c r="F430" s="90"/>
      <c r="G430" s="90"/>
      <c r="H430" s="90"/>
      <c r="I430" s="90"/>
      <c r="J430" s="90"/>
      <c r="K430" s="90"/>
      <c r="L430" s="90"/>
      <c r="M430" s="90"/>
      <c r="N430" s="90"/>
      <c r="O430" s="90"/>
      <c r="P430" s="90"/>
      <c r="Q430" s="90"/>
      <c r="R430" s="90"/>
      <c r="S430" s="90"/>
    </row>
    <row r="431" spans="1:19" ht="15.75" customHeight="1">
      <c r="A431" s="90"/>
      <c r="B431" s="90"/>
      <c r="C431" s="90"/>
      <c r="D431" s="90"/>
      <c r="E431" s="90"/>
      <c r="F431" s="90"/>
      <c r="G431" s="90"/>
      <c r="H431" s="90"/>
      <c r="I431" s="90"/>
      <c r="J431" s="90"/>
      <c r="K431" s="90"/>
      <c r="L431" s="90"/>
      <c r="M431" s="90"/>
      <c r="N431" s="90"/>
      <c r="O431" s="90"/>
      <c r="P431" s="90"/>
      <c r="Q431" s="90"/>
      <c r="R431" s="90"/>
      <c r="S431" s="90"/>
    </row>
    <row r="432" spans="1:19" ht="15.75" customHeight="1">
      <c r="A432" s="90"/>
      <c r="B432" s="90"/>
      <c r="C432" s="90"/>
      <c r="D432" s="90"/>
      <c r="E432" s="90"/>
      <c r="F432" s="90"/>
      <c r="G432" s="90"/>
      <c r="H432" s="90"/>
      <c r="I432" s="90"/>
      <c r="J432" s="90"/>
      <c r="K432" s="90"/>
      <c r="L432" s="90"/>
      <c r="M432" s="90"/>
      <c r="N432" s="90"/>
      <c r="O432" s="90"/>
      <c r="P432" s="90"/>
      <c r="Q432" s="90"/>
      <c r="R432" s="90"/>
      <c r="S432" s="90"/>
    </row>
    <row r="433" spans="1:19" ht="15.75" customHeight="1">
      <c r="A433" s="90"/>
      <c r="B433" s="90"/>
      <c r="C433" s="90"/>
      <c r="D433" s="90"/>
      <c r="E433" s="90"/>
      <c r="F433" s="90"/>
      <c r="G433" s="90"/>
      <c r="H433" s="90"/>
      <c r="I433" s="90"/>
      <c r="J433" s="90"/>
      <c r="K433" s="90"/>
      <c r="L433" s="90"/>
      <c r="M433" s="90"/>
      <c r="N433" s="90"/>
      <c r="O433" s="90"/>
      <c r="P433" s="90"/>
      <c r="Q433" s="90"/>
      <c r="R433" s="90"/>
      <c r="S433" s="90"/>
    </row>
    <row r="434" spans="1:19" ht="15.75" customHeight="1">
      <c r="A434" s="90"/>
      <c r="B434" s="90"/>
      <c r="C434" s="90"/>
      <c r="D434" s="90"/>
      <c r="E434" s="90"/>
      <c r="F434" s="90"/>
      <c r="G434" s="90"/>
      <c r="H434" s="90"/>
      <c r="I434" s="90"/>
      <c r="J434" s="90"/>
      <c r="K434" s="90"/>
      <c r="L434" s="90"/>
      <c r="M434" s="90"/>
      <c r="N434" s="90"/>
      <c r="O434" s="90"/>
      <c r="P434" s="90"/>
      <c r="Q434" s="90"/>
      <c r="R434" s="90"/>
      <c r="S434" s="90"/>
    </row>
    <row r="435" spans="1:19" ht="15.75" customHeight="1">
      <c r="A435" s="90"/>
      <c r="B435" s="90"/>
      <c r="C435" s="90"/>
      <c r="D435" s="90"/>
      <c r="E435" s="90"/>
      <c r="F435" s="90"/>
      <c r="G435" s="90"/>
      <c r="H435" s="90"/>
      <c r="I435" s="90"/>
      <c r="J435" s="90"/>
      <c r="K435" s="90"/>
      <c r="L435" s="90"/>
      <c r="M435" s="90"/>
      <c r="N435" s="90"/>
      <c r="O435" s="90"/>
      <c r="P435" s="90"/>
      <c r="Q435" s="90"/>
      <c r="R435" s="90"/>
      <c r="S435" s="90"/>
    </row>
    <row r="436" spans="1:19" ht="15.75" customHeight="1">
      <c r="A436" s="90"/>
      <c r="B436" s="90"/>
      <c r="C436" s="90"/>
      <c r="D436" s="90"/>
      <c r="E436" s="90"/>
      <c r="F436" s="90"/>
      <c r="G436" s="90"/>
      <c r="H436" s="90"/>
      <c r="I436" s="90"/>
      <c r="J436" s="90"/>
      <c r="K436" s="90"/>
      <c r="L436" s="90"/>
      <c r="M436" s="90"/>
      <c r="N436" s="90"/>
      <c r="O436" s="90"/>
      <c r="P436" s="90"/>
      <c r="Q436" s="90"/>
      <c r="R436" s="90"/>
      <c r="S436" s="90"/>
    </row>
    <row r="437" spans="1:19" ht="15.75" customHeight="1">
      <c r="A437" s="90"/>
      <c r="B437" s="90"/>
      <c r="C437" s="90"/>
      <c r="D437" s="90"/>
      <c r="E437" s="90"/>
      <c r="F437" s="90"/>
      <c r="G437" s="90"/>
      <c r="H437" s="90"/>
      <c r="I437" s="90"/>
      <c r="J437" s="90"/>
      <c r="K437" s="90"/>
      <c r="L437" s="90"/>
      <c r="M437" s="90"/>
      <c r="N437" s="90"/>
      <c r="O437" s="90"/>
      <c r="P437" s="90"/>
      <c r="Q437" s="90"/>
      <c r="R437" s="90"/>
      <c r="S437" s="90"/>
    </row>
    <row r="438" spans="1:19" ht="15.75" customHeight="1">
      <c r="A438" s="90"/>
      <c r="B438" s="90"/>
      <c r="C438" s="90"/>
      <c r="D438" s="90"/>
      <c r="E438" s="90"/>
      <c r="F438" s="90"/>
      <c r="G438" s="90"/>
      <c r="H438" s="90"/>
      <c r="I438" s="90"/>
      <c r="J438" s="90"/>
      <c r="K438" s="90"/>
      <c r="L438" s="90"/>
      <c r="M438" s="90"/>
      <c r="N438" s="90"/>
      <c r="O438" s="90"/>
      <c r="P438" s="90"/>
      <c r="Q438" s="90"/>
      <c r="R438" s="90"/>
      <c r="S438" s="90"/>
    </row>
    <row r="439" spans="1:19" ht="15.75" customHeight="1">
      <c r="A439" s="90"/>
      <c r="B439" s="90"/>
      <c r="C439" s="90"/>
      <c r="D439" s="90"/>
      <c r="E439" s="90"/>
      <c r="F439" s="90"/>
      <c r="G439" s="90"/>
      <c r="H439" s="90"/>
      <c r="I439" s="90"/>
      <c r="J439" s="90"/>
      <c r="K439" s="90"/>
      <c r="L439" s="90"/>
      <c r="M439" s="90"/>
      <c r="N439" s="90"/>
      <c r="O439" s="90"/>
      <c r="P439" s="90"/>
      <c r="Q439" s="90"/>
      <c r="R439" s="90"/>
      <c r="S439" s="90"/>
    </row>
    <row r="440" spans="1:19" ht="15.75" customHeight="1">
      <c r="A440" s="90"/>
      <c r="B440" s="90"/>
      <c r="C440" s="90"/>
      <c r="D440" s="90"/>
      <c r="E440" s="90"/>
      <c r="F440" s="90"/>
      <c r="G440" s="90"/>
      <c r="H440" s="90"/>
      <c r="I440" s="90"/>
      <c r="J440" s="90"/>
      <c r="K440" s="90"/>
      <c r="L440" s="90"/>
      <c r="M440" s="90"/>
      <c r="N440" s="90"/>
      <c r="O440" s="90"/>
      <c r="P440" s="90"/>
      <c r="Q440" s="90"/>
      <c r="R440" s="90"/>
      <c r="S440" s="90"/>
    </row>
    <row r="441" spans="1:19" ht="15.75" customHeight="1">
      <c r="A441" s="90"/>
      <c r="B441" s="90"/>
      <c r="C441" s="90"/>
      <c r="D441" s="90"/>
      <c r="E441" s="90"/>
      <c r="F441" s="90"/>
      <c r="G441" s="90"/>
      <c r="H441" s="90"/>
      <c r="I441" s="90"/>
      <c r="J441" s="90"/>
      <c r="K441" s="90"/>
      <c r="L441" s="90"/>
      <c r="M441" s="90"/>
      <c r="N441" s="90"/>
      <c r="O441" s="90"/>
      <c r="P441" s="90"/>
      <c r="Q441" s="90"/>
      <c r="R441" s="90"/>
      <c r="S441" s="90"/>
    </row>
    <row r="442" spans="1:19" ht="15.75" customHeight="1">
      <c r="A442" s="90"/>
      <c r="B442" s="90"/>
      <c r="C442" s="90"/>
      <c r="D442" s="90"/>
      <c r="E442" s="90"/>
      <c r="F442" s="90"/>
      <c r="G442" s="90"/>
      <c r="H442" s="90"/>
      <c r="I442" s="90"/>
      <c r="J442" s="90"/>
      <c r="K442" s="90"/>
      <c r="L442" s="90"/>
      <c r="M442" s="90"/>
      <c r="N442" s="90"/>
      <c r="O442" s="90"/>
      <c r="P442" s="90"/>
      <c r="Q442" s="90"/>
      <c r="R442" s="90"/>
      <c r="S442" s="90"/>
    </row>
    <row r="443" spans="1:19" ht="15.75" customHeight="1">
      <c r="A443" s="90"/>
      <c r="B443" s="90"/>
      <c r="C443" s="90"/>
      <c r="D443" s="90"/>
      <c r="E443" s="90"/>
      <c r="F443" s="90"/>
      <c r="G443" s="90"/>
      <c r="H443" s="90"/>
      <c r="I443" s="90"/>
      <c r="J443" s="90"/>
      <c r="K443" s="90"/>
      <c r="L443" s="90"/>
      <c r="M443" s="90"/>
      <c r="N443" s="90"/>
      <c r="O443" s="90"/>
      <c r="P443" s="90"/>
      <c r="Q443" s="90"/>
      <c r="R443" s="90"/>
      <c r="S443" s="90"/>
    </row>
    <row r="444" spans="1:19" ht="15.75" customHeight="1">
      <c r="A444" s="90"/>
      <c r="B444" s="90"/>
      <c r="C444" s="90"/>
      <c r="D444" s="90"/>
      <c r="E444" s="90"/>
      <c r="F444" s="90"/>
      <c r="G444" s="90"/>
      <c r="H444" s="90"/>
      <c r="I444" s="90"/>
      <c r="J444" s="90"/>
      <c r="K444" s="90"/>
      <c r="L444" s="90"/>
      <c r="M444" s="90"/>
      <c r="N444" s="90"/>
      <c r="O444" s="90"/>
      <c r="P444" s="90"/>
      <c r="Q444" s="90"/>
      <c r="R444" s="90"/>
      <c r="S444" s="90"/>
    </row>
    <row r="445" spans="1:19" ht="15.75" customHeight="1">
      <c r="A445" s="90"/>
      <c r="B445" s="90"/>
      <c r="C445" s="90"/>
      <c r="D445" s="90"/>
      <c r="E445" s="90"/>
      <c r="F445" s="90"/>
      <c r="G445" s="90"/>
      <c r="H445" s="90"/>
      <c r="I445" s="90"/>
      <c r="J445" s="90"/>
      <c r="K445" s="90"/>
      <c r="L445" s="90"/>
      <c r="M445" s="90"/>
      <c r="N445" s="90"/>
      <c r="O445" s="90"/>
      <c r="P445" s="90"/>
      <c r="Q445" s="90"/>
      <c r="R445" s="90"/>
      <c r="S445" s="90"/>
    </row>
    <row r="446" spans="1:19" ht="15.75" customHeight="1">
      <c r="A446" s="90"/>
      <c r="B446" s="90"/>
      <c r="C446" s="90"/>
      <c r="D446" s="90"/>
      <c r="E446" s="90"/>
      <c r="F446" s="90"/>
      <c r="G446" s="90"/>
      <c r="H446" s="90"/>
      <c r="I446" s="90"/>
      <c r="J446" s="90"/>
      <c r="K446" s="90"/>
      <c r="L446" s="90"/>
      <c r="M446" s="90"/>
      <c r="N446" s="90"/>
      <c r="O446" s="90"/>
      <c r="P446" s="90"/>
      <c r="Q446" s="90"/>
      <c r="R446" s="90"/>
      <c r="S446" s="90"/>
    </row>
    <row r="447" spans="1:19" ht="15.75" customHeight="1">
      <c r="A447" s="90"/>
      <c r="B447" s="90"/>
      <c r="C447" s="90"/>
      <c r="D447" s="90"/>
      <c r="E447" s="90"/>
      <c r="F447" s="90"/>
      <c r="G447" s="90"/>
      <c r="H447" s="90"/>
      <c r="I447" s="90"/>
      <c r="J447" s="90"/>
      <c r="K447" s="90"/>
      <c r="L447" s="90"/>
      <c r="M447" s="90"/>
      <c r="N447" s="90"/>
      <c r="O447" s="90"/>
      <c r="P447" s="90"/>
      <c r="Q447" s="90"/>
      <c r="R447" s="90"/>
      <c r="S447" s="90"/>
    </row>
    <row r="448" spans="1:19" ht="15.75" customHeight="1">
      <c r="A448" s="90"/>
      <c r="B448" s="90"/>
      <c r="C448" s="90"/>
      <c r="D448" s="90"/>
      <c r="E448" s="90"/>
      <c r="F448" s="90"/>
      <c r="G448" s="90"/>
      <c r="H448" s="90"/>
      <c r="I448" s="90"/>
      <c r="J448" s="90"/>
      <c r="K448" s="90"/>
      <c r="L448" s="90"/>
      <c r="M448" s="90"/>
      <c r="N448" s="90"/>
      <c r="O448" s="90"/>
      <c r="P448" s="90"/>
      <c r="Q448" s="90"/>
      <c r="R448" s="90"/>
      <c r="S448" s="90"/>
    </row>
    <row r="449" spans="1:19" ht="15.75" customHeight="1">
      <c r="A449" s="90"/>
      <c r="B449" s="90"/>
      <c r="C449" s="90"/>
      <c r="D449" s="90"/>
      <c r="E449" s="90"/>
      <c r="F449" s="90"/>
      <c r="G449" s="90"/>
      <c r="H449" s="90"/>
      <c r="I449" s="90"/>
      <c r="J449" s="90"/>
      <c r="K449" s="90"/>
      <c r="L449" s="90"/>
      <c r="M449" s="90"/>
      <c r="N449" s="90"/>
      <c r="O449" s="90"/>
      <c r="P449" s="90"/>
      <c r="Q449" s="90"/>
      <c r="R449" s="90"/>
      <c r="S449" s="90"/>
    </row>
    <row r="450" spans="1:19" ht="15.75" customHeight="1">
      <c r="A450" s="90"/>
      <c r="B450" s="90"/>
      <c r="C450" s="90"/>
      <c r="D450" s="90"/>
      <c r="E450" s="90"/>
      <c r="F450" s="90"/>
      <c r="G450" s="90"/>
      <c r="H450" s="90"/>
      <c r="I450" s="90"/>
      <c r="J450" s="90"/>
      <c r="K450" s="90"/>
      <c r="L450" s="90"/>
      <c r="M450" s="90"/>
      <c r="N450" s="90"/>
      <c r="O450" s="90"/>
      <c r="P450" s="90"/>
      <c r="Q450" s="90"/>
      <c r="R450" s="90"/>
      <c r="S450" s="90"/>
    </row>
    <row r="451" spans="1:19" ht="15.75" customHeight="1">
      <c r="A451" s="90"/>
      <c r="B451" s="90"/>
      <c r="C451" s="90"/>
      <c r="D451" s="90"/>
      <c r="E451" s="90"/>
      <c r="F451" s="90"/>
      <c r="G451" s="90"/>
      <c r="H451" s="90"/>
      <c r="I451" s="90"/>
      <c r="J451" s="90"/>
      <c r="K451" s="90"/>
      <c r="L451" s="90"/>
      <c r="M451" s="90"/>
      <c r="N451" s="90"/>
      <c r="O451" s="90"/>
      <c r="P451" s="90"/>
      <c r="Q451" s="90"/>
      <c r="R451" s="90"/>
      <c r="S451" s="90"/>
    </row>
    <row r="452" spans="1:19" ht="15.75" customHeight="1">
      <c r="A452" s="90"/>
      <c r="B452" s="90"/>
      <c r="C452" s="90"/>
      <c r="D452" s="90"/>
      <c r="E452" s="90"/>
      <c r="F452" s="90"/>
      <c r="G452" s="90"/>
      <c r="H452" s="90"/>
      <c r="I452" s="90"/>
      <c r="J452" s="90"/>
      <c r="K452" s="90"/>
      <c r="L452" s="90"/>
      <c r="M452" s="90"/>
      <c r="N452" s="90"/>
      <c r="O452" s="90"/>
      <c r="P452" s="90"/>
      <c r="Q452" s="90"/>
      <c r="R452" s="90"/>
      <c r="S452" s="90"/>
    </row>
    <row r="453" spans="1:19" ht="15.75" customHeight="1">
      <c r="A453" s="90"/>
      <c r="B453" s="90"/>
      <c r="C453" s="90"/>
      <c r="D453" s="90"/>
      <c r="E453" s="90"/>
      <c r="F453" s="90"/>
      <c r="G453" s="90"/>
      <c r="H453" s="90"/>
      <c r="I453" s="90"/>
      <c r="J453" s="90"/>
      <c r="K453" s="90"/>
      <c r="L453" s="90"/>
      <c r="M453" s="90"/>
      <c r="N453" s="90"/>
      <c r="O453" s="90"/>
      <c r="P453" s="90"/>
      <c r="Q453" s="90"/>
      <c r="R453" s="90"/>
      <c r="S453" s="90"/>
    </row>
    <row r="454" spans="1:19" ht="15.75" customHeight="1">
      <c r="A454" s="90"/>
      <c r="B454" s="90"/>
      <c r="C454" s="90"/>
      <c r="D454" s="90"/>
      <c r="E454" s="90"/>
      <c r="F454" s="90"/>
      <c r="G454" s="90"/>
      <c r="H454" s="90"/>
      <c r="I454" s="90"/>
      <c r="J454" s="90"/>
      <c r="K454" s="90"/>
      <c r="L454" s="90"/>
      <c r="M454" s="90"/>
      <c r="N454" s="90"/>
      <c r="O454" s="90"/>
      <c r="P454" s="90"/>
      <c r="Q454" s="90"/>
      <c r="R454" s="90"/>
      <c r="S454" s="90"/>
    </row>
    <row r="455" spans="1:19" ht="15.75" customHeight="1">
      <c r="A455" s="90"/>
      <c r="B455" s="90"/>
      <c r="C455" s="90"/>
      <c r="D455" s="90"/>
      <c r="E455" s="90"/>
      <c r="F455" s="90"/>
      <c r="G455" s="90"/>
      <c r="H455" s="90"/>
      <c r="I455" s="90"/>
      <c r="J455" s="90"/>
      <c r="K455" s="90"/>
      <c r="L455" s="90"/>
      <c r="M455" s="90"/>
      <c r="N455" s="90"/>
      <c r="O455" s="90"/>
      <c r="P455" s="90"/>
      <c r="Q455" s="90"/>
      <c r="R455" s="90"/>
      <c r="S455" s="90"/>
    </row>
    <row r="456" spans="1:19" ht="15.75" customHeight="1">
      <c r="A456" s="90"/>
      <c r="B456" s="90"/>
      <c r="C456" s="90"/>
      <c r="D456" s="90"/>
      <c r="E456" s="90"/>
      <c r="F456" s="90"/>
      <c r="G456" s="90"/>
      <c r="H456" s="90"/>
      <c r="I456" s="90"/>
      <c r="J456" s="90"/>
      <c r="K456" s="90"/>
      <c r="L456" s="90"/>
      <c r="M456" s="90"/>
      <c r="N456" s="90"/>
      <c r="O456" s="90"/>
      <c r="P456" s="90"/>
      <c r="Q456" s="90"/>
      <c r="R456" s="90"/>
      <c r="S456" s="90"/>
    </row>
    <row r="457" spans="1:19" ht="15.75" customHeight="1">
      <c r="A457" s="90"/>
      <c r="B457" s="90"/>
      <c r="C457" s="90"/>
      <c r="D457" s="90"/>
      <c r="E457" s="90"/>
      <c r="F457" s="90"/>
      <c r="G457" s="90"/>
      <c r="H457" s="90"/>
      <c r="I457" s="90"/>
      <c r="J457" s="90"/>
      <c r="K457" s="90"/>
      <c r="L457" s="90"/>
      <c r="M457" s="90"/>
      <c r="N457" s="90"/>
      <c r="O457" s="90"/>
      <c r="P457" s="90"/>
      <c r="Q457" s="90"/>
      <c r="R457" s="90"/>
      <c r="S457" s="90"/>
    </row>
    <row r="458" spans="1:19" ht="15.75" customHeight="1">
      <c r="A458" s="90"/>
      <c r="B458" s="90"/>
      <c r="C458" s="90"/>
      <c r="D458" s="90"/>
      <c r="E458" s="90"/>
      <c r="F458" s="90"/>
      <c r="G458" s="90"/>
      <c r="H458" s="90"/>
      <c r="I458" s="90"/>
      <c r="J458" s="90"/>
      <c r="K458" s="90"/>
      <c r="L458" s="90"/>
      <c r="M458" s="90"/>
      <c r="N458" s="90"/>
      <c r="O458" s="90"/>
      <c r="P458" s="90"/>
      <c r="Q458" s="90"/>
      <c r="R458" s="90"/>
      <c r="S458" s="90"/>
    </row>
    <row r="459" spans="1:19" ht="15.75" customHeight="1">
      <c r="A459" s="90"/>
      <c r="B459" s="90"/>
      <c r="C459" s="90"/>
      <c r="D459" s="90"/>
      <c r="E459" s="90"/>
      <c r="F459" s="90"/>
      <c r="G459" s="90"/>
      <c r="H459" s="90"/>
      <c r="I459" s="90"/>
      <c r="J459" s="90"/>
      <c r="K459" s="90"/>
      <c r="L459" s="90"/>
      <c r="M459" s="90"/>
      <c r="N459" s="90"/>
      <c r="O459" s="90"/>
      <c r="P459" s="90"/>
      <c r="Q459" s="90"/>
      <c r="R459" s="90"/>
      <c r="S459" s="90"/>
    </row>
    <row r="460" spans="1:19" ht="15.75" customHeight="1">
      <c r="A460" s="90"/>
      <c r="B460" s="90"/>
      <c r="C460" s="90"/>
      <c r="D460" s="90"/>
      <c r="E460" s="90"/>
      <c r="F460" s="90"/>
      <c r="G460" s="90"/>
      <c r="H460" s="90"/>
      <c r="I460" s="90"/>
      <c r="J460" s="90"/>
      <c r="K460" s="90"/>
      <c r="L460" s="90"/>
      <c r="M460" s="90"/>
      <c r="N460" s="90"/>
      <c r="O460" s="90"/>
      <c r="P460" s="90"/>
      <c r="Q460" s="90"/>
      <c r="R460" s="90"/>
      <c r="S460" s="90"/>
    </row>
    <row r="461" spans="1:19" ht="15.75" customHeight="1">
      <c r="A461" s="90"/>
      <c r="B461" s="90"/>
      <c r="C461" s="90"/>
      <c r="D461" s="90"/>
      <c r="E461" s="90"/>
      <c r="F461" s="90"/>
      <c r="G461" s="90"/>
      <c r="H461" s="90"/>
      <c r="I461" s="90"/>
      <c r="J461" s="90"/>
      <c r="K461" s="90"/>
      <c r="L461" s="90"/>
      <c r="M461" s="90"/>
      <c r="N461" s="90"/>
      <c r="O461" s="90"/>
      <c r="P461" s="90"/>
      <c r="Q461" s="90"/>
      <c r="R461" s="90"/>
      <c r="S461" s="90"/>
    </row>
    <row r="462" spans="1:19" ht="15.75" customHeight="1">
      <c r="A462" s="90"/>
      <c r="B462" s="90"/>
      <c r="C462" s="90"/>
      <c r="D462" s="90"/>
      <c r="E462" s="90"/>
      <c r="F462" s="90"/>
      <c r="G462" s="90"/>
      <c r="H462" s="90"/>
      <c r="I462" s="90"/>
      <c r="J462" s="90"/>
      <c r="K462" s="90"/>
      <c r="L462" s="90"/>
      <c r="M462" s="90"/>
      <c r="N462" s="90"/>
      <c r="O462" s="90"/>
      <c r="P462" s="90"/>
      <c r="Q462" s="90"/>
      <c r="R462" s="90"/>
      <c r="S462" s="90"/>
    </row>
    <row r="463" spans="1:19" ht="15.75" customHeight="1">
      <c r="A463" s="90"/>
      <c r="B463" s="90"/>
      <c r="C463" s="90"/>
      <c r="D463" s="90"/>
      <c r="E463" s="90"/>
      <c r="F463" s="90"/>
      <c r="G463" s="90"/>
      <c r="H463" s="90"/>
      <c r="I463" s="90"/>
      <c r="J463" s="90"/>
      <c r="K463" s="90"/>
      <c r="L463" s="90"/>
      <c r="M463" s="90"/>
      <c r="N463" s="90"/>
      <c r="O463" s="90"/>
      <c r="P463" s="90"/>
      <c r="Q463" s="90"/>
      <c r="R463" s="90"/>
      <c r="S463" s="90"/>
    </row>
    <row r="464" spans="1:19" ht="15.75" customHeight="1">
      <c r="A464" s="90"/>
      <c r="B464" s="90"/>
      <c r="C464" s="90"/>
      <c r="D464" s="90"/>
      <c r="E464" s="90"/>
      <c r="F464" s="90"/>
      <c r="G464" s="90"/>
      <c r="H464" s="90"/>
      <c r="I464" s="90"/>
      <c r="J464" s="90"/>
      <c r="K464" s="90"/>
      <c r="L464" s="90"/>
      <c r="M464" s="90"/>
      <c r="N464" s="90"/>
      <c r="O464" s="90"/>
      <c r="P464" s="90"/>
      <c r="Q464" s="90"/>
      <c r="R464" s="90"/>
      <c r="S464" s="90"/>
    </row>
    <row r="465" spans="1:19" ht="15.75" customHeight="1">
      <c r="A465" s="90"/>
      <c r="B465" s="90"/>
      <c r="C465" s="90"/>
      <c r="D465" s="90"/>
      <c r="E465" s="90"/>
      <c r="F465" s="90"/>
      <c r="G465" s="90"/>
      <c r="H465" s="90"/>
      <c r="I465" s="90"/>
      <c r="J465" s="90"/>
      <c r="K465" s="90"/>
      <c r="L465" s="90"/>
      <c r="M465" s="90"/>
      <c r="N465" s="90"/>
      <c r="O465" s="90"/>
      <c r="P465" s="90"/>
      <c r="Q465" s="90"/>
      <c r="R465" s="90"/>
      <c r="S465" s="90"/>
    </row>
    <row r="466" spans="1:19" ht="15.75" customHeight="1">
      <c r="A466" s="90"/>
      <c r="B466" s="90"/>
      <c r="C466" s="90"/>
      <c r="D466" s="90"/>
      <c r="E466" s="90"/>
      <c r="F466" s="90"/>
      <c r="G466" s="90"/>
      <c r="H466" s="90"/>
      <c r="I466" s="90"/>
      <c r="J466" s="90"/>
      <c r="K466" s="90"/>
      <c r="L466" s="90"/>
      <c r="M466" s="90"/>
      <c r="N466" s="90"/>
      <c r="O466" s="90"/>
      <c r="P466" s="90"/>
      <c r="Q466" s="90"/>
      <c r="R466" s="90"/>
      <c r="S466" s="90"/>
    </row>
    <row r="467" spans="1:19" ht="15.75" customHeight="1">
      <c r="A467" s="90"/>
      <c r="B467" s="90"/>
      <c r="C467" s="90"/>
      <c r="D467" s="90"/>
      <c r="E467" s="90"/>
      <c r="F467" s="90"/>
      <c r="G467" s="90"/>
      <c r="H467" s="90"/>
      <c r="I467" s="90"/>
      <c r="J467" s="90"/>
      <c r="K467" s="90"/>
      <c r="L467" s="90"/>
      <c r="M467" s="90"/>
      <c r="N467" s="90"/>
      <c r="O467" s="90"/>
      <c r="P467" s="90"/>
      <c r="Q467" s="90"/>
      <c r="R467" s="90"/>
      <c r="S467" s="90"/>
    </row>
    <row r="468" spans="1:19" ht="15.75" customHeight="1">
      <c r="A468" s="90"/>
      <c r="B468" s="90"/>
      <c r="C468" s="90"/>
      <c r="D468" s="90"/>
      <c r="E468" s="90"/>
      <c r="F468" s="90"/>
      <c r="G468" s="90"/>
      <c r="H468" s="90"/>
      <c r="I468" s="90"/>
      <c r="J468" s="90"/>
      <c r="K468" s="90"/>
      <c r="L468" s="90"/>
      <c r="M468" s="90"/>
      <c r="N468" s="90"/>
      <c r="O468" s="90"/>
      <c r="P468" s="90"/>
      <c r="Q468" s="90"/>
      <c r="R468" s="90"/>
      <c r="S468" s="90"/>
    </row>
    <row r="469" spans="1:19" ht="15.75" customHeight="1">
      <c r="A469" s="90"/>
      <c r="B469" s="90"/>
      <c r="C469" s="90"/>
      <c r="D469" s="90"/>
      <c r="E469" s="90"/>
      <c r="F469" s="90"/>
      <c r="G469" s="90"/>
      <c r="H469" s="90"/>
      <c r="I469" s="90"/>
      <c r="J469" s="90"/>
      <c r="K469" s="90"/>
      <c r="L469" s="90"/>
      <c r="M469" s="90"/>
      <c r="N469" s="90"/>
      <c r="O469" s="90"/>
      <c r="P469" s="90"/>
      <c r="Q469" s="90"/>
      <c r="R469" s="90"/>
      <c r="S469" s="90"/>
    </row>
    <row r="470" spans="1:19" ht="15.75" customHeight="1">
      <c r="A470" s="90"/>
      <c r="B470" s="90"/>
      <c r="C470" s="90"/>
      <c r="D470" s="90"/>
      <c r="E470" s="90"/>
      <c r="F470" s="90"/>
      <c r="G470" s="90"/>
      <c r="H470" s="90"/>
      <c r="I470" s="90"/>
      <c r="J470" s="90"/>
      <c r="K470" s="90"/>
      <c r="L470" s="90"/>
      <c r="M470" s="90"/>
      <c r="N470" s="90"/>
      <c r="O470" s="90"/>
      <c r="P470" s="90"/>
      <c r="Q470" s="90"/>
      <c r="R470" s="90"/>
      <c r="S470" s="90"/>
    </row>
    <row r="471" spans="1:19" ht="15.75" customHeight="1">
      <c r="A471" s="90"/>
      <c r="B471" s="90"/>
      <c r="C471" s="90"/>
      <c r="D471" s="90"/>
      <c r="E471" s="90"/>
      <c r="F471" s="90"/>
      <c r="G471" s="90"/>
      <c r="H471" s="90"/>
      <c r="I471" s="90"/>
      <c r="J471" s="90"/>
      <c r="K471" s="90"/>
      <c r="L471" s="90"/>
      <c r="M471" s="90"/>
      <c r="N471" s="90"/>
      <c r="O471" s="90"/>
      <c r="P471" s="90"/>
      <c r="Q471" s="90"/>
      <c r="R471" s="90"/>
      <c r="S471" s="90"/>
    </row>
    <row r="472" spans="1:19" ht="15.75" customHeight="1">
      <c r="A472" s="90"/>
      <c r="B472" s="90"/>
      <c r="C472" s="90"/>
      <c r="D472" s="90"/>
      <c r="E472" s="90"/>
      <c r="F472" s="90"/>
      <c r="G472" s="90"/>
      <c r="H472" s="90"/>
      <c r="I472" s="90"/>
      <c r="J472" s="90"/>
      <c r="K472" s="90"/>
      <c r="L472" s="90"/>
      <c r="M472" s="90"/>
      <c r="N472" s="90"/>
      <c r="O472" s="90"/>
      <c r="P472" s="90"/>
      <c r="Q472" s="90"/>
      <c r="R472" s="90"/>
      <c r="S472" s="90"/>
    </row>
    <row r="473" spans="1:19" ht="15.75" customHeight="1">
      <c r="A473" s="90"/>
      <c r="B473" s="90"/>
      <c r="C473" s="90"/>
      <c r="D473" s="90"/>
      <c r="E473" s="90"/>
      <c r="F473" s="90"/>
      <c r="G473" s="90"/>
      <c r="H473" s="90"/>
      <c r="I473" s="90"/>
      <c r="J473" s="90"/>
      <c r="K473" s="90"/>
      <c r="L473" s="90"/>
      <c r="M473" s="90"/>
      <c r="N473" s="90"/>
      <c r="O473" s="90"/>
      <c r="P473" s="90"/>
      <c r="Q473" s="90"/>
      <c r="R473" s="90"/>
      <c r="S473" s="90"/>
    </row>
    <row r="474" spans="1:19" ht="15.75" customHeight="1">
      <c r="A474" s="90"/>
      <c r="B474" s="90"/>
      <c r="C474" s="90"/>
      <c r="D474" s="90"/>
      <c r="E474" s="90"/>
      <c r="F474" s="90"/>
      <c r="G474" s="90"/>
      <c r="H474" s="90"/>
      <c r="I474" s="90"/>
      <c r="J474" s="90"/>
      <c r="K474" s="90"/>
      <c r="L474" s="90"/>
      <c r="M474" s="90"/>
      <c r="N474" s="90"/>
      <c r="O474" s="90"/>
      <c r="P474" s="90"/>
      <c r="Q474" s="90"/>
      <c r="R474" s="90"/>
      <c r="S474" s="90"/>
    </row>
    <row r="475" spans="1:19" ht="15.75" customHeight="1">
      <c r="A475" s="90"/>
      <c r="B475" s="90"/>
      <c r="C475" s="90"/>
      <c r="D475" s="90"/>
      <c r="E475" s="90"/>
      <c r="F475" s="90"/>
      <c r="G475" s="90"/>
      <c r="H475" s="90"/>
      <c r="I475" s="90"/>
      <c r="J475" s="90"/>
      <c r="K475" s="90"/>
      <c r="L475" s="90"/>
      <c r="M475" s="90"/>
      <c r="N475" s="90"/>
      <c r="O475" s="90"/>
      <c r="P475" s="90"/>
      <c r="Q475" s="90"/>
      <c r="R475" s="90"/>
      <c r="S475" s="90"/>
    </row>
    <row r="476" spans="1:19" ht="15.75" customHeight="1">
      <c r="A476" s="90"/>
      <c r="B476" s="90"/>
      <c r="C476" s="90"/>
      <c r="D476" s="90"/>
      <c r="E476" s="90"/>
      <c r="F476" s="90"/>
      <c r="G476" s="90"/>
      <c r="H476" s="90"/>
      <c r="I476" s="90"/>
      <c r="J476" s="90"/>
      <c r="K476" s="90"/>
      <c r="L476" s="90"/>
      <c r="M476" s="90"/>
      <c r="N476" s="90"/>
      <c r="O476" s="90"/>
      <c r="P476" s="90"/>
      <c r="Q476" s="90"/>
      <c r="R476" s="90"/>
      <c r="S476" s="90"/>
    </row>
    <row r="477" spans="1:19" ht="15.75" customHeight="1">
      <c r="A477" s="90"/>
      <c r="B477" s="90"/>
      <c r="C477" s="90"/>
      <c r="D477" s="90"/>
      <c r="E477" s="90"/>
      <c r="F477" s="90"/>
      <c r="G477" s="90"/>
      <c r="H477" s="90"/>
      <c r="I477" s="90"/>
      <c r="J477" s="90"/>
      <c r="K477" s="90"/>
      <c r="L477" s="90"/>
      <c r="M477" s="90"/>
      <c r="N477" s="90"/>
      <c r="O477" s="90"/>
      <c r="P477" s="90"/>
      <c r="Q477" s="90"/>
      <c r="R477" s="90"/>
      <c r="S477" s="90"/>
    </row>
    <row r="478" spans="1:19" ht="15.75" customHeight="1">
      <c r="A478" s="90"/>
      <c r="B478" s="90"/>
      <c r="C478" s="90"/>
      <c r="D478" s="90"/>
      <c r="E478" s="90"/>
      <c r="F478" s="90"/>
      <c r="G478" s="90"/>
      <c r="H478" s="90"/>
      <c r="I478" s="90"/>
      <c r="J478" s="90"/>
      <c r="K478" s="90"/>
      <c r="L478" s="90"/>
      <c r="M478" s="90"/>
      <c r="N478" s="90"/>
      <c r="O478" s="90"/>
      <c r="P478" s="90"/>
      <c r="Q478" s="90"/>
      <c r="R478" s="90"/>
      <c r="S478" s="90"/>
    </row>
    <row r="479" spans="1:19" ht="15.75" customHeight="1">
      <c r="A479" s="90"/>
      <c r="B479" s="90"/>
      <c r="C479" s="90"/>
      <c r="D479" s="90"/>
      <c r="E479" s="90"/>
      <c r="F479" s="90"/>
      <c r="G479" s="90"/>
      <c r="H479" s="90"/>
      <c r="I479" s="90"/>
      <c r="J479" s="90"/>
      <c r="K479" s="90"/>
      <c r="L479" s="90"/>
      <c r="M479" s="90"/>
      <c r="N479" s="90"/>
      <c r="O479" s="90"/>
      <c r="P479" s="90"/>
      <c r="Q479" s="90"/>
      <c r="R479" s="90"/>
      <c r="S479" s="90"/>
    </row>
    <row r="480" spans="1:19" ht="15.75" customHeight="1">
      <c r="A480" s="90"/>
      <c r="B480" s="90"/>
      <c r="C480" s="90"/>
      <c r="D480" s="90"/>
      <c r="E480" s="90"/>
      <c r="F480" s="90"/>
      <c r="G480" s="90"/>
      <c r="H480" s="90"/>
      <c r="I480" s="90"/>
      <c r="J480" s="90"/>
      <c r="K480" s="90"/>
      <c r="L480" s="90"/>
      <c r="M480" s="90"/>
      <c r="N480" s="90"/>
      <c r="O480" s="90"/>
      <c r="P480" s="90"/>
      <c r="Q480" s="90"/>
      <c r="R480" s="90"/>
      <c r="S480" s="90"/>
    </row>
    <row r="481" spans="1:19" ht="15.75" customHeight="1">
      <c r="A481" s="90"/>
      <c r="B481" s="90"/>
      <c r="C481" s="90"/>
      <c r="D481" s="90"/>
      <c r="E481" s="90"/>
      <c r="F481" s="90"/>
      <c r="G481" s="90"/>
      <c r="H481" s="90"/>
      <c r="I481" s="90"/>
      <c r="J481" s="90"/>
      <c r="K481" s="90"/>
      <c r="L481" s="90"/>
      <c r="M481" s="90"/>
      <c r="N481" s="90"/>
      <c r="O481" s="90"/>
      <c r="P481" s="90"/>
      <c r="Q481" s="90"/>
      <c r="R481" s="90"/>
      <c r="S481" s="90"/>
    </row>
    <row r="482" spans="1:19" ht="15.75" customHeight="1">
      <c r="A482" s="90"/>
      <c r="B482" s="90"/>
      <c r="C482" s="90"/>
      <c r="D482" s="90"/>
      <c r="E482" s="90"/>
      <c r="F482" s="90"/>
      <c r="G482" s="90"/>
      <c r="H482" s="90"/>
      <c r="I482" s="90"/>
      <c r="J482" s="90"/>
      <c r="K482" s="90"/>
      <c r="L482" s="90"/>
      <c r="M482" s="90"/>
      <c r="N482" s="90"/>
      <c r="O482" s="90"/>
      <c r="P482" s="90"/>
      <c r="Q482" s="90"/>
      <c r="R482" s="90"/>
      <c r="S482" s="90"/>
    </row>
    <row r="483" spans="1:19" ht="15.75" customHeight="1">
      <c r="A483" s="90"/>
      <c r="B483" s="90"/>
      <c r="C483" s="90"/>
      <c r="D483" s="90"/>
      <c r="E483" s="90"/>
      <c r="F483" s="90"/>
      <c r="G483" s="90"/>
      <c r="H483" s="90"/>
      <c r="I483" s="90"/>
      <c r="J483" s="90"/>
      <c r="K483" s="90"/>
      <c r="L483" s="90"/>
      <c r="M483" s="90"/>
      <c r="N483" s="90"/>
      <c r="O483" s="90"/>
      <c r="P483" s="90"/>
      <c r="Q483" s="90"/>
      <c r="R483" s="90"/>
      <c r="S483" s="90"/>
    </row>
    <row r="484" spans="1:19" ht="15.75" customHeight="1">
      <c r="A484" s="90"/>
      <c r="B484" s="90"/>
      <c r="C484" s="90"/>
      <c r="D484" s="90"/>
      <c r="E484" s="90"/>
      <c r="F484" s="90"/>
      <c r="G484" s="90"/>
      <c r="H484" s="90"/>
      <c r="I484" s="90"/>
      <c r="J484" s="90"/>
      <c r="K484" s="90"/>
      <c r="L484" s="90"/>
      <c r="M484" s="90"/>
      <c r="N484" s="90"/>
      <c r="O484" s="90"/>
      <c r="P484" s="90"/>
      <c r="Q484" s="90"/>
      <c r="R484" s="90"/>
      <c r="S484" s="90"/>
    </row>
    <row r="485" spans="1:19" ht="15.75" customHeight="1">
      <c r="A485" s="90"/>
      <c r="B485" s="90"/>
      <c r="C485" s="90"/>
      <c r="D485" s="90"/>
      <c r="E485" s="90"/>
      <c r="F485" s="90"/>
      <c r="G485" s="90"/>
      <c r="H485" s="90"/>
      <c r="I485" s="90"/>
      <c r="J485" s="90"/>
      <c r="K485" s="90"/>
      <c r="L485" s="90"/>
      <c r="M485" s="90"/>
      <c r="N485" s="90"/>
      <c r="O485" s="90"/>
      <c r="P485" s="90"/>
      <c r="Q485" s="90"/>
      <c r="R485" s="90"/>
      <c r="S485" s="90"/>
    </row>
    <row r="486" spans="1:19" ht="15.75" customHeight="1">
      <c r="A486" s="90"/>
      <c r="B486" s="90"/>
      <c r="C486" s="90"/>
      <c r="D486" s="90"/>
      <c r="E486" s="90"/>
      <c r="F486" s="90"/>
      <c r="G486" s="90"/>
      <c r="H486" s="90"/>
      <c r="I486" s="90"/>
      <c r="J486" s="90"/>
      <c r="K486" s="90"/>
      <c r="L486" s="90"/>
      <c r="M486" s="90"/>
      <c r="N486" s="90"/>
      <c r="O486" s="90"/>
      <c r="P486" s="90"/>
      <c r="Q486" s="90"/>
      <c r="R486" s="90"/>
      <c r="S486" s="90"/>
    </row>
    <row r="487" spans="1:19" ht="15.75" customHeight="1">
      <c r="A487" s="90"/>
      <c r="B487" s="90"/>
      <c r="C487" s="90"/>
      <c r="D487" s="90"/>
      <c r="E487" s="90"/>
      <c r="F487" s="90"/>
      <c r="G487" s="90"/>
      <c r="H487" s="90"/>
      <c r="I487" s="90"/>
      <c r="J487" s="90"/>
      <c r="K487" s="90"/>
      <c r="L487" s="90"/>
      <c r="M487" s="90"/>
      <c r="N487" s="90"/>
      <c r="O487" s="90"/>
      <c r="P487" s="90"/>
      <c r="Q487" s="90"/>
      <c r="R487" s="90"/>
      <c r="S487" s="90"/>
    </row>
    <row r="488" spans="1:19" ht="15.75" customHeight="1">
      <c r="A488" s="90"/>
      <c r="B488" s="90"/>
      <c r="C488" s="90"/>
      <c r="D488" s="90"/>
      <c r="E488" s="90"/>
      <c r="F488" s="90"/>
      <c r="G488" s="90"/>
      <c r="H488" s="90"/>
      <c r="I488" s="90"/>
      <c r="J488" s="90"/>
      <c r="K488" s="90"/>
      <c r="L488" s="90"/>
      <c r="M488" s="90"/>
      <c r="N488" s="90"/>
      <c r="O488" s="90"/>
      <c r="P488" s="90"/>
      <c r="Q488" s="90"/>
      <c r="R488" s="90"/>
      <c r="S488" s="90"/>
    </row>
    <row r="489" spans="1:19" ht="15.75" customHeight="1">
      <c r="A489" s="90"/>
      <c r="B489" s="90"/>
      <c r="C489" s="90"/>
      <c r="D489" s="90"/>
      <c r="E489" s="90"/>
      <c r="F489" s="90"/>
      <c r="G489" s="90"/>
      <c r="H489" s="90"/>
      <c r="I489" s="90"/>
      <c r="J489" s="90"/>
      <c r="K489" s="90"/>
      <c r="L489" s="90"/>
      <c r="M489" s="90"/>
      <c r="N489" s="90"/>
      <c r="O489" s="90"/>
      <c r="P489" s="90"/>
      <c r="Q489" s="90"/>
      <c r="R489" s="90"/>
      <c r="S489" s="90"/>
    </row>
    <row r="490" spans="1:19" ht="15.75" customHeight="1">
      <c r="A490" s="90"/>
      <c r="B490" s="90"/>
      <c r="C490" s="90"/>
      <c r="D490" s="90"/>
      <c r="E490" s="90"/>
      <c r="F490" s="90"/>
      <c r="G490" s="90"/>
      <c r="H490" s="90"/>
      <c r="I490" s="90"/>
      <c r="J490" s="90"/>
      <c r="K490" s="90"/>
      <c r="L490" s="90"/>
      <c r="M490" s="90"/>
      <c r="N490" s="90"/>
      <c r="O490" s="90"/>
      <c r="P490" s="90"/>
      <c r="Q490" s="90"/>
      <c r="R490" s="90"/>
      <c r="S490" s="90"/>
    </row>
    <row r="491" spans="1:19" ht="15.75" customHeight="1">
      <c r="A491" s="90"/>
      <c r="B491" s="90"/>
      <c r="C491" s="90"/>
      <c r="D491" s="90"/>
      <c r="E491" s="90"/>
      <c r="F491" s="90"/>
      <c r="G491" s="90"/>
      <c r="H491" s="90"/>
      <c r="I491" s="90"/>
      <c r="J491" s="90"/>
      <c r="K491" s="90"/>
      <c r="L491" s="90"/>
      <c r="M491" s="90"/>
      <c r="N491" s="90"/>
      <c r="O491" s="90"/>
      <c r="P491" s="90"/>
      <c r="Q491" s="90"/>
      <c r="R491" s="90"/>
      <c r="S491" s="90"/>
    </row>
    <row r="492" spans="1:19" ht="15.75" customHeight="1">
      <c r="A492" s="90"/>
      <c r="B492" s="90"/>
      <c r="C492" s="90"/>
      <c r="D492" s="90"/>
      <c r="E492" s="90"/>
      <c r="F492" s="90"/>
      <c r="G492" s="90"/>
      <c r="H492" s="90"/>
      <c r="I492" s="90"/>
      <c r="J492" s="90"/>
      <c r="K492" s="90"/>
      <c r="L492" s="90"/>
      <c r="M492" s="90"/>
      <c r="N492" s="90"/>
      <c r="O492" s="90"/>
      <c r="P492" s="90"/>
      <c r="Q492" s="90"/>
      <c r="R492" s="90"/>
      <c r="S492" s="90"/>
    </row>
    <row r="493" spans="1:19" ht="15.75" customHeight="1">
      <c r="A493" s="90"/>
      <c r="B493" s="90"/>
      <c r="C493" s="90"/>
      <c r="D493" s="90"/>
      <c r="E493" s="90"/>
      <c r="F493" s="90"/>
      <c r="G493" s="90"/>
      <c r="H493" s="90"/>
      <c r="I493" s="90"/>
      <c r="J493" s="90"/>
      <c r="K493" s="90"/>
      <c r="L493" s="90"/>
      <c r="M493" s="90"/>
      <c r="N493" s="90"/>
      <c r="O493" s="90"/>
      <c r="P493" s="90"/>
      <c r="Q493" s="90"/>
      <c r="R493" s="90"/>
      <c r="S493" s="90"/>
    </row>
    <row r="494" spans="1:19" ht="15.75" customHeight="1">
      <c r="A494" s="90"/>
      <c r="B494" s="90"/>
      <c r="C494" s="90"/>
      <c r="D494" s="90"/>
      <c r="E494" s="90"/>
      <c r="F494" s="90"/>
      <c r="G494" s="90"/>
      <c r="H494" s="90"/>
      <c r="I494" s="90"/>
      <c r="J494" s="90"/>
      <c r="K494" s="90"/>
      <c r="L494" s="90"/>
      <c r="M494" s="90"/>
      <c r="N494" s="90"/>
      <c r="O494" s="90"/>
      <c r="P494" s="90"/>
      <c r="Q494" s="90"/>
      <c r="R494" s="90"/>
      <c r="S494" s="90"/>
    </row>
    <row r="495" spans="1:19" ht="15.75" customHeight="1">
      <c r="A495" s="90"/>
      <c r="B495" s="90"/>
      <c r="C495" s="90"/>
      <c r="D495" s="90"/>
      <c r="E495" s="90"/>
      <c r="F495" s="90"/>
      <c r="G495" s="90"/>
      <c r="H495" s="90"/>
      <c r="I495" s="90"/>
      <c r="J495" s="90"/>
      <c r="K495" s="90"/>
      <c r="L495" s="90"/>
      <c r="M495" s="90"/>
      <c r="N495" s="90"/>
      <c r="O495" s="90"/>
      <c r="P495" s="90"/>
      <c r="Q495" s="90"/>
      <c r="R495" s="90"/>
      <c r="S495" s="90"/>
    </row>
    <row r="496" spans="1:19" ht="15.75" customHeight="1">
      <c r="A496" s="90"/>
      <c r="B496" s="90"/>
      <c r="C496" s="90"/>
      <c r="D496" s="90"/>
      <c r="E496" s="90"/>
      <c r="F496" s="90"/>
      <c r="G496" s="90"/>
      <c r="H496" s="90"/>
      <c r="I496" s="90"/>
      <c r="J496" s="90"/>
      <c r="K496" s="90"/>
      <c r="L496" s="90"/>
      <c r="M496" s="90"/>
      <c r="N496" s="90"/>
      <c r="O496" s="90"/>
      <c r="P496" s="90"/>
      <c r="Q496" s="90"/>
      <c r="R496" s="90"/>
      <c r="S496" s="90"/>
    </row>
    <row r="497" spans="1:19" ht="15.75" customHeight="1">
      <c r="A497" s="90"/>
      <c r="B497" s="90"/>
      <c r="C497" s="90"/>
      <c r="D497" s="90"/>
      <c r="E497" s="90"/>
      <c r="F497" s="90"/>
      <c r="G497" s="90"/>
      <c r="H497" s="90"/>
      <c r="I497" s="90"/>
      <c r="J497" s="90"/>
      <c r="K497" s="90"/>
      <c r="L497" s="90"/>
      <c r="M497" s="90"/>
      <c r="N497" s="90"/>
      <c r="O497" s="90"/>
      <c r="P497" s="90"/>
      <c r="Q497" s="90"/>
      <c r="R497" s="90"/>
      <c r="S497" s="90"/>
    </row>
    <row r="498" spans="1:19" ht="15.75" customHeight="1">
      <c r="A498" s="90"/>
      <c r="B498" s="90"/>
      <c r="C498" s="90"/>
      <c r="D498" s="90"/>
      <c r="E498" s="90"/>
      <c r="F498" s="90"/>
      <c r="G498" s="90"/>
      <c r="H498" s="90"/>
      <c r="I498" s="90"/>
      <c r="J498" s="90"/>
      <c r="K498" s="90"/>
      <c r="L498" s="90"/>
      <c r="M498" s="90"/>
      <c r="N498" s="90"/>
      <c r="O498" s="90"/>
      <c r="P498" s="90"/>
      <c r="Q498" s="90"/>
      <c r="R498" s="90"/>
      <c r="S498" s="90"/>
    </row>
    <row r="499" spans="1:19" ht="15.75" customHeight="1">
      <c r="A499" s="90"/>
      <c r="B499" s="90"/>
      <c r="C499" s="90"/>
      <c r="D499" s="90"/>
      <c r="E499" s="90"/>
      <c r="F499" s="90"/>
      <c r="G499" s="90"/>
      <c r="H499" s="90"/>
      <c r="I499" s="90"/>
      <c r="J499" s="90"/>
      <c r="K499" s="90"/>
      <c r="L499" s="90"/>
      <c r="M499" s="90"/>
      <c r="N499" s="90"/>
      <c r="O499" s="90"/>
      <c r="P499" s="90"/>
      <c r="Q499" s="90"/>
      <c r="R499" s="90"/>
      <c r="S499" s="90"/>
    </row>
    <row r="500" spans="1:19" ht="15.75" customHeight="1">
      <c r="A500" s="90"/>
      <c r="B500" s="90"/>
      <c r="C500" s="90"/>
      <c r="D500" s="90"/>
      <c r="E500" s="90"/>
      <c r="F500" s="90"/>
      <c r="G500" s="90"/>
      <c r="H500" s="90"/>
      <c r="I500" s="90"/>
      <c r="J500" s="90"/>
      <c r="K500" s="90"/>
      <c r="L500" s="90"/>
      <c r="M500" s="90"/>
      <c r="N500" s="90"/>
      <c r="O500" s="90"/>
      <c r="P500" s="90"/>
      <c r="Q500" s="90"/>
      <c r="R500" s="90"/>
      <c r="S500" s="90"/>
    </row>
    <row r="501" spans="1:19" ht="15.75" customHeight="1">
      <c r="A501" s="90"/>
      <c r="B501" s="90"/>
      <c r="C501" s="90"/>
      <c r="D501" s="90"/>
      <c r="E501" s="90"/>
      <c r="F501" s="90"/>
      <c r="G501" s="90"/>
      <c r="H501" s="90"/>
      <c r="I501" s="90"/>
      <c r="J501" s="90"/>
      <c r="K501" s="90"/>
      <c r="L501" s="90"/>
      <c r="M501" s="90"/>
      <c r="N501" s="90"/>
      <c r="O501" s="90"/>
      <c r="P501" s="90"/>
      <c r="Q501" s="90"/>
      <c r="R501" s="90"/>
      <c r="S501" s="90"/>
    </row>
    <row r="502" spans="1:19" ht="15.75" customHeight="1">
      <c r="A502" s="90"/>
      <c r="B502" s="90"/>
      <c r="C502" s="90"/>
      <c r="D502" s="90"/>
      <c r="E502" s="90"/>
      <c r="F502" s="90"/>
      <c r="G502" s="90"/>
      <c r="H502" s="90"/>
      <c r="I502" s="90"/>
      <c r="J502" s="90"/>
      <c r="K502" s="90"/>
      <c r="L502" s="90"/>
      <c r="M502" s="90"/>
      <c r="N502" s="90"/>
      <c r="O502" s="90"/>
      <c r="P502" s="90"/>
      <c r="Q502" s="90"/>
      <c r="R502" s="90"/>
      <c r="S502" s="90"/>
    </row>
    <row r="503" spans="1:19" ht="15.75" customHeight="1">
      <c r="A503" s="90"/>
      <c r="B503" s="90"/>
      <c r="C503" s="90"/>
      <c r="D503" s="90"/>
      <c r="E503" s="90"/>
      <c r="F503" s="90"/>
      <c r="G503" s="90"/>
      <c r="H503" s="90"/>
      <c r="I503" s="90"/>
      <c r="J503" s="90"/>
      <c r="K503" s="90"/>
      <c r="L503" s="90"/>
      <c r="M503" s="90"/>
      <c r="N503" s="90"/>
      <c r="O503" s="90"/>
      <c r="P503" s="90"/>
      <c r="Q503" s="90"/>
      <c r="R503" s="90"/>
      <c r="S503" s="90"/>
    </row>
    <row r="504" spans="1:19" ht="15.75" customHeight="1">
      <c r="A504" s="90"/>
      <c r="B504" s="90"/>
      <c r="C504" s="90"/>
      <c r="D504" s="90"/>
      <c r="E504" s="90"/>
      <c r="F504" s="90"/>
      <c r="G504" s="90"/>
      <c r="H504" s="90"/>
      <c r="I504" s="90"/>
      <c r="J504" s="90"/>
      <c r="K504" s="90"/>
      <c r="L504" s="90"/>
      <c r="M504" s="90"/>
      <c r="N504" s="90"/>
      <c r="O504" s="90"/>
      <c r="P504" s="90"/>
      <c r="Q504" s="90"/>
      <c r="R504" s="90"/>
      <c r="S504" s="90"/>
    </row>
    <row r="505" spans="1:19" ht="15.75" customHeight="1">
      <c r="A505" s="90"/>
      <c r="B505" s="90"/>
      <c r="C505" s="90"/>
      <c r="D505" s="90"/>
      <c r="E505" s="90"/>
      <c r="F505" s="90"/>
      <c r="G505" s="90"/>
      <c r="H505" s="90"/>
      <c r="I505" s="90"/>
      <c r="J505" s="90"/>
      <c r="K505" s="90"/>
      <c r="L505" s="90"/>
      <c r="M505" s="90"/>
      <c r="N505" s="90"/>
      <c r="O505" s="90"/>
      <c r="P505" s="90"/>
      <c r="Q505" s="90"/>
      <c r="R505" s="90"/>
      <c r="S505" s="90"/>
    </row>
    <row r="506" spans="1:19" ht="15.75" customHeight="1">
      <c r="A506" s="90"/>
      <c r="B506" s="90"/>
      <c r="C506" s="90"/>
      <c r="D506" s="90"/>
      <c r="E506" s="90"/>
      <c r="F506" s="90"/>
      <c r="G506" s="90"/>
      <c r="H506" s="90"/>
      <c r="I506" s="90"/>
      <c r="J506" s="90"/>
      <c r="K506" s="90"/>
      <c r="L506" s="90"/>
      <c r="M506" s="90"/>
      <c r="N506" s="90"/>
      <c r="O506" s="90"/>
      <c r="P506" s="90"/>
      <c r="Q506" s="90"/>
      <c r="R506" s="90"/>
      <c r="S506" s="90"/>
    </row>
    <row r="507" spans="1:19" ht="15.75" customHeight="1">
      <c r="A507" s="90"/>
      <c r="B507" s="90"/>
      <c r="C507" s="90"/>
      <c r="D507" s="90"/>
      <c r="E507" s="90"/>
      <c r="F507" s="90"/>
      <c r="G507" s="90"/>
      <c r="H507" s="90"/>
      <c r="I507" s="90"/>
      <c r="J507" s="90"/>
      <c r="K507" s="90"/>
      <c r="L507" s="90"/>
      <c r="M507" s="90"/>
      <c r="N507" s="90"/>
      <c r="O507" s="90"/>
      <c r="P507" s="90"/>
      <c r="Q507" s="90"/>
      <c r="R507" s="90"/>
      <c r="S507" s="90"/>
    </row>
    <row r="508" spans="1:19" ht="15.75" customHeight="1">
      <c r="A508" s="90"/>
      <c r="B508" s="90"/>
      <c r="C508" s="90"/>
      <c r="D508" s="90"/>
      <c r="E508" s="90"/>
      <c r="F508" s="90"/>
      <c r="G508" s="90"/>
      <c r="H508" s="90"/>
      <c r="I508" s="90"/>
      <c r="J508" s="90"/>
      <c r="K508" s="90"/>
      <c r="L508" s="90"/>
      <c r="M508" s="90"/>
      <c r="N508" s="90"/>
      <c r="O508" s="90"/>
      <c r="P508" s="90"/>
      <c r="Q508" s="90"/>
      <c r="R508" s="90"/>
      <c r="S508" s="90"/>
    </row>
    <row r="509" spans="1:19" ht="15.75" customHeight="1">
      <c r="A509" s="90"/>
      <c r="B509" s="90"/>
      <c r="C509" s="90"/>
      <c r="D509" s="90"/>
      <c r="E509" s="90"/>
      <c r="F509" s="90"/>
      <c r="G509" s="90"/>
      <c r="H509" s="90"/>
      <c r="I509" s="90"/>
      <c r="J509" s="90"/>
      <c r="K509" s="90"/>
      <c r="L509" s="90"/>
      <c r="M509" s="90"/>
      <c r="N509" s="90"/>
      <c r="O509" s="90"/>
      <c r="P509" s="90"/>
      <c r="Q509" s="90"/>
      <c r="R509" s="90"/>
      <c r="S509" s="90"/>
    </row>
    <row r="510" spans="1:19" ht="15.75" customHeight="1">
      <c r="A510" s="90"/>
      <c r="B510" s="90"/>
      <c r="C510" s="90"/>
      <c r="D510" s="90"/>
      <c r="E510" s="90"/>
      <c r="F510" s="90"/>
      <c r="G510" s="90"/>
      <c r="H510" s="90"/>
      <c r="I510" s="90"/>
      <c r="J510" s="90"/>
      <c r="K510" s="90"/>
      <c r="L510" s="90"/>
      <c r="M510" s="90"/>
      <c r="N510" s="90"/>
      <c r="O510" s="90"/>
      <c r="P510" s="90"/>
      <c r="Q510" s="90"/>
      <c r="R510" s="90"/>
      <c r="S510" s="90"/>
    </row>
    <row r="511" spans="1:19" ht="15.75" customHeight="1">
      <c r="A511" s="90"/>
      <c r="B511" s="90"/>
      <c r="C511" s="90"/>
      <c r="D511" s="90"/>
      <c r="E511" s="90"/>
      <c r="F511" s="90"/>
      <c r="G511" s="90"/>
      <c r="H511" s="90"/>
      <c r="I511" s="90"/>
      <c r="J511" s="90"/>
      <c r="K511" s="90"/>
      <c r="L511" s="90"/>
      <c r="M511" s="90"/>
      <c r="N511" s="90"/>
      <c r="O511" s="90"/>
      <c r="P511" s="90"/>
      <c r="Q511" s="90"/>
      <c r="R511" s="90"/>
      <c r="S511" s="90"/>
    </row>
    <row r="512" spans="1:19" ht="15.75" customHeight="1">
      <c r="A512" s="90"/>
      <c r="B512" s="90"/>
      <c r="C512" s="90"/>
      <c r="D512" s="90"/>
      <c r="E512" s="90"/>
      <c r="F512" s="90"/>
      <c r="G512" s="90"/>
      <c r="H512" s="90"/>
      <c r="I512" s="90"/>
      <c r="J512" s="90"/>
      <c r="K512" s="90"/>
      <c r="L512" s="90"/>
      <c r="M512" s="90"/>
      <c r="N512" s="90"/>
      <c r="O512" s="90"/>
      <c r="P512" s="90"/>
      <c r="Q512" s="90"/>
      <c r="R512" s="90"/>
      <c r="S512" s="90"/>
    </row>
    <row r="513" spans="1:19" ht="15.75" customHeight="1">
      <c r="A513" s="90"/>
      <c r="B513" s="90"/>
      <c r="C513" s="90"/>
      <c r="D513" s="90"/>
      <c r="E513" s="90"/>
      <c r="F513" s="90"/>
      <c r="G513" s="90"/>
      <c r="H513" s="90"/>
      <c r="I513" s="90"/>
      <c r="J513" s="90"/>
      <c r="K513" s="90"/>
      <c r="L513" s="90"/>
      <c r="M513" s="90"/>
      <c r="N513" s="90"/>
      <c r="O513" s="90"/>
      <c r="P513" s="90"/>
      <c r="Q513" s="90"/>
      <c r="R513" s="90"/>
      <c r="S513" s="90"/>
    </row>
    <row r="514" spans="1:19" ht="15.75" customHeight="1">
      <c r="A514" s="90"/>
      <c r="B514" s="90"/>
      <c r="C514" s="90"/>
      <c r="D514" s="90"/>
      <c r="E514" s="90"/>
      <c r="F514" s="90"/>
      <c r="G514" s="90"/>
      <c r="H514" s="90"/>
      <c r="I514" s="90"/>
      <c r="J514" s="90"/>
      <c r="K514" s="90"/>
      <c r="L514" s="90"/>
      <c r="M514" s="90"/>
      <c r="N514" s="90"/>
      <c r="O514" s="90"/>
      <c r="P514" s="90"/>
      <c r="Q514" s="90"/>
      <c r="R514" s="90"/>
      <c r="S514" s="90"/>
    </row>
    <row r="515" spans="1:19" ht="15.75" customHeight="1">
      <c r="A515" s="90"/>
      <c r="B515" s="90"/>
      <c r="C515" s="90"/>
      <c r="D515" s="90"/>
      <c r="E515" s="90"/>
      <c r="F515" s="90"/>
      <c r="G515" s="90"/>
      <c r="H515" s="90"/>
      <c r="I515" s="90"/>
      <c r="J515" s="90"/>
      <c r="K515" s="90"/>
      <c r="L515" s="90"/>
      <c r="M515" s="90"/>
      <c r="N515" s="90"/>
      <c r="O515" s="90"/>
      <c r="P515" s="90"/>
      <c r="Q515" s="90"/>
      <c r="R515" s="90"/>
      <c r="S515" s="90"/>
    </row>
    <row r="516" spans="1:19" ht="15.75" customHeight="1">
      <c r="A516" s="90"/>
      <c r="B516" s="90"/>
      <c r="C516" s="90"/>
      <c r="D516" s="90"/>
      <c r="E516" s="90"/>
      <c r="F516" s="90"/>
      <c r="G516" s="90"/>
      <c r="H516" s="90"/>
      <c r="I516" s="90"/>
      <c r="J516" s="90"/>
      <c r="K516" s="90"/>
      <c r="L516" s="90"/>
      <c r="M516" s="90"/>
      <c r="N516" s="90"/>
      <c r="O516" s="90"/>
      <c r="P516" s="90"/>
      <c r="Q516" s="90"/>
      <c r="R516" s="90"/>
      <c r="S516" s="90"/>
    </row>
    <row r="517" spans="1:19" ht="15.75" customHeight="1">
      <c r="A517" s="90"/>
      <c r="B517" s="90"/>
      <c r="C517" s="90"/>
      <c r="D517" s="90"/>
      <c r="E517" s="90"/>
      <c r="F517" s="90"/>
      <c r="G517" s="90"/>
      <c r="H517" s="90"/>
      <c r="I517" s="90"/>
      <c r="J517" s="90"/>
      <c r="K517" s="90"/>
      <c r="L517" s="90"/>
      <c r="M517" s="90"/>
      <c r="N517" s="90"/>
      <c r="O517" s="90"/>
      <c r="P517" s="90"/>
      <c r="Q517" s="90"/>
      <c r="R517" s="90"/>
      <c r="S517" s="90"/>
    </row>
    <row r="518" spans="1:19" ht="15.75" customHeight="1">
      <c r="A518" s="90"/>
      <c r="B518" s="90"/>
      <c r="C518" s="90"/>
      <c r="D518" s="90"/>
      <c r="E518" s="90"/>
      <c r="F518" s="90"/>
      <c r="G518" s="90"/>
      <c r="H518" s="90"/>
      <c r="I518" s="90"/>
      <c r="J518" s="90"/>
      <c r="K518" s="90"/>
      <c r="L518" s="90"/>
      <c r="M518" s="90"/>
      <c r="N518" s="90"/>
      <c r="O518" s="90"/>
      <c r="P518" s="90"/>
      <c r="Q518" s="90"/>
      <c r="R518" s="90"/>
      <c r="S518" s="90"/>
    </row>
    <row r="519" spans="1:19" ht="15.75" customHeight="1">
      <c r="A519" s="90"/>
      <c r="B519" s="90"/>
      <c r="C519" s="90"/>
      <c r="D519" s="90"/>
      <c r="E519" s="90"/>
      <c r="F519" s="90"/>
      <c r="G519" s="90"/>
      <c r="H519" s="90"/>
      <c r="I519" s="90"/>
      <c r="J519" s="90"/>
      <c r="K519" s="90"/>
      <c r="L519" s="90"/>
      <c r="M519" s="90"/>
      <c r="N519" s="90"/>
      <c r="O519" s="90"/>
      <c r="P519" s="90"/>
      <c r="Q519" s="90"/>
      <c r="R519" s="90"/>
      <c r="S519" s="90"/>
    </row>
    <row r="520" spans="1:19" ht="15.75" customHeight="1">
      <c r="A520" s="90"/>
      <c r="B520" s="90"/>
      <c r="C520" s="90"/>
      <c r="D520" s="90"/>
      <c r="E520" s="90"/>
      <c r="F520" s="90"/>
      <c r="G520" s="90"/>
      <c r="H520" s="90"/>
      <c r="I520" s="90"/>
      <c r="J520" s="90"/>
      <c r="K520" s="90"/>
      <c r="L520" s="90"/>
      <c r="M520" s="90"/>
      <c r="N520" s="90"/>
      <c r="O520" s="90"/>
      <c r="P520" s="90"/>
      <c r="Q520" s="90"/>
      <c r="R520" s="90"/>
      <c r="S520" s="90"/>
    </row>
    <row r="521" spans="1:19" ht="15.75" customHeight="1">
      <c r="A521" s="90"/>
      <c r="B521" s="90"/>
      <c r="C521" s="90"/>
      <c r="D521" s="90"/>
      <c r="E521" s="90"/>
      <c r="F521" s="90"/>
      <c r="G521" s="90"/>
      <c r="H521" s="90"/>
      <c r="I521" s="90"/>
      <c r="J521" s="90"/>
      <c r="K521" s="90"/>
      <c r="L521" s="90"/>
      <c r="M521" s="90"/>
      <c r="N521" s="90"/>
      <c r="O521" s="90"/>
      <c r="P521" s="90"/>
      <c r="Q521" s="90"/>
      <c r="R521" s="90"/>
      <c r="S521" s="90"/>
    </row>
    <row r="522" spans="1:19" ht="15.75" customHeight="1">
      <c r="A522" s="90"/>
      <c r="B522" s="90"/>
      <c r="C522" s="90"/>
      <c r="D522" s="90"/>
      <c r="E522" s="90"/>
      <c r="F522" s="90"/>
      <c r="G522" s="90"/>
      <c r="H522" s="90"/>
      <c r="I522" s="90"/>
      <c r="J522" s="90"/>
      <c r="K522" s="90"/>
      <c r="L522" s="90"/>
      <c r="M522" s="90"/>
      <c r="N522" s="90"/>
      <c r="O522" s="90"/>
      <c r="P522" s="90"/>
      <c r="Q522" s="90"/>
      <c r="R522" s="90"/>
      <c r="S522" s="90"/>
    </row>
    <row r="523" spans="1:19" ht="15.75" customHeight="1">
      <c r="A523" s="90"/>
      <c r="B523" s="90"/>
      <c r="C523" s="90"/>
      <c r="D523" s="90"/>
      <c r="E523" s="90"/>
      <c r="F523" s="90"/>
      <c r="G523" s="90"/>
      <c r="H523" s="90"/>
      <c r="I523" s="90"/>
      <c r="J523" s="90"/>
      <c r="K523" s="90"/>
      <c r="L523" s="90"/>
      <c r="M523" s="90"/>
      <c r="N523" s="90"/>
      <c r="O523" s="90"/>
      <c r="P523" s="90"/>
      <c r="Q523" s="90"/>
      <c r="R523" s="90"/>
      <c r="S523" s="90"/>
    </row>
    <row r="524" spans="1:19" ht="15.75" customHeight="1">
      <c r="A524" s="90"/>
      <c r="B524" s="90"/>
      <c r="C524" s="90"/>
      <c r="D524" s="90"/>
      <c r="E524" s="90"/>
      <c r="F524" s="90"/>
      <c r="G524" s="90"/>
      <c r="H524" s="90"/>
      <c r="I524" s="90"/>
      <c r="J524" s="90"/>
      <c r="K524" s="90"/>
      <c r="L524" s="90"/>
      <c r="M524" s="90"/>
      <c r="N524" s="90"/>
      <c r="O524" s="90"/>
      <c r="P524" s="90"/>
      <c r="Q524" s="90"/>
      <c r="R524" s="90"/>
      <c r="S524" s="90"/>
    </row>
    <row r="525" spans="1:19" ht="15.75" customHeight="1">
      <c r="A525" s="90"/>
      <c r="B525" s="90"/>
      <c r="C525" s="90"/>
      <c r="D525" s="90"/>
      <c r="E525" s="90"/>
      <c r="F525" s="90"/>
      <c r="G525" s="90"/>
      <c r="H525" s="90"/>
      <c r="I525" s="90"/>
      <c r="J525" s="90"/>
      <c r="K525" s="90"/>
      <c r="L525" s="90"/>
      <c r="M525" s="90"/>
      <c r="N525" s="90"/>
      <c r="O525" s="90"/>
      <c r="P525" s="90"/>
      <c r="Q525" s="90"/>
      <c r="R525" s="90"/>
      <c r="S525" s="90"/>
    </row>
    <row r="526" spans="1:19" ht="15.75" customHeight="1">
      <c r="A526" s="90"/>
      <c r="B526" s="90"/>
      <c r="C526" s="90"/>
      <c r="D526" s="90"/>
      <c r="E526" s="90"/>
      <c r="F526" s="90"/>
      <c r="G526" s="90"/>
      <c r="H526" s="90"/>
      <c r="I526" s="90"/>
      <c r="J526" s="90"/>
      <c r="K526" s="90"/>
      <c r="L526" s="90"/>
      <c r="M526" s="90"/>
      <c r="N526" s="90"/>
      <c r="O526" s="90"/>
      <c r="P526" s="90"/>
      <c r="Q526" s="90"/>
      <c r="R526" s="90"/>
      <c r="S526" s="90"/>
    </row>
    <row r="527" spans="1:19" ht="15.75" customHeight="1">
      <c r="A527" s="90"/>
      <c r="B527" s="90"/>
      <c r="C527" s="90"/>
      <c r="D527" s="90"/>
      <c r="E527" s="90"/>
      <c r="F527" s="90"/>
      <c r="G527" s="90"/>
      <c r="H527" s="90"/>
      <c r="I527" s="90"/>
      <c r="J527" s="90"/>
      <c r="K527" s="90"/>
      <c r="L527" s="90"/>
      <c r="M527" s="90"/>
      <c r="N527" s="90"/>
      <c r="O527" s="90"/>
      <c r="P527" s="90"/>
      <c r="Q527" s="90"/>
      <c r="R527" s="90"/>
      <c r="S527" s="90"/>
    </row>
    <row r="528" spans="1:19" ht="15.75" customHeight="1">
      <c r="A528" s="90"/>
      <c r="B528" s="90"/>
      <c r="C528" s="90"/>
      <c r="D528" s="90"/>
      <c r="E528" s="90"/>
      <c r="F528" s="90"/>
      <c r="G528" s="90"/>
      <c r="H528" s="90"/>
      <c r="I528" s="90"/>
      <c r="J528" s="90"/>
      <c r="K528" s="90"/>
      <c r="L528" s="90"/>
      <c r="M528" s="90"/>
      <c r="N528" s="90"/>
      <c r="O528" s="90"/>
      <c r="P528" s="90"/>
      <c r="Q528" s="90"/>
      <c r="R528" s="90"/>
      <c r="S528" s="90"/>
    </row>
    <row r="529" spans="1:19" ht="15.75" customHeight="1">
      <c r="A529" s="90"/>
      <c r="B529" s="90"/>
      <c r="C529" s="90"/>
      <c r="D529" s="90"/>
      <c r="E529" s="90"/>
      <c r="F529" s="90"/>
      <c r="G529" s="90"/>
      <c r="H529" s="90"/>
      <c r="I529" s="90"/>
      <c r="J529" s="90"/>
      <c r="K529" s="90"/>
      <c r="L529" s="90"/>
      <c r="M529" s="90"/>
      <c r="N529" s="90"/>
      <c r="O529" s="90"/>
      <c r="P529" s="90"/>
      <c r="Q529" s="90"/>
      <c r="R529" s="90"/>
      <c r="S529" s="90"/>
    </row>
    <row r="530" spans="1:19" ht="15.75" customHeight="1">
      <c r="A530" s="90"/>
      <c r="B530" s="90"/>
      <c r="C530" s="90"/>
      <c r="D530" s="90"/>
      <c r="E530" s="90"/>
      <c r="F530" s="90"/>
      <c r="G530" s="90"/>
      <c r="H530" s="90"/>
      <c r="I530" s="90"/>
      <c r="J530" s="90"/>
      <c r="K530" s="90"/>
      <c r="L530" s="90"/>
      <c r="M530" s="90"/>
      <c r="N530" s="90"/>
      <c r="O530" s="90"/>
      <c r="P530" s="90"/>
      <c r="Q530" s="90"/>
      <c r="R530" s="90"/>
      <c r="S530" s="90"/>
    </row>
    <row r="531" spans="1:19" ht="15.75" customHeight="1">
      <c r="A531" s="90"/>
      <c r="B531" s="90"/>
      <c r="C531" s="90"/>
      <c r="D531" s="90"/>
      <c r="E531" s="90"/>
      <c r="F531" s="90"/>
      <c r="G531" s="90"/>
      <c r="H531" s="90"/>
      <c r="I531" s="90"/>
      <c r="J531" s="90"/>
      <c r="K531" s="90"/>
      <c r="L531" s="90"/>
      <c r="M531" s="90"/>
      <c r="N531" s="90"/>
      <c r="O531" s="90"/>
      <c r="P531" s="90"/>
      <c r="Q531" s="90"/>
      <c r="R531" s="90"/>
      <c r="S531" s="90"/>
    </row>
    <row r="532" spans="1:19" ht="15.75" customHeight="1">
      <c r="A532" s="90"/>
      <c r="B532" s="90"/>
      <c r="C532" s="90"/>
      <c r="D532" s="90"/>
      <c r="E532" s="90"/>
      <c r="F532" s="90"/>
      <c r="G532" s="90"/>
      <c r="H532" s="90"/>
      <c r="I532" s="90"/>
      <c r="J532" s="90"/>
      <c r="K532" s="90"/>
      <c r="L532" s="90"/>
      <c r="M532" s="90"/>
      <c r="N532" s="90"/>
      <c r="O532" s="90"/>
      <c r="P532" s="90"/>
      <c r="Q532" s="90"/>
      <c r="R532" s="90"/>
      <c r="S532" s="90"/>
    </row>
    <row r="533" spans="1:19" ht="15.75" customHeight="1">
      <c r="A533" s="90"/>
      <c r="B533" s="90"/>
      <c r="C533" s="90"/>
      <c r="D533" s="90"/>
      <c r="E533" s="90"/>
      <c r="F533" s="90"/>
      <c r="G533" s="90"/>
      <c r="H533" s="90"/>
      <c r="I533" s="90"/>
      <c r="J533" s="90"/>
      <c r="K533" s="90"/>
      <c r="L533" s="90"/>
      <c r="M533" s="90"/>
      <c r="N533" s="90"/>
      <c r="O533" s="90"/>
      <c r="P533" s="90"/>
      <c r="Q533" s="90"/>
      <c r="R533" s="90"/>
      <c r="S533" s="90"/>
    </row>
    <row r="534" spans="1:19" ht="15.75" customHeight="1">
      <c r="A534" s="90"/>
      <c r="B534" s="90"/>
      <c r="C534" s="90"/>
      <c r="D534" s="90"/>
      <c r="E534" s="90"/>
      <c r="F534" s="90"/>
      <c r="G534" s="90"/>
      <c r="H534" s="90"/>
      <c r="I534" s="90"/>
      <c r="J534" s="90"/>
      <c r="K534" s="90"/>
      <c r="L534" s="90"/>
      <c r="M534" s="90"/>
      <c r="N534" s="90"/>
      <c r="O534" s="90"/>
      <c r="P534" s="90"/>
      <c r="Q534" s="90"/>
      <c r="R534" s="90"/>
      <c r="S534" s="90"/>
    </row>
    <row r="535" spans="1:19" ht="15.75" customHeight="1">
      <c r="A535" s="90"/>
      <c r="B535" s="90"/>
      <c r="C535" s="90"/>
      <c r="D535" s="90"/>
      <c r="E535" s="90"/>
      <c r="F535" s="90"/>
      <c r="G535" s="90"/>
      <c r="H535" s="90"/>
      <c r="I535" s="90"/>
      <c r="J535" s="90"/>
      <c r="K535" s="90"/>
      <c r="L535" s="90"/>
      <c r="M535" s="90"/>
      <c r="N535" s="90"/>
      <c r="O535" s="90"/>
      <c r="P535" s="90"/>
      <c r="Q535" s="90"/>
      <c r="R535" s="90"/>
      <c r="S535" s="90"/>
    </row>
    <row r="536" spans="1:19" ht="15.75" customHeight="1">
      <c r="A536" s="90"/>
      <c r="B536" s="90"/>
      <c r="C536" s="90"/>
      <c r="D536" s="90"/>
      <c r="E536" s="90"/>
      <c r="F536" s="90"/>
      <c r="G536" s="90"/>
      <c r="H536" s="90"/>
      <c r="I536" s="90"/>
      <c r="J536" s="90"/>
      <c r="K536" s="90"/>
      <c r="L536" s="90"/>
      <c r="M536" s="90"/>
      <c r="N536" s="90"/>
      <c r="O536" s="90"/>
      <c r="P536" s="90"/>
      <c r="Q536" s="90"/>
      <c r="R536" s="90"/>
      <c r="S536" s="90"/>
    </row>
    <row r="537" spans="1:19" ht="15.75" customHeight="1">
      <c r="A537" s="90"/>
      <c r="B537" s="90"/>
      <c r="C537" s="90"/>
      <c r="D537" s="90"/>
      <c r="E537" s="90"/>
      <c r="F537" s="90"/>
      <c r="G537" s="90"/>
      <c r="H537" s="90"/>
      <c r="I537" s="90"/>
      <c r="J537" s="90"/>
      <c r="K537" s="90"/>
      <c r="L537" s="90"/>
      <c r="M537" s="90"/>
      <c r="N537" s="90"/>
      <c r="O537" s="90"/>
      <c r="P537" s="90"/>
      <c r="Q537" s="90"/>
      <c r="R537" s="90"/>
      <c r="S537" s="90"/>
    </row>
    <row r="538" spans="1:19" ht="15.75" customHeight="1">
      <c r="A538" s="90"/>
      <c r="B538" s="90"/>
      <c r="C538" s="90"/>
      <c r="D538" s="90"/>
      <c r="E538" s="90"/>
      <c r="F538" s="90"/>
      <c r="G538" s="90"/>
      <c r="H538" s="90"/>
      <c r="I538" s="90"/>
      <c r="J538" s="90"/>
      <c r="K538" s="90"/>
      <c r="L538" s="90"/>
      <c r="M538" s="90"/>
      <c r="N538" s="90"/>
      <c r="O538" s="90"/>
      <c r="P538" s="90"/>
      <c r="Q538" s="90"/>
      <c r="R538" s="90"/>
      <c r="S538" s="90"/>
    </row>
    <row r="539" spans="1:19" ht="15.75" customHeight="1">
      <c r="A539" s="90"/>
      <c r="B539" s="90"/>
      <c r="C539" s="90"/>
      <c r="D539" s="90"/>
      <c r="E539" s="90"/>
      <c r="F539" s="90"/>
      <c r="G539" s="90"/>
      <c r="H539" s="90"/>
      <c r="I539" s="90"/>
      <c r="J539" s="90"/>
      <c r="K539" s="90"/>
      <c r="L539" s="90"/>
      <c r="M539" s="90"/>
      <c r="N539" s="90"/>
      <c r="O539" s="90"/>
      <c r="P539" s="90"/>
      <c r="Q539" s="90"/>
      <c r="R539" s="90"/>
      <c r="S539" s="90"/>
    </row>
    <row r="540" spans="1:19" ht="15.75" customHeight="1">
      <c r="A540" s="90"/>
      <c r="B540" s="90"/>
      <c r="C540" s="90"/>
      <c r="D540" s="90"/>
      <c r="E540" s="90"/>
      <c r="F540" s="90"/>
      <c r="G540" s="90"/>
      <c r="H540" s="90"/>
      <c r="I540" s="90"/>
      <c r="J540" s="90"/>
      <c r="K540" s="90"/>
      <c r="L540" s="90"/>
      <c r="M540" s="90"/>
      <c r="N540" s="90"/>
      <c r="O540" s="90"/>
      <c r="P540" s="90"/>
      <c r="Q540" s="90"/>
      <c r="R540" s="90"/>
      <c r="S540" s="90"/>
    </row>
    <row r="541" spans="1:19" ht="15.75" customHeight="1">
      <c r="A541" s="90"/>
      <c r="B541" s="90"/>
      <c r="C541" s="90"/>
      <c r="D541" s="90"/>
      <c r="E541" s="90"/>
      <c r="F541" s="90"/>
      <c r="G541" s="90"/>
      <c r="H541" s="90"/>
      <c r="I541" s="90"/>
      <c r="J541" s="90"/>
      <c r="K541" s="90"/>
      <c r="L541" s="90"/>
      <c r="M541" s="90"/>
      <c r="N541" s="90"/>
      <c r="O541" s="90"/>
      <c r="P541" s="90"/>
      <c r="Q541" s="90"/>
      <c r="R541" s="90"/>
      <c r="S541" s="90"/>
    </row>
    <row r="542" spans="1:19" ht="15.75" customHeight="1">
      <c r="A542" s="90"/>
      <c r="B542" s="90"/>
      <c r="C542" s="90"/>
      <c r="D542" s="90"/>
      <c r="E542" s="90"/>
      <c r="F542" s="90"/>
      <c r="G542" s="90"/>
      <c r="H542" s="90"/>
      <c r="I542" s="90"/>
      <c r="J542" s="90"/>
      <c r="K542" s="90"/>
      <c r="L542" s="90"/>
      <c r="M542" s="90"/>
      <c r="N542" s="90"/>
      <c r="O542" s="90"/>
      <c r="P542" s="90"/>
      <c r="Q542" s="90"/>
      <c r="R542" s="90"/>
      <c r="S542" s="90"/>
    </row>
    <row r="543" spans="1:19" ht="15.75" customHeight="1">
      <c r="A543" s="90"/>
      <c r="B543" s="90"/>
      <c r="C543" s="90"/>
      <c r="D543" s="90"/>
      <c r="E543" s="90"/>
      <c r="F543" s="90"/>
      <c r="G543" s="90"/>
      <c r="H543" s="90"/>
      <c r="I543" s="90"/>
      <c r="J543" s="90"/>
      <c r="K543" s="90"/>
      <c r="L543" s="90"/>
      <c r="M543" s="90"/>
      <c r="N543" s="90"/>
      <c r="O543" s="90"/>
      <c r="P543" s="90"/>
      <c r="Q543" s="90"/>
      <c r="R543" s="90"/>
      <c r="S543" s="90"/>
    </row>
    <row r="544" spans="1:19" ht="15.75" customHeight="1">
      <c r="A544" s="90"/>
      <c r="B544" s="90"/>
      <c r="C544" s="90"/>
      <c r="D544" s="90"/>
      <c r="E544" s="90"/>
      <c r="F544" s="90"/>
      <c r="G544" s="90"/>
      <c r="H544" s="90"/>
      <c r="I544" s="90"/>
      <c r="J544" s="90"/>
      <c r="K544" s="90"/>
      <c r="L544" s="90"/>
      <c r="M544" s="90"/>
      <c r="N544" s="90"/>
      <c r="O544" s="90"/>
      <c r="P544" s="90"/>
      <c r="Q544" s="90"/>
      <c r="R544" s="90"/>
      <c r="S544" s="90"/>
    </row>
    <row r="545" spans="1:19" ht="15.75" customHeight="1">
      <c r="A545" s="90"/>
      <c r="B545" s="90"/>
      <c r="C545" s="90"/>
      <c r="D545" s="90"/>
      <c r="E545" s="90"/>
      <c r="F545" s="90"/>
      <c r="G545" s="90"/>
      <c r="H545" s="90"/>
      <c r="I545" s="90"/>
      <c r="J545" s="90"/>
      <c r="K545" s="90"/>
      <c r="L545" s="90"/>
      <c r="M545" s="90"/>
      <c r="N545" s="90"/>
      <c r="O545" s="90"/>
      <c r="P545" s="90"/>
      <c r="Q545" s="90"/>
      <c r="R545" s="90"/>
      <c r="S545" s="90"/>
    </row>
    <row r="546" spans="1:19" ht="15.75" customHeight="1">
      <c r="A546" s="90"/>
      <c r="B546" s="90"/>
      <c r="C546" s="90"/>
      <c r="D546" s="90"/>
      <c r="E546" s="90"/>
      <c r="F546" s="90"/>
      <c r="G546" s="90"/>
      <c r="H546" s="90"/>
      <c r="I546" s="90"/>
      <c r="J546" s="90"/>
      <c r="K546" s="90"/>
      <c r="L546" s="90"/>
      <c r="M546" s="90"/>
      <c r="N546" s="90"/>
      <c r="O546" s="90"/>
      <c r="P546" s="90"/>
      <c r="Q546" s="90"/>
      <c r="R546" s="90"/>
      <c r="S546" s="90"/>
    </row>
    <row r="547" spans="1:19" ht="15.75" customHeight="1">
      <c r="A547" s="90"/>
      <c r="B547" s="90"/>
      <c r="C547" s="90"/>
      <c r="D547" s="90"/>
      <c r="E547" s="90"/>
      <c r="F547" s="90"/>
      <c r="G547" s="90"/>
      <c r="H547" s="90"/>
      <c r="I547" s="90"/>
      <c r="J547" s="90"/>
      <c r="K547" s="90"/>
      <c r="L547" s="90"/>
      <c r="M547" s="90"/>
      <c r="N547" s="90"/>
      <c r="O547" s="90"/>
      <c r="P547" s="90"/>
      <c r="Q547" s="90"/>
      <c r="R547" s="90"/>
      <c r="S547" s="90"/>
    </row>
    <row r="548" spans="1:19" ht="15.75" customHeight="1">
      <c r="A548" s="90"/>
      <c r="B548" s="90"/>
      <c r="C548" s="90"/>
      <c r="D548" s="90"/>
      <c r="E548" s="90"/>
      <c r="F548" s="90"/>
      <c r="G548" s="90"/>
      <c r="H548" s="90"/>
      <c r="I548" s="90"/>
      <c r="J548" s="90"/>
      <c r="K548" s="90"/>
      <c r="L548" s="90"/>
      <c r="M548" s="90"/>
      <c r="N548" s="90"/>
      <c r="O548" s="90"/>
      <c r="P548" s="90"/>
      <c r="Q548" s="90"/>
      <c r="R548" s="90"/>
      <c r="S548" s="90"/>
    </row>
    <row r="549" spans="1:19" ht="15.75" customHeight="1">
      <c r="A549" s="90"/>
      <c r="B549" s="90"/>
      <c r="C549" s="90"/>
      <c r="D549" s="90"/>
      <c r="E549" s="90"/>
      <c r="F549" s="90"/>
      <c r="G549" s="90"/>
      <c r="H549" s="90"/>
      <c r="I549" s="90"/>
      <c r="J549" s="90"/>
      <c r="K549" s="90"/>
      <c r="L549" s="90"/>
      <c r="M549" s="90"/>
      <c r="N549" s="90"/>
      <c r="O549" s="90"/>
      <c r="P549" s="90"/>
      <c r="Q549" s="90"/>
      <c r="R549" s="90"/>
      <c r="S549" s="90"/>
    </row>
    <row r="550" spans="1:19" ht="15.75" customHeight="1">
      <c r="A550" s="90"/>
      <c r="B550" s="90"/>
      <c r="C550" s="90"/>
      <c r="D550" s="90"/>
      <c r="E550" s="90"/>
      <c r="F550" s="90"/>
      <c r="G550" s="90"/>
      <c r="H550" s="90"/>
      <c r="I550" s="90"/>
      <c r="J550" s="90"/>
      <c r="K550" s="90"/>
      <c r="L550" s="90"/>
      <c r="M550" s="90"/>
      <c r="N550" s="90"/>
      <c r="O550" s="90"/>
      <c r="P550" s="90"/>
      <c r="Q550" s="90"/>
      <c r="R550" s="90"/>
      <c r="S550" s="90"/>
    </row>
    <row r="551" spans="1:19" ht="15.75" customHeight="1">
      <c r="A551" s="90"/>
      <c r="B551" s="90"/>
      <c r="C551" s="90"/>
      <c r="D551" s="90"/>
      <c r="E551" s="90"/>
      <c r="F551" s="90"/>
      <c r="G551" s="90"/>
      <c r="H551" s="90"/>
      <c r="I551" s="90"/>
      <c r="J551" s="90"/>
      <c r="K551" s="90"/>
      <c r="L551" s="90"/>
      <c r="M551" s="90"/>
      <c r="N551" s="90"/>
      <c r="O551" s="90"/>
      <c r="P551" s="90"/>
      <c r="Q551" s="90"/>
      <c r="R551" s="90"/>
      <c r="S551" s="90"/>
    </row>
    <row r="552" spans="1:19" ht="15.75" customHeight="1">
      <c r="A552" s="90"/>
      <c r="B552" s="90"/>
      <c r="C552" s="90"/>
      <c r="D552" s="90"/>
      <c r="E552" s="90"/>
      <c r="F552" s="90"/>
      <c r="G552" s="90"/>
      <c r="H552" s="90"/>
      <c r="I552" s="90"/>
      <c r="J552" s="90"/>
      <c r="K552" s="90"/>
      <c r="L552" s="90"/>
      <c r="M552" s="90"/>
      <c r="N552" s="90"/>
      <c r="O552" s="90"/>
      <c r="P552" s="90"/>
      <c r="Q552" s="90"/>
      <c r="R552" s="90"/>
      <c r="S552" s="90"/>
    </row>
    <row r="553" spans="1:19" ht="15.75" customHeight="1">
      <c r="A553" s="90"/>
      <c r="B553" s="90"/>
      <c r="C553" s="90"/>
      <c r="D553" s="90"/>
      <c r="E553" s="90"/>
      <c r="F553" s="90"/>
      <c r="G553" s="90"/>
      <c r="H553" s="90"/>
      <c r="I553" s="90"/>
      <c r="J553" s="90"/>
      <c r="K553" s="90"/>
      <c r="L553" s="90"/>
      <c r="M553" s="90"/>
      <c r="N553" s="90"/>
      <c r="O553" s="90"/>
      <c r="P553" s="90"/>
      <c r="Q553" s="90"/>
      <c r="R553" s="90"/>
      <c r="S553" s="90"/>
    </row>
    <row r="554" spans="1:19" ht="15.75" customHeight="1">
      <c r="A554" s="90"/>
      <c r="B554" s="90"/>
      <c r="C554" s="90"/>
      <c r="D554" s="90"/>
      <c r="E554" s="90"/>
      <c r="F554" s="90"/>
      <c r="G554" s="90"/>
      <c r="H554" s="90"/>
      <c r="I554" s="90"/>
      <c r="J554" s="90"/>
      <c r="K554" s="90"/>
      <c r="L554" s="90"/>
      <c r="M554" s="90"/>
      <c r="N554" s="90"/>
      <c r="O554" s="90"/>
      <c r="P554" s="90"/>
      <c r="Q554" s="90"/>
      <c r="R554" s="90"/>
      <c r="S554" s="90"/>
    </row>
    <row r="555" spans="1:19" ht="15.75" customHeight="1">
      <c r="A555" s="90"/>
      <c r="B555" s="90"/>
      <c r="C555" s="90"/>
      <c r="D555" s="90"/>
      <c r="E555" s="90"/>
      <c r="F555" s="90"/>
      <c r="G555" s="90"/>
      <c r="H555" s="90"/>
      <c r="I555" s="90"/>
      <c r="J555" s="90"/>
      <c r="K555" s="90"/>
      <c r="L555" s="90"/>
      <c r="M555" s="90"/>
      <c r="N555" s="90"/>
      <c r="O555" s="90"/>
      <c r="P555" s="90"/>
      <c r="Q555" s="90"/>
      <c r="R555" s="90"/>
      <c r="S555" s="90"/>
    </row>
    <row r="556" spans="1:19" ht="15.75" customHeight="1">
      <c r="A556" s="90"/>
      <c r="B556" s="90"/>
      <c r="C556" s="90"/>
      <c r="D556" s="90"/>
      <c r="E556" s="90"/>
      <c r="F556" s="90"/>
      <c r="G556" s="90"/>
      <c r="H556" s="90"/>
      <c r="I556" s="90"/>
      <c r="J556" s="90"/>
      <c r="K556" s="90"/>
      <c r="L556" s="90"/>
      <c r="M556" s="90"/>
      <c r="N556" s="90"/>
      <c r="O556" s="90"/>
      <c r="P556" s="90"/>
      <c r="Q556" s="90"/>
      <c r="R556" s="90"/>
      <c r="S556" s="90"/>
    </row>
    <row r="557" spans="1:19" ht="15.75" customHeight="1">
      <c r="A557" s="90"/>
      <c r="B557" s="90"/>
      <c r="C557" s="90"/>
      <c r="D557" s="90"/>
      <c r="E557" s="90"/>
      <c r="F557" s="90"/>
      <c r="G557" s="90"/>
      <c r="H557" s="90"/>
      <c r="I557" s="90"/>
      <c r="J557" s="90"/>
      <c r="K557" s="90"/>
      <c r="L557" s="90"/>
      <c r="M557" s="90"/>
      <c r="N557" s="90"/>
      <c r="O557" s="90"/>
      <c r="P557" s="90"/>
      <c r="Q557" s="90"/>
      <c r="R557" s="90"/>
      <c r="S557" s="90"/>
    </row>
    <row r="558" spans="1:19" ht="15.75" customHeight="1">
      <c r="A558" s="90"/>
      <c r="B558" s="90"/>
      <c r="C558" s="90"/>
      <c r="D558" s="90"/>
      <c r="E558" s="90"/>
      <c r="F558" s="90"/>
      <c r="G558" s="90"/>
      <c r="H558" s="90"/>
      <c r="I558" s="90"/>
      <c r="J558" s="90"/>
      <c r="K558" s="90"/>
      <c r="L558" s="90"/>
      <c r="M558" s="90"/>
      <c r="N558" s="90"/>
      <c r="O558" s="90"/>
      <c r="P558" s="90"/>
      <c r="Q558" s="90"/>
      <c r="R558" s="90"/>
      <c r="S558" s="90"/>
    </row>
    <row r="559" spans="1:19" ht="15.75" customHeight="1">
      <c r="A559" s="90"/>
      <c r="B559" s="90"/>
      <c r="C559" s="90"/>
      <c r="D559" s="90"/>
      <c r="E559" s="90"/>
      <c r="F559" s="90"/>
      <c r="G559" s="90"/>
      <c r="H559" s="90"/>
      <c r="I559" s="90"/>
      <c r="J559" s="90"/>
      <c r="K559" s="90"/>
      <c r="L559" s="90"/>
      <c r="M559" s="90"/>
      <c r="N559" s="90"/>
      <c r="O559" s="90"/>
      <c r="P559" s="90"/>
      <c r="Q559" s="90"/>
      <c r="R559" s="90"/>
      <c r="S559" s="90"/>
    </row>
    <row r="560" spans="1:19" ht="15.75" customHeight="1">
      <c r="A560" s="90"/>
      <c r="B560" s="90"/>
      <c r="C560" s="90"/>
      <c r="D560" s="90"/>
      <c r="E560" s="90"/>
      <c r="F560" s="90"/>
      <c r="G560" s="90"/>
      <c r="H560" s="90"/>
      <c r="I560" s="90"/>
      <c r="J560" s="90"/>
      <c r="K560" s="90"/>
      <c r="L560" s="90"/>
      <c r="M560" s="90"/>
      <c r="N560" s="90"/>
      <c r="O560" s="90"/>
      <c r="P560" s="90"/>
      <c r="Q560" s="90"/>
      <c r="R560" s="90"/>
      <c r="S560" s="90"/>
    </row>
    <row r="561" spans="1:19" ht="15.75" customHeight="1">
      <c r="A561" s="90"/>
      <c r="B561" s="90"/>
      <c r="C561" s="90"/>
      <c r="D561" s="90"/>
      <c r="E561" s="90"/>
      <c r="F561" s="90"/>
      <c r="G561" s="90"/>
      <c r="H561" s="90"/>
      <c r="I561" s="90"/>
      <c r="J561" s="90"/>
      <c r="K561" s="90"/>
      <c r="L561" s="90"/>
      <c r="M561" s="90"/>
      <c r="N561" s="90"/>
      <c r="O561" s="90"/>
      <c r="P561" s="90"/>
      <c r="Q561" s="90"/>
      <c r="R561" s="90"/>
      <c r="S561" s="90"/>
    </row>
    <row r="562" spans="1:19" ht="15.75" customHeight="1">
      <c r="A562" s="90"/>
      <c r="B562" s="90"/>
      <c r="C562" s="90"/>
      <c r="D562" s="90"/>
      <c r="E562" s="90"/>
      <c r="F562" s="90"/>
      <c r="G562" s="90"/>
      <c r="H562" s="90"/>
      <c r="I562" s="90"/>
      <c r="J562" s="90"/>
      <c r="K562" s="90"/>
      <c r="L562" s="90"/>
      <c r="M562" s="90"/>
      <c r="N562" s="90"/>
      <c r="O562" s="90"/>
      <c r="P562" s="90"/>
      <c r="Q562" s="90"/>
      <c r="R562" s="90"/>
      <c r="S562" s="90"/>
    </row>
    <row r="563" spans="1:19" ht="15.75" customHeight="1">
      <c r="A563" s="90"/>
      <c r="B563" s="90"/>
      <c r="C563" s="90"/>
      <c r="D563" s="90"/>
      <c r="E563" s="90"/>
      <c r="F563" s="90"/>
      <c r="G563" s="90"/>
      <c r="H563" s="90"/>
      <c r="I563" s="90"/>
      <c r="J563" s="90"/>
      <c r="K563" s="90"/>
      <c r="L563" s="90"/>
      <c r="M563" s="90"/>
      <c r="N563" s="90"/>
      <c r="O563" s="90"/>
      <c r="P563" s="90"/>
      <c r="Q563" s="90"/>
      <c r="R563" s="90"/>
      <c r="S563" s="90"/>
    </row>
    <row r="564" spans="1:19" ht="15.75" customHeight="1">
      <c r="A564" s="90"/>
      <c r="B564" s="90"/>
      <c r="C564" s="90"/>
      <c r="D564" s="90"/>
      <c r="E564" s="90"/>
      <c r="F564" s="90"/>
      <c r="G564" s="90"/>
      <c r="H564" s="90"/>
      <c r="I564" s="90"/>
      <c r="J564" s="90"/>
      <c r="K564" s="90"/>
      <c r="L564" s="90"/>
      <c r="M564" s="90"/>
      <c r="N564" s="90"/>
      <c r="O564" s="90"/>
      <c r="P564" s="90"/>
      <c r="Q564" s="90"/>
      <c r="R564" s="90"/>
      <c r="S564" s="90"/>
    </row>
    <row r="565" spans="1:19" ht="15.75" customHeight="1">
      <c r="A565" s="90"/>
      <c r="B565" s="90"/>
      <c r="C565" s="90"/>
      <c r="D565" s="90"/>
      <c r="E565" s="90"/>
      <c r="F565" s="90"/>
      <c r="G565" s="90"/>
      <c r="H565" s="90"/>
      <c r="I565" s="90"/>
      <c r="J565" s="90"/>
      <c r="K565" s="90"/>
      <c r="L565" s="90"/>
      <c r="M565" s="90"/>
      <c r="N565" s="90"/>
      <c r="O565" s="90"/>
      <c r="P565" s="90"/>
      <c r="Q565" s="90"/>
      <c r="R565" s="90"/>
      <c r="S565" s="90"/>
    </row>
    <row r="566" spans="1:19" ht="15.75" customHeight="1">
      <c r="A566" s="90"/>
      <c r="B566" s="90"/>
      <c r="C566" s="90"/>
      <c r="D566" s="90"/>
      <c r="E566" s="90"/>
      <c r="F566" s="90"/>
      <c r="G566" s="90"/>
      <c r="H566" s="90"/>
      <c r="I566" s="90"/>
      <c r="J566" s="90"/>
      <c r="K566" s="90"/>
      <c r="L566" s="90"/>
      <c r="M566" s="90"/>
      <c r="N566" s="90"/>
      <c r="O566" s="90"/>
      <c r="P566" s="90"/>
      <c r="Q566" s="90"/>
      <c r="R566" s="90"/>
      <c r="S566" s="90"/>
    </row>
    <row r="567" spans="1:19" ht="15.75" customHeight="1">
      <c r="A567" s="90"/>
      <c r="B567" s="90"/>
      <c r="C567" s="90"/>
      <c r="D567" s="90"/>
      <c r="E567" s="90"/>
      <c r="F567" s="90"/>
      <c r="G567" s="90"/>
      <c r="H567" s="90"/>
      <c r="I567" s="90"/>
      <c r="J567" s="90"/>
      <c r="K567" s="90"/>
      <c r="L567" s="90"/>
      <c r="M567" s="90"/>
      <c r="N567" s="90"/>
      <c r="O567" s="90"/>
      <c r="P567" s="90"/>
      <c r="Q567" s="90"/>
      <c r="R567" s="90"/>
      <c r="S567" s="90"/>
    </row>
    <row r="568" spans="1:19" ht="15.75" customHeight="1">
      <c r="A568" s="90"/>
      <c r="B568" s="90"/>
      <c r="C568" s="90"/>
      <c r="D568" s="90"/>
      <c r="E568" s="90"/>
      <c r="F568" s="90"/>
      <c r="G568" s="90"/>
      <c r="H568" s="90"/>
      <c r="I568" s="90"/>
      <c r="J568" s="90"/>
      <c r="K568" s="90"/>
      <c r="L568" s="90"/>
      <c r="M568" s="90"/>
      <c r="N568" s="90"/>
      <c r="O568" s="90"/>
      <c r="P568" s="90"/>
      <c r="Q568" s="90"/>
      <c r="R568" s="90"/>
      <c r="S568" s="90"/>
    </row>
    <row r="569" spans="1:19" ht="15.75" customHeight="1">
      <c r="A569" s="90"/>
      <c r="B569" s="90"/>
      <c r="C569" s="90"/>
      <c r="D569" s="90"/>
      <c r="E569" s="90"/>
      <c r="F569" s="90"/>
      <c r="G569" s="90"/>
      <c r="H569" s="90"/>
      <c r="I569" s="90"/>
      <c r="J569" s="90"/>
      <c r="K569" s="90"/>
      <c r="L569" s="90"/>
      <c r="M569" s="90"/>
      <c r="N569" s="90"/>
      <c r="O569" s="90"/>
      <c r="P569" s="90"/>
      <c r="Q569" s="90"/>
      <c r="R569" s="90"/>
      <c r="S569" s="90"/>
    </row>
    <row r="570" spans="1:19" ht="15.75" customHeight="1">
      <c r="A570" s="90"/>
      <c r="B570" s="90"/>
      <c r="C570" s="90"/>
      <c r="D570" s="90"/>
      <c r="E570" s="90"/>
      <c r="F570" s="90"/>
      <c r="G570" s="90"/>
      <c r="H570" s="90"/>
      <c r="I570" s="90"/>
      <c r="J570" s="90"/>
      <c r="K570" s="90"/>
      <c r="L570" s="90"/>
      <c r="M570" s="90"/>
      <c r="N570" s="90"/>
      <c r="O570" s="90"/>
      <c r="P570" s="90"/>
      <c r="Q570" s="90"/>
      <c r="R570" s="90"/>
      <c r="S570" s="90"/>
    </row>
    <row r="571" spans="1:19" ht="15.75" customHeight="1">
      <c r="A571" s="90"/>
      <c r="B571" s="90"/>
      <c r="C571" s="90"/>
      <c r="D571" s="90"/>
      <c r="E571" s="90"/>
      <c r="F571" s="90"/>
      <c r="G571" s="90"/>
      <c r="H571" s="90"/>
      <c r="I571" s="90"/>
      <c r="J571" s="90"/>
      <c r="K571" s="90"/>
      <c r="L571" s="90"/>
      <c r="M571" s="90"/>
      <c r="N571" s="90"/>
      <c r="O571" s="90"/>
      <c r="P571" s="90"/>
      <c r="Q571" s="90"/>
      <c r="R571" s="90"/>
      <c r="S571" s="90"/>
    </row>
    <row r="572" spans="1:19" ht="15.75" customHeight="1">
      <c r="A572" s="90"/>
      <c r="B572" s="90"/>
      <c r="C572" s="90"/>
      <c r="D572" s="90"/>
      <c r="E572" s="90"/>
      <c r="F572" s="90"/>
      <c r="G572" s="90"/>
      <c r="H572" s="90"/>
      <c r="I572" s="90"/>
      <c r="J572" s="90"/>
      <c r="K572" s="90"/>
      <c r="L572" s="90"/>
      <c r="M572" s="90"/>
      <c r="N572" s="90"/>
      <c r="O572" s="90"/>
      <c r="P572" s="90"/>
      <c r="Q572" s="90"/>
      <c r="R572" s="90"/>
      <c r="S572" s="90"/>
    </row>
    <row r="573" spans="1:19" ht="15.75" customHeight="1">
      <c r="A573" s="90"/>
      <c r="B573" s="90"/>
      <c r="C573" s="90"/>
      <c r="D573" s="90"/>
      <c r="E573" s="90"/>
      <c r="F573" s="90"/>
      <c r="G573" s="90"/>
      <c r="H573" s="90"/>
      <c r="I573" s="90"/>
      <c r="J573" s="90"/>
      <c r="K573" s="90"/>
      <c r="L573" s="90"/>
      <c r="M573" s="90"/>
      <c r="N573" s="90"/>
      <c r="O573" s="90"/>
      <c r="P573" s="90"/>
      <c r="Q573" s="90"/>
      <c r="R573" s="90"/>
      <c r="S573" s="90"/>
    </row>
    <row r="574" spans="1:19" ht="15.75" customHeight="1">
      <c r="A574" s="90"/>
      <c r="B574" s="90"/>
      <c r="C574" s="90"/>
      <c r="D574" s="90"/>
      <c r="E574" s="90"/>
      <c r="F574" s="90"/>
      <c r="G574" s="90"/>
      <c r="H574" s="90"/>
      <c r="I574" s="90"/>
      <c r="J574" s="90"/>
      <c r="K574" s="90"/>
      <c r="L574" s="90"/>
      <c r="M574" s="90"/>
      <c r="N574" s="90"/>
      <c r="O574" s="90"/>
      <c r="P574" s="90"/>
      <c r="Q574" s="90"/>
      <c r="R574" s="90"/>
      <c r="S574" s="90"/>
    </row>
    <row r="575" spans="1:19" ht="15.75" customHeight="1">
      <c r="A575" s="90"/>
      <c r="B575" s="90"/>
      <c r="C575" s="90"/>
      <c r="D575" s="90"/>
      <c r="E575" s="90"/>
      <c r="F575" s="90"/>
      <c r="G575" s="90"/>
      <c r="H575" s="90"/>
      <c r="I575" s="90"/>
      <c r="J575" s="90"/>
      <c r="K575" s="90"/>
      <c r="L575" s="90"/>
      <c r="M575" s="90"/>
      <c r="N575" s="90"/>
      <c r="O575" s="90"/>
      <c r="P575" s="90"/>
      <c r="Q575" s="90"/>
      <c r="R575" s="90"/>
      <c r="S575" s="90"/>
    </row>
    <row r="576" spans="1:19" ht="15.75" customHeight="1">
      <c r="A576" s="90"/>
      <c r="B576" s="90"/>
      <c r="C576" s="90"/>
      <c r="D576" s="90"/>
      <c r="E576" s="90"/>
      <c r="F576" s="90"/>
      <c r="G576" s="90"/>
      <c r="H576" s="90"/>
      <c r="I576" s="90"/>
      <c r="J576" s="90"/>
      <c r="K576" s="90"/>
      <c r="L576" s="90"/>
      <c r="M576" s="90"/>
      <c r="N576" s="90"/>
      <c r="O576" s="90"/>
      <c r="P576" s="90"/>
      <c r="Q576" s="90"/>
      <c r="R576" s="90"/>
      <c r="S576" s="90"/>
    </row>
    <row r="577" spans="1:19" ht="15.75" customHeight="1">
      <c r="A577" s="90"/>
      <c r="B577" s="90"/>
      <c r="C577" s="90"/>
      <c r="D577" s="90"/>
      <c r="E577" s="90"/>
      <c r="F577" s="90"/>
      <c r="G577" s="90"/>
      <c r="H577" s="90"/>
      <c r="I577" s="90"/>
      <c r="J577" s="90"/>
      <c r="K577" s="90"/>
      <c r="L577" s="90"/>
      <c r="M577" s="90"/>
      <c r="N577" s="90"/>
      <c r="O577" s="90"/>
      <c r="P577" s="90"/>
      <c r="Q577" s="90"/>
      <c r="R577" s="90"/>
      <c r="S577" s="90"/>
    </row>
    <row r="578" spans="1:19" ht="15.75" customHeight="1">
      <c r="A578" s="90"/>
      <c r="B578" s="90"/>
      <c r="C578" s="90"/>
      <c r="D578" s="90"/>
      <c r="E578" s="90"/>
      <c r="F578" s="90"/>
      <c r="G578" s="90"/>
      <c r="H578" s="90"/>
      <c r="I578" s="90"/>
      <c r="J578" s="90"/>
      <c r="K578" s="90"/>
      <c r="L578" s="90"/>
      <c r="M578" s="90"/>
      <c r="N578" s="90"/>
      <c r="O578" s="90"/>
      <c r="P578" s="90"/>
      <c r="Q578" s="90"/>
      <c r="R578" s="90"/>
      <c r="S578" s="90"/>
    </row>
    <row r="579" spans="1:19" ht="15.75" customHeight="1">
      <c r="A579" s="90"/>
      <c r="B579" s="90"/>
      <c r="C579" s="90"/>
      <c r="D579" s="90"/>
      <c r="E579" s="90"/>
      <c r="F579" s="90"/>
      <c r="G579" s="90"/>
      <c r="H579" s="90"/>
      <c r="I579" s="90"/>
      <c r="J579" s="90"/>
      <c r="K579" s="90"/>
      <c r="L579" s="90"/>
      <c r="M579" s="90"/>
      <c r="N579" s="90"/>
      <c r="O579" s="90"/>
      <c r="P579" s="90"/>
      <c r="Q579" s="90"/>
      <c r="R579" s="90"/>
      <c r="S579" s="90"/>
    </row>
    <row r="580" spans="1:19" ht="15.75" customHeight="1">
      <c r="A580" s="90"/>
      <c r="B580" s="90"/>
      <c r="C580" s="90"/>
      <c r="D580" s="90"/>
      <c r="E580" s="90"/>
      <c r="F580" s="90"/>
      <c r="G580" s="90"/>
      <c r="H580" s="90"/>
      <c r="I580" s="90"/>
      <c r="J580" s="90"/>
      <c r="K580" s="90"/>
      <c r="L580" s="90"/>
      <c r="M580" s="90"/>
      <c r="N580" s="90"/>
      <c r="O580" s="90"/>
      <c r="P580" s="90"/>
      <c r="Q580" s="90"/>
      <c r="R580" s="90"/>
      <c r="S580" s="90"/>
    </row>
    <row r="581" spans="1:19" ht="15.75" customHeight="1">
      <c r="A581" s="90"/>
      <c r="B581" s="90"/>
      <c r="C581" s="90"/>
      <c r="D581" s="90"/>
      <c r="E581" s="90"/>
      <c r="F581" s="90"/>
      <c r="G581" s="90"/>
      <c r="H581" s="90"/>
      <c r="I581" s="90"/>
      <c r="J581" s="90"/>
      <c r="K581" s="90"/>
      <c r="L581" s="90"/>
      <c r="M581" s="90"/>
      <c r="N581" s="90"/>
      <c r="O581" s="90"/>
      <c r="P581" s="90"/>
      <c r="Q581" s="90"/>
      <c r="R581" s="90"/>
      <c r="S581" s="90"/>
    </row>
    <row r="582" spans="1:19" ht="15.75" customHeight="1">
      <c r="A582" s="90"/>
      <c r="B582" s="90"/>
      <c r="C582" s="90"/>
      <c r="D582" s="90"/>
      <c r="E582" s="90"/>
      <c r="F582" s="90"/>
      <c r="G582" s="90"/>
      <c r="H582" s="90"/>
      <c r="I582" s="90"/>
      <c r="J582" s="90"/>
      <c r="K582" s="90"/>
      <c r="L582" s="90"/>
      <c r="M582" s="90"/>
      <c r="N582" s="90"/>
      <c r="O582" s="90"/>
      <c r="P582" s="90"/>
      <c r="Q582" s="90"/>
      <c r="R582" s="90"/>
      <c r="S582" s="90"/>
    </row>
    <row r="583" spans="1:19" ht="15.75" customHeight="1">
      <c r="A583" s="90"/>
      <c r="B583" s="90"/>
      <c r="C583" s="90"/>
      <c r="D583" s="90"/>
      <c r="E583" s="90"/>
      <c r="F583" s="90"/>
      <c r="G583" s="90"/>
      <c r="H583" s="90"/>
      <c r="I583" s="90"/>
      <c r="J583" s="90"/>
      <c r="K583" s="90"/>
      <c r="L583" s="90"/>
      <c r="M583" s="90"/>
      <c r="N583" s="90"/>
      <c r="O583" s="90"/>
      <c r="P583" s="90"/>
      <c r="Q583" s="90"/>
      <c r="R583" s="90"/>
      <c r="S583" s="90"/>
    </row>
    <row r="584" spans="1:19" ht="15.75" customHeight="1">
      <c r="A584" s="90"/>
      <c r="B584" s="90"/>
      <c r="C584" s="90"/>
      <c r="D584" s="90"/>
      <c r="E584" s="90"/>
      <c r="F584" s="90"/>
      <c r="G584" s="90"/>
      <c r="H584" s="90"/>
      <c r="I584" s="90"/>
      <c r="J584" s="90"/>
      <c r="K584" s="90"/>
      <c r="L584" s="90"/>
      <c r="M584" s="90"/>
      <c r="N584" s="90"/>
      <c r="O584" s="90"/>
      <c r="P584" s="90"/>
      <c r="Q584" s="90"/>
      <c r="R584" s="90"/>
      <c r="S584" s="90"/>
    </row>
    <row r="585" spans="1:19" ht="15.75" customHeight="1">
      <c r="A585" s="90"/>
      <c r="B585" s="90"/>
      <c r="C585" s="90"/>
      <c r="D585" s="90"/>
      <c r="E585" s="90"/>
      <c r="F585" s="90"/>
      <c r="G585" s="90"/>
      <c r="H585" s="90"/>
      <c r="I585" s="90"/>
      <c r="J585" s="90"/>
      <c r="K585" s="90"/>
      <c r="L585" s="90"/>
      <c r="M585" s="90"/>
      <c r="N585" s="90"/>
      <c r="O585" s="90"/>
      <c r="P585" s="90"/>
      <c r="Q585" s="90"/>
      <c r="R585" s="90"/>
      <c r="S585" s="90"/>
    </row>
    <row r="586" spans="1:19" ht="15.75" customHeight="1">
      <c r="A586" s="90"/>
      <c r="B586" s="90"/>
      <c r="C586" s="90"/>
      <c r="D586" s="90"/>
      <c r="E586" s="90"/>
      <c r="F586" s="90"/>
      <c r="G586" s="90"/>
      <c r="H586" s="90"/>
      <c r="I586" s="90"/>
      <c r="J586" s="90"/>
      <c r="K586" s="90"/>
      <c r="L586" s="90"/>
      <c r="M586" s="90"/>
      <c r="N586" s="90"/>
      <c r="O586" s="90"/>
      <c r="P586" s="90"/>
      <c r="Q586" s="90"/>
      <c r="R586" s="90"/>
      <c r="S586" s="90"/>
    </row>
    <row r="587" spans="1:19" ht="15.75" customHeight="1">
      <c r="A587" s="90"/>
      <c r="B587" s="90"/>
      <c r="C587" s="90"/>
      <c r="D587" s="90"/>
      <c r="E587" s="90"/>
      <c r="F587" s="90"/>
      <c r="G587" s="90"/>
      <c r="H587" s="90"/>
      <c r="I587" s="90"/>
      <c r="J587" s="90"/>
      <c r="K587" s="90"/>
      <c r="L587" s="90"/>
      <c r="M587" s="90"/>
      <c r="N587" s="90"/>
      <c r="O587" s="90"/>
      <c r="P587" s="90"/>
      <c r="Q587" s="90"/>
      <c r="R587" s="90"/>
      <c r="S587" s="90"/>
    </row>
    <row r="588" spans="1:19" ht="15.75" customHeight="1">
      <c r="A588" s="90"/>
      <c r="B588" s="90"/>
      <c r="C588" s="90"/>
      <c r="D588" s="90"/>
      <c r="E588" s="90"/>
      <c r="F588" s="90"/>
      <c r="G588" s="90"/>
      <c r="H588" s="90"/>
      <c r="I588" s="90"/>
      <c r="J588" s="90"/>
      <c r="K588" s="90"/>
      <c r="L588" s="90"/>
      <c r="M588" s="90"/>
      <c r="N588" s="90"/>
      <c r="O588" s="90"/>
      <c r="P588" s="90"/>
      <c r="Q588" s="90"/>
      <c r="R588" s="90"/>
      <c r="S588" s="90"/>
    </row>
    <row r="589" spans="1:19" ht="15.75" customHeight="1">
      <c r="A589" s="90"/>
      <c r="B589" s="90"/>
      <c r="C589" s="90"/>
      <c r="D589" s="90"/>
      <c r="E589" s="90"/>
      <c r="F589" s="90"/>
      <c r="G589" s="90"/>
      <c r="H589" s="90"/>
      <c r="I589" s="90"/>
      <c r="J589" s="90"/>
      <c r="K589" s="90"/>
      <c r="L589" s="90"/>
      <c r="M589" s="90"/>
      <c r="N589" s="90"/>
      <c r="O589" s="90"/>
      <c r="P589" s="90"/>
      <c r="Q589" s="90"/>
      <c r="R589" s="90"/>
      <c r="S589" s="90"/>
    </row>
    <row r="590" spans="1:19" ht="15.75" customHeight="1">
      <c r="A590" s="90"/>
      <c r="B590" s="90"/>
      <c r="C590" s="90"/>
      <c r="D590" s="90"/>
      <c r="E590" s="90"/>
      <c r="F590" s="90"/>
      <c r="G590" s="90"/>
      <c r="H590" s="90"/>
      <c r="I590" s="90"/>
      <c r="J590" s="90"/>
      <c r="K590" s="90"/>
      <c r="L590" s="90"/>
      <c r="M590" s="90"/>
      <c r="N590" s="90"/>
      <c r="O590" s="90"/>
      <c r="P590" s="90"/>
      <c r="Q590" s="90"/>
      <c r="R590" s="90"/>
      <c r="S590" s="90"/>
    </row>
    <row r="591" spans="1:19" ht="15.75" customHeight="1">
      <c r="A591" s="90"/>
      <c r="B591" s="90"/>
      <c r="C591" s="90"/>
      <c r="D591" s="90"/>
      <c r="E591" s="90"/>
      <c r="F591" s="90"/>
      <c r="G591" s="90"/>
      <c r="H591" s="90"/>
      <c r="I591" s="90"/>
      <c r="J591" s="90"/>
      <c r="K591" s="90"/>
      <c r="L591" s="90"/>
      <c r="M591" s="90"/>
      <c r="N591" s="90"/>
      <c r="O591" s="90"/>
      <c r="P591" s="90"/>
      <c r="Q591" s="90"/>
      <c r="R591" s="90"/>
      <c r="S591" s="90"/>
    </row>
    <row r="592" spans="1:19" ht="15.75" customHeight="1">
      <c r="A592" s="90"/>
      <c r="B592" s="90"/>
      <c r="C592" s="90"/>
      <c r="D592" s="90"/>
      <c r="E592" s="90"/>
      <c r="F592" s="90"/>
      <c r="G592" s="90"/>
      <c r="H592" s="90"/>
      <c r="I592" s="90"/>
      <c r="J592" s="90"/>
      <c r="K592" s="90"/>
      <c r="L592" s="90"/>
      <c r="M592" s="90"/>
      <c r="N592" s="90"/>
      <c r="O592" s="90"/>
      <c r="P592" s="90"/>
      <c r="Q592" s="90"/>
      <c r="R592" s="90"/>
      <c r="S592" s="90"/>
    </row>
    <row r="593" spans="1:19" ht="15.75" customHeight="1">
      <c r="A593" s="90"/>
      <c r="B593" s="90"/>
      <c r="C593" s="90"/>
      <c r="D593" s="90"/>
      <c r="E593" s="90"/>
      <c r="F593" s="90"/>
      <c r="G593" s="90"/>
      <c r="H593" s="90"/>
      <c r="I593" s="90"/>
      <c r="J593" s="90"/>
      <c r="K593" s="90"/>
      <c r="L593" s="90"/>
      <c r="M593" s="90"/>
      <c r="N593" s="90"/>
      <c r="O593" s="90"/>
      <c r="P593" s="90"/>
      <c r="Q593" s="90"/>
      <c r="R593" s="90"/>
      <c r="S593" s="90"/>
    </row>
    <row r="594" spans="1:19" ht="15.75" customHeight="1">
      <c r="A594" s="90"/>
      <c r="B594" s="90"/>
      <c r="C594" s="90"/>
      <c r="D594" s="90"/>
      <c r="E594" s="90"/>
      <c r="F594" s="90"/>
      <c r="G594" s="90"/>
      <c r="H594" s="90"/>
      <c r="I594" s="90"/>
      <c r="J594" s="90"/>
      <c r="K594" s="90"/>
      <c r="L594" s="90"/>
      <c r="M594" s="90"/>
      <c r="N594" s="90"/>
      <c r="O594" s="90"/>
      <c r="P594" s="90"/>
      <c r="Q594" s="90"/>
      <c r="R594" s="90"/>
      <c r="S594" s="90"/>
    </row>
    <row r="595" spans="1:19" ht="15.75" customHeight="1">
      <c r="A595" s="90"/>
      <c r="B595" s="90"/>
      <c r="C595" s="90"/>
      <c r="D595" s="90"/>
      <c r="E595" s="90"/>
      <c r="F595" s="90"/>
      <c r="G595" s="90"/>
      <c r="H595" s="90"/>
      <c r="I595" s="90"/>
      <c r="J595" s="90"/>
      <c r="K595" s="90"/>
      <c r="L595" s="90"/>
      <c r="M595" s="90"/>
      <c r="N595" s="90"/>
      <c r="O595" s="90"/>
      <c r="P595" s="90"/>
      <c r="Q595" s="90"/>
      <c r="R595" s="90"/>
      <c r="S595" s="90"/>
    </row>
    <row r="596" spans="1:19" ht="15.75" customHeight="1">
      <c r="A596" s="90"/>
      <c r="B596" s="90"/>
      <c r="C596" s="90"/>
      <c r="D596" s="90"/>
      <c r="E596" s="90"/>
      <c r="F596" s="90"/>
      <c r="G596" s="90"/>
      <c r="H596" s="90"/>
      <c r="I596" s="90"/>
      <c r="J596" s="90"/>
      <c r="K596" s="90"/>
      <c r="L596" s="90"/>
      <c r="M596" s="90"/>
      <c r="N596" s="90"/>
      <c r="O596" s="90"/>
      <c r="P596" s="90"/>
      <c r="Q596" s="90"/>
      <c r="R596" s="90"/>
      <c r="S596" s="90"/>
    </row>
    <row r="597" spans="1:19" ht="15.75" customHeight="1">
      <c r="A597" s="90"/>
      <c r="B597" s="90"/>
      <c r="C597" s="90"/>
      <c r="D597" s="90"/>
      <c r="E597" s="90"/>
      <c r="F597" s="90"/>
      <c r="G597" s="90"/>
      <c r="H597" s="90"/>
      <c r="I597" s="90"/>
      <c r="J597" s="90"/>
      <c r="K597" s="90"/>
      <c r="L597" s="90"/>
      <c r="M597" s="90"/>
      <c r="N597" s="90"/>
      <c r="O597" s="90"/>
      <c r="P597" s="90"/>
      <c r="Q597" s="90"/>
      <c r="R597" s="90"/>
      <c r="S597" s="90"/>
    </row>
    <row r="598" spans="1:19" ht="15.75" customHeight="1">
      <c r="A598" s="90"/>
      <c r="B598" s="90"/>
      <c r="C598" s="90"/>
      <c r="D598" s="90"/>
      <c r="E598" s="90"/>
      <c r="F598" s="90"/>
      <c r="G598" s="90"/>
      <c r="H598" s="90"/>
      <c r="I598" s="90"/>
      <c r="J598" s="90"/>
      <c r="K598" s="90"/>
      <c r="L598" s="90"/>
      <c r="M598" s="90"/>
      <c r="N598" s="90"/>
      <c r="O598" s="90"/>
      <c r="P598" s="90"/>
      <c r="Q598" s="90"/>
      <c r="R598" s="90"/>
      <c r="S598" s="90"/>
    </row>
    <row r="599" spans="1:19" ht="15.75" customHeight="1">
      <c r="A599" s="90"/>
      <c r="B599" s="90"/>
      <c r="C599" s="90"/>
      <c r="D599" s="90"/>
      <c r="E599" s="90"/>
      <c r="F599" s="90"/>
      <c r="G599" s="90"/>
      <c r="H599" s="90"/>
      <c r="I599" s="90"/>
      <c r="J599" s="90"/>
      <c r="K599" s="90"/>
      <c r="L599" s="90"/>
      <c r="M599" s="90"/>
      <c r="N599" s="90"/>
      <c r="O599" s="90"/>
      <c r="P599" s="90"/>
      <c r="Q599" s="90"/>
      <c r="R599" s="90"/>
      <c r="S599" s="90"/>
    </row>
    <row r="600" spans="1:19" ht="15.75" customHeight="1">
      <c r="A600" s="90"/>
      <c r="B600" s="90"/>
      <c r="C600" s="90"/>
      <c r="D600" s="90"/>
      <c r="E600" s="90"/>
      <c r="F600" s="90"/>
      <c r="G600" s="90"/>
      <c r="H600" s="90"/>
      <c r="I600" s="90"/>
      <c r="J600" s="90"/>
      <c r="K600" s="90"/>
      <c r="L600" s="90"/>
      <c r="M600" s="90"/>
      <c r="N600" s="90"/>
      <c r="O600" s="90"/>
      <c r="P600" s="90"/>
      <c r="Q600" s="90"/>
      <c r="R600" s="90"/>
      <c r="S600" s="90"/>
    </row>
    <row r="601" spans="1:19" ht="15.75" customHeight="1">
      <c r="A601" s="90"/>
      <c r="B601" s="90"/>
      <c r="C601" s="90"/>
      <c r="D601" s="90"/>
      <c r="E601" s="90"/>
      <c r="F601" s="90"/>
      <c r="G601" s="90"/>
      <c r="H601" s="90"/>
      <c r="I601" s="90"/>
      <c r="J601" s="90"/>
      <c r="K601" s="90"/>
      <c r="L601" s="90"/>
      <c r="M601" s="90"/>
      <c r="N601" s="90"/>
      <c r="O601" s="90"/>
      <c r="P601" s="90"/>
      <c r="Q601" s="90"/>
      <c r="R601" s="90"/>
      <c r="S601" s="90"/>
    </row>
    <row r="602" spans="1:19" ht="15.75" customHeight="1">
      <c r="A602" s="90"/>
      <c r="B602" s="90"/>
      <c r="C602" s="90"/>
      <c r="D602" s="90"/>
      <c r="E602" s="90"/>
      <c r="F602" s="90"/>
      <c r="G602" s="90"/>
      <c r="H602" s="90"/>
      <c r="I602" s="90"/>
      <c r="J602" s="90"/>
      <c r="K602" s="90"/>
      <c r="L602" s="90"/>
      <c r="M602" s="90"/>
      <c r="N602" s="90"/>
      <c r="O602" s="90"/>
      <c r="P602" s="90"/>
      <c r="Q602" s="90"/>
      <c r="R602" s="90"/>
      <c r="S602" s="90"/>
    </row>
    <row r="603" spans="1:19" ht="15.75" customHeight="1">
      <c r="A603" s="90"/>
      <c r="B603" s="90"/>
      <c r="C603" s="90"/>
      <c r="D603" s="90"/>
      <c r="E603" s="90"/>
      <c r="F603" s="90"/>
      <c r="G603" s="90"/>
      <c r="H603" s="90"/>
      <c r="I603" s="90"/>
      <c r="J603" s="90"/>
      <c r="K603" s="90"/>
      <c r="L603" s="90"/>
      <c r="M603" s="90"/>
      <c r="N603" s="90"/>
      <c r="O603" s="90"/>
      <c r="P603" s="90"/>
      <c r="Q603" s="90"/>
      <c r="R603" s="90"/>
      <c r="S603" s="90"/>
    </row>
    <row r="604" spans="1:19" ht="15.75" customHeight="1">
      <c r="A604" s="90"/>
      <c r="B604" s="90"/>
      <c r="C604" s="90"/>
      <c r="D604" s="90"/>
      <c r="E604" s="90"/>
      <c r="F604" s="90"/>
      <c r="G604" s="90"/>
      <c r="H604" s="90"/>
      <c r="I604" s="90"/>
      <c r="J604" s="90"/>
      <c r="K604" s="90"/>
      <c r="L604" s="90"/>
      <c r="M604" s="90"/>
      <c r="N604" s="90"/>
      <c r="O604" s="90"/>
      <c r="P604" s="90"/>
      <c r="Q604" s="90"/>
      <c r="R604" s="90"/>
      <c r="S604" s="90"/>
    </row>
    <row r="605" spans="1:19" ht="15.75" customHeight="1">
      <c r="A605" s="90"/>
      <c r="B605" s="90"/>
      <c r="C605" s="90"/>
      <c r="D605" s="90"/>
      <c r="E605" s="90"/>
      <c r="F605" s="90"/>
      <c r="G605" s="90"/>
      <c r="H605" s="90"/>
      <c r="I605" s="90"/>
      <c r="J605" s="90"/>
      <c r="K605" s="90"/>
      <c r="L605" s="90"/>
      <c r="M605" s="90"/>
      <c r="N605" s="90"/>
      <c r="O605" s="90"/>
      <c r="P605" s="90"/>
      <c r="Q605" s="90"/>
      <c r="R605" s="90"/>
      <c r="S605" s="90"/>
    </row>
    <row r="606" spans="1:19" ht="15.75" customHeight="1">
      <c r="A606" s="90"/>
      <c r="B606" s="90"/>
      <c r="C606" s="90"/>
      <c r="D606" s="90"/>
      <c r="E606" s="90"/>
      <c r="F606" s="90"/>
      <c r="G606" s="90"/>
      <c r="H606" s="90"/>
      <c r="I606" s="90"/>
      <c r="J606" s="90"/>
      <c r="K606" s="90"/>
      <c r="L606" s="90"/>
      <c r="M606" s="90"/>
      <c r="N606" s="90"/>
      <c r="O606" s="90"/>
      <c r="P606" s="90"/>
      <c r="Q606" s="90"/>
      <c r="R606" s="90"/>
      <c r="S606" s="90"/>
    </row>
    <row r="607" spans="1:19" ht="15.75" customHeight="1">
      <c r="A607" s="90"/>
      <c r="B607" s="90"/>
      <c r="C607" s="90"/>
      <c r="D607" s="90"/>
      <c r="E607" s="90"/>
      <c r="F607" s="90"/>
      <c r="G607" s="90"/>
      <c r="H607" s="90"/>
      <c r="I607" s="90"/>
      <c r="J607" s="90"/>
      <c r="K607" s="90"/>
      <c r="L607" s="90"/>
      <c r="M607" s="90"/>
      <c r="N607" s="90"/>
      <c r="O607" s="90"/>
      <c r="P607" s="90"/>
      <c r="Q607" s="90"/>
      <c r="R607" s="90"/>
      <c r="S607" s="90"/>
    </row>
    <row r="608" spans="1:19" ht="15.75" customHeight="1">
      <c r="A608" s="90"/>
      <c r="B608" s="90"/>
      <c r="C608" s="90"/>
      <c r="D608" s="90"/>
      <c r="E608" s="90"/>
      <c r="F608" s="90"/>
      <c r="G608" s="90"/>
      <c r="H608" s="90"/>
      <c r="I608" s="90"/>
      <c r="J608" s="90"/>
      <c r="K608" s="90"/>
      <c r="L608" s="90"/>
      <c r="M608" s="90"/>
      <c r="N608" s="90"/>
      <c r="O608" s="90"/>
      <c r="P608" s="90"/>
      <c r="Q608" s="90"/>
      <c r="R608" s="90"/>
      <c r="S608" s="90"/>
    </row>
    <row r="609" spans="1:19" ht="15.75" customHeight="1">
      <c r="A609" s="90"/>
      <c r="B609" s="90"/>
      <c r="C609" s="90"/>
      <c r="D609" s="90"/>
      <c r="E609" s="90"/>
      <c r="F609" s="90"/>
      <c r="G609" s="90"/>
      <c r="H609" s="90"/>
      <c r="I609" s="90"/>
      <c r="J609" s="90"/>
      <c r="K609" s="90"/>
      <c r="L609" s="90"/>
      <c r="M609" s="90"/>
      <c r="N609" s="90"/>
      <c r="O609" s="90"/>
      <c r="P609" s="90"/>
      <c r="Q609" s="90"/>
      <c r="R609" s="90"/>
      <c r="S609" s="90"/>
    </row>
    <row r="610" spans="1:19" ht="15.75" customHeight="1">
      <c r="A610" s="90"/>
      <c r="B610" s="90"/>
      <c r="C610" s="90"/>
      <c r="D610" s="90"/>
      <c r="E610" s="90"/>
      <c r="F610" s="90"/>
      <c r="G610" s="90"/>
      <c r="H610" s="90"/>
      <c r="I610" s="90"/>
      <c r="J610" s="90"/>
      <c r="K610" s="90"/>
      <c r="L610" s="90"/>
      <c r="M610" s="90"/>
      <c r="N610" s="90"/>
      <c r="O610" s="90"/>
      <c r="P610" s="90"/>
      <c r="Q610" s="90"/>
      <c r="R610" s="90"/>
      <c r="S610" s="90"/>
    </row>
    <row r="611" spans="1:19" ht="15.75" customHeight="1">
      <c r="A611" s="90"/>
      <c r="B611" s="90"/>
      <c r="C611" s="90"/>
      <c r="D611" s="90"/>
      <c r="E611" s="90"/>
      <c r="F611" s="90"/>
      <c r="G611" s="90"/>
      <c r="H611" s="90"/>
      <c r="I611" s="90"/>
      <c r="J611" s="90"/>
      <c r="K611" s="90"/>
      <c r="L611" s="90"/>
      <c r="M611" s="90"/>
      <c r="N611" s="90"/>
      <c r="O611" s="90"/>
      <c r="P611" s="90"/>
      <c r="Q611" s="90"/>
      <c r="R611" s="90"/>
      <c r="S611" s="90"/>
    </row>
    <row r="612" spans="1:19" ht="15.75" customHeight="1">
      <c r="A612" s="90"/>
      <c r="B612" s="90"/>
      <c r="C612" s="90"/>
      <c r="D612" s="90"/>
      <c r="E612" s="90"/>
      <c r="F612" s="90"/>
      <c r="G612" s="90"/>
      <c r="H612" s="90"/>
      <c r="I612" s="90"/>
      <c r="J612" s="90"/>
      <c r="K612" s="90"/>
      <c r="L612" s="90"/>
      <c r="M612" s="90"/>
      <c r="N612" s="90"/>
      <c r="O612" s="90"/>
      <c r="P612" s="90"/>
      <c r="Q612" s="90"/>
      <c r="R612" s="90"/>
      <c r="S612" s="90"/>
    </row>
    <row r="613" spans="1:19" ht="15.75" customHeight="1">
      <c r="A613" s="90"/>
      <c r="B613" s="90"/>
      <c r="C613" s="90"/>
      <c r="D613" s="90"/>
      <c r="E613" s="90"/>
      <c r="F613" s="90"/>
      <c r="G613" s="90"/>
      <c r="H613" s="90"/>
      <c r="I613" s="90"/>
      <c r="J613" s="90"/>
      <c r="K613" s="90"/>
      <c r="L613" s="90"/>
      <c r="M613" s="90"/>
      <c r="N613" s="90"/>
      <c r="O613" s="90"/>
      <c r="P613" s="90"/>
      <c r="Q613" s="90"/>
      <c r="R613" s="90"/>
      <c r="S613" s="90"/>
    </row>
    <row r="614" spans="1:19" ht="15.75" customHeight="1">
      <c r="A614" s="90"/>
      <c r="B614" s="90"/>
      <c r="C614" s="90"/>
      <c r="D614" s="90"/>
      <c r="E614" s="90"/>
      <c r="F614" s="90"/>
      <c r="G614" s="90"/>
      <c r="H614" s="90"/>
      <c r="I614" s="90"/>
      <c r="J614" s="90"/>
      <c r="K614" s="90"/>
      <c r="L614" s="90"/>
      <c r="M614" s="90"/>
      <c r="N614" s="90"/>
      <c r="O614" s="90"/>
      <c r="P614" s="90"/>
      <c r="Q614" s="90"/>
      <c r="R614" s="90"/>
      <c r="S614" s="90"/>
    </row>
    <row r="615" spans="1:19" ht="15.75" customHeight="1">
      <c r="A615" s="90"/>
      <c r="B615" s="90"/>
      <c r="C615" s="90"/>
      <c r="D615" s="90"/>
      <c r="E615" s="90"/>
      <c r="F615" s="90"/>
      <c r="G615" s="90"/>
      <c r="H615" s="90"/>
      <c r="I615" s="90"/>
      <c r="J615" s="90"/>
      <c r="K615" s="90"/>
      <c r="L615" s="90"/>
      <c r="M615" s="90"/>
      <c r="N615" s="90"/>
      <c r="O615" s="90"/>
      <c r="P615" s="90"/>
      <c r="Q615" s="90"/>
      <c r="R615" s="90"/>
      <c r="S615" s="90"/>
    </row>
    <row r="616" spans="1:19" ht="15.75" customHeight="1">
      <c r="A616" s="90"/>
      <c r="B616" s="90"/>
      <c r="C616" s="90"/>
      <c r="D616" s="90"/>
      <c r="E616" s="90"/>
      <c r="F616" s="90"/>
      <c r="G616" s="90"/>
      <c r="H616" s="90"/>
      <c r="I616" s="90"/>
      <c r="J616" s="90"/>
      <c r="K616" s="90"/>
      <c r="L616" s="90"/>
      <c r="M616" s="90"/>
      <c r="N616" s="90"/>
      <c r="O616" s="90"/>
      <c r="P616" s="90"/>
      <c r="Q616" s="90"/>
      <c r="R616" s="90"/>
      <c r="S616" s="90"/>
    </row>
    <row r="617" spans="1:19" ht="15.75" customHeight="1">
      <c r="A617" s="90"/>
      <c r="B617" s="90"/>
      <c r="C617" s="90"/>
      <c r="D617" s="90"/>
      <c r="E617" s="90"/>
      <c r="F617" s="90"/>
      <c r="G617" s="90"/>
      <c r="H617" s="90"/>
      <c r="I617" s="90"/>
      <c r="J617" s="90"/>
      <c r="K617" s="90"/>
      <c r="L617" s="90"/>
      <c r="M617" s="90"/>
      <c r="N617" s="90"/>
      <c r="O617" s="90"/>
      <c r="P617" s="90"/>
      <c r="Q617" s="90"/>
      <c r="R617" s="90"/>
      <c r="S617" s="90"/>
    </row>
    <row r="618" spans="1:19" ht="15.75" customHeight="1">
      <c r="A618" s="90"/>
      <c r="B618" s="90"/>
      <c r="C618" s="90"/>
      <c r="D618" s="90"/>
      <c r="E618" s="90"/>
      <c r="F618" s="90"/>
      <c r="G618" s="90"/>
      <c r="H618" s="90"/>
      <c r="I618" s="90"/>
      <c r="J618" s="90"/>
      <c r="K618" s="90"/>
      <c r="L618" s="90"/>
      <c r="M618" s="90"/>
      <c r="N618" s="90"/>
      <c r="O618" s="90"/>
      <c r="P618" s="90"/>
      <c r="Q618" s="90"/>
      <c r="R618" s="90"/>
      <c r="S618" s="90"/>
    </row>
    <row r="619" spans="1:19" ht="15.75" customHeight="1">
      <c r="A619" s="90"/>
      <c r="B619" s="90"/>
      <c r="C619" s="90"/>
      <c r="D619" s="90"/>
      <c r="E619" s="90"/>
      <c r="F619" s="90"/>
      <c r="G619" s="90"/>
      <c r="H619" s="90"/>
      <c r="I619" s="90"/>
      <c r="J619" s="90"/>
      <c r="K619" s="90"/>
      <c r="L619" s="90"/>
      <c r="M619" s="90"/>
      <c r="N619" s="90"/>
      <c r="O619" s="90"/>
      <c r="P619" s="90"/>
      <c r="Q619" s="90"/>
      <c r="R619" s="90"/>
      <c r="S619" s="90"/>
    </row>
    <row r="620" spans="1:19" ht="15.75" customHeight="1">
      <c r="A620" s="90"/>
      <c r="B620" s="90"/>
      <c r="C620" s="90"/>
      <c r="D620" s="90"/>
      <c r="E620" s="90"/>
      <c r="F620" s="90"/>
      <c r="G620" s="90"/>
      <c r="H620" s="90"/>
      <c r="I620" s="90"/>
      <c r="J620" s="90"/>
      <c r="K620" s="90"/>
      <c r="L620" s="90"/>
      <c r="M620" s="90"/>
      <c r="N620" s="90"/>
      <c r="O620" s="90"/>
      <c r="P620" s="90"/>
      <c r="Q620" s="90"/>
      <c r="R620" s="90"/>
      <c r="S620" s="90"/>
    </row>
    <row r="621" spans="1:19" ht="15.75" customHeight="1">
      <c r="A621" s="90"/>
      <c r="B621" s="90"/>
      <c r="C621" s="90"/>
      <c r="D621" s="90"/>
      <c r="E621" s="90"/>
      <c r="F621" s="90"/>
      <c r="G621" s="90"/>
      <c r="H621" s="90"/>
      <c r="I621" s="90"/>
      <c r="J621" s="90"/>
      <c r="K621" s="90"/>
      <c r="L621" s="90"/>
      <c r="M621" s="90"/>
      <c r="N621" s="90"/>
      <c r="O621" s="90"/>
      <c r="P621" s="90"/>
      <c r="Q621" s="90"/>
      <c r="R621" s="90"/>
      <c r="S621" s="90"/>
    </row>
    <row r="622" spans="1:19" ht="15.75" customHeight="1">
      <c r="A622" s="90"/>
      <c r="B622" s="90"/>
      <c r="C622" s="90"/>
      <c r="D622" s="90"/>
      <c r="E622" s="90"/>
      <c r="F622" s="90"/>
      <c r="G622" s="90"/>
      <c r="H622" s="90"/>
      <c r="I622" s="90"/>
      <c r="J622" s="90"/>
      <c r="K622" s="90"/>
      <c r="L622" s="90"/>
      <c r="M622" s="90"/>
      <c r="N622" s="90"/>
      <c r="O622" s="90"/>
      <c r="P622" s="90"/>
      <c r="Q622" s="90"/>
      <c r="R622" s="90"/>
      <c r="S622" s="90"/>
    </row>
    <row r="623" spans="1:19" ht="15.75" customHeight="1">
      <c r="A623" s="90"/>
      <c r="B623" s="90"/>
      <c r="C623" s="90"/>
      <c r="D623" s="90"/>
      <c r="E623" s="90"/>
      <c r="F623" s="90"/>
      <c r="G623" s="90"/>
      <c r="H623" s="90"/>
      <c r="I623" s="90"/>
      <c r="J623" s="90"/>
      <c r="K623" s="90"/>
      <c r="L623" s="90"/>
      <c r="M623" s="90"/>
      <c r="N623" s="90"/>
      <c r="O623" s="90"/>
      <c r="P623" s="90"/>
      <c r="Q623" s="90"/>
      <c r="R623" s="90"/>
      <c r="S623" s="90"/>
    </row>
    <row r="624" spans="1:19" ht="15.75" customHeight="1">
      <c r="A624" s="90"/>
      <c r="B624" s="90"/>
      <c r="C624" s="90"/>
      <c r="D624" s="90"/>
      <c r="E624" s="90"/>
      <c r="F624" s="90"/>
      <c r="G624" s="90"/>
      <c r="H624" s="90"/>
      <c r="I624" s="90"/>
      <c r="J624" s="90"/>
      <c r="K624" s="90"/>
      <c r="L624" s="90"/>
      <c r="M624" s="90"/>
      <c r="N624" s="90"/>
      <c r="O624" s="90"/>
      <c r="P624" s="90"/>
      <c r="Q624" s="90"/>
      <c r="R624" s="90"/>
      <c r="S624" s="90"/>
    </row>
    <row r="625" spans="1:19" ht="15.75" customHeight="1">
      <c r="A625" s="90"/>
      <c r="B625" s="90"/>
      <c r="C625" s="90"/>
      <c r="D625" s="90"/>
      <c r="E625" s="90"/>
      <c r="F625" s="90"/>
      <c r="G625" s="90"/>
      <c r="H625" s="90"/>
      <c r="I625" s="90"/>
      <c r="J625" s="90"/>
      <c r="K625" s="90"/>
      <c r="L625" s="90"/>
      <c r="M625" s="90"/>
      <c r="N625" s="90"/>
      <c r="O625" s="90"/>
      <c r="P625" s="90"/>
      <c r="Q625" s="90"/>
      <c r="R625" s="90"/>
      <c r="S625" s="90"/>
    </row>
    <row r="626" spans="1:19" ht="15.75" customHeight="1">
      <c r="A626" s="90"/>
      <c r="B626" s="90"/>
      <c r="C626" s="90"/>
      <c r="D626" s="90"/>
      <c r="E626" s="90"/>
      <c r="F626" s="90"/>
      <c r="G626" s="90"/>
      <c r="H626" s="90"/>
      <c r="I626" s="90"/>
      <c r="J626" s="90"/>
      <c r="K626" s="90"/>
      <c r="L626" s="90"/>
      <c r="M626" s="90"/>
      <c r="N626" s="90"/>
      <c r="O626" s="90"/>
      <c r="P626" s="90"/>
      <c r="Q626" s="90"/>
      <c r="R626" s="90"/>
      <c r="S626" s="90"/>
    </row>
    <row r="627" spans="1:19" ht="15.75" customHeight="1">
      <c r="A627" s="90"/>
      <c r="B627" s="90"/>
      <c r="C627" s="90"/>
      <c r="D627" s="90"/>
      <c r="E627" s="90"/>
      <c r="F627" s="90"/>
      <c r="G627" s="90"/>
      <c r="H627" s="90"/>
      <c r="I627" s="90"/>
      <c r="J627" s="90"/>
      <c r="K627" s="90"/>
      <c r="L627" s="90"/>
      <c r="M627" s="90"/>
      <c r="N627" s="90"/>
      <c r="O627" s="90"/>
      <c r="P627" s="90"/>
      <c r="Q627" s="90"/>
      <c r="R627" s="90"/>
      <c r="S627" s="90"/>
    </row>
    <row r="628" spans="1:19" ht="15.75" customHeight="1">
      <c r="A628" s="90"/>
      <c r="B628" s="90"/>
      <c r="C628" s="90"/>
      <c r="D628" s="90"/>
      <c r="E628" s="90"/>
      <c r="F628" s="90"/>
      <c r="G628" s="90"/>
      <c r="H628" s="90"/>
      <c r="I628" s="90"/>
      <c r="J628" s="90"/>
      <c r="K628" s="90"/>
      <c r="L628" s="90"/>
      <c r="M628" s="90"/>
      <c r="N628" s="90"/>
      <c r="O628" s="90"/>
      <c r="P628" s="90"/>
      <c r="Q628" s="90"/>
      <c r="R628" s="90"/>
      <c r="S628" s="90"/>
    </row>
    <row r="629" spans="1:19" ht="15.75" customHeight="1">
      <c r="A629" s="90"/>
      <c r="B629" s="90"/>
      <c r="C629" s="90"/>
      <c r="D629" s="90"/>
      <c r="E629" s="90"/>
      <c r="F629" s="90"/>
      <c r="G629" s="90"/>
      <c r="H629" s="90"/>
      <c r="I629" s="90"/>
      <c r="J629" s="90"/>
      <c r="K629" s="90"/>
      <c r="L629" s="90"/>
      <c r="M629" s="90"/>
      <c r="N629" s="90"/>
      <c r="O629" s="90"/>
      <c r="P629" s="90"/>
      <c r="Q629" s="90"/>
      <c r="R629" s="90"/>
      <c r="S629" s="90"/>
    </row>
    <row r="630" spans="1:19" ht="15.75" customHeight="1">
      <c r="A630" s="90"/>
      <c r="B630" s="90"/>
      <c r="C630" s="90"/>
      <c r="D630" s="90"/>
      <c r="E630" s="90"/>
      <c r="F630" s="90"/>
      <c r="G630" s="90"/>
      <c r="H630" s="90"/>
      <c r="I630" s="90"/>
      <c r="J630" s="90"/>
      <c r="K630" s="90"/>
      <c r="L630" s="90"/>
      <c r="M630" s="90"/>
      <c r="N630" s="90"/>
      <c r="O630" s="90"/>
      <c r="P630" s="90"/>
      <c r="Q630" s="90"/>
      <c r="R630" s="90"/>
      <c r="S630" s="90"/>
    </row>
    <row r="631" spans="1:19" ht="15.75" customHeight="1">
      <c r="A631" s="90"/>
      <c r="B631" s="90"/>
      <c r="C631" s="90"/>
      <c r="D631" s="90"/>
      <c r="E631" s="90"/>
      <c r="F631" s="90"/>
      <c r="G631" s="90"/>
      <c r="H631" s="90"/>
      <c r="I631" s="90"/>
      <c r="J631" s="90"/>
      <c r="K631" s="90"/>
      <c r="L631" s="90"/>
      <c r="M631" s="90"/>
      <c r="N631" s="90"/>
      <c r="O631" s="90"/>
      <c r="P631" s="90"/>
      <c r="Q631" s="90"/>
      <c r="R631" s="90"/>
      <c r="S631" s="90"/>
    </row>
    <row r="632" spans="1:19" ht="15.75" customHeight="1">
      <c r="A632" s="90"/>
      <c r="B632" s="90"/>
      <c r="C632" s="90"/>
      <c r="D632" s="90"/>
      <c r="E632" s="90"/>
      <c r="F632" s="90"/>
      <c r="G632" s="90"/>
      <c r="H632" s="90"/>
      <c r="I632" s="90"/>
      <c r="J632" s="90"/>
      <c r="K632" s="90"/>
      <c r="L632" s="90"/>
      <c r="M632" s="90"/>
      <c r="N632" s="90"/>
      <c r="O632" s="90"/>
      <c r="P632" s="90"/>
      <c r="Q632" s="90"/>
      <c r="R632" s="90"/>
      <c r="S632" s="90"/>
    </row>
    <row r="633" spans="1:19" ht="15.75" customHeight="1">
      <c r="A633" s="90"/>
      <c r="B633" s="90"/>
      <c r="C633" s="90"/>
      <c r="D633" s="90"/>
      <c r="E633" s="90"/>
      <c r="F633" s="90"/>
      <c r="G633" s="90"/>
      <c r="H633" s="90"/>
      <c r="I633" s="90"/>
      <c r="J633" s="90"/>
      <c r="K633" s="90"/>
      <c r="L633" s="90"/>
      <c r="M633" s="90"/>
      <c r="N633" s="90"/>
      <c r="O633" s="90"/>
      <c r="P633" s="90"/>
      <c r="Q633" s="90"/>
      <c r="R633" s="90"/>
      <c r="S633" s="90"/>
    </row>
    <row r="634" spans="1:19" ht="15.75" customHeight="1">
      <c r="A634" s="90"/>
      <c r="B634" s="90"/>
      <c r="C634" s="90"/>
      <c r="D634" s="90"/>
      <c r="E634" s="90"/>
      <c r="F634" s="90"/>
      <c r="G634" s="90"/>
      <c r="H634" s="90"/>
      <c r="I634" s="90"/>
      <c r="J634" s="90"/>
      <c r="K634" s="90"/>
      <c r="L634" s="90"/>
      <c r="M634" s="90"/>
      <c r="N634" s="90"/>
      <c r="O634" s="90"/>
      <c r="P634" s="90"/>
      <c r="Q634" s="90"/>
      <c r="R634" s="90"/>
      <c r="S634" s="90"/>
    </row>
    <row r="635" spans="1:19" ht="15.75" customHeight="1">
      <c r="A635" s="90"/>
      <c r="B635" s="90"/>
      <c r="C635" s="90"/>
      <c r="D635" s="90"/>
      <c r="E635" s="90"/>
      <c r="F635" s="90"/>
      <c r="G635" s="90"/>
      <c r="H635" s="90"/>
      <c r="I635" s="90"/>
      <c r="J635" s="90"/>
      <c r="K635" s="90"/>
      <c r="L635" s="90"/>
      <c r="M635" s="90"/>
      <c r="N635" s="90"/>
      <c r="O635" s="90"/>
      <c r="P635" s="90"/>
      <c r="Q635" s="90"/>
      <c r="R635" s="90"/>
      <c r="S635" s="90"/>
    </row>
    <row r="636" spans="1:19" ht="15.75" customHeight="1">
      <c r="A636" s="90"/>
      <c r="B636" s="90"/>
      <c r="C636" s="90"/>
      <c r="D636" s="90"/>
      <c r="E636" s="90"/>
      <c r="F636" s="90"/>
      <c r="G636" s="90"/>
      <c r="H636" s="90"/>
      <c r="I636" s="90"/>
      <c r="J636" s="90"/>
      <c r="K636" s="90"/>
      <c r="L636" s="90"/>
      <c r="M636" s="90"/>
      <c r="N636" s="90"/>
      <c r="O636" s="90"/>
      <c r="P636" s="90"/>
      <c r="Q636" s="90"/>
      <c r="R636" s="90"/>
      <c r="S636" s="90"/>
    </row>
    <row r="637" spans="1:19" ht="15.75" customHeight="1">
      <c r="A637" s="90"/>
      <c r="B637" s="90"/>
      <c r="C637" s="90"/>
      <c r="D637" s="90"/>
      <c r="E637" s="90"/>
      <c r="F637" s="90"/>
      <c r="G637" s="90"/>
      <c r="H637" s="90"/>
      <c r="I637" s="90"/>
      <c r="J637" s="90"/>
      <c r="K637" s="90"/>
      <c r="L637" s="90"/>
      <c r="M637" s="90"/>
      <c r="N637" s="90"/>
      <c r="O637" s="90"/>
      <c r="P637" s="90"/>
      <c r="Q637" s="90"/>
      <c r="R637" s="90"/>
      <c r="S637" s="90"/>
    </row>
    <row r="638" spans="1:19" ht="15.75" customHeight="1">
      <c r="A638" s="90"/>
      <c r="B638" s="90"/>
      <c r="C638" s="90"/>
      <c r="D638" s="90"/>
      <c r="E638" s="90"/>
      <c r="F638" s="90"/>
      <c r="G638" s="90"/>
      <c r="H638" s="90"/>
      <c r="I638" s="90"/>
      <c r="J638" s="90"/>
      <c r="K638" s="90"/>
      <c r="L638" s="90"/>
      <c r="M638" s="90"/>
      <c r="N638" s="90"/>
      <c r="O638" s="90"/>
      <c r="P638" s="90"/>
      <c r="Q638" s="90"/>
      <c r="R638" s="90"/>
      <c r="S638" s="90"/>
    </row>
    <row r="639" spans="1:19" ht="15.75" customHeight="1">
      <c r="A639" s="90"/>
      <c r="B639" s="90"/>
      <c r="C639" s="90"/>
      <c r="D639" s="90"/>
      <c r="E639" s="90"/>
      <c r="F639" s="90"/>
      <c r="G639" s="90"/>
      <c r="H639" s="90"/>
      <c r="I639" s="90"/>
      <c r="J639" s="90"/>
      <c r="K639" s="90"/>
      <c r="L639" s="90"/>
      <c r="M639" s="90"/>
      <c r="N639" s="90"/>
      <c r="O639" s="90"/>
      <c r="P639" s="90"/>
      <c r="Q639" s="90"/>
      <c r="R639" s="90"/>
      <c r="S639" s="90"/>
    </row>
    <row r="640" spans="1:19" ht="15.75" customHeight="1">
      <c r="A640" s="90"/>
      <c r="B640" s="90"/>
      <c r="C640" s="90"/>
      <c r="D640" s="90"/>
      <c r="E640" s="90"/>
      <c r="F640" s="90"/>
      <c r="G640" s="90"/>
      <c r="H640" s="90"/>
      <c r="I640" s="90"/>
      <c r="J640" s="90"/>
      <c r="K640" s="90"/>
      <c r="L640" s="90"/>
      <c r="M640" s="90"/>
      <c r="N640" s="90"/>
      <c r="O640" s="90"/>
      <c r="P640" s="90"/>
      <c r="Q640" s="90"/>
      <c r="R640" s="90"/>
      <c r="S640" s="90"/>
    </row>
    <row r="641" spans="1:19" ht="15.75" customHeight="1">
      <c r="A641" s="90"/>
      <c r="B641" s="90"/>
      <c r="C641" s="90"/>
      <c r="D641" s="90"/>
      <c r="E641" s="90"/>
      <c r="F641" s="90"/>
      <c r="G641" s="90"/>
      <c r="H641" s="90"/>
      <c r="I641" s="90"/>
      <c r="J641" s="90"/>
      <c r="K641" s="90"/>
      <c r="L641" s="90"/>
      <c r="M641" s="90"/>
      <c r="N641" s="90"/>
      <c r="O641" s="90"/>
      <c r="P641" s="90"/>
      <c r="Q641" s="90"/>
      <c r="R641" s="90"/>
      <c r="S641" s="90"/>
    </row>
    <row r="642" spans="1:19" ht="15.75" customHeight="1">
      <c r="A642" s="90"/>
      <c r="B642" s="90"/>
      <c r="C642" s="90"/>
      <c r="D642" s="90"/>
      <c r="E642" s="90"/>
      <c r="F642" s="90"/>
      <c r="G642" s="90"/>
      <c r="H642" s="90"/>
      <c r="I642" s="90"/>
      <c r="J642" s="90"/>
      <c r="K642" s="90"/>
      <c r="L642" s="90"/>
      <c r="M642" s="90"/>
      <c r="N642" s="90"/>
      <c r="O642" s="90"/>
      <c r="P642" s="90"/>
      <c r="Q642" s="90"/>
      <c r="R642" s="90"/>
      <c r="S642" s="90"/>
    </row>
    <row r="643" spans="1:19" ht="15.75" customHeight="1">
      <c r="A643" s="90"/>
      <c r="B643" s="90"/>
      <c r="C643" s="90"/>
      <c r="D643" s="90"/>
      <c r="E643" s="90"/>
      <c r="F643" s="90"/>
      <c r="G643" s="90"/>
      <c r="H643" s="90"/>
      <c r="I643" s="90"/>
      <c r="J643" s="90"/>
      <c r="K643" s="90"/>
      <c r="L643" s="90"/>
      <c r="M643" s="90"/>
      <c r="N643" s="90"/>
      <c r="O643" s="90"/>
      <c r="P643" s="90"/>
      <c r="Q643" s="90"/>
      <c r="R643" s="90"/>
      <c r="S643" s="90"/>
    </row>
    <row r="644" spans="1:19" ht="15.75" customHeight="1">
      <c r="A644" s="90"/>
      <c r="B644" s="90"/>
      <c r="C644" s="90"/>
      <c r="D644" s="90"/>
      <c r="E644" s="90"/>
      <c r="F644" s="90"/>
      <c r="G644" s="90"/>
      <c r="H644" s="90"/>
      <c r="I644" s="90"/>
      <c r="J644" s="90"/>
      <c r="K644" s="90"/>
      <c r="L644" s="90"/>
      <c r="M644" s="90"/>
      <c r="N644" s="90"/>
      <c r="O644" s="90"/>
      <c r="P644" s="90"/>
      <c r="Q644" s="90"/>
      <c r="R644" s="90"/>
      <c r="S644" s="90"/>
    </row>
    <row r="645" spans="1:19" ht="15.75" customHeight="1">
      <c r="A645" s="90"/>
      <c r="B645" s="90"/>
      <c r="C645" s="90"/>
      <c r="D645" s="90"/>
      <c r="E645" s="90"/>
      <c r="F645" s="90"/>
      <c r="G645" s="90"/>
      <c r="H645" s="90"/>
      <c r="I645" s="90"/>
      <c r="J645" s="90"/>
      <c r="K645" s="90"/>
      <c r="L645" s="90"/>
      <c r="M645" s="90"/>
      <c r="N645" s="90"/>
      <c r="O645" s="90"/>
      <c r="P645" s="90"/>
      <c r="Q645" s="90"/>
      <c r="R645" s="90"/>
      <c r="S645" s="90"/>
    </row>
    <row r="646" spans="1:19" ht="15.75" customHeight="1">
      <c r="A646" s="90"/>
      <c r="B646" s="90"/>
      <c r="C646" s="90"/>
      <c r="D646" s="90"/>
      <c r="E646" s="90"/>
      <c r="F646" s="90"/>
      <c r="G646" s="90"/>
      <c r="H646" s="90"/>
      <c r="I646" s="90"/>
      <c r="J646" s="90"/>
      <c r="K646" s="90"/>
      <c r="L646" s="90"/>
      <c r="M646" s="90"/>
      <c r="N646" s="90"/>
      <c r="O646" s="90"/>
      <c r="P646" s="90"/>
      <c r="Q646" s="90"/>
      <c r="R646" s="90"/>
      <c r="S646" s="90"/>
    </row>
    <row r="647" spans="1:19" ht="15.75" customHeight="1">
      <c r="A647" s="90"/>
      <c r="B647" s="90"/>
      <c r="C647" s="90"/>
      <c r="D647" s="90"/>
      <c r="E647" s="90"/>
      <c r="F647" s="90"/>
      <c r="G647" s="90"/>
      <c r="H647" s="90"/>
      <c r="I647" s="90"/>
      <c r="J647" s="90"/>
      <c r="K647" s="90"/>
      <c r="L647" s="90"/>
      <c r="M647" s="90"/>
      <c r="N647" s="90"/>
      <c r="O647" s="90"/>
      <c r="P647" s="90"/>
      <c r="Q647" s="90"/>
      <c r="R647" s="90"/>
      <c r="S647" s="90"/>
    </row>
    <row r="648" spans="1:19" ht="15.75" customHeight="1">
      <c r="A648" s="90"/>
      <c r="B648" s="90"/>
      <c r="C648" s="90"/>
      <c r="D648" s="90"/>
      <c r="E648" s="90"/>
      <c r="F648" s="90"/>
      <c r="G648" s="90"/>
      <c r="H648" s="90"/>
      <c r="I648" s="90"/>
      <c r="J648" s="90"/>
      <c r="K648" s="90"/>
      <c r="L648" s="90"/>
      <c r="M648" s="90"/>
      <c r="N648" s="90"/>
      <c r="O648" s="90"/>
      <c r="P648" s="90"/>
      <c r="Q648" s="90"/>
      <c r="R648" s="90"/>
      <c r="S648" s="90"/>
    </row>
    <row r="649" spans="1:19" ht="15.75" customHeight="1">
      <c r="A649" s="90"/>
      <c r="B649" s="90"/>
      <c r="C649" s="90"/>
      <c r="D649" s="90"/>
      <c r="E649" s="90"/>
      <c r="F649" s="90"/>
      <c r="G649" s="90"/>
      <c r="H649" s="90"/>
      <c r="I649" s="90"/>
      <c r="J649" s="90"/>
      <c r="K649" s="90"/>
      <c r="L649" s="90"/>
      <c r="M649" s="90"/>
      <c r="N649" s="90"/>
      <c r="O649" s="90"/>
      <c r="P649" s="90"/>
      <c r="Q649" s="90"/>
      <c r="R649" s="90"/>
      <c r="S649" s="90"/>
    </row>
    <row r="650" spans="1:19" ht="15.75" customHeight="1">
      <c r="A650" s="90"/>
      <c r="B650" s="90"/>
      <c r="C650" s="90"/>
      <c r="D650" s="90"/>
      <c r="E650" s="90"/>
      <c r="F650" s="90"/>
      <c r="G650" s="90"/>
      <c r="H650" s="90"/>
      <c r="I650" s="90"/>
      <c r="J650" s="90"/>
      <c r="K650" s="90"/>
      <c r="L650" s="90"/>
      <c r="M650" s="90"/>
      <c r="N650" s="90"/>
      <c r="O650" s="90"/>
      <c r="P650" s="90"/>
      <c r="Q650" s="90"/>
      <c r="R650" s="90"/>
      <c r="S650" s="90"/>
    </row>
    <row r="651" spans="1:19" ht="15.75" customHeight="1">
      <c r="A651" s="90"/>
      <c r="B651" s="90"/>
      <c r="C651" s="90"/>
      <c r="D651" s="90"/>
      <c r="E651" s="90"/>
      <c r="F651" s="90"/>
      <c r="G651" s="90"/>
      <c r="H651" s="90"/>
      <c r="I651" s="90"/>
      <c r="J651" s="90"/>
      <c r="K651" s="90"/>
      <c r="L651" s="90"/>
      <c r="M651" s="90"/>
      <c r="N651" s="90"/>
      <c r="O651" s="90"/>
      <c r="P651" s="90"/>
      <c r="Q651" s="90"/>
      <c r="R651" s="90"/>
      <c r="S651" s="90"/>
    </row>
    <row r="652" spans="1:19" ht="15.75" customHeight="1">
      <c r="A652" s="90"/>
      <c r="B652" s="90"/>
      <c r="C652" s="90"/>
      <c r="D652" s="90"/>
      <c r="E652" s="90"/>
      <c r="F652" s="90"/>
      <c r="G652" s="90"/>
      <c r="H652" s="90"/>
      <c r="I652" s="90"/>
      <c r="J652" s="90"/>
      <c r="K652" s="90"/>
      <c r="L652" s="90"/>
      <c r="M652" s="90"/>
      <c r="N652" s="90"/>
      <c r="O652" s="90"/>
      <c r="P652" s="90"/>
      <c r="Q652" s="90"/>
      <c r="R652" s="90"/>
      <c r="S652" s="90"/>
    </row>
    <row r="653" spans="1:19" ht="15.75" customHeight="1">
      <c r="A653" s="90"/>
      <c r="B653" s="90"/>
      <c r="C653" s="90"/>
      <c r="D653" s="90"/>
      <c r="E653" s="90"/>
      <c r="F653" s="90"/>
      <c r="G653" s="90"/>
      <c r="H653" s="90"/>
      <c r="I653" s="90"/>
      <c r="J653" s="90"/>
      <c r="K653" s="90"/>
      <c r="L653" s="90"/>
      <c r="M653" s="90"/>
      <c r="N653" s="90"/>
      <c r="O653" s="90"/>
      <c r="P653" s="90"/>
      <c r="Q653" s="90"/>
      <c r="R653" s="90"/>
      <c r="S653" s="90"/>
    </row>
    <row r="654" spans="1:19" ht="15.75" customHeight="1">
      <c r="A654" s="90"/>
      <c r="B654" s="90"/>
      <c r="C654" s="90"/>
      <c r="D654" s="90"/>
      <c r="E654" s="90"/>
      <c r="F654" s="90"/>
      <c r="G654" s="90"/>
      <c r="H654" s="90"/>
      <c r="I654" s="90"/>
      <c r="J654" s="90"/>
      <c r="K654" s="90"/>
      <c r="L654" s="90"/>
      <c r="M654" s="90"/>
      <c r="N654" s="90"/>
      <c r="O654" s="90"/>
      <c r="P654" s="90"/>
      <c r="Q654" s="90"/>
      <c r="R654" s="90"/>
      <c r="S654" s="90"/>
    </row>
    <row r="655" spans="1:19" ht="15.75" customHeight="1">
      <c r="A655" s="90"/>
      <c r="B655" s="90"/>
      <c r="C655" s="90"/>
      <c r="D655" s="90"/>
      <c r="E655" s="90"/>
      <c r="F655" s="90"/>
      <c r="G655" s="90"/>
      <c r="H655" s="90"/>
      <c r="I655" s="90"/>
      <c r="J655" s="90"/>
      <c r="K655" s="90"/>
      <c r="L655" s="90"/>
      <c r="M655" s="90"/>
      <c r="N655" s="90"/>
      <c r="O655" s="90"/>
      <c r="P655" s="90"/>
      <c r="Q655" s="90"/>
      <c r="R655" s="90"/>
      <c r="S655" s="90"/>
    </row>
    <row r="656" spans="1:19" ht="15.75" customHeight="1">
      <c r="A656" s="90"/>
      <c r="B656" s="90"/>
      <c r="C656" s="90"/>
      <c r="D656" s="90"/>
      <c r="E656" s="90"/>
      <c r="F656" s="90"/>
      <c r="G656" s="90"/>
      <c r="H656" s="90"/>
      <c r="I656" s="90"/>
      <c r="J656" s="90"/>
      <c r="K656" s="90"/>
      <c r="L656" s="90"/>
      <c r="M656" s="90"/>
      <c r="N656" s="90"/>
      <c r="O656" s="90"/>
      <c r="P656" s="90"/>
      <c r="Q656" s="90"/>
      <c r="R656" s="90"/>
      <c r="S656" s="90"/>
    </row>
    <row r="657" spans="1:19" ht="15.75" customHeight="1">
      <c r="A657" s="90"/>
      <c r="B657" s="90"/>
      <c r="C657" s="90"/>
      <c r="D657" s="90"/>
      <c r="E657" s="90"/>
      <c r="F657" s="90"/>
      <c r="G657" s="90"/>
      <c r="H657" s="90"/>
      <c r="I657" s="90"/>
      <c r="J657" s="90"/>
      <c r="K657" s="90"/>
      <c r="L657" s="90"/>
      <c r="M657" s="90"/>
      <c r="N657" s="90"/>
      <c r="O657" s="90"/>
      <c r="P657" s="90"/>
      <c r="Q657" s="90"/>
      <c r="R657" s="90"/>
      <c r="S657" s="90"/>
    </row>
    <row r="658" spans="1:19" ht="15.75" customHeight="1">
      <c r="A658" s="90"/>
      <c r="B658" s="90"/>
      <c r="C658" s="90"/>
      <c r="D658" s="90"/>
      <c r="E658" s="90"/>
      <c r="F658" s="90"/>
      <c r="G658" s="90"/>
      <c r="H658" s="90"/>
      <c r="I658" s="90"/>
      <c r="J658" s="90"/>
      <c r="K658" s="90"/>
      <c r="L658" s="90"/>
      <c r="M658" s="90"/>
      <c r="N658" s="90"/>
      <c r="O658" s="90"/>
      <c r="P658" s="90"/>
      <c r="Q658" s="90"/>
      <c r="R658" s="90"/>
      <c r="S658" s="90"/>
    </row>
    <row r="659" spans="1:19" ht="15.75" customHeight="1">
      <c r="A659" s="90"/>
      <c r="B659" s="90"/>
      <c r="C659" s="90"/>
      <c r="D659" s="90"/>
      <c r="E659" s="90"/>
      <c r="F659" s="90"/>
      <c r="G659" s="90"/>
      <c r="H659" s="90"/>
      <c r="I659" s="90"/>
      <c r="J659" s="90"/>
      <c r="K659" s="90"/>
      <c r="L659" s="90"/>
      <c r="M659" s="90"/>
      <c r="N659" s="90"/>
      <c r="O659" s="90"/>
      <c r="P659" s="90"/>
      <c r="Q659" s="90"/>
      <c r="R659" s="90"/>
      <c r="S659" s="90"/>
    </row>
    <row r="660" spans="1:19" ht="15.75" customHeight="1">
      <c r="A660" s="90"/>
      <c r="B660" s="90"/>
      <c r="C660" s="90"/>
      <c r="D660" s="90"/>
      <c r="E660" s="90"/>
      <c r="F660" s="90"/>
      <c r="G660" s="90"/>
      <c r="H660" s="90"/>
      <c r="I660" s="90"/>
      <c r="J660" s="90"/>
      <c r="K660" s="90"/>
      <c r="L660" s="90"/>
      <c r="M660" s="90"/>
      <c r="N660" s="90"/>
      <c r="O660" s="90"/>
      <c r="P660" s="90"/>
      <c r="Q660" s="90"/>
      <c r="R660" s="90"/>
      <c r="S660" s="90"/>
    </row>
    <row r="661" spans="1:19" ht="15.75" customHeight="1">
      <c r="A661" s="90"/>
      <c r="B661" s="90"/>
      <c r="C661" s="90"/>
      <c r="D661" s="90"/>
      <c r="E661" s="90"/>
      <c r="F661" s="90"/>
      <c r="G661" s="90"/>
      <c r="H661" s="90"/>
      <c r="I661" s="90"/>
      <c r="J661" s="90"/>
      <c r="K661" s="90"/>
      <c r="L661" s="90"/>
      <c r="M661" s="90"/>
      <c r="N661" s="90"/>
      <c r="O661" s="90"/>
      <c r="P661" s="90"/>
      <c r="Q661" s="90"/>
      <c r="R661" s="90"/>
      <c r="S661" s="90"/>
    </row>
    <row r="662" spans="1:19" ht="15.75" customHeight="1">
      <c r="A662" s="90"/>
      <c r="B662" s="90"/>
      <c r="C662" s="90"/>
      <c r="D662" s="90"/>
      <c r="E662" s="90"/>
      <c r="F662" s="90"/>
      <c r="G662" s="90"/>
      <c r="H662" s="90"/>
      <c r="I662" s="90"/>
      <c r="J662" s="90"/>
      <c r="K662" s="90"/>
      <c r="L662" s="90"/>
      <c r="M662" s="90"/>
      <c r="N662" s="90"/>
      <c r="O662" s="90"/>
      <c r="P662" s="90"/>
      <c r="Q662" s="90"/>
      <c r="R662" s="90"/>
      <c r="S662" s="90"/>
    </row>
    <row r="663" spans="1:19" ht="15.75" customHeight="1">
      <c r="A663" s="90"/>
      <c r="B663" s="90"/>
      <c r="C663" s="90"/>
      <c r="D663" s="90"/>
      <c r="E663" s="90"/>
      <c r="F663" s="90"/>
      <c r="G663" s="90"/>
      <c r="H663" s="90"/>
      <c r="I663" s="90"/>
      <c r="J663" s="90"/>
      <c r="K663" s="90"/>
      <c r="L663" s="90"/>
      <c r="M663" s="90"/>
      <c r="N663" s="90"/>
      <c r="O663" s="90"/>
      <c r="P663" s="90"/>
      <c r="Q663" s="90"/>
      <c r="R663" s="90"/>
      <c r="S663" s="90"/>
    </row>
    <row r="664" spans="1:19" ht="15.75" customHeight="1">
      <c r="A664" s="90"/>
      <c r="B664" s="90"/>
      <c r="C664" s="90"/>
      <c r="D664" s="90"/>
      <c r="E664" s="90"/>
      <c r="F664" s="90"/>
      <c r="G664" s="90"/>
      <c r="H664" s="90"/>
      <c r="I664" s="90"/>
      <c r="J664" s="90"/>
      <c r="K664" s="90"/>
      <c r="L664" s="90"/>
      <c r="M664" s="90"/>
      <c r="N664" s="90"/>
      <c r="O664" s="90"/>
      <c r="P664" s="90"/>
      <c r="Q664" s="90"/>
      <c r="R664" s="90"/>
      <c r="S664" s="90"/>
    </row>
    <row r="665" spans="1:19" ht="15.75" customHeight="1">
      <c r="A665" s="90"/>
      <c r="B665" s="90"/>
      <c r="C665" s="90"/>
      <c r="D665" s="90"/>
      <c r="E665" s="90"/>
      <c r="F665" s="90"/>
      <c r="G665" s="90"/>
      <c r="H665" s="90"/>
      <c r="I665" s="90"/>
      <c r="J665" s="90"/>
      <c r="K665" s="90"/>
      <c r="L665" s="90"/>
      <c r="M665" s="90"/>
      <c r="N665" s="90"/>
      <c r="O665" s="90"/>
      <c r="P665" s="90"/>
      <c r="Q665" s="90"/>
      <c r="R665" s="90"/>
      <c r="S665" s="90"/>
    </row>
    <row r="666" spans="1:19" ht="15.75" customHeight="1">
      <c r="A666" s="90"/>
      <c r="B666" s="90"/>
      <c r="C666" s="90"/>
      <c r="D666" s="90"/>
      <c r="E666" s="90"/>
      <c r="F666" s="90"/>
      <c r="G666" s="90"/>
      <c r="H666" s="90"/>
      <c r="I666" s="90"/>
      <c r="J666" s="90"/>
      <c r="K666" s="90"/>
      <c r="L666" s="90"/>
      <c r="M666" s="90"/>
      <c r="N666" s="90"/>
      <c r="O666" s="90"/>
      <c r="P666" s="90"/>
      <c r="Q666" s="90"/>
      <c r="R666" s="90"/>
      <c r="S666" s="90"/>
    </row>
    <row r="667" spans="1:19" ht="15.75" customHeight="1">
      <c r="A667" s="90"/>
      <c r="B667" s="90"/>
      <c r="C667" s="90"/>
      <c r="D667" s="90"/>
      <c r="E667" s="90"/>
      <c r="F667" s="90"/>
      <c r="G667" s="90"/>
      <c r="H667" s="90"/>
      <c r="I667" s="90"/>
      <c r="J667" s="90"/>
      <c r="K667" s="90"/>
      <c r="L667" s="90"/>
      <c r="M667" s="90"/>
      <c r="N667" s="90"/>
      <c r="O667" s="90"/>
      <c r="P667" s="90"/>
      <c r="Q667" s="90"/>
      <c r="R667" s="90"/>
      <c r="S667" s="90"/>
    </row>
    <row r="668" spans="1:19" ht="15.75" customHeight="1">
      <c r="A668" s="90"/>
      <c r="B668" s="90"/>
      <c r="C668" s="90"/>
      <c r="D668" s="90"/>
      <c r="E668" s="90"/>
      <c r="F668" s="90"/>
      <c r="G668" s="90"/>
      <c r="H668" s="90"/>
      <c r="I668" s="90"/>
      <c r="J668" s="90"/>
      <c r="K668" s="90"/>
      <c r="L668" s="90"/>
      <c r="M668" s="90"/>
      <c r="N668" s="90"/>
      <c r="O668" s="90"/>
      <c r="P668" s="90"/>
      <c r="Q668" s="90"/>
      <c r="R668" s="90"/>
      <c r="S668" s="90"/>
    </row>
    <row r="669" spans="1:19" ht="15.75" customHeight="1">
      <c r="A669" s="90"/>
      <c r="B669" s="90"/>
      <c r="C669" s="90"/>
      <c r="D669" s="90"/>
      <c r="E669" s="90"/>
      <c r="F669" s="90"/>
      <c r="G669" s="90"/>
      <c r="H669" s="90"/>
      <c r="I669" s="90"/>
      <c r="J669" s="90"/>
      <c r="K669" s="90"/>
      <c r="L669" s="90"/>
      <c r="M669" s="90"/>
      <c r="N669" s="90"/>
      <c r="O669" s="90"/>
      <c r="P669" s="90"/>
      <c r="Q669" s="90"/>
      <c r="R669" s="90"/>
      <c r="S669" s="90"/>
    </row>
    <row r="670" spans="1:19" ht="15.75" customHeight="1">
      <c r="A670" s="90"/>
      <c r="B670" s="90"/>
      <c r="C670" s="90"/>
      <c r="D670" s="90"/>
      <c r="E670" s="90"/>
      <c r="F670" s="90"/>
      <c r="G670" s="90"/>
      <c r="H670" s="90"/>
      <c r="I670" s="90"/>
      <c r="J670" s="90"/>
      <c r="K670" s="90"/>
      <c r="L670" s="90"/>
      <c r="M670" s="90"/>
      <c r="N670" s="90"/>
      <c r="O670" s="90"/>
      <c r="P670" s="90"/>
      <c r="Q670" s="90"/>
      <c r="R670" s="90"/>
      <c r="S670" s="90"/>
    </row>
    <row r="671" spans="1:19" ht="15.75" customHeight="1">
      <c r="A671" s="90"/>
      <c r="B671" s="90"/>
      <c r="C671" s="90"/>
      <c r="D671" s="90"/>
      <c r="E671" s="90"/>
      <c r="F671" s="90"/>
      <c r="G671" s="90"/>
      <c r="H671" s="90"/>
      <c r="I671" s="90"/>
      <c r="J671" s="90"/>
      <c r="K671" s="90"/>
      <c r="L671" s="90"/>
      <c r="M671" s="90"/>
      <c r="N671" s="90"/>
      <c r="O671" s="90"/>
      <c r="P671" s="90"/>
      <c r="Q671" s="90"/>
      <c r="R671" s="90"/>
      <c r="S671" s="90"/>
    </row>
    <row r="672" spans="1:19" ht="15.75" customHeight="1">
      <c r="A672" s="90"/>
      <c r="B672" s="90"/>
      <c r="C672" s="90"/>
      <c r="D672" s="90"/>
      <c r="E672" s="90"/>
      <c r="F672" s="90"/>
      <c r="G672" s="90"/>
      <c r="H672" s="90"/>
      <c r="I672" s="90"/>
      <c r="J672" s="90"/>
      <c r="K672" s="90"/>
      <c r="L672" s="90"/>
      <c r="M672" s="90"/>
      <c r="N672" s="90"/>
      <c r="O672" s="90"/>
      <c r="P672" s="90"/>
      <c r="Q672" s="90"/>
      <c r="R672" s="90"/>
      <c r="S672" s="90"/>
    </row>
    <row r="673" spans="1:19" ht="15.75" customHeight="1">
      <c r="A673" s="90"/>
      <c r="B673" s="90"/>
      <c r="C673" s="90"/>
      <c r="D673" s="90"/>
      <c r="E673" s="90"/>
      <c r="F673" s="90"/>
      <c r="G673" s="90"/>
      <c r="H673" s="90"/>
      <c r="I673" s="90"/>
      <c r="J673" s="90"/>
      <c r="K673" s="90"/>
      <c r="L673" s="90"/>
      <c r="M673" s="90"/>
      <c r="N673" s="90"/>
      <c r="O673" s="90"/>
      <c r="P673" s="90"/>
      <c r="Q673" s="90"/>
      <c r="R673" s="90"/>
      <c r="S673" s="90"/>
    </row>
    <row r="674" spans="1:19" ht="15.75" customHeight="1">
      <c r="A674" s="90"/>
      <c r="B674" s="90"/>
      <c r="C674" s="90"/>
      <c r="D674" s="90"/>
      <c r="E674" s="90"/>
      <c r="F674" s="90"/>
      <c r="G674" s="90"/>
      <c r="H674" s="90"/>
      <c r="I674" s="90"/>
      <c r="J674" s="90"/>
      <c r="K674" s="90"/>
      <c r="L674" s="90"/>
      <c r="M674" s="90"/>
      <c r="N674" s="90"/>
      <c r="O674" s="90"/>
      <c r="P674" s="90"/>
      <c r="Q674" s="90"/>
      <c r="R674" s="90"/>
      <c r="S674" s="90"/>
    </row>
    <row r="675" spans="1:19" ht="15.75" customHeight="1">
      <c r="A675" s="90"/>
      <c r="B675" s="90"/>
      <c r="C675" s="90"/>
      <c r="D675" s="90"/>
      <c r="E675" s="90"/>
      <c r="F675" s="90"/>
      <c r="G675" s="90"/>
      <c r="H675" s="90"/>
      <c r="I675" s="90"/>
      <c r="J675" s="90"/>
      <c r="K675" s="90"/>
      <c r="L675" s="90"/>
      <c r="M675" s="90"/>
      <c r="N675" s="90"/>
      <c r="O675" s="90"/>
      <c r="P675" s="90"/>
      <c r="Q675" s="90"/>
      <c r="R675" s="90"/>
      <c r="S675" s="90"/>
    </row>
    <row r="676" spans="1:19" ht="15.75" customHeight="1">
      <c r="A676" s="90"/>
      <c r="B676" s="90"/>
      <c r="C676" s="90"/>
      <c r="D676" s="90"/>
      <c r="E676" s="90"/>
      <c r="F676" s="90"/>
      <c r="G676" s="90"/>
      <c r="H676" s="90"/>
      <c r="I676" s="90"/>
      <c r="J676" s="90"/>
      <c r="K676" s="90"/>
      <c r="L676" s="90"/>
      <c r="M676" s="90"/>
      <c r="N676" s="90"/>
      <c r="O676" s="90"/>
      <c r="P676" s="90"/>
      <c r="Q676" s="90"/>
      <c r="R676" s="90"/>
      <c r="S676" s="90"/>
    </row>
    <row r="677" spans="1:19" ht="15.75" customHeight="1">
      <c r="A677" s="90"/>
      <c r="B677" s="90"/>
      <c r="C677" s="90"/>
      <c r="D677" s="90"/>
      <c r="E677" s="90"/>
      <c r="F677" s="90"/>
      <c r="G677" s="90"/>
      <c r="H677" s="90"/>
      <c r="I677" s="90"/>
      <c r="J677" s="90"/>
      <c r="K677" s="90"/>
      <c r="L677" s="90"/>
      <c r="M677" s="90"/>
      <c r="N677" s="90"/>
      <c r="O677" s="90"/>
      <c r="P677" s="90"/>
      <c r="Q677" s="90"/>
      <c r="R677" s="90"/>
      <c r="S677" s="90"/>
    </row>
    <row r="678" spans="1:19" ht="15.75" customHeight="1">
      <c r="A678" s="90"/>
      <c r="B678" s="90"/>
      <c r="C678" s="90"/>
      <c r="D678" s="90"/>
      <c r="E678" s="90"/>
      <c r="F678" s="90"/>
      <c r="G678" s="90"/>
      <c r="H678" s="90"/>
      <c r="I678" s="90"/>
      <c r="J678" s="90"/>
      <c r="K678" s="90"/>
      <c r="L678" s="90"/>
      <c r="M678" s="90"/>
      <c r="N678" s="90"/>
      <c r="O678" s="90"/>
      <c r="P678" s="90"/>
      <c r="Q678" s="90"/>
      <c r="R678" s="90"/>
      <c r="S678" s="90"/>
    </row>
    <row r="679" spans="1:19" ht="15.75" customHeight="1">
      <c r="A679" s="90"/>
      <c r="B679" s="90"/>
      <c r="C679" s="90"/>
      <c r="D679" s="90"/>
      <c r="E679" s="90"/>
      <c r="F679" s="90"/>
      <c r="G679" s="90"/>
      <c r="H679" s="90"/>
      <c r="I679" s="90"/>
      <c r="J679" s="90"/>
      <c r="K679" s="90"/>
      <c r="L679" s="90"/>
      <c r="M679" s="90"/>
      <c r="N679" s="90"/>
      <c r="O679" s="90"/>
      <c r="P679" s="90"/>
      <c r="Q679" s="90"/>
      <c r="R679" s="90"/>
      <c r="S679" s="90"/>
    </row>
    <row r="680" spans="1:19" ht="15.75" customHeight="1">
      <c r="A680" s="90"/>
      <c r="B680" s="90"/>
      <c r="C680" s="90"/>
      <c r="D680" s="90"/>
      <c r="E680" s="90"/>
      <c r="F680" s="90"/>
      <c r="G680" s="90"/>
      <c r="H680" s="90"/>
      <c r="I680" s="90"/>
      <c r="J680" s="90"/>
      <c r="K680" s="90"/>
      <c r="L680" s="90"/>
      <c r="M680" s="90"/>
      <c r="N680" s="90"/>
      <c r="O680" s="90"/>
      <c r="P680" s="90"/>
      <c r="Q680" s="90"/>
      <c r="R680" s="90"/>
      <c r="S680" s="90"/>
    </row>
    <row r="681" spans="1:19" ht="15.75" customHeight="1">
      <c r="A681" s="90"/>
      <c r="B681" s="90"/>
      <c r="C681" s="90"/>
      <c r="D681" s="90"/>
      <c r="E681" s="90"/>
      <c r="F681" s="90"/>
      <c r="G681" s="90"/>
      <c r="H681" s="90"/>
      <c r="I681" s="90"/>
      <c r="J681" s="90"/>
      <c r="K681" s="90"/>
      <c r="L681" s="90"/>
      <c r="M681" s="90"/>
      <c r="N681" s="90"/>
      <c r="O681" s="90"/>
      <c r="P681" s="90"/>
      <c r="Q681" s="90"/>
      <c r="R681" s="90"/>
      <c r="S681" s="90"/>
    </row>
    <row r="682" spans="1:19" ht="15.75" customHeight="1">
      <c r="A682" s="90"/>
      <c r="B682" s="90"/>
      <c r="C682" s="90"/>
      <c r="D682" s="90"/>
      <c r="E682" s="90"/>
      <c r="F682" s="90"/>
      <c r="G682" s="90"/>
      <c r="H682" s="90"/>
      <c r="I682" s="90"/>
      <c r="J682" s="90"/>
      <c r="K682" s="90"/>
      <c r="L682" s="90"/>
      <c r="M682" s="90"/>
      <c r="N682" s="90"/>
      <c r="O682" s="90"/>
      <c r="P682" s="90"/>
      <c r="Q682" s="90"/>
      <c r="R682" s="90"/>
      <c r="S682" s="90"/>
    </row>
    <row r="683" spans="1:19" ht="15.75" customHeight="1">
      <c r="A683" s="90"/>
      <c r="B683" s="90"/>
      <c r="C683" s="90"/>
      <c r="D683" s="90"/>
      <c r="E683" s="90"/>
      <c r="F683" s="90"/>
      <c r="G683" s="90"/>
      <c r="H683" s="90"/>
      <c r="I683" s="90"/>
      <c r="J683" s="90"/>
      <c r="K683" s="90"/>
      <c r="L683" s="90"/>
      <c r="M683" s="90"/>
      <c r="N683" s="90"/>
      <c r="O683" s="90"/>
      <c r="P683" s="90"/>
      <c r="Q683" s="90"/>
      <c r="R683" s="90"/>
      <c r="S683" s="90"/>
    </row>
    <row r="684" spans="1:19" ht="15.75" customHeight="1">
      <c r="A684" s="90"/>
      <c r="B684" s="90"/>
      <c r="C684" s="90"/>
      <c r="D684" s="90"/>
      <c r="E684" s="90"/>
      <c r="F684" s="90"/>
      <c r="G684" s="90"/>
      <c r="H684" s="90"/>
      <c r="I684" s="90"/>
      <c r="J684" s="90"/>
      <c r="K684" s="90"/>
      <c r="L684" s="90"/>
      <c r="M684" s="90"/>
      <c r="N684" s="90"/>
      <c r="O684" s="90"/>
      <c r="P684" s="90"/>
      <c r="Q684" s="90"/>
      <c r="R684" s="90"/>
      <c r="S684" s="90"/>
    </row>
    <row r="685" spans="1:19" ht="15.75" customHeight="1">
      <c r="A685" s="90"/>
      <c r="B685" s="90"/>
      <c r="C685" s="90"/>
      <c r="D685" s="90"/>
      <c r="E685" s="90"/>
      <c r="F685" s="90"/>
      <c r="G685" s="90"/>
      <c r="H685" s="90"/>
      <c r="I685" s="90"/>
      <c r="J685" s="90"/>
      <c r="K685" s="90"/>
      <c r="L685" s="90"/>
      <c r="M685" s="90"/>
      <c r="N685" s="90"/>
      <c r="O685" s="90"/>
      <c r="P685" s="90"/>
      <c r="Q685" s="90"/>
      <c r="R685" s="90"/>
      <c r="S685" s="90"/>
    </row>
    <row r="686" spans="1:19" ht="15.75" customHeight="1">
      <c r="A686" s="90"/>
      <c r="B686" s="90"/>
      <c r="C686" s="90"/>
      <c r="D686" s="90"/>
      <c r="E686" s="90"/>
      <c r="F686" s="90"/>
      <c r="G686" s="90"/>
      <c r="H686" s="90"/>
      <c r="I686" s="90"/>
      <c r="J686" s="90"/>
      <c r="K686" s="90"/>
      <c r="L686" s="90"/>
      <c r="M686" s="90"/>
      <c r="N686" s="90"/>
      <c r="O686" s="90"/>
      <c r="P686" s="90"/>
      <c r="Q686" s="90"/>
      <c r="R686" s="90"/>
      <c r="S686" s="90"/>
    </row>
    <row r="687" spans="1:19" ht="15.75" customHeight="1">
      <c r="A687" s="90"/>
      <c r="B687" s="90"/>
      <c r="C687" s="90"/>
      <c r="D687" s="90"/>
      <c r="E687" s="90"/>
      <c r="F687" s="90"/>
      <c r="G687" s="90"/>
      <c r="H687" s="90"/>
      <c r="I687" s="90"/>
      <c r="J687" s="90"/>
      <c r="K687" s="90"/>
      <c r="L687" s="90"/>
      <c r="M687" s="90"/>
      <c r="N687" s="90"/>
      <c r="O687" s="90"/>
      <c r="P687" s="90"/>
      <c r="Q687" s="90"/>
      <c r="R687" s="90"/>
      <c r="S687" s="90"/>
    </row>
    <row r="688" spans="1:19" ht="15.75" customHeight="1">
      <c r="A688" s="90"/>
      <c r="B688" s="90"/>
      <c r="C688" s="90"/>
      <c r="D688" s="90"/>
      <c r="E688" s="90"/>
      <c r="F688" s="90"/>
      <c r="G688" s="90"/>
      <c r="H688" s="90"/>
      <c r="I688" s="90"/>
      <c r="J688" s="90"/>
      <c r="K688" s="90"/>
      <c r="L688" s="90"/>
      <c r="M688" s="90"/>
      <c r="N688" s="90"/>
      <c r="O688" s="90"/>
      <c r="P688" s="90"/>
      <c r="Q688" s="90"/>
      <c r="R688" s="90"/>
      <c r="S688" s="90"/>
    </row>
    <row r="689" spans="1:19" ht="15.75" customHeight="1">
      <c r="A689" s="90"/>
      <c r="B689" s="90"/>
      <c r="C689" s="90"/>
      <c r="D689" s="90"/>
      <c r="E689" s="90"/>
      <c r="F689" s="90"/>
      <c r="G689" s="90"/>
      <c r="H689" s="90"/>
      <c r="I689" s="90"/>
      <c r="J689" s="90"/>
      <c r="K689" s="90"/>
      <c r="L689" s="90"/>
      <c r="M689" s="90"/>
      <c r="N689" s="90"/>
      <c r="O689" s="90"/>
      <c r="P689" s="90"/>
      <c r="Q689" s="90"/>
      <c r="R689" s="90"/>
      <c r="S689" s="90"/>
    </row>
    <row r="690" spans="1:19" ht="15.75" customHeight="1">
      <c r="A690" s="90"/>
      <c r="B690" s="90"/>
      <c r="C690" s="90"/>
      <c r="D690" s="90"/>
      <c r="E690" s="90"/>
      <c r="F690" s="90"/>
      <c r="G690" s="90"/>
      <c r="H690" s="90"/>
      <c r="I690" s="90"/>
      <c r="J690" s="90"/>
      <c r="K690" s="90"/>
      <c r="L690" s="90"/>
      <c r="M690" s="90"/>
      <c r="N690" s="90"/>
      <c r="O690" s="90"/>
      <c r="P690" s="90"/>
      <c r="Q690" s="90"/>
      <c r="R690" s="90"/>
      <c r="S690" s="90"/>
    </row>
    <row r="691" spans="1:19" ht="15.75" customHeight="1">
      <c r="A691" s="90"/>
      <c r="B691" s="90"/>
      <c r="C691" s="90"/>
      <c r="D691" s="90"/>
      <c r="E691" s="90"/>
      <c r="F691" s="90"/>
      <c r="G691" s="90"/>
      <c r="H691" s="90"/>
      <c r="I691" s="90"/>
      <c r="J691" s="90"/>
      <c r="K691" s="90"/>
      <c r="L691" s="90"/>
      <c r="M691" s="90"/>
      <c r="N691" s="90"/>
      <c r="O691" s="90"/>
      <c r="P691" s="90"/>
      <c r="Q691" s="90"/>
      <c r="R691" s="90"/>
      <c r="S691" s="90"/>
    </row>
    <row r="692" spans="1:19" ht="15.75" customHeight="1">
      <c r="A692" s="90"/>
      <c r="B692" s="90"/>
      <c r="C692" s="90"/>
      <c r="D692" s="90"/>
      <c r="E692" s="90"/>
      <c r="F692" s="90"/>
      <c r="G692" s="90"/>
      <c r="H692" s="90"/>
      <c r="I692" s="90"/>
      <c r="J692" s="90"/>
      <c r="K692" s="90"/>
      <c r="L692" s="90"/>
      <c r="M692" s="90"/>
      <c r="N692" s="90"/>
      <c r="O692" s="90"/>
      <c r="P692" s="90"/>
      <c r="Q692" s="90"/>
      <c r="R692" s="90"/>
      <c r="S692" s="90"/>
    </row>
    <row r="693" spans="1:19" ht="15.75" customHeight="1">
      <c r="A693" s="90"/>
      <c r="B693" s="90"/>
      <c r="C693" s="90"/>
      <c r="D693" s="90"/>
      <c r="E693" s="90"/>
      <c r="F693" s="90"/>
      <c r="G693" s="90"/>
      <c r="H693" s="90"/>
      <c r="I693" s="90"/>
      <c r="J693" s="90"/>
      <c r="K693" s="90"/>
      <c r="L693" s="90"/>
      <c r="M693" s="90"/>
      <c r="N693" s="90"/>
      <c r="O693" s="90"/>
      <c r="P693" s="90"/>
      <c r="Q693" s="90"/>
      <c r="R693" s="90"/>
      <c r="S693" s="90"/>
    </row>
    <row r="694" spans="1:19" ht="15.75" customHeight="1">
      <c r="A694" s="90"/>
      <c r="B694" s="90"/>
      <c r="C694" s="90"/>
      <c r="D694" s="90"/>
      <c r="E694" s="90"/>
      <c r="F694" s="90"/>
      <c r="G694" s="90"/>
      <c r="H694" s="90"/>
      <c r="I694" s="90"/>
      <c r="J694" s="90"/>
      <c r="K694" s="90"/>
      <c r="L694" s="90"/>
      <c r="M694" s="90"/>
      <c r="N694" s="90"/>
      <c r="O694" s="90"/>
      <c r="P694" s="90"/>
      <c r="Q694" s="90"/>
      <c r="R694" s="90"/>
      <c r="S694" s="90"/>
    </row>
    <row r="695" spans="1:19" ht="15.75" customHeight="1">
      <c r="A695" s="90"/>
      <c r="B695" s="90"/>
      <c r="C695" s="90"/>
      <c r="D695" s="90"/>
      <c r="E695" s="90"/>
      <c r="F695" s="90"/>
      <c r="G695" s="90"/>
      <c r="H695" s="90"/>
      <c r="I695" s="90"/>
      <c r="J695" s="90"/>
      <c r="K695" s="90"/>
      <c r="L695" s="90"/>
      <c r="M695" s="90"/>
      <c r="N695" s="90"/>
      <c r="O695" s="90"/>
      <c r="P695" s="90"/>
      <c r="Q695" s="90"/>
      <c r="R695" s="90"/>
      <c r="S695" s="90"/>
    </row>
    <row r="696" spans="1:19" ht="15.75" customHeight="1">
      <c r="A696" s="90"/>
      <c r="B696" s="90"/>
      <c r="C696" s="90"/>
      <c r="D696" s="90"/>
      <c r="E696" s="90"/>
      <c r="F696" s="90"/>
      <c r="G696" s="90"/>
      <c r="H696" s="90"/>
      <c r="I696" s="90"/>
      <c r="J696" s="90"/>
      <c r="K696" s="90"/>
      <c r="L696" s="90"/>
      <c r="M696" s="90"/>
      <c r="N696" s="90"/>
      <c r="O696" s="90"/>
      <c r="P696" s="90"/>
      <c r="Q696" s="90"/>
      <c r="R696" s="90"/>
      <c r="S696" s="90"/>
    </row>
    <row r="697" spans="1:19" ht="15.75" customHeight="1">
      <c r="A697" s="90"/>
      <c r="B697" s="90"/>
      <c r="C697" s="90"/>
      <c r="D697" s="90"/>
      <c r="E697" s="90"/>
      <c r="F697" s="90"/>
      <c r="G697" s="90"/>
      <c r="H697" s="90"/>
      <c r="I697" s="90"/>
      <c r="J697" s="90"/>
      <c r="K697" s="90"/>
      <c r="L697" s="90"/>
      <c r="M697" s="90"/>
      <c r="N697" s="90"/>
      <c r="O697" s="90"/>
      <c r="P697" s="90"/>
      <c r="Q697" s="90"/>
      <c r="R697" s="90"/>
      <c r="S697" s="90"/>
    </row>
    <row r="698" spans="1:19" ht="15.75" customHeight="1">
      <c r="A698" s="90"/>
      <c r="B698" s="90"/>
      <c r="C698" s="90"/>
      <c r="D698" s="90"/>
      <c r="E698" s="90"/>
      <c r="F698" s="90"/>
      <c r="G698" s="90"/>
      <c r="H698" s="90"/>
      <c r="I698" s="90"/>
      <c r="J698" s="90"/>
      <c r="K698" s="90"/>
      <c r="L698" s="90"/>
      <c r="M698" s="90"/>
      <c r="N698" s="90"/>
      <c r="O698" s="90"/>
      <c r="P698" s="90"/>
      <c r="Q698" s="90"/>
      <c r="R698" s="90"/>
      <c r="S698" s="90"/>
    </row>
    <row r="699" spans="1:19" ht="15.75" customHeight="1">
      <c r="A699" s="90"/>
      <c r="B699" s="90"/>
      <c r="C699" s="90"/>
      <c r="D699" s="90"/>
      <c r="E699" s="90"/>
      <c r="F699" s="90"/>
      <c r="G699" s="90"/>
      <c r="H699" s="90"/>
      <c r="I699" s="90"/>
      <c r="J699" s="90"/>
      <c r="K699" s="90"/>
      <c r="L699" s="90"/>
      <c r="M699" s="90"/>
      <c r="N699" s="90"/>
      <c r="O699" s="90"/>
      <c r="P699" s="90"/>
      <c r="Q699" s="90"/>
      <c r="R699" s="90"/>
      <c r="S699" s="90"/>
    </row>
    <row r="700" spans="1:19" ht="15.75" customHeight="1">
      <c r="A700" s="90"/>
      <c r="B700" s="90"/>
      <c r="C700" s="90"/>
      <c r="D700" s="90"/>
      <c r="E700" s="90"/>
      <c r="F700" s="90"/>
      <c r="G700" s="90"/>
      <c r="H700" s="90"/>
      <c r="I700" s="90"/>
      <c r="J700" s="90"/>
      <c r="K700" s="90"/>
      <c r="L700" s="90"/>
      <c r="M700" s="90"/>
      <c r="N700" s="90"/>
      <c r="O700" s="90"/>
      <c r="P700" s="90"/>
      <c r="Q700" s="90"/>
      <c r="R700" s="90"/>
      <c r="S700" s="90"/>
    </row>
    <row r="701" spans="1:19" ht="15.75" customHeight="1">
      <c r="A701" s="90"/>
      <c r="B701" s="90"/>
      <c r="C701" s="90"/>
      <c r="D701" s="90"/>
      <c r="E701" s="90"/>
      <c r="F701" s="90"/>
      <c r="G701" s="90"/>
      <c r="H701" s="90"/>
      <c r="I701" s="90"/>
      <c r="J701" s="90"/>
      <c r="K701" s="90"/>
      <c r="L701" s="90"/>
      <c r="M701" s="90"/>
      <c r="N701" s="90"/>
      <c r="O701" s="90"/>
      <c r="P701" s="90"/>
      <c r="Q701" s="90"/>
      <c r="R701" s="90"/>
      <c r="S701" s="90"/>
    </row>
    <row r="702" spans="1:19" ht="15.75" customHeight="1">
      <c r="A702" s="90"/>
      <c r="B702" s="90"/>
      <c r="C702" s="90"/>
      <c r="D702" s="90"/>
      <c r="E702" s="90"/>
      <c r="F702" s="90"/>
      <c r="G702" s="90"/>
      <c r="H702" s="90"/>
      <c r="I702" s="90"/>
      <c r="J702" s="90"/>
      <c r="K702" s="90"/>
      <c r="L702" s="90"/>
      <c r="M702" s="90"/>
      <c r="N702" s="90"/>
      <c r="O702" s="90"/>
      <c r="P702" s="90"/>
      <c r="Q702" s="90"/>
      <c r="R702" s="90"/>
      <c r="S702" s="90"/>
    </row>
    <row r="703" spans="1:19" ht="15.75" customHeight="1">
      <c r="A703" s="90"/>
      <c r="B703" s="90"/>
      <c r="C703" s="90"/>
      <c r="D703" s="90"/>
      <c r="E703" s="90"/>
      <c r="F703" s="90"/>
      <c r="G703" s="90"/>
      <c r="H703" s="90"/>
      <c r="I703" s="90"/>
      <c r="J703" s="90"/>
      <c r="K703" s="90"/>
      <c r="L703" s="90"/>
      <c r="M703" s="90"/>
      <c r="N703" s="90"/>
      <c r="O703" s="90"/>
      <c r="P703" s="90"/>
      <c r="Q703" s="90"/>
      <c r="R703" s="90"/>
      <c r="S703" s="90"/>
    </row>
    <row r="704" spans="1:19" ht="15.75" customHeight="1">
      <c r="A704" s="90"/>
      <c r="B704" s="90"/>
      <c r="C704" s="90"/>
      <c r="D704" s="90"/>
      <c r="E704" s="90"/>
      <c r="F704" s="90"/>
      <c r="G704" s="90"/>
      <c r="H704" s="90"/>
      <c r="I704" s="90"/>
      <c r="J704" s="90"/>
      <c r="K704" s="90"/>
      <c r="L704" s="90"/>
      <c r="M704" s="90"/>
      <c r="N704" s="90"/>
      <c r="O704" s="90"/>
      <c r="P704" s="90"/>
      <c r="Q704" s="90"/>
      <c r="R704" s="90"/>
      <c r="S704" s="90"/>
    </row>
    <row r="705" spans="1:19" ht="15.75" customHeight="1">
      <c r="A705" s="90"/>
      <c r="B705" s="90"/>
      <c r="C705" s="90"/>
      <c r="D705" s="90"/>
      <c r="E705" s="90"/>
      <c r="F705" s="90"/>
      <c r="G705" s="90"/>
      <c r="H705" s="90"/>
      <c r="I705" s="90"/>
      <c r="J705" s="90"/>
      <c r="K705" s="90"/>
      <c r="L705" s="90"/>
      <c r="M705" s="90"/>
      <c r="N705" s="90"/>
      <c r="O705" s="90"/>
      <c r="P705" s="90"/>
      <c r="Q705" s="90"/>
      <c r="R705" s="90"/>
      <c r="S705" s="90"/>
    </row>
    <row r="706" spans="1:19" ht="15.75" customHeight="1">
      <c r="A706" s="90"/>
      <c r="B706" s="90"/>
      <c r="C706" s="90"/>
      <c r="D706" s="90"/>
      <c r="E706" s="90"/>
      <c r="F706" s="90"/>
      <c r="G706" s="90"/>
      <c r="H706" s="90"/>
      <c r="I706" s="90"/>
      <c r="J706" s="90"/>
      <c r="K706" s="90"/>
      <c r="L706" s="90"/>
      <c r="M706" s="90"/>
      <c r="N706" s="90"/>
      <c r="O706" s="90"/>
      <c r="P706" s="90"/>
      <c r="Q706" s="90"/>
      <c r="R706" s="90"/>
      <c r="S706" s="90"/>
    </row>
    <row r="707" spans="1:19" ht="15.75" customHeight="1">
      <c r="A707" s="90"/>
      <c r="B707" s="90"/>
      <c r="C707" s="90"/>
      <c r="D707" s="90"/>
      <c r="E707" s="90"/>
      <c r="F707" s="90"/>
      <c r="G707" s="90"/>
      <c r="H707" s="90"/>
      <c r="I707" s="90"/>
      <c r="J707" s="90"/>
      <c r="K707" s="90"/>
      <c r="L707" s="90"/>
      <c r="M707" s="90"/>
      <c r="N707" s="90"/>
      <c r="O707" s="90"/>
      <c r="P707" s="90"/>
      <c r="Q707" s="90"/>
      <c r="R707" s="90"/>
      <c r="S707" s="90"/>
    </row>
    <row r="708" spans="1:19" ht="15.75" customHeight="1">
      <c r="A708" s="90"/>
      <c r="B708" s="90"/>
      <c r="C708" s="90"/>
      <c r="D708" s="90"/>
      <c r="E708" s="90"/>
      <c r="F708" s="90"/>
      <c r="G708" s="90"/>
      <c r="H708" s="90"/>
      <c r="I708" s="90"/>
      <c r="J708" s="90"/>
      <c r="K708" s="90"/>
      <c r="L708" s="90"/>
      <c r="M708" s="90"/>
      <c r="N708" s="90"/>
      <c r="O708" s="90"/>
      <c r="P708" s="90"/>
      <c r="Q708" s="90"/>
      <c r="R708" s="90"/>
      <c r="S708" s="90"/>
    </row>
    <row r="709" spans="1:19" ht="15.75" customHeight="1">
      <c r="A709" s="90"/>
      <c r="B709" s="90"/>
      <c r="C709" s="90"/>
      <c r="D709" s="90"/>
      <c r="E709" s="90"/>
      <c r="F709" s="90"/>
      <c r="G709" s="90"/>
      <c r="H709" s="90"/>
      <c r="I709" s="90"/>
      <c r="J709" s="90"/>
      <c r="K709" s="90"/>
      <c r="L709" s="90"/>
      <c r="M709" s="90"/>
      <c r="N709" s="90"/>
      <c r="O709" s="90"/>
      <c r="P709" s="90"/>
      <c r="Q709" s="90"/>
      <c r="R709" s="90"/>
      <c r="S709" s="90"/>
    </row>
    <row r="710" spans="1:19" ht="15.75" customHeight="1">
      <c r="A710" s="90"/>
      <c r="B710" s="90"/>
      <c r="C710" s="90"/>
      <c r="D710" s="90"/>
      <c r="E710" s="90"/>
      <c r="F710" s="90"/>
      <c r="G710" s="90"/>
      <c r="H710" s="90"/>
      <c r="I710" s="90"/>
      <c r="J710" s="90"/>
      <c r="K710" s="90"/>
      <c r="L710" s="90"/>
      <c r="M710" s="90"/>
      <c r="N710" s="90"/>
      <c r="O710" s="90"/>
      <c r="P710" s="90"/>
      <c r="Q710" s="90"/>
      <c r="R710" s="90"/>
      <c r="S710" s="90"/>
    </row>
    <row r="711" spans="1:19" ht="15.75" customHeight="1">
      <c r="A711" s="90"/>
      <c r="B711" s="90"/>
      <c r="C711" s="90"/>
      <c r="D711" s="90"/>
      <c r="E711" s="90"/>
      <c r="F711" s="90"/>
      <c r="G711" s="90"/>
      <c r="H711" s="90"/>
      <c r="I711" s="90"/>
      <c r="J711" s="90"/>
      <c r="K711" s="90"/>
      <c r="L711" s="90"/>
      <c r="M711" s="90"/>
      <c r="N711" s="90"/>
      <c r="O711" s="90"/>
      <c r="P711" s="90"/>
      <c r="Q711" s="90"/>
      <c r="R711" s="90"/>
      <c r="S711" s="90"/>
    </row>
    <row r="712" spans="1:19" ht="15.75" customHeight="1">
      <c r="A712" s="90"/>
      <c r="B712" s="90"/>
      <c r="C712" s="90"/>
      <c r="D712" s="90"/>
      <c r="E712" s="90"/>
      <c r="F712" s="90"/>
      <c r="G712" s="90"/>
      <c r="H712" s="90"/>
      <c r="I712" s="90"/>
      <c r="J712" s="90"/>
      <c r="K712" s="90"/>
      <c r="L712" s="90"/>
      <c r="M712" s="90"/>
      <c r="N712" s="90"/>
      <c r="O712" s="90"/>
      <c r="P712" s="90"/>
      <c r="Q712" s="90"/>
      <c r="R712" s="90"/>
      <c r="S712" s="90"/>
    </row>
    <row r="713" spans="1:19" ht="15.75" customHeight="1">
      <c r="A713" s="90"/>
      <c r="B713" s="90"/>
      <c r="C713" s="90"/>
      <c r="D713" s="90"/>
      <c r="E713" s="90"/>
      <c r="F713" s="90"/>
      <c r="G713" s="90"/>
      <c r="H713" s="90"/>
      <c r="I713" s="90"/>
      <c r="J713" s="90"/>
      <c r="K713" s="90"/>
      <c r="L713" s="90"/>
      <c r="M713" s="90"/>
      <c r="N713" s="90"/>
      <c r="O713" s="90"/>
      <c r="P713" s="90"/>
      <c r="Q713" s="90"/>
      <c r="R713" s="90"/>
      <c r="S713" s="90"/>
    </row>
    <row r="714" spans="1:19" ht="15.75" customHeight="1">
      <c r="A714" s="90"/>
      <c r="B714" s="90"/>
      <c r="C714" s="90"/>
      <c r="D714" s="90"/>
      <c r="E714" s="90"/>
      <c r="F714" s="90"/>
      <c r="G714" s="90"/>
      <c r="H714" s="90"/>
      <c r="I714" s="90"/>
      <c r="J714" s="90"/>
      <c r="K714" s="90"/>
      <c r="L714" s="90"/>
      <c r="M714" s="90"/>
      <c r="N714" s="90"/>
      <c r="O714" s="90"/>
      <c r="P714" s="90"/>
      <c r="Q714" s="90"/>
      <c r="R714" s="90"/>
      <c r="S714" s="90"/>
    </row>
    <row r="715" spans="1:19" ht="15.75" customHeight="1">
      <c r="A715" s="90"/>
      <c r="B715" s="90"/>
      <c r="C715" s="90"/>
      <c r="D715" s="90"/>
      <c r="E715" s="90"/>
      <c r="F715" s="90"/>
      <c r="G715" s="90"/>
      <c r="H715" s="90"/>
      <c r="I715" s="90"/>
      <c r="J715" s="90"/>
      <c r="K715" s="90"/>
      <c r="L715" s="90"/>
      <c r="M715" s="90"/>
      <c r="N715" s="90"/>
      <c r="O715" s="90"/>
      <c r="P715" s="90"/>
      <c r="Q715" s="90"/>
      <c r="R715" s="90"/>
      <c r="S715" s="90"/>
    </row>
    <row r="716" spans="1:19" ht="15.75" customHeight="1">
      <c r="A716" s="90"/>
      <c r="B716" s="90"/>
      <c r="C716" s="90"/>
      <c r="D716" s="90"/>
      <c r="E716" s="90"/>
      <c r="F716" s="90"/>
      <c r="G716" s="90"/>
      <c r="H716" s="90"/>
      <c r="I716" s="90"/>
      <c r="J716" s="90"/>
      <c r="K716" s="90"/>
      <c r="L716" s="90"/>
      <c r="M716" s="90"/>
      <c r="N716" s="90"/>
      <c r="O716" s="90"/>
      <c r="P716" s="90"/>
      <c r="Q716" s="90"/>
      <c r="R716" s="90"/>
      <c r="S716" s="90"/>
    </row>
    <row r="717" spans="1:19" ht="15.75" customHeight="1">
      <c r="A717" s="90"/>
      <c r="B717" s="90"/>
      <c r="C717" s="90"/>
      <c r="D717" s="90"/>
      <c r="E717" s="90"/>
      <c r="F717" s="90"/>
      <c r="G717" s="90"/>
      <c r="H717" s="90"/>
      <c r="I717" s="90"/>
      <c r="J717" s="90"/>
      <c r="K717" s="90"/>
      <c r="L717" s="90"/>
      <c r="M717" s="90"/>
      <c r="N717" s="90"/>
      <c r="O717" s="90"/>
      <c r="P717" s="90"/>
      <c r="Q717" s="90"/>
      <c r="R717" s="90"/>
      <c r="S717" s="90"/>
    </row>
    <row r="718" spans="1:19" ht="15.75" customHeight="1">
      <c r="A718" s="90"/>
      <c r="B718" s="90"/>
      <c r="C718" s="90"/>
      <c r="D718" s="90"/>
      <c r="E718" s="90"/>
      <c r="F718" s="90"/>
      <c r="G718" s="90"/>
      <c r="H718" s="90"/>
      <c r="I718" s="90"/>
      <c r="J718" s="90"/>
      <c r="K718" s="90"/>
      <c r="L718" s="90"/>
      <c r="M718" s="90"/>
      <c r="N718" s="90"/>
      <c r="O718" s="90"/>
      <c r="P718" s="90"/>
      <c r="Q718" s="90"/>
      <c r="R718" s="90"/>
      <c r="S718" s="90"/>
    </row>
    <row r="719" spans="1:19" ht="15.75" customHeight="1">
      <c r="A719" s="90"/>
      <c r="B719" s="90"/>
      <c r="C719" s="90"/>
      <c r="D719" s="90"/>
      <c r="E719" s="90"/>
      <c r="F719" s="90"/>
      <c r="G719" s="90"/>
      <c r="H719" s="90"/>
      <c r="I719" s="90"/>
      <c r="J719" s="90"/>
      <c r="K719" s="90"/>
      <c r="L719" s="90"/>
      <c r="M719" s="90"/>
      <c r="N719" s="90"/>
      <c r="O719" s="90"/>
      <c r="P719" s="90"/>
      <c r="Q719" s="90"/>
      <c r="R719" s="90"/>
      <c r="S719" s="90"/>
    </row>
    <row r="720" spans="1:19" ht="15.75" customHeight="1">
      <c r="A720" s="90"/>
      <c r="B720" s="90"/>
      <c r="C720" s="90"/>
      <c r="D720" s="90"/>
      <c r="E720" s="90"/>
      <c r="F720" s="90"/>
      <c r="G720" s="90"/>
      <c r="H720" s="90"/>
      <c r="I720" s="90"/>
      <c r="J720" s="90"/>
      <c r="K720" s="90"/>
      <c r="L720" s="90"/>
      <c r="M720" s="90"/>
      <c r="N720" s="90"/>
      <c r="O720" s="90"/>
      <c r="P720" s="90"/>
      <c r="Q720" s="90"/>
      <c r="R720" s="90"/>
      <c r="S720" s="90"/>
    </row>
    <row r="721" spans="1:19" ht="15.75" customHeight="1">
      <c r="A721" s="90"/>
      <c r="B721" s="90"/>
      <c r="C721" s="90"/>
      <c r="D721" s="90"/>
      <c r="E721" s="90"/>
      <c r="F721" s="90"/>
      <c r="G721" s="90"/>
      <c r="H721" s="90"/>
      <c r="I721" s="90"/>
      <c r="J721" s="90"/>
      <c r="K721" s="90"/>
      <c r="L721" s="90"/>
      <c r="M721" s="90"/>
      <c r="N721" s="90"/>
      <c r="O721" s="90"/>
      <c r="P721" s="90"/>
      <c r="Q721" s="90"/>
      <c r="R721" s="90"/>
      <c r="S721" s="90"/>
    </row>
    <row r="722" spans="1:19" ht="15.75" customHeight="1">
      <c r="A722" s="90"/>
      <c r="B722" s="90"/>
      <c r="C722" s="90"/>
      <c r="D722" s="90"/>
      <c r="E722" s="90"/>
      <c r="F722" s="90"/>
      <c r="G722" s="90"/>
      <c r="H722" s="90"/>
      <c r="I722" s="90"/>
      <c r="J722" s="90"/>
      <c r="K722" s="90"/>
      <c r="L722" s="90"/>
      <c r="M722" s="90"/>
      <c r="N722" s="90"/>
      <c r="O722" s="90"/>
      <c r="P722" s="90"/>
      <c r="Q722" s="90"/>
      <c r="R722" s="90"/>
      <c r="S722" s="90"/>
    </row>
    <row r="723" spans="1:19" ht="15.75" customHeight="1">
      <c r="A723" s="90"/>
      <c r="B723" s="90"/>
      <c r="C723" s="90"/>
      <c r="D723" s="90"/>
      <c r="E723" s="90"/>
      <c r="F723" s="90"/>
      <c r="G723" s="90"/>
      <c r="H723" s="90"/>
      <c r="I723" s="90"/>
      <c r="J723" s="90"/>
      <c r="K723" s="90"/>
      <c r="L723" s="90"/>
      <c r="M723" s="90"/>
      <c r="N723" s="90"/>
      <c r="O723" s="90"/>
      <c r="P723" s="90"/>
      <c r="Q723" s="90"/>
      <c r="R723" s="90"/>
      <c r="S723" s="90"/>
    </row>
    <row r="724" spans="1:19" ht="15.75" customHeight="1">
      <c r="A724" s="90"/>
      <c r="B724" s="90"/>
      <c r="C724" s="90"/>
      <c r="D724" s="90"/>
      <c r="E724" s="90"/>
      <c r="F724" s="90"/>
      <c r="G724" s="90"/>
      <c r="H724" s="90"/>
      <c r="I724" s="90"/>
      <c r="J724" s="90"/>
      <c r="K724" s="90"/>
      <c r="L724" s="90"/>
      <c r="M724" s="90"/>
      <c r="N724" s="90"/>
      <c r="O724" s="90"/>
      <c r="P724" s="90"/>
      <c r="Q724" s="90"/>
      <c r="R724" s="90"/>
      <c r="S724" s="90"/>
    </row>
    <row r="725" spans="1:19" ht="15.75" customHeight="1">
      <c r="A725" s="90"/>
      <c r="B725" s="90"/>
      <c r="C725" s="90"/>
      <c r="D725" s="90"/>
      <c r="E725" s="90"/>
      <c r="F725" s="90"/>
      <c r="G725" s="90"/>
      <c r="H725" s="90"/>
      <c r="I725" s="90"/>
      <c r="J725" s="90"/>
      <c r="K725" s="90"/>
      <c r="L725" s="90"/>
      <c r="M725" s="90"/>
      <c r="N725" s="90"/>
      <c r="O725" s="90"/>
      <c r="P725" s="90"/>
      <c r="Q725" s="90"/>
      <c r="R725" s="90"/>
      <c r="S725" s="90"/>
    </row>
    <row r="726" spans="1:19" ht="15.75" customHeight="1">
      <c r="A726" s="90"/>
      <c r="B726" s="90"/>
      <c r="C726" s="90"/>
      <c r="D726" s="90"/>
      <c r="E726" s="90"/>
      <c r="F726" s="90"/>
      <c r="G726" s="90"/>
      <c r="H726" s="90"/>
      <c r="I726" s="90"/>
      <c r="J726" s="90"/>
      <c r="K726" s="90"/>
      <c r="L726" s="90"/>
      <c r="M726" s="90"/>
      <c r="N726" s="90"/>
      <c r="O726" s="90"/>
      <c r="P726" s="90"/>
      <c r="Q726" s="90"/>
      <c r="R726" s="90"/>
      <c r="S726" s="90"/>
    </row>
    <row r="727" spans="1:19" ht="15.75" customHeight="1">
      <c r="A727" s="90"/>
      <c r="B727" s="90"/>
      <c r="C727" s="90"/>
      <c r="D727" s="90"/>
      <c r="E727" s="90"/>
      <c r="F727" s="90"/>
      <c r="G727" s="90"/>
      <c r="H727" s="90"/>
      <c r="I727" s="90"/>
      <c r="J727" s="90"/>
      <c r="K727" s="90"/>
      <c r="L727" s="90"/>
      <c r="M727" s="90"/>
      <c r="N727" s="90"/>
      <c r="O727" s="90"/>
      <c r="P727" s="90"/>
      <c r="Q727" s="90"/>
      <c r="R727" s="90"/>
      <c r="S727" s="90"/>
    </row>
    <row r="728" spans="1:19" ht="15.75" customHeight="1">
      <c r="A728" s="90"/>
      <c r="B728" s="90"/>
      <c r="C728" s="90"/>
      <c r="D728" s="90"/>
      <c r="E728" s="90"/>
      <c r="F728" s="90"/>
      <c r="G728" s="90"/>
      <c r="H728" s="90"/>
      <c r="I728" s="90"/>
      <c r="J728" s="90"/>
      <c r="K728" s="90"/>
      <c r="L728" s="90"/>
      <c r="M728" s="90"/>
      <c r="N728" s="90"/>
      <c r="O728" s="90"/>
      <c r="P728" s="90"/>
      <c r="Q728" s="90"/>
      <c r="R728" s="90"/>
      <c r="S728" s="90"/>
    </row>
    <row r="729" spans="1:19" ht="15.75" customHeight="1">
      <c r="A729" s="90"/>
      <c r="B729" s="90"/>
      <c r="C729" s="90"/>
      <c r="D729" s="90"/>
      <c r="E729" s="90"/>
      <c r="F729" s="90"/>
      <c r="G729" s="90"/>
      <c r="H729" s="90"/>
      <c r="I729" s="90"/>
      <c r="J729" s="90"/>
      <c r="K729" s="90"/>
      <c r="L729" s="90"/>
      <c r="M729" s="90"/>
      <c r="N729" s="90"/>
      <c r="O729" s="90"/>
      <c r="P729" s="90"/>
      <c r="Q729" s="90"/>
      <c r="R729" s="90"/>
      <c r="S729" s="90"/>
    </row>
    <row r="730" spans="1:19" ht="15.75" customHeight="1">
      <c r="A730" s="90"/>
      <c r="B730" s="90"/>
      <c r="C730" s="90"/>
      <c r="D730" s="90"/>
      <c r="E730" s="90"/>
      <c r="F730" s="90"/>
      <c r="G730" s="90"/>
      <c r="H730" s="90"/>
      <c r="I730" s="90"/>
      <c r="J730" s="90"/>
      <c r="K730" s="90"/>
      <c r="L730" s="90"/>
      <c r="M730" s="90"/>
      <c r="N730" s="90"/>
      <c r="O730" s="90"/>
      <c r="P730" s="90"/>
      <c r="Q730" s="90"/>
      <c r="R730" s="90"/>
      <c r="S730" s="90"/>
    </row>
    <row r="731" spans="1:19" ht="15.75" customHeight="1">
      <c r="A731" s="90"/>
      <c r="B731" s="90"/>
      <c r="C731" s="90"/>
      <c r="D731" s="90"/>
      <c r="E731" s="90"/>
      <c r="F731" s="90"/>
      <c r="G731" s="90"/>
      <c r="H731" s="90"/>
      <c r="I731" s="90"/>
      <c r="J731" s="90"/>
      <c r="K731" s="90"/>
      <c r="L731" s="90"/>
      <c r="M731" s="90"/>
      <c r="N731" s="90"/>
      <c r="O731" s="90"/>
      <c r="P731" s="90"/>
      <c r="Q731" s="90"/>
      <c r="R731" s="90"/>
      <c r="S731" s="90"/>
    </row>
    <row r="732" spans="1:19" ht="15.75" customHeight="1">
      <c r="A732" s="90"/>
      <c r="B732" s="90"/>
      <c r="C732" s="90"/>
      <c r="D732" s="90"/>
      <c r="E732" s="90"/>
      <c r="F732" s="90"/>
      <c r="G732" s="90"/>
      <c r="H732" s="90"/>
      <c r="I732" s="90"/>
      <c r="J732" s="90"/>
      <c r="K732" s="90"/>
      <c r="L732" s="90"/>
      <c r="M732" s="90"/>
      <c r="N732" s="90"/>
      <c r="O732" s="90"/>
      <c r="P732" s="90"/>
      <c r="Q732" s="90"/>
      <c r="R732" s="90"/>
      <c r="S732" s="90"/>
    </row>
    <row r="733" spans="1:19" ht="15.75" customHeight="1">
      <c r="A733" s="90"/>
      <c r="B733" s="90"/>
      <c r="C733" s="90"/>
      <c r="D733" s="90"/>
      <c r="E733" s="90"/>
      <c r="F733" s="90"/>
      <c r="G733" s="90"/>
      <c r="H733" s="90"/>
      <c r="I733" s="90"/>
      <c r="J733" s="90"/>
      <c r="K733" s="90"/>
      <c r="L733" s="90"/>
      <c r="M733" s="90"/>
      <c r="N733" s="90"/>
      <c r="O733" s="90"/>
      <c r="P733" s="90"/>
      <c r="Q733" s="90"/>
      <c r="R733" s="90"/>
      <c r="S733" s="90"/>
    </row>
    <row r="734" spans="1:19" ht="15.75" customHeight="1">
      <c r="A734" s="90"/>
      <c r="B734" s="90"/>
      <c r="C734" s="90"/>
      <c r="D734" s="90"/>
      <c r="E734" s="90"/>
      <c r="F734" s="90"/>
      <c r="G734" s="90"/>
      <c r="H734" s="90"/>
      <c r="I734" s="90"/>
      <c r="J734" s="90"/>
      <c r="K734" s="90"/>
      <c r="L734" s="90"/>
      <c r="M734" s="90"/>
      <c r="N734" s="90"/>
      <c r="O734" s="90"/>
      <c r="P734" s="90"/>
      <c r="Q734" s="90"/>
      <c r="R734" s="90"/>
      <c r="S734" s="90"/>
    </row>
    <row r="735" spans="1:19" ht="15.75" customHeight="1">
      <c r="A735" s="90"/>
      <c r="B735" s="90"/>
      <c r="C735" s="90"/>
      <c r="D735" s="90"/>
      <c r="E735" s="90"/>
      <c r="F735" s="90"/>
      <c r="G735" s="90"/>
      <c r="H735" s="90"/>
      <c r="I735" s="90"/>
      <c r="J735" s="90"/>
      <c r="K735" s="90"/>
      <c r="L735" s="90"/>
      <c r="M735" s="90"/>
      <c r="N735" s="90"/>
      <c r="O735" s="90"/>
      <c r="P735" s="90"/>
      <c r="Q735" s="90"/>
      <c r="R735" s="90"/>
      <c r="S735" s="90"/>
    </row>
    <row r="736" spans="1:19" ht="15.75" customHeight="1">
      <c r="A736" s="90"/>
      <c r="B736" s="90"/>
      <c r="C736" s="90"/>
      <c r="D736" s="90"/>
      <c r="E736" s="90"/>
      <c r="F736" s="90"/>
      <c r="G736" s="90"/>
      <c r="H736" s="90"/>
      <c r="I736" s="90"/>
      <c r="J736" s="90"/>
      <c r="K736" s="90"/>
      <c r="L736" s="90"/>
      <c r="M736" s="90"/>
      <c r="N736" s="90"/>
      <c r="O736" s="90"/>
      <c r="P736" s="90"/>
      <c r="Q736" s="90"/>
      <c r="R736" s="90"/>
      <c r="S736" s="90"/>
    </row>
    <row r="737" spans="1:19" ht="15.75" customHeight="1">
      <c r="A737" s="90"/>
      <c r="B737" s="90"/>
      <c r="C737" s="90"/>
      <c r="D737" s="90"/>
      <c r="E737" s="90"/>
      <c r="F737" s="90"/>
      <c r="G737" s="90"/>
      <c r="H737" s="90"/>
      <c r="I737" s="90"/>
      <c r="J737" s="90"/>
      <c r="K737" s="90"/>
      <c r="L737" s="90"/>
      <c r="M737" s="90"/>
      <c r="N737" s="90"/>
      <c r="O737" s="90"/>
      <c r="P737" s="90"/>
      <c r="Q737" s="90"/>
      <c r="R737" s="90"/>
      <c r="S737" s="90"/>
    </row>
    <row r="738" spans="1:19" ht="15.75" customHeight="1">
      <c r="A738" s="90"/>
      <c r="B738" s="90"/>
      <c r="C738" s="90"/>
      <c r="D738" s="90"/>
      <c r="E738" s="90"/>
      <c r="F738" s="90"/>
      <c r="G738" s="90"/>
      <c r="H738" s="90"/>
      <c r="I738" s="90"/>
      <c r="J738" s="90"/>
      <c r="K738" s="90"/>
      <c r="L738" s="90"/>
      <c r="M738" s="90"/>
      <c r="N738" s="90"/>
      <c r="O738" s="90"/>
      <c r="P738" s="90"/>
      <c r="Q738" s="90"/>
      <c r="R738" s="90"/>
      <c r="S738" s="90"/>
    </row>
    <row r="739" spans="1:19" ht="15.75" customHeight="1">
      <c r="A739" s="90"/>
      <c r="B739" s="90"/>
      <c r="C739" s="90"/>
      <c r="D739" s="90"/>
      <c r="E739" s="90"/>
      <c r="F739" s="90"/>
      <c r="G739" s="90"/>
      <c r="H739" s="90"/>
      <c r="I739" s="90"/>
      <c r="J739" s="90"/>
      <c r="K739" s="90"/>
      <c r="L739" s="90"/>
      <c r="M739" s="90"/>
      <c r="N739" s="90"/>
      <c r="O739" s="90"/>
      <c r="P739" s="90"/>
      <c r="Q739" s="90"/>
      <c r="R739" s="90"/>
      <c r="S739" s="90"/>
    </row>
    <row r="740" spans="1:19" ht="15.75" customHeight="1">
      <c r="A740" s="90"/>
      <c r="B740" s="90"/>
      <c r="C740" s="90"/>
      <c r="D740" s="90"/>
      <c r="E740" s="90"/>
      <c r="F740" s="90"/>
      <c r="G740" s="90"/>
      <c r="H740" s="90"/>
      <c r="I740" s="90"/>
      <c r="J740" s="90"/>
      <c r="K740" s="90"/>
      <c r="L740" s="90"/>
      <c r="M740" s="90"/>
      <c r="N740" s="90"/>
      <c r="O740" s="90"/>
      <c r="P740" s="90"/>
      <c r="Q740" s="90"/>
      <c r="R740" s="90"/>
      <c r="S740" s="90"/>
    </row>
    <row r="741" spans="1:19" ht="15.75" customHeight="1">
      <c r="A741" s="90"/>
      <c r="B741" s="90"/>
      <c r="C741" s="90"/>
      <c r="D741" s="90"/>
      <c r="E741" s="90"/>
      <c r="F741" s="90"/>
      <c r="G741" s="90"/>
      <c r="H741" s="90"/>
      <c r="I741" s="90"/>
      <c r="J741" s="90"/>
      <c r="K741" s="90"/>
      <c r="L741" s="90"/>
      <c r="M741" s="90"/>
      <c r="N741" s="90"/>
      <c r="O741" s="90"/>
      <c r="P741" s="90"/>
      <c r="Q741" s="90"/>
      <c r="R741" s="90"/>
      <c r="S741" s="90"/>
    </row>
    <row r="742" spans="1:19" ht="15.75" customHeight="1">
      <c r="A742" s="90"/>
      <c r="B742" s="90"/>
      <c r="C742" s="90"/>
      <c r="D742" s="90"/>
      <c r="E742" s="90"/>
      <c r="F742" s="90"/>
      <c r="G742" s="90"/>
      <c r="H742" s="90"/>
      <c r="I742" s="90"/>
      <c r="J742" s="90"/>
      <c r="K742" s="90"/>
      <c r="L742" s="90"/>
      <c r="M742" s="90"/>
      <c r="N742" s="90"/>
      <c r="O742" s="90"/>
      <c r="P742" s="90"/>
      <c r="Q742" s="90"/>
      <c r="R742" s="90"/>
      <c r="S742" s="90"/>
    </row>
    <row r="743" spans="1:19" ht="15.75" customHeight="1">
      <c r="A743" s="90"/>
      <c r="B743" s="90"/>
      <c r="C743" s="90"/>
      <c r="D743" s="90"/>
      <c r="E743" s="90"/>
      <c r="F743" s="90"/>
      <c r="G743" s="90"/>
      <c r="H743" s="90"/>
      <c r="I743" s="90"/>
      <c r="J743" s="90"/>
      <c r="K743" s="90"/>
      <c r="L743" s="90"/>
      <c r="M743" s="90"/>
      <c r="N743" s="90"/>
      <c r="O743" s="90"/>
      <c r="P743" s="90"/>
      <c r="Q743" s="90"/>
      <c r="R743" s="90"/>
      <c r="S743" s="90"/>
    </row>
    <row r="744" spans="1:19" ht="15.75" customHeight="1">
      <c r="A744" s="90"/>
      <c r="B744" s="90"/>
      <c r="C744" s="90"/>
      <c r="D744" s="90"/>
      <c r="E744" s="90"/>
      <c r="F744" s="90"/>
      <c r="G744" s="90"/>
      <c r="H744" s="90"/>
      <c r="I744" s="90"/>
      <c r="J744" s="90"/>
      <c r="K744" s="90"/>
      <c r="L744" s="90"/>
      <c r="M744" s="90"/>
      <c r="N744" s="90"/>
      <c r="O744" s="90"/>
      <c r="P744" s="90"/>
      <c r="Q744" s="90"/>
      <c r="R744" s="90"/>
      <c r="S744" s="90"/>
    </row>
    <row r="745" spans="1:19" ht="15.75" customHeight="1">
      <c r="A745" s="90"/>
      <c r="B745" s="90"/>
      <c r="C745" s="90"/>
      <c r="D745" s="90"/>
      <c r="E745" s="90"/>
      <c r="F745" s="90"/>
      <c r="G745" s="90"/>
      <c r="H745" s="90"/>
      <c r="I745" s="90"/>
      <c r="J745" s="90"/>
      <c r="K745" s="90"/>
      <c r="L745" s="90"/>
      <c r="M745" s="90"/>
      <c r="N745" s="90"/>
      <c r="O745" s="90"/>
      <c r="P745" s="90"/>
      <c r="Q745" s="90"/>
      <c r="R745" s="90"/>
      <c r="S745" s="90"/>
    </row>
    <row r="746" spans="1:19" ht="15.75" customHeight="1">
      <c r="A746" s="90"/>
      <c r="B746" s="90"/>
      <c r="C746" s="90"/>
      <c r="D746" s="90"/>
      <c r="E746" s="90"/>
      <c r="F746" s="90"/>
      <c r="G746" s="90"/>
      <c r="H746" s="90"/>
      <c r="I746" s="90"/>
      <c r="J746" s="90"/>
      <c r="K746" s="90"/>
      <c r="L746" s="90"/>
      <c r="M746" s="90"/>
      <c r="N746" s="90"/>
      <c r="O746" s="90"/>
      <c r="P746" s="90"/>
      <c r="Q746" s="90"/>
      <c r="R746" s="90"/>
      <c r="S746" s="90"/>
    </row>
    <row r="747" spans="1:19" ht="15.75" customHeight="1">
      <c r="A747" s="90"/>
      <c r="B747" s="90"/>
      <c r="C747" s="90"/>
      <c r="D747" s="90"/>
      <c r="E747" s="90"/>
      <c r="F747" s="90"/>
      <c r="G747" s="90"/>
      <c r="H747" s="90"/>
      <c r="I747" s="90"/>
      <c r="J747" s="90"/>
      <c r="K747" s="90"/>
      <c r="L747" s="90"/>
      <c r="M747" s="90"/>
      <c r="N747" s="90"/>
      <c r="O747" s="90"/>
      <c r="P747" s="90"/>
      <c r="Q747" s="90"/>
      <c r="R747" s="90"/>
      <c r="S747" s="90"/>
    </row>
    <row r="748" spans="1:19" ht="15.75" customHeight="1">
      <c r="A748" s="90"/>
      <c r="B748" s="90"/>
      <c r="C748" s="90"/>
      <c r="D748" s="90"/>
      <c r="E748" s="90"/>
      <c r="F748" s="90"/>
      <c r="G748" s="90"/>
      <c r="H748" s="90"/>
      <c r="I748" s="90"/>
      <c r="J748" s="90"/>
      <c r="K748" s="90"/>
      <c r="L748" s="90"/>
      <c r="M748" s="90"/>
      <c r="N748" s="90"/>
      <c r="O748" s="90"/>
      <c r="P748" s="90"/>
      <c r="Q748" s="90"/>
      <c r="R748" s="90"/>
      <c r="S748" s="90"/>
    </row>
    <row r="749" spans="1:19" ht="15.75" customHeight="1">
      <c r="A749" s="90"/>
      <c r="B749" s="90"/>
      <c r="C749" s="90"/>
      <c r="D749" s="90"/>
      <c r="E749" s="90"/>
      <c r="F749" s="90"/>
      <c r="G749" s="90"/>
      <c r="H749" s="90"/>
      <c r="I749" s="90"/>
      <c r="J749" s="90"/>
      <c r="K749" s="90"/>
      <c r="L749" s="90"/>
      <c r="M749" s="90"/>
      <c r="N749" s="90"/>
      <c r="O749" s="90"/>
      <c r="P749" s="90"/>
      <c r="Q749" s="90"/>
      <c r="R749" s="90"/>
      <c r="S749" s="90"/>
    </row>
    <row r="750" spans="1:19" ht="15.75" customHeight="1">
      <c r="A750" s="90"/>
      <c r="B750" s="90"/>
      <c r="C750" s="90"/>
      <c r="D750" s="90"/>
      <c r="E750" s="90"/>
      <c r="F750" s="90"/>
      <c r="G750" s="90"/>
      <c r="H750" s="90"/>
      <c r="I750" s="90"/>
      <c r="J750" s="90"/>
      <c r="K750" s="90"/>
      <c r="L750" s="90"/>
      <c r="M750" s="90"/>
      <c r="N750" s="90"/>
      <c r="O750" s="90"/>
      <c r="P750" s="90"/>
      <c r="Q750" s="90"/>
      <c r="R750" s="90"/>
      <c r="S750" s="90"/>
    </row>
    <row r="751" spans="1:19" ht="15.75" customHeight="1">
      <c r="A751" s="90"/>
      <c r="B751" s="90"/>
      <c r="C751" s="90"/>
      <c r="D751" s="90"/>
      <c r="E751" s="90"/>
      <c r="F751" s="90"/>
      <c r="G751" s="90"/>
      <c r="H751" s="90"/>
      <c r="I751" s="90"/>
      <c r="J751" s="90"/>
      <c r="K751" s="90"/>
      <c r="L751" s="90"/>
      <c r="M751" s="90"/>
      <c r="N751" s="90"/>
      <c r="O751" s="90"/>
      <c r="P751" s="90"/>
      <c r="Q751" s="90"/>
      <c r="R751" s="90"/>
      <c r="S751" s="90"/>
    </row>
    <row r="752" spans="1:19" ht="15.75" customHeight="1">
      <c r="A752" s="90"/>
      <c r="B752" s="90"/>
      <c r="C752" s="90"/>
      <c r="D752" s="90"/>
      <c r="E752" s="90"/>
      <c r="F752" s="90"/>
      <c r="G752" s="90"/>
      <c r="H752" s="90"/>
      <c r="I752" s="90"/>
      <c r="J752" s="90"/>
      <c r="K752" s="90"/>
      <c r="L752" s="90"/>
      <c r="M752" s="90"/>
      <c r="N752" s="90"/>
      <c r="O752" s="90"/>
      <c r="P752" s="90"/>
      <c r="Q752" s="90"/>
      <c r="R752" s="90"/>
      <c r="S752" s="90"/>
    </row>
    <row r="753" spans="1:19" ht="15.75" customHeight="1">
      <c r="A753" s="90"/>
      <c r="B753" s="90"/>
      <c r="C753" s="90"/>
      <c r="D753" s="90"/>
      <c r="E753" s="90"/>
      <c r="F753" s="90"/>
      <c r="G753" s="90"/>
      <c r="H753" s="90"/>
      <c r="I753" s="90"/>
      <c r="J753" s="90"/>
      <c r="K753" s="90"/>
      <c r="L753" s="90"/>
      <c r="M753" s="90"/>
      <c r="N753" s="90"/>
      <c r="O753" s="90"/>
      <c r="P753" s="90"/>
      <c r="Q753" s="90"/>
      <c r="R753" s="90"/>
      <c r="S753" s="90"/>
    </row>
    <row r="754" spans="1:19" ht="15.75" customHeight="1">
      <c r="A754" s="90"/>
      <c r="B754" s="90"/>
      <c r="C754" s="90"/>
      <c r="D754" s="90"/>
      <c r="E754" s="90"/>
      <c r="F754" s="90"/>
      <c r="G754" s="90"/>
      <c r="H754" s="90"/>
      <c r="I754" s="90"/>
      <c r="J754" s="90"/>
      <c r="K754" s="90"/>
      <c r="L754" s="90"/>
      <c r="M754" s="90"/>
      <c r="N754" s="90"/>
      <c r="O754" s="90"/>
      <c r="P754" s="90"/>
      <c r="Q754" s="90"/>
      <c r="R754" s="90"/>
      <c r="S754" s="90"/>
    </row>
    <row r="755" spans="1:19" ht="15.75" customHeight="1">
      <c r="A755" s="90"/>
      <c r="B755" s="90"/>
      <c r="C755" s="90"/>
      <c r="D755" s="90"/>
      <c r="E755" s="90"/>
      <c r="F755" s="90"/>
      <c r="G755" s="90"/>
      <c r="H755" s="90"/>
      <c r="I755" s="90"/>
      <c r="J755" s="90"/>
      <c r="K755" s="90"/>
      <c r="L755" s="90"/>
      <c r="M755" s="90"/>
      <c r="N755" s="90"/>
      <c r="O755" s="90"/>
      <c r="P755" s="90"/>
      <c r="Q755" s="90"/>
      <c r="R755" s="90"/>
      <c r="S755" s="90"/>
    </row>
    <row r="756" spans="1:19" ht="15.75" customHeight="1">
      <c r="A756" s="90"/>
      <c r="B756" s="90"/>
      <c r="C756" s="90"/>
      <c r="D756" s="90"/>
      <c r="E756" s="90"/>
      <c r="F756" s="90"/>
      <c r="G756" s="90"/>
      <c r="H756" s="90"/>
      <c r="I756" s="90"/>
      <c r="J756" s="90"/>
      <c r="K756" s="90"/>
      <c r="L756" s="90"/>
      <c r="M756" s="90"/>
      <c r="N756" s="90"/>
      <c r="O756" s="90"/>
      <c r="P756" s="90"/>
      <c r="Q756" s="90"/>
      <c r="R756" s="90"/>
      <c r="S756" s="90"/>
    </row>
    <row r="757" spans="1:19" ht="15.75" customHeight="1">
      <c r="A757" s="90"/>
      <c r="B757" s="90"/>
      <c r="C757" s="90"/>
      <c r="D757" s="90"/>
      <c r="E757" s="90"/>
      <c r="F757" s="90"/>
      <c r="G757" s="90"/>
      <c r="H757" s="90"/>
      <c r="I757" s="90"/>
      <c r="J757" s="90"/>
      <c r="K757" s="90"/>
      <c r="L757" s="90"/>
      <c r="M757" s="90"/>
      <c r="N757" s="90"/>
      <c r="O757" s="90"/>
      <c r="P757" s="90"/>
      <c r="Q757" s="90"/>
      <c r="R757" s="90"/>
      <c r="S757" s="90"/>
    </row>
    <row r="758" spans="1:19" ht="15.75" customHeight="1">
      <c r="A758" s="90"/>
      <c r="B758" s="90"/>
      <c r="C758" s="90"/>
      <c r="D758" s="90"/>
      <c r="E758" s="90"/>
      <c r="F758" s="90"/>
      <c r="G758" s="90"/>
      <c r="H758" s="90"/>
      <c r="I758" s="90"/>
      <c r="J758" s="90"/>
      <c r="K758" s="90"/>
      <c r="L758" s="90"/>
      <c r="M758" s="90"/>
      <c r="N758" s="90"/>
      <c r="O758" s="90"/>
      <c r="P758" s="90"/>
      <c r="Q758" s="90"/>
      <c r="R758" s="90"/>
      <c r="S758" s="90"/>
    </row>
    <row r="759" spans="1:19" ht="15.75" customHeight="1">
      <c r="A759" s="90"/>
      <c r="B759" s="90"/>
      <c r="C759" s="90"/>
      <c r="D759" s="90"/>
      <c r="E759" s="90"/>
      <c r="F759" s="90"/>
      <c r="G759" s="90"/>
      <c r="H759" s="90"/>
      <c r="I759" s="90"/>
      <c r="J759" s="90"/>
      <c r="K759" s="90"/>
      <c r="L759" s="90"/>
      <c r="M759" s="90"/>
      <c r="N759" s="90"/>
      <c r="O759" s="90"/>
      <c r="P759" s="90"/>
      <c r="Q759" s="90"/>
      <c r="R759" s="90"/>
      <c r="S759" s="90"/>
    </row>
    <row r="760" spans="1:19" ht="15.75" customHeight="1">
      <c r="A760" s="90"/>
      <c r="B760" s="90"/>
      <c r="C760" s="90"/>
      <c r="D760" s="90"/>
      <c r="E760" s="90"/>
      <c r="F760" s="90"/>
      <c r="G760" s="90"/>
      <c r="H760" s="90"/>
      <c r="I760" s="90"/>
      <c r="J760" s="90"/>
      <c r="K760" s="90"/>
      <c r="L760" s="90"/>
      <c r="M760" s="90"/>
      <c r="N760" s="90"/>
      <c r="O760" s="90"/>
      <c r="P760" s="90"/>
      <c r="Q760" s="90"/>
      <c r="R760" s="90"/>
      <c r="S760" s="90"/>
    </row>
    <row r="761" spans="1:19" ht="15.75" customHeight="1">
      <c r="A761" s="90"/>
      <c r="B761" s="90"/>
      <c r="C761" s="90"/>
      <c r="D761" s="90"/>
      <c r="E761" s="90"/>
      <c r="F761" s="90"/>
      <c r="G761" s="90"/>
      <c r="H761" s="90"/>
      <c r="I761" s="90"/>
      <c r="J761" s="90"/>
      <c r="K761" s="90"/>
      <c r="L761" s="90"/>
      <c r="M761" s="90"/>
      <c r="N761" s="90"/>
      <c r="O761" s="90"/>
      <c r="P761" s="90"/>
      <c r="Q761" s="90"/>
      <c r="R761" s="90"/>
      <c r="S761" s="90"/>
    </row>
    <row r="762" spans="1:19" ht="15.75" customHeight="1">
      <c r="A762" s="90"/>
      <c r="B762" s="90"/>
      <c r="C762" s="90"/>
      <c r="D762" s="90"/>
      <c r="E762" s="90"/>
      <c r="F762" s="90"/>
      <c r="G762" s="90"/>
      <c r="H762" s="90"/>
      <c r="I762" s="90"/>
      <c r="J762" s="90"/>
      <c r="K762" s="90"/>
      <c r="L762" s="90"/>
      <c r="M762" s="90"/>
      <c r="N762" s="90"/>
      <c r="O762" s="90"/>
      <c r="P762" s="90"/>
      <c r="Q762" s="90"/>
      <c r="R762" s="90"/>
      <c r="S762" s="90"/>
    </row>
    <row r="763" spans="1:19" ht="15.75" customHeight="1">
      <c r="A763" s="90"/>
      <c r="B763" s="90"/>
      <c r="C763" s="90"/>
      <c r="D763" s="90"/>
      <c r="E763" s="90"/>
      <c r="F763" s="90"/>
      <c r="G763" s="90"/>
      <c r="H763" s="90"/>
      <c r="I763" s="90"/>
      <c r="J763" s="90"/>
      <c r="K763" s="90"/>
      <c r="L763" s="90"/>
      <c r="M763" s="90"/>
      <c r="N763" s="90"/>
      <c r="O763" s="90"/>
      <c r="P763" s="90"/>
      <c r="Q763" s="90"/>
      <c r="R763" s="90"/>
      <c r="S763" s="90"/>
    </row>
    <row r="764" spans="1:19" ht="15.75" customHeight="1">
      <c r="A764" s="90"/>
      <c r="B764" s="90"/>
      <c r="C764" s="90"/>
      <c r="D764" s="90"/>
      <c r="E764" s="90"/>
      <c r="F764" s="90"/>
      <c r="G764" s="90"/>
      <c r="H764" s="90"/>
      <c r="I764" s="90"/>
      <c r="J764" s="90"/>
      <c r="K764" s="90"/>
      <c r="L764" s="90"/>
      <c r="M764" s="90"/>
      <c r="N764" s="90"/>
      <c r="O764" s="90"/>
      <c r="P764" s="90"/>
      <c r="Q764" s="90"/>
      <c r="R764" s="90"/>
      <c r="S764" s="90"/>
    </row>
    <row r="765" spans="1:19" ht="15.75" customHeight="1">
      <c r="A765" s="90"/>
      <c r="B765" s="90"/>
      <c r="C765" s="90"/>
      <c r="D765" s="90"/>
      <c r="E765" s="90"/>
      <c r="F765" s="90"/>
      <c r="G765" s="90"/>
      <c r="H765" s="90"/>
      <c r="I765" s="90"/>
      <c r="J765" s="90"/>
      <c r="K765" s="90"/>
      <c r="L765" s="90"/>
      <c r="M765" s="90"/>
      <c r="N765" s="90"/>
      <c r="O765" s="90"/>
      <c r="P765" s="90"/>
      <c r="Q765" s="90"/>
      <c r="R765" s="90"/>
      <c r="S765" s="90"/>
    </row>
    <row r="766" spans="1:19" ht="15.75" customHeight="1">
      <c r="A766" s="90"/>
      <c r="B766" s="90"/>
      <c r="C766" s="90"/>
      <c r="D766" s="90"/>
      <c r="E766" s="90"/>
      <c r="F766" s="90"/>
      <c r="G766" s="90"/>
      <c r="H766" s="90"/>
      <c r="I766" s="90"/>
      <c r="J766" s="90"/>
      <c r="K766" s="90"/>
      <c r="L766" s="90"/>
      <c r="M766" s="90"/>
      <c r="N766" s="90"/>
      <c r="O766" s="90"/>
      <c r="P766" s="90"/>
      <c r="Q766" s="90"/>
      <c r="R766" s="90"/>
      <c r="S766" s="90"/>
    </row>
    <row r="767" spans="1:19" ht="15.75" customHeight="1">
      <c r="A767" s="90"/>
      <c r="B767" s="90"/>
      <c r="C767" s="90"/>
      <c r="D767" s="90"/>
      <c r="E767" s="90"/>
      <c r="F767" s="90"/>
      <c r="G767" s="90"/>
      <c r="H767" s="90"/>
      <c r="I767" s="90"/>
      <c r="J767" s="90"/>
      <c r="K767" s="90"/>
      <c r="L767" s="90"/>
      <c r="M767" s="90"/>
      <c r="N767" s="90"/>
      <c r="O767" s="90"/>
      <c r="P767" s="90"/>
      <c r="Q767" s="90"/>
      <c r="R767" s="90"/>
      <c r="S767" s="90"/>
    </row>
    <row r="768" spans="1:19" ht="15.75" customHeight="1">
      <c r="A768" s="90"/>
      <c r="B768" s="90"/>
      <c r="C768" s="90"/>
      <c r="D768" s="90"/>
      <c r="E768" s="90"/>
      <c r="F768" s="90"/>
      <c r="G768" s="90"/>
      <c r="H768" s="90"/>
      <c r="I768" s="90"/>
      <c r="J768" s="90"/>
      <c r="K768" s="90"/>
      <c r="L768" s="90"/>
      <c r="M768" s="90"/>
      <c r="N768" s="90"/>
      <c r="O768" s="90"/>
      <c r="P768" s="90"/>
      <c r="Q768" s="90"/>
      <c r="R768" s="90"/>
      <c r="S768" s="90"/>
    </row>
    <row r="769" spans="1:19" ht="15.75" customHeight="1">
      <c r="A769" s="90"/>
      <c r="B769" s="90"/>
      <c r="C769" s="90"/>
      <c r="D769" s="90"/>
      <c r="E769" s="90"/>
      <c r="F769" s="90"/>
      <c r="G769" s="90"/>
      <c r="H769" s="90"/>
      <c r="I769" s="90"/>
      <c r="J769" s="90"/>
      <c r="K769" s="90"/>
      <c r="L769" s="90"/>
      <c r="M769" s="90"/>
      <c r="N769" s="90"/>
      <c r="O769" s="90"/>
      <c r="P769" s="90"/>
      <c r="Q769" s="90"/>
      <c r="R769" s="90"/>
      <c r="S769" s="90"/>
    </row>
    <row r="770" spans="1:19" ht="15.75" customHeight="1">
      <c r="A770" s="90"/>
      <c r="B770" s="90"/>
      <c r="C770" s="90"/>
      <c r="D770" s="90"/>
      <c r="E770" s="90"/>
      <c r="F770" s="90"/>
      <c r="G770" s="90"/>
      <c r="H770" s="90"/>
      <c r="I770" s="90"/>
      <c r="J770" s="90"/>
      <c r="K770" s="90"/>
      <c r="L770" s="90"/>
      <c r="M770" s="90"/>
      <c r="N770" s="90"/>
      <c r="O770" s="90"/>
      <c r="P770" s="90"/>
      <c r="Q770" s="90"/>
      <c r="R770" s="90"/>
      <c r="S770" s="90"/>
    </row>
    <row r="771" spans="1:19" ht="15.75" customHeight="1">
      <c r="A771" s="90"/>
      <c r="B771" s="90"/>
      <c r="C771" s="90"/>
      <c r="D771" s="90"/>
      <c r="E771" s="90"/>
      <c r="F771" s="90"/>
      <c r="G771" s="90"/>
      <c r="H771" s="90"/>
      <c r="I771" s="90"/>
      <c r="J771" s="90"/>
      <c r="K771" s="90"/>
      <c r="L771" s="90"/>
      <c r="M771" s="90"/>
      <c r="N771" s="90"/>
      <c r="O771" s="90"/>
      <c r="P771" s="90"/>
      <c r="Q771" s="90"/>
      <c r="R771" s="90"/>
      <c r="S771" s="90"/>
    </row>
    <row r="772" spans="1:19" ht="15.75" customHeight="1">
      <c r="A772" s="90"/>
      <c r="B772" s="90"/>
      <c r="C772" s="90"/>
      <c r="D772" s="90"/>
      <c r="E772" s="90"/>
      <c r="F772" s="90"/>
      <c r="G772" s="90"/>
      <c r="H772" s="90"/>
      <c r="I772" s="90"/>
      <c r="J772" s="90"/>
      <c r="K772" s="90"/>
      <c r="L772" s="90"/>
      <c r="M772" s="90"/>
      <c r="N772" s="90"/>
      <c r="O772" s="90"/>
      <c r="P772" s="90"/>
      <c r="Q772" s="90"/>
      <c r="R772" s="90"/>
      <c r="S772" s="90"/>
    </row>
    <row r="773" spans="1:19" ht="15.75" customHeight="1">
      <c r="A773" s="90"/>
      <c r="B773" s="90"/>
      <c r="C773" s="90"/>
      <c r="D773" s="90"/>
      <c r="E773" s="90"/>
      <c r="F773" s="90"/>
      <c r="G773" s="90"/>
      <c r="H773" s="90"/>
      <c r="I773" s="90"/>
      <c r="J773" s="90"/>
      <c r="K773" s="90"/>
      <c r="L773" s="90"/>
      <c r="M773" s="90"/>
      <c r="N773" s="90"/>
      <c r="O773" s="90"/>
      <c r="P773" s="90"/>
      <c r="Q773" s="90"/>
      <c r="R773" s="90"/>
      <c r="S773" s="90"/>
    </row>
    <row r="774" spans="1:19" ht="15.75" customHeight="1">
      <c r="A774" s="90"/>
      <c r="B774" s="90"/>
      <c r="C774" s="90"/>
      <c r="D774" s="90"/>
      <c r="E774" s="90"/>
      <c r="F774" s="90"/>
      <c r="G774" s="90"/>
      <c r="H774" s="90"/>
      <c r="I774" s="90"/>
      <c r="J774" s="90"/>
      <c r="K774" s="90"/>
      <c r="L774" s="90"/>
      <c r="M774" s="90"/>
      <c r="N774" s="90"/>
      <c r="O774" s="90"/>
      <c r="P774" s="90"/>
      <c r="Q774" s="90"/>
      <c r="R774" s="90"/>
      <c r="S774" s="90"/>
    </row>
    <row r="775" spans="1:19" ht="15.75" customHeight="1">
      <c r="A775" s="90"/>
      <c r="B775" s="90"/>
      <c r="C775" s="90"/>
      <c r="D775" s="90"/>
      <c r="E775" s="90"/>
      <c r="F775" s="90"/>
      <c r="G775" s="90"/>
      <c r="H775" s="90"/>
      <c r="I775" s="90"/>
      <c r="J775" s="90"/>
      <c r="K775" s="90"/>
      <c r="L775" s="90"/>
      <c r="M775" s="90"/>
      <c r="N775" s="90"/>
      <c r="O775" s="90"/>
      <c r="P775" s="90"/>
      <c r="Q775" s="90"/>
      <c r="R775" s="90"/>
      <c r="S775" s="90"/>
    </row>
    <row r="776" spans="1:19" ht="15.75" customHeight="1">
      <c r="A776" s="90"/>
      <c r="B776" s="90"/>
      <c r="C776" s="90"/>
      <c r="D776" s="90"/>
      <c r="E776" s="90"/>
      <c r="F776" s="90"/>
      <c r="G776" s="90"/>
      <c r="H776" s="90"/>
      <c r="I776" s="90"/>
      <c r="J776" s="90"/>
      <c r="K776" s="90"/>
      <c r="L776" s="90"/>
      <c r="M776" s="90"/>
      <c r="N776" s="90"/>
      <c r="O776" s="90"/>
      <c r="P776" s="90"/>
      <c r="Q776" s="90"/>
      <c r="R776" s="90"/>
      <c r="S776" s="90"/>
    </row>
    <row r="777" spans="1:19" ht="15.75" customHeight="1">
      <c r="A777" s="90"/>
      <c r="B777" s="90"/>
      <c r="C777" s="90"/>
      <c r="D777" s="90"/>
      <c r="E777" s="90"/>
      <c r="F777" s="90"/>
      <c r="G777" s="90"/>
      <c r="H777" s="90"/>
      <c r="I777" s="90"/>
      <c r="J777" s="90"/>
      <c r="K777" s="90"/>
      <c r="L777" s="90"/>
      <c r="M777" s="90"/>
      <c r="N777" s="90"/>
      <c r="O777" s="90"/>
      <c r="P777" s="90"/>
      <c r="Q777" s="90"/>
      <c r="R777" s="90"/>
      <c r="S777" s="90"/>
    </row>
    <row r="778" spans="1:19" ht="15.75" customHeight="1">
      <c r="A778" s="90"/>
      <c r="B778" s="90"/>
      <c r="C778" s="90"/>
      <c r="D778" s="90"/>
      <c r="E778" s="90"/>
      <c r="F778" s="90"/>
      <c r="G778" s="90"/>
      <c r="H778" s="90"/>
      <c r="I778" s="90"/>
      <c r="J778" s="90"/>
      <c r="K778" s="90"/>
      <c r="L778" s="90"/>
      <c r="M778" s="90"/>
      <c r="N778" s="90"/>
      <c r="O778" s="90"/>
      <c r="P778" s="90"/>
      <c r="Q778" s="90"/>
      <c r="R778" s="90"/>
      <c r="S778" s="90"/>
    </row>
    <row r="779" spans="1:19" ht="15.75" customHeight="1">
      <c r="A779" s="90"/>
      <c r="B779" s="90"/>
      <c r="C779" s="90"/>
      <c r="D779" s="90"/>
      <c r="E779" s="90"/>
      <c r="F779" s="90"/>
      <c r="G779" s="90"/>
      <c r="H779" s="90"/>
      <c r="I779" s="90"/>
      <c r="J779" s="90"/>
      <c r="K779" s="90"/>
      <c r="L779" s="90"/>
      <c r="M779" s="90"/>
      <c r="N779" s="90"/>
      <c r="O779" s="90"/>
      <c r="P779" s="90"/>
      <c r="Q779" s="90"/>
      <c r="R779" s="90"/>
      <c r="S779" s="90"/>
    </row>
    <row r="780" spans="1:19" ht="15.75" customHeight="1">
      <c r="A780" s="90"/>
      <c r="B780" s="90"/>
      <c r="C780" s="90"/>
      <c r="D780" s="90"/>
      <c r="E780" s="90"/>
      <c r="F780" s="90"/>
      <c r="G780" s="90"/>
      <c r="H780" s="90"/>
      <c r="I780" s="90"/>
      <c r="J780" s="90"/>
      <c r="K780" s="90"/>
      <c r="L780" s="90"/>
      <c r="M780" s="90"/>
      <c r="N780" s="90"/>
      <c r="O780" s="90"/>
      <c r="P780" s="90"/>
      <c r="Q780" s="90"/>
      <c r="R780" s="90"/>
      <c r="S780" s="90"/>
    </row>
    <row r="781" spans="1:19" ht="15.75" customHeight="1">
      <c r="A781" s="90"/>
      <c r="B781" s="90"/>
      <c r="C781" s="90"/>
      <c r="D781" s="90"/>
      <c r="E781" s="90"/>
      <c r="F781" s="90"/>
      <c r="G781" s="90"/>
      <c r="H781" s="90"/>
      <c r="I781" s="90"/>
      <c r="J781" s="90"/>
      <c r="K781" s="90"/>
      <c r="L781" s="90"/>
      <c r="M781" s="90"/>
      <c r="N781" s="90"/>
      <c r="O781" s="90"/>
      <c r="P781" s="90"/>
      <c r="Q781" s="90"/>
      <c r="R781" s="90"/>
      <c r="S781" s="90"/>
    </row>
    <row r="782" spans="1:19" ht="15.75" customHeight="1">
      <c r="A782" s="90"/>
      <c r="B782" s="90"/>
      <c r="C782" s="90"/>
      <c r="D782" s="90"/>
      <c r="E782" s="90"/>
      <c r="F782" s="90"/>
      <c r="G782" s="90"/>
      <c r="H782" s="90"/>
      <c r="I782" s="90"/>
      <c r="J782" s="90"/>
      <c r="K782" s="90"/>
      <c r="L782" s="90"/>
      <c r="M782" s="90"/>
      <c r="N782" s="90"/>
      <c r="O782" s="90"/>
      <c r="P782" s="90"/>
      <c r="Q782" s="90"/>
      <c r="R782" s="90"/>
      <c r="S782" s="90"/>
    </row>
    <row r="783" spans="1:19" ht="15.75" customHeight="1">
      <c r="A783" s="90"/>
      <c r="B783" s="90"/>
      <c r="C783" s="90"/>
      <c r="D783" s="90"/>
      <c r="E783" s="90"/>
      <c r="F783" s="90"/>
      <c r="G783" s="90"/>
      <c r="H783" s="90"/>
      <c r="I783" s="90"/>
      <c r="J783" s="90"/>
      <c r="K783" s="90"/>
      <c r="L783" s="90"/>
      <c r="M783" s="90"/>
      <c r="N783" s="90"/>
      <c r="O783" s="90"/>
      <c r="P783" s="90"/>
      <c r="Q783" s="90"/>
      <c r="R783" s="90"/>
      <c r="S783" s="90"/>
    </row>
    <row r="784" spans="1:19" ht="15.75" customHeight="1">
      <c r="A784" s="90"/>
      <c r="B784" s="90"/>
      <c r="C784" s="90"/>
      <c r="D784" s="90"/>
      <c r="E784" s="90"/>
      <c r="F784" s="90"/>
      <c r="G784" s="90"/>
      <c r="H784" s="90"/>
      <c r="I784" s="90"/>
      <c r="J784" s="90"/>
      <c r="K784" s="90"/>
      <c r="L784" s="90"/>
      <c r="M784" s="90"/>
      <c r="N784" s="90"/>
      <c r="O784" s="90"/>
      <c r="P784" s="90"/>
      <c r="Q784" s="90"/>
      <c r="R784" s="90"/>
      <c r="S784" s="90"/>
    </row>
    <row r="785" spans="1:19" ht="15.75" customHeight="1">
      <c r="A785" s="90"/>
      <c r="B785" s="90"/>
      <c r="C785" s="90"/>
      <c r="D785" s="90"/>
      <c r="E785" s="90"/>
      <c r="F785" s="90"/>
      <c r="G785" s="90"/>
      <c r="H785" s="90"/>
      <c r="I785" s="90"/>
      <c r="J785" s="90"/>
      <c r="K785" s="90"/>
      <c r="L785" s="90"/>
      <c r="M785" s="90"/>
      <c r="N785" s="90"/>
      <c r="O785" s="90"/>
      <c r="P785" s="90"/>
      <c r="Q785" s="90"/>
      <c r="R785" s="90"/>
      <c r="S785" s="90"/>
    </row>
    <row r="786" spans="1:19" ht="15.75" customHeight="1">
      <c r="A786" s="90"/>
      <c r="B786" s="90"/>
      <c r="C786" s="90"/>
      <c r="D786" s="90"/>
      <c r="E786" s="90"/>
      <c r="F786" s="90"/>
      <c r="G786" s="90"/>
      <c r="H786" s="90"/>
      <c r="I786" s="90"/>
      <c r="J786" s="90"/>
      <c r="K786" s="90"/>
      <c r="L786" s="90"/>
      <c r="M786" s="90"/>
      <c r="N786" s="90"/>
      <c r="O786" s="90"/>
      <c r="P786" s="90"/>
      <c r="Q786" s="90"/>
      <c r="R786" s="90"/>
      <c r="S786" s="90"/>
    </row>
    <row r="787" spans="1:19" ht="15.75" customHeight="1">
      <c r="A787" s="90"/>
      <c r="B787" s="90"/>
      <c r="C787" s="90"/>
      <c r="D787" s="90"/>
      <c r="E787" s="90"/>
      <c r="F787" s="90"/>
      <c r="G787" s="90"/>
      <c r="H787" s="90"/>
      <c r="I787" s="90"/>
      <c r="J787" s="90"/>
      <c r="K787" s="90"/>
      <c r="L787" s="90"/>
      <c r="M787" s="90"/>
      <c r="N787" s="90"/>
      <c r="O787" s="90"/>
      <c r="P787" s="90"/>
      <c r="Q787" s="90"/>
      <c r="R787" s="90"/>
      <c r="S787" s="90"/>
    </row>
    <row r="788" spans="1:19" ht="15.75" customHeight="1">
      <c r="A788" s="90"/>
      <c r="B788" s="90"/>
      <c r="C788" s="90"/>
      <c r="D788" s="90"/>
      <c r="E788" s="90"/>
      <c r="F788" s="90"/>
      <c r="G788" s="90"/>
      <c r="H788" s="90"/>
      <c r="I788" s="90"/>
      <c r="J788" s="90"/>
      <c r="K788" s="90"/>
      <c r="L788" s="90"/>
      <c r="M788" s="90"/>
      <c r="N788" s="90"/>
      <c r="O788" s="90"/>
      <c r="P788" s="90"/>
      <c r="Q788" s="90"/>
      <c r="R788" s="90"/>
      <c r="S788" s="90"/>
    </row>
    <row r="789" spans="1:19" ht="15.75" customHeight="1">
      <c r="A789" s="90"/>
      <c r="B789" s="90"/>
      <c r="C789" s="90"/>
      <c r="D789" s="90"/>
      <c r="E789" s="90"/>
      <c r="F789" s="90"/>
      <c r="G789" s="90"/>
      <c r="H789" s="90"/>
      <c r="I789" s="90"/>
      <c r="J789" s="90"/>
      <c r="K789" s="90"/>
      <c r="L789" s="90"/>
      <c r="M789" s="90"/>
      <c r="N789" s="90"/>
      <c r="O789" s="90"/>
      <c r="P789" s="90"/>
      <c r="Q789" s="90"/>
      <c r="R789" s="90"/>
      <c r="S789" s="90"/>
    </row>
    <row r="790" spans="1:19" ht="15.75" customHeight="1">
      <c r="A790" s="90"/>
      <c r="B790" s="90"/>
      <c r="C790" s="90"/>
      <c r="D790" s="90"/>
      <c r="E790" s="90"/>
      <c r="F790" s="90"/>
      <c r="G790" s="90"/>
      <c r="H790" s="90"/>
      <c r="I790" s="90"/>
      <c r="J790" s="90"/>
      <c r="K790" s="90"/>
      <c r="L790" s="90"/>
      <c r="M790" s="90"/>
      <c r="N790" s="90"/>
      <c r="O790" s="90"/>
      <c r="P790" s="90"/>
      <c r="Q790" s="90"/>
      <c r="R790" s="90"/>
      <c r="S790" s="90"/>
    </row>
    <row r="791" spans="1:19" ht="15.75" customHeight="1">
      <c r="A791" s="90"/>
      <c r="B791" s="90"/>
      <c r="C791" s="90"/>
      <c r="D791" s="90"/>
      <c r="E791" s="90"/>
      <c r="F791" s="90"/>
      <c r="G791" s="90"/>
      <c r="H791" s="90"/>
      <c r="I791" s="90"/>
      <c r="J791" s="90"/>
      <c r="K791" s="90"/>
      <c r="L791" s="90"/>
      <c r="M791" s="90"/>
      <c r="N791" s="90"/>
      <c r="O791" s="90"/>
      <c r="P791" s="90"/>
      <c r="Q791" s="90"/>
      <c r="R791" s="90"/>
      <c r="S791" s="90"/>
    </row>
    <row r="792" spans="1:19" ht="15.75" customHeight="1">
      <c r="A792" s="90"/>
      <c r="B792" s="90"/>
      <c r="C792" s="90"/>
      <c r="D792" s="90"/>
      <c r="E792" s="90"/>
      <c r="F792" s="90"/>
      <c r="G792" s="90"/>
      <c r="H792" s="90"/>
      <c r="I792" s="90"/>
      <c r="J792" s="90"/>
      <c r="K792" s="90"/>
      <c r="L792" s="90"/>
      <c r="M792" s="90"/>
      <c r="N792" s="90"/>
      <c r="O792" s="90"/>
      <c r="P792" s="90"/>
      <c r="Q792" s="90"/>
      <c r="R792" s="90"/>
      <c r="S792" s="90"/>
    </row>
    <row r="793" spans="1:19" ht="15.75" customHeight="1">
      <c r="A793" s="90"/>
      <c r="B793" s="90"/>
      <c r="C793" s="90"/>
      <c r="D793" s="90"/>
      <c r="E793" s="90"/>
      <c r="F793" s="90"/>
      <c r="G793" s="90"/>
      <c r="H793" s="90"/>
      <c r="I793" s="90"/>
      <c r="J793" s="90"/>
      <c r="K793" s="90"/>
      <c r="L793" s="90"/>
      <c r="M793" s="90"/>
      <c r="N793" s="90"/>
      <c r="O793" s="90"/>
      <c r="P793" s="90"/>
      <c r="Q793" s="90"/>
      <c r="R793" s="90"/>
      <c r="S793" s="90"/>
    </row>
    <row r="794" spans="1:19" ht="15.75" customHeight="1">
      <c r="A794" s="90"/>
      <c r="B794" s="90"/>
      <c r="C794" s="90"/>
      <c r="D794" s="90"/>
      <c r="E794" s="90"/>
      <c r="F794" s="90"/>
      <c r="G794" s="90"/>
      <c r="H794" s="90"/>
      <c r="I794" s="90"/>
      <c r="J794" s="90"/>
      <c r="K794" s="90"/>
      <c r="L794" s="90"/>
      <c r="M794" s="90"/>
      <c r="N794" s="90"/>
      <c r="O794" s="90"/>
      <c r="P794" s="90"/>
      <c r="Q794" s="90"/>
      <c r="R794" s="90"/>
      <c r="S794" s="90"/>
    </row>
    <row r="795" spans="1:19" ht="15.75" customHeight="1">
      <c r="A795" s="90"/>
      <c r="B795" s="90"/>
      <c r="C795" s="90"/>
      <c r="D795" s="90"/>
      <c r="E795" s="90"/>
      <c r="F795" s="90"/>
      <c r="G795" s="90"/>
      <c r="H795" s="90"/>
      <c r="I795" s="90"/>
      <c r="J795" s="90"/>
      <c r="K795" s="90"/>
      <c r="L795" s="90"/>
      <c r="M795" s="90"/>
      <c r="N795" s="90"/>
      <c r="O795" s="90"/>
      <c r="P795" s="90"/>
      <c r="Q795" s="90"/>
      <c r="R795" s="90"/>
      <c r="S795" s="90"/>
    </row>
    <row r="796" spans="1:19" ht="15.75" customHeight="1">
      <c r="A796" s="90"/>
      <c r="B796" s="90"/>
      <c r="C796" s="90"/>
      <c r="D796" s="90"/>
      <c r="E796" s="90"/>
      <c r="F796" s="90"/>
      <c r="G796" s="90"/>
      <c r="H796" s="90"/>
      <c r="I796" s="90"/>
      <c r="J796" s="90"/>
      <c r="K796" s="90"/>
      <c r="L796" s="90"/>
      <c r="M796" s="90"/>
      <c r="N796" s="90"/>
      <c r="O796" s="90"/>
      <c r="P796" s="90"/>
      <c r="Q796" s="90"/>
      <c r="R796" s="90"/>
      <c r="S796" s="90"/>
    </row>
    <row r="797" spans="1:19" ht="15.75" customHeight="1">
      <c r="A797" s="90"/>
      <c r="B797" s="90"/>
      <c r="C797" s="90"/>
      <c r="D797" s="90"/>
      <c r="E797" s="90"/>
      <c r="F797" s="90"/>
      <c r="G797" s="90"/>
      <c r="H797" s="90"/>
      <c r="I797" s="90"/>
      <c r="J797" s="90"/>
      <c r="K797" s="90"/>
      <c r="L797" s="90"/>
      <c r="M797" s="90"/>
      <c r="N797" s="90"/>
      <c r="O797" s="90"/>
      <c r="P797" s="90"/>
      <c r="Q797" s="90"/>
      <c r="R797" s="90"/>
      <c r="S797" s="90"/>
    </row>
    <row r="798" spans="1:19" ht="15.75" customHeight="1">
      <c r="A798" s="90"/>
      <c r="B798" s="90"/>
      <c r="C798" s="90"/>
      <c r="D798" s="90"/>
      <c r="E798" s="90"/>
      <c r="F798" s="90"/>
      <c r="G798" s="90"/>
      <c r="H798" s="90"/>
      <c r="I798" s="90"/>
      <c r="J798" s="90"/>
      <c r="K798" s="90"/>
      <c r="L798" s="90"/>
      <c r="M798" s="90"/>
      <c r="N798" s="90"/>
      <c r="O798" s="90"/>
      <c r="P798" s="90"/>
      <c r="Q798" s="90"/>
      <c r="R798" s="90"/>
      <c r="S798" s="90"/>
    </row>
    <row r="799" spans="1:19" ht="15.75" customHeight="1">
      <c r="A799" s="90"/>
      <c r="B799" s="90"/>
      <c r="C799" s="90"/>
      <c r="D799" s="90"/>
      <c r="E799" s="90"/>
      <c r="F799" s="90"/>
      <c r="G799" s="90"/>
      <c r="H799" s="90"/>
      <c r="I799" s="90"/>
      <c r="J799" s="90"/>
      <c r="K799" s="90"/>
      <c r="L799" s="90"/>
      <c r="M799" s="90"/>
      <c r="N799" s="90"/>
      <c r="O799" s="90"/>
      <c r="P799" s="90"/>
      <c r="Q799" s="90"/>
      <c r="R799" s="90"/>
      <c r="S799" s="90"/>
    </row>
    <row r="800" spans="1:19" ht="15.75" customHeight="1">
      <c r="A800" s="90"/>
      <c r="B800" s="90"/>
      <c r="C800" s="90"/>
      <c r="D800" s="90"/>
      <c r="E800" s="90"/>
      <c r="F800" s="90"/>
      <c r="G800" s="90"/>
      <c r="H800" s="90"/>
      <c r="I800" s="90"/>
      <c r="J800" s="90"/>
      <c r="K800" s="90"/>
      <c r="L800" s="90"/>
      <c r="M800" s="90"/>
      <c r="N800" s="90"/>
      <c r="O800" s="90"/>
      <c r="P800" s="90"/>
      <c r="Q800" s="90"/>
      <c r="R800" s="90"/>
      <c r="S800" s="90"/>
    </row>
    <row r="801" spans="1:19" ht="15.75" customHeight="1">
      <c r="A801" s="90"/>
      <c r="B801" s="90"/>
      <c r="C801" s="90"/>
      <c r="D801" s="90"/>
      <c r="E801" s="90"/>
      <c r="F801" s="90"/>
      <c r="G801" s="90"/>
      <c r="H801" s="90"/>
      <c r="I801" s="90"/>
      <c r="J801" s="90"/>
      <c r="K801" s="90"/>
      <c r="L801" s="90"/>
      <c r="M801" s="90"/>
      <c r="N801" s="90"/>
      <c r="O801" s="90"/>
      <c r="P801" s="90"/>
      <c r="Q801" s="90"/>
      <c r="R801" s="90"/>
      <c r="S801" s="90"/>
    </row>
    <row r="802" spans="1:19" ht="15.75" customHeight="1">
      <c r="A802" s="90"/>
      <c r="B802" s="90"/>
      <c r="C802" s="90"/>
      <c r="D802" s="90"/>
      <c r="E802" s="90"/>
      <c r="F802" s="90"/>
      <c r="G802" s="90"/>
      <c r="H802" s="90"/>
      <c r="I802" s="90"/>
      <c r="J802" s="90"/>
      <c r="K802" s="90"/>
      <c r="L802" s="90"/>
      <c r="M802" s="90"/>
      <c r="N802" s="90"/>
      <c r="O802" s="90"/>
      <c r="P802" s="90"/>
      <c r="Q802" s="90"/>
      <c r="R802" s="90"/>
      <c r="S802" s="90"/>
    </row>
    <row r="803" spans="1:19" ht="15.75" customHeight="1">
      <c r="A803" s="90"/>
      <c r="B803" s="90"/>
      <c r="C803" s="90"/>
      <c r="D803" s="90"/>
      <c r="E803" s="90"/>
      <c r="F803" s="90"/>
      <c r="G803" s="90"/>
      <c r="H803" s="90"/>
      <c r="I803" s="90"/>
      <c r="J803" s="90"/>
      <c r="K803" s="90"/>
      <c r="L803" s="90"/>
      <c r="M803" s="90"/>
      <c r="N803" s="90"/>
      <c r="O803" s="90"/>
      <c r="P803" s="90"/>
      <c r="Q803" s="90"/>
      <c r="R803" s="90"/>
      <c r="S803" s="90"/>
    </row>
    <row r="804" spans="1:19" ht="15.75" customHeight="1">
      <c r="A804" s="90"/>
      <c r="B804" s="90"/>
      <c r="C804" s="90"/>
      <c r="D804" s="90"/>
      <c r="E804" s="90"/>
      <c r="F804" s="90"/>
      <c r="G804" s="90"/>
      <c r="H804" s="90"/>
      <c r="I804" s="90"/>
      <c r="J804" s="90"/>
      <c r="K804" s="90"/>
      <c r="L804" s="90"/>
      <c r="M804" s="90"/>
      <c r="N804" s="90"/>
      <c r="O804" s="90"/>
      <c r="P804" s="90"/>
      <c r="Q804" s="90"/>
      <c r="R804" s="90"/>
      <c r="S804" s="90"/>
    </row>
    <row r="805" spans="1:19" ht="15.75" customHeight="1">
      <c r="A805" s="90"/>
      <c r="B805" s="90"/>
      <c r="C805" s="90"/>
      <c r="D805" s="90"/>
      <c r="E805" s="90"/>
      <c r="F805" s="90"/>
      <c r="G805" s="90"/>
      <c r="H805" s="90"/>
      <c r="I805" s="90"/>
      <c r="J805" s="90"/>
      <c r="K805" s="90"/>
      <c r="L805" s="90"/>
      <c r="M805" s="90"/>
      <c r="N805" s="90"/>
      <c r="O805" s="90"/>
      <c r="P805" s="90"/>
      <c r="Q805" s="90"/>
      <c r="R805" s="90"/>
      <c r="S805" s="90"/>
    </row>
    <row r="806" spans="1:19" ht="15.75" customHeight="1">
      <c r="A806" s="90"/>
      <c r="B806" s="90"/>
      <c r="C806" s="90"/>
      <c r="D806" s="90"/>
      <c r="E806" s="90"/>
      <c r="F806" s="90"/>
      <c r="G806" s="90"/>
      <c r="H806" s="90"/>
      <c r="I806" s="90"/>
      <c r="J806" s="90"/>
      <c r="K806" s="90"/>
      <c r="L806" s="90"/>
      <c r="M806" s="90"/>
      <c r="N806" s="90"/>
      <c r="O806" s="90"/>
      <c r="P806" s="90"/>
      <c r="Q806" s="90"/>
      <c r="R806" s="90"/>
      <c r="S806" s="90"/>
    </row>
    <row r="807" spans="1:19" ht="15.75" customHeight="1">
      <c r="A807" s="90"/>
      <c r="B807" s="90"/>
      <c r="C807" s="90"/>
      <c r="D807" s="90"/>
      <c r="E807" s="90"/>
      <c r="F807" s="90"/>
      <c r="G807" s="90"/>
      <c r="H807" s="90"/>
      <c r="I807" s="90"/>
      <c r="J807" s="90"/>
      <c r="K807" s="90"/>
      <c r="L807" s="90"/>
      <c r="M807" s="90"/>
      <c r="N807" s="90"/>
      <c r="O807" s="90"/>
      <c r="P807" s="90"/>
      <c r="Q807" s="90"/>
      <c r="R807" s="90"/>
      <c r="S807" s="90"/>
    </row>
    <row r="808" spans="1:19" ht="15.75" customHeight="1">
      <c r="A808" s="90"/>
      <c r="B808" s="90"/>
      <c r="C808" s="90"/>
      <c r="D808" s="90"/>
      <c r="E808" s="90"/>
      <c r="F808" s="90"/>
      <c r="G808" s="90"/>
      <c r="H808" s="90"/>
      <c r="I808" s="90"/>
      <c r="J808" s="90"/>
      <c r="K808" s="90"/>
      <c r="L808" s="90"/>
      <c r="M808" s="90"/>
      <c r="N808" s="90"/>
      <c r="O808" s="90"/>
      <c r="P808" s="90"/>
      <c r="Q808" s="90"/>
      <c r="R808" s="90"/>
      <c r="S808" s="90"/>
    </row>
    <row r="809" spans="1:19" ht="15.75" customHeight="1">
      <c r="A809" s="90"/>
      <c r="B809" s="90"/>
      <c r="C809" s="90"/>
      <c r="D809" s="90"/>
      <c r="E809" s="90"/>
      <c r="F809" s="90"/>
      <c r="G809" s="90"/>
      <c r="H809" s="90"/>
      <c r="I809" s="90"/>
      <c r="J809" s="90"/>
      <c r="K809" s="90"/>
      <c r="L809" s="90"/>
      <c r="M809" s="90"/>
      <c r="N809" s="90"/>
      <c r="O809" s="90"/>
      <c r="P809" s="90"/>
      <c r="Q809" s="90"/>
      <c r="R809" s="90"/>
      <c r="S809" s="90"/>
    </row>
    <row r="810" spans="1:19" ht="15.75" customHeight="1">
      <c r="A810" s="90"/>
      <c r="B810" s="90"/>
      <c r="C810" s="90"/>
      <c r="D810" s="90"/>
      <c r="E810" s="90"/>
      <c r="F810" s="90"/>
      <c r="G810" s="90"/>
      <c r="H810" s="90"/>
      <c r="I810" s="90"/>
      <c r="J810" s="90"/>
      <c r="K810" s="90"/>
      <c r="L810" s="90"/>
      <c r="M810" s="90"/>
      <c r="N810" s="90"/>
      <c r="O810" s="90"/>
      <c r="P810" s="90"/>
      <c r="Q810" s="90"/>
      <c r="R810" s="90"/>
      <c r="S810" s="90"/>
    </row>
    <row r="811" spans="1:19" ht="15.75" customHeight="1">
      <c r="A811" s="90"/>
      <c r="B811" s="90"/>
      <c r="C811" s="90"/>
      <c r="D811" s="90"/>
      <c r="E811" s="90"/>
      <c r="F811" s="90"/>
      <c r="G811" s="90"/>
      <c r="H811" s="90"/>
      <c r="I811" s="90"/>
      <c r="J811" s="90"/>
      <c r="K811" s="90"/>
      <c r="L811" s="90"/>
      <c r="M811" s="90"/>
      <c r="N811" s="90"/>
      <c r="O811" s="90"/>
      <c r="P811" s="90"/>
      <c r="Q811" s="90"/>
      <c r="R811" s="90"/>
      <c r="S811" s="90"/>
    </row>
    <row r="812" spans="1:19" ht="15.75" customHeight="1">
      <c r="A812" s="90"/>
      <c r="B812" s="90"/>
      <c r="C812" s="90"/>
      <c r="D812" s="90"/>
      <c r="E812" s="90"/>
      <c r="F812" s="90"/>
      <c r="G812" s="90"/>
      <c r="H812" s="90"/>
      <c r="I812" s="90"/>
      <c r="J812" s="90"/>
      <c r="K812" s="90"/>
      <c r="L812" s="90"/>
      <c r="M812" s="90"/>
      <c r="N812" s="90"/>
      <c r="O812" s="90"/>
      <c r="P812" s="90"/>
      <c r="Q812" s="90"/>
      <c r="R812" s="90"/>
      <c r="S812" s="90"/>
    </row>
    <row r="813" spans="1:19" ht="15.75" customHeight="1">
      <c r="A813" s="90"/>
      <c r="B813" s="90"/>
      <c r="C813" s="90"/>
      <c r="D813" s="90"/>
      <c r="E813" s="90"/>
      <c r="F813" s="90"/>
      <c r="G813" s="90"/>
      <c r="H813" s="90"/>
      <c r="I813" s="90"/>
      <c r="J813" s="90"/>
      <c r="K813" s="90"/>
      <c r="L813" s="90"/>
      <c r="M813" s="90"/>
      <c r="N813" s="90"/>
      <c r="O813" s="90"/>
      <c r="P813" s="90"/>
      <c r="Q813" s="90"/>
      <c r="R813" s="90"/>
      <c r="S813" s="90"/>
    </row>
    <row r="814" spans="1:19" ht="15.75" customHeight="1">
      <c r="A814" s="90"/>
      <c r="B814" s="90"/>
      <c r="C814" s="90"/>
      <c r="D814" s="90"/>
      <c r="E814" s="90"/>
      <c r="F814" s="90"/>
      <c r="G814" s="90"/>
      <c r="H814" s="90"/>
      <c r="I814" s="90"/>
      <c r="J814" s="90"/>
      <c r="K814" s="90"/>
      <c r="L814" s="90"/>
      <c r="M814" s="90"/>
      <c r="N814" s="90"/>
      <c r="O814" s="90"/>
      <c r="P814" s="90"/>
      <c r="Q814" s="90"/>
      <c r="R814" s="90"/>
      <c r="S814" s="90"/>
    </row>
    <row r="815" spans="1:19" ht="15.75" customHeight="1">
      <c r="A815" s="90"/>
      <c r="B815" s="90"/>
      <c r="C815" s="90"/>
      <c r="D815" s="90"/>
      <c r="E815" s="90"/>
      <c r="F815" s="90"/>
      <c r="G815" s="90"/>
      <c r="H815" s="90"/>
      <c r="I815" s="90"/>
      <c r="J815" s="90"/>
      <c r="K815" s="90"/>
      <c r="L815" s="90"/>
      <c r="M815" s="90"/>
      <c r="N815" s="90"/>
      <c r="O815" s="90"/>
      <c r="P815" s="90"/>
      <c r="Q815" s="90"/>
      <c r="R815" s="90"/>
      <c r="S815" s="90"/>
    </row>
    <row r="816" spans="1:19" ht="15.75" customHeight="1">
      <c r="A816" s="90"/>
      <c r="B816" s="90"/>
      <c r="C816" s="90"/>
      <c r="D816" s="90"/>
      <c r="E816" s="90"/>
      <c r="F816" s="90"/>
      <c r="G816" s="90"/>
      <c r="H816" s="90"/>
      <c r="I816" s="90"/>
      <c r="J816" s="90"/>
      <c r="K816" s="90"/>
      <c r="L816" s="90"/>
      <c r="M816" s="90"/>
      <c r="N816" s="90"/>
      <c r="O816" s="90"/>
      <c r="P816" s="90"/>
      <c r="Q816" s="90"/>
      <c r="R816" s="90"/>
      <c r="S816" s="90"/>
    </row>
    <row r="817" spans="1:19" ht="15.75" customHeight="1">
      <c r="A817" s="90"/>
      <c r="B817" s="90"/>
      <c r="C817" s="90"/>
      <c r="D817" s="90"/>
      <c r="E817" s="90"/>
      <c r="F817" s="90"/>
      <c r="G817" s="90"/>
      <c r="H817" s="90"/>
      <c r="I817" s="90"/>
      <c r="J817" s="90"/>
      <c r="K817" s="90"/>
      <c r="L817" s="90"/>
      <c r="M817" s="90"/>
      <c r="N817" s="90"/>
      <c r="O817" s="90"/>
      <c r="P817" s="90"/>
      <c r="Q817" s="90"/>
      <c r="R817" s="90"/>
      <c r="S817" s="90"/>
    </row>
    <row r="818" spans="1:19" ht="15.75" customHeight="1">
      <c r="A818" s="90"/>
      <c r="B818" s="90"/>
      <c r="C818" s="90"/>
      <c r="D818" s="90"/>
      <c r="E818" s="90"/>
      <c r="F818" s="90"/>
      <c r="G818" s="90"/>
      <c r="H818" s="90"/>
      <c r="I818" s="90"/>
      <c r="J818" s="90"/>
      <c r="K818" s="90"/>
      <c r="L818" s="90"/>
      <c r="M818" s="90"/>
      <c r="N818" s="90"/>
      <c r="O818" s="90"/>
      <c r="P818" s="90"/>
      <c r="Q818" s="90"/>
      <c r="R818" s="90"/>
      <c r="S818" s="90"/>
    </row>
    <row r="819" spans="1:19" ht="15.75" customHeight="1">
      <c r="A819" s="90"/>
      <c r="B819" s="90"/>
      <c r="C819" s="90"/>
      <c r="D819" s="90"/>
      <c r="E819" s="90"/>
      <c r="F819" s="90"/>
      <c r="G819" s="90"/>
      <c r="H819" s="90"/>
      <c r="I819" s="90"/>
      <c r="J819" s="90"/>
      <c r="K819" s="90"/>
      <c r="L819" s="90"/>
      <c r="M819" s="90"/>
      <c r="N819" s="90"/>
      <c r="O819" s="90"/>
      <c r="P819" s="90"/>
      <c r="Q819" s="90"/>
      <c r="R819" s="90"/>
      <c r="S819" s="90"/>
    </row>
    <row r="820" spans="1:19" ht="15.75" customHeight="1">
      <c r="A820" s="90"/>
      <c r="B820" s="90"/>
      <c r="C820" s="90"/>
      <c r="D820" s="90"/>
      <c r="E820" s="90"/>
      <c r="F820" s="90"/>
      <c r="G820" s="90"/>
      <c r="H820" s="90"/>
      <c r="I820" s="90"/>
      <c r="J820" s="90"/>
      <c r="K820" s="90"/>
      <c r="L820" s="90"/>
      <c r="M820" s="90"/>
      <c r="N820" s="90"/>
      <c r="O820" s="90"/>
      <c r="P820" s="90"/>
      <c r="Q820" s="90"/>
      <c r="R820" s="90"/>
      <c r="S820" s="90"/>
    </row>
    <row r="821" spans="1:19" ht="15.75" customHeight="1">
      <c r="A821" s="90"/>
      <c r="B821" s="90"/>
      <c r="C821" s="90"/>
      <c r="D821" s="90"/>
      <c r="E821" s="90"/>
      <c r="F821" s="90"/>
      <c r="G821" s="90"/>
      <c r="H821" s="90"/>
      <c r="I821" s="90"/>
      <c r="J821" s="90"/>
      <c r="K821" s="90"/>
      <c r="L821" s="90"/>
      <c r="M821" s="90"/>
      <c r="N821" s="90"/>
      <c r="O821" s="90"/>
      <c r="P821" s="90"/>
      <c r="Q821" s="90"/>
      <c r="R821" s="90"/>
      <c r="S821" s="90"/>
    </row>
    <row r="822" spans="1:19" ht="15.75" customHeight="1">
      <c r="A822" s="90"/>
      <c r="B822" s="90"/>
      <c r="C822" s="90"/>
      <c r="D822" s="90"/>
      <c r="E822" s="90"/>
      <c r="F822" s="90"/>
      <c r="G822" s="90"/>
      <c r="H822" s="90"/>
      <c r="I822" s="90"/>
      <c r="J822" s="90"/>
      <c r="K822" s="90"/>
      <c r="L822" s="90"/>
      <c r="M822" s="90"/>
      <c r="N822" s="90"/>
      <c r="O822" s="90"/>
      <c r="P822" s="90"/>
      <c r="Q822" s="90"/>
      <c r="R822" s="90"/>
      <c r="S822" s="90"/>
    </row>
    <row r="823" spans="1:19" ht="15.75" customHeight="1">
      <c r="A823" s="90"/>
      <c r="B823" s="90"/>
      <c r="C823" s="90"/>
      <c r="D823" s="90"/>
      <c r="E823" s="90"/>
      <c r="F823" s="90"/>
      <c r="G823" s="90"/>
      <c r="H823" s="90"/>
      <c r="I823" s="90"/>
      <c r="J823" s="90"/>
      <c r="K823" s="90"/>
      <c r="L823" s="90"/>
      <c r="M823" s="90"/>
      <c r="N823" s="90"/>
      <c r="O823" s="90"/>
      <c r="P823" s="90"/>
      <c r="Q823" s="90"/>
      <c r="R823" s="90"/>
      <c r="S823" s="90"/>
    </row>
    <row r="824" spans="1:19" ht="15.75" customHeight="1">
      <c r="A824" s="90"/>
      <c r="B824" s="90"/>
      <c r="C824" s="90"/>
      <c r="D824" s="90"/>
      <c r="E824" s="90"/>
      <c r="F824" s="90"/>
      <c r="G824" s="90"/>
      <c r="H824" s="90"/>
      <c r="I824" s="90"/>
      <c r="J824" s="90"/>
      <c r="K824" s="90"/>
      <c r="L824" s="90"/>
      <c r="M824" s="90"/>
      <c r="N824" s="90"/>
      <c r="O824" s="90"/>
      <c r="P824" s="90"/>
      <c r="Q824" s="90"/>
      <c r="R824" s="90"/>
      <c r="S824" s="90"/>
    </row>
    <row r="825" spans="1:19" ht="15.75" customHeight="1">
      <c r="A825" s="90"/>
      <c r="B825" s="90"/>
      <c r="C825" s="90"/>
      <c r="D825" s="90"/>
      <c r="E825" s="90"/>
      <c r="F825" s="90"/>
      <c r="G825" s="90"/>
      <c r="H825" s="90"/>
      <c r="I825" s="90"/>
      <c r="J825" s="90"/>
      <c r="K825" s="90"/>
      <c r="L825" s="90"/>
      <c r="M825" s="90"/>
      <c r="N825" s="90"/>
      <c r="O825" s="90"/>
      <c r="P825" s="90"/>
      <c r="Q825" s="90"/>
      <c r="R825" s="90"/>
      <c r="S825" s="90"/>
    </row>
    <row r="826" spans="1:19" ht="15.75" customHeight="1">
      <c r="A826" s="90"/>
      <c r="B826" s="90"/>
      <c r="C826" s="90"/>
      <c r="D826" s="90"/>
      <c r="E826" s="90"/>
      <c r="F826" s="90"/>
      <c r="G826" s="90"/>
      <c r="H826" s="90"/>
      <c r="I826" s="90"/>
      <c r="J826" s="90"/>
      <c r="K826" s="90"/>
      <c r="L826" s="90"/>
      <c r="M826" s="90"/>
      <c r="N826" s="90"/>
      <c r="O826" s="90"/>
      <c r="P826" s="90"/>
      <c r="Q826" s="90"/>
      <c r="R826" s="90"/>
      <c r="S826" s="90"/>
    </row>
    <row r="827" spans="1:19" ht="15.75" customHeight="1">
      <c r="A827" s="90"/>
      <c r="B827" s="90"/>
      <c r="C827" s="90"/>
      <c r="D827" s="90"/>
      <c r="E827" s="90"/>
      <c r="F827" s="90"/>
      <c r="G827" s="90"/>
      <c r="H827" s="90"/>
      <c r="I827" s="90"/>
      <c r="J827" s="90"/>
      <c r="K827" s="90"/>
      <c r="L827" s="90"/>
      <c r="M827" s="90"/>
      <c r="N827" s="90"/>
      <c r="O827" s="90"/>
      <c r="P827" s="90"/>
      <c r="Q827" s="90"/>
      <c r="R827" s="90"/>
      <c r="S827" s="90"/>
    </row>
    <row r="828" spans="1:19" ht="15.75" customHeight="1">
      <c r="A828" s="90"/>
      <c r="B828" s="90"/>
      <c r="C828" s="90"/>
      <c r="D828" s="90"/>
      <c r="E828" s="90"/>
      <c r="F828" s="90"/>
      <c r="G828" s="90"/>
      <c r="H828" s="90"/>
      <c r="I828" s="90"/>
      <c r="J828" s="90"/>
      <c r="K828" s="90"/>
      <c r="L828" s="90"/>
      <c r="M828" s="90"/>
      <c r="N828" s="90"/>
      <c r="O828" s="90"/>
      <c r="P828" s="90"/>
      <c r="Q828" s="90"/>
      <c r="R828" s="90"/>
      <c r="S828" s="90"/>
    </row>
    <row r="829" spans="1:19" ht="15.75" customHeight="1">
      <c r="A829" s="90"/>
      <c r="B829" s="90"/>
      <c r="C829" s="90"/>
      <c r="D829" s="90"/>
      <c r="E829" s="90"/>
      <c r="F829" s="90"/>
      <c r="G829" s="90"/>
      <c r="H829" s="90"/>
      <c r="I829" s="90"/>
      <c r="J829" s="90"/>
      <c r="K829" s="90"/>
      <c r="L829" s="90"/>
      <c r="M829" s="90"/>
      <c r="N829" s="90"/>
      <c r="O829" s="90"/>
      <c r="P829" s="90"/>
      <c r="Q829" s="90"/>
      <c r="R829" s="90"/>
      <c r="S829" s="90"/>
    </row>
    <row r="830" spans="1:19" ht="15.75" customHeight="1">
      <c r="A830" s="90"/>
      <c r="B830" s="90"/>
      <c r="C830" s="90"/>
      <c r="D830" s="90"/>
      <c r="E830" s="90"/>
      <c r="F830" s="90"/>
      <c r="G830" s="90"/>
      <c r="H830" s="90"/>
      <c r="I830" s="90"/>
      <c r="J830" s="90"/>
      <c r="K830" s="90"/>
      <c r="L830" s="90"/>
      <c r="M830" s="90"/>
      <c r="N830" s="90"/>
      <c r="O830" s="90"/>
      <c r="P830" s="90"/>
      <c r="Q830" s="90"/>
      <c r="R830" s="90"/>
      <c r="S830" s="90"/>
    </row>
    <row r="831" spans="1:19" ht="15.75" customHeight="1">
      <c r="A831" s="90"/>
      <c r="B831" s="90"/>
      <c r="C831" s="90"/>
      <c r="D831" s="90"/>
      <c r="E831" s="90"/>
      <c r="F831" s="90"/>
      <c r="G831" s="90"/>
      <c r="H831" s="90"/>
      <c r="I831" s="90"/>
      <c r="J831" s="90"/>
      <c r="K831" s="90"/>
      <c r="L831" s="90"/>
      <c r="M831" s="90"/>
      <c r="N831" s="90"/>
      <c r="O831" s="90"/>
      <c r="P831" s="90"/>
      <c r="Q831" s="90"/>
      <c r="R831" s="90"/>
      <c r="S831" s="90"/>
    </row>
    <row r="832" spans="1:19" ht="15.75" customHeight="1">
      <c r="A832" s="90"/>
      <c r="B832" s="90"/>
      <c r="C832" s="90"/>
      <c r="D832" s="90"/>
      <c r="E832" s="90"/>
      <c r="F832" s="90"/>
      <c r="G832" s="90"/>
      <c r="H832" s="90"/>
      <c r="I832" s="90"/>
      <c r="J832" s="90"/>
      <c r="K832" s="90"/>
      <c r="L832" s="90"/>
      <c r="M832" s="90"/>
      <c r="N832" s="90"/>
      <c r="O832" s="90"/>
      <c r="P832" s="90"/>
      <c r="Q832" s="90"/>
      <c r="R832" s="90"/>
      <c r="S832" s="90"/>
    </row>
    <row r="833" spans="1:19" ht="15.75" customHeight="1">
      <c r="A833" s="90"/>
      <c r="B833" s="90"/>
      <c r="C833" s="90"/>
      <c r="D833" s="90"/>
      <c r="E833" s="90"/>
      <c r="F833" s="90"/>
      <c r="G833" s="90"/>
      <c r="H833" s="90"/>
      <c r="I833" s="90"/>
      <c r="J833" s="90"/>
      <c r="K833" s="90"/>
      <c r="L833" s="90"/>
      <c r="M833" s="90"/>
      <c r="N833" s="90"/>
      <c r="O833" s="90"/>
      <c r="P833" s="90"/>
      <c r="Q833" s="90"/>
      <c r="R833" s="90"/>
      <c r="S833" s="90"/>
    </row>
    <row r="834" spans="1:19" ht="15.75" customHeight="1">
      <c r="A834" s="90"/>
      <c r="B834" s="90"/>
      <c r="C834" s="90"/>
      <c r="D834" s="90"/>
      <c r="E834" s="90"/>
      <c r="F834" s="90"/>
      <c r="G834" s="90"/>
      <c r="H834" s="90"/>
      <c r="I834" s="90"/>
      <c r="J834" s="90"/>
      <c r="K834" s="90"/>
      <c r="L834" s="90"/>
      <c r="M834" s="90"/>
      <c r="N834" s="90"/>
      <c r="O834" s="90"/>
      <c r="P834" s="90"/>
      <c r="Q834" s="90"/>
      <c r="R834" s="90"/>
      <c r="S834" s="90"/>
    </row>
    <row r="835" spans="1:19" ht="15.75" customHeight="1">
      <c r="A835" s="90"/>
      <c r="B835" s="90"/>
      <c r="C835" s="90"/>
      <c r="D835" s="90"/>
      <c r="E835" s="90"/>
      <c r="F835" s="90"/>
      <c r="G835" s="90"/>
      <c r="H835" s="90"/>
      <c r="I835" s="90"/>
      <c r="J835" s="90"/>
      <c r="K835" s="90"/>
      <c r="L835" s="90"/>
      <c r="M835" s="90"/>
      <c r="N835" s="90"/>
      <c r="O835" s="90"/>
      <c r="P835" s="90"/>
      <c r="Q835" s="90"/>
      <c r="R835" s="90"/>
      <c r="S835" s="90"/>
    </row>
    <row r="836" spans="1:19" ht="15.75" customHeight="1">
      <c r="A836" s="90"/>
      <c r="B836" s="90"/>
      <c r="C836" s="90"/>
      <c r="D836" s="90"/>
      <c r="E836" s="90"/>
      <c r="F836" s="90"/>
      <c r="G836" s="90"/>
      <c r="H836" s="90"/>
      <c r="I836" s="90"/>
      <c r="J836" s="90"/>
      <c r="K836" s="90"/>
      <c r="L836" s="90"/>
      <c r="M836" s="90"/>
      <c r="N836" s="90"/>
      <c r="O836" s="90"/>
      <c r="P836" s="90"/>
      <c r="Q836" s="90"/>
      <c r="R836" s="90"/>
      <c r="S836" s="90"/>
    </row>
    <row r="837" spans="1:19" ht="15.75" customHeight="1">
      <c r="A837" s="90"/>
      <c r="B837" s="90"/>
      <c r="C837" s="90"/>
      <c r="D837" s="90"/>
      <c r="E837" s="90"/>
      <c r="F837" s="90"/>
      <c r="G837" s="90"/>
      <c r="H837" s="90"/>
      <c r="I837" s="90"/>
      <c r="J837" s="90"/>
      <c r="K837" s="90"/>
      <c r="L837" s="90"/>
      <c r="M837" s="90"/>
      <c r="N837" s="90"/>
      <c r="O837" s="90"/>
      <c r="P837" s="90"/>
      <c r="Q837" s="90"/>
      <c r="R837" s="90"/>
      <c r="S837" s="90"/>
    </row>
    <row r="838" spans="1:19" ht="15.75" customHeight="1">
      <c r="A838" s="90"/>
      <c r="B838" s="90"/>
      <c r="C838" s="90"/>
      <c r="D838" s="90"/>
      <c r="E838" s="90"/>
      <c r="F838" s="90"/>
      <c r="G838" s="90"/>
      <c r="H838" s="90"/>
      <c r="I838" s="90"/>
      <c r="J838" s="90"/>
      <c r="K838" s="90"/>
      <c r="L838" s="90"/>
      <c r="M838" s="90"/>
      <c r="N838" s="90"/>
      <c r="O838" s="90"/>
      <c r="P838" s="90"/>
      <c r="Q838" s="90"/>
      <c r="R838" s="90"/>
      <c r="S838" s="90"/>
    </row>
    <row r="839" spans="1:19" ht="15.75" customHeight="1">
      <c r="A839" s="90"/>
      <c r="B839" s="90"/>
      <c r="C839" s="90"/>
      <c r="D839" s="90"/>
      <c r="E839" s="90"/>
      <c r="F839" s="90"/>
      <c r="G839" s="90"/>
      <c r="H839" s="90"/>
      <c r="I839" s="90"/>
      <c r="J839" s="90"/>
      <c r="K839" s="90"/>
      <c r="L839" s="90"/>
      <c r="M839" s="90"/>
      <c r="N839" s="90"/>
      <c r="O839" s="90"/>
      <c r="P839" s="90"/>
      <c r="Q839" s="90"/>
      <c r="R839" s="90"/>
      <c r="S839" s="90"/>
    </row>
    <row r="840" spans="1:19" ht="15.75" customHeight="1">
      <c r="A840" s="90"/>
      <c r="B840" s="90"/>
      <c r="C840" s="90"/>
      <c r="D840" s="90"/>
      <c r="E840" s="90"/>
      <c r="F840" s="90"/>
      <c r="G840" s="90"/>
      <c r="H840" s="90"/>
      <c r="I840" s="90"/>
      <c r="J840" s="90"/>
      <c r="K840" s="90"/>
      <c r="L840" s="90"/>
      <c r="M840" s="90"/>
      <c r="N840" s="90"/>
      <c r="O840" s="90"/>
      <c r="P840" s="90"/>
      <c r="Q840" s="90"/>
      <c r="R840" s="90"/>
      <c r="S840" s="90"/>
    </row>
    <row r="841" spans="1:19" ht="15.75" customHeight="1">
      <c r="A841" s="90"/>
      <c r="B841" s="90"/>
      <c r="C841" s="90"/>
      <c r="D841" s="90"/>
      <c r="E841" s="90"/>
      <c r="F841" s="90"/>
      <c r="G841" s="90"/>
      <c r="H841" s="90"/>
      <c r="I841" s="90"/>
      <c r="J841" s="90"/>
      <c r="K841" s="90"/>
      <c r="L841" s="90"/>
      <c r="M841" s="90"/>
      <c r="N841" s="90"/>
      <c r="O841" s="90"/>
      <c r="P841" s="90"/>
      <c r="Q841" s="90"/>
      <c r="R841" s="90"/>
      <c r="S841" s="90"/>
    </row>
    <row r="842" spans="1:19" ht="15.75" customHeight="1">
      <c r="A842" s="90"/>
      <c r="B842" s="90"/>
      <c r="C842" s="90"/>
      <c r="D842" s="90"/>
      <c r="E842" s="90"/>
      <c r="F842" s="90"/>
      <c r="G842" s="90"/>
      <c r="H842" s="90"/>
      <c r="I842" s="90"/>
      <c r="J842" s="90"/>
      <c r="K842" s="90"/>
      <c r="L842" s="90"/>
      <c r="M842" s="90"/>
      <c r="N842" s="90"/>
      <c r="O842" s="90"/>
      <c r="P842" s="90"/>
      <c r="Q842" s="90"/>
      <c r="R842" s="90"/>
      <c r="S842" s="90"/>
    </row>
    <row r="843" spans="1:19" ht="15.75" customHeight="1">
      <c r="A843" s="90"/>
      <c r="B843" s="90"/>
      <c r="C843" s="90"/>
      <c r="D843" s="90"/>
      <c r="E843" s="90"/>
      <c r="F843" s="90"/>
      <c r="G843" s="90"/>
      <c r="H843" s="90"/>
      <c r="I843" s="90"/>
      <c r="J843" s="90"/>
      <c r="K843" s="90"/>
      <c r="L843" s="90"/>
      <c r="M843" s="90"/>
      <c r="N843" s="90"/>
      <c r="O843" s="90"/>
      <c r="P843" s="90"/>
      <c r="Q843" s="90"/>
      <c r="R843" s="90"/>
      <c r="S843" s="90"/>
    </row>
    <row r="844" spans="1:19" ht="15.75" customHeight="1">
      <c r="A844" s="90"/>
      <c r="B844" s="90"/>
      <c r="C844" s="90"/>
      <c r="D844" s="90"/>
      <c r="E844" s="90"/>
      <c r="F844" s="90"/>
      <c r="G844" s="90"/>
      <c r="H844" s="90"/>
      <c r="I844" s="90"/>
      <c r="J844" s="90"/>
      <c r="K844" s="90"/>
      <c r="L844" s="90"/>
      <c r="M844" s="90"/>
      <c r="N844" s="90"/>
      <c r="O844" s="90"/>
      <c r="P844" s="90"/>
      <c r="Q844" s="90"/>
      <c r="R844" s="90"/>
      <c r="S844" s="90"/>
    </row>
    <row r="845" spans="1:19" ht="15.75" customHeight="1">
      <c r="A845" s="90"/>
      <c r="B845" s="90"/>
      <c r="C845" s="90"/>
      <c r="D845" s="90"/>
      <c r="E845" s="90"/>
      <c r="F845" s="90"/>
      <c r="G845" s="90"/>
      <c r="H845" s="90"/>
      <c r="I845" s="90"/>
      <c r="J845" s="90"/>
      <c r="K845" s="90"/>
      <c r="L845" s="90"/>
      <c r="M845" s="90"/>
      <c r="N845" s="90"/>
      <c r="O845" s="90"/>
      <c r="P845" s="90"/>
      <c r="Q845" s="90"/>
      <c r="R845" s="90"/>
      <c r="S845" s="90"/>
    </row>
    <row r="846" spans="1:19" ht="15.75" customHeight="1">
      <c r="A846" s="90"/>
      <c r="B846" s="90"/>
      <c r="C846" s="90"/>
      <c r="D846" s="90"/>
      <c r="E846" s="90"/>
      <c r="F846" s="90"/>
      <c r="G846" s="90"/>
      <c r="H846" s="90"/>
      <c r="I846" s="90"/>
      <c r="J846" s="90"/>
      <c r="K846" s="90"/>
      <c r="L846" s="90"/>
      <c r="M846" s="90"/>
      <c r="N846" s="90"/>
      <c r="O846" s="90"/>
      <c r="P846" s="90"/>
      <c r="Q846" s="90"/>
      <c r="R846" s="90"/>
      <c r="S846" s="90"/>
    </row>
    <row r="847" spans="1:19" ht="15.75" customHeight="1">
      <c r="A847" s="90"/>
      <c r="B847" s="90"/>
      <c r="C847" s="90"/>
      <c r="D847" s="90"/>
      <c r="E847" s="90"/>
      <c r="F847" s="90"/>
      <c r="G847" s="90"/>
      <c r="H847" s="90"/>
      <c r="I847" s="90"/>
      <c r="J847" s="90"/>
      <c r="K847" s="90"/>
      <c r="L847" s="90"/>
      <c r="M847" s="90"/>
      <c r="N847" s="90"/>
      <c r="O847" s="90"/>
      <c r="P847" s="90"/>
      <c r="Q847" s="90"/>
      <c r="R847" s="90"/>
      <c r="S847" s="90"/>
    </row>
    <row r="848" spans="1:19" ht="15.75" customHeight="1">
      <c r="A848" s="90"/>
      <c r="B848" s="90"/>
      <c r="C848" s="90"/>
      <c r="D848" s="90"/>
      <c r="E848" s="90"/>
      <c r="F848" s="90"/>
      <c r="G848" s="90"/>
      <c r="H848" s="90"/>
      <c r="I848" s="90"/>
      <c r="J848" s="90"/>
      <c r="K848" s="90"/>
      <c r="L848" s="90"/>
      <c r="M848" s="90"/>
      <c r="N848" s="90"/>
      <c r="O848" s="90"/>
      <c r="P848" s="90"/>
      <c r="Q848" s="90"/>
      <c r="R848" s="90"/>
      <c r="S848" s="90"/>
    </row>
    <row r="849" spans="1:19" ht="15.75" customHeight="1">
      <c r="A849" s="90"/>
      <c r="B849" s="90"/>
      <c r="C849" s="90"/>
      <c r="D849" s="90"/>
      <c r="E849" s="90"/>
      <c r="F849" s="90"/>
      <c r="G849" s="90"/>
      <c r="H849" s="90"/>
      <c r="I849" s="90"/>
      <c r="J849" s="90"/>
      <c r="K849" s="90"/>
      <c r="L849" s="90"/>
      <c r="M849" s="90"/>
      <c r="N849" s="90"/>
      <c r="O849" s="90"/>
      <c r="P849" s="90"/>
      <c r="Q849" s="90"/>
      <c r="R849" s="90"/>
      <c r="S849" s="90"/>
    </row>
    <row r="850" spans="1:19" ht="15.75" customHeight="1">
      <c r="A850" s="90"/>
      <c r="B850" s="90"/>
      <c r="C850" s="90"/>
      <c r="D850" s="90"/>
      <c r="E850" s="90"/>
      <c r="F850" s="90"/>
      <c r="G850" s="90"/>
      <c r="H850" s="90"/>
      <c r="I850" s="90"/>
      <c r="J850" s="90"/>
      <c r="K850" s="90"/>
      <c r="L850" s="90"/>
      <c r="M850" s="90"/>
      <c r="N850" s="90"/>
      <c r="O850" s="90"/>
      <c r="P850" s="90"/>
      <c r="Q850" s="90"/>
      <c r="R850" s="90"/>
      <c r="S850" s="90"/>
    </row>
    <row r="851" spans="1:19" ht="15.75" customHeight="1">
      <c r="A851" s="90"/>
      <c r="B851" s="90"/>
      <c r="C851" s="90"/>
      <c r="D851" s="90"/>
      <c r="E851" s="90"/>
      <c r="F851" s="90"/>
      <c r="G851" s="90"/>
      <c r="H851" s="90"/>
      <c r="I851" s="90"/>
      <c r="J851" s="90"/>
      <c r="K851" s="90"/>
      <c r="L851" s="90"/>
      <c r="M851" s="90"/>
      <c r="N851" s="90"/>
      <c r="O851" s="90"/>
      <c r="P851" s="90"/>
      <c r="Q851" s="90"/>
      <c r="R851" s="90"/>
      <c r="S851" s="90"/>
    </row>
    <row r="852" spans="1:19" ht="15.75" customHeight="1">
      <c r="A852" s="90"/>
      <c r="B852" s="90"/>
      <c r="C852" s="90"/>
      <c r="D852" s="90"/>
      <c r="E852" s="90"/>
      <c r="F852" s="90"/>
      <c r="G852" s="90"/>
      <c r="H852" s="90"/>
      <c r="I852" s="90"/>
      <c r="J852" s="90"/>
      <c r="K852" s="90"/>
      <c r="L852" s="90"/>
      <c r="M852" s="90"/>
      <c r="N852" s="90"/>
      <c r="O852" s="90"/>
      <c r="P852" s="90"/>
      <c r="Q852" s="90"/>
      <c r="R852" s="90"/>
      <c r="S852" s="90"/>
    </row>
    <row r="853" spans="1:19" ht="15.75" customHeight="1">
      <c r="A853" s="90"/>
      <c r="B853" s="90"/>
      <c r="C853" s="90"/>
      <c r="D853" s="90"/>
      <c r="E853" s="90"/>
      <c r="F853" s="90"/>
      <c r="G853" s="90"/>
      <c r="H853" s="90"/>
      <c r="I853" s="90"/>
      <c r="J853" s="90"/>
      <c r="K853" s="90"/>
      <c r="L853" s="90"/>
      <c r="M853" s="90"/>
      <c r="N853" s="90"/>
      <c r="O853" s="90"/>
      <c r="P853" s="90"/>
      <c r="Q853" s="90"/>
      <c r="R853" s="90"/>
      <c r="S853" s="90"/>
    </row>
    <row r="854" spans="1:19" ht="15.75" customHeight="1">
      <c r="A854" s="90"/>
      <c r="B854" s="90"/>
      <c r="C854" s="90"/>
      <c r="D854" s="90"/>
      <c r="E854" s="90"/>
      <c r="F854" s="90"/>
      <c r="G854" s="90"/>
      <c r="H854" s="90"/>
      <c r="I854" s="90"/>
      <c r="J854" s="90"/>
      <c r="K854" s="90"/>
      <c r="L854" s="90"/>
      <c r="M854" s="90"/>
      <c r="N854" s="90"/>
      <c r="O854" s="90"/>
      <c r="P854" s="90"/>
      <c r="Q854" s="90"/>
      <c r="R854" s="90"/>
      <c r="S854" s="90"/>
    </row>
    <row r="855" spans="1:19" ht="15.75" customHeight="1">
      <c r="A855" s="90"/>
      <c r="B855" s="90"/>
      <c r="C855" s="90"/>
      <c r="D855" s="90"/>
      <c r="E855" s="90"/>
      <c r="F855" s="90"/>
      <c r="G855" s="90"/>
      <c r="H855" s="90"/>
      <c r="I855" s="90"/>
      <c r="J855" s="90"/>
      <c r="K855" s="90"/>
      <c r="L855" s="90"/>
      <c r="M855" s="90"/>
      <c r="N855" s="90"/>
      <c r="O855" s="90"/>
      <c r="P855" s="90"/>
      <c r="Q855" s="90"/>
      <c r="R855" s="90"/>
      <c r="S855" s="90"/>
    </row>
    <row r="856" spans="1:19" ht="15.75" customHeight="1">
      <c r="A856" s="90"/>
      <c r="B856" s="90"/>
      <c r="C856" s="90"/>
      <c r="D856" s="90"/>
      <c r="E856" s="90"/>
      <c r="F856" s="90"/>
      <c r="G856" s="90"/>
      <c r="H856" s="90"/>
      <c r="I856" s="90"/>
      <c r="J856" s="90"/>
      <c r="K856" s="90"/>
      <c r="L856" s="90"/>
      <c r="M856" s="90"/>
      <c r="N856" s="90"/>
      <c r="O856" s="90"/>
      <c r="P856" s="90"/>
      <c r="Q856" s="90"/>
      <c r="R856" s="90"/>
      <c r="S856" s="90"/>
    </row>
    <row r="857" spans="1:19" ht="15.75" customHeight="1">
      <c r="A857" s="90"/>
      <c r="B857" s="90"/>
      <c r="C857" s="90"/>
      <c r="D857" s="90"/>
      <c r="E857" s="90"/>
      <c r="F857" s="90"/>
      <c r="G857" s="90"/>
      <c r="H857" s="90"/>
      <c r="I857" s="90"/>
      <c r="J857" s="90"/>
      <c r="K857" s="90"/>
      <c r="L857" s="90"/>
      <c r="M857" s="90"/>
      <c r="N857" s="90"/>
      <c r="O857" s="90"/>
      <c r="P857" s="90"/>
      <c r="Q857" s="90"/>
      <c r="R857" s="90"/>
      <c r="S857" s="90"/>
    </row>
    <row r="858" spans="1:19" ht="15.75" customHeight="1">
      <c r="A858" s="90"/>
      <c r="B858" s="90"/>
      <c r="C858" s="90"/>
      <c r="D858" s="90"/>
      <c r="E858" s="90"/>
      <c r="F858" s="90"/>
      <c r="G858" s="90"/>
      <c r="H858" s="90"/>
      <c r="I858" s="90"/>
      <c r="J858" s="90"/>
      <c r="K858" s="90"/>
      <c r="L858" s="90"/>
      <c r="M858" s="90"/>
      <c r="N858" s="90"/>
      <c r="O858" s="90"/>
      <c r="P858" s="90"/>
      <c r="Q858" s="90"/>
      <c r="R858" s="90"/>
      <c r="S858" s="90"/>
    </row>
    <row r="859" spans="1:19" ht="15.75" customHeight="1">
      <c r="A859" s="90"/>
      <c r="B859" s="90"/>
      <c r="C859" s="90"/>
      <c r="D859" s="90"/>
      <c r="E859" s="90"/>
      <c r="F859" s="90"/>
      <c r="G859" s="90"/>
      <c r="H859" s="90"/>
      <c r="I859" s="90"/>
      <c r="J859" s="90"/>
      <c r="K859" s="90"/>
      <c r="L859" s="90"/>
      <c r="M859" s="90"/>
      <c r="N859" s="90"/>
      <c r="O859" s="90"/>
      <c r="P859" s="90"/>
      <c r="Q859" s="90"/>
      <c r="R859" s="90"/>
      <c r="S859" s="90"/>
    </row>
    <row r="860" spans="1:19" ht="15.75" customHeight="1">
      <c r="A860" s="90"/>
      <c r="B860" s="90"/>
      <c r="C860" s="90"/>
      <c r="D860" s="90"/>
      <c r="E860" s="90"/>
      <c r="F860" s="90"/>
      <c r="G860" s="90"/>
      <c r="H860" s="90"/>
      <c r="I860" s="90"/>
      <c r="J860" s="90"/>
      <c r="K860" s="90"/>
      <c r="L860" s="90"/>
      <c r="M860" s="90"/>
      <c r="N860" s="90"/>
      <c r="O860" s="90"/>
      <c r="P860" s="90"/>
      <c r="Q860" s="90"/>
      <c r="R860" s="90"/>
      <c r="S860" s="90"/>
    </row>
    <row r="861" spans="1:19" ht="15.75" customHeight="1">
      <c r="A861" s="90"/>
      <c r="B861" s="90"/>
      <c r="C861" s="90"/>
      <c r="D861" s="90"/>
      <c r="E861" s="90"/>
      <c r="F861" s="90"/>
      <c r="G861" s="90"/>
      <c r="H861" s="90"/>
      <c r="I861" s="90"/>
      <c r="J861" s="90"/>
      <c r="K861" s="90"/>
      <c r="L861" s="90"/>
      <c r="M861" s="90"/>
      <c r="N861" s="90"/>
      <c r="O861" s="90"/>
      <c r="P861" s="90"/>
      <c r="Q861" s="90"/>
      <c r="R861" s="90"/>
      <c r="S861" s="90"/>
    </row>
    <row r="862" spans="1:19" ht="15.75" customHeight="1">
      <c r="A862" s="90"/>
      <c r="B862" s="90"/>
      <c r="C862" s="90"/>
      <c r="D862" s="90"/>
      <c r="E862" s="90"/>
      <c r="F862" s="90"/>
      <c r="G862" s="90"/>
      <c r="H862" s="90"/>
      <c r="I862" s="90"/>
      <c r="J862" s="90"/>
      <c r="K862" s="90"/>
      <c r="L862" s="90"/>
      <c r="M862" s="90"/>
      <c r="N862" s="90"/>
      <c r="O862" s="90"/>
      <c r="P862" s="90"/>
      <c r="Q862" s="90"/>
      <c r="R862" s="90"/>
      <c r="S862" s="90"/>
    </row>
    <row r="863" spans="1:19" ht="15.75" customHeight="1">
      <c r="A863" s="90"/>
      <c r="B863" s="90"/>
      <c r="C863" s="90"/>
      <c r="D863" s="90"/>
      <c r="E863" s="90"/>
      <c r="F863" s="90"/>
      <c r="G863" s="90"/>
      <c r="H863" s="90"/>
      <c r="I863" s="90"/>
      <c r="J863" s="90"/>
      <c r="K863" s="90"/>
      <c r="L863" s="90"/>
      <c r="M863" s="90"/>
      <c r="N863" s="90"/>
      <c r="O863" s="90"/>
      <c r="P863" s="90"/>
      <c r="Q863" s="90"/>
      <c r="R863" s="90"/>
      <c r="S863" s="90"/>
    </row>
    <row r="864" spans="1:19" ht="15.75" customHeight="1">
      <c r="A864" s="90"/>
      <c r="B864" s="90"/>
      <c r="C864" s="90"/>
      <c r="D864" s="90"/>
      <c r="E864" s="90"/>
      <c r="F864" s="90"/>
      <c r="G864" s="90"/>
      <c r="H864" s="90"/>
      <c r="I864" s="90"/>
      <c r="J864" s="90"/>
      <c r="K864" s="90"/>
      <c r="L864" s="90"/>
      <c r="M864" s="90"/>
      <c r="N864" s="90"/>
      <c r="O864" s="90"/>
      <c r="P864" s="90"/>
      <c r="Q864" s="90"/>
      <c r="R864" s="90"/>
      <c r="S864" s="90"/>
    </row>
    <row r="865" spans="1:19" ht="15.75" customHeight="1">
      <c r="A865" s="90"/>
      <c r="B865" s="90"/>
      <c r="C865" s="90"/>
      <c r="D865" s="90"/>
      <c r="E865" s="90"/>
      <c r="F865" s="90"/>
      <c r="G865" s="90"/>
      <c r="H865" s="90"/>
      <c r="I865" s="90"/>
      <c r="J865" s="90"/>
      <c r="K865" s="90"/>
      <c r="L865" s="90"/>
      <c r="M865" s="90"/>
      <c r="N865" s="90"/>
      <c r="O865" s="90"/>
      <c r="P865" s="90"/>
      <c r="Q865" s="90"/>
      <c r="R865" s="90"/>
      <c r="S865" s="90"/>
    </row>
    <row r="866" spans="1:19" ht="15.75" customHeight="1">
      <c r="A866" s="90"/>
      <c r="B866" s="90"/>
      <c r="C866" s="90"/>
      <c r="D866" s="90"/>
      <c r="E866" s="90"/>
      <c r="F866" s="90"/>
      <c r="G866" s="90"/>
      <c r="H866" s="90"/>
      <c r="I866" s="90"/>
      <c r="J866" s="90"/>
      <c r="K866" s="90"/>
      <c r="L866" s="90"/>
      <c r="M866" s="90"/>
      <c r="N866" s="90"/>
      <c r="O866" s="90"/>
      <c r="P866" s="90"/>
      <c r="Q866" s="90"/>
      <c r="R866" s="90"/>
      <c r="S866" s="90"/>
    </row>
    <row r="867" spans="1:19" ht="15.75" customHeight="1">
      <c r="A867" s="90"/>
      <c r="B867" s="90"/>
      <c r="C867" s="90"/>
      <c r="D867" s="90"/>
      <c r="E867" s="90"/>
      <c r="F867" s="90"/>
      <c r="G867" s="90"/>
      <c r="H867" s="90"/>
      <c r="I867" s="90"/>
      <c r="J867" s="90"/>
      <c r="K867" s="90"/>
      <c r="L867" s="90"/>
      <c r="M867" s="90"/>
      <c r="N867" s="90"/>
      <c r="O867" s="90"/>
      <c r="P867" s="90"/>
      <c r="Q867" s="90"/>
      <c r="R867" s="90"/>
      <c r="S867" s="90"/>
    </row>
    <row r="868" spans="1:19" ht="15.75" customHeight="1">
      <c r="A868" s="90"/>
      <c r="B868" s="90"/>
      <c r="C868" s="90"/>
      <c r="D868" s="90"/>
      <c r="E868" s="90"/>
      <c r="F868" s="90"/>
      <c r="G868" s="90"/>
      <c r="H868" s="90"/>
      <c r="I868" s="90"/>
      <c r="J868" s="90"/>
      <c r="K868" s="90"/>
      <c r="L868" s="90"/>
      <c r="M868" s="90"/>
      <c r="N868" s="90"/>
      <c r="O868" s="90"/>
      <c r="P868" s="90"/>
      <c r="Q868" s="90"/>
      <c r="R868" s="90"/>
      <c r="S868" s="90"/>
    </row>
    <row r="869" spans="1:19" ht="15.75" customHeight="1">
      <c r="A869" s="90"/>
      <c r="B869" s="90"/>
      <c r="C869" s="90"/>
      <c r="D869" s="90"/>
      <c r="E869" s="90"/>
      <c r="F869" s="90"/>
      <c r="G869" s="90"/>
      <c r="H869" s="90"/>
      <c r="I869" s="90"/>
      <c r="J869" s="90"/>
      <c r="K869" s="90"/>
      <c r="L869" s="90"/>
      <c r="M869" s="90"/>
      <c r="N869" s="90"/>
      <c r="O869" s="90"/>
      <c r="P869" s="90"/>
      <c r="Q869" s="90"/>
      <c r="R869" s="90"/>
      <c r="S869" s="90"/>
    </row>
    <row r="870" spans="1:19" ht="15.75" customHeight="1">
      <c r="A870" s="90"/>
      <c r="B870" s="90"/>
      <c r="C870" s="90"/>
      <c r="D870" s="90"/>
      <c r="E870" s="90"/>
      <c r="F870" s="90"/>
      <c r="G870" s="90"/>
      <c r="H870" s="90"/>
      <c r="I870" s="90"/>
      <c r="J870" s="90"/>
      <c r="K870" s="90"/>
      <c r="L870" s="90"/>
      <c r="M870" s="90"/>
      <c r="N870" s="90"/>
      <c r="O870" s="90"/>
      <c r="P870" s="90"/>
      <c r="Q870" s="90"/>
      <c r="R870" s="90"/>
      <c r="S870" s="90"/>
    </row>
    <row r="871" spans="1:19" ht="15.75" customHeight="1">
      <c r="A871" s="90"/>
      <c r="B871" s="90"/>
      <c r="C871" s="90"/>
      <c r="D871" s="90"/>
      <c r="E871" s="90"/>
      <c r="F871" s="90"/>
      <c r="G871" s="90"/>
      <c r="H871" s="90"/>
      <c r="I871" s="90"/>
      <c r="J871" s="90"/>
      <c r="K871" s="90"/>
      <c r="L871" s="90"/>
      <c r="M871" s="90"/>
      <c r="N871" s="90"/>
      <c r="O871" s="90"/>
      <c r="P871" s="90"/>
      <c r="Q871" s="90"/>
      <c r="R871" s="90"/>
      <c r="S871" s="90"/>
    </row>
    <row r="872" spans="1:19" ht="15.75" customHeight="1">
      <c r="A872" s="90"/>
      <c r="B872" s="90"/>
      <c r="C872" s="90"/>
      <c r="D872" s="90"/>
      <c r="E872" s="90"/>
      <c r="F872" s="90"/>
      <c r="G872" s="90"/>
      <c r="H872" s="90"/>
      <c r="I872" s="90"/>
      <c r="J872" s="90"/>
      <c r="K872" s="90"/>
      <c r="L872" s="90"/>
      <c r="M872" s="90"/>
      <c r="N872" s="90"/>
      <c r="O872" s="90"/>
      <c r="P872" s="90"/>
      <c r="Q872" s="90"/>
      <c r="R872" s="90"/>
      <c r="S872" s="90"/>
    </row>
    <row r="873" spans="1:19" ht="15.75" customHeight="1">
      <c r="A873" s="90"/>
      <c r="B873" s="90"/>
      <c r="C873" s="90"/>
      <c r="D873" s="90"/>
      <c r="E873" s="90"/>
      <c r="F873" s="90"/>
      <c r="G873" s="90"/>
      <c r="H873" s="90"/>
      <c r="I873" s="90"/>
      <c r="J873" s="90"/>
      <c r="K873" s="90"/>
      <c r="L873" s="90"/>
      <c r="M873" s="90"/>
      <c r="N873" s="90"/>
      <c r="O873" s="90"/>
      <c r="P873" s="90"/>
      <c r="Q873" s="90"/>
      <c r="R873" s="90"/>
      <c r="S873" s="90"/>
    </row>
    <row r="874" spans="1:19" ht="15.75" customHeight="1">
      <c r="A874" s="90"/>
      <c r="B874" s="90"/>
      <c r="C874" s="90"/>
      <c r="D874" s="90"/>
      <c r="E874" s="90"/>
      <c r="F874" s="90"/>
      <c r="G874" s="90"/>
      <c r="H874" s="90"/>
      <c r="I874" s="90"/>
      <c r="J874" s="90"/>
      <c r="K874" s="90"/>
      <c r="L874" s="90"/>
      <c r="M874" s="90"/>
      <c r="N874" s="90"/>
      <c r="O874" s="90"/>
      <c r="P874" s="90"/>
      <c r="Q874" s="90"/>
      <c r="R874" s="90"/>
      <c r="S874" s="90"/>
    </row>
    <row r="875" spans="1:19" ht="15.75" customHeight="1">
      <c r="A875" s="90"/>
      <c r="B875" s="90"/>
      <c r="C875" s="90"/>
      <c r="D875" s="90"/>
      <c r="E875" s="90"/>
      <c r="F875" s="90"/>
      <c r="G875" s="90"/>
      <c r="H875" s="90"/>
      <c r="I875" s="90"/>
      <c r="J875" s="90"/>
      <c r="K875" s="90"/>
      <c r="L875" s="90"/>
      <c r="M875" s="90"/>
      <c r="N875" s="90"/>
      <c r="O875" s="90"/>
      <c r="P875" s="90"/>
      <c r="Q875" s="90"/>
      <c r="R875" s="90"/>
      <c r="S875" s="90"/>
    </row>
    <row r="876" spans="1:19" ht="15.75" customHeight="1">
      <c r="A876" s="90"/>
      <c r="B876" s="90"/>
      <c r="C876" s="90"/>
      <c r="D876" s="90"/>
      <c r="E876" s="90"/>
      <c r="F876" s="90"/>
      <c r="G876" s="90"/>
      <c r="H876" s="90"/>
      <c r="I876" s="90"/>
      <c r="J876" s="90"/>
      <c r="K876" s="90"/>
      <c r="L876" s="90"/>
      <c r="M876" s="90"/>
      <c r="N876" s="90"/>
      <c r="O876" s="90"/>
      <c r="P876" s="90"/>
      <c r="Q876" s="90"/>
      <c r="R876" s="90"/>
      <c r="S876" s="90"/>
    </row>
    <row r="877" spans="1:19" ht="15.75" customHeight="1">
      <c r="A877" s="90"/>
      <c r="B877" s="90"/>
      <c r="C877" s="90"/>
      <c r="D877" s="90"/>
      <c r="E877" s="90"/>
      <c r="F877" s="90"/>
      <c r="G877" s="90"/>
      <c r="H877" s="90"/>
      <c r="I877" s="90"/>
      <c r="J877" s="90"/>
      <c r="K877" s="90"/>
      <c r="L877" s="90"/>
      <c r="M877" s="90"/>
      <c r="N877" s="90"/>
      <c r="O877" s="90"/>
      <c r="P877" s="90"/>
      <c r="Q877" s="90"/>
      <c r="R877" s="90"/>
      <c r="S877" s="90"/>
    </row>
    <row r="878" spans="1:19" ht="15.75" customHeight="1">
      <c r="A878" s="90"/>
      <c r="B878" s="90"/>
      <c r="C878" s="90"/>
      <c r="D878" s="90"/>
      <c r="E878" s="90"/>
      <c r="F878" s="90"/>
      <c r="G878" s="90"/>
      <c r="H878" s="90"/>
      <c r="I878" s="90"/>
      <c r="J878" s="90"/>
      <c r="K878" s="90"/>
      <c r="L878" s="90"/>
      <c r="M878" s="90"/>
      <c r="N878" s="90"/>
      <c r="O878" s="90"/>
      <c r="P878" s="90"/>
      <c r="Q878" s="90"/>
      <c r="R878" s="90"/>
      <c r="S878" s="90"/>
    </row>
    <row r="879" spans="1:19" ht="15.75" customHeight="1">
      <c r="A879" s="90"/>
      <c r="B879" s="90"/>
      <c r="C879" s="90"/>
      <c r="D879" s="90"/>
      <c r="E879" s="90"/>
      <c r="F879" s="90"/>
      <c r="G879" s="90"/>
      <c r="H879" s="90"/>
      <c r="I879" s="90"/>
      <c r="J879" s="90"/>
      <c r="K879" s="90"/>
      <c r="L879" s="90"/>
      <c r="M879" s="90"/>
      <c r="N879" s="90"/>
      <c r="O879" s="90"/>
      <c r="P879" s="90"/>
      <c r="Q879" s="90"/>
      <c r="R879" s="90"/>
      <c r="S879" s="90"/>
    </row>
    <row r="880" spans="1:19" ht="15.75" customHeight="1">
      <c r="A880" s="90"/>
      <c r="B880" s="90"/>
      <c r="C880" s="90"/>
      <c r="D880" s="90"/>
      <c r="E880" s="90"/>
      <c r="F880" s="90"/>
      <c r="G880" s="90"/>
      <c r="H880" s="90"/>
      <c r="I880" s="90"/>
      <c r="J880" s="90"/>
      <c r="K880" s="90"/>
      <c r="L880" s="90"/>
      <c r="M880" s="90"/>
      <c r="N880" s="90"/>
      <c r="O880" s="90"/>
      <c r="P880" s="90"/>
      <c r="Q880" s="90"/>
      <c r="R880" s="90"/>
      <c r="S880" s="90"/>
    </row>
    <row r="881" spans="1:19" ht="15.75" customHeight="1">
      <c r="A881" s="90"/>
      <c r="B881" s="90"/>
      <c r="C881" s="90"/>
      <c r="D881" s="90"/>
      <c r="E881" s="90"/>
      <c r="F881" s="90"/>
      <c r="G881" s="90"/>
      <c r="H881" s="90"/>
      <c r="I881" s="90"/>
      <c r="J881" s="90"/>
      <c r="K881" s="90"/>
      <c r="L881" s="90"/>
      <c r="M881" s="90"/>
      <c r="N881" s="90"/>
      <c r="O881" s="90"/>
      <c r="P881" s="90"/>
      <c r="Q881" s="90"/>
      <c r="R881" s="90"/>
      <c r="S881" s="90"/>
    </row>
    <row r="882" spans="1:19" ht="15.75" customHeight="1">
      <c r="A882" s="90"/>
      <c r="B882" s="90"/>
      <c r="C882" s="90"/>
      <c r="D882" s="90"/>
      <c r="E882" s="90"/>
      <c r="F882" s="90"/>
      <c r="G882" s="90"/>
      <c r="H882" s="90"/>
      <c r="I882" s="90"/>
      <c r="J882" s="90"/>
      <c r="K882" s="90"/>
      <c r="L882" s="90"/>
      <c r="M882" s="90"/>
      <c r="N882" s="90"/>
      <c r="O882" s="90"/>
      <c r="P882" s="90"/>
      <c r="Q882" s="90"/>
      <c r="R882" s="90"/>
      <c r="S882" s="90"/>
    </row>
    <row r="883" spans="1:19" ht="15.75" customHeight="1">
      <c r="A883" s="90"/>
      <c r="B883" s="90"/>
      <c r="C883" s="90"/>
      <c r="D883" s="90"/>
      <c r="E883" s="90"/>
      <c r="F883" s="90"/>
      <c r="G883" s="90"/>
      <c r="H883" s="90"/>
      <c r="I883" s="90"/>
      <c r="J883" s="90"/>
      <c r="K883" s="90"/>
      <c r="L883" s="90"/>
      <c r="M883" s="90"/>
      <c r="N883" s="90"/>
      <c r="O883" s="90"/>
      <c r="P883" s="90"/>
      <c r="Q883" s="90"/>
      <c r="R883" s="90"/>
      <c r="S883" s="90"/>
    </row>
    <row r="884" spans="1:19" ht="15.75" customHeight="1">
      <c r="A884" s="90"/>
      <c r="B884" s="90"/>
      <c r="C884" s="90"/>
      <c r="D884" s="90"/>
      <c r="E884" s="90"/>
      <c r="F884" s="90"/>
      <c r="G884" s="90"/>
      <c r="H884" s="90"/>
      <c r="I884" s="90"/>
      <c r="J884" s="90"/>
      <c r="K884" s="90"/>
      <c r="L884" s="90"/>
      <c r="M884" s="90"/>
      <c r="N884" s="90"/>
      <c r="O884" s="90"/>
      <c r="P884" s="90"/>
      <c r="Q884" s="90"/>
      <c r="R884" s="90"/>
      <c r="S884" s="90"/>
    </row>
    <row r="885" spans="1:19" ht="15.75" customHeight="1">
      <c r="A885" s="90"/>
      <c r="B885" s="90"/>
      <c r="C885" s="90"/>
      <c r="D885" s="90"/>
      <c r="E885" s="90"/>
      <c r="F885" s="90"/>
      <c r="G885" s="90"/>
      <c r="H885" s="90"/>
      <c r="I885" s="90"/>
      <c r="J885" s="90"/>
      <c r="K885" s="90"/>
      <c r="L885" s="90"/>
      <c r="M885" s="90"/>
      <c r="N885" s="90"/>
      <c r="O885" s="90"/>
      <c r="P885" s="90"/>
      <c r="Q885" s="90"/>
      <c r="R885" s="90"/>
      <c r="S885" s="90"/>
    </row>
    <row r="886" spans="1:19" ht="15.75" customHeight="1">
      <c r="A886" s="90"/>
      <c r="B886" s="90"/>
      <c r="C886" s="90"/>
      <c r="D886" s="90"/>
      <c r="E886" s="90"/>
      <c r="F886" s="90"/>
      <c r="G886" s="90"/>
      <c r="H886" s="90"/>
      <c r="I886" s="90"/>
      <c r="J886" s="90"/>
      <c r="K886" s="90"/>
      <c r="L886" s="90"/>
      <c r="M886" s="90"/>
      <c r="N886" s="90"/>
      <c r="O886" s="90"/>
      <c r="P886" s="90"/>
      <c r="Q886" s="90"/>
      <c r="R886" s="90"/>
      <c r="S886" s="90"/>
    </row>
    <row r="887" spans="1:19" ht="15.75" customHeight="1">
      <c r="A887" s="90"/>
      <c r="B887" s="90"/>
      <c r="C887" s="90"/>
      <c r="D887" s="90"/>
      <c r="E887" s="90"/>
      <c r="F887" s="90"/>
      <c r="G887" s="90"/>
      <c r="H887" s="90"/>
      <c r="I887" s="90"/>
      <c r="J887" s="90"/>
      <c r="K887" s="90"/>
      <c r="L887" s="90"/>
      <c r="M887" s="90"/>
      <c r="N887" s="90"/>
      <c r="O887" s="90"/>
      <c r="P887" s="90"/>
      <c r="Q887" s="90"/>
      <c r="R887" s="90"/>
      <c r="S887" s="90"/>
    </row>
    <row r="888" spans="1:19" ht="15.75" customHeight="1">
      <c r="A888" s="90"/>
      <c r="B888" s="90"/>
      <c r="C888" s="90"/>
      <c r="D888" s="90"/>
      <c r="E888" s="90"/>
      <c r="F888" s="90"/>
      <c r="G888" s="90"/>
      <c r="H888" s="90"/>
      <c r="I888" s="90"/>
      <c r="J888" s="90"/>
      <c r="K888" s="90"/>
      <c r="L888" s="90"/>
      <c r="M888" s="90"/>
      <c r="N888" s="90"/>
      <c r="O888" s="90"/>
      <c r="P888" s="90"/>
      <c r="Q888" s="90"/>
      <c r="R888" s="90"/>
      <c r="S888" s="90"/>
    </row>
    <row r="889" spans="1:19" ht="15.75" customHeight="1">
      <c r="A889" s="90"/>
      <c r="B889" s="90"/>
      <c r="C889" s="90"/>
      <c r="D889" s="90"/>
      <c r="E889" s="90"/>
      <c r="F889" s="90"/>
      <c r="G889" s="90"/>
      <c r="H889" s="90"/>
      <c r="I889" s="90"/>
      <c r="J889" s="90"/>
      <c r="K889" s="90"/>
      <c r="L889" s="90"/>
      <c r="M889" s="90"/>
      <c r="N889" s="90"/>
      <c r="O889" s="90"/>
      <c r="P889" s="90"/>
      <c r="Q889" s="90"/>
      <c r="R889" s="90"/>
      <c r="S889" s="90"/>
    </row>
    <row r="890" spans="1:19" ht="15.75" customHeight="1">
      <c r="A890" s="90"/>
      <c r="B890" s="90"/>
      <c r="C890" s="90"/>
      <c r="D890" s="90"/>
      <c r="E890" s="90"/>
      <c r="F890" s="90"/>
      <c r="G890" s="90"/>
      <c r="H890" s="90"/>
      <c r="I890" s="90"/>
      <c r="J890" s="90"/>
      <c r="K890" s="90"/>
      <c r="L890" s="90"/>
      <c r="M890" s="90"/>
      <c r="N890" s="90"/>
      <c r="O890" s="90"/>
      <c r="P890" s="90"/>
      <c r="Q890" s="90"/>
      <c r="R890" s="90"/>
      <c r="S890" s="90"/>
    </row>
    <row r="891" spans="1:19" ht="15.75" customHeight="1">
      <c r="A891" s="90"/>
      <c r="B891" s="90"/>
      <c r="C891" s="90"/>
      <c r="D891" s="90"/>
      <c r="E891" s="90"/>
      <c r="F891" s="90"/>
      <c r="G891" s="90"/>
      <c r="H891" s="90"/>
      <c r="I891" s="90"/>
      <c r="J891" s="90"/>
      <c r="K891" s="90"/>
      <c r="L891" s="90"/>
      <c r="M891" s="90"/>
      <c r="N891" s="90"/>
      <c r="O891" s="90"/>
      <c r="P891" s="90"/>
      <c r="Q891" s="90"/>
      <c r="R891" s="90"/>
      <c r="S891" s="90"/>
    </row>
    <row r="892" spans="1:19" ht="15.75" customHeight="1">
      <c r="A892" s="90"/>
      <c r="B892" s="90"/>
      <c r="C892" s="90"/>
      <c r="D892" s="90"/>
      <c r="E892" s="90"/>
      <c r="F892" s="90"/>
      <c r="G892" s="90"/>
      <c r="H892" s="90"/>
      <c r="I892" s="90"/>
      <c r="J892" s="90"/>
      <c r="K892" s="90"/>
      <c r="L892" s="90"/>
      <c r="M892" s="90"/>
      <c r="N892" s="90"/>
      <c r="O892" s="90"/>
      <c r="P892" s="90"/>
      <c r="Q892" s="90"/>
      <c r="R892" s="90"/>
      <c r="S892" s="90"/>
    </row>
    <row r="893" spans="1:19" ht="15.75" customHeight="1">
      <c r="A893" s="90"/>
      <c r="B893" s="90"/>
      <c r="C893" s="90"/>
      <c r="D893" s="90"/>
      <c r="E893" s="90"/>
      <c r="F893" s="90"/>
      <c r="G893" s="90"/>
      <c r="H893" s="90"/>
      <c r="I893" s="90"/>
      <c r="J893" s="90"/>
      <c r="K893" s="90"/>
      <c r="L893" s="90"/>
      <c r="M893" s="90"/>
      <c r="N893" s="90"/>
      <c r="O893" s="90"/>
      <c r="P893" s="90"/>
      <c r="Q893" s="90"/>
      <c r="R893" s="90"/>
      <c r="S893" s="90"/>
    </row>
    <row r="894" spans="1:19" ht="15.75" customHeight="1">
      <c r="A894" s="90"/>
      <c r="B894" s="90"/>
      <c r="C894" s="90"/>
      <c r="D894" s="90"/>
      <c r="E894" s="90"/>
      <c r="F894" s="90"/>
      <c r="G894" s="90"/>
      <c r="H894" s="90"/>
      <c r="I894" s="90"/>
      <c r="J894" s="90"/>
      <c r="K894" s="90"/>
      <c r="L894" s="90"/>
      <c r="M894" s="90"/>
      <c r="N894" s="90"/>
      <c r="O894" s="90"/>
      <c r="P894" s="90"/>
      <c r="Q894" s="90"/>
      <c r="R894" s="90"/>
      <c r="S894" s="90"/>
    </row>
    <row r="895" spans="1:19" ht="15.75" customHeight="1">
      <c r="A895" s="90"/>
      <c r="B895" s="90"/>
      <c r="C895" s="90"/>
      <c r="D895" s="90"/>
      <c r="E895" s="90"/>
      <c r="F895" s="90"/>
      <c r="G895" s="90"/>
      <c r="H895" s="90"/>
      <c r="I895" s="90"/>
      <c r="J895" s="90"/>
      <c r="K895" s="90"/>
      <c r="L895" s="90"/>
      <c r="M895" s="90"/>
      <c r="N895" s="90"/>
      <c r="O895" s="90"/>
      <c r="P895" s="90"/>
      <c r="Q895" s="90"/>
      <c r="R895" s="90"/>
      <c r="S895" s="90"/>
    </row>
    <row r="896" spans="1:19" ht="15.75" customHeight="1">
      <c r="A896" s="90"/>
      <c r="B896" s="90"/>
      <c r="C896" s="90"/>
      <c r="D896" s="90"/>
      <c r="E896" s="90"/>
      <c r="F896" s="90"/>
      <c r="G896" s="90"/>
      <c r="H896" s="90"/>
      <c r="I896" s="90"/>
      <c r="J896" s="90"/>
      <c r="K896" s="90"/>
      <c r="L896" s="90"/>
      <c r="M896" s="90"/>
      <c r="N896" s="90"/>
      <c r="O896" s="90"/>
      <c r="P896" s="90"/>
      <c r="Q896" s="90"/>
      <c r="R896" s="90"/>
      <c r="S896" s="90"/>
    </row>
    <row r="897" spans="1:19" ht="15.75" customHeight="1">
      <c r="A897" s="90"/>
      <c r="B897" s="90"/>
      <c r="C897" s="90"/>
      <c r="D897" s="90"/>
      <c r="E897" s="90"/>
      <c r="F897" s="90"/>
      <c r="G897" s="90"/>
      <c r="H897" s="90"/>
      <c r="I897" s="90"/>
      <c r="J897" s="90"/>
      <c r="K897" s="90"/>
      <c r="L897" s="90"/>
      <c r="M897" s="90"/>
      <c r="N897" s="90"/>
      <c r="O897" s="90"/>
      <c r="P897" s="90"/>
      <c r="Q897" s="90"/>
      <c r="R897" s="90"/>
      <c r="S897" s="90"/>
    </row>
    <row r="898" spans="1:19" ht="15.75" customHeight="1">
      <c r="A898" s="90"/>
      <c r="B898" s="90"/>
      <c r="C898" s="90"/>
      <c r="D898" s="90"/>
      <c r="E898" s="90"/>
      <c r="F898" s="90"/>
      <c r="G898" s="90"/>
      <c r="H898" s="90"/>
      <c r="I898" s="90"/>
      <c r="J898" s="90"/>
      <c r="K898" s="90"/>
      <c r="L898" s="90"/>
      <c r="M898" s="90"/>
      <c r="N898" s="90"/>
      <c r="O898" s="90"/>
      <c r="P898" s="90"/>
      <c r="Q898" s="90"/>
      <c r="R898" s="90"/>
      <c r="S898" s="90"/>
    </row>
    <row r="899" spans="1:19" ht="15.75" customHeight="1">
      <c r="A899" s="90"/>
      <c r="B899" s="90"/>
      <c r="C899" s="90"/>
      <c r="D899" s="90"/>
      <c r="E899" s="90"/>
      <c r="F899" s="90"/>
      <c r="G899" s="90"/>
      <c r="H899" s="90"/>
      <c r="I899" s="90"/>
      <c r="J899" s="90"/>
      <c r="K899" s="90"/>
      <c r="L899" s="90"/>
      <c r="M899" s="90"/>
      <c r="N899" s="90"/>
      <c r="O899" s="90"/>
      <c r="P899" s="90"/>
      <c r="Q899" s="90"/>
      <c r="R899" s="90"/>
      <c r="S899" s="90"/>
    </row>
    <row r="900" spans="1:19" ht="15.75" customHeight="1">
      <c r="A900" s="90"/>
      <c r="B900" s="90"/>
      <c r="C900" s="90"/>
      <c r="D900" s="90"/>
      <c r="E900" s="90"/>
      <c r="F900" s="90"/>
      <c r="G900" s="90"/>
      <c r="H900" s="90"/>
      <c r="I900" s="90"/>
      <c r="J900" s="90"/>
      <c r="K900" s="90"/>
      <c r="L900" s="90"/>
      <c r="M900" s="90"/>
      <c r="N900" s="90"/>
      <c r="O900" s="90"/>
      <c r="P900" s="90"/>
      <c r="Q900" s="90"/>
      <c r="R900" s="90"/>
      <c r="S900" s="90"/>
    </row>
    <row r="901" spans="1:19" ht="15.75" customHeight="1">
      <c r="A901" s="90"/>
      <c r="B901" s="90"/>
      <c r="C901" s="90"/>
      <c r="D901" s="90"/>
      <c r="E901" s="90"/>
      <c r="F901" s="90"/>
      <c r="G901" s="90"/>
      <c r="H901" s="90"/>
      <c r="I901" s="90"/>
      <c r="J901" s="90"/>
      <c r="K901" s="90"/>
      <c r="L901" s="90"/>
      <c r="M901" s="90"/>
      <c r="N901" s="90"/>
      <c r="O901" s="90"/>
      <c r="P901" s="90"/>
      <c r="Q901" s="90"/>
      <c r="R901" s="90"/>
      <c r="S901" s="90"/>
    </row>
  </sheetData>
  <sheetProtection algorithmName="SHA-512" hashValue="BpgiLxJJmNgLoqbzoTlkT5omDR6GSvECQlHgnAQ6SZ1qRIuEd/eWMlCWPyWAxiVIoZDM7maZpWqy699LRNKQ9A==" saltValue="xQliSqc49T15mz5eahnOtw==" spinCount="100000" sheet="1" selectLockedCells="1"/>
  <mergeCells count="16">
    <mergeCell ref="A34:C34"/>
    <mergeCell ref="A10:R10"/>
    <mergeCell ref="A9:S9"/>
    <mergeCell ref="A4:S4"/>
    <mergeCell ref="B7:R7"/>
    <mergeCell ref="A11:R11"/>
    <mergeCell ref="B13:R13"/>
    <mergeCell ref="B14:R14"/>
    <mergeCell ref="A18:R18"/>
    <mergeCell ref="A29:C29"/>
    <mergeCell ref="B15:R15"/>
    <mergeCell ref="C25:R25"/>
    <mergeCell ref="C17:R17"/>
    <mergeCell ref="C21:R21"/>
    <mergeCell ref="A22:R22"/>
    <mergeCell ref="A26:R26"/>
  </mergeCells>
  <conditionalFormatting sqref="A19">
    <cfRule type="expression" dxfId="46" priority="44">
      <formula>LEN(A18)&gt;1200</formula>
    </cfRule>
  </conditionalFormatting>
  <conditionalFormatting sqref="A19">
    <cfRule type="expression" dxfId="45" priority="45">
      <formula>LEN(A18)&gt;1200</formula>
    </cfRule>
  </conditionalFormatting>
  <conditionalFormatting sqref="A19">
    <cfRule type="cellIs" dxfId="44" priority="46" operator="equal">
      <formula>"Required"</formula>
    </cfRule>
  </conditionalFormatting>
  <conditionalFormatting sqref="A19">
    <cfRule type="expression" dxfId="43" priority="47">
      <formula>LEN(A18)&gt;1200</formula>
    </cfRule>
  </conditionalFormatting>
  <conditionalFormatting sqref="A23:A24">
    <cfRule type="expression" dxfId="42" priority="48">
      <formula>LEN(A22)&gt;1200</formula>
    </cfRule>
  </conditionalFormatting>
  <conditionalFormatting sqref="A23:A24">
    <cfRule type="expression" dxfId="41" priority="49">
      <formula>LEN(A22)&gt;1200</formula>
    </cfRule>
  </conditionalFormatting>
  <conditionalFormatting sqref="A23:A24">
    <cfRule type="cellIs" dxfId="40" priority="50" operator="equal">
      <formula>"Required"</formula>
    </cfRule>
  </conditionalFormatting>
  <conditionalFormatting sqref="A23:A24">
    <cfRule type="expression" dxfId="39" priority="51">
      <formula>LEN(A22)&gt;1200</formula>
    </cfRule>
  </conditionalFormatting>
  <conditionalFormatting sqref="A27">
    <cfRule type="expression" dxfId="38" priority="5">
      <formula>LEN(A26)&gt;1200</formula>
    </cfRule>
  </conditionalFormatting>
  <conditionalFormatting sqref="A27">
    <cfRule type="expression" dxfId="37" priority="6">
      <formula>LEN(A26)&gt;1200</formula>
    </cfRule>
  </conditionalFormatting>
  <conditionalFormatting sqref="A27">
    <cfRule type="cellIs" dxfId="36" priority="7" operator="equal">
      <formula>"Required"</formula>
    </cfRule>
  </conditionalFormatting>
  <conditionalFormatting sqref="A27">
    <cfRule type="expression" dxfId="35" priority="8">
      <formula>LEN(A26)&gt;1200</formula>
    </cfRule>
  </conditionalFormatting>
  <dataValidations xWindow="418" yWindow="873" count="1">
    <dataValidation type="textLength" operator="lessThanOrEqual" allowBlank="1" showInputMessage="1" showErrorMessage="1" errorTitle="Maximum Field Limit Reached" error="Field limited to 1200 characters." prompt="Field ultimate maximum is 1200 characters.  If more characters are needed, a second form will need to be submitted." sqref="A18:R18 A22:R22 A26:R26" xr:uid="{DA8E4A1D-24FF-4ACF-B5CF-E884BC3B041F}">
      <formula1>1200</formula1>
    </dataValidation>
  </dataValidations>
  <hyperlinks>
    <hyperlink ref="S32" r:id="rId1" xr:uid="{8F011092-F877-423A-9A0F-5864BF8489F1}"/>
  </hyperlinks>
  <pageMargins left="0.7" right="0.7" top="0.75" bottom="0.75" header="0.3" footer="0.3"/>
  <pageSetup scale="68" fitToHeight="0" orientation="portrait" r:id="rId2"/>
  <headerFooter>
    <oddFooter>Page &amp;P of &amp;N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7A838-5ABF-47C9-B048-9FD688C3B73B}">
  <sheetPr codeName="Sheet11">
    <tabColor rgb="FF92D050"/>
    <pageSetUpPr fitToPage="1"/>
  </sheetPr>
  <dimension ref="A1:AM901"/>
  <sheetViews>
    <sheetView showGridLines="0" showRowColHeaders="0" zoomScaleNormal="100" workbookViewId="0">
      <pane ySplit="8" topLeftCell="A9" activePane="bottomLeft" state="frozen"/>
      <selection pane="bottomLeft" activeCell="A18" sqref="A18:R18"/>
    </sheetView>
  </sheetViews>
  <sheetFormatPr baseColWidth="10" defaultColWidth="14.5" defaultRowHeight="15" customHeight="1"/>
  <cols>
    <col min="1" max="2" width="4.6640625" style="177" customWidth="1"/>
    <col min="3" max="3" width="8.6640625" style="177" customWidth="1"/>
    <col min="4" max="4" width="6.5" style="177" customWidth="1"/>
    <col min="5" max="6" width="11.33203125" style="177" customWidth="1"/>
    <col min="7" max="8" width="6.6640625" style="177" customWidth="1"/>
    <col min="9" max="10" width="7.33203125" style="177" customWidth="1"/>
    <col min="11" max="14" width="7.1640625" style="177" customWidth="1"/>
    <col min="15" max="15" width="12.83203125" style="177" hidden="1" customWidth="1"/>
    <col min="16" max="16" width="11" style="177" hidden="1" customWidth="1"/>
    <col min="17" max="17" width="12.83203125" style="177" customWidth="1"/>
    <col min="18" max="18" width="11" style="177" customWidth="1"/>
    <col min="19" max="19" width="4.6640625" style="177" customWidth="1"/>
    <col min="20" max="26" width="8.6640625" style="177" customWidth="1"/>
    <col min="27" max="16384" width="14.5" style="177"/>
  </cols>
  <sheetData>
    <row r="1" spans="1:19">
      <c r="A1" s="180"/>
      <c r="B1" s="91"/>
      <c r="C1" s="91"/>
      <c r="D1" s="91"/>
      <c r="E1" s="180"/>
      <c r="F1" s="180"/>
      <c r="G1" s="180"/>
      <c r="H1" s="180"/>
      <c r="I1" s="180"/>
      <c r="J1" s="180"/>
      <c r="K1" s="180"/>
      <c r="L1" s="180"/>
      <c r="M1" s="180"/>
      <c r="N1" s="180"/>
      <c r="O1" s="180"/>
      <c r="P1" s="180"/>
      <c r="Q1" s="180"/>
      <c r="R1" s="180"/>
      <c r="S1" s="180"/>
    </row>
    <row r="2" spans="1:19" ht="15" customHeight="1">
      <c r="A2" s="180"/>
      <c r="B2" s="180"/>
      <c r="C2" s="180"/>
      <c r="D2" s="180"/>
      <c r="E2" s="180"/>
      <c r="F2" s="180"/>
      <c r="G2" s="180"/>
      <c r="H2" s="180"/>
      <c r="I2" s="180"/>
      <c r="J2" s="180"/>
      <c r="K2" s="180"/>
      <c r="L2" s="180"/>
      <c r="M2" s="180"/>
      <c r="N2" s="180"/>
      <c r="O2" s="180"/>
      <c r="P2" s="180"/>
      <c r="Q2" s="180"/>
      <c r="R2" s="180"/>
      <c r="S2" s="180"/>
    </row>
    <row r="3" spans="1:19" ht="21" customHeight="1" thickBot="1">
      <c r="A3" s="180"/>
      <c r="B3" s="180"/>
      <c r="C3" s="180"/>
      <c r="D3" s="180"/>
      <c r="E3" s="180"/>
      <c r="F3" s="180"/>
      <c r="G3" s="180"/>
      <c r="H3" s="180"/>
      <c r="I3" s="180"/>
      <c r="J3" s="180"/>
      <c r="K3" s="180"/>
      <c r="L3" s="180"/>
      <c r="M3" s="180"/>
      <c r="N3" s="180"/>
      <c r="O3" s="180"/>
      <c r="P3" s="180"/>
      <c r="Q3" s="180"/>
      <c r="R3" s="180"/>
      <c r="S3" s="92" t="s">
        <v>0</v>
      </c>
    </row>
    <row r="4" spans="1:19" ht="3" customHeight="1" thickTop="1">
      <c r="A4" s="423"/>
      <c r="B4" s="424"/>
      <c r="C4" s="424"/>
      <c r="D4" s="424"/>
      <c r="E4" s="424"/>
      <c r="F4" s="424"/>
      <c r="G4" s="424"/>
      <c r="H4" s="424"/>
      <c r="I4" s="424"/>
      <c r="J4" s="424"/>
      <c r="K4" s="424"/>
      <c r="L4" s="424"/>
      <c r="M4" s="424"/>
      <c r="N4" s="424"/>
      <c r="O4" s="424"/>
      <c r="P4" s="424"/>
      <c r="Q4" s="424"/>
      <c r="R4" s="424"/>
      <c r="S4" s="424"/>
    </row>
    <row r="5" spans="1:19">
      <c r="A5" s="93" t="s">
        <v>1</v>
      </c>
      <c r="B5" s="180"/>
      <c r="C5" s="180"/>
      <c r="D5" s="180"/>
      <c r="E5" s="180"/>
      <c r="F5" s="180"/>
      <c r="G5" s="180"/>
      <c r="H5" s="180"/>
      <c r="I5" s="180"/>
      <c r="J5" s="180"/>
      <c r="K5" s="180"/>
      <c r="L5" s="180"/>
      <c r="M5" s="180"/>
      <c r="N5" s="180"/>
      <c r="O5" s="180"/>
      <c r="P5" s="180"/>
      <c r="Q5" s="180"/>
      <c r="R5" s="180"/>
      <c r="S5" s="6" t="s">
        <v>166</v>
      </c>
    </row>
    <row r="6" spans="1:19">
      <c r="A6" s="93" t="s">
        <v>3</v>
      </c>
      <c r="B6" s="180"/>
      <c r="C6" s="180"/>
      <c r="D6" s="180"/>
      <c r="E6" s="180"/>
      <c r="F6" s="180"/>
      <c r="G6" s="180"/>
      <c r="H6" s="180"/>
      <c r="I6" s="180"/>
      <c r="J6" s="180"/>
      <c r="K6" s="180"/>
      <c r="L6" s="180"/>
      <c r="M6" s="180"/>
      <c r="N6" s="180"/>
      <c r="O6" s="180"/>
      <c r="P6" s="180"/>
      <c r="Q6" s="180"/>
      <c r="R6" s="180"/>
      <c r="S6" s="6" t="s">
        <v>167</v>
      </c>
    </row>
    <row r="7" spans="1:19" ht="18.75" customHeight="1">
      <c r="A7" s="180"/>
      <c r="B7" s="425" t="s">
        <v>568</v>
      </c>
      <c r="C7" s="421"/>
      <c r="D7" s="421"/>
      <c r="E7" s="421"/>
      <c r="F7" s="421"/>
      <c r="G7" s="421"/>
      <c r="H7" s="421"/>
      <c r="I7" s="421"/>
      <c r="J7" s="421"/>
      <c r="K7" s="421"/>
      <c r="L7" s="421"/>
      <c r="M7" s="421"/>
      <c r="N7" s="421"/>
      <c r="O7" s="421"/>
      <c r="P7" s="421"/>
      <c r="Q7" s="421"/>
      <c r="R7" s="421"/>
      <c r="S7" s="180"/>
    </row>
    <row r="8" spans="1:19" ht="15.75" customHeight="1" thickBot="1">
      <c r="A8" s="181" t="str">
        <f>"Applicant Name:  "&amp;ApplicantName</f>
        <v>Applicant Name:  Required</v>
      </c>
      <c r="B8" s="180"/>
      <c r="C8" s="181"/>
      <c r="D8" s="181"/>
      <c r="E8" s="95"/>
      <c r="F8" s="95"/>
      <c r="G8" s="95"/>
      <c r="H8" s="95"/>
      <c r="I8" s="95"/>
      <c r="J8" s="95"/>
      <c r="K8" s="95"/>
      <c r="L8" s="95"/>
      <c r="M8" s="95"/>
      <c r="N8" s="180"/>
      <c r="O8" s="95"/>
      <c r="P8" s="95"/>
      <c r="Q8" s="95"/>
      <c r="R8" s="180"/>
      <c r="S8" s="96" t="str">
        <f>"Application #:  "&amp;ApplicationNbr</f>
        <v>Application #:  Created By OCIO</v>
      </c>
    </row>
    <row r="9" spans="1:19" ht="16" thickTop="1">
      <c r="A9" s="423"/>
      <c r="B9" s="424"/>
      <c r="C9" s="424"/>
      <c r="D9" s="424"/>
      <c r="E9" s="424"/>
      <c r="F9" s="424"/>
      <c r="G9" s="424"/>
      <c r="H9" s="424"/>
      <c r="I9" s="424"/>
      <c r="J9" s="424"/>
      <c r="K9" s="424"/>
      <c r="L9" s="424"/>
      <c r="M9" s="424"/>
      <c r="N9" s="424"/>
      <c r="O9" s="424"/>
      <c r="P9" s="424"/>
      <c r="Q9" s="424"/>
      <c r="R9" s="424"/>
      <c r="S9" s="424"/>
    </row>
    <row r="10" spans="1:19" ht="31.5" customHeight="1">
      <c r="A10" s="422" t="s">
        <v>583</v>
      </c>
      <c r="B10" s="421"/>
      <c r="C10" s="421"/>
      <c r="D10" s="421"/>
      <c r="E10" s="421"/>
      <c r="F10" s="421"/>
      <c r="G10" s="421"/>
      <c r="H10" s="421"/>
      <c r="I10" s="421"/>
      <c r="J10" s="421"/>
      <c r="K10" s="421"/>
      <c r="L10" s="421"/>
      <c r="M10" s="421"/>
      <c r="N10" s="421"/>
      <c r="O10" s="421"/>
      <c r="P10" s="421"/>
      <c r="Q10" s="421"/>
      <c r="R10" s="421"/>
      <c r="S10" s="180"/>
    </row>
    <row r="11" spans="1:19" ht="110.25" customHeight="1">
      <c r="A11" s="426" t="s">
        <v>584</v>
      </c>
      <c r="B11" s="427"/>
      <c r="C11" s="427"/>
      <c r="D11" s="427"/>
      <c r="E11" s="427"/>
      <c r="F11" s="427"/>
      <c r="G11" s="427"/>
      <c r="H11" s="427"/>
      <c r="I11" s="427"/>
      <c r="J11" s="427"/>
      <c r="K11" s="427"/>
      <c r="L11" s="427"/>
      <c r="M11" s="427"/>
      <c r="N11" s="427"/>
      <c r="O11" s="427"/>
      <c r="P11" s="427"/>
      <c r="Q11" s="427"/>
      <c r="R11" s="427"/>
      <c r="S11" s="180"/>
    </row>
    <row r="12" spans="1:19" ht="16">
      <c r="A12" s="180"/>
      <c r="B12" s="181"/>
      <c r="C12" s="181"/>
      <c r="D12" s="181"/>
      <c r="E12" s="95"/>
      <c r="F12" s="95"/>
      <c r="G12" s="95"/>
      <c r="H12" s="95"/>
      <c r="I12" s="95"/>
      <c r="J12" s="95"/>
      <c r="K12" s="95"/>
      <c r="L12" s="95"/>
      <c r="M12" s="95"/>
      <c r="N12" s="180"/>
      <c r="O12" s="95"/>
      <c r="P12" s="95"/>
      <c r="Q12" s="95"/>
      <c r="R12" s="97"/>
      <c r="S12" s="180"/>
    </row>
    <row r="13" spans="1:19" ht="15.75" customHeight="1">
      <c r="A13" s="98" t="s">
        <v>46</v>
      </c>
      <c r="B13" s="428" t="s">
        <v>208</v>
      </c>
      <c r="C13" s="429"/>
      <c r="D13" s="429"/>
      <c r="E13" s="429"/>
      <c r="F13" s="429"/>
      <c r="G13" s="429"/>
      <c r="H13" s="429"/>
      <c r="I13" s="429"/>
      <c r="J13" s="429"/>
      <c r="K13" s="429"/>
      <c r="L13" s="429"/>
      <c r="M13" s="429"/>
      <c r="N13" s="429"/>
      <c r="O13" s="429"/>
      <c r="P13" s="429"/>
      <c r="Q13" s="429"/>
      <c r="R13" s="429"/>
      <c r="S13" s="180"/>
    </row>
    <row r="14" spans="1:19" ht="47.25" customHeight="1">
      <c r="A14" s="180"/>
      <c r="B14" s="438" t="s">
        <v>588</v>
      </c>
      <c r="C14" s="429"/>
      <c r="D14" s="429"/>
      <c r="E14" s="429"/>
      <c r="F14" s="429"/>
      <c r="G14" s="429"/>
      <c r="H14" s="429"/>
      <c r="I14" s="429"/>
      <c r="J14" s="429"/>
      <c r="K14" s="429"/>
      <c r="L14" s="429"/>
      <c r="M14" s="429"/>
      <c r="N14" s="429"/>
      <c r="O14" s="429"/>
      <c r="P14" s="429"/>
      <c r="Q14" s="429"/>
      <c r="R14" s="429"/>
      <c r="S14" s="180"/>
    </row>
    <row r="15" spans="1:19" ht="15.75" customHeight="1">
      <c r="A15" s="180"/>
      <c r="B15" s="439" t="s">
        <v>49</v>
      </c>
      <c r="C15" s="429"/>
      <c r="D15" s="429"/>
      <c r="E15" s="429"/>
      <c r="F15" s="429"/>
      <c r="G15" s="429"/>
      <c r="H15" s="429"/>
      <c r="I15" s="429"/>
      <c r="J15" s="429"/>
      <c r="K15" s="429"/>
      <c r="L15" s="429"/>
      <c r="M15" s="429"/>
      <c r="N15" s="429"/>
      <c r="O15" s="429"/>
      <c r="P15" s="429"/>
      <c r="Q15" s="429"/>
      <c r="R15" s="429"/>
      <c r="S15" s="180"/>
    </row>
    <row r="16" spans="1:19" ht="15.75" customHeight="1">
      <c r="A16" s="180"/>
      <c r="B16" s="246"/>
      <c r="C16" s="246"/>
      <c r="D16" s="247"/>
      <c r="E16" s="248"/>
      <c r="F16" s="248"/>
      <c r="G16" s="248"/>
      <c r="H16" s="248"/>
      <c r="I16" s="248"/>
      <c r="J16" s="248"/>
      <c r="K16" s="248"/>
      <c r="L16" s="248"/>
      <c r="M16" s="248"/>
      <c r="N16" s="230"/>
      <c r="O16" s="248"/>
      <c r="P16" s="248"/>
      <c r="Q16" s="248"/>
      <c r="R16" s="249"/>
      <c r="S16" s="180"/>
    </row>
    <row r="17" spans="1:39" ht="63" customHeight="1">
      <c r="A17" s="180"/>
      <c r="B17" s="99" t="s">
        <v>50</v>
      </c>
      <c r="C17" s="437" t="s">
        <v>575</v>
      </c>
      <c r="D17" s="421"/>
      <c r="E17" s="421"/>
      <c r="F17" s="421"/>
      <c r="G17" s="421"/>
      <c r="H17" s="421"/>
      <c r="I17" s="421"/>
      <c r="J17" s="421"/>
      <c r="K17" s="421"/>
      <c r="L17" s="421"/>
      <c r="M17" s="421"/>
      <c r="N17" s="421"/>
      <c r="O17" s="421"/>
      <c r="P17" s="421"/>
      <c r="Q17" s="421"/>
      <c r="R17" s="421"/>
      <c r="S17" s="180"/>
      <c r="V17" s="271"/>
      <c r="W17" s="271"/>
      <c r="X17" s="271"/>
      <c r="Y17" s="271"/>
      <c r="Z17" s="271"/>
      <c r="AA17" s="271"/>
      <c r="AB17" s="271"/>
      <c r="AC17" s="271"/>
      <c r="AD17" s="271"/>
      <c r="AE17" s="271"/>
      <c r="AF17" s="271"/>
      <c r="AG17" s="271"/>
      <c r="AH17" s="271"/>
      <c r="AI17" s="271"/>
      <c r="AJ17" s="271"/>
      <c r="AK17" s="271"/>
      <c r="AL17" s="271"/>
      <c r="AM17" s="271"/>
    </row>
    <row r="18" spans="1:39" ht="150" customHeight="1">
      <c r="A18" s="432"/>
      <c r="B18" s="433"/>
      <c r="C18" s="433"/>
      <c r="D18" s="433"/>
      <c r="E18" s="433"/>
      <c r="F18" s="433"/>
      <c r="G18" s="433"/>
      <c r="H18" s="433"/>
      <c r="I18" s="433"/>
      <c r="J18" s="433"/>
      <c r="K18" s="433"/>
      <c r="L18" s="433"/>
      <c r="M18" s="433"/>
      <c r="N18" s="433"/>
      <c r="O18" s="433"/>
      <c r="P18" s="433"/>
      <c r="Q18" s="433"/>
      <c r="R18" s="434"/>
      <c r="S18" s="180"/>
    </row>
    <row r="19" spans="1:39" ht="15.75" customHeight="1">
      <c r="A19" s="100" t="str">
        <f>"(Maximum 1200 Characters  / Actual = "&amp;LEN(A18)&amp;")"</f>
        <v>(Maximum 1200 Characters  / Actual = 0)</v>
      </c>
      <c r="B19" s="181"/>
      <c r="C19" s="181"/>
      <c r="D19" s="181"/>
      <c r="E19" s="95"/>
      <c r="F19" s="95"/>
      <c r="G19" s="95"/>
      <c r="H19" s="95"/>
      <c r="I19" s="95"/>
      <c r="J19" s="95"/>
      <c r="K19" s="95"/>
      <c r="L19" s="95"/>
      <c r="M19" s="95"/>
      <c r="N19" s="180"/>
      <c r="O19" s="95"/>
      <c r="P19" s="95"/>
      <c r="Q19" s="95"/>
      <c r="R19" s="97"/>
      <c r="S19" s="180"/>
    </row>
    <row r="20" spans="1:39" ht="15.75" customHeight="1">
      <c r="A20" s="180"/>
      <c r="B20" s="181"/>
      <c r="C20" s="181"/>
      <c r="D20" s="101"/>
      <c r="E20" s="95"/>
      <c r="F20" s="95"/>
      <c r="G20" s="95"/>
      <c r="H20" s="95"/>
      <c r="I20" s="95"/>
      <c r="J20" s="95"/>
      <c r="K20" s="95"/>
      <c r="L20" s="95"/>
      <c r="M20" s="95"/>
      <c r="N20" s="180"/>
      <c r="O20" s="95"/>
      <c r="P20" s="95"/>
      <c r="Q20" s="95"/>
      <c r="R20" s="97"/>
      <c r="S20" s="180"/>
    </row>
    <row r="21" spans="1:39" ht="63" customHeight="1">
      <c r="A21" s="180"/>
      <c r="B21" s="99" t="s">
        <v>52</v>
      </c>
      <c r="C21" s="437" t="s">
        <v>560</v>
      </c>
      <c r="D21" s="421"/>
      <c r="E21" s="421"/>
      <c r="F21" s="421"/>
      <c r="G21" s="421"/>
      <c r="H21" s="421"/>
      <c r="I21" s="421"/>
      <c r="J21" s="421"/>
      <c r="K21" s="421"/>
      <c r="L21" s="421"/>
      <c r="M21" s="421"/>
      <c r="N21" s="421"/>
      <c r="O21" s="421"/>
      <c r="P21" s="421"/>
      <c r="Q21" s="421"/>
      <c r="R21" s="421"/>
      <c r="S21" s="180"/>
      <c r="V21" s="271"/>
      <c r="W21" s="271"/>
      <c r="X21" s="271"/>
      <c r="Y21" s="271"/>
      <c r="Z21" s="271"/>
      <c r="AA21" s="271"/>
      <c r="AB21" s="271"/>
      <c r="AC21" s="271"/>
      <c r="AD21" s="271"/>
      <c r="AE21" s="271"/>
      <c r="AF21" s="271"/>
      <c r="AG21" s="271"/>
      <c r="AH21" s="271"/>
      <c r="AI21" s="271"/>
      <c r="AJ21" s="271"/>
      <c r="AK21" s="271"/>
      <c r="AL21" s="271"/>
      <c r="AM21" s="271"/>
    </row>
    <row r="22" spans="1:39" ht="150" customHeight="1">
      <c r="A22" s="432"/>
      <c r="B22" s="433"/>
      <c r="C22" s="433"/>
      <c r="D22" s="433"/>
      <c r="E22" s="433"/>
      <c r="F22" s="433"/>
      <c r="G22" s="433"/>
      <c r="H22" s="433"/>
      <c r="I22" s="433"/>
      <c r="J22" s="433"/>
      <c r="K22" s="433"/>
      <c r="L22" s="433"/>
      <c r="M22" s="433"/>
      <c r="N22" s="433"/>
      <c r="O22" s="433"/>
      <c r="P22" s="433"/>
      <c r="Q22" s="433"/>
      <c r="R22" s="434"/>
      <c r="S22" s="180"/>
    </row>
    <row r="23" spans="1:39" ht="15.75" customHeight="1">
      <c r="A23" s="100" t="str">
        <f>"(Maximum 1200 Characters  / Actual = "&amp;LEN(A22)&amp;")"</f>
        <v>(Maximum 1200 Characters  / Actual = 0)</v>
      </c>
      <c r="B23" s="181"/>
      <c r="C23" s="181"/>
      <c r="D23" s="181"/>
      <c r="E23" s="95"/>
      <c r="F23" s="95"/>
      <c r="G23" s="95"/>
      <c r="H23" s="95"/>
      <c r="I23" s="95"/>
      <c r="J23" s="95"/>
      <c r="K23" s="95"/>
      <c r="L23" s="95"/>
      <c r="M23" s="95"/>
      <c r="N23" s="180"/>
      <c r="O23" s="95"/>
      <c r="P23" s="95"/>
      <c r="Q23" s="95"/>
      <c r="R23" s="97"/>
      <c r="S23" s="180"/>
    </row>
    <row r="24" spans="1:39" ht="15.75" customHeight="1">
      <c r="A24" s="100"/>
      <c r="B24" s="181"/>
      <c r="C24" s="181"/>
      <c r="D24" s="181"/>
      <c r="E24" s="95"/>
      <c r="F24" s="95"/>
      <c r="G24" s="95"/>
      <c r="H24" s="95"/>
      <c r="I24" s="95"/>
      <c r="J24" s="95"/>
      <c r="K24" s="95"/>
      <c r="L24" s="95"/>
      <c r="M24" s="95"/>
      <c r="N24" s="180"/>
      <c r="O24" s="95"/>
      <c r="P24" s="95"/>
      <c r="Q24" s="95"/>
      <c r="R24" s="97"/>
      <c r="S24" s="180"/>
    </row>
    <row r="25" spans="1:39" ht="63" customHeight="1">
      <c r="A25" s="180"/>
      <c r="B25" s="99" t="s">
        <v>53</v>
      </c>
      <c r="C25" s="437" t="s">
        <v>576</v>
      </c>
      <c r="D25" s="421"/>
      <c r="E25" s="421"/>
      <c r="F25" s="421"/>
      <c r="G25" s="421"/>
      <c r="H25" s="421"/>
      <c r="I25" s="421"/>
      <c r="J25" s="421"/>
      <c r="K25" s="421"/>
      <c r="L25" s="421"/>
      <c r="M25" s="421"/>
      <c r="N25" s="421"/>
      <c r="O25" s="421"/>
      <c r="P25" s="421"/>
      <c r="Q25" s="421"/>
      <c r="R25" s="421"/>
      <c r="S25" s="180"/>
      <c r="V25" s="271"/>
      <c r="W25" s="271"/>
      <c r="X25" s="271"/>
      <c r="Y25" s="271"/>
      <c r="Z25" s="271"/>
      <c r="AA25" s="271"/>
      <c r="AB25" s="271"/>
      <c r="AC25" s="271"/>
      <c r="AD25" s="271"/>
      <c r="AE25" s="271"/>
      <c r="AF25" s="271"/>
      <c r="AG25" s="271"/>
      <c r="AH25" s="271"/>
      <c r="AI25" s="271"/>
      <c r="AJ25" s="271"/>
      <c r="AK25" s="271"/>
      <c r="AL25" s="271"/>
      <c r="AM25" s="271"/>
    </row>
    <row r="26" spans="1:39" ht="150" customHeight="1">
      <c r="A26" s="432"/>
      <c r="B26" s="433"/>
      <c r="C26" s="433"/>
      <c r="D26" s="433"/>
      <c r="E26" s="433"/>
      <c r="F26" s="433"/>
      <c r="G26" s="433"/>
      <c r="H26" s="433"/>
      <c r="I26" s="433"/>
      <c r="J26" s="433"/>
      <c r="K26" s="433"/>
      <c r="L26" s="433"/>
      <c r="M26" s="433"/>
      <c r="N26" s="433"/>
      <c r="O26" s="433"/>
      <c r="P26" s="433"/>
      <c r="Q26" s="433"/>
      <c r="R26" s="434"/>
      <c r="S26" s="180"/>
    </row>
    <row r="27" spans="1:39" ht="15.75" customHeight="1">
      <c r="A27" s="100" t="str">
        <f>"(Maximum 1200 Characters  / Actual = "&amp;LEN(A26)&amp;")"</f>
        <v>(Maximum 1200 Characters  / Actual = 0)</v>
      </c>
      <c r="B27" s="181"/>
      <c r="C27" s="181"/>
      <c r="D27" s="181"/>
      <c r="E27" s="95"/>
      <c r="F27" s="95"/>
      <c r="G27" s="95"/>
      <c r="H27" s="95"/>
      <c r="I27" s="95"/>
      <c r="J27" s="95"/>
      <c r="K27" s="95"/>
      <c r="L27" s="95"/>
      <c r="M27" s="95"/>
      <c r="N27" s="180"/>
      <c r="O27" s="95"/>
      <c r="P27" s="95"/>
      <c r="Q27" s="95"/>
      <c r="R27" s="97"/>
      <c r="S27" s="180"/>
    </row>
    <row r="28" spans="1:39" ht="15.75" customHeight="1">
      <c r="A28" s="180"/>
      <c r="B28" s="181"/>
      <c r="C28" s="181"/>
      <c r="D28" s="181"/>
      <c r="E28" s="95"/>
      <c r="F28" s="95"/>
      <c r="G28" s="95"/>
      <c r="H28" s="95"/>
      <c r="I28" s="95"/>
      <c r="J28" s="95"/>
      <c r="K28" s="95"/>
      <c r="L28" s="95"/>
      <c r="M28" s="95"/>
      <c r="N28" s="180"/>
      <c r="O28" s="95"/>
      <c r="P28" s="95"/>
      <c r="Q28" s="95"/>
      <c r="R28" s="97"/>
      <c r="S28" s="180"/>
    </row>
    <row r="29" spans="1:39" ht="15.75" customHeight="1">
      <c r="A29" s="435" t="str">
        <f>Version</f>
        <v>Version 07.2020.01 Rev 3</v>
      </c>
      <c r="B29" s="435"/>
      <c r="C29" s="435"/>
      <c r="D29" s="115"/>
      <c r="E29" s="116"/>
      <c r="F29" s="116"/>
      <c r="G29" s="116"/>
      <c r="H29" s="116"/>
      <c r="I29" s="116"/>
      <c r="J29" s="116"/>
      <c r="K29" s="116"/>
      <c r="L29" s="116"/>
      <c r="M29" s="116"/>
      <c r="N29" s="182"/>
      <c r="O29" s="116"/>
      <c r="P29" s="116"/>
      <c r="Q29" s="116"/>
      <c r="R29" s="117"/>
      <c r="S29" s="182"/>
    </row>
    <row r="30" spans="1:39" ht="17" customHeight="1" thickBot="1">
      <c r="A30" s="182"/>
      <c r="B30" s="182"/>
      <c r="C30" s="182"/>
      <c r="D30" s="182"/>
      <c r="E30" s="182"/>
      <c r="F30" s="182"/>
      <c r="G30" s="182"/>
      <c r="H30" s="182"/>
      <c r="I30" s="182"/>
      <c r="J30" s="182"/>
      <c r="K30" s="182"/>
      <c r="L30" s="182"/>
      <c r="M30" s="182"/>
      <c r="N30" s="182"/>
      <c r="O30" s="182"/>
      <c r="P30" s="182"/>
      <c r="Q30" s="182"/>
      <c r="R30" s="182"/>
      <c r="S30" s="182"/>
    </row>
    <row r="31" spans="1:39" ht="5" customHeight="1" thickTop="1">
      <c r="A31" s="118"/>
      <c r="B31" s="118"/>
      <c r="C31" s="118"/>
      <c r="D31" s="118"/>
      <c r="E31" s="118"/>
      <c r="F31" s="118"/>
      <c r="G31" s="118"/>
      <c r="H31" s="118"/>
      <c r="I31" s="118"/>
      <c r="J31" s="118"/>
      <c r="K31" s="118"/>
      <c r="L31" s="118"/>
      <c r="M31" s="118"/>
      <c r="N31" s="118"/>
      <c r="O31" s="118"/>
      <c r="P31" s="118"/>
      <c r="Q31" s="118"/>
      <c r="R31" s="118"/>
      <c r="S31" s="118"/>
    </row>
    <row r="32" spans="1:39" ht="15.75" customHeight="1">
      <c r="A32" s="182" t="s">
        <v>578</v>
      </c>
      <c r="B32" s="182"/>
      <c r="C32" s="182"/>
      <c r="D32" s="182"/>
      <c r="E32" s="182"/>
      <c r="F32" s="182"/>
      <c r="G32" s="182"/>
      <c r="H32" s="182"/>
      <c r="I32" s="182"/>
      <c r="J32" s="182"/>
      <c r="K32" s="182"/>
      <c r="L32" s="114" t="s">
        <v>93</v>
      </c>
      <c r="M32" s="182"/>
      <c r="N32" s="182"/>
      <c r="O32" s="182"/>
      <c r="P32" s="182"/>
      <c r="Q32" s="182"/>
      <c r="R32" s="182"/>
      <c r="S32" s="166" t="s">
        <v>94</v>
      </c>
    </row>
    <row r="33" spans="1:19" ht="15.75" customHeight="1">
      <c r="A33" s="180"/>
      <c r="B33" s="180"/>
      <c r="C33" s="180"/>
      <c r="D33" s="180"/>
      <c r="E33" s="180"/>
      <c r="F33" s="180"/>
      <c r="G33" s="180"/>
      <c r="H33" s="180"/>
      <c r="I33" s="180"/>
      <c r="J33" s="180"/>
      <c r="K33" s="180"/>
      <c r="L33" s="180"/>
      <c r="M33" s="180"/>
      <c r="N33" s="180"/>
      <c r="O33" s="180"/>
      <c r="P33" s="180"/>
      <c r="Q33" s="180"/>
      <c r="R33" s="180"/>
      <c r="S33" s="180"/>
    </row>
    <row r="34" spans="1:19" ht="15.75" customHeight="1">
      <c r="A34" s="421"/>
      <c r="B34" s="421"/>
      <c r="C34" s="421"/>
      <c r="D34" s="180"/>
      <c r="E34" s="180"/>
      <c r="F34" s="180"/>
      <c r="G34" s="180"/>
      <c r="H34" s="180"/>
      <c r="I34" s="180"/>
      <c r="J34" s="180"/>
      <c r="K34" s="180"/>
      <c r="L34" s="180"/>
      <c r="M34" s="180"/>
      <c r="N34" s="180"/>
      <c r="O34" s="180"/>
      <c r="P34" s="180"/>
      <c r="Q34" s="180"/>
      <c r="R34" s="180"/>
      <c r="S34" s="180"/>
    </row>
    <row r="35" spans="1:19" ht="15.75" customHeight="1">
      <c r="A35" s="180"/>
      <c r="B35" s="180"/>
      <c r="C35" s="180"/>
      <c r="D35" s="180"/>
      <c r="E35" s="180"/>
      <c r="F35" s="180"/>
      <c r="G35" s="180"/>
      <c r="H35" s="180"/>
      <c r="I35" s="180"/>
      <c r="J35" s="180"/>
      <c r="K35" s="180"/>
      <c r="L35" s="180"/>
      <c r="M35" s="180"/>
      <c r="N35" s="180"/>
      <c r="O35" s="180"/>
      <c r="P35" s="180"/>
      <c r="Q35" s="180"/>
      <c r="R35" s="180"/>
      <c r="S35" s="180"/>
    </row>
    <row r="36" spans="1:19" ht="15.75" customHeight="1">
      <c r="A36" s="180"/>
      <c r="B36" s="180"/>
      <c r="C36" s="180"/>
      <c r="D36" s="180"/>
      <c r="E36" s="180"/>
      <c r="F36" s="180"/>
      <c r="G36" s="180"/>
      <c r="H36" s="180"/>
      <c r="I36" s="180"/>
      <c r="J36" s="180"/>
      <c r="K36" s="180"/>
      <c r="L36" s="180"/>
      <c r="M36" s="180"/>
      <c r="N36" s="180"/>
      <c r="O36" s="180"/>
      <c r="P36" s="180"/>
      <c r="Q36" s="180"/>
      <c r="R36" s="180"/>
      <c r="S36" s="180"/>
    </row>
    <row r="37" spans="1:19" ht="15.75" customHeight="1">
      <c r="A37" s="180"/>
      <c r="B37" s="180"/>
      <c r="C37" s="180"/>
      <c r="D37" s="180"/>
      <c r="E37" s="180"/>
      <c r="F37" s="180"/>
      <c r="G37" s="180"/>
      <c r="H37" s="180"/>
      <c r="I37" s="180"/>
      <c r="J37" s="180"/>
      <c r="K37" s="180"/>
      <c r="L37" s="180"/>
      <c r="M37" s="180"/>
      <c r="N37" s="180"/>
      <c r="O37" s="180"/>
      <c r="P37" s="180"/>
      <c r="Q37" s="180"/>
      <c r="R37" s="180"/>
      <c r="S37" s="180"/>
    </row>
    <row r="38" spans="1:19" ht="15.75" customHeight="1">
      <c r="A38" s="180"/>
      <c r="B38" s="180"/>
      <c r="C38" s="180"/>
      <c r="D38" s="180"/>
      <c r="E38" s="180"/>
      <c r="F38" s="180"/>
      <c r="G38" s="180"/>
      <c r="H38" s="180"/>
      <c r="I38" s="180"/>
      <c r="J38" s="180"/>
      <c r="K38" s="180"/>
      <c r="L38" s="180"/>
      <c r="M38" s="180"/>
      <c r="N38" s="180"/>
      <c r="O38" s="180"/>
      <c r="P38" s="180"/>
      <c r="Q38" s="180"/>
      <c r="R38" s="180"/>
      <c r="S38" s="180"/>
    </row>
    <row r="39" spans="1:19" ht="15.75" customHeight="1">
      <c r="A39" s="180"/>
      <c r="B39" s="180"/>
      <c r="C39" s="180"/>
      <c r="D39" s="180"/>
      <c r="E39" s="180"/>
      <c r="F39" s="180"/>
      <c r="G39" s="180"/>
      <c r="H39" s="180"/>
      <c r="I39" s="180"/>
      <c r="J39" s="180"/>
      <c r="K39" s="180"/>
      <c r="L39" s="180"/>
      <c r="M39" s="180"/>
      <c r="N39" s="180"/>
      <c r="O39" s="180"/>
      <c r="P39" s="180"/>
      <c r="Q39" s="180"/>
      <c r="R39" s="180"/>
      <c r="S39" s="180"/>
    </row>
    <row r="40" spans="1:19" ht="15.75" customHeight="1">
      <c r="A40" s="180"/>
      <c r="B40" s="180"/>
      <c r="C40" s="180"/>
      <c r="D40" s="180"/>
      <c r="E40" s="180"/>
      <c r="F40" s="180"/>
      <c r="G40" s="180"/>
      <c r="H40" s="180"/>
      <c r="I40" s="180"/>
      <c r="J40" s="180"/>
      <c r="K40" s="180"/>
      <c r="L40" s="180"/>
      <c r="M40" s="180"/>
      <c r="N40" s="180"/>
      <c r="O40" s="180"/>
      <c r="P40" s="180"/>
      <c r="Q40" s="180"/>
      <c r="R40" s="180"/>
      <c r="S40" s="180"/>
    </row>
    <row r="41" spans="1:19" ht="15.75" customHeight="1">
      <c r="A41" s="180"/>
      <c r="B41" s="180"/>
      <c r="C41" s="180"/>
      <c r="D41" s="180"/>
      <c r="E41" s="180"/>
      <c r="F41" s="180"/>
      <c r="G41" s="180"/>
      <c r="H41" s="180"/>
      <c r="I41" s="180"/>
      <c r="J41" s="180"/>
      <c r="K41" s="180"/>
      <c r="L41" s="180"/>
      <c r="M41" s="180"/>
      <c r="N41" s="180"/>
      <c r="O41" s="180"/>
      <c r="P41" s="180"/>
      <c r="Q41" s="180"/>
      <c r="R41" s="180"/>
      <c r="S41" s="180"/>
    </row>
    <row r="42" spans="1:19" ht="15.75" customHeight="1">
      <c r="A42" s="180"/>
      <c r="B42" s="180"/>
      <c r="C42" s="180"/>
      <c r="D42" s="180"/>
      <c r="E42" s="180"/>
      <c r="F42" s="180"/>
      <c r="G42" s="180"/>
      <c r="H42" s="180"/>
      <c r="I42" s="180"/>
      <c r="J42" s="180"/>
      <c r="K42" s="180"/>
      <c r="L42" s="180"/>
      <c r="M42" s="180"/>
      <c r="N42" s="180"/>
      <c r="O42" s="180"/>
      <c r="P42" s="180"/>
      <c r="Q42" s="180"/>
      <c r="R42" s="180"/>
      <c r="S42" s="180"/>
    </row>
    <row r="43" spans="1:19" ht="15.75" customHeight="1">
      <c r="A43" s="180"/>
      <c r="B43" s="180"/>
      <c r="C43" s="180"/>
      <c r="D43" s="180"/>
      <c r="E43" s="180"/>
      <c r="F43" s="180"/>
      <c r="G43" s="180"/>
      <c r="H43" s="180"/>
      <c r="I43" s="180"/>
      <c r="J43" s="180"/>
      <c r="K43" s="180"/>
      <c r="L43" s="180"/>
      <c r="M43" s="180"/>
      <c r="N43" s="180"/>
      <c r="O43" s="180"/>
      <c r="P43" s="180"/>
      <c r="Q43" s="180"/>
      <c r="R43" s="180"/>
      <c r="S43" s="180"/>
    </row>
    <row r="44" spans="1:19" ht="15.75" customHeight="1">
      <c r="A44" s="180"/>
      <c r="B44" s="180"/>
      <c r="C44" s="180"/>
      <c r="D44" s="180"/>
      <c r="E44" s="180"/>
      <c r="F44" s="180"/>
      <c r="G44" s="180"/>
      <c r="H44" s="180"/>
      <c r="I44" s="180"/>
      <c r="J44" s="180"/>
      <c r="K44" s="180"/>
      <c r="L44" s="180"/>
      <c r="M44" s="180"/>
      <c r="N44" s="180"/>
      <c r="O44" s="180"/>
      <c r="P44" s="180"/>
      <c r="Q44" s="180"/>
      <c r="R44" s="180"/>
      <c r="S44" s="180"/>
    </row>
    <row r="45" spans="1:19" ht="15.75" customHeight="1">
      <c r="A45" s="180"/>
      <c r="B45" s="180"/>
      <c r="C45" s="180"/>
      <c r="D45" s="180"/>
      <c r="E45" s="180"/>
      <c r="F45" s="180"/>
      <c r="G45" s="180"/>
      <c r="H45" s="180"/>
      <c r="I45" s="180"/>
      <c r="J45" s="180"/>
      <c r="K45" s="180"/>
      <c r="L45" s="180"/>
      <c r="M45" s="180"/>
      <c r="N45" s="180"/>
      <c r="O45" s="180"/>
      <c r="P45" s="180"/>
      <c r="Q45" s="180"/>
      <c r="R45" s="180"/>
      <c r="S45" s="180"/>
    </row>
    <row r="46" spans="1:19" ht="15.75" customHeight="1">
      <c r="A46" s="180"/>
      <c r="B46" s="180"/>
      <c r="C46" s="180"/>
      <c r="D46" s="180"/>
      <c r="E46" s="180"/>
      <c r="F46" s="180"/>
      <c r="G46" s="180"/>
      <c r="H46" s="180"/>
      <c r="I46" s="180"/>
      <c r="J46" s="180"/>
      <c r="K46" s="180"/>
      <c r="L46" s="180"/>
      <c r="M46" s="180"/>
      <c r="N46" s="180"/>
      <c r="O46" s="180"/>
      <c r="P46" s="180"/>
      <c r="Q46" s="180"/>
      <c r="R46" s="180"/>
      <c r="S46" s="180"/>
    </row>
    <row r="47" spans="1:19" ht="15.75" customHeight="1">
      <c r="A47" s="180"/>
      <c r="B47" s="180"/>
      <c r="C47" s="180"/>
      <c r="D47" s="180"/>
      <c r="E47" s="180"/>
      <c r="F47" s="180"/>
      <c r="G47" s="180"/>
      <c r="H47" s="180"/>
      <c r="I47" s="180"/>
      <c r="J47" s="180"/>
      <c r="K47" s="180"/>
      <c r="L47" s="180"/>
      <c r="M47" s="180"/>
      <c r="N47" s="180"/>
      <c r="O47" s="180"/>
      <c r="P47" s="180"/>
      <c r="Q47" s="180"/>
      <c r="R47" s="180"/>
      <c r="S47" s="180"/>
    </row>
    <row r="48" spans="1:19" ht="15.75" customHeight="1">
      <c r="A48" s="180"/>
      <c r="B48" s="180"/>
      <c r="C48" s="180"/>
      <c r="D48" s="180"/>
      <c r="E48" s="180"/>
      <c r="F48" s="180"/>
      <c r="G48" s="180"/>
      <c r="H48" s="180"/>
      <c r="I48" s="180"/>
      <c r="J48" s="180"/>
      <c r="K48" s="180"/>
      <c r="L48" s="180"/>
      <c r="M48" s="180"/>
      <c r="N48" s="180"/>
      <c r="O48" s="180"/>
      <c r="P48" s="180"/>
      <c r="Q48" s="180"/>
      <c r="R48" s="180"/>
      <c r="S48" s="180"/>
    </row>
    <row r="49" spans="1:19" ht="15.75" customHeight="1">
      <c r="A49" s="180"/>
      <c r="B49" s="180"/>
      <c r="C49" s="180"/>
      <c r="D49" s="180"/>
      <c r="E49" s="180"/>
      <c r="F49" s="180"/>
      <c r="G49" s="180"/>
      <c r="H49" s="180"/>
      <c r="I49" s="180"/>
      <c r="J49" s="180"/>
      <c r="K49" s="180"/>
      <c r="L49" s="180"/>
      <c r="M49" s="180"/>
      <c r="N49" s="180"/>
      <c r="O49" s="180"/>
      <c r="P49" s="180"/>
      <c r="Q49" s="180"/>
      <c r="R49" s="180"/>
      <c r="S49" s="180"/>
    </row>
    <row r="50" spans="1:19" ht="15.75" customHeight="1">
      <c r="A50" s="180"/>
      <c r="B50" s="180"/>
      <c r="C50" s="180"/>
      <c r="D50" s="180"/>
      <c r="E50" s="180"/>
      <c r="F50" s="180"/>
      <c r="G50" s="180"/>
      <c r="H50" s="180"/>
      <c r="I50" s="180"/>
      <c r="J50" s="180"/>
      <c r="K50" s="180"/>
      <c r="L50" s="180"/>
      <c r="M50" s="180"/>
      <c r="N50" s="180"/>
      <c r="O50" s="180"/>
      <c r="P50" s="180"/>
      <c r="Q50" s="180"/>
      <c r="R50" s="180"/>
      <c r="S50" s="180"/>
    </row>
    <row r="51" spans="1:19" ht="15.75" customHeight="1">
      <c r="A51" s="180"/>
      <c r="B51" s="180"/>
      <c r="C51" s="180"/>
      <c r="D51" s="180"/>
      <c r="E51" s="180"/>
      <c r="F51" s="180"/>
      <c r="G51" s="180"/>
      <c r="H51" s="180"/>
      <c r="I51" s="180"/>
      <c r="J51" s="180"/>
      <c r="K51" s="180"/>
      <c r="L51" s="180"/>
      <c r="M51" s="180"/>
      <c r="N51" s="180"/>
      <c r="O51" s="180"/>
      <c r="P51" s="180"/>
      <c r="Q51" s="180"/>
      <c r="R51" s="180"/>
      <c r="S51" s="180"/>
    </row>
    <row r="52" spans="1:19" ht="15.75" customHeight="1">
      <c r="A52" s="180"/>
      <c r="B52" s="180"/>
      <c r="C52" s="180"/>
      <c r="D52" s="180"/>
      <c r="E52" s="180"/>
      <c r="F52" s="180"/>
      <c r="G52" s="180"/>
      <c r="H52" s="180"/>
      <c r="I52" s="180"/>
      <c r="J52" s="180"/>
      <c r="K52" s="180"/>
      <c r="L52" s="180"/>
      <c r="M52" s="180"/>
      <c r="N52" s="180"/>
      <c r="O52" s="180"/>
      <c r="P52" s="180"/>
      <c r="Q52" s="180"/>
      <c r="R52" s="180"/>
      <c r="S52" s="180"/>
    </row>
    <row r="53" spans="1:19" ht="15.75" customHeight="1">
      <c r="A53" s="180"/>
      <c r="B53" s="180"/>
      <c r="C53" s="180"/>
      <c r="D53" s="180"/>
      <c r="E53" s="180"/>
      <c r="F53" s="180"/>
      <c r="G53" s="180"/>
      <c r="H53" s="180"/>
      <c r="I53" s="180"/>
      <c r="J53" s="180"/>
      <c r="K53" s="180"/>
      <c r="L53" s="180"/>
      <c r="M53" s="180"/>
      <c r="N53" s="180"/>
      <c r="O53" s="180"/>
      <c r="P53" s="180"/>
      <c r="Q53" s="180"/>
      <c r="R53" s="180"/>
      <c r="S53" s="180"/>
    </row>
    <row r="54" spans="1:19" ht="15.75" customHeight="1">
      <c r="A54" s="180"/>
      <c r="B54" s="180"/>
      <c r="C54" s="180"/>
      <c r="D54" s="180"/>
      <c r="E54" s="180"/>
      <c r="F54" s="180"/>
      <c r="G54" s="180"/>
      <c r="H54" s="180"/>
      <c r="I54" s="180"/>
      <c r="J54" s="180"/>
      <c r="K54" s="180"/>
      <c r="L54" s="180"/>
      <c r="M54" s="180"/>
      <c r="N54" s="180"/>
      <c r="O54" s="180"/>
      <c r="P54" s="180"/>
      <c r="Q54" s="180"/>
      <c r="R54" s="180"/>
      <c r="S54" s="180"/>
    </row>
    <row r="55" spans="1:19" ht="15.75" customHeight="1">
      <c r="A55" s="180"/>
      <c r="B55" s="180"/>
      <c r="C55" s="180"/>
      <c r="D55" s="180"/>
      <c r="E55" s="180"/>
      <c r="F55" s="180"/>
      <c r="G55" s="180"/>
      <c r="H55" s="180"/>
      <c r="I55" s="180"/>
      <c r="J55" s="180"/>
      <c r="K55" s="180"/>
      <c r="L55" s="180"/>
      <c r="M55" s="180"/>
      <c r="N55" s="180"/>
      <c r="O55" s="180"/>
      <c r="P55" s="180"/>
      <c r="Q55" s="180"/>
      <c r="R55" s="180"/>
      <c r="S55" s="180"/>
    </row>
    <row r="56" spans="1:19" ht="15.75" customHeight="1">
      <c r="A56" s="180"/>
      <c r="B56" s="180"/>
      <c r="C56" s="180"/>
      <c r="D56" s="180"/>
      <c r="E56" s="180"/>
      <c r="F56" s="180"/>
      <c r="G56" s="180"/>
      <c r="H56" s="180"/>
      <c r="I56" s="180"/>
      <c r="J56" s="180"/>
      <c r="K56" s="180"/>
      <c r="L56" s="180"/>
      <c r="M56" s="180"/>
      <c r="N56" s="180"/>
      <c r="O56" s="180"/>
      <c r="P56" s="180"/>
      <c r="Q56" s="180"/>
      <c r="R56" s="180"/>
      <c r="S56" s="180"/>
    </row>
    <row r="57" spans="1:19" ht="15.75" customHeight="1">
      <c r="A57" s="180"/>
      <c r="B57" s="180"/>
      <c r="C57" s="180"/>
      <c r="D57" s="180"/>
      <c r="E57" s="180"/>
      <c r="F57" s="180"/>
      <c r="G57" s="180"/>
      <c r="H57" s="180"/>
      <c r="I57" s="180"/>
      <c r="J57" s="180"/>
      <c r="K57" s="180"/>
      <c r="L57" s="180"/>
      <c r="M57" s="180"/>
      <c r="N57" s="180"/>
      <c r="O57" s="180"/>
      <c r="P57" s="180"/>
      <c r="Q57" s="180"/>
      <c r="R57" s="180"/>
      <c r="S57" s="180"/>
    </row>
    <row r="58" spans="1:19" ht="15.75" customHeight="1">
      <c r="A58" s="180"/>
      <c r="B58" s="180"/>
      <c r="C58" s="180"/>
      <c r="D58" s="180"/>
      <c r="E58" s="180"/>
      <c r="F58" s="180"/>
      <c r="G58" s="180"/>
      <c r="H58" s="180"/>
      <c r="I58" s="180"/>
      <c r="J58" s="180"/>
      <c r="K58" s="180"/>
      <c r="L58" s="180"/>
      <c r="M58" s="180"/>
      <c r="N58" s="180"/>
      <c r="O58" s="180"/>
      <c r="P58" s="180"/>
      <c r="Q58" s="180"/>
      <c r="R58" s="180"/>
      <c r="S58" s="180"/>
    </row>
    <row r="59" spans="1:19" ht="15.75" customHeight="1">
      <c r="A59" s="180"/>
      <c r="B59" s="180"/>
      <c r="C59" s="180"/>
      <c r="D59" s="180"/>
      <c r="E59" s="180"/>
      <c r="F59" s="180"/>
      <c r="G59" s="180"/>
      <c r="H59" s="180"/>
      <c r="I59" s="180"/>
      <c r="J59" s="180"/>
      <c r="K59" s="180"/>
      <c r="L59" s="180"/>
      <c r="M59" s="180"/>
      <c r="N59" s="180"/>
      <c r="O59" s="180"/>
      <c r="P59" s="180"/>
      <c r="Q59" s="180"/>
      <c r="R59" s="180"/>
      <c r="S59" s="180"/>
    </row>
    <row r="60" spans="1:19" ht="15.75" customHeight="1">
      <c r="A60" s="180"/>
      <c r="B60" s="180"/>
      <c r="C60" s="180"/>
      <c r="D60" s="180"/>
      <c r="E60" s="180"/>
      <c r="F60" s="180"/>
      <c r="G60" s="180"/>
      <c r="H60" s="180"/>
      <c r="I60" s="180"/>
      <c r="J60" s="180"/>
      <c r="K60" s="180"/>
      <c r="L60" s="180"/>
      <c r="M60" s="180"/>
      <c r="N60" s="180"/>
      <c r="O60" s="180"/>
      <c r="P60" s="180"/>
      <c r="Q60" s="180"/>
      <c r="R60" s="180"/>
      <c r="S60" s="180"/>
    </row>
    <row r="61" spans="1:19" ht="15.75" customHeight="1">
      <c r="A61" s="180"/>
      <c r="B61" s="180"/>
      <c r="C61" s="180"/>
      <c r="D61" s="180"/>
      <c r="E61" s="180"/>
      <c r="F61" s="180"/>
      <c r="G61" s="180"/>
      <c r="H61" s="180"/>
      <c r="I61" s="180"/>
      <c r="J61" s="180"/>
      <c r="K61" s="180"/>
      <c r="L61" s="180"/>
      <c r="M61" s="180"/>
      <c r="N61" s="180"/>
      <c r="O61" s="180"/>
      <c r="P61" s="180"/>
      <c r="Q61" s="180"/>
      <c r="R61" s="180"/>
      <c r="S61" s="180"/>
    </row>
    <row r="62" spans="1:19" ht="15.75" customHeight="1">
      <c r="A62" s="180"/>
      <c r="B62" s="180"/>
      <c r="C62" s="180"/>
      <c r="D62" s="180"/>
      <c r="E62" s="180"/>
      <c r="F62" s="180"/>
      <c r="G62" s="180"/>
      <c r="H62" s="180"/>
      <c r="I62" s="180"/>
      <c r="J62" s="180"/>
      <c r="K62" s="180"/>
      <c r="L62" s="180"/>
      <c r="M62" s="180"/>
      <c r="N62" s="180"/>
      <c r="O62" s="180"/>
      <c r="P62" s="180"/>
      <c r="Q62" s="180"/>
      <c r="R62" s="180"/>
      <c r="S62" s="180"/>
    </row>
    <row r="63" spans="1:19" ht="15.75" customHeight="1">
      <c r="A63" s="180"/>
      <c r="B63" s="180"/>
      <c r="C63" s="180"/>
      <c r="D63" s="180"/>
      <c r="E63" s="180"/>
      <c r="F63" s="180"/>
      <c r="G63" s="180"/>
      <c r="H63" s="180"/>
      <c r="I63" s="180"/>
      <c r="J63" s="180"/>
      <c r="K63" s="180"/>
      <c r="L63" s="180"/>
      <c r="M63" s="180"/>
      <c r="N63" s="180"/>
      <c r="O63" s="180"/>
      <c r="P63" s="180"/>
      <c r="Q63" s="180"/>
      <c r="R63" s="180"/>
      <c r="S63" s="180"/>
    </row>
    <row r="64" spans="1:19" ht="15.75" customHeight="1">
      <c r="A64" s="180"/>
      <c r="B64" s="180"/>
      <c r="C64" s="180"/>
      <c r="D64" s="180"/>
      <c r="E64" s="180"/>
      <c r="F64" s="180"/>
      <c r="G64" s="180"/>
      <c r="H64" s="180"/>
      <c r="I64" s="180"/>
      <c r="J64" s="180"/>
      <c r="K64" s="180"/>
      <c r="L64" s="180"/>
      <c r="M64" s="180"/>
      <c r="N64" s="180"/>
      <c r="O64" s="180"/>
      <c r="P64" s="180"/>
      <c r="Q64" s="180"/>
      <c r="R64" s="180"/>
      <c r="S64" s="180"/>
    </row>
    <row r="65" spans="1:19" ht="15.75" customHeight="1">
      <c r="A65" s="180"/>
      <c r="B65" s="180"/>
      <c r="C65" s="180"/>
      <c r="D65" s="180"/>
      <c r="E65" s="180"/>
      <c r="F65" s="180"/>
      <c r="G65" s="180"/>
      <c r="H65" s="180"/>
      <c r="I65" s="180"/>
      <c r="J65" s="180"/>
      <c r="K65" s="180"/>
      <c r="L65" s="180"/>
      <c r="M65" s="180"/>
      <c r="N65" s="180"/>
      <c r="O65" s="180"/>
      <c r="P65" s="180"/>
      <c r="Q65" s="180"/>
      <c r="R65" s="180"/>
      <c r="S65" s="180"/>
    </row>
    <row r="66" spans="1:19" ht="15.75" customHeight="1">
      <c r="A66" s="180"/>
      <c r="B66" s="180"/>
      <c r="C66" s="180"/>
      <c r="D66" s="180"/>
      <c r="E66" s="180"/>
      <c r="F66" s="180"/>
      <c r="G66" s="180"/>
      <c r="H66" s="180"/>
      <c r="I66" s="180"/>
      <c r="J66" s="180"/>
      <c r="K66" s="180"/>
      <c r="L66" s="180"/>
      <c r="M66" s="180"/>
      <c r="N66" s="180"/>
      <c r="O66" s="180"/>
      <c r="P66" s="180"/>
      <c r="Q66" s="180"/>
      <c r="R66" s="180"/>
      <c r="S66" s="180"/>
    </row>
    <row r="67" spans="1:19" ht="15.75" customHeight="1">
      <c r="A67" s="180"/>
      <c r="B67" s="180"/>
      <c r="C67" s="180"/>
      <c r="D67" s="180"/>
      <c r="E67" s="180"/>
      <c r="F67" s="180"/>
      <c r="G67" s="180"/>
      <c r="H67" s="180"/>
      <c r="I67" s="180"/>
      <c r="J67" s="180"/>
      <c r="K67" s="180"/>
      <c r="L67" s="180"/>
      <c r="M67" s="180"/>
      <c r="N67" s="180"/>
      <c r="O67" s="180"/>
      <c r="P67" s="180"/>
      <c r="Q67" s="180"/>
      <c r="R67" s="180"/>
      <c r="S67" s="180"/>
    </row>
    <row r="68" spans="1:19" ht="15.75" customHeight="1">
      <c r="A68" s="180"/>
      <c r="B68" s="180"/>
      <c r="C68" s="180"/>
      <c r="D68" s="180"/>
      <c r="E68" s="180"/>
      <c r="F68" s="180"/>
      <c r="G68" s="180"/>
      <c r="H68" s="180"/>
      <c r="I68" s="180"/>
      <c r="J68" s="180"/>
      <c r="K68" s="180"/>
      <c r="L68" s="180"/>
      <c r="M68" s="180"/>
      <c r="N68" s="180"/>
      <c r="O68" s="180"/>
      <c r="P68" s="180"/>
      <c r="Q68" s="180"/>
      <c r="R68" s="180"/>
      <c r="S68" s="180"/>
    </row>
    <row r="69" spans="1:19" ht="15.75" customHeight="1">
      <c r="A69" s="180"/>
      <c r="B69" s="180"/>
      <c r="C69" s="180"/>
      <c r="D69" s="180"/>
      <c r="E69" s="180"/>
      <c r="F69" s="180"/>
      <c r="G69" s="180"/>
      <c r="H69" s="180"/>
      <c r="I69" s="180"/>
      <c r="J69" s="180"/>
      <c r="K69" s="180"/>
      <c r="L69" s="180"/>
      <c r="M69" s="180"/>
      <c r="N69" s="180"/>
      <c r="O69" s="180"/>
      <c r="P69" s="180"/>
      <c r="Q69" s="180"/>
      <c r="R69" s="180"/>
      <c r="S69" s="180"/>
    </row>
    <row r="70" spans="1:19" ht="15.75" customHeight="1">
      <c r="A70" s="180"/>
      <c r="B70" s="180"/>
      <c r="C70" s="180"/>
      <c r="D70" s="180"/>
      <c r="E70" s="180"/>
      <c r="F70" s="180"/>
      <c r="G70" s="180"/>
      <c r="H70" s="180"/>
      <c r="I70" s="180"/>
      <c r="J70" s="180"/>
      <c r="K70" s="180"/>
      <c r="L70" s="180"/>
      <c r="M70" s="180"/>
      <c r="N70" s="180"/>
      <c r="O70" s="180"/>
      <c r="P70" s="180"/>
      <c r="Q70" s="180"/>
      <c r="R70" s="180"/>
      <c r="S70" s="180"/>
    </row>
    <row r="71" spans="1:19" ht="15.75" customHeight="1">
      <c r="A71" s="180"/>
      <c r="B71" s="180"/>
      <c r="C71" s="180"/>
      <c r="D71" s="180"/>
      <c r="E71" s="180"/>
      <c r="F71" s="180"/>
      <c r="G71" s="180"/>
      <c r="H71" s="180"/>
      <c r="I71" s="180"/>
      <c r="J71" s="180"/>
      <c r="K71" s="180"/>
      <c r="L71" s="180"/>
      <c r="M71" s="180"/>
      <c r="N71" s="180"/>
      <c r="O71" s="180"/>
      <c r="P71" s="180"/>
      <c r="Q71" s="180"/>
      <c r="R71" s="180"/>
      <c r="S71" s="180"/>
    </row>
    <row r="72" spans="1:19" ht="15.75" customHeight="1">
      <c r="A72" s="180"/>
      <c r="B72" s="180"/>
      <c r="C72" s="180"/>
      <c r="D72" s="180"/>
      <c r="E72" s="180"/>
      <c r="F72" s="180"/>
      <c r="G72" s="180"/>
      <c r="H72" s="180"/>
      <c r="I72" s="180"/>
      <c r="J72" s="180"/>
      <c r="K72" s="180"/>
      <c r="L72" s="180"/>
      <c r="M72" s="180"/>
      <c r="N72" s="180"/>
      <c r="O72" s="180"/>
      <c r="P72" s="180"/>
      <c r="Q72" s="180"/>
      <c r="R72" s="180"/>
      <c r="S72" s="180"/>
    </row>
    <row r="73" spans="1:19" ht="15.75" customHeight="1">
      <c r="A73" s="180"/>
      <c r="B73" s="180"/>
      <c r="C73" s="180"/>
      <c r="D73" s="180"/>
      <c r="E73" s="180"/>
      <c r="F73" s="180"/>
      <c r="G73" s="180"/>
      <c r="H73" s="180"/>
      <c r="I73" s="180"/>
      <c r="J73" s="180"/>
      <c r="K73" s="180"/>
      <c r="L73" s="180"/>
      <c r="M73" s="180"/>
      <c r="N73" s="180"/>
      <c r="O73" s="180"/>
      <c r="P73" s="180"/>
      <c r="Q73" s="180"/>
      <c r="R73" s="180"/>
      <c r="S73" s="180"/>
    </row>
    <row r="74" spans="1:19" ht="15.75" customHeight="1">
      <c r="A74" s="180"/>
      <c r="B74" s="180"/>
      <c r="C74" s="180"/>
      <c r="D74" s="180"/>
      <c r="E74" s="180"/>
      <c r="F74" s="180"/>
      <c r="G74" s="180"/>
      <c r="H74" s="180"/>
      <c r="I74" s="180"/>
      <c r="J74" s="180"/>
      <c r="K74" s="180"/>
      <c r="L74" s="180"/>
      <c r="M74" s="180"/>
      <c r="N74" s="180"/>
      <c r="O74" s="180"/>
      <c r="P74" s="180"/>
      <c r="Q74" s="180"/>
      <c r="R74" s="180"/>
      <c r="S74" s="180"/>
    </row>
    <row r="75" spans="1:19" ht="15.75" customHeight="1">
      <c r="A75" s="180"/>
      <c r="B75" s="180"/>
      <c r="C75" s="180"/>
      <c r="D75" s="180"/>
      <c r="E75" s="180"/>
      <c r="F75" s="180"/>
      <c r="G75" s="180"/>
      <c r="H75" s="180"/>
      <c r="I75" s="180"/>
      <c r="J75" s="180"/>
      <c r="K75" s="180"/>
      <c r="L75" s="180"/>
      <c r="M75" s="180"/>
      <c r="N75" s="180"/>
      <c r="O75" s="180"/>
      <c r="P75" s="180"/>
      <c r="Q75" s="180"/>
      <c r="R75" s="180"/>
      <c r="S75" s="180"/>
    </row>
    <row r="76" spans="1:19" ht="15.75" customHeight="1">
      <c r="A76" s="180"/>
      <c r="B76" s="180"/>
      <c r="C76" s="180"/>
      <c r="D76" s="180"/>
      <c r="E76" s="180"/>
      <c r="F76" s="180"/>
      <c r="G76" s="180"/>
      <c r="H76" s="180"/>
      <c r="I76" s="180"/>
      <c r="J76" s="180"/>
      <c r="K76" s="180"/>
      <c r="L76" s="180"/>
      <c r="M76" s="180"/>
      <c r="N76" s="180"/>
      <c r="O76" s="180"/>
      <c r="P76" s="180"/>
      <c r="Q76" s="180"/>
      <c r="R76" s="180"/>
      <c r="S76" s="180"/>
    </row>
    <row r="77" spans="1:19" ht="15.75" customHeight="1">
      <c r="A77" s="180"/>
      <c r="B77" s="180"/>
      <c r="C77" s="180"/>
      <c r="D77" s="180"/>
      <c r="E77" s="180"/>
      <c r="F77" s="180"/>
      <c r="G77" s="180"/>
      <c r="H77" s="180"/>
      <c r="I77" s="180"/>
      <c r="J77" s="180"/>
      <c r="K77" s="180"/>
      <c r="L77" s="180"/>
      <c r="M77" s="180"/>
      <c r="N77" s="180"/>
      <c r="O77" s="180"/>
      <c r="P77" s="180"/>
      <c r="Q77" s="180"/>
      <c r="R77" s="180"/>
      <c r="S77" s="180"/>
    </row>
    <row r="78" spans="1:19" ht="15.75" customHeight="1">
      <c r="A78" s="180"/>
      <c r="B78" s="180"/>
      <c r="C78" s="180"/>
      <c r="D78" s="180"/>
      <c r="E78" s="180"/>
      <c r="F78" s="180"/>
      <c r="G78" s="180"/>
      <c r="H78" s="180"/>
      <c r="I78" s="180"/>
      <c r="J78" s="180"/>
      <c r="K78" s="180"/>
      <c r="L78" s="180"/>
      <c r="M78" s="180"/>
      <c r="N78" s="180"/>
      <c r="O78" s="180"/>
      <c r="P78" s="180"/>
      <c r="Q78" s="180"/>
      <c r="R78" s="180"/>
      <c r="S78" s="180"/>
    </row>
    <row r="79" spans="1:19" ht="15.75" customHeight="1">
      <c r="A79" s="180"/>
      <c r="B79" s="180"/>
      <c r="C79" s="180"/>
      <c r="D79" s="180"/>
      <c r="E79" s="180"/>
      <c r="F79" s="180"/>
      <c r="G79" s="180"/>
      <c r="H79" s="180"/>
      <c r="I79" s="180"/>
      <c r="J79" s="180"/>
      <c r="K79" s="180"/>
      <c r="L79" s="180"/>
      <c r="M79" s="180"/>
      <c r="N79" s="180"/>
      <c r="O79" s="180"/>
      <c r="P79" s="180"/>
      <c r="Q79" s="180"/>
      <c r="R79" s="180"/>
      <c r="S79" s="180"/>
    </row>
    <row r="80" spans="1:19" ht="15.75" customHeight="1">
      <c r="A80" s="180"/>
      <c r="B80" s="180"/>
      <c r="C80" s="180"/>
      <c r="D80" s="180"/>
      <c r="E80" s="180"/>
      <c r="F80" s="180"/>
      <c r="G80" s="180"/>
      <c r="H80" s="180"/>
      <c r="I80" s="180"/>
      <c r="J80" s="180"/>
      <c r="K80" s="180"/>
      <c r="L80" s="180"/>
      <c r="M80" s="180"/>
      <c r="N80" s="180"/>
      <c r="O80" s="180"/>
      <c r="P80" s="180"/>
      <c r="Q80" s="180"/>
      <c r="R80" s="180"/>
      <c r="S80" s="180"/>
    </row>
    <row r="81" spans="1:19" ht="15.75" customHeight="1">
      <c r="A81" s="180"/>
      <c r="B81" s="180"/>
      <c r="C81" s="180"/>
      <c r="D81" s="180"/>
      <c r="E81" s="180"/>
      <c r="F81" s="180"/>
      <c r="G81" s="180"/>
      <c r="H81" s="180"/>
      <c r="I81" s="180"/>
      <c r="J81" s="180"/>
      <c r="K81" s="180"/>
      <c r="L81" s="180"/>
      <c r="M81" s="180"/>
      <c r="N81" s="180"/>
      <c r="O81" s="180"/>
      <c r="P81" s="180"/>
      <c r="Q81" s="180"/>
      <c r="R81" s="180"/>
      <c r="S81" s="180"/>
    </row>
    <row r="82" spans="1:19" ht="15.75" customHeight="1">
      <c r="A82" s="180"/>
      <c r="B82" s="180"/>
      <c r="C82" s="180"/>
      <c r="D82" s="180"/>
      <c r="E82" s="180"/>
      <c r="F82" s="180"/>
      <c r="G82" s="180"/>
      <c r="H82" s="180"/>
      <c r="I82" s="180"/>
      <c r="J82" s="180"/>
      <c r="K82" s="180"/>
      <c r="L82" s="180"/>
      <c r="M82" s="180"/>
      <c r="N82" s="180"/>
      <c r="O82" s="180"/>
      <c r="P82" s="180"/>
      <c r="Q82" s="180"/>
      <c r="R82" s="180"/>
      <c r="S82" s="180"/>
    </row>
    <row r="83" spans="1:19" ht="15.75" customHeight="1">
      <c r="A83" s="180"/>
      <c r="B83" s="180"/>
      <c r="C83" s="180"/>
      <c r="D83" s="180"/>
      <c r="E83" s="180"/>
      <c r="F83" s="180"/>
      <c r="G83" s="180"/>
      <c r="H83" s="180"/>
      <c r="I83" s="180"/>
      <c r="J83" s="180"/>
      <c r="K83" s="180"/>
      <c r="L83" s="180"/>
      <c r="M83" s="180"/>
      <c r="N83" s="180"/>
      <c r="O83" s="180"/>
      <c r="P83" s="180"/>
      <c r="Q83" s="180"/>
      <c r="R83" s="180"/>
      <c r="S83" s="180"/>
    </row>
    <row r="84" spans="1:19" ht="15.75" customHeight="1">
      <c r="A84" s="180"/>
      <c r="B84" s="180"/>
      <c r="C84" s="180"/>
      <c r="D84" s="180"/>
      <c r="E84" s="180"/>
      <c r="F84" s="180"/>
      <c r="G84" s="180"/>
      <c r="H84" s="180"/>
      <c r="I84" s="180"/>
      <c r="J84" s="180"/>
      <c r="K84" s="180"/>
      <c r="L84" s="180"/>
      <c r="M84" s="180"/>
      <c r="N84" s="180"/>
      <c r="O84" s="180"/>
      <c r="P84" s="180"/>
      <c r="Q84" s="180"/>
      <c r="R84" s="180"/>
      <c r="S84" s="180"/>
    </row>
    <row r="85" spans="1:19" ht="15.75" customHeight="1">
      <c r="A85" s="180"/>
      <c r="B85" s="180"/>
      <c r="C85" s="180"/>
      <c r="D85" s="180"/>
      <c r="E85" s="180"/>
      <c r="F85" s="180"/>
      <c r="G85" s="180"/>
      <c r="H85" s="180"/>
      <c r="I85" s="180"/>
      <c r="J85" s="180"/>
      <c r="K85" s="180"/>
      <c r="L85" s="180"/>
      <c r="M85" s="180"/>
      <c r="N85" s="180"/>
      <c r="O85" s="180"/>
      <c r="P85" s="180"/>
      <c r="Q85" s="180"/>
      <c r="R85" s="180"/>
      <c r="S85" s="180"/>
    </row>
    <row r="86" spans="1:19" ht="15.75" customHeight="1">
      <c r="A86" s="180"/>
      <c r="B86" s="180"/>
      <c r="C86" s="180"/>
      <c r="D86" s="180"/>
      <c r="E86" s="180"/>
      <c r="F86" s="180"/>
      <c r="G86" s="180"/>
      <c r="H86" s="180"/>
      <c r="I86" s="180"/>
      <c r="J86" s="180"/>
      <c r="K86" s="180"/>
      <c r="L86" s="180"/>
      <c r="M86" s="180"/>
      <c r="N86" s="180"/>
      <c r="O86" s="180"/>
      <c r="P86" s="180"/>
      <c r="Q86" s="180"/>
      <c r="R86" s="180"/>
      <c r="S86" s="180"/>
    </row>
    <row r="87" spans="1:19" ht="15.75" customHeight="1">
      <c r="A87" s="180"/>
      <c r="B87" s="180"/>
      <c r="C87" s="180"/>
      <c r="D87" s="180"/>
      <c r="E87" s="180"/>
      <c r="F87" s="180"/>
      <c r="G87" s="180"/>
      <c r="H87" s="180"/>
      <c r="I87" s="180"/>
      <c r="J87" s="180"/>
      <c r="K87" s="180"/>
      <c r="L87" s="180"/>
      <c r="M87" s="180"/>
      <c r="N87" s="180"/>
      <c r="O87" s="180"/>
      <c r="P87" s="180"/>
      <c r="Q87" s="180"/>
      <c r="R87" s="180"/>
      <c r="S87" s="180"/>
    </row>
    <row r="88" spans="1:19" ht="15.75" customHeight="1">
      <c r="A88" s="180"/>
      <c r="B88" s="180"/>
      <c r="C88" s="180"/>
      <c r="D88" s="180"/>
      <c r="E88" s="180"/>
      <c r="F88" s="180"/>
      <c r="G88" s="180"/>
      <c r="H88" s="180"/>
      <c r="I88" s="180"/>
      <c r="J88" s="180"/>
      <c r="K88" s="180"/>
      <c r="L88" s="180"/>
      <c r="M88" s="180"/>
      <c r="N88" s="180"/>
      <c r="O88" s="180"/>
      <c r="P88" s="180"/>
      <c r="Q88" s="180"/>
      <c r="R88" s="180"/>
      <c r="S88" s="180"/>
    </row>
    <row r="89" spans="1:19" ht="15.75" customHeight="1">
      <c r="A89" s="180"/>
      <c r="B89" s="180"/>
      <c r="C89" s="180"/>
      <c r="D89" s="180"/>
      <c r="E89" s="180"/>
      <c r="F89" s="180"/>
      <c r="G89" s="180"/>
      <c r="H89" s="180"/>
      <c r="I89" s="180"/>
      <c r="J89" s="180"/>
      <c r="K89" s="180"/>
      <c r="L89" s="180"/>
      <c r="M89" s="180"/>
      <c r="N89" s="180"/>
      <c r="O89" s="180"/>
      <c r="P89" s="180"/>
      <c r="Q89" s="180"/>
      <c r="R89" s="180"/>
      <c r="S89" s="180"/>
    </row>
    <row r="90" spans="1:19" ht="15.75" customHeight="1">
      <c r="A90" s="180"/>
      <c r="B90" s="180"/>
      <c r="C90" s="180"/>
      <c r="D90" s="180"/>
      <c r="E90" s="180"/>
      <c r="F90" s="180"/>
      <c r="G90" s="180"/>
      <c r="H90" s="180"/>
      <c r="I90" s="180"/>
      <c r="J90" s="180"/>
      <c r="K90" s="180"/>
      <c r="L90" s="180"/>
      <c r="M90" s="180"/>
      <c r="N90" s="180"/>
      <c r="O90" s="180"/>
      <c r="P90" s="180"/>
      <c r="Q90" s="180"/>
      <c r="R90" s="180"/>
      <c r="S90" s="180"/>
    </row>
    <row r="91" spans="1:19" ht="15.75" customHeight="1">
      <c r="A91" s="180"/>
      <c r="B91" s="180"/>
      <c r="C91" s="180"/>
      <c r="D91" s="180"/>
      <c r="E91" s="180"/>
      <c r="F91" s="180"/>
      <c r="G91" s="180"/>
      <c r="H91" s="180"/>
      <c r="I91" s="180"/>
      <c r="J91" s="180"/>
      <c r="K91" s="180"/>
      <c r="L91" s="180"/>
      <c r="M91" s="180"/>
      <c r="N91" s="180"/>
      <c r="O91" s="180"/>
      <c r="P91" s="180"/>
      <c r="Q91" s="180"/>
      <c r="R91" s="180"/>
      <c r="S91" s="180"/>
    </row>
    <row r="92" spans="1:19" ht="15.75" customHeight="1">
      <c r="A92" s="180"/>
      <c r="B92" s="180"/>
      <c r="C92" s="180"/>
      <c r="D92" s="180"/>
      <c r="E92" s="180"/>
      <c r="F92" s="180"/>
      <c r="G92" s="180"/>
      <c r="H92" s="180"/>
      <c r="I92" s="180"/>
      <c r="J92" s="180"/>
      <c r="K92" s="180"/>
      <c r="L92" s="180"/>
      <c r="M92" s="180"/>
      <c r="N92" s="180"/>
      <c r="O92" s="180"/>
      <c r="P92" s="180"/>
      <c r="Q92" s="180"/>
      <c r="R92" s="180"/>
      <c r="S92" s="180"/>
    </row>
    <row r="93" spans="1:19" ht="15.75" customHeight="1">
      <c r="A93" s="180"/>
      <c r="B93" s="180"/>
      <c r="C93" s="180"/>
      <c r="D93" s="180"/>
      <c r="E93" s="180"/>
      <c r="F93" s="180"/>
      <c r="G93" s="180"/>
      <c r="H93" s="180"/>
      <c r="I93" s="180"/>
      <c r="J93" s="180"/>
      <c r="K93" s="180"/>
      <c r="L93" s="180"/>
      <c r="M93" s="180"/>
      <c r="N93" s="180"/>
      <c r="O93" s="180"/>
      <c r="P93" s="180"/>
      <c r="Q93" s="180"/>
      <c r="R93" s="180"/>
      <c r="S93" s="180"/>
    </row>
    <row r="94" spans="1:19" ht="15.75" customHeight="1">
      <c r="A94" s="180"/>
      <c r="B94" s="180"/>
      <c r="C94" s="180"/>
      <c r="D94" s="180"/>
      <c r="E94" s="180"/>
      <c r="F94" s="180"/>
      <c r="G94" s="180"/>
      <c r="H94" s="180"/>
      <c r="I94" s="180"/>
      <c r="J94" s="180"/>
      <c r="K94" s="180"/>
      <c r="L94" s="180"/>
      <c r="M94" s="180"/>
      <c r="N94" s="180"/>
      <c r="O94" s="180"/>
      <c r="P94" s="180"/>
      <c r="Q94" s="180"/>
      <c r="R94" s="180"/>
      <c r="S94" s="180"/>
    </row>
    <row r="95" spans="1:19" ht="15.75" customHeight="1">
      <c r="A95" s="180"/>
      <c r="B95" s="180"/>
      <c r="C95" s="180"/>
      <c r="D95" s="180"/>
      <c r="E95" s="180"/>
      <c r="F95" s="180"/>
      <c r="G95" s="180"/>
      <c r="H95" s="180"/>
      <c r="I95" s="180"/>
      <c r="J95" s="180"/>
      <c r="K95" s="180"/>
      <c r="L95" s="180"/>
      <c r="M95" s="180"/>
      <c r="N95" s="180"/>
      <c r="O95" s="180"/>
      <c r="P95" s="180"/>
      <c r="Q95" s="180"/>
      <c r="R95" s="180"/>
      <c r="S95" s="180"/>
    </row>
    <row r="96" spans="1:19" ht="15.75" customHeight="1">
      <c r="A96" s="180"/>
      <c r="B96" s="180"/>
      <c r="C96" s="180"/>
      <c r="D96" s="180"/>
      <c r="E96" s="180"/>
      <c r="F96" s="180"/>
      <c r="G96" s="180"/>
      <c r="H96" s="180"/>
      <c r="I96" s="180"/>
      <c r="J96" s="180"/>
      <c r="K96" s="180"/>
      <c r="L96" s="180"/>
      <c r="M96" s="180"/>
      <c r="N96" s="180"/>
      <c r="O96" s="180"/>
      <c r="P96" s="180"/>
      <c r="Q96" s="180"/>
      <c r="R96" s="180"/>
      <c r="S96" s="180"/>
    </row>
    <row r="97" spans="1:19" ht="15.75" customHeight="1">
      <c r="A97" s="180"/>
      <c r="B97" s="180"/>
      <c r="C97" s="180"/>
      <c r="D97" s="180"/>
      <c r="E97" s="180"/>
      <c r="F97" s="180"/>
      <c r="G97" s="180"/>
      <c r="H97" s="180"/>
      <c r="I97" s="180"/>
      <c r="J97" s="180"/>
      <c r="K97" s="180"/>
      <c r="L97" s="180"/>
      <c r="M97" s="180"/>
      <c r="N97" s="180"/>
      <c r="O97" s="180"/>
      <c r="P97" s="180"/>
      <c r="Q97" s="180"/>
      <c r="R97" s="180"/>
      <c r="S97" s="180"/>
    </row>
    <row r="98" spans="1:19" ht="15.75" customHeight="1">
      <c r="A98" s="180"/>
      <c r="B98" s="180"/>
      <c r="C98" s="180"/>
      <c r="D98" s="180"/>
      <c r="E98" s="180"/>
      <c r="F98" s="180"/>
      <c r="G98" s="180"/>
      <c r="H98" s="180"/>
      <c r="I98" s="180"/>
      <c r="J98" s="180"/>
      <c r="K98" s="180"/>
      <c r="L98" s="180"/>
      <c r="M98" s="180"/>
      <c r="N98" s="180"/>
      <c r="O98" s="180"/>
      <c r="P98" s="180"/>
      <c r="Q98" s="180"/>
      <c r="R98" s="180"/>
      <c r="S98" s="180"/>
    </row>
    <row r="99" spans="1:19" ht="15.75" customHeight="1">
      <c r="A99" s="180"/>
      <c r="B99" s="180"/>
      <c r="C99" s="180"/>
      <c r="D99" s="180"/>
      <c r="E99" s="180"/>
      <c r="F99" s="180"/>
      <c r="G99" s="180"/>
      <c r="H99" s="180"/>
      <c r="I99" s="180"/>
      <c r="J99" s="180"/>
      <c r="K99" s="180"/>
      <c r="L99" s="180"/>
      <c r="M99" s="180"/>
      <c r="N99" s="180"/>
      <c r="O99" s="180"/>
      <c r="P99" s="180"/>
      <c r="Q99" s="180"/>
      <c r="R99" s="180"/>
      <c r="S99" s="180"/>
    </row>
    <row r="100" spans="1:19" ht="15.75" customHeight="1">
      <c r="A100" s="180"/>
      <c r="B100" s="180"/>
      <c r="C100" s="180"/>
      <c r="D100" s="180"/>
      <c r="E100" s="180"/>
      <c r="F100" s="180"/>
      <c r="G100" s="180"/>
      <c r="H100" s="180"/>
      <c r="I100" s="180"/>
      <c r="J100" s="180"/>
      <c r="K100" s="180"/>
      <c r="L100" s="180"/>
      <c r="M100" s="180"/>
      <c r="N100" s="180"/>
      <c r="O100" s="180"/>
      <c r="P100" s="180"/>
      <c r="Q100" s="180"/>
      <c r="R100" s="180"/>
      <c r="S100" s="180"/>
    </row>
    <row r="101" spans="1:19" ht="15.75" customHeight="1">
      <c r="A101" s="180"/>
      <c r="B101" s="180"/>
      <c r="C101" s="180"/>
      <c r="D101" s="180"/>
      <c r="E101" s="180"/>
      <c r="F101" s="180"/>
      <c r="G101" s="180"/>
      <c r="H101" s="180"/>
      <c r="I101" s="180"/>
      <c r="J101" s="180"/>
      <c r="K101" s="180"/>
      <c r="L101" s="180"/>
      <c r="M101" s="180"/>
      <c r="N101" s="180"/>
      <c r="O101" s="180"/>
      <c r="P101" s="180"/>
      <c r="Q101" s="180"/>
      <c r="R101" s="180"/>
      <c r="S101" s="180"/>
    </row>
    <row r="102" spans="1:19" ht="15.75" customHeight="1">
      <c r="A102" s="180"/>
      <c r="B102" s="180"/>
      <c r="C102" s="180"/>
      <c r="D102" s="180"/>
      <c r="E102" s="180"/>
      <c r="F102" s="180"/>
      <c r="G102" s="180"/>
      <c r="H102" s="180"/>
      <c r="I102" s="180"/>
      <c r="J102" s="180"/>
      <c r="K102" s="180"/>
      <c r="L102" s="180"/>
      <c r="M102" s="180"/>
      <c r="N102" s="180"/>
      <c r="O102" s="180"/>
      <c r="P102" s="180"/>
      <c r="Q102" s="180"/>
      <c r="R102" s="180"/>
      <c r="S102" s="180"/>
    </row>
    <row r="103" spans="1:19" ht="15.75" customHeight="1">
      <c r="A103" s="180"/>
      <c r="B103" s="180"/>
      <c r="C103" s="180"/>
      <c r="D103" s="180"/>
      <c r="E103" s="180"/>
      <c r="F103" s="180"/>
      <c r="G103" s="180"/>
      <c r="H103" s="180"/>
      <c r="I103" s="180"/>
      <c r="J103" s="180"/>
      <c r="K103" s="180"/>
      <c r="L103" s="180"/>
      <c r="M103" s="180"/>
      <c r="N103" s="180"/>
      <c r="O103" s="180"/>
      <c r="P103" s="180"/>
      <c r="Q103" s="180"/>
      <c r="R103" s="180"/>
      <c r="S103" s="180"/>
    </row>
    <row r="104" spans="1:19" ht="15.75" customHeight="1">
      <c r="A104" s="180"/>
      <c r="B104" s="180"/>
      <c r="C104" s="180"/>
      <c r="D104" s="180"/>
      <c r="E104" s="180"/>
      <c r="F104" s="180"/>
      <c r="G104" s="180"/>
      <c r="H104" s="180"/>
      <c r="I104" s="180"/>
      <c r="J104" s="180"/>
      <c r="K104" s="180"/>
      <c r="L104" s="180"/>
      <c r="M104" s="180"/>
      <c r="N104" s="180"/>
      <c r="O104" s="180"/>
      <c r="P104" s="180"/>
      <c r="Q104" s="180"/>
      <c r="R104" s="180"/>
      <c r="S104" s="180"/>
    </row>
    <row r="105" spans="1:19" ht="15.75" customHeight="1">
      <c r="A105" s="180"/>
      <c r="B105" s="180"/>
      <c r="C105" s="180"/>
      <c r="D105" s="180"/>
      <c r="E105" s="180"/>
      <c r="F105" s="180"/>
      <c r="G105" s="180"/>
      <c r="H105" s="180"/>
      <c r="I105" s="180"/>
      <c r="J105" s="180"/>
      <c r="K105" s="180"/>
      <c r="L105" s="180"/>
      <c r="M105" s="180"/>
      <c r="N105" s="180"/>
      <c r="O105" s="180"/>
      <c r="P105" s="180"/>
      <c r="Q105" s="180"/>
      <c r="R105" s="180"/>
      <c r="S105" s="180"/>
    </row>
    <row r="106" spans="1:19" ht="15.75" customHeight="1">
      <c r="A106" s="180"/>
      <c r="B106" s="180"/>
      <c r="C106" s="180"/>
      <c r="D106" s="180"/>
      <c r="E106" s="180"/>
      <c r="F106" s="180"/>
      <c r="G106" s="180"/>
      <c r="H106" s="180"/>
      <c r="I106" s="180"/>
      <c r="J106" s="180"/>
      <c r="K106" s="180"/>
      <c r="L106" s="180"/>
      <c r="M106" s="180"/>
      <c r="N106" s="180"/>
      <c r="O106" s="180"/>
      <c r="P106" s="180"/>
      <c r="Q106" s="180"/>
      <c r="R106" s="180"/>
      <c r="S106" s="180"/>
    </row>
    <row r="107" spans="1:19" ht="15.75" customHeight="1">
      <c r="A107" s="180"/>
      <c r="B107" s="180"/>
      <c r="C107" s="180"/>
      <c r="D107" s="180"/>
      <c r="E107" s="180"/>
      <c r="F107" s="180"/>
      <c r="G107" s="180"/>
      <c r="H107" s="180"/>
      <c r="I107" s="180"/>
      <c r="J107" s="180"/>
      <c r="K107" s="180"/>
      <c r="L107" s="180"/>
      <c r="M107" s="180"/>
      <c r="N107" s="180"/>
      <c r="O107" s="180"/>
      <c r="P107" s="180"/>
      <c r="Q107" s="180"/>
      <c r="R107" s="180"/>
      <c r="S107" s="180"/>
    </row>
    <row r="108" spans="1:19" ht="15.75" customHeight="1">
      <c r="A108" s="180"/>
      <c r="B108" s="180"/>
      <c r="C108" s="180"/>
      <c r="D108" s="180"/>
      <c r="E108" s="180"/>
      <c r="F108" s="180"/>
      <c r="G108" s="180"/>
      <c r="H108" s="180"/>
      <c r="I108" s="180"/>
      <c r="J108" s="180"/>
      <c r="K108" s="180"/>
      <c r="L108" s="180"/>
      <c r="M108" s="180"/>
      <c r="N108" s="180"/>
      <c r="O108" s="180"/>
      <c r="P108" s="180"/>
      <c r="Q108" s="180"/>
      <c r="R108" s="180"/>
      <c r="S108" s="180"/>
    </row>
    <row r="109" spans="1:19" ht="15.75" customHeight="1">
      <c r="A109" s="180"/>
      <c r="B109" s="180"/>
      <c r="C109" s="180"/>
      <c r="D109" s="180"/>
      <c r="E109" s="180"/>
      <c r="F109" s="180"/>
      <c r="G109" s="180"/>
      <c r="H109" s="180"/>
      <c r="I109" s="180"/>
      <c r="J109" s="180"/>
      <c r="K109" s="180"/>
      <c r="L109" s="180"/>
      <c r="M109" s="180"/>
      <c r="N109" s="180"/>
      <c r="O109" s="180"/>
      <c r="P109" s="180"/>
      <c r="Q109" s="180"/>
      <c r="R109" s="180"/>
      <c r="S109" s="180"/>
    </row>
    <row r="110" spans="1:19" ht="15.75" customHeight="1">
      <c r="A110" s="180"/>
      <c r="B110" s="180"/>
      <c r="C110" s="180"/>
      <c r="D110" s="180"/>
      <c r="E110" s="180"/>
      <c r="F110" s="180"/>
      <c r="G110" s="180"/>
      <c r="H110" s="180"/>
      <c r="I110" s="180"/>
      <c r="J110" s="180"/>
      <c r="K110" s="180"/>
      <c r="L110" s="180"/>
      <c r="M110" s="180"/>
      <c r="N110" s="180"/>
      <c r="O110" s="180"/>
      <c r="P110" s="180"/>
      <c r="Q110" s="180"/>
      <c r="R110" s="180"/>
      <c r="S110" s="180"/>
    </row>
    <row r="111" spans="1:19" ht="15.75" customHeight="1">
      <c r="A111" s="180"/>
      <c r="B111" s="180"/>
      <c r="C111" s="180"/>
      <c r="D111" s="180"/>
      <c r="E111" s="180"/>
      <c r="F111" s="180"/>
      <c r="G111" s="180"/>
      <c r="H111" s="180"/>
      <c r="I111" s="180"/>
      <c r="J111" s="180"/>
      <c r="K111" s="180"/>
      <c r="L111" s="180"/>
      <c r="M111" s="180"/>
      <c r="N111" s="180"/>
      <c r="O111" s="180"/>
      <c r="P111" s="180"/>
      <c r="Q111" s="180"/>
      <c r="R111" s="180"/>
      <c r="S111" s="180"/>
    </row>
    <row r="112" spans="1:19" ht="15.75" customHeight="1">
      <c r="A112" s="180"/>
      <c r="B112" s="180"/>
      <c r="C112" s="180"/>
      <c r="D112" s="180"/>
      <c r="E112" s="180"/>
      <c r="F112" s="180"/>
      <c r="G112" s="180"/>
      <c r="H112" s="180"/>
      <c r="I112" s="180"/>
      <c r="J112" s="180"/>
      <c r="K112" s="180"/>
      <c r="L112" s="180"/>
      <c r="M112" s="180"/>
      <c r="N112" s="180"/>
      <c r="O112" s="180"/>
      <c r="P112" s="180"/>
      <c r="Q112" s="180"/>
      <c r="R112" s="180"/>
      <c r="S112" s="180"/>
    </row>
    <row r="113" spans="1:19" ht="15.75" customHeight="1">
      <c r="A113" s="180"/>
      <c r="B113" s="180"/>
      <c r="C113" s="180"/>
      <c r="D113" s="180"/>
      <c r="E113" s="180"/>
      <c r="F113" s="180"/>
      <c r="G113" s="180"/>
      <c r="H113" s="180"/>
      <c r="I113" s="180"/>
      <c r="J113" s="180"/>
      <c r="K113" s="180"/>
      <c r="L113" s="180"/>
      <c r="M113" s="180"/>
      <c r="N113" s="180"/>
      <c r="O113" s="180"/>
      <c r="P113" s="180"/>
      <c r="Q113" s="180"/>
      <c r="R113" s="180"/>
      <c r="S113" s="180"/>
    </row>
    <row r="114" spans="1:19" ht="15.75" customHeight="1">
      <c r="A114" s="180"/>
      <c r="B114" s="180"/>
      <c r="C114" s="180"/>
      <c r="D114" s="180"/>
      <c r="E114" s="180"/>
      <c r="F114" s="180"/>
      <c r="G114" s="180"/>
      <c r="H114" s="180"/>
      <c r="I114" s="180"/>
      <c r="J114" s="180"/>
      <c r="K114" s="180"/>
      <c r="L114" s="180"/>
      <c r="M114" s="180"/>
      <c r="N114" s="180"/>
      <c r="O114" s="180"/>
      <c r="P114" s="180"/>
      <c r="Q114" s="180"/>
      <c r="R114" s="180"/>
      <c r="S114" s="180"/>
    </row>
    <row r="115" spans="1:19" ht="15.75" customHeight="1">
      <c r="A115" s="180"/>
      <c r="B115" s="180"/>
      <c r="C115" s="180"/>
      <c r="D115" s="180"/>
      <c r="E115" s="180"/>
      <c r="F115" s="180"/>
      <c r="G115" s="180"/>
      <c r="H115" s="180"/>
      <c r="I115" s="180"/>
      <c r="J115" s="180"/>
      <c r="K115" s="180"/>
      <c r="L115" s="180"/>
      <c r="M115" s="180"/>
      <c r="N115" s="180"/>
      <c r="O115" s="180"/>
      <c r="P115" s="180"/>
      <c r="Q115" s="180"/>
      <c r="R115" s="180"/>
      <c r="S115" s="180"/>
    </row>
    <row r="116" spans="1:19" ht="15.75" customHeight="1">
      <c r="A116" s="180"/>
      <c r="B116" s="180"/>
      <c r="C116" s="180"/>
      <c r="D116" s="180"/>
      <c r="E116" s="180"/>
      <c r="F116" s="180"/>
      <c r="G116" s="180"/>
      <c r="H116" s="180"/>
      <c r="I116" s="180"/>
      <c r="J116" s="180"/>
      <c r="K116" s="180"/>
      <c r="L116" s="180"/>
      <c r="M116" s="180"/>
      <c r="N116" s="180"/>
      <c r="O116" s="180"/>
      <c r="P116" s="180"/>
      <c r="Q116" s="180"/>
      <c r="R116" s="180"/>
      <c r="S116" s="180"/>
    </row>
    <row r="117" spans="1:19" ht="15.75" customHeight="1">
      <c r="A117" s="180"/>
      <c r="B117" s="180"/>
      <c r="C117" s="180"/>
      <c r="D117" s="180"/>
      <c r="E117" s="180"/>
      <c r="F117" s="180"/>
      <c r="G117" s="180"/>
      <c r="H117" s="180"/>
      <c r="I117" s="180"/>
      <c r="J117" s="180"/>
      <c r="K117" s="180"/>
      <c r="L117" s="180"/>
      <c r="M117" s="180"/>
      <c r="N117" s="180"/>
      <c r="O117" s="180"/>
      <c r="P117" s="180"/>
      <c r="Q117" s="180"/>
      <c r="R117" s="180"/>
      <c r="S117" s="180"/>
    </row>
    <row r="118" spans="1:19" ht="15.75" customHeight="1">
      <c r="A118" s="180"/>
      <c r="B118" s="180"/>
      <c r="C118" s="180"/>
      <c r="D118" s="180"/>
      <c r="E118" s="180"/>
      <c r="F118" s="180"/>
      <c r="G118" s="180"/>
      <c r="H118" s="180"/>
      <c r="I118" s="180"/>
      <c r="J118" s="180"/>
      <c r="K118" s="180"/>
      <c r="L118" s="180"/>
      <c r="M118" s="180"/>
      <c r="N118" s="180"/>
      <c r="O118" s="180"/>
      <c r="P118" s="180"/>
      <c r="Q118" s="180"/>
      <c r="R118" s="180"/>
      <c r="S118" s="180"/>
    </row>
    <row r="119" spans="1:19" ht="15.75" customHeight="1">
      <c r="A119" s="180"/>
      <c r="B119" s="180"/>
      <c r="C119" s="180"/>
      <c r="D119" s="180"/>
      <c r="E119" s="180"/>
      <c r="F119" s="180"/>
      <c r="G119" s="180"/>
      <c r="H119" s="180"/>
      <c r="I119" s="180"/>
      <c r="J119" s="180"/>
      <c r="K119" s="180"/>
      <c r="L119" s="180"/>
      <c r="M119" s="180"/>
      <c r="N119" s="180"/>
      <c r="O119" s="180"/>
      <c r="P119" s="180"/>
      <c r="Q119" s="180"/>
      <c r="R119" s="180"/>
      <c r="S119" s="180"/>
    </row>
    <row r="120" spans="1:19" ht="15.75" customHeight="1">
      <c r="A120" s="180"/>
      <c r="B120" s="180"/>
      <c r="C120" s="180"/>
      <c r="D120" s="180"/>
      <c r="E120" s="180"/>
      <c r="F120" s="180"/>
      <c r="G120" s="180"/>
      <c r="H120" s="180"/>
      <c r="I120" s="180"/>
      <c r="J120" s="180"/>
      <c r="K120" s="180"/>
      <c r="L120" s="180"/>
      <c r="M120" s="180"/>
      <c r="N120" s="180"/>
      <c r="O120" s="180"/>
      <c r="P120" s="180"/>
      <c r="Q120" s="180"/>
      <c r="R120" s="180"/>
      <c r="S120" s="180"/>
    </row>
    <row r="121" spans="1:19" ht="15.75" customHeight="1">
      <c r="A121" s="180"/>
      <c r="B121" s="180"/>
      <c r="C121" s="180"/>
      <c r="D121" s="180"/>
      <c r="E121" s="180"/>
      <c r="F121" s="180"/>
      <c r="G121" s="180"/>
      <c r="H121" s="180"/>
      <c r="I121" s="180"/>
      <c r="J121" s="180"/>
      <c r="K121" s="180"/>
      <c r="L121" s="180"/>
      <c r="M121" s="180"/>
      <c r="N121" s="180"/>
      <c r="O121" s="180"/>
      <c r="P121" s="180"/>
      <c r="Q121" s="180"/>
      <c r="R121" s="180"/>
      <c r="S121" s="180"/>
    </row>
    <row r="122" spans="1:19" ht="15.75" customHeight="1">
      <c r="A122" s="180"/>
      <c r="B122" s="180"/>
      <c r="C122" s="180"/>
      <c r="D122" s="180"/>
      <c r="E122" s="180"/>
      <c r="F122" s="180"/>
      <c r="G122" s="180"/>
      <c r="H122" s="180"/>
      <c r="I122" s="180"/>
      <c r="J122" s="180"/>
      <c r="K122" s="180"/>
      <c r="L122" s="180"/>
      <c r="M122" s="180"/>
      <c r="N122" s="180"/>
      <c r="O122" s="180"/>
      <c r="P122" s="180"/>
      <c r="Q122" s="180"/>
      <c r="R122" s="180"/>
      <c r="S122" s="180"/>
    </row>
    <row r="123" spans="1:19" ht="15.75" customHeight="1">
      <c r="A123" s="180"/>
      <c r="B123" s="180"/>
      <c r="C123" s="180"/>
      <c r="D123" s="180"/>
      <c r="E123" s="180"/>
      <c r="F123" s="180"/>
      <c r="G123" s="180"/>
      <c r="H123" s="180"/>
      <c r="I123" s="180"/>
      <c r="J123" s="180"/>
      <c r="K123" s="180"/>
      <c r="L123" s="180"/>
      <c r="M123" s="180"/>
      <c r="N123" s="180"/>
      <c r="O123" s="180"/>
      <c r="P123" s="180"/>
      <c r="Q123" s="180"/>
      <c r="R123" s="180"/>
      <c r="S123" s="180"/>
    </row>
    <row r="124" spans="1:19" ht="15.75" customHeight="1">
      <c r="A124" s="180"/>
      <c r="B124" s="180"/>
      <c r="C124" s="180"/>
      <c r="D124" s="180"/>
      <c r="E124" s="180"/>
      <c r="F124" s="180"/>
      <c r="G124" s="180"/>
      <c r="H124" s="180"/>
      <c r="I124" s="180"/>
      <c r="J124" s="180"/>
      <c r="K124" s="180"/>
      <c r="L124" s="180"/>
      <c r="M124" s="180"/>
      <c r="N124" s="180"/>
      <c r="O124" s="180"/>
      <c r="P124" s="180"/>
      <c r="Q124" s="180"/>
      <c r="R124" s="180"/>
      <c r="S124" s="180"/>
    </row>
    <row r="125" spans="1:19" ht="15.75" customHeight="1">
      <c r="A125" s="180"/>
      <c r="B125" s="180"/>
      <c r="C125" s="180"/>
      <c r="D125" s="180"/>
      <c r="E125" s="180"/>
      <c r="F125" s="180"/>
      <c r="G125" s="180"/>
      <c r="H125" s="180"/>
      <c r="I125" s="180"/>
      <c r="J125" s="180"/>
      <c r="K125" s="180"/>
      <c r="L125" s="180"/>
      <c r="M125" s="180"/>
      <c r="N125" s="180"/>
      <c r="O125" s="180"/>
      <c r="P125" s="180"/>
      <c r="Q125" s="180"/>
      <c r="R125" s="180"/>
      <c r="S125" s="180"/>
    </row>
    <row r="126" spans="1:19" ht="15.75" customHeight="1">
      <c r="A126" s="180"/>
      <c r="B126" s="180"/>
      <c r="C126" s="180"/>
      <c r="D126" s="180"/>
      <c r="E126" s="180"/>
      <c r="F126" s="180"/>
      <c r="G126" s="180"/>
      <c r="H126" s="180"/>
      <c r="I126" s="180"/>
      <c r="J126" s="180"/>
      <c r="K126" s="180"/>
      <c r="L126" s="180"/>
      <c r="M126" s="180"/>
      <c r="N126" s="180"/>
      <c r="O126" s="180"/>
      <c r="P126" s="180"/>
      <c r="Q126" s="180"/>
      <c r="R126" s="180"/>
      <c r="S126" s="180"/>
    </row>
    <row r="127" spans="1:19" ht="15.75" customHeight="1">
      <c r="A127" s="180"/>
      <c r="B127" s="180"/>
      <c r="C127" s="180"/>
      <c r="D127" s="180"/>
      <c r="E127" s="180"/>
      <c r="F127" s="180"/>
      <c r="G127" s="180"/>
      <c r="H127" s="180"/>
      <c r="I127" s="180"/>
      <c r="J127" s="180"/>
      <c r="K127" s="180"/>
      <c r="L127" s="180"/>
      <c r="M127" s="180"/>
      <c r="N127" s="180"/>
      <c r="O127" s="180"/>
      <c r="P127" s="180"/>
      <c r="Q127" s="180"/>
      <c r="R127" s="180"/>
      <c r="S127" s="180"/>
    </row>
    <row r="128" spans="1:19" ht="15.75" customHeight="1">
      <c r="A128" s="180"/>
      <c r="B128" s="180"/>
      <c r="C128" s="180"/>
      <c r="D128" s="180"/>
      <c r="E128" s="180"/>
      <c r="F128" s="180"/>
      <c r="G128" s="180"/>
      <c r="H128" s="180"/>
      <c r="I128" s="180"/>
      <c r="J128" s="180"/>
      <c r="K128" s="180"/>
      <c r="L128" s="180"/>
      <c r="M128" s="180"/>
      <c r="N128" s="180"/>
      <c r="O128" s="180"/>
      <c r="P128" s="180"/>
      <c r="Q128" s="180"/>
      <c r="R128" s="180"/>
      <c r="S128" s="180"/>
    </row>
    <row r="129" spans="1:19" ht="15.75" customHeight="1">
      <c r="A129" s="180"/>
      <c r="B129" s="180"/>
      <c r="C129" s="180"/>
      <c r="D129" s="180"/>
      <c r="E129" s="180"/>
      <c r="F129" s="180"/>
      <c r="G129" s="180"/>
      <c r="H129" s="180"/>
      <c r="I129" s="180"/>
      <c r="J129" s="180"/>
      <c r="K129" s="180"/>
      <c r="L129" s="180"/>
      <c r="M129" s="180"/>
      <c r="N129" s="180"/>
      <c r="O129" s="180"/>
      <c r="P129" s="180"/>
      <c r="Q129" s="180"/>
      <c r="R129" s="180"/>
      <c r="S129" s="180"/>
    </row>
    <row r="130" spans="1:19" ht="15.75" customHeight="1">
      <c r="A130" s="180"/>
      <c r="B130" s="180"/>
      <c r="C130" s="180"/>
      <c r="D130" s="180"/>
      <c r="E130" s="180"/>
      <c r="F130" s="180"/>
      <c r="G130" s="180"/>
      <c r="H130" s="180"/>
      <c r="I130" s="180"/>
      <c r="J130" s="180"/>
      <c r="K130" s="180"/>
      <c r="L130" s="180"/>
      <c r="M130" s="180"/>
      <c r="N130" s="180"/>
      <c r="O130" s="180"/>
      <c r="P130" s="180"/>
      <c r="Q130" s="180"/>
      <c r="R130" s="180"/>
      <c r="S130" s="180"/>
    </row>
    <row r="131" spans="1:19" ht="15.75" customHeight="1">
      <c r="A131" s="180"/>
      <c r="B131" s="180"/>
      <c r="C131" s="180"/>
      <c r="D131" s="180"/>
      <c r="E131" s="180"/>
      <c r="F131" s="180"/>
      <c r="G131" s="180"/>
      <c r="H131" s="180"/>
      <c r="I131" s="180"/>
      <c r="J131" s="180"/>
      <c r="K131" s="180"/>
      <c r="L131" s="180"/>
      <c r="M131" s="180"/>
      <c r="N131" s="180"/>
      <c r="O131" s="180"/>
      <c r="P131" s="180"/>
      <c r="Q131" s="180"/>
      <c r="R131" s="180"/>
      <c r="S131" s="180"/>
    </row>
    <row r="132" spans="1:19" ht="15.75" customHeight="1">
      <c r="A132" s="180"/>
      <c r="B132" s="180"/>
      <c r="C132" s="180"/>
      <c r="D132" s="180"/>
      <c r="E132" s="180"/>
      <c r="F132" s="180"/>
      <c r="G132" s="180"/>
      <c r="H132" s="180"/>
      <c r="I132" s="180"/>
      <c r="J132" s="180"/>
      <c r="K132" s="180"/>
      <c r="L132" s="180"/>
      <c r="M132" s="180"/>
      <c r="N132" s="180"/>
      <c r="O132" s="180"/>
      <c r="P132" s="180"/>
      <c r="Q132" s="180"/>
      <c r="R132" s="180"/>
      <c r="S132" s="180"/>
    </row>
    <row r="133" spans="1:19" ht="15.75" customHeight="1">
      <c r="A133" s="180"/>
      <c r="B133" s="180"/>
      <c r="C133" s="180"/>
      <c r="D133" s="180"/>
      <c r="E133" s="180"/>
      <c r="F133" s="180"/>
      <c r="G133" s="180"/>
      <c r="H133" s="180"/>
      <c r="I133" s="180"/>
      <c r="J133" s="180"/>
      <c r="K133" s="180"/>
      <c r="L133" s="180"/>
      <c r="M133" s="180"/>
      <c r="N133" s="180"/>
      <c r="O133" s="180"/>
      <c r="P133" s="180"/>
      <c r="Q133" s="180"/>
      <c r="R133" s="180"/>
      <c r="S133" s="180"/>
    </row>
    <row r="134" spans="1:19" ht="15.75" customHeight="1">
      <c r="A134" s="180"/>
      <c r="B134" s="180"/>
      <c r="C134" s="180"/>
      <c r="D134" s="180"/>
      <c r="E134" s="180"/>
      <c r="F134" s="180"/>
      <c r="G134" s="180"/>
      <c r="H134" s="180"/>
      <c r="I134" s="180"/>
      <c r="J134" s="180"/>
      <c r="K134" s="180"/>
      <c r="L134" s="180"/>
      <c r="M134" s="180"/>
      <c r="N134" s="180"/>
      <c r="O134" s="180"/>
      <c r="P134" s="180"/>
      <c r="Q134" s="180"/>
      <c r="R134" s="180"/>
      <c r="S134" s="180"/>
    </row>
    <row r="135" spans="1:19" ht="15.75" customHeight="1">
      <c r="A135" s="180"/>
      <c r="B135" s="180"/>
      <c r="C135" s="180"/>
      <c r="D135" s="180"/>
      <c r="E135" s="180"/>
      <c r="F135" s="180"/>
      <c r="G135" s="180"/>
      <c r="H135" s="180"/>
      <c r="I135" s="180"/>
      <c r="J135" s="180"/>
      <c r="K135" s="180"/>
      <c r="L135" s="180"/>
      <c r="M135" s="180"/>
      <c r="N135" s="180"/>
      <c r="O135" s="180"/>
      <c r="P135" s="180"/>
      <c r="Q135" s="180"/>
      <c r="R135" s="180"/>
      <c r="S135" s="180"/>
    </row>
    <row r="136" spans="1:19" ht="15.75" customHeight="1">
      <c r="A136" s="180"/>
      <c r="B136" s="180"/>
      <c r="C136" s="180"/>
      <c r="D136" s="180"/>
      <c r="E136" s="180"/>
      <c r="F136" s="180"/>
      <c r="G136" s="180"/>
      <c r="H136" s="180"/>
      <c r="I136" s="180"/>
      <c r="J136" s="180"/>
      <c r="K136" s="180"/>
      <c r="L136" s="180"/>
      <c r="M136" s="180"/>
      <c r="N136" s="180"/>
      <c r="O136" s="180"/>
      <c r="P136" s="180"/>
      <c r="Q136" s="180"/>
      <c r="R136" s="180"/>
      <c r="S136" s="180"/>
    </row>
    <row r="137" spans="1:19" ht="15.75" customHeight="1">
      <c r="A137" s="180"/>
      <c r="B137" s="180"/>
      <c r="C137" s="180"/>
      <c r="D137" s="180"/>
      <c r="E137" s="180"/>
      <c r="F137" s="180"/>
      <c r="G137" s="180"/>
      <c r="H137" s="180"/>
      <c r="I137" s="180"/>
      <c r="J137" s="180"/>
      <c r="K137" s="180"/>
      <c r="L137" s="180"/>
      <c r="M137" s="180"/>
      <c r="N137" s="180"/>
      <c r="O137" s="180"/>
      <c r="P137" s="180"/>
      <c r="Q137" s="180"/>
      <c r="R137" s="180"/>
      <c r="S137" s="180"/>
    </row>
    <row r="138" spans="1:19" ht="15.75" customHeight="1">
      <c r="A138" s="180"/>
      <c r="B138" s="180"/>
      <c r="C138" s="180"/>
      <c r="D138" s="180"/>
      <c r="E138" s="180"/>
      <c r="F138" s="180"/>
      <c r="G138" s="180"/>
      <c r="H138" s="180"/>
      <c r="I138" s="180"/>
      <c r="J138" s="180"/>
      <c r="K138" s="180"/>
      <c r="L138" s="180"/>
      <c r="M138" s="180"/>
      <c r="N138" s="180"/>
      <c r="O138" s="180"/>
      <c r="P138" s="180"/>
      <c r="Q138" s="180"/>
      <c r="R138" s="180"/>
      <c r="S138" s="180"/>
    </row>
    <row r="139" spans="1:19" ht="15.75" customHeight="1">
      <c r="A139" s="180"/>
      <c r="B139" s="180"/>
      <c r="C139" s="180"/>
      <c r="D139" s="180"/>
      <c r="E139" s="180"/>
      <c r="F139" s="180"/>
      <c r="G139" s="180"/>
      <c r="H139" s="180"/>
      <c r="I139" s="180"/>
      <c r="J139" s="180"/>
      <c r="K139" s="180"/>
      <c r="L139" s="180"/>
      <c r="M139" s="180"/>
      <c r="N139" s="180"/>
      <c r="O139" s="180"/>
      <c r="P139" s="180"/>
      <c r="Q139" s="180"/>
      <c r="R139" s="180"/>
      <c r="S139" s="180"/>
    </row>
    <row r="140" spans="1:19" ht="15.75" customHeight="1">
      <c r="A140" s="180"/>
      <c r="B140" s="180"/>
      <c r="C140" s="180"/>
      <c r="D140" s="180"/>
      <c r="E140" s="180"/>
      <c r="F140" s="180"/>
      <c r="G140" s="180"/>
      <c r="H140" s="180"/>
      <c r="I140" s="180"/>
      <c r="J140" s="180"/>
      <c r="K140" s="180"/>
      <c r="L140" s="180"/>
      <c r="M140" s="180"/>
      <c r="N140" s="180"/>
      <c r="O140" s="180"/>
      <c r="P140" s="180"/>
      <c r="Q140" s="180"/>
      <c r="R140" s="180"/>
      <c r="S140" s="180"/>
    </row>
    <row r="141" spans="1:19" ht="15.75" customHeight="1">
      <c r="A141" s="180"/>
      <c r="B141" s="180"/>
      <c r="C141" s="180"/>
      <c r="D141" s="180"/>
      <c r="E141" s="180"/>
      <c r="F141" s="180"/>
      <c r="G141" s="180"/>
      <c r="H141" s="180"/>
      <c r="I141" s="180"/>
      <c r="J141" s="180"/>
      <c r="K141" s="180"/>
      <c r="L141" s="180"/>
      <c r="M141" s="180"/>
      <c r="N141" s="180"/>
      <c r="O141" s="180"/>
      <c r="P141" s="180"/>
      <c r="Q141" s="180"/>
      <c r="R141" s="180"/>
      <c r="S141" s="180"/>
    </row>
    <row r="142" spans="1:19" ht="15.75" customHeight="1">
      <c r="A142" s="180"/>
      <c r="B142" s="180"/>
      <c r="C142" s="180"/>
      <c r="D142" s="180"/>
      <c r="E142" s="180"/>
      <c r="F142" s="180"/>
      <c r="G142" s="180"/>
      <c r="H142" s="180"/>
      <c r="I142" s="180"/>
      <c r="J142" s="180"/>
      <c r="K142" s="180"/>
      <c r="L142" s="180"/>
      <c r="M142" s="180"/>
      <c r="N142" s="180"/>
      <c r="O142" s="180"/>
      <c r="P142" s="180"/>
      <c r="Q142" s="180"/>
      <c r="R142" s="180"/>
      <c r="S142" s="180"/>
    </row>
    <row r="143" spans="1:19" ht="15.75" customHeight="1">
      <c r="A143" s="180"/>
      <c r="B143" s="180"/>
      <c r="C143" s="180"/>
      <c r="D143" s="180"/>
      <c r="E143" s="180"/>
      <c r="F143" s="180"/>
      <c r="G143" s="180"/>
      <c r="H143" s="180"/>
      <c r="I143" s="180"/>
      <c r="J143" s="180"/>
      <c r="K143" s="180"/>
      <c r="L143" s="180"/>
      <c r="M143" s="180"/>
      <c r="N143" s="180"/>
      <c r="O143" s="180"/>
      <c r="P143" s="180"/>
      <c r="Q143" s="180"/>
      <c r="R143" s="180"/>
      <c r="S143" s="180"/>
    </row>
    <row r="144" spans="1:19" ht="15.75" customHeight="1">
      <c r="A144" s="180"/>
      <c r="B144" s="180"/>
      <c r="C144" s="180"/>
      <c r="D144" s="180"/>
      <c r="E144" s="180"/>
      <c r="F144" s="180"/>
      <c r="G144" s="180"/>
      <c r="H144" s="180"/>
      <c r="I144" s="180"/>
      <c r="J144" s="180"/>
      <c r="K144" s="180"/>
      <c r="L144" s="180"/>
      <c r="M144" s="180"/>
      <c r="N144" s="180"/>
      <c r="O144" s="180"/>
      <c r="P144" s="180"/>
      <c r="Q144" s="180"/>
      <c r="R144" s="180"/>
      <c r="S144" s="180"/>
    </row>
    <row r="145" spans="1:19" ht="15.75" customHeight="1">
      <c r="A145" s="180"/>
      <c r="B145" s="180"/>
      <c r="C145" s="180"/>
      <c r="D145" s="180"/>
      <c r="E145" s="180"/>
      <c r="F145" s="180"/>
      <c r="G145" s="180"/>
      <c r="H145" s="180"/>
      <c r="I145" s="180"/>
      <c r="J145" s="180"/>
      <c r="K145" s="180"/>
      <c r="L145" s="180"/>
      <c r="M145" s="180"/>
      <c r="N145" s="180"/>
      <c r="O145" s="180"/>
      <c r="P145" s="180"/>
      <c r="Q145" s="180"/>
      <c r="R145" s="180"/>
      <c r="S145" s="180"/>
    </row>
    <row r="146" spans="1:19" ht="15.75" customHeight="1">
      <c r="A146" s="180"/>
      <c r="B146" s="180"/>
      <c r="C146" s="180"/>
      <c r="D146" s="180"/>
      <c r="E146" s="180"/>
      <c r="F146" s="180"/>
      <c r="G146" s="180"/>
      <c r="H146" s="180"/>
      <c r="I146" s="180"/>
      <c r="J146" s="180"/>
      <c r="K146" s="180"/>
      <c r="L146" s="180"/>
      <c r="M146" s="180"/>
      <c r="N146" s="180"/>
      <c r="O146" s="180"/>
      <c r="P146" s="180"/>
      <c r="Q146" s="180"/>
      <c r="R146" s="180"/>
      <c r="S146" s="180"/>
    </row>
    <row r="147" spans="1:19" ht="15.75" customHeight="1">
      <c r="A147" s="180"/>
      <c r="B147" s="180"/>
      <c r="C147" s="180"/>
      <c r="D147" s="180"/>
      <c r="E147" s="180"/>
      <c r="F147" s="180"/>
      <c r="G147" s="180"/>
      <c r="H147" s="180"/>
      <c r="I147" s="180"/>
      <c r="J147" s="180"/>
      <c r="K147" s="180"/>
      <c r="L147" s="180"/>
      <c r="M147" s="180"/>
      <c r="N147" s="180"/>
      <c r="O147" s="180"/>
      <c r="P147" s="180"/>
      <c r="Q147" s="180"/>
      <c r="R147" s="180"/>
      <c r="S147" s="180"/>
    </row>
    <row r="148" spans="1:19" ht="15.75" customHeight="1">
      <c r="A148" s="180"/>
      <c r="B148" s="180"/>
      <c r="C148" s="180"/>
      <c r="D148" s="180"/>
      <c r="E148" s="180"/>
      <c r="F148" s="180"/>
      <c r="G148" s="180"/>
      <c r="H148" s="180"/>
      <c r="I148" s="180"/>
      <c r="J148" s="180"/>
      <c r="K148" s="180"/>
      <c r="L148" s="180"/>
      <c r="M148" s="180"/>
      <c r="N148" s="180"/>
      <c r="O148" s="180"/>
      <c r="P148" s="180"/>
      <c r="Q148" s="180"/>
      <c r="R148" s="180"/>
      <c r="S148" s="180"/>
    </row>
    <row r="149" spans="1:19" ht="15.75" customHeight="1">
      <c r="A149" s="180"/>
      <c r="B149" s="180"/>
      <c r="C149" s="180"/>
      <c r="D149" s="180"/>
      <c r="E149" s="180"/>
      <c r="F149" s="180"/>
      <c r="G149" s="180"/>
      <c r="H149" s="180"/>
      <c r="I149" s="180"/>
      <c r="J149" s="180"/>
      <c r="K149" s="180"/>
      <c r="L149" s="180"/>
      <c r="M149" s="180"/>
      <c r="N149" s="180"/>
      <c r="O149" s="180"/>
      <c r="P149" s="180"/>
      <c r="Q149" s="180"/>
      <c r="R149" s="180"/>
      <c r="S149" s="180"/>
    </row>
    <row r="150" spans="1:19" ht="15.75" customHeight="1">
      <c r="A150" s="180"/>
      <c r="B150" s="180"/>
      <c r="C150" s="180"/>
      <c r="D150" s="180"/>
      <c r="E150" s="180"/>
      <c r="F150" s="180"/>
      <c r="G150" s="180"/>
      <c r="H150" s="180"/>
      <c r="I150" s="180"/>
      <c r="J150" s="180"/>
      <c r="K150" s="180"/>
      <c r="L150" s="180"/>
      <c r="M150" s="180"/>
      <c r="N150" s="180"/>
      <c r="O150" s="180"/>
      <c r="P150" s="180"/>
      <c r="Q150" s="180"/>
      <c r="R150" s="180"/>
      <c r="S150" s="180"/>
    </row>
    <row r="151" spans="1:19" ht="15.75" customHeight="1">
      <c r="A151" s="180"/>
      <c r="B151" s="180"/>
      <c r="C151" s="180"/>
      <c r="D151" s="180"/>
      <c r="E151" s="180"/>
      <c r="F151" s="180"/>
      <c r="G151" s="180"/>
      <c r="H151" s="180"/>
      <c r="I151" s="180"/>
      <c r="J151" s="180"/>
      <c r="K151" s="180"/>
      <c r="L151" s="180"/>
      <c r="M151" s="180"/>
      <c r="N151" s="180"/>
      <c r="O151" s="180"/>
      <c r="P151" s="180"/>
      <c r="Q151" s="180"/>
      <c r="R151" s="180"/>
      <c r="S151" s="180"/>
    </row>
    <row r="152" spans="1:19" ht="15.75" customHeight="1">
      <c r="A152" s="180"/>
      <c r="B152" s="180"/>
      <c r="C152" s="180"/>
      <c r="D152" s="180"/>
      <c r="E152" s="180"/>
      <c r="F152" s="180"/>
      <c r="G152" s="180"/>
      <c r="H152" s="180"/>
      <c r="I152" s="180"/>
      <c r="J152" s="180"/>
      <c r="K152" s="180"/>
      <c r="L152" s="180"/>
      <c r="M152" s="180"/>
      <c r="N152" s="180"/>
      <c r="O152" s="180"/>
      <c r="P152" s="180"/>
      <c r="Q152" s="180"/>
      <c r="R152" s="180"/>
      <c r="S152" s="180"/>
    </row>
    <row r="153" spans="1:19" ht="15.75" customHeight="1">
      <c r="A153" s="180"/>
      <c r="B153" s="180"/>
      <c r="C153" s="180"/>
      <c r="D153" s="180"/>
      <c r="E153" s="180"/>
      <c r="F153" s="180"/>
      <c r="G153" s="180"/>
      <c r="H153" s="180"/>
      <c r="I153" s="180"/>
      <c r="J153" s="180"/>
      <c r="K153" s="180"/>
      <c r="L153" s="180"/>
      <c r="M153" s="180"/>
      <c r="N153" s="180"/>
      <c r="O153" s="180"/>
      <c r="P153" s="180"/>
      <c r="Q153" s="180"/>
      <c r="R153" s="180"/>
      <c r="S153" s="180"/>
    </row>
    <row r="154" spans="1:19" ht="15.75" customHeight="1">
      <c r="A154" s="180"/>
      <c r="B154" s="180"/>
      <c r="C154" s="180"/>
      <c r="D154" s="180"/>
      <c r="E154" s="180"/>
      <c r="F154" s="180"/>
      <c r="G154" s="180"/>
      <c r="H154" s="180"/>
      <c r="I154" s="180"/>
      <c r="J154" s="180"/>
      <c r="K154" s="180"/>
      <c r="L154" s="180"/>
      <c r="M154" s="180"/>
      <c r="N154" s="180"/>
      <c r="O154" s="180"/>
      <c r="P154" s="180"/>
      <c r="Q154" s="180"/>
      <c r="R154" s="180"/>
      <c r="S154" s="180"/>
    </row>
    <row r="155" spans="1:19" ht="15.75" customHeight="1">
      <c r="A155" s="180"/>
      <c r="B155" s="180"/>
      <c r="C155" s="180"/>
      <c r="D155" s="180"/>
      <c r="E155" s="180"/>
      <c r="F155" s="180"/>
      <c r="G155" s="180"/>
      <c r="H155" s="180"/>
      <c r="I155" s="180"/>
      <c r="J155" s="180"/>
      <c r="K155" s="180"/>
      <c r="L155" s="180"/>
      <c r="M155" s="180"/>
      <c r="N155" s="180"/>
      <c r="O155" s="180"/>
      <c r="P155" s="180"/>
      <c r="Q155" s="180"/>
      <c r="R155" s="180"/>
      <c r="S155" s="180"/>
    </row>
    <row r="156" spans="1:19" ht="15.75" customHeight="1">
      <c r="A156" s="180"/>
      <c r="B156" s="180"/>
      <c r="C156" s="180"/>
      <c r="D156" s="180"/>
      <c r="E156" s="180"/>
      <c r="F156" s="180"/>
      <c r="G156" s="180"/>
      <c r="H156" s="180"/>
      <c r="I156" s="180"/>
      <c r="J156" s="180"/>
      <c r="K156" s="180"/>
      <c r="L156" s="180"/>
      <c r="M156" s="180"/>
      <c r="N156" s="180"/>
      <c r="O156" s="180"/>
      <c r="P156" s="180"/>
      <c r="Q156" s="180"/>
      <c r="R156" s="180"/>
      <c r="S156" s="180"/>
    </row>
    <row r="157" spans="1:19" ht="15.75" customHeight="1">
      <c r="A157" s="180"/>
      <c r="B157" s="180"/>
      <c r="C157" s="180"/>
      <c r="D157" s="180"/>
      <c r="E157" s="180"/>
      <c r="F157" s="180"/>
      <c r="G157" s="180"/>
      <c r="H157" s="180"/>
      <c r="I157" s="180"/>
      <c r="J157" s="180"/>
      <c r="K157" s="180"/>
      <c r="L157" s="180"/>
      <c r="M157" s="180"/>
      <c r="N157" s="180"/>
      <c r="O157" s="180"/>
      <c r="P157" s="180"/>
      <c r="Q157" s="180"/>
      <c r="R157" s="180"/>
      <c r="S157" s="180"/>
    </row>
    <row r="158" spans="1:19" ht="15.75" customHeight="1">
      <c r="A158" s="180"/>
      <c r="B158" s="180"/>
      <c r="C158" s="180"/>
      <c r="D158" s="180"/>
      <c r="E158" s="180"/>
      <c r="F158" s="180"/>
      <c r="G158" s="180"/>
      <c r="H158" s="180"/>
      <c r="I158" s="180"/>
      <c r="J158" s="180"/>
      <c r="K158" s="180"/>
      <c r="L158" s="180"/>
      <c r="M158" s="180"/>
      <c r="N158" s="180"/>
      <c r="O158" s="180"/>
      <c r="P158" s="180"/>
      <c r="Q158" s="180"/>
      <c r="R158" s="180"/>
      <c r="S158" s="180"/>
    </row>
    <row r="159" spans="1:19" ht="15.75" customHeight="1">
      <c r="A159" s="180"/>
      <c r="B159" s="180"/>
      <c r="C159" s="180"/>
      <c r="D159" s="180"/>
      <c r="E159" s="180"/>
      <c r="F159" s="180"/>
      <c r="G159" s="180"/>
      <c r="H159" s="180"/>
      <c r="I159" s="180"/>
      <c r="J159" s="180"/>
      <c r="K159" s="180"/>
      <c r="L159" s="180"/>
      <c r="M159" s="180"/>
      <c r="N159" s="180"/>
      <c r="O159" s="180"/>
      <c r="P159" s="180"/>
      <c r="Q159" s="180"/>
      <c r="R159" s="180"/>
      <c r="S159" s="180"/>
    </row>
    <row r="160" spans="1:19" ht="15.75" customHeight="1">
      <c r="A160" s="180"/>
      <c r="B160" s="180"/>
      <c r="C160" s="180"/>
      <c r="D160" s="180"/>
      <c r="E160" s="180"/>
      <c r="F160" s="180"/>
      <c r="G160" s="180"/>
      <c r="H160" s="180"/>
      <c r="I160" s="180"/>
      <c r="J160" s="180"/>
      <c r="K160" s="180"/>
      <c r="L160" s="180"/>
      <c r="M160" s="180"/>
      <c r="N160" s="180"/>
      <c r="O160" s="180"/>
      <c r="P160" s="180"/>
      <c r="Q160" s="180"/>
      <c r="R160" s="180"/>
      <c r="S160" s="180"/>
    </row>
    <row r="161" spans="1:19" ht="15.75" customHeight="1">
      <c r="A161" s="180"/>
      <c r="B161" s="180"/>
      <c r="C161" s="180"/>
      <c r="D161" s="180"/>
      <c r="E161" s="180"/>
      <c r="F161" s="180"/>
      <c r="G161" s="180"/>
      <c r="H161" s="180"/>
      <c r="I161" s="180"/>
      <c r="J161" s="180"/>
      <c r="K161" s="180"/>
      <c r="L161" s="180"/>
      <c r="M161" s="180"/>
      <c r="N161" s="180"/>
      <c r="O161" s="180"/>
      <c r="P161" s="180"/>
      <c r="Q161" s="180"/>
      <c r="R161" s="180"/>
      <c r="S161" s="180"/>
    </row>
    <row r="162" spans="1:19" ht="15.75" customHeight="1">
      <c r="A162" s="180"/>
      <c r="B162" s="180"/>
      <c r="C162" s="180"/>
      <c r="D162" s="180"/>
      <c r="E162" s="180"/>
      <c r="F162" s="180"/>
      <c r="G162" s="180"/>
      <c r="H162" s="180"/>
      <c r="I162" s="180"/>
      <c r="J162" s="180"/>
      <c r="K162" s="180"/>
      <c r="L162" s="180"/>
      <c r="M162" s="180"/>
      <c r="N162" s="180"/>
      <c r="O162" s="180"/>
      <c r="P162" s="180"/>
      <c r="Q162" s="180"/>
      <c r="R162" s="180"/>
      <c r="S162" s="180"/>
    </row>
    <row r="163" spans="1:19" ht="15.75" customHeight="1">
      <c r="A163" s="180"/>
      <c r="B163" s="180"/>
      <c r="C163" s="180"/>
      <c r="D163" s="180"/>
      <c r="E163" s="180"/>
      <c r="F163" s="180"/>
      <c r="G163" s="180"/>
      <c r="H163" s="180"/>
      <c r="I163" s="180"/>
      <c r="J163" s="180"/>
      <c r="K163" s="180"/>
      <c r="L163" s="180"/>
      <c r="M163" s="180"/>
      <c r="N163" s="180"/>
      <c r="O163" s="180"/>
      <c r="P163" s="180"/>
      <c r="Q163" s="180"/>
      <c r="R163" s="180"/>
      <c r="S163" s="180"/>
    </row>
    <row r="164" spans="1:19" ht="15.75" customHeight="1">
      <c r="A164" s="180"/>
      <c r="B164" s="180"/>
      <c r="C164" s="180"/>
      <c r="D164" s="180"/>
      <c r="E164" s="180"/>
      <c r="F164" s="180"/>
      <c r="G164" s="180"/>
      <c r="H164" s="180"/>
      <c r="I164" s="180"/>
      <c r="J164" s="180"/>
      <c r="K164" s="180"/>
      <c r="L164" s="180"/>
      <c r="M164" s="180"/>
      <c r="N164" s="180"/>
      <c r="O164" s="180"/>
      <c r="P164" s="180"/>
      <c r="Q164" s="180"/>
      <c r="R164" s="180"/>
      <c r="S164" s="180"/>
    </row>
    <row r="165" spans="1:19" ht="15.75" customHeight="1">
      <c r="A165" s="180"/>
      <c r="B165" s="180"/>
      <c r="C165" s="180"/>
      <c r="D165" s="180"/>
      <c r="E165" s="180"/>
      <c r="F165" s="180"/>
      <c r="G165" s="180"/>
      <c r="H165" s="180"/>
      <c r="I165" s="180"/>
      <c r="J165" s="180"/>
      <c r="K165" s="180"/>
      <c r="L165" s="180"/>
      <c r="M165" s="180"/>
      <c r="N165" s="180"/>
      <c r="O165" s="180"/>
      <c r="P165" s="180"/>
      <c r="Q165" s="180"/>
      <c r="R165" s="180"/>
      <c r="S165" s="180"/>
    </row>
    <row r="166" spans="1:19" ht="15.75" customHeight="1">
      <c r="A166" s="180"/>
      <c r="B166" s="180"/>
      <c r="C166" s="180"/>
      <c r="D166" s="180"/>
      <c r="E166" s="180"/>
      <c r="F166" s="180"/>
      <c r="G166" s="180"/>
      <c r="H166" s="180"/>
      <c r="I166" s="180"/>
      <c r="J166" s="180"/>
      <c r="K166" s="180"/>
      <c r="L166" s="180"/>
      <c r="M166" s="180"/>
      <c r="N166" s="180"/>
      <c r="O166" s="180"/>
      <c r="P166" s="180"/>
      <c r="Q166" s="180"/>
      <c r="R166" s="180"/>
      <c r="S166" s="180"/>
    </row>
    <row r="167" spans="1:19" ht="15.75" customHeight="1">
      <c r="A167" s="180"/>
      <c r="B167" s="180"/>
      <c r="C167" s="180"/>
      <c r="D167" s="180"/>
      <c r="E167" s="180"/>
      <c r="F167" s="180"/>
      <c r="G167" s="180"/>
      <c r="H167" s="180"/>
      <c r="I167" s="180"/>
      <c r="J167" s="180"/>
      <c r="K167" s="180"/>
      <c r="L167" s="180"/>
      <c r="M167" s="180"/>
      <c r="N167" s="180"/>
      <c r="O167" s="180"/>
      <c r="P167" s="180"/>
      <c r="Q167" s="180"/>
      <c r="R167" s="180"/>
      <c r="S167" s="180"/>
    </row>
    <row r="168" spans="1:19" ht="15.75" customHeight="1">
      <c r="A168" s="180"/>
      <c r="B168" s="180"/>
      <c r="C168" s="180"/>
      <c r="D168" s="180"/>
      <c r="E168" s="180"/>
      <c r="F168" s="180"/>
      <c r="G168" s="180"/>
      <c r="H168" s="180"/>
      <c r="I168" s="180"/>
      <c r="J168" s="180"/>
      <c r="K168" s="180"/>
      <c r="L168" s="180"/>
      <c r="M168" s="180"/>
      <c r="N168" s="180"/>
      <c r="O168" s="180"/>
      <c r="P168" s="180"/>
      <c r="Q168" s="180"/>
      <c r="R168" s="180"/>
      <c r="S168" s="180"/>
    </row>
    <row r="169" spans="1:19" ht="15.75" customHeight="1">
      <c r="A169" s="180"/>
      <c r="B169" s="180"/>
      <c r="C169" s="180"/>
      <c r="D169" s="180"/>
      <c r="E169" s="180"/>
      <c r="F169" s="180"/>
      <c r="G169" s="180"/>
      <c r="H169" s="180"/>
      <c r="I169" s="180"/>
      <c r="J169" s="180"/>
      <c r="K169" s="180"/>
      <c r="L169" s="180"/>
      <c r="M169" s="180"/>
      <c r="N169" s="180"/>
      <c r="O169" s="180"/>
      <c r="P169" s="180"/>
      <c r="Q169" s="180"/>
      <c r="R169" s="180"/>
      <c r="S169" s="180"/>
    </row>
    <row r="170" spans="1:19" ht="15.75" customHeight="1">
      <c r="A170" s="180"/>
      <c r="B170" s="180"/>
      <c r="C170" s="180"/>
      <c r="D170" s="180"/>
      <c r="E170" s="180"/>
      <c r="F170" s="180"/>
      <c r="G170" s="180"/>
      <c r="H170" s="180"/>
      <c r="I170" s="180"/>
      <c r="J170" s="180"/>
      <c r="K170" s="180"/>
      <c r="L170" s="180"/>
      <c r="M170" s="180"/>
      <c r="N170" s="180"/>
      <c r="O170" s="180"/>
      <c r="P170" s="180"/>
      <c r="Q170" s="180"/>
      <c r="R170" s="180"/>
      <c r="S170" s="180"/>
    </row>
    <row r="171" spans="1:19" ht="15.75" customHeight="1">
      <c r="A171" s="180"/>
      <c r="B171" s="180"/>
      <c r="C171" s="180"/>
      <c r="D171" s="180"/>
      <c r="E171" s="180"/>
      <c r="F171" s="180"/>
      <c r="G171" s="180"/>
      <c r="H171" s="180"/>
      <c r="I171" s="180"/>
      <c r="J171" s="180"/>
      <c r="K171" s="180"/>
      <c r="L171" s="180"/>
      <c r="M171" s="180"/>
      <c r="N171" s="180"/>
      <c r="O171" s="180"/>
      <c r="P171" s="180"/>
      <c r="Q171" s="180"/>
      <c r="R171" s="180"/>
      <c r="S171" s="180"/>
    </row>
    <row r="172" spans="1:19" ht="15.75" customHeight="1">
      <c r="A172" s="180"/>
      <c r="B172" s="180"/>
      <c r="C172" s="180"/>
      <c r="D172" s="180"/>
      <c r="E172" s="180"/>
      <c r="F172" s="180"/>
      <c r="G172" s="180"/>
      <c r="H172" s="180"/>
      <c r="I172" s="180"/>
      <c r="J172" s="180"/>
      <c r="K172" s="180"/>
      <c r="L172" s="180"/>
      <c r="M172" s="180"/>
      <c r="N172" s="180"/>
      <c r="O172" s="180"/>
      <c r="P172" s="180"/>
      <c r="Q172" s="180"/>
      <c r="R172" s="180"/>
      <c r="S172" s="180"/>
    </row>
    <row r="173" spans="1:19" ht="15.75" customHeight="1">
      <c r="A173" s="180"/>
      <c r="B173" s="180"/>
      <c r="C173" s="180"/>
      <c r="D173" s="180"/>
      <c r="E173" s="180"/>
      <c r="F173" s="180"/>
      <c r="G173" s="180"/>
      <c r="H173" s="180"/>
      <c r="I173" s="180"/>
      <c r="J173" s="180"/>
      <c r="K173" s="180"/>
      <c r="L173" s="180"/>
      <c r="M173" s="180"/>
      <c r="N173" s="180"/>
      <c r="O173" s="180"/>
      <c r="P173" s="180"/>
      <c r="Q173" s="180"/>
      <c r="R173" s="180"/>
      <c r="S173" s="180"/>
    </row>
    <row r="174" spans="1:19" ht="15.75" customHeight="1">
      <c r="A174" s="180"/>
      <c r="B174" s="180"/>
      <c r="C174" s="180"/>
      <c r="D174" s="180"/>
      <c r="E174" s="180"/>
      <c r="F174" s="180"/>
      <c r="G174" s="180"/>
      <c r="H174" s="180"/>
      <c r="I174" s="180"/>
      <c r="J174" s="180"/>
      <c r="K174" s="180"/>
      <c r="L174" s="180"/>
      <c r="M174" s="180"/>
      <c r="N174" s="180"/>
      <c r="O174" s="180"/>
      <c r="P174" s="180"/>
      <c r="Q174" s="180"/>
      <c r="R174" s="180"/>
      <c r="S174" s="180"/>
    </row>
    <row r="175" spans="1:19" ht="15.75" customHeight="1">
      <c r="A175" s="180"/>
      <c r="B175" s="180"/>
      <c r="C175" s="180"/>
      <c r="D175" s="180"/>
      <c r="E175" s="180"/>
      <c r="F175" s="180"/>
      <c r="G175" s="180"/>
      <c r="H175" s="180"/>
      <c r="I175" s="180"/>
      <c r="J175" s="180"/>
      <c r="K175" s="180"/>
      <c r="L175" s="180"/>
      <c r="M175" s="180"/>
      <c r="N175" s="180"/>
      <c r="O175" s="180"/>
      <c r="P175" s="180"/>
      <c r="Q175" s="180"/>
      <c r="R175" s="180"/>
      <c r="S175" s="180"/>
    </row>
    <row r="176" spans="1:19" ht="15.75" customHeight="1">
      <c r="A176" s="180"/>
      <c r="B176" s="180"/>
      <c r="C176" s="180"/>
      <c r="D176" s="180"/>
      <c r="E176" s="180"/>
      <c r="F176" s="180"/>
      <c r="G176" s="180"/>
      <c r="H176" s="180"/>
      <c r="I176" s="180"/>
      <c r="J176" s="180"/>
      <c r="K176" s="180"/>
      <c r="L176" s="180"/>
      <c r="M176" s="180"/>
      <c r="N176" s="180"/>
      <c r="O176" s="180"/>
      <c r="P176" s="180"/>
      <c r="Q176" s="180"/>
      <c r="R176" s="180"/>
      <c r="S176" s="180"/>
    </row>
    <row r="177" spans="1:19" ht="15.75" customHeight="1">
      <c r="A177" s="180"/>
      <c r="B177" s="180"/>
      <c r="C177" s="180"/>
      <c r="D177" s="180"/>
      <c r="E177" s="180"/>
      <c r="F177" s="180"/>
      <c r="G177" s="180"/>
      <c r="H177" s="180"/>
      <c r="I177" s="180"/>
      <c r="J177" s="180"/>
      <c r="K177" s="180"/>
      <c r="L177" s="180"/>
      <c r="M177" s="180"/>
      <c r="N177" s="180"/>
      <c r="O177" s="180"/>
      <c r="P177" s="180"/>
      <c r="Q177" s="180"/>
      <c r="R177" s="180"/>
      <c r="S177" s="180"/>
    </row>
    <row r="178" spans="1:19" ht="15.75" customHeight="1">
      <c r="A178" s="180"/>
      <c r="B178" s="180"/>
      <c r="C178" s="180"/>
      <c r="D178" s="180"/>
      <c r="E178" s="180"/>
      <c r="F178" s="180"/>
      <c r="G178" s="180"/>
      <c r="H178" s="180"/>
      <c r="I178" s="180"/>
      <c r="J178" s="180"/>
      <c r="K178" s="180"/>
      <c r="L178" s="180"/>
      <c r="M178" s="180"/>
      <c r="N178" s="180"/>
      <c r="O178" s="180"/>
      <c r="P178" s="180"/>
      <c r="Q178" s="180"/>
      <c r="R178" s="180"/>
      <c r="S178" s="180"/>
    </row>
    <row r="179" spans="1:19" ht="15.75" customHeight="1">
      <c r="A179" s="180"/>
      <c r="B179" s="180"/>
      <c r="C179" s="180"/>
      <c r="D179" s="180"/>
      <c r="E179" s="180"/>
      <c r="F179" s="180"/>
      <c r="G179" s="180"/>
      <c r="H179" s="180"/>
      <c r="I179" s="180"/>
      <c r="J179" s="180"/>
      <c r="K179" s="180"/>
      <c r="L179" s="180"/>
      <c r="M179" s="180"/>
      <c r="N179" s="180"/>
      <c r="O179" s="180"/>
      <c r="P179" s="180"/>
      <c r="Q179" s="180"/>
      <c r="R179" s="180"/>
      <c r="S179" s="180"/>
    </row>
    <row r="180" spans="1:19" ht="15.75" customHeight="1">
      <c r="A180" s="180"/>
      <c r="B180" s="180"/>
      <c r="C180" s="180"/>
      <c r="D180" s="180"/>
      <c r="E180" s="180"/>
      <c r="F180" s="180"/>
      <c r="G180" s="180"/>
      <c r="H180" s="180"/>
      <c r="I180" s="180"/>
      <c r="J180" s="180"/>
      <c r="K180" s="180"/>
      <c r="L180" s="180"/>
      <c r="M180" s="180"/>
      <c r="N180" s="180"/>
      <c r="O180" s="180"/>
      <c r="P180" s="180"/>
      <c r="Q180" s="180"/>
      <c r="R180" s="180"/>
      <c r="S180" s="180"/>
    </row>
    <row r="181" spans="1:19" ht="15.75" customHeight="1">
      <c r="A181" s="180"/>
      <c r="B181" s="180"/>
      <c r="C181" s="180"/>
      <c r="D181" s="180"/>
      <c r="E181" s="180"/>
      <c r="F181" s="180"/>
      <c r="G181" s="180"/>
      <c r="H181" s="180"/>
      <c r="I181" s="180"/>
      <c r="J181" s="180"/>
      <c r="K181" s="180"/>
      <c r="L181" s="180"/>
      <c r="M181" s="180"/>
      <c r="N181" s="180"/>
      <c r="O181" s="180"/>
      <c r="P181" s="180"/>
      <c r="Q181" s="180"/>
      <c r="R181" s="180"/>
      <c r="S181" s="180"/>
    </row>
    <row r="182" spans="1:19" ht="15.75" customHeight="1">
      <c r="A182" s="180"/>
      <c r="B182" s="180"/>
      <c r="C182" s="180"/>
      <c r="D182" s="180"/>
      <c r="E182" s="180"/>
      <c r="F182" s="180"/>
      <c r="G182" s="180"/>
      <c r="H182" s="180"/>
      <c r="I182" s="180"/>
      <c r="J182" s="180"/>
      <c r="K182" s="180"/>
      <c r="L182" s="180"/>
      <c r="M182" s="180"/>
      <c r="N182" s="180"/>
      <c r="O182" s="180"/>
      <c r="P182" s="180"/>
      <c r="Q182" s="180"/>
      <c r="R182" s="180"/>
      <c r="S182" s="180"/>
    </row>
    <row r="183" spans="1:19" ht="15.75" customHeight="1">
      <c r="A183" s="180"/>
      <c r="B183" s="180"/>
      <c r="C183" s="180"/>
      <c r="D183" s="180"/>
      <c r="E183" s="180"/>
      <c r="F183" s="180"/>
      <c r="G183" s="180"/>
      <c r="H183" s="180"/>
      <c r="I183" s="180"/>
      <c r="J183" s="180"/>
      <c r="K183" s="180"/>
      <c r="L183" s="180"/>
      <c r="M183" s="180"/>
      <c r="N183" s="180"/>
      <c r="O183" s="180"/>
      <c r="P183" s="180"/>
      <c r="Q183" s="180"/>
      <c r="R183" s="180"/>
      <c r="S183" s="180"/>
    </row>
    <row r="184" spans="1:19" ht="15.75" customHeight="1">
      <c r="A184" s="180"/>
      <c r="B184" s="180"/>
      <c r="C184" s="180"/>
      <c r="D184" s="180"/>
      <c r="E184" s="180"/>
      <c r="F184" s="180"/>
      <c r="G184" s="180"/>
      <c r="H184" s="180"/>
      <c r="I184" s="180"/>
      <c r="J184" s="180"/>
      <c r="K184" s="180"/>
      <c r="L184" s="180"/>
      <c r="M184" s="180"/>
      <c r="N184" s="180"/>
      <c r="O184" s="180"/>
      <c r="P184" s="180"/>
      <c r="Q184" s="180"/>
      <c r="R184" s="180"/>
      <c r="S184" s="180"/>
    </row>
    <row r="185" spans="1:19" ht="15.75" customHeight="1">
      <c r="A185" s="180"/>
      <c r="B185" s="180"/>
      <c r="C185" s="180"/>
      <c r="D185" s="180"/>
      <c r="E185" s="180"/>
      <c r="F185" s="180"/>
      <c r="G185" s="180"/>
      <c r="H185" s="180"/>
      <c r="I185" s="180"/>
      <c r="J185" s="180"/>
      <c r="K185" s="180"/>
      <c r="L185" s="180"/>
      <c r="M185" s="180"/>
      <c r="N185" s="180"/>
      <c r="O185" s="180"/>
      <c r="P185" s="180"/>
      <c r="Q185" s="180"/>
      <c r="R185" s="180"/>
      <c r="S185" s="180"/>
    </row>
    <row r="186" spans="1:19" ht="15.75" customHeight="1">
      <c r="A186" s="180"/>
      <c r="B186" s="180"/>
      <c r="C186" s="180"/>
      <c r="D186" s="180"/>
      <c r="E186" s="180"/>
      <c r="F186" s="180"/>
      <c r="G186" s="180"/>
      <c r="H186" s="180"/>
      <c r="I186" s="180"/>
      <c r="J186" s="180"/>
      <c r="K186" s="180"/>
      <c r="L186" s="180"/>
      <c r="M186" s="180"/>
      <c r="N186" s="180"/>
      <c r="O186" s="180"/>
      <c r="P186" s="180"/>
      <c r="Q186" s="180"/>
      <c r="R186" s="180"/>
      <c r="S186" s="180"/>
    </row>
    <row r="187" spans="1:19" ht="15.75" customHeight="1">
      <c r="A187" s="180"/>
      <c r="B187" s="180"/>
      <c r="C187" s="180"/>
      <c r="D187" s="180"/>
      <c r="E187" s="180"/>
      <c r="F187" s="180"/>
      <c r="G187" s="180"/>
      <c r="H187" s="180"/>
      <c r="I187" s="180"/>
      <c r="J187" s="180"/>
      <c r="K187" s="180"/>
      <c r="L187" s="180"/>
      <c r="M187" s="180"/>
      <c r="N187" s="180"/>
      <c r="O187" s="180"/>
      <c r="P187" s="180"/>
      <c r="Q187" s="180"/>
      <c r="R187" s="180"/>
      <c r="S187" s="180"/>
    </row>
    <row r="188" spans="1:19" ht="15.75" customHeight="1">
      <c r="A188" s="180"/>
      <c r="B188" s="180"/>
      <c r="C188" s="180"/>
      <c r="D188" s="180"/>
      <c r="E188" s="180"/>
      <c r="F188" s="180"/>
      <c r="G188" s="180"/>
      <c r="H188" s="180"/>
      <c r="I188" s="180"/>
      <c r="J188" s="180"/>
      <c r="K188" s="180"/>
      <c r="L188" s="180"/>
      <c r="M188" s="180"/>
      <c r="N188" s="180"/>
      <c r="O188" s="180"/>
      <c r="P188" s="180"/>
      <c r="Q188" s="180"/>
      <c r="R188" s="180"/>
      <c r="S188" s="180"/>
    </row>
    <row r="189" spans="1:19" ht="15.75" customHeight="1">
      <c r="A189" s="180"/>
      <c r="B189" s="180"/>
      <c r="C189" s="180"/>
      <c r="D189" s="180"/>
      <c r="E189" s="180"/>
      <c r="F189" s="180"/>
      <c r="G189" s="180"/>
      <c r="H189" s="180"/>
      <c r="I189" s="180"/>
      <c r="J189" s="180"/>
      <c r="K189" s="180"/>
      <c r="L189" s="180"/>
      <c r="M189" s="180"/>
      <c r="N189" s="180"/>
      <c r="O189" s="180"/>
      <c r="P189" s="180"/>
      <c r="Q189" s="180"/>
      <c r="R189" s="180"/>
      <c r="S189" s="180"/>
    </row>
    <row r="190" spans="1:19" ht="15.75" customHeight="1">
      <c r="A190" s="180"/>
      <c r="B190" s="180"/>
      <c r="C190" s="180"/>
      <c r="D190" s="180"/>
      <c r="E190" s="180"/>
      <c r="F190" s="180"/>
      <c r="G190" s="180"/>
      <c r="H190" s="180"/>
      <c r="I190" s="180"/>
      <c r="J190" s="180"/>
      <c r="K190" s="180"/>
      <c r="L190" s="180"/>
      <c r="M190" s="180"/>
      <c r="N190" s="180"/>
      <c r="O190" s="180"/>
      <c r="P190" s="180"/>
      <c r="Q190" s="180"/>
      <c r="R190" s="180"/>
      <c r="S190" s="180"/>
    </row>
    <row r="191" spans="1:19" ht="15.75" customHeight="1">
      <c r="A191" s="180"/>
      <c r="B191" s="180"/>
      <c r="C191" s="180"/>
      <c r="D191" s="180"/>
      <c r="E191" s="180"/>
      <c r="F191" s="180"/>
      <c r="G191" s="180"/>
      <c r="H191" s="180"/>
      <c r="I191" s="180"/>
      <c r="J191" s="180"/>
      <c r="K191" s="180"/>
      <c r="L191" s="180"/>
      <c r="M191" s="180"/>
      <c r="N191" s="180"/>
      <c r="O191" s="180"/>
      <c r="P191" s="180"/>
      <c r="Q191" s="180"/>
      <c r="R191" s="180"/>
      <c r="S191" s="180"/>
    </row>
    <row r="192" spans="1:19" ht="15.75" customHeight="1">
      <c r="A192" s="180"/>
      <c r="B192" s="180"/>
      <c r="C192" s="180"/>
      <c r="D192" s="180"/>
      <c r="E192" s="180"/>
      <c r="F192" s="180"/>
      <c r="G192" s="180"/>
      <c r="H192" s="180"/>
      <c r="I192" s="180"/>
      <c r="J192" s="180"/>
      <c r="K192" s="180"/>
      <c r="L192" s="180"/>
      <c r="M192" s="180"/>
      <c r="N192" s="180"/>
      <c r="O192" s="180"/>
      <c r="P192" s="180"/>
      <c r="Q192" s="180"/>
      <c r="R192" s="180"/>
      <c r="S192" s="180"/>
    </row>
    <row r="193" spans="1:19" ht="15.75" customHeight="1">
      <c r="A193" s="180"/>
      <c r="B193" s="180"/>
      <c r="C193" s="180"/>
      <c r="D193" s="180"/>
      <c r="E193" s="180"/>
      <c r="F193" s="180"/>
      <c r="G193" s="180"/>
      <c r="H193" s="180"/>
      <c r="I193" s="180"/>
      <c r="J193" s="180"/>
      <c r="K193" s="180"/>
      <c r="L193" s="180"/>
      <c r="M193" s="180"/>
      <c r="N193" s="180"/>
      <c r="O193" s="180"/>
      <c r="P193" s="180"/>
      <c r="Q193" s="180"/>
      <c r="R193" s="180"/>
      <c r="S193" s="180"/>
    </row>
    <row r="194" spans="1:19" ht="15.75" customHeight="1">
      <c r="A194" s="180"/>
      <c r="B194" s="180"/>
      <c r="C194" s="180"/>
      <c r="D194" s="180"/>
      <c r="E194" s="180"/>
      <c r="F194" s="180"/>
      <c r="G194" s="180"/>
      <c r="H194" s="180"/>
      <c r="I194" s="180"/>
      <c r="J194" s="180"/>
      <c r="K194" s="180"/>
      <c r="L194" s="180"/>
      <c r="M194" s="180"/>
      <c r="N194" s="180"/>
      <c r="O194" s="180"/>
      <c r="P194" s="180"/>
      <c r="Q194" s="180"/>
      <c r="R194" s="180"/>
      <c r="S194" s="180"/>
    </row>
    <row r="195" spans="1:19" ht="15.75" customHeight="1">
      <c r="A195" s="180"/>
      <c r="B195" s="180"/>
      <c r="C195" s="180"/>
      <c r="D195" s="180"/>
      <c r="E195" s="180"/>
      <c r="F195" s="180"/>
      <c r="G195" s="180"/>
      <c r="H195" s="180"/>
      <c r="I195" s="180"/>
      <c r="J195" s="180"/>
      <c r="K195" s="180"/>
      <c r="L195" s="180"/>
      <c r="M195" s="180"/>
      <c r="N195" s="180"/>
      <c r="O195" s="180"/>
      <c r="P195" s="180"/>
      <c r="Q195" s="180"/>
      <c r="R195" s="180"/>
      <c r="S195" s="180"/>
    </row>
    <row r="196" spans="1:19" ht="15.75" customHeight="1">
      <c r="A196" s="180"/>
      <c r="B196" s="180"/>
      <c r="C196" s="180"/>
      <c r="D196" s="180"/>
      <c r="E196" s="180"/>
      <c r="F196" s="180"/>
      <c r="G196" s="180"/>
      <c r="H196" s="180"/>
      <c r="I196" s="180"/>
      <c r="J196" s="180"/>
      <c r="K196" s="180"/>
      <c r="L196" s="180"/>
      <c r="M196" s="180"/>
      <c r="N196" s="180"/>
      <c r="O196" s="180"/>
      <c r="P196" s="180"/>
      <c r="Q196" s="180"/>
      <c r="R196" s="180"/>
      <c r="S196" s="180"/>
    </row>
    <row r="197" spans="1:19" ht="15.75" customHeight="1">
      <c r="A197" s="180"/>
      <c r="B197" s="180"/>
      <c r="C197" s="180"/>
      <c r="D197" s="180"/>
      <c r="E197" s="180"/>
      <c r="F197" s="180"/>
      <c r="G197" s="180"/>
      <c r="H197" s="180"/>
      <c r="I197" s="180"/>
      <c r="J197" s="180"/>
      <c r="K197" s="180"/>
      <c r="L197" s="180"/>
      <c r="M197" s="180"/>
      <c r="N197" s="180"/>
      <c r="O197" s="180"/>
      <c r="P197" s="180"/>
      <c r="Q197" s="180"/>
      <c r="R197" s="180"/>
      <c r="S197" s="180"/>
    </row>
    <row r="198" spans="1:19" ht="15.75" customHeight="1">
      <c r="A198" s="180"/>
      <c r="B198" s="180"/>
      <c r="C198" s="180"/>
      <c r="D198" s="180"/>
      <c r="E198" s="180"/>
      <c r="F198" s="180"/>
      <c r="G198" s="180"/>
      <c r="H198" s="180"/>
      <c r="I198" s="180"/>
      <c r="J198" s="180"/>
      <c r="K198" s="180"/>
      <c r="L198" s="180"/>
      <c r="M198" s="180"/>
      <c r="N198" s="180"/>
      <c r="O198" s="180"/>
      <c r="P198" s="180"/>
      <c r="Q198" s="180"/>
      <c r="R198" s="180"/>
      <c r="S198" s="180"/>
    </row>
    <row r="199" spans="1:19" ht="15.75" customHeight="1">
      <c r="A199" s="180"/>
      <c r="B199" s="180"/>
      <c r="C199" s="180"/>
      <c r="D199" s="180"/>
      <c r="E199" s="180"/>
      <c r="F199" s="180"/>
      <c r="G199" s="180"/>
      <c r="H199" s="180"/>
      <c r="I199" s="180"/>
      <c r="J199" s="180"/>
      <c r="K199" s="180"/>
      <c r="L199" s="180"/>
      <c r="M199" s="180"/>
      <c r="N199" s="180"/>
      <c r="O199" s="180"/>
      <c r="P199" s="180"/>
      <c r="Q199" s="180"/>
      <c r="R199" s="180"/>
      <c r="S199" s="180"/>
    </row>
    <row r="200" spans="1:19" ht="15.75" customHeight="1">
      <c r="A200" s="180"/>
      <c r="B200" s="180"/>
      <c r="C200" s="180"/>
      <c r="D200" s="180"/>
      <c r="E200" s="180"/>
      <c r="F200" s="180"/>
      <c r="G200" s="180"/>
      <c r="H200" s="180"/>
      <c r="I200" s="180"/>
      <c r="J200" s="180"/>
      <c r="K200" s="180"/>
      <c r="L200" s="180"/>
      <c r="M200" s="180"/>
      <c r="N200" s="180"/>
      <c r="O200" s="180"/>
      <c r="P200" s="180"/>
      <c r="Q200" s="180"/>
      <c r="R200" s="180"/>
      <c r="S200" s="180"/>
    </row>
    <row r="201" spans="1:19" ht="15.75" customHeight="1">
      <c r="A201" s="180"/>
      <c r="B201" s="180"/>
      <c r="C201" s="180"/>
      <c r="D201" s="180"/>
      <c r="E201" s="180"/>
      <c r="F201" s="180"/>
      <c r="G201" s="180"/>
      <c r="H201" s="180"/>
      <c r="I201" s="180"/>
      <c r="J201" s="180"/>
      <c r="K201" s="180"/>
      <c r="L201" s="180"/>
      <c r="M201" s="180"/>
      <c r="N201" s="180"/>
      <c r="O201" s="180"/>
      <c r="P201" s="180"/>
      <c r="Q201" s="180"/>
      <c r="R201" s="180"/>
      <c r="S201" s="180"/>
    </row>
    <row r="202" spans="1:19" ht="15.75" customHeight="1">
      <c r="A202" s="180"/>
      <c r="B202" s="180"/>
      <c r="C202" s="180"/>
      <c r="D202" s="180"/>
      <c r="E202" s="180"/>
      <c r="F202" s="180"/>
      <c r="G202" s="180"/>
      <c r="H202" s="180"/>
      <c r="I202" s="180"/>
      <c r="J202" s="180"/>
      <c r="K202" s="180"/>
      <c r="L202" s="180"/>
      <c r="M202" s="180"/>
      <c r="N202" s="180"/>
      <c r="O202" s="180"/>
      <c r="P202" s="180"/>
      <c r="Q202" s="180"/>
      <c r="R202" s="180"/>
      <c r="S202" s="180"/>
    </row>
    <row r="203" spans="1:19" ht="15.75" customHeight="1">
      <c r="A203" s="180"/>
      <c r="B203" s="180"/>
      <c r="C203" s="180"/>
      <c r="D203" s="180"/>
      <c r="E203" s="180"/>
      <c r="F203" s="180"/>
      <c r="G203" s="180"/>
      <c r="H203" s="180"/>
      <c r="I203" s="180"/>
      <c r="J203" s="180"/>
      <c r="K203" s="180"/>
      <c r="L203" s="180"/>
      <c r="M203" s="180"/>
      <c r="N203" s="180"/>
      <c r="O203" s="180"/>
      <c r="P203" s="180"/>
      <c r="Q203" s="180"/>
      <c r="R203" s="180"/>
      <c r="S203" s="180"/>
    </row>
    <row r="204" spans="1:19" ht="15.75" customHeight="1">
      <c r="A204" s="180"/>
      <c r="B204" s="180"/>
      <c r="C204" s="180"/>
      <c r="D204" s="180"/>
      <c r="E204" s="180"/>
      <c r="F204" s="180"/>
      <c r="G204" s="180"/>
      <c r="H204" s="180"/>
      <c r="I204" s="180"/>
      <c r="J204" s="180"/>
      <c r="K204" s="180"/>
      <c r="L204" s="180"/>
      <c r="M204" s="180"/>
      <c r="N204" s="180"/>
      <c r="O204" s="180"/>
      <c r="P204" s="180"/>
      <c r="Q204" s="180"/>
      <c r="R204" s="180"/>
      <c r="S204" s="180"/>
    </row>
    <row r="205" spans="1:19" ht="15.75" customHeight="1">
      <c r="A205" s="180"/>
      <c r="B205" s="180"/>
      <c r="C205" s="180"/>
      <c r="D205" s="180"/>
      <c r="E205" s="180"/>
      <c r="F205" s="180"/>
      <c r="G205" s="180"/>
      <c r="H205" s="180"/>
      <c r="I205" s="180"/>
      <c r="J205" s="180"/>
      <c r="K205" s="180"/>
      <c r="L205" s="180"/>
      <c r="M205" s="180"/>
      <c r="N205" s="180"/>
      <c r="O205" s="180"/>
      <c r="P205" s="180"/>
      <c r="Q205" s="180"/>
      <c r="R205" s="180"/>
      <c r="S205" s="180"/>
    </row>
    <row r="206" spans="1:19" ht="15.75" customHeight="1">
      <c r="A206" s="180"/>
      <c r="B206" s="180"/>
      <c r="C206" s="180"/>
      <c r="D206" s="180"/>
      <c r="E206" s="180"/>
      <c r="F206" s="180"/>
      <c r="G206" s="180"/>
      <c r="H206" s="180"/>
      <c r="I206" s="180"/>
      <c r="J206" s="180"/>
      <c r="K206" s="180"/>
      <c r="L206" s="180"/>
      <c r="M206" s="180"/>
      <c r="N206" s="180"/>
      <c r="O206" s="180"/>
      <c r="P206" s="180"/>
      <c r="Q206" s="180"/>
      <c r="R206" s="180"/>
      <c r="S206" s="180"/>
    </row>
    <row r="207" spans="1:19" ht="15.75" customHeight="1">
      <c r="A207" s="180"/>
      <c r="B207" s="180"/>
      <c r="C207" s="180"/>
      <c r="D207" s="180"/>
      <c r="E207" s="180"/>
      <c r="F207" s="180"/>
      <c r="G207" s="180"/>
      <c r="H207" s="180"/>
      <c r="I207" s="180"/>
      <c r="J207" s="180"/>
      <c r="K207" s="180"/>
      <c r="L207" s="180"/>
      <c r="M207" s="180"/>
      <c r="N207" s="180"/>
      <c r="O207" s="180"/>
      <c r="P207" s="180"/>
      <c r="Q207" s="180"/>
      <c r="R207" s="180"/>
      <c r="S207" s="180"/>
    </row>
    <row r="208" spans="1:19" ht="15.75" customHeight="1">
      <c r="A208" s="180"/>
      <c r="B208" s="180"/>
      <c r="C208" s="180"/>
      <c r="D208" s="180"/>
      <c r="E208" s="180"/>
      <c r="F208" s="180"/>
      <c r="G208" s="180"/>
      <c r="H208" s="180"/>
      <c r="I208" s="180"/>
      <c r="J208" s="180"/>
      <c r="K208" s="180"/>
      <c r="L208" s="180"/>
      <c r="M208" s="180"/>
      <c r="N208" s="180"/>
      <c r="O208" s="180"/>
      <c r="P208" s="180"/>
      <c r="Q208" s="180"/>
      <c r="R208" s="180"/>
      <c r="S208" s="180"/>
    </row>
    <row r="209" spans="1:19" ht="15.75" customHeight="1">
      <c r="A209" s="180"/>
      <c r="B209" s="180"/>
      <c r="C209" s="180"/>
      <c r="D209" s="180"/>
      <c r="E209" s="180"/>
      <c r="F209" s="180"/>
      <c r="G209" s="180"/>
      <c r="H209" s="180"/>
      <c r="I209" s="180"/>
      <c r="J209" s="180"/>
      <c r="K209" s="180"/>
      <c r="L209" s="180"/>
      <c r="M209" s="180"/>
      <c r="N209" s="180"/>
      <c r="O209" s="180"/>
      <c r="P209" s="180"/>
      <c r="Q209" s="180"/>
      <c r="R209" s="180"/>
      <c r="S209" s="180"/>
    </row>
    <row r="210" spans="1:19" ht="15.75" customHeight="1">
      <c r="A210" s="180"/>
      <c r="B210" s="180"/>
      <c r="C210" s="180"/>
      <c r="D210" s="180"/>
      <c r="E210" s="180"/>
      <c r="F210" s="180"/>
      <c r="G210" s="180"/>
      <c r="H210" s="180"/>
      <c r="I210" s="180"/>
      <c r="J210" s="180"/>
      <c r="K210" s="180"/>
      <c r="L210" s="180"/>
      <c r="M210" s="180"/>
      <c r="N210" s="180"/>
      <c r="O210" s="180"/>
      <c r="P210" s="180"/>
      <c r="Q210" s="180"/>
      <c r="R210" s="180"/>
      <c r="S210" s="180"/>
    </row>
    <row r="211" spans="1:19" ht="15.75" customHeight="1">
      <c r="A211" s="180"/>
      <c r="B211" s="180"/>
      <c r="C211" s="180"/>
      <c r="D211" s="180"/>
      <c r="E211" s="180"/>
      <c r="F211" s="180"/>
      <c r="G211" s="180"/>
      <c r="H211" s="180"/>
      <c r="I211" s="180"/>
      <c r="J211" s="180"/>
      <c r="K211" s="180"/>
      <c r="L211" s="180"/>
      <c r="M211" s="180"/>
      <c r="N211" s="180"/>
      <c r="O211" s="180"/>
      <c r="P211" s="180"/>
      <c r="Q211" s="180"/>
      <c r="R211" s="180"/>
      <c r="S211" s="180"/>
    </row>
    <row r="212" spans="1:19" ht="15.75" customHeight="1">
      <c r="A212" s="180"/>
      <c r="B212" s="180"/>
      <c r="C212" s="180"/>
      <c r="D212" s="180"/>
      <c r="E212" s="180"/>
      <c r="F212" s="180"/>
      <c r="G212" s="180"/>
      <c r="H212" s="180"/>
      <c r="I212" s="180"/>
      <c r="J212" s="180"/>
      <c r="K212" s="180"/>
      <c r="L212" s="180"/>
      <c r="M212" s="180"/>
      <c r="N212" s="180"/>
      <c r="O212" s="180"/>
      <c r="P212" s="180"/>
      <c r="Q212" s="180"/>
      <c r="R212" s="180"/>
      <c r="S212" s="180"/>
    </row>
    <row r="213" spans="1:19" ht="15.75" customHeight="1">
      <c r="A213" s="180"/>
      <c r="B213" s="180"/>
      <c r="C213" s="180"/>
      <c r="D213" s="180"/>
      <c r="E213" s="180"/>
      <c r="F213" s="180"/>
      <c r="G213" s="180"/>
      <c r="H213" s="180"/>
      <c r="I213" s="180"/>
      <c r="J213" s="180"/>
      <c r="K213" s="180"/>
      <c r="L213" s="180"/>
      <c r="M213" s="180"/>
      <c r="N213" s="180"/>
      <c r="O213" s="180"/>
      <c r="P213" s="180"/>
      <c r="Q213" s="180"/>
      <c r="R213" s="180"/>
      <c r="S213" s="180"/>
    </row>
    <row r="214" spans="1:19" ht="15.75" customHeight="1">
      <c r="A214" s="180"/>
      <c r="B214" s="180"/>
      <c r="C214" s="180"/>
      <c r="D214" s="180"/>
      <c r="E214" s="180"/>
      <c r="F214" s="180"/>
      <c r="G214" s="180"/>
      <c r="H214" s="180"/>
      <c r="I214" s="180"/>
      <c r="J214" s="180"/>
      <c r="K214" s="180"/>
      <c r="L214" s="180"/>
      <c r="M214" s="180"/>
      <c r="N214" s="180"/>
      <c r="O214" s="180"/>
      <c r="P214" s="180"/>
      <c r="Q214" s="180"/>
      <c r="R214" s="180"/>
      <c r="S214" s="180"/>
    </row>
    <row r="215" spans="1:19" ht="15.75" customHeight="1">
      <c r="A215" s="180"/>
      <c r="B215" s="180"/>
      <c r="C215" s="180"/>
      <c r="D215" s="180"/>
      <c r="E215" s="180"/>
      <c r="F215" s="180"/>
      <c r="G215" s="180"/>
      <c r="H215" s="180"/>
      <c r="I215" s="180"/>
      <c r="J215" s="180"/>
      <c r="K215" s="180"/>
      <c r="L215" s="180"/>
      <c r="M215" s="180"/>
      <c r="N215" s="180"/>
      <c r="O215" s="180"/>
      <c r="P215" s="180"/>
      <c r="Q215" s="180"/>
      <c r="R215" s="180"/>
      <c r="S215" s="180"/>
    </row>
    <row r="216" spans="1:19" ht="15.75" customHeight="1">
      <c r="A216" s="180"/>
      <c r="B216" s="180"/>
      <c r="C216" s="180"/>
      <c r="D216" s="180"/>
      <c r="E216" s="180"/>
      <c r="F216" s="180"/>
      <c r="G216" s="180"/>
      <c r="H216" s="180"/>
      <c r="I216" s="180"/>
      <c r="J216" s="180"/>
      <c r="K216" s="180"/>
      <c r="L216" s="180"/>
      <c r="M216" s="180"/>
      <c r="N216" s="180"/>
      <c r="O216" s="180"/>
      <c r="P216" s="180"/>
      <c r="Q216" s="180"/>
      <c r="R216" s="180"/>
      <c r="S216" s="180"/>
    </row>
    <row r="217" spans="1:19" ht="15.75" customHeight="1">
      <c r="A217" s="180"/>
      <c r="B217" s="180"/>
      <c r="C217" s="180"/>
      <c r="D217" s="180"/>
      <c r="E217" s="180"/>
      <c r="F217" s="180"/>
      <c r="G217" s="180"/>
      <c r="H217" s="180"/>
      <c r="I217" s="180"/>
      <c r="J217" s="180"/>
      <c r="K217" s="180"/>
      <c r="L217" s="180"/>
      <c r="M217" s="180"/>
      <c r="N217" s="180"/>
      <c r="O217" s="180"/>
      <c r="P217" s="180"/>
      <c r="Q217" s="180"/>
      <c r="R217" s="180"/>
      <c r="S217" s="180"/>
    </row>
    <row r="218" spans="1:19" ht="15.75" customHeight="1">
      <c r="A218" s="180"/>
      <c r="B218" s="180"/>
      <c r="C218" s="180"/>
      <c r="D218" s="180"/>
      <c r="E218" s="180"/>
      <c r="F218" s="180"/>
      <c r="G218" s="180"/>
      <c r="H218" s="180"/>
      <c r="I218" s="180"/>
      <c r="J218" s="180"/>
      <c r="K218" s="180"/>
      <c r="L218" s="180"/>
      <c r="M218" s="180"/>
      <c r="N218" s="180"/>
      <c r="O218" s="180"/>
      <c r="P218" s="180"/>
      <c r="Q218" s="180"/>
      <c r="R218" s="180"/>
      <c r="S218" s="180"/>
    </row>
    <row r="219" spans="1:19" ht="15.75" customHeight="1">
      <c r="A219" s="180"/>
      <c r="B219" s="180"/>
      <c r="C219" s="180"/>
      <c r="D219" s="180"/>
      <c r="E219" s="180"/>
      <c r="F219" s="180"/>
      <c r="G219" s="180"/>
      <c r="H219" s="180"/>
      <c r="I219" s="180"/>
      <c r="J219" s="180"/>
      <c r="K219" s="180"/>
      <c r="L219" s="180"/>
      <c r="M219" s="180"/>
      <c r="N219" s="180"/>
      <c r="O219" s="180"/>
      <c r="P219" s="180"/>
      <c r="Q219" s="180"/>
      <c r="R219" s="180"/>
      <c r="S219" s="180"/>
    </row>
    <row r="220" spans="1:19" ht="15.75" customHeight="1">
      <c r="A220" s="180"/>
      <c r="B220" s="180"/>
      <c r="C220" s="180"/>
      <c r="D220" s="180"/>
      <c r="E220" s="180"/>
      <c r="F220" s="180"/>
      <c r="G220" s="180"/>
      <c r="H220" s="180"/>
      <c r="I220" s="180"/>
      <c r="J220" s="180"/>
      <c r="K220" s="180"/>
      <c r="L220" s="180"/>
      <c r="M220" s="180"/>
      <c r="N220" s="180"/>
      <c r="O220" s="180"/>
      <c r="P220" s="180"/>
      <c r="Q220" s="180"/>
      <c r="R220" s="180"/>
      <c r="S220" s="180"/>
    </row>
    <row r="221" spans="1:19" ht="15.75" customHeight="1">
      <c r="A221" s="180"/>
      <c r="B221" s="180"/>
      <c r="C221" s="180"/>
      <c r="D221" s="180"/>
      <c r="E221" s="180"/>
      <c r="F221" s="180"/>
      <c r="G221" s="180"/>
      <c r="H221" s="180"/>
      <c r="I221" s="180"/>
      <c r="J221" s="180"/>
      <c r="K221" s="180"/>
      <c r="L221" s="180"/>
      <c r="M221" s="180"/>
      <c r="N221" s="180"/>
      <c r="O221" s="180"/>
      <c r="P221" s="180"/>
      <c r="Q221" s="180"/>
      <c r="R221" s="180"/>
      <c r="S221" s="180"/>
    </row>
    <row r="222" spans="1:19" ht="15.75" customHeight="1">
      <c r="A222" s="180"/>
      <c r="B222" s="180"/>
      <c r="C222" s="180"/>
      <c r="D222" s="180"/>
      <c r="E222" s="180"/>
      <c r="F222" s="180"/>
      <c r="G222" s="180"/>
      <c r="H222" s="180"/>
      <c r="I222" s="180"/>
      <c r="J222" s="180"/>
      <c r="K222" s="180"/>
      <c r="L222" s="180"/>
      <c r="M222" s="180"/>
      <c r="N222" s="180"/>
      <c r="O222" s="180"/>
      <c r="P222" s="180"/>
      <c r="Q222" s="180"/>
      <c r="R222" s="180"/>
      <c r="S222" s="180"/>
    </row>
    <row r="223" spans="1:19" ht="15.75" customHeight="1">
      <c r="A223" s="180"/>
      <c r="B223" s="180"/>
      <c r="C223" s="180"/>
      <c r="D223" s="180"/>
      <c r="E223" s="180"/>
      <c r="F223" s="180"/>
      <c r="G223" s="180"/>
      <c r="H223" s="180"/>
      <c r="I223" s="180"/>
      <c r="J223" s="180"/>
      <c r="K223" s="180"/>
      <c r="L223" s="180"/>
      <c r="M223" s="180"/>
      <c r="N223" s="180"/>
      <c r="O223" s="180"/>
      <c r="P223" s="180"/>
      <c r="Q223" s="180"/>
      <c r="R223" s="180"/>
      <c r="S223" s="180"/>
    </row>
    <row r="224" spans="1:19" ht="15.75" customHeight="1">
      <c r="A224" s="180"/>
      <c r="B224" s="180"/>
      <c r="C224" s="180"/>
      <c r="D224" s="180"/>
      <c r="E224" s="180"/>
      <c r="F224" s="180"/>
      <c r="G224" s="180"/>
      <c r="H224" s="180"/>
      <c r="I224" s="180"/>
      <c r="J224" s="180"/>
      <c r="K224" s="180"/>
      <c r="L224" s="180"/>
      <c r="M224" s="180"/>
      <c r="N224" s="180"/>
      <c r="O224" s="180"/>
      <c r="P224" s="180"/>
      <c r="Q224" s="180"/>
      <c r="R224" s="180"/>
      <c r="S224" s="180"/>
    </row>
    <row r="225" spans="1:19" ht="15.75" customHeight="1">
      <c r="A225" s="180"/>
      <c r="B225" s="180"/>
      <c r="C225" s="180"/>
      <c r="D225" s="180"/>
      <c r="E225" s="180"/>
      <c r="F225" s="180"/>
      <c r="G225" s="180"/>
      <c r="H225" s="180"/>
      <c r="I225" s="180"/>
      <c r="J225" s="180"/>
      <c r="K225" s="180"/>
      <c r="L225" s="180"/>
      <c r="M225" s="180"/>
      <c r="N225" s="180"/>
      <c r="O225" s="180"/>
      <c r="P225" s="180"/>
      <c r="Q225" s="180"/>
      <c r="R225" s="180"/>
      <c r="S225" s="180"/>
    </row>
    <row r="226" spans="1:19" ht="15.75" customHeight="1">
      <c r="A226" s="180"/>
      <c r="B226" s="180"/>
      <c r="C226" s="180"/>
      <c r="D226" s="180"/>
      <c r="E226" s="180"/>
      <c r="F226" s="180"/>
      <c r="G226" s="180"/>
      <c r="H226" s="180"/>
      <c r="I226" s="180"/>
      <c r="J226" s="180"/>
      <c r="K226" s="180"/>
      <c r="L226" s="180"/>
      <c r="M226" s="180"/>
      <c r="N226" s="180"/>
      <c r="O226" s="180"/>
      <c r="P226" s="180"/>
      <c r="Q226" s="180"/>
      <c r="R226" s="180"/>
      <c r="S226" s="180"/>
    </row>
    <row r="227" spans="1:19" ht="15.75" customHeight="1">
      <c r="A227" s="180"/>
      <c r="B227" s="180"/>
      <c r="C227" s="180"/>
      <c r="D227" s="180"/>
      <c r="E227" s="180"/>
      <c r="F227" s="180"/>
      <c r="G227" s="180"/>
      <c r="H227" s="180"/>
      <c r="I227" s="180"/>
      <c r="J227" s="180"/>
      <c r="K227" s="180"/>
      <c r="L227" s="180"/>
      <c r="M227" s="180"/>
      <c r="N227" s="180"/>
      <c r="O227" s="180"/>
      <c r="P227" s="180"/>
      <c r="Q227" s="180"/>
      <c r="R227" s="180"/>
      <c r="S227" s="180"/>
    </row>
    <row r="228" spans="1:19" ht="15.75" customHeight="1">
      <c r="A228" s="180"/>
      <c r="B228" s="180"/>
      <c r="C228" s="180"/>
      <c r="D228" s="180"/>
      <c r="E228" s="180"/>
      <c r="F228" s="180"/>
      <c r="G228" s="180"/>
      <c r="H228" s="180"/>
      <c r="I228" s="180"/>
      <c r="J228" s="180"/>
      <c r="K228" s="180"/>
      <c r="L228" s="180"/>
      <c r="M228" s="180"/>
      <c r="N228" s="180"/>
      <c r="O228" s="180"/>
      <c r="P228" s="180"/>
      <c r="Q228" s="180"/>
      <c r="R228" s="180"/>
      <c r="S228" s="180"/>
    </row>
    <row r="229" spans="1:19" ht="15.75" customHeight="1">
      <c r="A229" s="180"/>
      <c r="B229" s="180"/>
      <c r="C229" s="180"/>
      <c r="D229" s="180"/>
      <c r="E229" s="180"/>
      <c r="F229" s="180"/>
      <c r="G229" s="180"/>
      <c r="H229" s="180"/>
      <c r="I229" s="180"/>
      <c r="J229" s="180"/>
      <c r="K229" s="180"/>
      <c r="L229" s="180"/>
      <c r="M229" s="180"/>
      <c r="N229" s="180"/>
      <c r="O229" s="180"/>
      <c r="P229" s="180"/>
      <c r="Q229" s="180"/>
      <c r="R229" s="180"/>
      <c r="S229" s="180"/>
    </row>
    <row r="230" spans="1:19" ht="15.75" customHeight="1">
      <c r="A230" s="180"/>
      <c r="B230" s="180"/>
      <c r="C230" s="180"/>
      <c r="D230" s="180"/>
      <c r="E230" s="180"/>
      <c r="F230" s="180"/>
      <c r="G230" s="180"/>
      <c r="H230" s="180"/>
      <c r="I230" s="180"/>
      <c r="J230" s="180"/>
      <c r="K230" s="180"/>
      <c r="L230" s="180"/>
      <c r="M230" s="180"/>
      <c r="N230" s="180"/>
      <c r="O230" s="180"/>
      <c r="P230" s="180"/>
      <c r="Q230" s="180"/>
      <c r="R230" s="180"/>
      <c r="S230" s="180"/>
    </row>
    <row r="231" spans="1:19" ht="15.75" customHeight="1">
      <c r="A231" s="180"/>
      <c r="B231" s="180"/>
      <c r="C231" s="180"/>
      <c r="D231" s="180"/>
      <c r="E231" s="180"/>
      <c r="F231" s="180"/>
      <c r="G231" s="180"/>
      <c r="H231" s="180"/>
      <c r="I231" s="180"/>
      <c r="J231" s="180"/>
      <c r="K231" s="180"/>
      <c r="L231" s="180"/>
      <c r="M231" s="180"/>
      <c r="N231" s="180"/>
      <c r="O231" s="180"/>
      <c r="P231" s="180"/>
      <c r="Q231" s="180"/>
      <c r="R231" s="180"/>
      <c r="S231" s="180"/>
    </row>
    <row r="232" spans="1:19" ht="15.75" customHeight="1">
      <c r="A232" s="180"/>
      <c r="B232" s="180"/>
      <c r="C232" s="180"/>
      <c r="D232" s="180"/>
      <c r="E232" s="180"/>
      <c r="F232" s="180"/>
      <c r="G232" s="180"/>
      <c r="H232" s="180"/>
      <c r="I232" s="180"/>
      <c r="J232" s="180"/>
      <c r="K232" s="180"/>
      <c r="L232" s="180"/>
      <c r="M232" s="180"/>
      <c r="N232" s="180"/>
      <c r="O232" s="180"/>
      <c r="P232" s="180"/>
      <c r="Q232" s="180"/>
      <c r="R232" s="180"/>
      <c r="S232" s="180"/>
    </row>
    <row r="233" spans="1:19" ht="15.75" customHeight="1">
      <c r="A233" s="180"/>
      <c r="B233" s="180"/>
      <c r="C233" s="180"/>
      <c r="D233" s="180"/>
      <c r="E233" s="180"/>
      <c r="F233" s="180"/>
      <c r="G233" s="180"/>
      <c r="H233" s="180"/>
      <c r="I233" s="180"/>
      <c r="J233" s="180"/>
      <c r="K233" s="180"/>
      <c r="L233" s="180"/>
      <c r="M233" s="180"/>
      <c r="N233" s="180"/>
      <c r="O233" s="180"/>
      <c r="P233" s="180"/>
      <c r="Q233" s="180"/>
      <c r="R233" s="180"/>
      <c r="S233" s="180"/>
    </row>
    <row r="234" spans="1:19" ht="15.75" customHeight="1">
      <c r="A234" s="180"/>
      <c r="B234" s="180"/>
      <c r="C234" s="180"/>
      <c r="D234" s="180"/>
      <c r="E234" s="180"/>
      <c r="F234" s="180"/>
      <c r="G234" s="180"/>
      <c r="H234" s="180"/>
      <c r="I234" s="180"/>
      <c r="J234" s="180"/>
      <c r="K234" s="180"/>
      <c r="L234" s="180"/>
      <c r="M234" s="180"/>
      <c r="N234" s="180"/>
      <c r="O234" s="180"/>
      <c r="P234" s="180"/>
      <c r="Q234" s="180"/>
      <c r="R234" s="180"/>
      <c r="S234" s="180"/>
    </row>
    <row r="235" spans="1:19" ht="15.75" customHeight="1">
      <c r="A235" s="180"/>
      <c r="B235" s="180"/>
      <c r="C235" s="180"/>
      <c r="D235" s="180"/>
      <c r="E235" s="180"/>
      <c r="F235" s="180"/>
      <c r="G235" s="180"/>
      <c r="H235" s="180"/>
      <c r="I235" s="180"/>
      <c r="J235" s="180"/>
      <c r="K235" s="180"/>
      <c r="L235" s="180"/>
      <c r="M235" s="180"/>
      <c r="N235" s="180"/>
      <c r="O235" s="180"/>
      <c r="P235" s="180"/>
      <c r="Q235" s="180"/>
      <c r="R235" s="180"/>
      <c r="S235" s="180"/>
    </row>
    <row r="236" spans="1:19" ht="15.75" customHeight="1">
      <c r="A236" s="180"/>
      <c r="B236" s="180"/>
      <c r="C236" s="180"/>
      <c r="D236" s="180"/>
      <c r="E236" s="180"/>
      <c r="F236" s="180"/>
      <c r="G236" s="180"/>
      <c r="H236" s="180"/>
      <c r="I236" s="180"/>
      <c r="J236" s="180"/>
      <c r="K236" s="180"/>
      <c r="L236" s="180"/>
      <c r="M236" s="180"/>
      <c r="N236" s="180"/>
      <c r="O236" s="180"/>
      <c r="P236" s="180"/>
      <c r="Q236" s="180"/>
      <c r="R236" s="180"/>
      <c r="S236" s="180"/>
    </row>
    <row r="237" spans="1:19" ht="15.75" customHeight="1">
      <c r="A237" s="180"/>
      <c r="B237" s="180"/>
      <c r="C237" s="180"/>
      <c r="D237" s="180"/>
      <c r="E237" s="180"/>
      <c r="F237" s="180"/>
      <c r="G237" s="180"/>
      <c r="H237" s="180"/>
      <c r="I237" s="180"/>
      <c r="J237" s="180"/>
      <c r="K237" s="180"/>
      <c r="L237" s="180"/>
      <c r="M237" s="180"/>
      <c r="N237" s="180"/>
      <c r="O237" s="180"/>
      <c r="P237" s="180"/>
      <c r="Q237" s="180"/>
      <c r="R237" s="180"/>
      <c r="S237" s="180"/>
    </row>
    <row r="238" spans="1:19" ht="15.75" customHeight="1">
      <c r="A238" s="180"/>
      <c r="B238" s="180"/>
      <c r="C238" s="180"/>
      <c r="D238" s="180"/>
      <c r="E238" s="180"/>
      <c r="F238" s="180"/>
      <c r="G238" s="180"/>
      <c r="H238" s="180"/>
      <c r="I238" s="180"/>
      <c r="J238" s="180"/>
      <c r="K238" s="180"/>
      <c r="L238" s="180"/>
      <c r="M238" s="180"/>
      <c r="N238" s="180"/>
      <c r="O238" s="180"/>
      <c r="P238" s="180"/>
      <c r="Q238" s="180"/>
      <c r="R238" s="180"/>
      <c r="S238" s="180"/>
    </row>
    <row r="239" spans="1:19" ht="15.75" customHeight="1">
      <c r="A239" s="180"/>
      <c r="B239" s="180"/>
      <c r="C239" s="180"/>
      <c r="D239" s="180"/>
      <c r="E239" s="180"/>
      <c r="F239" s="180"/>
      <c r="G239" s="180"/>
      <c r="H239" s="180"/>
      <c r="I239" s="180"/>
      <c r="J239" s="180"/>
      <c r="K239" s="180"/>
      <c r="L239" s="180"/>
      <c r="M239" s="180"/>
      <c r="N239" s="180"/>
      <c r="O239" s="180"/>
      <c r="P239" s="180"/>
      <c r="Q239" s="180"/>
      <c r="R239" s="180"/>
      <c r="S239" s="180"/>
    </row>
    <row r="240" spans="1:19" ht="15.75" customHeight="1">
      <c r="A240" s="180"/>
      <c r="B240" s="180"/>
      <c r="C240" s="180"/>
      <c r="D240" s="180"/>
      <c r="E240" s="180"/>
      <c r="F240" s="180"/>
      <c r="G240" s="180"/>
      <c r="H240" s="180"/>
      <c r="I240" s="180"/>
      <c r="J240" s="180"/>
      <c r="K240" s="180"/>
      <c r="L240" s="180"/>
      <c r="M240" s="180"/>
      <c r="N240" s="180"/>
      <c r="O240" s="180"/>
      <c r="P240" s="180"/>
      <c r="Q240" s="180"/>
      <c r="R240" s="180"/>
      <c r="S240" s="180"/>
    </row>
    <row r="241" spans="1:19" ht="15.75" customHeight="1">
      <c r="A241" s="180"/>
      <c r="B241" s="180"/>
      <c r="C241" s="180"/>
      <c r="D241" s="180"/>
      <c r="E241" s="180"/>
      <c r="F241" s="180"/>
      <c r="G241" s="180"/>
      <c r="H241" s="180"/>
      <c r="I241" s="180"/>
      <c r="J241" s="180"/>
      <c r="K241" s="180"/>
      <c r="L241" s="180"/>
      <c r="M241" s="180"/>
      <c r="N241" s="180"/>
      <c r="O241" s="180"/>
      <c r="P241" s="180"/>
      <c r="Q241" s="180"/>
      <c r="R241" s="180"/>
      <c r="S241" s="180"/>
    </row>
    <row r="242" spans="1:19" ht="15.75" customHeight="1">
      <c r="A242" s="180"/>
      <c r="B242" s="180"/>
      <c r="C242" s="180"/>
      <c r="D242" s="180"/>
      <c r="E242" s="180"/>
      <c r="F242" s="180"/>
      <c r="G242" s="180"/>
      <c r="H242" s="180"/>
      <c r="I242" s="180"/>
      <c r="J242" s="180"/>
      <c r="K242" s="180"/>
      <c r="L242" s="180"/>
      <c r="M242" s="180"/>
      <c r="N242" s="180"/>
      <c r="O242" s="180"/>
      <c r="P242" s="180"/>
      <c r="Q242" s="180"/>
      <c r="R242" s="180"/>
      <c r="S242" s="180"/>
    </row>
    <row r="243" spans="1:19" ht="15.75" customHeight="1">
      <c r="A243" s="180"/>
      <c r="B243" s="180"/>
      <c r="C243" s="180"/>
      <c r="D243" s="180"/>
      <c r="E243" s="180"/>
      <c r="F243" s="180"/>
      <c r="G243" s="180"/>
      <c r="H243" s="180"/>
      <c r="I243" s="180"/>
      <c r="J243" s="180"/>
      <c r="K243" s="180"/>
      <c r="L243" s="180"/>
      <c r="M243" s="180"/>
      <c r="N243" s="180"/>
      <c r="O243" s="180"/>
      <c r="P243" s="180"/>
      <c r="Q243" s="180"/>
      <c r="R243" s="180"/>
      <c r="S243" s="180"/>
    </row>
    <row r="244" spans="1:19" ht="15.75" customHeight="1">
      <c r="A244" s="180"/>
      <c r="B244" s="180"/>
      <c r="C244" s="180"/>
      <c r="D244" s="180"/>
      <c r="E244" s="180"/>
      <c r="F244" s="180"/>
      <c r="G244" s="180"/>
      <c r="H244" s="180"/>
      <c r="I244" s="180"/>
      <c r="J244" s="180"/>
      <c r="K244" s="180"/>
      <c r="L244" s="180"/>
      <c r="M244" s="180"/>
      <c r="N244" s="180"/>
      <c r="O244" s="180"/>
      <c r="P244" s="180"/>
      <c r="Q244" s="180"/>
      <c r="R244" s="180"/>
      <c r="S244" s="180"/>
    </row>
    <row r="245" spans="1:19" ht="15.75" customHeight="1">
      <c r="A245" s="180"/>
      <c r="B245" s="180"/>
      <c r="C245" s="180"/>
      <c r="D245" s="180"/>
      <c r="E245" s="180"/>
      <c r="F245" s="180"/>
      <c r="G245" s="180"/>
      <c r="H245" s="180"/>
      <c r="I245" s="180"/>
      <c r="J245" s="180"/>
      <c r="K245" s="180"/>
      <c r="L245" s="180"/>
      <c r="M245" s="180"/>
      <c r="N245" s="180"/>
      <c r="O245" s="180"/>
      <c r="P245" s="180"/>
      <c r="Q245" s="180"/>
      <c r="R245" s="180"/>
      <c r="S245" s="180"/>
    </row>
    <row r="246" spans="1:19" ht="15.75" customHeight="1">
      <c r="A246" s="180"/>
      <c r="B246" s="180"/>
      <c r="C246" s="180"/>
      <c r="D246" s="180"/>
      <c r="E246" s="180"/>
      <c r="F246" s="180"/>
      <c r="G246" s="180"/>
      <c r="H246" s="180"/>
      <c r="I246" s="180"/>
      <c r="J246" s="180"/>
      <c r="K246" s="180"/>
      <c r="L246" s="180"/>
      <c r="M246" s="180"/>
      <c r="N246" s="180"/>
      <c r="O246" s="180"/>
      <c r="P246" s="180"/>
      <c r="Q246" s="180"/>
      <c r="R246" s="180"/>
      <c r="S246" s="180"/>
    </row>
    <row r="247" spans="1:19" ht="15.75" customHeight="1">
      <c r="A247" s="180"/>
      <c r="B247" s="180"/>
      <c r="C247" s="180"/>
      <c r="D247" s="180"/>
      <c r="E247" s="180"/>
      <c r="F247" s="180"/>
      <c r="G247" s="180"/>
      <c r="H247" s="180"/>
      <c r="I247" s="180"/>
      <c r="J247" s="180"/>
      <c r="K247" s="180"/>
      <c r="L247" s="180"/>
      <c r="M247" s="180"/>
      <c r="N247" s="180"/>
      <c r="O247" s="180"/>
      <c r="P247" s="180"/>
      <c r="Q247" s="180"/>
      <c r="R247" s="180"/>
      <c r="S247" s="180"/>
    </row>
    <row r="248" spans="1:19" ht="15.75" customHeight="1">
      <c r="A248" s="180"/>
      <c r="B248" s="180"/>
      <c r="C248" s="180"/>
      <c r="D248" s="180"/>
      <c r="E248" s="180"/>
      <c r="F248" s="180"/>
      <c r="G248" s="180"/>
      <c r="H248" s="180"/>
      <c r="I248" s="180"/>
      <c r="J248" s="180"/>
      <c r="K248" s="180"/>
      <c r="L248" s="180"/>
      <c r="M248" s="180"/>
      <c r="N248" s="180"/>
      <c r="O248" s="180"/>
      <c r="P248" s="180"/>
      <c r="Q248" s="180"/>
      <c r="R248" s="180"/>
      <c r="S248" s="180"/>
    </row>
    <row r="249" spans="1:19" ht="15.75" customHeight="1">
      <c r="A249" s="180"/>
      <c r="B249" s="180"/>
      <c r="C249" s="180"/>
      <c r="D249" s="180"/>
      <c r="E249" s="180"/>
      <c r="F249" s="180"/>
      <c r="G249" s="180"/>
      <c r="H249" s="180"/>
      <c r="I249" s="180"/>
      <c r="J249" s="180"/>
      <c r="K249" s="180"/>
      <c r="L249" s="180"/>
      <c r="M249" s="180"/>
      <c r="N249" s="180"/>
      <c r="O249" s="180"/>
      <c r="P249" s="180"/>
      <c r="Q249" s="180"/>
      <c r="R249" s="180"/>
      <c r="S249" s="180"/>
    </row>
    <row r="250" spans="1:19" ht="15.75" customHeight="1">
      <c r="A250" s="180"/>
      <c r="B250" s="180"/>
      <c r="C250" s="180"/>
      <c r="D250" s="180"/>
      <c r="E250" s="180"/>
      <c r="F250" s="180"/>
      <c r="G250" s="180"/>
      <c r="H250" s="180"/>
      <c r="I250" s="180"/>
      <c r="J250" s="180"/>
      <c r="K250" s="180"/>
      <c r="L250" s="180"/>
      <c r="M250" s="180"/>
      <c r="N250" s="180"/>
      <c r="O250" s="180"/>
      <c r="P250" s="180"/>
      <c r="Q250" s="180"/>
      <c r="R250" s="180"/>
      <c r="S250" s="180"/>
    </row>
    <row r="251" spans="1:19" ht="15.75" customHeight="1">
      <c r="A251" s="180"/>
      <c r="B251" s="180"/>
      <c r="C251" s="180"/>
      <c r="D251" s="180"/>
      <c r="E251" s="180"/>
      <c r="F251" s="180"/>
      <c r="G251" s="180"/>
      <c r="H251" s="180"/>
      <c r="I251" s="180"/>
      <c r="J251" s="180"/>
      <c r="K251" s="180"/>
      <c r="L251" s="180"/>
      <c r="M251" s="180"/>
      <c r="N251" s="180"/>
      <c r="O251" s="180"/>
      <c r="P251" s="180"/>
      <c r="Q251" s="180"/>
      <c r="R251" s="180"/>
      <c r="S251" s="180"/>
    </row>
    <row r="252" spans="1:19" ht="15.75" customHeight="1">
      <c r="A252" s="180"/>
      <c r="B252" s="180"/>
      <c r="C252" s="180"/>
      <c r="D252" s="180"/>
      <c r="E252" s="180"/>
      <c r="F252" s="180"/>
      <c r="G252" s="180"/>
      <c r="H252" s="180"/>
      <c r="I252" s="180"/>
      <c r="J252" s="180"/>
      <c r="K252" s="180"/>
      <c r="L252" s="180"/>
      <c r="M252" s="180"/>
      <c r="N252" s="180"/>
      <c r="O252" s="180"/>
      <c r="P252" s="180"/>
      <c r="Q252" s="180"/>
      <c r="R252" s="180"/>
      <c r="S252" s="180"/>
    </row>
    <row r="253" spans="1:19" ht="15.75" customHeight="1">
      <c r="A253" s="180"/>
      <c r="B253" s="180"/>
      <c r="C253" s="180"/>
      <c r="D253" s="180"/>
      <c r="E253" s="180"/>
      <c r="F253" s="180"/>
      <c r="G253" s="180"/>
      <c r="H253" s="180"/>
      <c r="I253" s="180"/>
      <c r="J253" s="180"/>
      <c r="K253" s="180"/>
      <c r="L253" s="180"/>
      <c r="M253" s="180"/>
      <c r="N253" s="180"/>
      <c r="O253" s="180"/>
      <c r="P253" s="180"/>
      <c r="Q253" s="180"/>
      <c r="R253" s="180"/>
      <c r="S253" s="180"/>
    </row>
    <row r="254" spans="1:19" ht="15.75" customHeight="1">
      <c r="A254" s="180"/>
      <c r="B254" s="180"/>
      <c r="C254" s="180"/>
      <c r="D254" s="180"/>
      <c r="E254" s="180"/>
      <c r="F254" s="180"/>
      <c r="G254" s="180"/>
      <c r="H254" s="180"/>
      <c r="I254" s="180"/>
      <c r="J254" s="180"/>
      <c r="K254" s="180"/>
      <c r="L254" s="180"/>
      <c r="M254" s="180"/>
      <c r="N254" s="180"/>
      <c r="O254" s="180"/>
      <c r="P254" s="180"/>
      <c r="Q254" s="180"/>
      <c r="R254" s="180"/>
      <c r="S254" s="180"/>
    </row>
    <row r="255" spans="1:19" ht="15.75" customHeight="1">
      <c r="A255" s="180"/>
      <c r="B255" s="180"/>
      <c r="C255" s="180"/>
      <c r="D255" s="180"/>
      <c r="E255" s="180"/>
      <c r="F255" s="180"/>
      <c r="G255" s="180"/>
      <c r="H255" s="180"/>
      <c r="I255" s="180"/>
      <c r="J255" s="180"/>
      <c r="K255" s="180"/>
      <c r="L255" s="180"/>
      <c r="M255" s="180"/>
      <c r="N255" s="180"/>
      <c r="O255" s="180"/>
      <c r="P255" s="180"/>
      <c r="Q255" s="180"/>
      <c r="R255" s="180"/>
      <c r="S255" s="180"/>
    </row>
    <row r="256" spans="1:19" ht="15.75" customHeight="1">
      <c r="A256" s="180"/>
      <c r="B256" s="180"/>
      <c r="C256" s="180"/>
      <c r="D256" s="180"/>
      <c r="E256" s="180"/>
      <c r="F256" s="180"/>
      <c r="G256" s="180"/>
      <c r="H256" s="180"/>
      <c r="I256" s="180"/>
      <c r="J256" s="180"/>
      <c r="K256" s="180"/>
      <c r="L256" s="180"/>
      <c r="M256" s="180"/>
      <c r="N256" s="180"/>
      <c r="O256" s="180"/>
      <c r="P256" s="180"/>
      <c r="Q256" s="180"/>
      <c r="R256" s="180"/>
      <c r="S256" s="180"/>
    </row>
    <row r="257" spans="1:19" ht="15.75" customHeight="1">
      <c r="A257" s="180"/>
      <c r="B257" s="180"/>
      <c r="C257" s="180"/>
      <c r="D257" s="180"/>
      <c r="E257" s="180"/>
      <c r="F257" s="180"/>
      <c r="G257" s="180"/>
      <c r="H257" s="180"/>
      <c r="I257" s="180"/>
      <c r="J257" s="180"/>
      <c r="K257" s="180"/>
      <c r="L257" s="180"/>
      <c r="M257" s="180"/>
      <c r="N257" s="180"/>
      <c r="O257" s="180"/>
      <c r="P257" s="180"/>
      <c r="Q257" s="180"/>
      <c r="R257" s="180"/>
      <c r="S257" s="180"/>
    </row>
    <row r="258" spans="1:19" ht="15.75" customHeight="1">
      <c r="A258" s="180"/>
      <c r="B258" s="180"/>
      <c r="C258" s="180"/>
      <c r="D258" s="180"/>
      <c r="E258" s="180"/>
      <c r="F258" s="180"/>
      <c r="G258" s="180"/>
      <c r="H258" s="180"/>
      <c r="I258" s="180"/>
      <c r="J258" s="180"/>
      <c r="K258" s="180"/>
      <c r="L258" s="180"/>
      <c r="M258" s="180"/>
      <c r="N258" s="180"/>
      <c r="O258" s="180"/>
      <c r="P258" s="180"/>
      <c r="Q258" s="180"/>
      <c r="R258" s="180"/>
      <c r="S258" s="180"/>
    </row>
    <row r="259" spans="1:19" ht="15.75" customHeight="1">
      <c r="A259" s="180"/>
      <c r="B259" s="180"/>
      <c r="C259" s="180"/>
      <c r="D259" s="180"/>
      <c r="E259" s="180"/>
      <c r="F259" s="180"/>
      <c r="G259" s="180"/>
      <c r="H259" s="180"/>
      <c r="I259" s="180"/>
      <c r="J259" s="180"/>
      <c r="K259" s="180"/>
      <c r="L259" s="180"/>
      <c r="M259" s="180"/>
      <c r="N259" s="180"/>
      <c r="O259" s="180"/>
      <c r="P259" s="180"/>
      <c r="Q259" s="180"/>
      <c r="R259" s="180"/>
      <c r="S259" s="180"/>
    </row>
    <row r="260" spans="1:19" ht="15.75" customHeight="1">
      <c r="A260" s="180"/>
      <c r="B260" s="180"/>
      <c r="C260" s="180"/>
      <c r="D260" s="180"/>
      <c r="E260" s="180"/>
      <c r="F260" s="180"/>
      <c r="G260" s="180"/>
      <c r="H260" s="180"/>
      <c r="I260" s="180"/>
      <c r="J260" s="180"/>
      <c r="K260" s="180"/>
      <c r="L260" s="180"/>
      <c r="M260" s="180"/>
      <c r="N260" s="180"/>
      <c r="O260" s="180"/>
      <c r="P260" s="180"/>
      <c r="Q260" s="180"/>
      <c r="R260" s="180"/>
      <c r="S260" s="180"/>
    </row>
    <row r="261" spans="1:19" ht="15.75" customHeight="1">
      <c r="A261" s="180"/>
      <c r="B261" s="180"/>
      <c r="C261" s="180"/>
      <c r="D261" s="180"/>
      <c r="E261" s="180"/>
      <c r="F261" s="180"/>
      <c r="G261" s="180"/>
      <c r="H261" s="180"/>
      <c r="I261" s="180"/>
      <c r="J261" s="180"/>
      <c r="K261" s="180"/>
      <c r="L261" s="180"/>
      <c r="M261" s="180"/>
      <c r="N261" s="180"/>
      <c r="O261" s="180"/>
      <c r="P261" s="180"/>
      <c r="Q261" s="180"/>
      <c r="R261" s="180"/>
      <c r="S261" s="180"/>
    </row>
    <row r="262" spans="1:19" ht="15.75" customHeight="1">
      <c r="A262" s="180"/>
      <c r="B262" s="180"/>
      <c r="C262" s="180"/>
      <c r="D262" s="180"/>
      <c r="E262" s="180"/>
      <c r="F262" s="180"/>
      <c r="G262" s="180"/>
      <c r="H262" s="180"/>
      <c r="I262" s="180"/>
      <c r="J262" s="180"/>
      <c r="K262" s="180"/>
      <c r="L262" s="180"/>
      <c r="M262" s="180"/>
      <c r="N262" s="180"/>
      <c r="O262" s="180"/>
      <c r="P262" s="180"/>
      <c r="Q262" s="180"/>
      <c r="R262" s="180"/>
      <c r="S262" s="180"/>
    </row>
    <row r="263" spans="1:19" ht="15.75" customHeight="1">
      <c r="A263" s="180"/>
      <c r="B263" s="180"/>
      <c r="C263" s="180"/>
      <c r="D263" s="180"/>
      <c r="E263" s="180"/>
      <c r="F263" s="180"/>
      <c r="G263" s="180"/>
      <c r="H263" s="180"/>
      <c r="I263" s="180"/>
      <c r="J263" s="180"/>
      <c r="K263" s="180"/>
      <c r="L263" s="180"/>
      <c r="M263" s="180"/>
      <c r="N263" s="180"/>
      <c r="O263" s="180"/>
      <c r="P263" s="180"/>
      <c r="Q263" s="180"/>
      <c r="R263" s="180"/>
      <c r="S263" s="180"/>
    </row>
    <row r="264" spans="1:19" ht="15.75" customHeight="1">
      <c r="A264" s="180"/>
      <c r="B264" s="180"/>
      <c r="C264" s="180"/>
      <c r="D264" s="180"/>
      <c r="E264" s="180"/>
      <c r="F264" s="180"/>
      <c r="G264" s="180"/>
      <c r="H264" s="180"/>
      <c r="I264" s="180"/>
      <c r="J264" s="180"/>
      <c r="K264" s="180"/>
      <c r="L264" s="180"/>
      <c r="M264" s="180"/>
      <c r="N264" s="180"/>
      <c r="O264" s="180"/>
      <c r="P264" s="180"/>
      <c r="Q264" s="180"/>
      <c r="R264" s="180"/>
      <c r="S264" s="180"/>
    </row>
    <row r="265" spans="1:19" ht="15.75" customHeight="1">
      <c r="A265" s="180"/>
      <c r="B265" s="180"/>
      <c r="C265" s="180"/>
      <c r="D265" s="180"/>
      <c r="E265" s="180"/>
      <c r="F265" s="180"/>
      <c r="G265" s="180"/>
      <c r="H265" s="180"/>
      <c r="I265" s="180"/>
      <c r="J265" s="180"/>
      <c r="K265" s="180"/>
      <c r="L265" s="180"/>
      <c r="M265" s="180"/>
      <c r="N265" s="180"/>
      <c r="O265" s="180"/>
      <c r="P265" s="180"/>
      <c r="Q265" s="180"/>
      <c r="R265" s="180"/>
      <c r="S265" s="180"/>
    </row>
    <row r="266" spans="1:19" ht="15.75" customHeight="1">
      <c r="A266" s="180"/>
      <c r="B266" s="180"/>
      <c r="C266" s="180"/>
      <c r="D266" s="180"/>
      <c r="E266" s="180"/>
      <c r="F266" s="180"/>
      <c r="G266" s="180"/>
      <c r="H266" s="180"/>
      <c r="I266" s="180"/>
      <c r="J266" s="180"/>
      <c r="K266" s="180"/>
      <c r="L266" s="180"/>
      <c r="M266" s="180"/>
      <c r="N266" s="180"/>
      <c r="O266" s="180"/>
      <c r="P266" s="180"/>
      <c r="Q266" s="180"/>
      <c r="R266" s="180"/>
      <c r="S266" s="180"/>
    </row>
    <row r="267" spans="1:19" ht="15.75" customHeight="1">
      <c r="A267" s="180"/>
      <c r="B267" s="180"/>
      <c r="C267" s="180"/>
      <c r="D267" s="180"/>
      <c r="E267" s="180"/>
      <c r="F267" s="180"/>
      <c r="G267" s="180"/>
      <c r="H267" s="180"/>
      <c r="I267" s="180"/>
      <c r="J267" s="180"/>
      <c r="K267" s="180"/>
      <c r="L267" s="180"/>
      <c r="M267" s="180"/>
      <c r="N267" s="180"/>
      <c r="O267" s="180"/>
      <c r="P267" s="180"/>
      <c r="Q267" s="180"/>
      <c r="R267" s="180"/>
      <c r="S267" s="180"/>
    </row>
    <row r="268" spans="1:19" ht="15.75" customHeight="1">
      <c r="A268" s="180"/>
      <c r="B268" s="180"/>
      <c r="C268" s="180"/>
      <c r="D268" s="180"/>
      <c r="E268" s="180"/>
      <c r="F268" s="180"/>
      <c r="G268" s="180"/>
      <c r="H268" s="180"/>
      <c r="I268" s="180"/>
      <c r="J268" s="180"/>
      <c r="K268" s="180"/>
      <c r="L268" s="180"/>
      <c r="M268" s="180"/>
      <c r="N268" s="180"/>
      <c r="O268" s="180"/>
      <c r="P268" s="180"/>
      <c r="Q268" s="180"/>
      <c r="R268" s="180"/>
      <c r="S268" s="180"/>
    </row>
    <row r="269" spans="1:19" ht="15.75" customHeight="1">
      <c r="A269" s="180"/>
      <c r="B269" s="180"/>
      <c r="C269" s="180"/>
      <c r="D269" s="180"/>
      <c r="E269" s="180"/>
      <c r="F269" s="180"/>
      <c r="G269" s="180"/>
      <c r="H269" s="180"/>
      <c r="I269" s="180"/>
      <c r="J269" s="180"/>
      <c r="K269" s="180"/>
      <c r="L269" s="180"/>
      <c r="M269" s="180"/>
      <c r="N269" s="180"/>
      <c r="O269" s="180"/>
      <c r="P269" s="180"/>
      <c r="Q269" s="180"/>
      <c r="R269" s="180"/>
      <c r="S269" s="180"/>
    </row>
    <row r="270" spans="1:19" ht="15.75" customHeight="1">
      <c r="A270" s="180"/>
      <c r="B270" s="180"/>
      <c r="C270" s="180"/>
      <c r="D270" s="180"/>
      <c r="E270" s="180"/>
      <c r="F270" s="180"/>
      <c r="G270" s="180"/>
      <c r="H270" s="180"/>
      <c r="I270" s="180"/>
      <c r="J270" s="180"/>
      <c r="K270" s="180"/>
      <c r="L270" s="180"/>
      <c r="M270" s="180"/>
      <c r="N270" s="180"/>
      <c r="O270" s="180"/>
      <c r="P270" s="180"/>
      <c r="Q270" s="180"/>
      <c r="R270" s="180"/>
      <c r="S270" s="180"/>
    </row>
    <row r="271" spans="1:19" ht="15.75" customHeight="1">
      <c r="A271" s="180"/>
      <c r="B271" s="180"/>
      <c r="C271" s="180"/>
      <c r="D271" s="180"/>
      <c r="E271" s="180"/>
      <c r="F271" s="180"/>
      <c r="G271" s="180"/>
      <c r="H271" s="180"/>
      <c r="I271" s="180"/>
      <c r="J271" s="180"/>
      <c r="K271" s="180"/>
      <c r="L271" s="180"/>
      <c r="M271" s="180"/>
      <c r="N271" s="180"/>
      <c r="O271" s="180"/>
      <c r="P271" s="180"/>
      <c r="Q271" s="180"/>
      <c r="R271" s="180"/>
      <c r="S271" s="180"/>
    </row>
    <row r="272" spans="1:19" ht="15.75" customHeight="1">
      <c r="A272" s="180"/>
      <c r="B272" s="180"/>
      <c r="C272" s="180"/>
      <c r="D272" s="180"/>
      <c r="E272" s="180"/>
      <c r="F272" s="180"/>
      <c r="G272" s="180"/>
      <c r="H272" s="180"/>
      <c r="I272" s="180"/>
      <c r="J272" s="180"/>
      <c r="K272" s="180"/>
      <c r="L272" s="180"/>
      <c r="M272" s="180"/>
      <c r="N272" s="180"/>
      <c r="O272" s="180"/>
      <c r="P272" s="180"/>
      <c r="Q272" s="180"/>
      <c r="R272" s="180"/>
      <c r="S272" s="180"/>
    </row>
    <row r="273" spans="1:19" ht="15.75" customHeight="1">
      <c r="A273" s="180"/>
      <c r="B273" s="180"/>
      <c r="C273" s="180"/>
      <c r="D273" s="180"/>
      <c r="E273" s="180"/>
      <c r="F273" s="180"/>
      <c r="G273" s="180"/>
      <c r="H273" s="180"/>
      <c r="I273" s="180"/>
      <c r="J273" s="180"/>
      <c r="K273" s="180"/>
      <c r="L273" s="180"/>
      <c r="M273" s="180"/>
      <c r="N273" s="180"/>
      <c r="O273" s="180"/>
      <c r="P273" s="180"/>
      <c r="Q273" s="180"/>
      <c r="R273" s="180"/>
      <c r="S273" s="180"/>
    </row>
    <row r="274" spans="1:19" ht="15.75" customHeight="1">
      <c r="A274" s="180"/>
      <c r="B274" s="180"/>
      <c r="C274" s="180"/>
      <c r="D274" s="180"/>
      <c r="E274" s="180"/>
      <c r="F274" s="180"/>
      <c r="G274" s="180"/>
      <c r="H274" s="180"/>
      <c r="I274" s="180"/>
      <c r="J274" s="180"/>
      <c r="K274" s="180"/>
      <c r="L274" s="180"/>
      <c r="M274" s="180"/>
      <c r="N274" s="180"/>
      <c r="O274" s="180"/>
      <c r="P274" s="180"/>
      <c r="Q274" s="180"/>
      <c r="R274" s="180"/>
      <c r="S274" s="180"/>
    </row>
    <row r="275" spans="1:19" ht="15.75" customHeight="1">
      <c r="A275" s="180"/>
      <c r="B275" s="180"/>
      <c r="C275" s="180"/>
      <c r="D275" s="180"/>
      <c r="E275" s="180"/>
      <c r="F275" s="180"/>
      <c r="G275" s="180"/>
      <c r="H275" s="180"/>
      <c r="I275" s="180"/>
      <c r="J275" s="180"/>
      <c r="K275" s="180"/>
      <c r="L275" s="180"/>
      <c r="M275" s="180"/>
      <c r="N275" s="180"/>
      <c r="O275" s="180"/>
      <c r="P275" s="180"/>
      <c r="Q275" s="180"/>
      <c r="R275" s="180"/>
      <c r="S275" s="180"/>
    </row>
    <row r="276" spans="1:19" ht="15.75" customHeight="1">
      <c r="A276" s="180"/>
      <c r="B276" s="180"/>
      <c r="C276" s="180"/>
      <c r="D276" s="180"/>
      <c r="E276" s="180"/>
      <c r="F276" s="180"/>
      <c r="G276" s="180"/>
      <c r="H276" s="180"/>
      <c r="I276" s="180"/>
      <c r="J276" s="180"/>
      <c r="K276" s="180"/>
      <c r="L276" s="180"/>
      <c r="M276" s="180"/>
      <c r="N276" s="180"/>
      <c r="O276" s="180"/>
      <c r="P276" s="180"/>
      <c r="Q276" s="180"/>
      <c r="R276" s="180"/>
      <c r="S276" s="180"/>
    </row>
    <row r="277" spans="1:19" ht="15.75" customHeight="1">
      <c r="A277" s="180"/>
      <c r="B277" s="180"/>
      <c r="C277" s="180"/>
      <c r="D277" s="180"/>
      <c r="E277" s="180"/>
      <c r="F277" s="180"/>
      <c r="G277" s="180"/>
      <c r="H277" s="180"/>
      <c r="I277" s="180"/>
      <c r="J277" s="180"/>
      <c r="K277" s="180"/>
      <c r="L277" s="180"/>
      <c r="M277" s="180"/>
      <c r="N277" s="180"/>
      <c r="O277" s="180"/>
      <c r="P277" s="180"/>
      <c r="Q277" s="180"/>
      <c r="R277" s="180"/>
      <c r="S277" s="180"/>
    </row>
    <row r="278" spans="1:19" ht="15.75" customHeight="1">
      <c r="A278" s="180"/>
      <c r="B278" s="180"/>
      <c r="C278" s="180"/>
      <c r="D278" s="180"/>
      <c r="E278" s="180"/>
      <c r="F278" s="180"/>
      <c r="G278" s="180"/>
      <c r="H278" s="180"/>
      <c r="I278" s="180"/>
      <c r="J278" s="180"/>
      <c r="K278" s="180"/>
      <c r="L278" s="180"/>
      <c r="M278" s="180"/>
      <c r="N278" s="180"/>
      <c r="O278" s="180"/>
      <c r="P278" s="180"/>
      <c r="Q278" s="180"/>
      <c r="R278" s="180"/>
      <c r="S278" s="180"/>
    </row>
    <row r="279" spans="1:19" ht="15.75" customHeight="1">
      <c r="A279" s="180"/>
      <c r="B279" s="180"/>
      <c r="C279" s="180"/>
      <c r="D279" s="180"/>
      <c r="E279" s="180"/>
      <c r="F279" s="180"/>
      <c r="G279" s="180"/>
      <c r="H279" s="180"/>
      <c r="I279" s="180"/>
      <c r="J279" s="180"/>
      <c r="K279" s="180"/>
      <c r="L279" s="180"/>
      <c r="M279" s="180"/>
      <c r="N279" s="180"/>
      <c r="O279" s="180"/>
      <c r="P279" s="180"/>
      <c r="Q279" s="180"/>
      <c r="R279" s="180"/>
      <c r="S279" s="180"/>
    </row>
    <row r="280" spans="1:19" ht="15.75" customHeight="1">
      <c r="A280" s="180"/>
      <c r="B280" s="180"/>
      <c r="C280" s="180"/>
      <c r="D280" s="180"/>
      <c r="E280" s="180"/>
      <c r="F280" s="180"/>
      <c r="G280" s="180"/>
      <c r="H280" s="180"/>
      <c r="I280" s="180"/>
      <c r="J280" s="180"/>
      <c r="K280" s="180"/>
      <c r="L280" s="180"/>
      <c r="M280" s="180"/>
      <c r="N280" s="180"/>
      <c r="O280" s="180"/>
      <c r="P280" s="180"/>
      <c r="Q280" s="180"/>
      <c r="R280" s="180"/>
      <c r="S280" s="180"/>
    </row>
    <row r="281" spans="1:19" ht="15.75" customHeight="1">
      <c r="A281" s="180"/>
      <c r="B281" s="180"/>
      <c r="C281" s="180"/>
      <c r="D281" s="180"/>
      <c r="E281" s="180"/>
      <c r="F281" s="180"/>
      <c r="G281" s="180"/>
      <c r="H281" s="180"/>
      <c r="I281" s="180"/>
      <c r="J281" s="180"/>
      <c r="K281" s="180"/>
      <c r="L281" s="180"/>
      <c r="M281" s="180"/>
      <c r="N281" s="180"/>
      <c r="O281" s="180"/>
      <c r="P281" s="180"/>
      <c r="Q281" s="180"/>
      <c r="R281" s="180"/>
      <c r="S281" s="180"/>
    </row>
    <row r="282" spans="1:19" ht="15.75" customHeight="1">
      <c r="A282" s="180"/>
      <c r="B282" s="180"/>
      <c r="C282" s="180"/>
      <c r="D282" s="180"/>
      <c r="E282" s="180"/>
      <c r="F282" s="180"/>
      <c r="G282" s="180"/>
      <c r="H282" s="180"/>
      <c r="I282" s="180"/>
      <c r="J282" s="180"/>
      <c r="K282" s="180"/>
      <c r="L282" s="180"/>
      <c r="M282" s="180"/>
      <c r="N282" s="180"/>
      <c r="O282" s="180"/>
      <c r="P282" s="180"/>
      <c r="Q282" s="180"/>
      <c r="R282" s="180"/>
      <c r="S282" s="180"/>
    </row>
    <row r="283" spans="1:19" ht="15.75" customHeight="1">
      <c r="A283" s="180"/>
      <c r="B283" s="180"/>
      <c r="C283" s="180"/>
      <c r="D283" s="180"/>
      <c r="E283" s="180"/>
      <c r="F283" s="180"/>
      <c r="G283" s="180"/>
      <c r="H283" s="180"/>
      <c r="I283" s="180"/>
      <c r="J283" s="180"/>
      <c r="K283" s="180"/>
      <c r="L283" s="180"/>
      <c r="M283" s="180"/>
      <c r="N283" s="180"/>
      <c r="O283" s="180"/>
      <c r="P283" s="180"/>
      <c r="Q283" s="180"/>
      <c r="R283" s="180"/>
      <c r="S283" s="180"/>
    </row>
    <row r="284" spans="1:19" ht="15.75" customHeight="1">
      <c r="A284" s="180"/>
      <c r="B284" s="180"/>
      <c r="C284" s="180"/>
      <c r="D284" s="180"/>
      <c r="E284" s="180"/>
      <c r="F284" s="180"/>
      <c r="G284" s="180"/>
      <c r="H284" s="180"/>
      <c r="I284" s="180"/>
      <c r="J284" s="180"/>
      <c r="K284" s="180"/>
      <c r="L284" s="180"/>
      <c r="M284" s="180"/>
      <c r="N284" s="180"/>
      <c r="O284" s="180"/>
      <c r="P284" s="180"/>
      <c r="Q284" s="180"/>
      <c r="R284" s="180"/>
      <c r="S284" s="180"/>
    </row>
    <row r="285" spans="1:19" ht="15.75" customHeight="1">
      <c r="A285" s="180"/>
      <c r="B285" s="180"/>
      <c r="C285" s="180"/>
      <c r="D285" s="180"/>
      <c r="E285" s="180"/>
      <c r="F285" s="180"/>
      <c r="G285" s="180"/>
      <c r="H285" s="180"/>
      <c r="I285" s="180"/>
      <c r="J285" s="180"/>
      <c r="K285" s="180"/>
      <c r="L285" s="180"/>
      <c r="M285" s="180"/>
      <c r="N285" s="180"/>
      <c r="O285" s="180"/>
      <c r="P285" s="180"/>
      <c r="Q285" s="180"/>
      <c r="R285" s="180"/>
      <c r="S285" s="180"/>
    </row>
    <row r="286" spans="1:19" ht="15.75" customHeight="1">
      <c r="A286" s="180"/>
      <c r="B286" s="180"/>
      <c r="C286" s="180"/>
      <c r="D286" s="180"/>
      <c r="E286" s="180"/>
      <c r="F286" s="180"/>
      <c r="G286" s="180"/>
      <c r="H286" s="180"/>
      <c r="I286" s="180"/>
      <c r="J286" s="180"/>
      <c r="K286" s="180"/>
      <c r="L286" s="180"/>
      <c r="M286" s="180"/>
      <c r="N286" s="180"/>
      <c r="O286" s="180"/>
      <c r="P286" s="180"/>
      <c r="Q286" s="180"/>
      <c r="R286" s="180"/>
      <c r="S286" s="180"/>
    </row>
    <row r="287" spans="1:19" ht="15.75" customHeight="1">
      <c r="A287" s="180"/>
      <c r="B287" s="180"/>
      <c r="C287" s="180"/>
      <c r="D287" s="180"/>
      <c r="E287" s="180"/>
      <c r="F287" s="180"/>
      <c r="G287" s="180"/>
      <c r="H287" s="180"/>
      <c r="I287" s="180"/>
      <c r="J287" s="180"/>
      <c r="K287" s="180"/>
      <c r="L287" s="180"/>
      <c r="M287" s="180"/>
      <c r="N287" s="180"/>
      <c r="O287" s="180"/>
      <c r="P287" s="180"/>
      <c r="Q287" s="180"/>
      <c r="R287" s="180"/>
      <c r="S287" s="180"/>
    </row>
    <row r="288" spans="1:19" ht="15.75" customHeight="1">
      <c r="A288" s="180"/>
      <c r="B288" s="180"/>
      <c r="C288" s="180"/>
      <c r="D288" s="180"/>
      <c r="E288" s="180"/>
      <c r="F288" s="180"/>
      <c r="G288" s="180"/>
      <c r="H288" s="180"/>
      <c r="I288" s="180"/>
      <c r="J288" s="180"/>
      <c r="K288" s="180"/>
      <c r="L288" s="180"/>
      <c r="M288" s="180"/>
      <c r="N288" s="180"/>
      <c r="O288" s="180"/>
      <c r="P288" s="180"/>
      <c r="Q288" s="180"/>
      <c r="R288" s="180"/>
      <c r="S288" s="180"/>
    </row>
    <row r="289" spans="1:19" ht="15.75" customHeight="1">
      <c r="A289" s="180"/>
      <c r="B289" s="180"/>
      <c r="C289" s="180"/>
      <c r="D289" s="180"/>
      <c r="E289" s="180"/>
      <c r="F289" s="180"/>
      <c r="G289" s="180"/>
      <c r="H289" s="180"/>
      <c r="I289" s="180"/>
      <c r="J289" s="180"/>
      <c r="K289" s="180"/>
      <c r="L289" s="180"/>
      <c r="M289" s="180"/>
      <c r="N289" s="180"/>
      <c r="O289" s="180"/>
      <c r="P289" s="180"/>
      <c r="Q289" s="180"/>
      <c r="R289" s="180"/>
      <c r="S289" s="180"/>
    </row>
    <row r="290" spans="1:19" ht="15.75" customHeight="1">
      <c r="A290" s="180"/>
      <c r="B290" s="180"/>
      <c r="C290" s="180"/>
      <c r="D290" s="180"/>
      <c r="E290" s="180"/>
      <c r="F290" s="180"/>
      <c r="G290" s="180"/>
      <c r="H290" s="180"/>
      <c r="I290" s="180"/>
      <c r="J290" s="180"/>
      <c r="K290" s="180"/>
      <c r="L290" s="180"/>
      <c r="M290" s="180"/>
      <c r="N290" s="180"/>
      <c r="O290" s="180"/>
      <c r="P290" s="180"/>
      <c r="Q290" s="180"/>
      <c r="R290" s="180"/>
      <c r="S290" s="180"/>
    </row>
    <row r="291" spans="1:19" ht="15.75" customHeight="1">
      <c r="A291" s="180"/>
      <c r="B291" s="180"/>
      <c r="C291" s="180"/>
      <c r="D291" s="180"/>
      <c r="E291" s="180"/>
      <c r="F291" s="180"/>
      <c r="G291" s="180"/>
      <c r="H291" s="180"/>
      <c r="I291" s="180"/>
      <c r="J291" s="180"/>
      <c r="K291" s="180"/>
      <c r="L291" s="180"/>
      <c r="M291" s="180"/>
      <c r="N291" s="180"/>
      <c r="O291" s="180"/>
      <c r="P291" s="180"/>
      <c r="Q291" s="180"/>
      <c r="R291" s="180"/>
      <c r="S291" s="180"/>
    </row>
    <row r="292" spans="1:19" ht="15.75" customHeight="1">
      <c r="A292" s="180"/>
      <c r="B292" s="180"/>
      <c r="C292" s="180"/>
      <c r="D292" s="180"/>
      <c r="E292" s="180"/>
      <c r="F292" s="180"/>
      <c r="G292" s="180"/>
      <c r="H292" s="180"/>
      <c r="I292" s="180"/>
      <c r="J292" s="180"/>
      <c r="K292" s="180"/>
      <c r="L292" s="180"/>
      <c r="M292" s="180"/>
      <c r="N292" s="180"/>
      <c r="O292" s="180"/>
      <c r="P292" s="180"/>
      <c r="Q292" s="180"/>
      <c r="R292" s="180"/>
      <c r="S292" s="180"/>
    </row>
    <row r="293" spans="1:19" ht="15.75" customHeight="1">
      <c r="A293" s="180"/>
      <c r="B293" s="180"/>
      <c r="C293" s="180"/>
      <c r="D293" s="180"/>
      <c r="E293" s="180"/>
      <c r="F293" s="180"/>
      <c r="G293" s="180"/>
      <c r="H293" s="180"/>
      <c r="I293" s="180"/>
      <c r="J293" s="180"/>
      <c r="K293" s="180"/>
      <c r="L293" s="180"/>
      <c r="M293" s="180"/>
      <c r="N293" s="180"/>
      <c r="O293" s="180"/>
      <c r="P293" s="180"/>
      <c r="Q293" s="180"/>
      <c r="R293" s="180"/>
      <c r="S293" s="180"/>
    </row>
    <row r="294" spans="1:19" ht="15.75" customHeight="1">
      <c r="A294" s="180"/>
      <c r="B294" s="180"/>
      <c r="C294" s="180"/>
      <c r="D294" s="180"/>
      <c r="E294" s="180"/>
      <c r="F294" s="180"/>
      <c r="G294" s="180"/>
      <c r="H294" s="180"/>
      <c r="I294" s="180"/>
      <c r="J294" s="180"/>
      <c r="K294" s="180"/>
      <c r="L294" s="180"/>
      <c r="M294" s="180"/>
      <c r="N294" s="180"/>
      <c r="O294" s="180"/>
      <c r="P294" s="180"/>
      <c r="Q294" s="180"/>
      <c r="R294" s="180"/>
      <c r="S294" s="180"/>
    </row>
    <row r="295" spans="1:19" ht="15.75" customHeight="1">
      <c r="A295" s="180"/>
      <c r="B295" s="180"/>
      <c r="C295" s="180"/>
      <c r="D295" s="180"/>
      <c r="E295" s="180"/>
      <c r="F295" s="180"/>
      <c r="G295" s="180"/>
      <c r="H295" s="180"/>
      <c r="I295" s="180"/>
      <c r="J295" s="180"/>
      <c r="K295" s="180"/>
      <c r="L295" s="180"/>
      <c r="M295" s="180"/>
      <c r="N295" s="180"/>
      <c r="O295" s="180"/>
      <c r="P295" s="180"/>
      <c r="Q295" s="180"/>
      <c r="R295" s="180"/>
      <c r="S295" s="180"/>
    </row>
    <row r="296" spans="1:19" ht="15.75" customHeight="1">
      <c r="A296" s="180"/>
      <c r="B296" s="180"/>
      <c r="C296" s="180"/>
      <c r="D296" s="180"/>
      <c r="E296" s="180"/>
      <c r="F296" s="180"/>
      <c r="G296" s="180"/>
      <c r="H296" s="180"/>
      <c r="I296" s="180"/>
      <c r="J296" s="180"/>
      <c r="K296" s="180"/>
      <c r="L296" s="180"/>
      <c r="M296" s="180"/>
      <c r="N296" s="180"/>
      <c r="O296" s="180"/>
      <c r="P296" s="180"/>
      <c r="Q296" s="180"/>
      <c r="R296" s="180"/>
      <c r="S296" s="180"/>
    </row>
    <row r="297" spans="1:19" ht="15.75" customHeight="1">
      <c r="A297" s="180"/>
      <c r="B297" s="180"/>
      <c r="C297" s="180"/>
      <c r="D297" s="180"/>
      <c r="E297" s="180"/>
      <c r="F297" s="180"/>
      <c r="G297" s="180"/>
      <c r="H297" s="180"/>
      <c r="I297" s="180"/>
      <c r="J297" s="180"/>
      <c r="K297" s="180"/>
      <c r="L297" s="180"/>
      <c r="M297" s="180"/>
      <c r="N297" s="180"/>
      <c r="O297" s="180"/>
      <c r="P297" s="180"/>
      <c r="Q297" s="180"/>
      <c r="R297" s="180"/>
      <c r="S297" s="180"/>
    </row>
    <row r="298" spans="1:19" ht="15.75" customHeight="1">
      <c r="A298" s="180"/>
      <c r="B298" s="180"/>
      <c r="C298" s="180"/>
      <c r="D298" s="180"/>
      <c r="E298" s="180"/>
      <c r="F298" s="180"/>
      <c r="G298" s="180"/>
      <c r="H298" s="180"/>
      <c r="I298" s="180"/>
      <c r="J298" s="180"/>
      <c r="K298" s="180"/>
      <c r="L298" s="180"/>
      <c r="M298" s="180"/>
      <c r="N298" s="180"/>
      <c r="O298" s="180"/>
      <c r="P298" s="180"/>
      <c r="Q298" s="180"/>
      <c r="R298" s="180"/>
      <c r="S298" s="180"/>
    </row>
    <row r="299" spans="1:19" ht="15.75" customHeight="1">
      <c r="A299" s="180"/>
      <c r="B299" s="180"/>
      <c r="C299" s="180"/>
      <c r="D299" s="180"/>
      <c r="E299" s="180"/>
      <c r="F299" s="180"/>
      <c r="G299" s="180"/>
      <c r="H299" s="180"/>
      <c r="I299" s="180"/>
      <c r="J299" s="180"/>
      <c r="K299" s="180"/>
      <c r="L299" s="180"/>
      <c r="M299" s="180"/>
      <c r="N299" s="180"/>
      <c r="O299" s="180"/>
      <c r="P299" s="180"/>
      <c r="Q299" s="180"/>
      <c r="R299" s="180"/>
      <c r="S299" s="180"/>
    </row>
    <row r="300" spans="1:19" ht="15.75" customHeight="1">
      <c r="A300" s="180"/>
      <c r="B300" s="180"/>
      <c r="C300" s="180"/>
      <c r="D300" s="180"/>
      <c r="E300" s="180"/>
      <c r="F300" s="180"/>
      <c r="G300" s="180"/>
      <c r="H300" s="180"/>
      <c r="I300" s="180"/>
      <c r="J300" s="180"/>
      <c r="K300" s="180"/>
      <c r="L300" s="180"/>
      <c r="M300" s="180"/>
      <c r="N300" s="180"/>
      <c r="O300" s="180"/>
      <c r="P300" s="180"/>
      <c r="Q300" s="180"/>
      <c r="R300" s="180"/>
      <c r="S300" s="180"/>
    </row>
    <row r="301" spans="1:19" ht="15.75" customHeight="1">
      <c r="A301" s="180"/>
      <c r="B301" s="180"/>
      <c r="C301" s="180"/>
      <c r="D301" s="180"/>
      <c r="E301" s="180"/>
      <c r="F301" s="180"/>
      <c r="G301" s="180"/>
      <c r="H301" s="180"/>
      <c r="I301" s="180"/>
      <c r="J301" s="180"/>
      <c r="K301" s="180"/>
      <c r="L301" s="180"/>
      <c r="M301" s="180"/>
      <c r="N301" s="180"/>
      <c r="O301" s="180"/>
      <c r="P301" s="180"/>
      <c r="Q301" s="180"/>
      <c r="R301" s="180"/>
      <c r="S301" s="180"/>
    </row>
    <row r="302" spans="1:19" ht="15.75" customHeight="1">
      <c r="A302" s="180"/>
      <c r="B302" s="180"/>
      <c r="C302" s="180"/>
      <c r="D302" s="180"/>
      <c r="E302" s="180"/>
      <c r="F302" s="180"/>
      <c r="G302" s="180"/>
      <c r="H302" s="180"/>
      <c r="I302" s="180"/>
      <c r="J302" s="180"/>
      <c r="K302" s="180"/>
      <c r="L302" s="180"/>
      <c r="M302" s="180"/>
      <c r="N302" s="180"/>
      <c r="O302" s="180"/>
      <c r="P302" s="180"/>
      <c r="Q302" s="180"/>
      <c r="R302" s="180"/>
      <c r="S302" s="180"/>
    </row>
    <row r="303" spans="1:19" ht="15.75" customHeight="1">
      <c r="A303" s="180"/>
      <c r="B303" s="180"/>
      <c r="C303" s="180"/>
      <c r="D303" s="180"/>
      <c r="E303" s="180"/>
      <c r="F303" s="180"/>
      <c r="G303" s="180"/>
      <c r="H303" s="180"/>
      <c r="I303" s="180"/>
      <c r="J303" s="180"/>
      <c r="K303" s="180"/>
      <c r="L303" s="180"/>
      <c r="M303" s="180"/>
      <c r="N303" s="180"/>
      <c r="O303" s="180"/>
      <c r="P303" s="180"/>
      <c r="Q303" s="180"/>
      <c r="R303" s="180"/>
      <c r="S303" s="180"/>
    </row>
    <row r="304" spans="1:19" ht="15.75" customHeight="1">
      <c r="A304" s="180"/>
      <c r="B304" s="180"/>
      <c r="C304" s="180"/>
      <c r="D304" s="180"/>
      <c r="E304" s="180"/>
      <c r="F304" s="180"/>
      <c r="G304" s="180"/>
      <c r="H304" s="180"/>
      <c r="I304" s="180"/>
      <c r="J304" s="180"/>
      <c r="K304" s="180"/>
      <c r="L304" s="180"/>
      <c r="M304" s="180"/>
      <c r="N304" s="180"/>
      <c r="O304" s="180"/>
      <c r="P304" s="180"/>
      <c r="Q304" s="180"/>
      <c r="R304" s="180"/>
      <c r="S304" s="180"/>
    </row>
    <row r="305" spans="1:19" ht="15.75" customHeight="1">
      <c r="A305" s="180"/>
      <c r="B305" s="180"/>
      <c r="C305" s="180"/>
      <c r="D305" s="180"/>
      <c r="E305" s="180"/>
      <c r="F305" s="180"/>
      <c r="G305" s="180"/>
      <c r="H305" s="180"/>
      <c r="I305" s="180"/>
      <c r="J305" s="180"/>
      <c r="K305" s="180"/>
      <c r="L305" s="180"/>
      <c r="M305" s="180"/>
      <c r="N305" s="180"/>
      <c r="O305" s="180"/>
      <c r="P305" s="180"/>
      <c r="Q305" s="180"/>
      <c r="R305" s="180"/>
      <c r="S305" s="180"/>
    </row>
    <row r="306" spans="1:19" ht="15.75" customHeight="1">
      <c r="A306" s="180"/>
      <c r="B306" s="180"/>
      <c r="C306" s="180"/>
      <c r="D306" s="180"/>
      <c r="E306" s="180"/>
      <c r="F306" s="180"/>
      <c r="G306" s="180"/>
      <c r="H306" s="180"/>
      <c r="I306" s="180"/>
      <c r="J306" s="180"/>
      <c r="K306" s="180"/>
      <c r="L306" s="180"/>
      <c r="M306" s="180"/>
      <c r="N306" s="180"/>
      <c r="O306" s="180"/>
      <c r="P306" s="180"/>
      <c r="Q306" s="180"/>
      <c r="R306" s="180"/>
      <c r="S306" s="180"/>
    </row>
    <row r="307" spans="1:19" ht="15.75" customHeight="1">
      <c r="A307" s="180"/>
      <c r="B307" s="180"/>
      <c r="C307" s="180"/>
      <c r="D307" s="180"/>
      <c r="E307" s="180"/>
      <c r="F307" s="180"/>
      <c r="G307" s="180"/>
      <c r="H307" s="180"/>
      <c r="I307" s="180"/>
      <c r="J307" s="180"/>
      <c r="K307" s="180"/>
      <c r="L307" s="180"/>
      <c r="M307" s="180"/>
      <c r="N307" s="180"/>
      <c r="O307" s="180"/>
      <c r="P307" s="180"/>
      <c r="Q307" s="180"/>
      <c r="R307" s="180"/>
      <c r="S307" s="180"/>
    </row>
    <row r="308" spans="1:19" ht="15.75" customHeight="1">
      <c r="A308" s="180"/>
      <c r="B308" s="180"/>
      <c r="C308" s="180"/>
      <c r="D308" s="180"/>
      <c r="E308" s="180"/>
      <c r="F308" s="180"/>
      <c r="G308" s="180"/>
      <c r="H308" s="180"/>
      <c r="I308" s="180"/>
      <c r="J308" s="180"/>
      <c r="K308" s="180"/>
      <c r="L308" s="180"/>
      <c r="M308" s="180"/>
      <c r="N308" s="180"/>
      <c r="O308" s="180"/>
      <c r="P308" s="180"/>
      <c r="Q308" s="180"/>
      <c r="R308" s="180"/>
      <c r="S308" s="180"/>
    </row>
    <row r="309" spans="1:19" ht="15.75" customHeight="1">
      <c r="A309" s="180"/>
      <c r="B309" s="180"/>
      <c r="C309" s="180"/>
      <c r="D309" s="180"/>
      <c r="E309" s="180"/>
      <c r="F309" s="180"/>
      <c r="G309" s="180"/>
      <c r="H309" s="180"/>
      <c r="I309" s="180"/>
      <c r="J309" s="180"/>
      <c r="K309" s="180"/>
      <c r="L309" s="180"/>
      <c r="M309" s="180"/>
      <c r="N309" s="180"/>
      <c r="O309" s="180"/>
      <c r="P309" s="180"/>
      <c r="Q309" s="180"/>
      <c r="R309" s="180"/>
      <c r="S309" s="180"/>
    </row>
    <row r="310" spans="1:19" ht="15.75" customHeight="1">
      <c r="A310" s="180"/>
      <c r="B310" s="180"/>
      <c r="C310" s="180"/>
      <c r="D310" s="180"/>
      <c r="E310" s="180"/>
      <c r="F310" s="180"/>
      <c r="G310" s="180"/>
      <c r="H310" s="180"/>
      <c r="I310" s="180"/>
      <c r="J310" s="180"/>
      <c r="K310" s="180"/>
      <c r="L310" s="180"/>
      <c r="M310" s="180"/>
      <c r="N310" s="180"/>
      <c r="O310" s="180"/>
      <c r="P310" s="180"/>
      <c r="Q310" s="180"/>
      <c r="R310" s="180"/>
      <c r="S310" s="180"/>
    </row>
    <row r="311" spans="1:19" ht="15.75" customHeight="1">
      <c r="A311" s="180"/>
      <c r="B311" s="180"/>
      <c r="C311" s="180"/>
      <c r="D311" s="180"/>
      <c r="E311" s="180"/>
      <c r="F311" s="180"/>
      <c r="G311" s="180"/>
      <c r="H311" s="180"/>
      <c r="I311" s="180"/>
      <c r="J311" s="180"/>
      <c r="K311" s="180"/>
      <c r="L311" s="180"/>
      <c r="M311" s="180"/>
      <c r="N311" s="180"/>
      <c r="O311" s="180"/>
      <c r="P311" s="180"/>
      <c r="Q311" s="180"/>
      <c r="R311" s="180"/>
      <c r="S311" s="180"/>
    </row>
    <row r="312" spans="1:19" ht="15.75" customHeight="1">
      <c r="A312" s="180"/>
      <c r="B312" s="180"/>
      <c r="C312" s="180"/>
      <c r="D312" s="180"/>
      <c r="E312" s="180"/>
      <c r="F312" s="180"/>
      <c r="G312" s="180"/>
      <c r="H312" s="180"/>
      <c r="I312" s="180"/>
      <c r="J312" s="180"/>
      <c r="K312" s="180"/>
      <c r="L312" s="180"/>
      <c r="M312" s="180"/>
      <c r="N312" s="180"/>
      <c r="O312" s="180"/>
      <c r="P312" s="180"/>
      <c r="Q312" s="180"/>
      <c r="R312" s="180"/>
      <c r="S312" s="180"/>
    </row>
    <row r="313" spans="1:19" ht="15.75" customHeight="1">
      <c r="A313" s="180"/>
      <c r="B313" s="180"/>
      <c r="C313" s="180"/>
      <c r="D313" s="180"/>
      <c r="E313" s="180"/>
      <c r="F313" s="180"/>
      <c r="G313" s="180"/>
      <c r="H313" s="180"/>
      <c r="I313" s="180"/>
      <c r="J313" s="180"/>
      <c r="K313" s="180"/>
      <c r="L313" s="180"/>
      <c r="M313" s="180"/>
      <c r="N313" s="180"/>
      <c r="O313" s="180"/>
      <c r="P313" s="180"/>
      <c r="Q313" s="180"/>
      <c r="R313" s="180"/>
      <c r="S313" s="180"/>
    </row>
    <row r="314" spans="1:19" ht="15.75" customHeight="1">
      <c r="A314" s="180"/>
      <c r="B314" s="180"/>
      <c r="C314" s="180"/>
      <c r="D314" s="180"/>
      <c r="E314" s="180"/>
      <c r="F314" s="180"/>
      <c r="G314" s="180"/>
      <c r="H314" s="180"/>
      <c r="I314" s="180"/>
      <c r="J314" s="180"/>
      <c r="K314" s="180"/>
      <c r="L314" s="180"/>
      <c r="M314" s="180"/>
      <c r="N314" s="180"/>
      <c r="O314" s="180"/>
      <c r="P314" s="180"/>
      <c r="Q314" s="180"/>
      <c r="R314" s="180"/>
      <c r="S314" s="180"/>
    </row>
    <row r="315" spans="1:19" ht="15.75" customHeight="1">
      <c r="A315" s="180"/>
      <c r="B315" s="180"/>
      <c r="C315" s="180"/>
      <c r="D315" s="180"/>
      <c r="E315" s="180"/>
      <c r="F315" s="180"/>
      <c r="G315" s="180"/>
      <c r="H315" s="180"/>
      <c r="I315" s="180"/>
      <c r="J315" s="180"/>
      <c r="K315" s="180"/>
      <c r="L315" s="180"/>
      <c r="M315" s="180"/>
      <c r="N315" s="180"/>
      <c r="O315" s="180"/>
      <c r="P315" s="180"/>
      <c r="Q315" s="180"/>
      <c r="R315" s="180"/>
      <c r="S315" s="180"/>
    </row>
    <row r="316" spans="1:19" ht="15.75" customHeight="1">
      <c r="A316" s="180"/>
      <c r="B316" s="180"/>
      <c r="C316" s="180"/>
      <c r="D316" s="180"/>
      <c r="E316" s="180"/>
      <c r="F316" s="180"/>
      <c r="G316" s="180"/>
      <c r="H316" s="180"/>
      <c r="I316" s="180"/>
      <c r="J316" s="180"/>
      <c r="K316" s="180"/>
      <c r="L316" s="180"/>
      <c r="M316" s="180"/>
      <c r="N316" s="180"/>
      <c r="O316" s="180"/>
      <c r="P316" s="180"/>
      <c r="Q316" s="180"/>
      <c r="R316" s="180"/>
      <c r="S316" s="180"/>
    </row>
    <row r="317" spans="1:19" ht="15.75" customHeight="1">
      <c r="A317" s="180"/>
      <c r="B317" s="180"/>
      <c r="C317" s="180"/>
      <c r="D317" s="180"/>
      <c r="E317" s="180"/>
      <c r="F317" s="180"/>
      <c r="G317" s="180"/>
      <c r="H317" s="180"/>
      <c r="I317" s="180"/>
      <c r="J317" s="180"/>
      <c r="K317" s="180"/>
      <c r="L317" s="180"/>
      <c r="M317" s="180"/>
      <c r="N317" s="180"/>
      <c r="O317" s="180"/>
      <c r="P317" s="180"/>
      <c r="Q317" s="180"/>
      <c r="R317" s="180"/>
      <c r="S317" s="180"/>
    </row>
    <row r="318" spans="1:19" ht="15.75" customHeight="1">
      <c r="A318" s="180"/>
      <c r="B318" s="180"/>
      <c r="C318" s="180"/>
      <c r="D318" s="180"/>
      <c r="E318" s="180"/>
      <c r="F318" s="180"/>
      <c r="G318" s="180"/>
      <c r="H318" s="180"/>
      <c r="I318" s="180"/>
      <c r="J318" s="180"/>
      <c r="K318" s="180"/>
      <c r="L318" s="180"/>
      <c r="M318" s="180"/>
      <c r="N318" s="180"/>
      <c r="O318" s="180"/>
      <c r="P318" s="180"/>
      <c r="Q318" s="180"/>
      <c r="R318" s="180"/>
      <c r="S318" s="180"/>
    </row>
    <row r="319" spans="1:19" ht="15.75" customHeight="1">
      <c r="A319" s="180"/>
      <c r="B319" s="180"/>
      <c r="C319" s="180"/>
      <c r="D319" s="180"/>
      <c r="E319" s="180"/>
      <c r="F319" s="180"/>
      <c r="G319" s="180"/>
      <c r="H319" s="180"/>
      <c r="I319" s="180"/>
      <c r="J319" s="180"/>
      <c r="K319" s="180"/>
      <c r="L319" s="180"/>
      <c r="M319" s="180"/>
      <c r="N319" s="180"/>
      <c r="O319" s="180"/>
      <c r="P319" s="180"/>
      <c r="Q319" s="180"/>
      <c r="R319" s="180"/>
      <c r="S319" s="180"/>
    </row>
    <row r="320" spans="1:19" ht="15.75" customHeight="1">
      <c r="A320" s="180"/>
      <c r="B320" s="180"/>
      <c r="C320" s="180"/>
      <c r="D320" s="180"/>
      <c r="E320" s="180"/>
      <c r="F320" s="180"/>
      <c r="G320" s="180"/>
      <c r="H320" s="180"/>
      <c r="I320" s="180"/>
      <c r="J320" s="180"/>
      <c r="K320" s="180"/>
      <c r="L320" s="180"/>
      <c r="M320" s="180"/>
      <c r="N320" s="180"/>
      <c r="O320" s="180"/>
      <c r="P320" s="180"/>
      <c r="Q320" s="180"/>
      <c r="R320" s="180"/>
      <c r="S320" s="180"/>
    </row>
    <row r="321" spans="1:19" ht="15.75" customHeight="1">
      <c r="A321" s="180"/>
      <c r="B321" s="180"/>
      <c r="C321" s="180"/>
      <c r="D321" s="180"/>
      <c r="E321" s="180"/>
      <c r="F321" s="180"/>
      <c r="G321" s="180"/>
      <c r="H321" s="180"/>
      <c r="I321" s="180"/>
      <c r="J321" s="180"/>
      <c r="K321" s="180"/>
      <c r="L321" s="180"/>
      <c r="M321" s="180"/>
      <c r="N321" s="180"/>
      <c r="O321" s="180"/>
      <c r="P321" s="180"/>
      <c r="Q321" s="180"/>
      <c r="R321" s="180"/>
      <c r="S321" s="180"/>
    </row>
    <row r="322" spans="1:19" ht="15.75" customHeight="1">
      <c r="A322" s="180"/>
      <c r="B322" s="180"/>
      <c r="C322" s="180"/>
      <c r="D322" s="180"/>
      <c r="E322" s="180"/>
      <c r="F322" s="180"/>
      <c r="G322" s="180"/>
      <c r="H322" s="180"/>
      <c r="I322" s="180"/>
      <c r="J322" s="180"/>
      <c r="K322" s="180"/>
      <c r="L322" s="180"/>
      <c r="M322" s="180"/>
      <c r="N322" s="180"/>
      <c r="O322" s="180"/>
      <c r="P322" s="180"/>
      <c r="Q322" s="180"/>
      <c r="R322" s="180"/>
      <c r="S322" s="180"/>
    </row>
    <row r="323" spans="1:19" ht="15.75" customHeight="1">
      <c r="A323" s="180"/>
      <c r="B323" s="180"/>
      <c r="C323" s="180"/>
      <c r="D323" s="180"/>
      <c r="E323" s="180"/>
      <c r="F323" s="180"/>
      <c r="G323" s="180"/>
      <c r="H323" s="180"/>
      <c r="I323" s="180"/>
      <c r="J323" s="180"/>
      <c r="K323" s="180"/>
      <c r="L323" s="180"/>
      <c r="M323" s="180"/>
      <c r="N323" s="180"/>
      <c r="O323" s="180"/>
      <c r="P323" s="180"/>
      <c r="Q323" s="180"/>
      <c r="R323" s="180"/>
      <c r="S323" s="180"/>
    </row>
    <row r="324" spans="1:19" ht="15.75" customHeight="1">
      <c r="A324" s="180"/>
      <c r="B324" s="180"/>
      <c r="C324" s="180"/>
      <c r="D324" s="180"/>
      <c r="E324" s="180"/>
      <c r="F324" s="180"/>
      <c r="G324" s="180"/>
      <c r="H324" s="180"/>
      <c r="I324" s="180"/>
      <c r="J324" s="180"/>
      <c r="K324" s="180"/>
      <c r="L324" s="180"/>
      <c r="M324" s="180"/>
      <c r="N324" s="180"/>
      <c r="O324" s="180"/>
      <c r="P324" s="180"/>
      <c r="Q324" s="180"/>
      <c r="R324" s="180"/>
      <c r="S324" s="180"/>
    </row>
    <row r="325" spans="1:19" ht="15.75" customHeight="1">
      <c r="A325" s="180"/>
      <c r="B325" s="180"/>
      <c r="C325" s="180"/>
      <c r="D325" s="180"/>
      <c r="E325" s="180"/>
      <c r="F325" s="180"/>
      <c r="G325" s="180"/>
      <c r="H325" s="180"/>
      <c r="I325" s="180"/>
      <c r="J325" s="180"/>
      <c r="K325" s="180"/>
      <c r="L325" s="180"/>
      <c r="M325" s="180"/>
      <c r="N325" s="180"/>
      <c r="O325" s="180"/>
      <c r="P325" s="180"/>
      <c r="Q325" s="180"/>
      <c r="R325" s="180"/>
      <c r="S325" s="180"/>
    </row>
    <row r="326" spans="1:19" ht="15.75" customHeight="1">
      <c r="A326" s="180"/>
      <c r="B326" s="180"/>
      <c r="C326" s="180"/>
      <c r="D326" s="180"/>
      <c r="E326" s="180"/>
      <c r="F326" s="180"/>
      <c r="G326" s="180"/>
      <c r="H326" s="180"/>
      <c r="I326" s="180"/>
      <c r="J326" s="180"/>
      <c r="K326" s="180"/>
      <c r="L326" s="180"/>
      <c r="M326" s="180"/>
      <c r="N326" s="180"/>
      <c r="O326" s="180"/>
      <c r="P326" s="180"/>
      <c r="Q326" s="180"/>
      <c r="R326" s="180"/>
      <c r="S326" s="180"/>
    </row>
    <row r="327" spans="1:19" ht="15.75" customHeight="1">
      <c r="A327" s="180"/>
      <c r="B327" s="180"/>
      <c r="C327" s="180"/>
      <c r="D327" s="180"/>
      <c r="E327" s="180"/>
      <c r="F327" s="180"/>
      <c r="G327" s="180"/>
      <c r="H327" s="180"/>
      <c r="I327" s="180"/>
      <c r="J327" s="180"/>
      <c r="K327" s="180"/>
      <c r="L327" s="180"/>
      <c r="M327" s="180"/>
      <c r="N327" s="180"/>
      <c r="O327" s="180"/>
      <c r="P327" s="180"/>
      <c r="Q327" s="180"/>
      <c r="R327" s="180"/>
      <c r="S327" s="180"/>
    </row>
    <row r="328" spans="1:19" ht="15.75" customHeight="1">
      <c r="A328" s="180"/>
      <c r="B328" s="180"/>
      <c r="C328" s="180"/>
      <c r="D328" s="180"/>
      <c r="E328" s="180"/>
      <c r="F328" s="180"/>
      <c r="G328" s="180"/>
      <c r="H328" s="180"/>
      <c r="I328" s="180"/>
      <c r="J328" s="180"/>
      <c r="K328" s="180"/>
      <c r="L328" s="180"/>
      <c r="M328" s="180"/>
      <c r="N328" s="180"/>
      <c r="O328" s="180"/>
      <c r="P328" s="180"/>
      <c r="Q328" s="180"/>
      <c r="R328" s="180"/>
      <c r="S328" s="180"/>
    </row>
    <row r="329" spans="1:19" ht="15.75" customHeight="1">
      <c r="A329" s="180"/>
      <c r="B329" s="180"/>
      <c r="C329" s="180"/>
      <c r="D329" s="180"/>
      <c r="E329" s="180"/>
      <c r="F329" s="180"/>
      <c r="G329" s="180"/>
      <c r="H329" s="180"/>
      <c r="I329" s="180"/>
      <c r="J329" s="180"/>
      <c r="K329" s="180"/>
      <c r="L329" s="180"/>
      <c r="M329" s="180"/>
      <c r="N329" s="180"/>
      <c r="O329" s="180"/>
      <c r="P329" s="180"/>
      <c r="Q329" s="180"/>
      <c r="R329" s="180"/>
      <c r="S329" s="180"/>
    </row>
    <row r="330" spans="1:19" ht="15.75" customHeight="1">
      <c r="A330" s="180"/>
      <c r="B330" s="180"/>
      <c r="C330" s="180"/>
      <c r="D330" s="180"/>
      <c r="E330" s="180"/>
      <c r="F330" s="180"/>
      <c r="G330" s="180"/>
      <c r="H330" s="180"/>
      <c r="I330" s="180"/>
      <c r="J330" s="180"/>
      <c r="K330" s="180"/>
      <c r="L330" s="180"/>
      <c r="M330" s="180"/>
      <c r="N330" s="180"/>
      <c r="O330" s="180"/>
      <c r="P330" s="180"/>
      <c r="Q330" s="180"/>
      <c r="R330" s="180"/>
      <c r="S330" s="180"/>
    </row>
    <row r="331" spans="1:19" ht="15.75" customHeight="1">
      <c r="A331" s="180"/>
      <c r="B331" s="180"/>
      <c r="C331" s="180"/>
      <c r="D331" s="180"/>
      <c r="E331" s="180"/>
      <c r="F331" s="180"/>
      <c r="G331" s="180"/>
      <c r="H331" s="180"/>
      <c r="I331" s="180"/>
      <c r="J331" s="180"/>
      <c r="K331" s="180"/>
      <c r="L331" s="180"/>
      <c r="M331" s="180"/>
      <c r="N331" s="180"/>
      <c r="O331" s="180"/>
      <c r="P331" s="180"/>
      <c r="Q331" s="180"/>
      <c r="R331" s="180"/>
      <c r="S331" s="180"/>
    </row>
    <row r="332" spans="1:19" ht="15.75" customHeight="1">
      <c r="A332" s="180"/>
      <c r="B332" s="180"/>
      <c r="C332" s="180"/>
      <c r="D332" s="180"/>
      <c r="E332" s="180"/>
      <c r="F332" s="180"/>
      <c r="G332" s="180"/>
      <c r="H332" s="180"/>
      <c r="I332" s="180"/>
      <c r="J332" s="180"/>
      <c r="K332" s="180"/>
      <c r="L332" s="180"/>
      <c r="M332" s="180"/>
      <c r="N332" s="180"/>
      <c r="O332" s="180"/>
      <c r="P332" s="180"/>
      <c r="Q332" s="180"/>
      <c r="R332" s="180"/>
      <c r="S332" s="180"/>
    </row>
    <row r="333" spans="1:19" ht="15.75" customHeight="1">
      <c r="A333" s="180"/>
      <c r="B333" s="180"/>
      <c r="C333" s="180"/>
      <c r="D333" s="180"/>
      <c r="E333" s="180"/>
      <c r="F333" s="180"/>
      <c r="G333" s="180"/>
      <c r="H333" s="180"/>
      <c r="I333" s="180"/>
      <c r="J333" s="180"/>
      <c r="K333" s="180"/>
      <c r="L333" s="180"/>
      <c r="M333" s="180"/>
      <c r="N333" s="180"/>
      <c r="O333" s="180"/>
      <c r="P333" s="180"/>
      <c r="Q333" s="180"/>
      <c r="R333" s="180"/>
      <c r="S333" s="180"/>
    </row>
    <row r="334" spans="1:19" ht="15.75" customHeight="1">
      <c r="A334" s="180"/>
      <c r="B334" s="180"/>
      <c r="C334" s="180"/>
      <c r="D334" s="180"/>
      <c r="E334" s="180"/>
      <c r="F334" s="180"/>
      <c r="G334" s="180"/>
      <c r="H334" s="180"/>
      <c r="I334" s="180"/>
      <c r="J334" s="180"/>
      <c r="K334" s="180"/>
      <c r="L334" s="180"/>
      <c r="M334" s="180"/>
      <c r="N334" s="180"/>
      <c r="O334" s="180"/>
      <c r="P334" s="180"/>
      <c r="Q334" s="180"/>
      <c r="R334" s="180"/>
      <c r="S334" s="180"/>
    </row>
    <row r="335" spans="1:19" ht="15.75" customHeight="1">
      <c r="A335" s="180"/>
      <c r="B335" s="180"/>
      <c r="C335" s="180"/>
      <c r="D335" s="180"/>
      <c r="E335" s="180"/>
      <c r="F335" s="180"/>
      <c r="G335" s="180"/>
      <c r="H335" s="180"/>
      <c r="I335" s="180"/>
      <c r="J335" s="180"/>
      <c r="K335" s="180"/>
      <c r="L335" s="180"/>
      <c r="M335" s="180"/>
      <c r="N335" s="180"/>
      <c r="O335" s="180"/>
      <c r="P335" s="180"/>
      <c r="Q335" s="180"/>
      <c r="R335" s="180"/>
      <c r="S335" s="180"/>
    </row>
    <row r="336" spans="1:19" ht="15.75" customHeight="1">
      <c r="A336" s="180"/>
      <c r="B336" s="180"/>
      <c r="C336" s="180"/>
      <c r="D336" s="180"/>
      <c r="E336" s="180"/>
      <c r="F336" s="180"/>
      <c r="G336" s="180"/>
      <c r="H336" s="180"/>
      <c r="I336" s="180"/>
      <c r="J336" s="180"/>
      <c r="K336" s="180"/>
      <c r="L336" s="180"/>
      <c r="M336" s="180"/>
      <c r="N336" s="180"/>
      <c r="O336" s="180"/>
      <c r="P336" s="180"/>
      <c r="Q336" s="180"/>
      <c r="R336" s="180"/>
      <c r="S336" s="180"/>
    </row>
    <row r="337" spans="1:19" ht="15.75" customHeight="1">
      <c r="A337" s="180"/>
      <c r="B337" s="180"/>
      <c r="C337" s="180"/>
      <c r="D337" s="180"/>
      <c r="E337" s="180"/>
      <c r="F337" s="180"/>
      <c r="G337" s="180"/>
      <c r="H337" s="180"/>
      <c r="I337" s="180"/>
      <c r="J337" s="180"/>
      <c r="K337" s="180"/>
      <c r="L337" s="180"/>
      <c r="M337" s="180"/>
      <c r="N337" s="180"/>
      <c r="O337" s="180"/>
      <c r="P337" s="180"/>
      <c r="Q337" s="180"/>
      <c r="R337" s="180"/>
      <c r="S337" s="180"/>
    </row>
    <row r="338" spans="1:19" ht="15.75" customHeight="1">
      <c r="A338" s="180"/>
      <c r="B338" s="180"/>
      <c r="C338" s="180"/>
      <c r="D338" s="180"/>
      <c r="E338" s="180"/>
      <c r="F338" s="180"/>
      <c r="G338" s="180"/>
      <c r="H338" s="180"/>
      <c r="I338" s="180"/>
      <c r="J338" s="180"/>
      <c r="K338" s="180"/>
      <c r="L338" s="180"/>
      <c r="M338" s="180"/>
      <c r="N338" s="180"/>
      <c r="O338" s="180"/>
      <c r="P338" s="180"/>
      <c r="Q338" s="180"/>
      <c r="R338" s="180"/>
      <c r="S338" s="180"/>
    </row>
    <row r="339" spans="1:19" ht="15.75" customHeight="1">
      <c r="A339" s="180"/>
      <c r="B339" s="180"/>
      <c r="C339" s="180"/>
      <c r="D339" s="180"/>
      <c r="E339" s="180"/>
      <c r="F339" s="180"/>
      <c r="G339" s="180"/>
      <c r="H339" s="180"/>
      <c r="I339" s="180"/>
      <c r="J339" s="180"/>
      <c r="K339" s="180"/>
      <c r="L339" s="180"/>
      <c r="M339" s="180"/>
      <c r="N339" s="180"/>
      <c r="O339" s="180"/>
      <c r="P339" s="180"/>
      <c r="Q339" s="180"/>
      <c r="R339" s="180"/>
      <c r="S339" s="180"/>
    </row>
    <row r="340" spans="1:19" ht="15.75" customHeight="1">
      <c r="A340" s="180"/>
      <c r="B340" s="180"/>
      <c r="C340" s="180"/>
      <c r="D340" s="180"/>
      <c r="E340" s="180"/>
      <c r="F340" s="180"/>
      <c r="G340" s="180"/>
      <c r="H340" s="180"/>
      <c r="I340" s="180"/>
      <c r="J340" s="180"/>
      <c r="K340" s="180"/>
      <c r="L340" s="180"/>
      <c r="M340" s="180"/>
      <c r="N340" s="180"/>
      <c r="O340" s="180"/>
      <c r="P340" s="180"/>
      <c r="Q340" s="180"/>
      <c r="R340" s="180"/>
      <c r="S340" s="180"/>
    </row>
    <row r="341" spans="1:19" ht="15.75" customHeight="1">
      <c r="A341" s="180"/>
      <c r="B341" s="180"/>
      <c r="C341" s="180"/>
      <c r="D341" s="180"/>
      <c r="E341" s="180"/>
      <c r="F341" s="180"/>
      <c r="G341" s="180"/>
      <c r="H341" s="180"/>
      <c r="I341" s="180"/>
      <c r="J341" s="180"/>
      <c r="K341" s="180"/>
      <c r="L341" s="180"/>
      <c r="M341" s="180"/>
      <c r="N341" s="180"/>
      <c r="O341" s="180"/>
      <c r="P341" s="180"/>
      <c r="Q341" s="180"/>
      <c r="R341" s="180"/>
      <c r="S341" s="180"/>
    </row>
    <row r="342" spans="1:19" ht="15.75" customHeight="1">
      <c r="A342" s="180"/>
      <c r="B342" s="180"/>
      <c r="C342" s="180"/>
      <c r="D342" s="180"/>
      <c r="E342" s="180"/>
      <c r="F342" s="180"/>
      <c r="G342" s="180"/>
      <c r="H342" s="180"/>
      <c r="I342" s="180"/>
      <c r="J342" s="180"/>
      <c r="K342" s="180"/>
      <c r="L342" s="180"/>
      <c r="M342" s="180"/>
      <c r="N342" s="180"/>
      <c r="O342" s="180"/>
      <c r="P342" s="180"/>
      <c r="Q342" s="180"/>
      <c r="R342" s="180"/>
      <c r="S342" s="180"/>
    </row>
    <row r="343" spans="1:19" ht="15.75" customHeight="1">
      <c r="A343" s="180"/>
      <c r="B343" s="180"/>
      <c r="C343" s="180"/>
      <c r="D343" s="180"/>
      <c r="E343" s="180"/>
      <c r="F343" s="180"/>
      <c r="G343" s="180"/>
      <c r="H343" s="180"/>
      <c r="I343" s="180"/>
      <c r="J343" s="180"/>
      <c r="K343" s="180"/>
      <c r="L343" s="180"/>
      <c r="M343" s="180"/>
      <c r="N343" s="180"/>
      <c r="O343" s="180"/>
      <c r="P343" s="180"/>
      <c r="Q343" s="180"/>
      <c r="R343" s="180"/>
      <c r="S343" s="180"/>
    </row>
    <row r="344" spans="1:19" ht="15.75" customHeight="1">
      <c r="A344" s="180"/>
      <c r="B344" s="180"/>
      <c r="C344" s="180"/>
      <c r="D344" s="180"/>
      <c r="E344" s="180"/>
      <c r="F344" s="180"/>
      <c r="G344" s="180"/>
      <c r="H344" s="180"/>
      <c r="I344" s="180"/>
      <c r="J344" s="180"/>
      <c r="K344" s="180"/>
      <c r="L344" s="180"/>
      <c r="M344" s="180"/>
      <c r="N344" s="180"/>
      <c r="O344" s="180"/>
      <c r="P344" s="180"/>
      <c r="Q344" s="180"/>
      <c r="R344" s="180"/>
      <c r="S344" s="180"/>
    </row>
    <row r="345" spans="1:19" ht="15.75" customHeight="1">
      <c r="A345" s="180"/>
      <c r="B345" s="180"/>
      <c r="C345" s="180"/>
      <c r="D345" s="180"/>
      <c r="E345" s="180"/>
      <c r="F345" s="180"/>
      <c r="G345" s="180"/>
      <c r="H345" s="180"/>
      <c r="I345" s="180"/>
      <c r="J345" s="180"/>
      <c r="K345" s="180"/>
      <c r="L345" s="180"/>
      <c r="M345" s="180"/>
      <c r="N345" s="180"/>
      <c r="O345" s="180"/>
      <c r="P345" s="180"/>
      <c r="Q345" s="180"/>
      <c r="R345" s="180"/>
      <c r="S345" s="180"/>
    </row>
    <row r="346" spans="1:19" ht="15.75" customHeight="1">
      <c r="A346" s="180"/>
      <c r="B346" s="180"/>
      <c r="C346" s="180"/>
      <c r="D346" s="180"/>
      <c r="E346" s="180"/>
      <c r="F346" s="180"/>
      <c r="G346" s="180"/>
      <c r="H346" s="180"/>
      <c r="I346" s="180"/>
      <c r="J346" s="180"/>
      <c r="K346" s="180"/>
      <c r="L346" s="180"/>
      <c r="M346" s="180"/>
      <c r="N346" s="180"/>
      <c r="O346" s="180"/>
      <c r="P346" s="180"/>
      <c r="Q346" s="180"/>
      <c r="R346" s="180"/>
      <c r="S346" s="180"/>
    </row>
    <row r="347" spans="1:19" ht="15.75" customHeight="1">
      <c r="A347" s="180"/>
      <c r="B347" s="180"/>
      <c r="C347" s="180"/>
      <c r="D347" s="180"/>
      <c r="E347" s="180"/>
      <c r="F347" s="180"/>
      <c r="G347" s="180"/>
      <c r="H347" s="180"/>
      <c r="I347" s="180"/>
      <c r="J347" s="180"/>
      <c r="K347" s="180"/>
      <c r="L347" s="180"/>
      <c r="M347" s="180"/>
      <c r="N347" s="180"/>
      <c r="O347" s="180"/>
      <c r="P347" s="180"/>
      <c r="Q347" s="180"/>
      <c r="R347" s="180"/>
      <c r="S347" s="180"/>
    </row>
    <row r="348" spans="1:19" ht="15.75" customHeight="1">
      <c r="A348" s="180"/>
      <c r="B348" s="180"/>
      <c r="C348" s="180"/>
      <c r="D348" s="180"/>
      <c r="E348" s="180"/>
      <c r="F348" s="180"/>
      <c r="G348" s="180"/>
      <c r="H348" s="180"/>
      <c r="I348" s="180"/>
      <c r="J348" s="180"/>
      <c r="K348" s="180"/>
      <c r="L348" s="180"/>
      <c r="M348" s="180"/>
      <c r="N348" s="180"/>
      <c r="O348" s="180"/>
      <c r="P348" s="180"/>
      <c r="Q348" s="180"/>
      <c r="R348" s="180"/>
      <c r="S348" s="180"/>
    </row>
    <row r="349" spans="1:19" ht="15.75" customHeight="1">
      <c r="A349" s="180"/>
      <c r="B349" s="180"/>
      <c r="C349" s="180"/>
      <c r="D349" s="180"/>
      <c r="E349" s="180"/>
      <c r="F349" s="180"/>
      <c r="G349" s="180"/>
      <c r="H349" s="180"/>
      <c r="I349" s="180"/>
      <c r="J349" s="180"/>
      <c r="K349" s="180"/>
      <c r="L349" s="180"/>
      <c r="M349" s="180"/>
      <c r="N349" s="180"/>
      <c r="O349" s="180"/>
      <c r="P349" s="180"/>
      <c r="Q349" s="180"/>
      <c r="R349" s="180"/>
      <c r="S349" s="180"/>
    </row>
    <row r="350" spans="1:19" ht="15.75" customHeight="1">
      <c r="A350" s="180"/>
      <c r="B350" s="180"/>
      <c r="C350" s="180"/>
      <c r="D350" s="180"/>
      <c r="E350" s="180"/>
      <c r="F350" s="180"/>
      <c r="G350" s="180"/>
      <c r="H350" s="180"/>
      <c r="I350" s="180"/>
      <c r="J350" s="180"/>
      <c r="K350" s="180"/>
      <c r="L350" s="180"/>
      <c r="M350" s="180"/>
      <c r="N350" s="180"/>
      <c r="O350" s="180"/>
      <c r="P350" s="180"/>
      <c r="Q350" s="180"/>
      <c r="R350" s="180"/>
      <c r="S350" s="180"/>
    </row>
    <row r="351" spans="1:19" ht="15.75" customHeight="1">
      <c r="A351" s="180"/>
      <c r="B351" s="180"/>
      <c r="C351" s="180"/>
      <c r="D351" s="180"/>
      <c r="E351" s="180"/>
      <c r="F351" s="180"/>
      <c r="G351" s="180"/>
      <c r="H351" s="180"/>
      <c r="I351" s="180"/>
      <c r="J351" s="180"/>
      <c r="K351" s="180"/>
      <c r="L351" s="180"/>
      <c r="M351" s="180"/>
      <c r="N351" s="180"/>
      <c r="O351" s="180"/>
      <c r="P351" s="180"/>
      <c r="Q351" s="180"/>
      <c r="R351" s="180"/>
      <c r="S351" s="180"/>
    </row>
    <row r="352" spans="1:19" ht="15.75" customHeight="1">
      <c r="A352" s="180"/>
      <c r="B352" s="180"/>
      <c r="C352" s="180"/>
      <c r="D352" s="180"/>
      <c r="E352" s="180"/>
      <c r="F352" s="180"/>
      <c r="G352" s="180"/>
      <c r="H352" s="180"/>
      <c r="I352" s="180"/>
      <c r="J352" s="180"/>
      <c r="K352" s="180"/>
      <c r="L352" s="180"/>
      <c r="M352" s="180"/>
      <c r="N352" s="180"/>
      <c r="O352" s="180"/>
      <c r="P352" s="180"/>
      <c r="Q352" s="180"/>
      <c r="R352" s="180"/>
      <c r="S352" s="180"/>
    </row>
    <row r="353" spans="1:19" ht="15.75" customHeight="1">
      <c r="A353" s="180"/>
      <c r="B353" s="180"/>
      <c r="C353" s="180"/>
      <c r="D353" s="180"/>
      <c r="E353" s="180"/>
      <c r="F353" s="180"/>
      <c r="G353" s="180"/>
      <c r="H353" s="180"/>
      <c r="I353" s="180"/>
      <c r="J353" s="180"/>
      <c r="K353" s="180"/>
      <c r="L353" s="180"/>
      <c r="M353" s="180"/>
      <c r="N353" s="180"/>
      <c r="O353" s="180"/>
      <c r="P353" s="180"/>
      <c r="Q353" s="180"/>
      <c r="R353" s="180"/>
      <c r="S353" s="180"/>
    </row>
    <row r="354" spans="1:19" ht="15.75" customHeight="1">
      <c r="A354" s="180"/>
      <c r="B354" s="180"/>
      <c r="C354" s="180"/>
      <c r="D354" s="180"/>
      <c r="E354" s="180"/>
      <c r="F354" s="180"/>
      <c r="G354" s="180"/>
      <c r="H354" s="180"/>
      <c r="I354" s="180"/>
      <c r="J354" s="180"/>
      <c r="K354" s="180"/>
      <c r="L354" s="180"/>
      <c r="M354" s="180"/>
      <c r="N354" s="180"/>
      <c r="O354" s="180"/>
      <c r="P354" s="180"/>
      <c r="Q354" s="180"/>
      <c r="R354" s="180"/>
      <c r="S354" s="180"/>
    </row>
    <row r="355" spans="1:19" ht="15.75" customHeight="1">
      <c r="A355" s="180"/>
      <c r="B355" s="180"/>
      <c r="C355" s="180"/>
      <c r="D355" s="180"/>
      <c r="E355" s="180"/>
      <c r="F355" s="180"/>
      <c r="G355" s="180"/>
      <c r="H355" s="180"/>
      <c r="I355" s="180"/>
      <c r="J355" s="180"/>
      <c r="K355" s="180"/>
      <c r="L355" s="180"/>
      <c r="M355" s="180"/>
      <c r="N355" s="180"/>
      <c r="O355" s="180"/>
      <c r="P355" s="180"/>
      <c r="Q355" s="180"/>
      <c r="R355" s="180"/>
      <c r="S355" s="180"/>
    </row>
    <row r="356" spans="1:19" ht="15.75" customHeight="1">
      <c r="A356" s="180"/>
      <c r="B356" s="180"/>
      <c r="C356" s="180"/>
      <c r="D356" s="180"/>
      <c r="E356" s="180"/>
      <c r="F356" s="180"/>
      <c r="G356" s="180"/>
      <c r="H356" s="180"/>
      <c r="I356" s="180"/>
      <c r="J356" s="180"/>
      <c r="K356" s="180"/>
      <c r="L356" s="180"/>
      <c r="M356" s="180"/>
      <c r="N356" s="180"/>
      <c r="O356" s="180"/>
      <c r="P356" s="180"/>
      <c r="Q356" s="180"/>
      <c r="R356" s="180"/>
      <c r="S356" s="180"/>
    </row>
    <row r="357" spans="1:19" ht="15.75" customHeight="1">
      <c r="A357" s="180"/>
      <c r="B357" s="180"/>
      <c r="C357" s="180"/>
      <c r="D357" s="180"/>
      <c r="E357" s="180"/>
      <c r="F357" s="180"/>
      <c r="G357" s="180"/>
      <c r="H357" s="180"/>
      <c r="I357" s="180"/>
      <c r="J357" s="180"/>
      <c r="K357" s="180"/>
      <c r="L357" s="180"/>
      <c r="M357" s="180"/>
      <c r="N357" s="180"/>
      <c r="O357" s="180"/>
      <c r="P357" s="180"/>
      <c r="Q357" s="180"/>
      <c r="R357" s="180"/>
      <c r="S357" s="180"/>
    </row>
    <row r="358" spans="1:19" ht="15.75" customHeight="1">
      <c r="A358" s="180"/>
      <c r="B358" s="180"/>
      <c r="C358" s="180"/>
      <c r="D358" s="180"/>
      <c r="E358" s="180"/>
      <c r="F358" s="180"/>
      <c r="G358" s="180"/>
      <c r="H358" s="180"/>
      <c r="I358" s="180"/>
      <c r="J358" s="180"/>
      <c r="K358" s="180"/>
      <c r="L358" s="180"/>
      <c r="M358" s="180"/>
      <c r="N358" s="180"/>
      <c r="O358" s="180"/>
      <c r="P358" s="180"/>
      <c r="Q358" s="180"/>
      <c r="R358" s="180"/>
      <c r="S358" s="180"/>
    </row>
    <row r="359" spans="1:19" ht="15.75" customHeight="1">
      <c r="A359" s="180"/>
      <c r="B359" s="180"/>
      <c r="C359" s="180"/>
      <c r="D359" s="180"/>
      <c r="E359" s="180"/>
      <c r="F359" s="180"/>
      <c r="G359" s="180"/>
      <c r="H359" s="180"/>
      <c r="I359" s="180"/>
      <c r="J359" s="180"/>
      <c r="K359" s="180"/>
      <c r="L359" s="180"/>
      <c r="M359" s="180"/>
      <c r="N359" s="180"/>
      <c r="O359" s="180"/>
      <c r="P359" s="180"/>
      <c r="Q359" s="180"/>
      <c r="R359" s="180"/>
      <c r="S359" s="180"/>
    </row>
    <row r="360" spans="1:19" ht="15.75" customHeight="1">
      <c r="A360" s="180"/>
      <c r="B360" s="180"/>
      <c r="C360" s="180"/>
      <c r="D360" s="180"/>
      <c r="E360" s="180"/>
      <c r="F360" s="180"/>
      <c r="G360" s="180"/>
      <c r="H360" s="180"/>
      <c r="I360" s="180"/>
      <c r="J360" s="180"/>
      <c r="K360" s="180"/>
      <c r="L360" s="180"/>
      <c r="M360" s="180"/>
      <c r="N360" s="180"/>
      <c r="O360" s="180"/>
      <c r="P360" s="180"/>
      <c r="Q360" s="180"/>
      <c r="R360" s="180"/>
      <c r="S360" s="180"/>
    </row>
    <row r="361" spans="1:19" ht="15.75" customHeight="1">
      <c r="A361" s="180"/>
      <c r="B361" s="180"/>
      <c r="C361" s="180"/>
      <c r="D361" s="180"/>
      <c r="E361" s="180"/>
      <c r="F361" s="180"/>
      <c r="G361" s="180"/>
      <c r="H361" s="180"/>
      <c r="I361" s="180"/>
      <c r="J361" s="180"/>
      <c r="K361" s="180"/>
      <c r="L361" s="180"/>
      <c r="M361" s="180"/>
      <c r="N361" s="180"/>
      <c r="O361" s="180"/>
      <c r="P361" s="180"/>
      <c r="Q361" s="180"/>
      <c r="R361" s="180"/>
      <c r="S361" s="180"/>
    </row>
    <row r="362" spans="1:19" ht="15.75" customHeight="1">
      <c r="A362" s="180"/>
      <c r="B362" s="180"/>
      <c r="C362" s="180"/>
      <c r="D362" s="180"/>
      <c r="E362" s="180"/>
      <c r="F362" s="180"/>
      <c r="G362" s="180"/>
      <c r="H362" s="180"/>
      <c r="I362" s="180"/>
      <c r="J362" s="180"/>
      <c r="K362" s="180"/>
      <c r="L362" s="180"/>
      <c r="M362" s="180"/>
      <c r="N362" s="180"/>
      <c r="O362" s="180"/>
      <c r="P362" s="180"/>
      <c r="Q362" s="180"/>
      <c r="R362" s="180"/>
      <c r="S362" s="180"/>
    </row>
    <row r="363" spans="1:19" ht="15.75" customHeight="1">
      <c r="A363" s="180"/>
      <c r="B363" s="180"/>
      <c r="C363" s="180"/>
      <c r="D363" s="180"/>
      <c r="E363" s="180"/>
      <c r="F363" s="180"/>
      <c r="G363" s="180"/>
      <c r="H363" s="180"/>
      <c r="I363" s="180"/>
      <c r="J363" s="180"/>
      <c r="K363" s="180"/>
      <c r="L363" s="180"/>
      <c r="M363" s="180"/>
      <c r="N363" s="180"/>
      <c r="O363" s="180"/>
      <c r="P363" s="180"/>
      <c r="Q363" s="180"/>
      <c r="R363" s="180"/>
      <c r="S363" s="180"/>
    </row>
    <row r="364" spans="1:19" ht="15.75" customHeight="1">
      <c r="A364" s="180"/>
      <c r="B364" s="180"/>
      <c r="C364" s="180"/>
      <c r="D364" s="180"/>
      <c r="E364" s="180"/>
      <c r="F364" s="180"/>
      <c r="G364" s="180"/>
      <c r="H364" s="180"/>
      <c r="I364" s="180"/>
      <c r="J364" s="180"/>
      <c r="K364" s="180"/>
      <c r="L364" s="180"/>
      <c r="M364" s="180"/>
      <c r="N364" s="180"/>
      <c r="O364" s="180"/>
      <c r="P364" s="180"/>
      <c r="Q364" s="180"/>
      <c r="R364" s="180"/>
      <c r="S364" s="180"/>
    </row>
    <row r="365" spans="1:19" ht="15.75" customHeight="1">
      <c r="A365" s="180"/>
      <c r="B365" s="180"/>
      <c r="C365" s="180"/>
      <c r="D365" s="180"/>
      <c r="E365" s="180"/>
      <c r="F365" s="180"/>
      <c r="G365" s="180"/>
      <c r="H365" s="180"/>
      <c r="I365" s="180"/>
      <c r="J365" s="180"/>
      <c r="K365" s="180"/>
      <c r="L365" s="180"/>
      <c r="M365" s="180"/>
      <c r="N365" s="180"/>
      <c r="O365" s="180"/>
      <c r="P365" s="180"/>
      <c r="Q365" s="180"/>
      <c r="R365" s="180"/>
      <c r="S365" s="180"/>
    </row>
    <row r="366" spans="1:19" ht="15.75" customHeight="1">
      <c r="A366" s="180"/>
      <c r="B366" s="180"/>
      <c r="C366" s="180"/>
      <c r="D366" s="180"/>
      <c r="E366" s="180"/>
      <c r="F366" s="180"/>
      <c r="G366" s="180"/>
      <c r="H366" s="180"/>
      <c r="I366" s="180"/>
      <c r="J366" s="180"/>
      <c r="K366" s="180"/>
      <c r="L366" s="180"/>
      <c r="M366" s="180"/>
      <c r="N366" s="180"/>
      <c r="O366" s="180"/>
      <c r="P366" s="180"/>
      <c r="Q366" s="180"/>
      <c r="R366" s="180"/>
      <c r="S366" s="180"/>
    </row>
    <row r="367" spans="1:19" ht="15.75" customHeight="1">
      <c r="A367" s="180"/>
      <c r="B367" s="180"/>
      <c r="C367" s="180"/>
      <c r="D367" s="180"/>
      <c r="E367" s="180"/>
      <c r="F367" s="180"/>
      <c r="G367" s="180"/>
      <c r="H367" s="180"/>
      <c r="I367" s="180"/>
      <c r="J367" s="180"/>
      <c r="K367" s="180"/>
      <c r="L367" s="180"/>
      <c r="M367" s="180"/>
      <c r="N367" s="180"/>
      <c r="O367" s="180"/>
      <c r="P367" s="180"/>
      <c r="Q367" s="180"/>
      <c r="R367" s="180"/>
      <c r="S367" s="180"/>
    </row>
    <row r="368" spans="1:19" ht="15.75" customHeight="1">
      <c r="A368" s="180"/>
      <c r="B368" s="180"/>
      <c r="C368" s="180"/>
      <c r="D368" s="180"/>
      <c r="E368" s="180"/>
      <c r="F368" s="180"/>
      <c r="G368" s="180"/>
      <c r="H368" s="180"/>
      <c r="I368" s="180"/>
      <c r="J368" s="180"/>
      <c r="K368" s="180"/>
      <c r="L368" s="180"/>
      <c r="M368" s="180"/>
      <c r="N368" s="180"/>
      <c r="O368" s="180"/>
      <c r="P368" s="180"/>
      <c r="Q368" s="180"/>
      <c r="R368" s="180"/>
      <c r="S368" s="180"/>
    </row>
    <row r="369" spans="1:19" ht="15.75" customHeight="1">
      <c r="A369" s="180"/>
      <c r="B369" s="180"/>
      <c r="C369" s="180"/>
      <c r="D369" s="180"/>
      <c r="E369" s="180"/>
      <c r="F369" s="180"/>
      <c r="G369" s="180"/>
      <c r="H369" s="180"/>
      <c r="I369" s="180"/>
      <c r="J369" s="180"/>
      <c r="K369" s="180"/>
      <c r="L369" s="180"/>
      <c r="M369" s="180"/>
      <c r="N369" s="180"/>
      <c r="O369" s="180"/>
      <c r="P369" s="180"/>
      <c r="Q369" s="180"/>
      <c r="R369" s="180"/>
      <c r="S369" s="180"/>
    </row>
    <row r="370" spans="1:19" ht="15.75" customHeight="1">
      <c r="A370" s="180"/>
      <c r="B370" s="180"/>
      <c r="C370" s="180"/>
      <c r="D370" s="180"/>
      <c r="E370" s="180"/>
      <c r="F370" s="180"/>
      <c r="G370" s="180"/>
      <c r="H370" s="180"/>
      <c r="I370" s="180"/>
      <c r="J370" s="180"/>
      <c r="K370" s="180"/>
      <c r="L370" s="180"/>
      <c r="M370" s="180"/>
      <c r="N370" s="180"/>
      <c r="O370" s="180"/>
      <c r="P370" s="180"/>
      <c r="Q370" s="180"/>
      <c r="R370" s="180"/>
      <c r="S370" s="180"/>
    </row>
    <row r="371" spans="1:19" ht="15.75" customHeight="1">
      <c r="A371" s="180"/>
      <c r="B371" s="180"/>
      <c r="C371" s="180"/>
      <c r="D371" s="180"/>
      <c r="E371" s="180"/>
      <c r="F371" s="180"/>
      <c r="G371" s="180"/>
      <c r="H371" s="180"/>
      <c r="I371" s="180"/>
      <c r="J371" s="180"/>
      <c r="K371" s="180"/>
      <c r="L371" s="180"/>
      <c r="M371" s="180"/>
      <c r="N371" s="180"/>
      <c r="O371" s="180"/>
      <c r="P371" s="180"/>
      <c r="Q371" s="180"/>
      <c r="R371" s="180"/>
      <c r="S371" s="180"/>
    </row>
    <row r="372" spans="1:19" ht="15.75" customHeight="1">
      <c r="A372" s="180"/>
      <c r="B372" s="180"/>
      <c r="C372" s="180"/>
      <c r="D372" s="180"/>
      <c r="E372" s="180"/>
      <c r="F372" s="180"/>
      <c r="G372" s="180"/>
      <c r="H372" s="180"/>
      <c r="I372" s="180"/>
      <c r="J372" s="180"/>
      <c r="K372" s="180"/>
      <c r="L372" s="180"/>
      <c r="M372" s="180"/>
      <c r="N372" s="180"/>
      <c r="O372" s="180"/>
      <c r="P372" s="180"/>
      <c r="Q372" s="180"/>
      <c r="R372" s="180"/>
      <c r="S372" s="180"/>
    </row>
    <row r="373" spans="1:19" ht="15.75" customHeight="1">
      <c r="A373" s="180"/>
      <c r="B373" s="180"/>
      <c r="C373" s="180"/>
      <c r="D373" s="180"/>
      <c r="E373" s="180"/>
      <c r="F373" s="180"/>
      <c r="G373" s="180"/>
      <c r="H373" s="180"/>
      <c r="I373" s="180"/>
      <c r="J373" s="180"/>
      <c r="K373" s="180"/>
      <c r="L373" s="180"/>
      <c r="M373" s="180"/>
      <c r="N373" s="180"/>
      <c r="O373" s="180"/>
      <c r="P373" s="180"/>
      <c r="Q373" s="180"/>
      <c r="R373" s="180"/>
      <c r="S373" s="180"/>
    </row>
    <row r="374" spans="1:19" ht="15.75" customHeight="1">
      <c r="A374" s="180"/>
      <c r="B374" s="180"/>
      <c r="C374" s="180"/>
      <c r="D374" s="180"/>
      <c r="E374" s="180"/>
      <c r="F374" s="180"/>
      <c r="G374" s="180"/>
      <c r="H374" s="180"/>
      <c r="I374" s="180"/>
      <c r="J374" s="180"/>
      <c r="K374" s="180"/>
      <c r="L374" s="180"/>
      <c r="M374" s="180"/>
      <c r="N374" s="180"/>
      <c r="O374" s="180"/>
      <c r="P374" s="180"/>
      <c r="Q374" s="180"/>
      <c r="R374" s="180"/>
      <c r="S374" s="180"/>
    </row>
    <row r="375" spans="1:19" ht="15.75" customHeight="1">
      <c r="A375" s="180"/>
      <c r="B375" s="180"/>
      <c r="C375" s="180"/>
      <c r="D375" s="180"/>
      <c r="E375" s="180"/>
      <c r="F375" s="180"/>
      <c r="G375" s="180"/>
      <c r="H375" s="180"/>
      <c r="I375" s="180"/>
      <c r="J375" s="180"/>
      <c r="K375" s="180"/>
      <c r="L375" s="180"/>
      <c r="M375" s="180"/>
      <c r="N375" s="180"/>
      <c r="O375" s="180"/>
      <c r="P375" s="180"/>
      <c r="Q375" s="180"/>
      <c r="R375" s="180"/>
      <c r="S375" s="180"/>
    </row>
    <row r="376" spans="1:19" ht="15.75" customHeight="1">
      <c r="A376" s="180"/>
      <c r="B376" s="180"/>
      <c r="C376" s="180"/>
      <c r="D376" s="180"/>
      <c r="E376" s="180"/>
      <c r="F376" s="180"/>
      <c r="G376" s="180"/>
      <c r="H376" s="180"/>
      <c r="I376" s="180"/>
      <c r="J376" s="180"/>
      <c r="K376" s="180"/>
      <c r="L376" s="180"/>
      <c r="M376" s="180"/>
      <c r="N376" s="180"/>
      <c r="O376" s="180"/>
      <c r="P376" s="180"/>
      <c r="Q376" s="180"/>
      <c r="R376" s="180"/>
      <c r="S376" s="180"/>
    </row>
    <row r="377" spans="1:19" ht="15.75" customHeight="1">
      <c r="A377" s="180"/>
      <c r="B377" s="180"/>
      <c r="C377" s="180"/>
      <c r="D377" s="180"/>
      <c r="E377" s="180"/>
      <c r="F377" s="180"/>
      <c r="G377" s="180"/>
      <c r="H377" s="180"/>
      <c r="I377" s="180"/>
      <c r="J377" s="180"/>
      <c r="K377" s="180"/>
      <c r="L377" s="180"/>
      <c r="M377" s="180"/>
      <c r="N377" s="180"/>
      <c r="O377" s="180"/>
      <c r="P377" s="180"/>
      <c r="Q377" s="180"/>
      <c r="R377" s="180"/>
      <c r="S377" s="180"/>
    </row>
    <row r="378" spans="1:19" ht="15.75" customHeight="1">
      <c r="A378" s="180"/>
      <c r="B378" s="180"/>
      <c r="C378" s="180"/>
      <c r="D378" s="180"/>
      <c r="E378" s="180"/>
      <c r="F378" s="180"/>
      <c r="G378" s="180"/>
      <c r="H378" s="180"/>
      <c r="I378" s="180"/>
      <c r="J378" s="180"/>
      <c r="K378" s="180"/>
      <c r="L378" s="180"/>
      <c r="M378" s="180"/>
      <c r="N378" s="180"/>
      <c r="O378" s="180"/>
      <c r="P378" s="180"/>
      <c r="Q378" s="180"/>
      <c r="R378" s="180"/>
      <c r="S378" s="180"/>
    </row>
    <row r="379" spans="1:19" ht="15.75" customHeight="1">
      <c r="A379" s="180"/>
      <c r="B379" s="180"/>
      <c r="C379" s="180"/>
      <c r="D379" s="180"/>
      <c r="E379" s="180"/>
      <c r="F379" s="180"/>
      <c r="G379" s="180"/>
      <c r="H379" s="180"/>
      <c r="I379" s="180"/>
      <c r="J379" s="180"/>
      <c r="K379" s="180"/>
      <c r="L379" s="180"/>
      <c r="M379" s="180"/>
      <c r="N379" s="180"/>
      <c r="O379" s="180"/>
      <c r="P379" s="180"/>
      <c r="Q379" s="180"/>
      <c r="R379" s="180"/>
      <c r="S379" s="180"/>
    </row>
    <row r="380" spans="1:19" ht="15.75" customHeight="1">
      <c r="A380" s="180"/>
      <c r="B380" s="180"/>
      <c r="C380" s="180"/>
      <c r="D380" s="180"/>
      <c r="E380" s="180"/>
      <c r="F380" s="180"/>
      <c r="G380" s="180"/>
      <c r="H380" s="180"/>
      <c r="I380" s="180"/>
      <c r="J380" s="180"/>
      <c r="K380" s="180"/>
      <c r="L380" s="180"/>
      <c r="M380" s="180"/>
      <c r="N380" s="180"/>
      <c r="O380" s="180"/>
      <c r="P380" s="180"/>
      <c r="Q380" s="180"/>
      <c r="R380" s="180"/>
      <c r="S380" s="180"/>
    </row>
    <row r="381" spans="1:19" ht="15.75" customHeight="1">
      <c r="A381" s="180"/>
      <c r="B381" s="180"/>
      <c r="C381" s="180"/>
      <c r="D381" s="180"/>
      <c r="E381" s="180"/>
      <c r="F381" s="180"/>
      <c r="G381" s="180"/>
      <c r="H381" s="180"/>
      <c r="I381" s="180"/>
      <c r="J381" s="180"/>
      <c r="K381" s="180"/>
      <c r="L381" s="180"/>
      <c r="M381" s="180"/>
      <c r="N381" s="180"/>
      <c r="O381" s="180"/>
      <c r="P381" s="180"/>
      <c r="Q381" s="180"/>
      <c r="R381" s="180"/>
      <c r="S381" s="180"/>
    </row>
    <row r="382" spans="1:19" ht="15.75" customHeight="1">
      <c r="A382" s="180"/>
      <c r="B382" s="180"/>
      <c r="C382" s="180"/>
      <c r="D382" s="180"/>
      <c r="E382" s="180"/>
      <c r="F382" s="180"/>
      <c r="G382" s="180"/>
      <c r="H382" s="180"/>
      <c r="I382" s="180"/>
      <c r="J382" s="180"/>
      <c r="K382" s="180"/>
      <c r="L382" s="180"/>
      <c r="M382" s="180"/>
      <c r="N382" s="180"/>
      <c r="O382" s="180"/>
      <c r="P382" s="180"/>
      <c r="Q382" s="180"/>
      <c r="R382" s="180"/>
      <c r="S382" s="180"/>
    </row>
    <row r="383" spans="1:19" ht="15.75" customHeight="1">
      <c r="A383" s="180"/>
      <c r="B383" s="180"/>
      <c r="C383" s="180"/>
      <c r="D383" s="180"/>
      <c r="E383" s="180"/>
      <c r="F383" s="180"/>
      <c r="G383" s="180"/>
      <c r="H383" s="180"/>
      <c r="I383" s="180"/>
      <c r="J383" s="180"/>
      <c r="K383" s="180"/>
      <c r="L383" s="180"/>
      <c r="M383" s="180"/>
      <c r="N383" s="180"/>
      <c r="O383" s="180"/>
      <c r="P383" s="180"/>
      <c r="Q383" s="180"/>
      <c r="R383" s="180"/>
      <c r="S383" s="180"/>
    </row>
    <row r="384" spans="1:19" ht="15.75" customHeight="1">
      <c r="A384" s="180"/>
      <c r="B384" s="180"/>
      <c r="C384" s="180"/>
      <c r="D384" s="180"/>
      <c r="E384" s="180"/>
      <c r="F384" s="180"/>
      <c r="G384" s="180"/>
      <c r="H384" s="180"/>
      <c r="I384" s="180"/>
      <c r="J384" s="180"/>
      <c r="K384" s="180"/>
      <c r="L384" s="180"/>
      <c r="M384" s="180"/>
      <c r="N384" s="180"/>
      <c r="O384" s="180"/>
      <c r="P384" s="180"/>
      <c r="Q384" s="180"/>
      <c r="R384" s="180"/>
      <c r="S384" s="180"/>
    </row>
    <row r="385" spans="1:19" ht="15.75" customHeight="1">
      <c r="A385" s="180"/>
      <c r="B385" s="180"/>
      <c r="C385" s="180"/>
      <c r="D385" s="180"/>
      <c r="E385" s="180"/>
      <c r="F385" s="180"/>
      <c r="G385" s="180"/>
      <c r="H385" s="180"/>
      <c r="I385" s="180"/>
      <c r="J385" s="180"/>
      <c r="K385" s="180"/>
      <c r="L385" s="180"/>
      <c r="M385" s="180"/>
      <c r="N385" s="180"/>
      <c r="O385" s="180"/>
      <c r="P385" s="180"/>
      <c r="Q385" s="180"/>
      <c r="R385" s="180"/>
      <c r="S385" s="180"/>
    </row>
    <row r="386" spans="1:19" ht="15.75" customHeight="1">
      <c r="A386" s="180"/>
      <c r="B386" s="180"/>
      <c r="C386" s="180"/>
      <c r="D386" s="180"/>
      <c r="E386" s="180"/>
      <c r="F386" s="180"/>
      <c r="G386" s="180"/>
      <c r="H386" s="180"/>
      <c r="I386" s="180"/>
      <c r="J386" s="180"/>
      <c r="K386" s="180"/>
      <c r="L386" s="180"/>
      <c r="M386" s="180"/>
      <c r="N386" s="180"/>
      <c r="O386" s="180"/>
      <c r="P386" s="180"/>
      <c r="Q386" s="180"/>
      <c r="R386" s="180"/>
      <c r="S386" s="180"/>
    </row>
    <row r="387" spans="1:19" ht="15.75" customHeight="1">
      <c r="A387" s="180"/>
      <c r="B387" s="180"/>
      <c r="C387" s="180"/>
      <c r="D387" s="180"/>
      <c r="E387" s="180"/>
      <c r="F387" s="180"/>
      <c r="G387" s="180"/>
      <c r="H387" s="180"/>
      <c r="I387" s="180"/>
      <c r="J387" s="180"/>
      <c r="K387" s="180"/>
      <c r="L387" s="180"/>
      <c r="M387" s="180"/>
      <c r="N387" s="180"/>
      <c r="O387" s="180"/>
      <c r="P387" s="180"/>
      <c r="Q387" s="180"/>
      <c r="R387" s="180"/>
      <c r="S387" s="180"/>
    </row>
    <row r="388" spans="1:19" ht="15.75" customHeight="1">
      <c r="A388" s="180"/>
      <c r="B388" s="180"/>
      <c r="C388" s="180"/>
      <c r="D388" s="180"/>
      <c r="E388" s="180"/>
      <c r="F388" s="180"/>
      <c r="G388" s="180"/>
      <c r="H388" s="180"/>
      <c r="I388" s="180"/>
      <c r="J388" s="180"/>
      <c r="K388" s="180"/>
      <c r="L388" s="180"/>
      <c r="M388" s="180"/>
      <c r="N388" s="180"/>
      <c r="O388" s="180"/>
      <c r="P388" s="180"/>
      <c r="Q388" s="180"/>
      <c r="R388" s="180"/>
      <c r="S388" s="180"/>
    </row>
    <row r="389" spans="1:19" ht="15.75" customHeight="1">
      <c r="A389" s="180"/>
      <c r="B389" s="180"/>
      <c r="C389" s="180"/>
      <c r="D389" s="180"/>
      <c r="E389" s="180"/>
      <c r="F389" s="180"/>
      <c r="G389" s="180"/>
      <c r="H389" s="180"/>
      <c r="I389" s="180"/>
      <c r="J389" s="180"/>
      <c r="K389" s="180"/>
      <c r="L389" s="180"/>
      <c r="M389" s="180"/>
      <c r="N389" s="180"/>
      <c r="O389" s="180"/>
      <c r="P389" s="180"/>
      <c r="Q389" s="180"/>
      <c r="R389" s="180"/>
      <c r="S389" s="180"/>
    </row>
    <row r="390" spans="1:19" ht="15.75" customHeight="1">
      <c r="A390" s="180"/>
      <c r="B390" s="180"/>
      <c r="C390" s="180"/>
      <c r="D390" s="180"/>
      <c r="E390" s="180"/>
      <c r="F390" s="180"/>
      <c r="G390" s="180"/>
      <c r="H390" s="180"/>
      <c r="I390" s="180"/>
      <c r="J390" s="180"/>
      <c r="K390" s="180"/>
      <c r="L390" s="180"/>
      <c r="M390" s="180"/>
      <c r="N390" s="180"/>
      <c r="O390" s="180"/>
      <c r="P390" s="180"/>
      <c r="Q390" s="180"/>
      <c r="R390" s="180"/>
      <c r="S390" s="180"/>
    </row>
    <row r="391" spans="1:19" ht="15.75" customHeight="1">
      <c r="A391" s="180"/>
      <c r="B391" s="180"/>
      <c r="C391" s="180"/>
      <c r="D391" s="180"/>
      <c r="E391" s="180"/>
      <c r="F391" s="180"/>
      <c r="G391" s="180"/>
      <c r="H391" s="180"/>
      <c r="I391" s="180"/>
      <c r="J391" s="180"/>
      <c r="K391" s="180"/>
      <c r="L391" s="180"/>
      <c r="M391" s="180"/>
      <c r="N391" s="180"/>
      <c r="O391" s="180"/>
      <c r="P391" s="180"/>
      <c r="Q391" s="180"/>
      <c r="R391" s="180"/>
      <c r="S391" s="180"/>
    </row>
    <row r="392" spans="1:19" ht="15.75" customHeight="1">
      <c r="A392" s="180"/>
      <c r="B392" s="180"/>
      <c r="C392" s="180"/>
      <c r="D392" s="180"/>
      <c r="E392" s="180"/>
      <c r="F392" s="180"/>
      <c r="G392" s="180"/>
      <c r="H392" s="180"/>
      <c r="I392" s="180"/>
      <c r="J392" s="180"/>
      <c r="K392" s="180"/>
      <c r="L392" s="180"/>
      <c r="M392" s="180"/>
      <c r="N392" s="180"/>
      <c r="O392" s="180"/>
      <c r="P392" s="180"/>
      <c r="Q392" s="180"/>
      <c r="R392" s="180"/>
      <c r="S392" s="180"/>
    </row>
    <row r="393" spans="1:19" ht="15.75" customHeight="1">
      <c r="A393" s="180"/>
      <c r="B393" s="180"/>
      <c r="C393" s="180"/>
      <c r="D393" s="180"/>
      <c r="E393" s="180"/>
      <c r="F393" s="180"/>
      <c r="G393" s="180"/>
      <c r="H393" s="180"/>
      <c r="I393" s="180"/>
      <c r="J393" s="180"/>
      <c r="K393" s="180"/>
      <c r="L393" s="180"/>
      <c r="M393" s="180"/>
      <c r="N393" s="180"/>
      <c r="O393" s="180"/>
      <c r="P393" s="180"/>
      <c r="Q393" s="180"/>
      <c r="R393" s="180"/>
      <c r="S393" s="180"/>
    </row>
    <row r="394" spans="1:19" ht="15.75" customHeight="1">
      <c r="A394" s="180"/>
      <c r="B394" s="180"/>
      <c r="C394" s="180"/>
      <c r="D394" s="180"/>
      <c r="E394" s="180"/>
      <c r="F394" s="180"/>
      <c r="G394" s="180"/>
      <c r="H394" s="180"/>
      <c r="I394" s="180"/>
      <c r="J394" s="180"/>
      <c r="K394" s="180"/>
      <c r="L394" s="180"/>
      <c r="M394" s="180"/>
      <c r="N394" s="180"/>
      <c r="O394" s="180"/>
      <c r="P394" s="180"/>
      <c r="Q394" s="180"/>
      <c r="R394" s="180"/>
      <c r="S394" s="180"/>
    </row>
    <row r="395" spans="1:19" ht="15.75" customHeight="1">
      <c r="A395" s="180"/>
      <c r="B395" s="180"/>
      <c r="C395" s="180"/>
      <c r="D395" s="180"/>
      <c r="E395" s="180"/>
      <c r="F395" s="180"/>
      <c r="G395" s="180"/>
      <c r="H395" s="180"/>
      <c r="I395" s="180"/>
      <c r="J395" s="180"/>
      <c r="K395" s="180"/>
      <c r="L395" s="180"/>
      <c r="M395" s="180"/>
      <c r="N395" s="180"/>
      <c r="O395" s="180"/>
      <c r="P395" s="180"/>
      <c r="Q395" s="180"/>
      <c r="R395" s="180"/>
      <c r="S395" s="180"/>
    </row>
    <row r="396" spans="1:19" ht="15.75" customHeight="1">
      <c r="A396" s="180"/>
      <c r="B396" s="180"/>
      <c r="C396" s="180"/>
      <c r="D396" s="180"/>
      <c r="E396" s="180"/>
      <c r="F396" s="180"/>
      <c r="G396" s="180"/>
      <c r="H396" s="180"/>
      <c r="I396" s="180"/>
      <c r="J396" s="180"/>
      <c r="K396" s="180"/>
      <c r="L396" s="180"/>
      <c r="M396" s="180"/>
      <c r="N396" s="180"/>
      <c r="O396" s="180"/>
      <c r="P396" s="180"/>
      <c r="Q396" s="180"/>
      <c r="R396" s="180"/>
      <c r="S396" s="180"/>
    </row>
    <row r="397" spans="1:19" ht="15.75" customHeight="1">
      <c r="A397" s="180"/>
      <c r="B397" s="180"/>
      <c r="C397" s="180"/>
      <c r="D397" s="180"/>
      <c r="E397" s="180"/>
      <c r="F397" s="180"/>
      <c r="G397" s="180"/>
      <c r="H397" s="180"/>
      <c r="I397" s="180"/>
      <c r="J397" s="180"/>
      <c r="K397" s="180"/>
      <c r="L397" s="180"/>
      <c r="M397" s="180"/>
      <c r="N397" s="180"/>
      <c r="O397" s="180"/>
      <c r="P397" s="180"/>
      <c r="Q397" s="180"/>
      <c r="R397" s="180"/>
      <c r="S397" s="180"/>
    </row>
    <row r="398" spans="1:19" ht="15.75" customHeight="1">
      <c r="A398" s="180"/>
      <c r="B398" s="180"/>
      <c r="C398" s="180"/>
      <c r="D398" s="180"/>
      <c r="E398" s="180"/>
      <c r="F398" s="180"/>
      <c r="G398" s="180"/>
      <c r="H398" s="180"/>
      <c r="I398" s="180"/>
      <c r="J398" s="180"/>
      <c r="K398" s="180"/>
      <c r="L398" s="180"/>
      <c r="M398" s="180"/>
      <c r="N398" s="180"/>
      <c r="O398" s="180"/>
      <c r="P398" s="180"/>
      <c r="Q398" s="180"/>
      <c r="R398" s="180"/>
      <c r="S398" s="180"/>
    </row>
    <row r="399" spans="1:19" ht="15.75" customHeight="1">
      <c r="A399" s="180"/>
      <c r="B399" s="180"/>
      <c r="C399" s="180"/>
      <c r="D399" s="180"/>
      <c r="E399" s="180"/>
      <c r="F399" s="180"/>
      <c r="G399" s="180"/>
      <c r="H399" s="180"/>
      <c r="I399" s="180"/>
      <c r="J399" s="180"/>
      <c r="K399" s="180"/>
      <c r="L399" s="180"/>
      <c r="M399" s="180"/>
      <c r="N399" s="180"/>
      <c r="O399" s="180"/>
      <c r="P399" s="180"/>
      <c r="Q399" s="180"/>
      <c r="R399" s="180"/>
      <c r="S399" s="180"/>
    </row>
    <row r="400" spans="1:19" ht="15.75" customHeight="1">
      <c r="A400" s="180"/>
      <c r="B400" s="180"/>
      <c r="C400" s="180"/>
      <c r="D400" s="180"/>
      <c r="E400" s="180"/>
      <c r="F400" s="180"/>
      <c r="G400" s="180"/>
      <c r="H400" s="180"/>
      <c r="I400" s="180"/>
      <c r="J400" s="180"/>
      <c r="K400" s="180"/>
      <c r="L400" s="180"/>
      <c r="M400" s="180"/>
      <c r="N400" s="180"/>
      <c r="O400" s="180"/>
      <c r="P400" s="180"/>
      <c r="Q400" s="180"/>
      <c r="R400" s="180"/>
      <c r="S400" s="180"/>
    </row>
    <row r="401" spans="1:19" ht="15.75" customHeight="1">
      <c r="A401" s="180"/>
      <c r="B401" s="180"/>
      <c r="C401" s="180"/>
      <c r="D401" s="180"/>
      <c r="E401" s="180"/>
      <c r="F401" s="180"/>
      <c r="G401" s="180"/>
      <c r="H401" s="180"/>
      <c r="I401" s="180"/>
      <c r="J401" s="180"/>
      <c r="K401" s="180"/>
      <c r="L401" s="180"/>
      <c r="M401" s="180"/>
      <c r="N401" s="180"/>
      <c r="O401" s="180"/>
      <c r="P401" s="180"/>
      <c r="Q401" s="180"/>
      <c r="R401" s="180"/>
      <c r="S401" s="180"/>
    </row>
    <row r="402" spans="1:19" ht="15.75" customHeight="1">
      <c r="A402" s="180"/>
      <c r="B402" s="180"/>
      <c r="C402" s="180"/>
      <c r="D402" s="180"/>
      <c r="E402" s="180"/>
      <c r="F402" s="180"/>
      <c r="G402" s="180"/>
      <c r="H402" s="180"/>
      <c r="I402" s="180"/>
      <c r="J402" s="180"/>
      <c r="K402" s="180"/>
      <c r="L402" s="180"/>
      <c r="M402" s="180"/>
      <c r="N402" s="180"/>
      <c r="O402" s="180"/>
      <c r="P402" s="180"/>
      <c r="Q402" s="180"/>
      <c r="R402" s="180"/>
      <c r="S402" s="180"/>
    </row>
    <row r="403" spans="1:19" ht="15.75" customHeight="1">
      <c r="A403" s="180"/>
      <c r="B403" s="180"/>
      <c r="C403" s="180"/>
      <c r="D403" s="180"/>
      <c r="E403" s="180"/>
      <c r="F403" s="180"/>
      <c r="G403" s="180"/>
      <c r="H403" s="180"/>
      <c r="I403" s="180"/>
      <c r="J403" s="180"/>
      <c r="K403" s="180"/>
      <c r="L403" s="180"/>
      <c r="M403" s="180"/>
      <c r="N403" s="180"/>
      <c r="O403" s="180"/>
      <c r="P403" s="180"/>
      <c r="Q403" s="180"/>
      <c r="R403" s="180"/>
      <c r="S403" s="180"/>
    </row>
    <row r="404" spans="1:19" ht="15.75" customHeight="1">
      <c r="A404" s="180"/>
      <c r="B404" s="180"/>
      <c r="C404" s="180"/>
      <c r="D404" s="180"/>
      <c r="E404" s="180"/>
      <c r="F404" s="180"/>
      <c r="G404" s="180"/>
      <c r="H404" s="180"/>
      <c r="I404" s="180"/>
      <c r="J404" s="180"/>
      <c r="K404" s="180"/>
      <c r="L404" s="180"/>
      <c r="M404" s="180"/>
      <c r="N404" s="180"/>
      <c r="O404" s="180"/>
      <c r="P404" s="180"/>
      <c r="Q404" s="180"/>
      <c r="R404" s="180"/>
      <c r="S404" s="180"/>
    </row>
    <row r="405" spans="1:19" ht="15.75" customHeight="1">
      <c r="A405" s="180"/>
      <c r="B405" s="180"/>
      <c r="C405" s="180"/>
      <c r="D405" s="180"/>
      <c r="E405" s="180"/>
      <c r="F405" s="180"/>
      <c r="G405" s="180"/>
      <c r="H405" s="180"/>
      <c r="I405" s="180"/>
      <c r="J405" s="180"/>
      <c r="K405" s="180"/>
      <c r="L405" s="180"/>
      <c r="M405" s="180"/>
      <c r="N405" s="180"/>
      <c r="O405" s="180"/>
      <c r="P405" s="180"/>
      <c r="Q405" s="180"/>
      <c r="R405" s="180"/>
      <c r="S405" s="180"/>
    </row>
    <row r="406" spans="1:19" ht="15.75" customHeight="1">
      <c r="A406" s="180"/>
      <c r="B406" s="180"/>
      <c r="C406" s="180"/>
      <c r="D406" s="180"/>
      <c r="E406" s="180"/>
      <c r="F406" s="180"/>
      <c r="G406" s="180"/>
      <c r="H406" s="180"/>
      <c r="I406" s="180"/>
      <c r="J406" s="180"/>
      <c r="K406" s="180"/>
      <c r="L406" s="180"/>
      <c r="M406" s="180"/>
      <c r="N406" s="180"/>
      <c r="O406" s="180"/>
      <c r="P406" s="180"/>
      <c r="Q406" s="180"/>
      <c r="R406" s="180"/>
      <c r="S406" s="180"/>
    </row>
    <row r="407" spans="1:19" ht="15.75" customHeight="1">
      <c r="A407" s="180"/>
      <c r="B407" s="180"/>
      <c r="C407" s="180"/>
      <c r="D407" s="180"/>
      <c r="E407" s="180"/>
      <c r="F407" s="180"/>
      <c r="G407" s="180"/>
      <c r="H407" s="180"/>
      <c r="I407" s="180"/>
      <c r="J407" s="180"/>
      <c r="K407" s="180"/>
      <c r="L407" s="180"/>
      <c r="M407" s="180"/>
      <c r="N407" s="180"/>
      <c r="O407" s="180"/>
      <c r="P407" s="180"/>
      <c r="Q407" s="180"/>
      <c r="R407" s="180"/>
      <c r="S407" s="180"/>
    </row>
    <row r="408" spans="1:19" ht="15.75" customHeight="1">
      <c r="A408" s="180"/>
      <c r="B408" s="180"/>
      <c r="C408" s="180"/>
      <c r="D408" s="180"/>
      <c r="E408" s="180"/>
      <c r="F408" s="180"/>
      <c r="G408" s="180"/>
      <c r="H408" s="180"/>
      <c r="I408" s="180"/>
      <c r="J408" s="180"/>
      <c r="K408" s="180"/>
      <c r="L408" s="180"/>
      <c r="M408" s="180"/>
      <c r="N408" s="180"/>
      <c r="O408" s="180"/>
      <c r="P408" s="180"/>
      <c r="Q408" s="180"/>
      <c r="R408" s="180"/>
      <c r="S408" s="180"/>
    </row>
    <row r="409" spans="1:19" ht="15.75" customHeight="1">
      <c r="A409" s="180"/>
      <c r="B409" s="180"/>
      <c r="C409" s="180"/>
      <c r="D409" s="180"/>
      <c r="E409" s="180"/>
      <c r="F409" s="180"/>
      <c r="G409" s="180"/>
      <c r="H409" s="180"/>
      <c r="I409" s="180"/>
      <c r="J409" s="180"/>
      <c r="K409" s="180"/>
      <c r="L409" s="180"/>
      <c r="M409" s="180"/>
      <c r="N409" s="180"/>
      <c r="O409" s="180"/>
      <c r="P409" s="180"/>
      <c r="Q409" s="180"/>
      <c r="R409" s="180"/>
      <c r="S409" s="180"/>
    </row>
    <row r="410" spans="1:19" ht="15.75" customHeight="1">
      <c r="A410" s="180"/>
      <c r="B410" s="180"/>
      <c r="C410" s="180"/>
      <c r="D410" s="180"/>
      <c r="E410" s="180"/>
      <c r="F410" s="180"/>
      <c r="G410" s="180"/>
      <c r="H410" s="180"/>
      <c r="I410" s="180"/>
      <c r="J410" s="180"/>
      <c r="K410" s="180"/>
      <c r="L410" s="180"/>
      <c r="M410" s="180"/>
      <c r="N410" s="180"/>
      <c r="O410" s="180"/>
      <c r="P410" s="180"/>
      <c r="Q410" s="180"/>
      <c r="R410" s="180"/>
      <c r="S410" s="180"/>
    </row>
    <row r="411" spans="1:19" ht="15.75" customHeight="1">
      <c r="A411" s="180"/>
      <c r="B411" s="180"/>
      <c r="C411" s="180"/>
      <c r="D411" s="180"/>
      <c r="E411" s="180"/>
      <c r="F411" s="180"/>
      <c r="G411" s="180"/>
      <c r="H411" s="180"/>
      <c r="I411" s="180"/>
      <c r="J411" s="180"/>
      <c r="K411" s="180"/>
      <c r="L411" s="180"/>
      <c r="M411" s="180"/>
      <c r="N411" s="180"/>
      <c r="O411" s="180"/>
      <c r="P411" s="180"/>
      <c r="Q411" s="180"/>
      <c r="R411" s="180"/>
      <c r="S411" s="180"/>
    </row>
    <row r="412" spans="1:19" ht="15.75" customHeight="1">
      <c r="A412" s="180"/>
      <c r="B412" s="180"/>
      <c r="C412" s="180"/>
      <c r="D412" s="180"/>
      <c r="E412" s="180"/>
      <c r="F412" s="180"/>
      <c r="G412" s="180"/>
      <c r="H412" s="180"/>
      <c r="I412" s="180"/>
      <c r="J412" s="180"/>
      <c r="K412" s="180"/>
      <c r="L412" s="180"/>
      <c r="M412" s="180"/>
      <c r="N412" s="180"/>
      <c r="O412" s="180"/>
      <c r="P412" s="180"/>
      <c r="Q412" s="180"/>
      <c r="R412" s="180"/>
      <c r="S412" s="180"/>
    </row>
    <row r="413" spans="1:19" ht="15.75" customHeight="1">
      <c r="A413" s="180"/>
      <c r="B413" s="180"/>
      <c r="C413" s="180"/>
      <c r="D413" s="180"/>
      <c r="E413" s="180"/>
      <c r="F413" s="180"/>
      <c r="G413" s="180"/>
      <c r="H413" s="180"/>
      <c r="I413" s="180"/>
      <c r="J413" s="180"/>
      <c r="K413" s="180"/>
      <c r="L413" s="180"/>
      <c r="M413" s="180"/>
      <c r="N413" s="180"/>
      <c r="O413" s="180"/>
      <c r="P413" s="180"/>
      <c r="Q413" s="180"/>
      <c r="R413" s="180"/>
      <c r="S413" s="180"/>
    </row>
    <row r="414" spans="1:19" ht="15.75" customHeight="1">
      <c r="A414" s="180"/>
      <c r="B414" s="180"/>
      <c r="C414" s="180"/>
      <c r="D414" s="180"/>
      <c r="E414" s="180"/>
      <c r="F414" s="180"/>
      <c r="G414" s="180"/>
      <c r="H414" s="180"/>
      <c r="I414" s="180"/>
      <c r="J414" s="180"/>
      <c r="K414" s="180"/>
      <c r="L414" s="180"/>
      <c r="M414" s="180"/>
      <c r="N414" s="180"/>
      <c r="O414" s="180"/>
      <c r="P414" s="180"/>
      <c r="Q414" s="180"/>
      <c r="R414" s="180"/>
      <c r="S414" s="180"/>
    </row>
    <row r="415" spans="1:19" ht="15.75" customHeight="1">
      <c r="A415" s="180"/>
      <c r="B415" s="180"/>
      <c r="C415" s="180"/>
      <c r="D415" s="180"/>
      <c r="E415" s="180"/>
      <c r="F415" s="180"/>
      <c r="G415" s="180"/>
      <c r="H415" s="180"/>
      <c r="I415" s="180"/>
      <c r="J415" s="180"/>
      <c r="K415" s="180"/>
      <c r="L415" s="180"/>
      <c r="M415" s="180"/>
      <c r="N415" s="180"/>
      <c r="O415" s="180"/>
      <c r="P415" s="180"/>
      <c r="Q415" s="180"/>
      <c r="R415" s="180"/>
      <c r="S415" s="180"/>
    </row>
    <row r="416" spans="1:19" ht="15.75" customHeight="1">
      <c r="A416" s="180"/>
      <c r="B416" s="180"/>
      <c r="C416" s="180"/>
      <c r="D416" s="180"/>
      <c r="E416" s="180"/>
      <c r="F416" s="180"/>
      <c r="G416" s="180"/>
      <c r="H416" s="180"/>
      <c r="I416" s="180"/>
      <c r="J416" s="180"/>
      <c r="K416" s="180"/>
      <c r="L416" s="180"/>
      <c r="M416" s="180"/>
      <c r="N416" s="180"/>
      <c r="O416" s="180"/>
      <c r="P416" s="180"/>
      <c r="Q416" s="180"/>
      <c r="R416" s="180"/>
      <c r="S416" s="180"/>
    </row>
    <row r="417" spans="1:19" ht="15.75" customHeight="1">
      <c r="A417" s="180"/>
      <c r="B417" s="180"/>
      <c r="C417" s="180"/>
      <c r="D417" s="180"/>
      <c r="E417" s="180"/>
      <c r="F417" s="180"/>
      <c r="G417" s="180"/>
      <c r="H417" s="180"/>
      <c r="I417" s="180"/>
      <c r="J417" s="180"/>
      <c r="K417" s="180"/>
      <c r="L417" s="180"/>
      <c r="M417" s="180"/>
      <c r="N417" s="180"/>
      <c r="O417" s="180"/>
      <c r="P417" s="180"/>
      <c r="Q417" s="180"/>
      <c r="R417" s="180"/>
      <c r="S417" s="180"/>
    </row>
    <row r="418" spans="1:19" ht="15.75" customHeight="1">
      <c r="A418" s="180"/>
      <c r="B418" s="180"/>
      <c r="C418" s="180"/>
      <c r="D418" s="180"/>
      <c r="E418" s="180"/>
      <c r="F418" s="180"/>
      <c r="G418" s="180"/>
      <c r="H418" s="180"/>
      <c r="I418" s="180"/>
      <c r="J418" s="180"/>
      <c r="K418" s="180"/>
      <c r="L418" s="180"/>
      <c r="M418" s="180"/>
      <c r="N418" s="180"/>
      <c r="O418" s="180"/>
      <c r="P418" s="180"/>
      <c r="Q418" s="180"/>
      <c r="R418" s="180"/>
      <c r="S418" s="180"/>
    </row>
    <row r="419" spans="1:19" ht="15.75" customHeight="1">
      <c r="A419" s="180"/>
      <c r="B419" s="180"/>
      <c r="C419" s="180"/>
      <c r="D419" s="180"/>
      <c r="E419" s="180"/>
      <c r="F419" s="180"/>
      <c r="G419" s="180"/>
      <c r="H419" s="180"/>
      <c r="I419" s="180"/>
      <c r="J419" s="180"/>
      <c r="K419" s="180"/>
      <c r="L419" s="180"/>
      <c r="M419" s="180"/>
      <c r="N419" s="180"/>
      <c r="O419" s="180"/>
      <c r="P419" s="180"/>
      <c r="Q419" s="180"/>
      <c r="R419" s="180"/>
      <c r="S419" s="180"/>
    </row>
    <row r="420" spans="1:19" ht="15.75" customHeight="1">
      <c r="A420" s="180"/>
      <c r="B420" s="180"/>
      <c r="C420" s="180"/>
      <c r="D420" s="180"/>
      <c r="E420" s="180"/>
      <c r="F420" s="180"/>
      <c r="G420" s="180"/>
      <c r="H420" s="180"/>
      <c r="I420" s="180"/>
      <c r="J420" s="180"/>
      <c r="K420" s="180"/>
      <c r="L420" s="180"/>
      <c r="M420" s="180"/>
      <c r="N420" s="180"/>
      <c r="O420" s="180"/>
      <c r="P420" s="180"/>
      <c r="Q420" s="180"/>
      <c r="R420" s="180"/>
      <c r="S420" s="180"/>
    </row>
    <row r="421" spans="1:19" ht="15.75" customHeight="1">
      <c r="A421" s="180"/>
      <c r="B421" s="180"/>
      <c r="C421" s="180"/>
      <c r="D421" s="180"/>
      <c r="E421" s="180"/>
      <c r="F421" s="180"/>
      <c r="G421" s="180"/>
      <c r="H421" s="180"/>
      <c r="I421" s="180"/>
      <c r="J421" s="180"/>
      <c r="K421" s="180"/>
      <c r="L421" s="180"/>
      <c r="M421" s="180"/>
      <c r="N421" s="180"/>
      <c r="O421" s="180"/>
      <c r="P421" s="180"/>
      <c r="Q421" s="180"/>
      <c r="R421" s="180"/>
      <c r="S421" s="180"/>
    </row>
    <row r="422" spans="1:19" ht="15.75" customHeight="1">
      <c r="A422" s="180"/>
      <c r="B422" s="180"/>
      <c r="C422" s="180"/>
      <c r="D422" s="180"/>
      <c r="E422" s="180"/>
      <c r="F422" s="180"/>
      <c r="G422" s="180"/>
      <c r="H422" s="180"/>
      <c r="I422" s="180"/>
      <c r="J422" s="180"/>
      <c r="K422" s="180"/>
      <c r="L422" s="180"/>
      <c r="M422" s="180"/>
      <c r="N422" s="180"/>
      <c r="O422" s="180"/>
      <c r="P422" s="180"/>
      <c r="Q422" s="180"/>
      <c r="R422" s="180"/>
      <c r="S422" s="180"/>
    </row>
    <row r="423" spans="1:19" ht="15.75" customHeight="1">
      <c r="A423" s="180"/>
      <c r="B423" s="180"/>
      <c r="C423" s="180"/>
      <c r="D423" s="180"/>
      <c r="E423" s="180"/>
      <c r="F423" s="180"/>
      <c r="G423" s="180"/>
      <c r="H423" s="180"/>
      <c r="I423" s="180"/>
      <c r="J423" s="180"/>
      <c r="K423" s="180"/>
      <c r="L423" s="180"/>
      <c r="M423" s="180"/>
      <c r="N423" s="180"/>
      <c r="O423" s="180"/>
      <c r="P423" s="180"/>
      <c r="Q423" s="180"/>
      <c r="R423" s="180"/>
      <c r="S423" s="180"/>
    </row>
    <row r="424" spans="1:19" ht="15.75" customHeight="1">
      <c r="A424" s="180"/>
      <c r="B424" s="180"/>
      <c r="C424" s="180"/>
      <c r="D424" s="180"/>
      <c r="E424" s="180"/>
      <c r="F424" s="180"/>
      <c r="G424" s="180"/>
      <c r="H424" s="180"/>
      <c r="I424" s="180"/>
      <c r="J424" s="180"/>
      <c r="K424" s="180"/>
      <c r="L424" s="180"/>
      <c r="M424" s="180"/>
      <c r="N424" s="180"/>
      <c r="O424" s="180"/>
      <c r="P424" s="180"/>
      <c r="Q424" s="180"/>
      <c r="R424" s="180"/>
      <c r="S424" s="180"/>
    </row>
    <row r="425" spans="1:19" ht="15.75" customHeight="1">
      <c r="A425" s="180"/>
      <c r="B425" s="180"/>
      <c r="C425" s="180"/>
      <c r="D425" s="180"/>
      <c r="E425" s="180"/>
      <c r="F425" s="180"/>
      <c r="G425" s="180"/>
      <c r="H425" s="180"/>
      <c r="I425" s="180"/>
      <c r="J425" s="180"/>
      <c r="K425" s="180"/>
      <c r="L425" s="180"/>
      <c r="M425" s="180"/>
      <c r="N425" s="180"/>
      <c r="O425" s="180"/>
      <c r="P425" s="180"/>
      <c r="Q425" s="180"/>
      <c r="R425" s="180"/>
      <c r="S425" s="180"/>
    </row>
    <row r="426" spans="1:19" ht="15.75" customHeight="1">
      <c r="A426" s="180"/>
      <c r="B426" s="180"/>
      <c r="C426" s="180"/>
      <c r="D426" s="180"/>
      <c r="E426" s="180"/>
      <c r="F426" s="180"/>
      <c r="G426" s="180"/>
      <c r="H426" s="180"/>
      <c r="I426" s="180"/>
      <c r="J426" s="180"/>
      <c r="K426" s="180"/>
      <c r="L426" s="180"/>
      <c r="M426" s="180"/>
      <c r="N426" s="180"/>
      <c r="O426" s="180"/>
      <c r="P426" s="180"/>
      <c r="Q426" s="180"/>
      <c r="R426" s="180"/>
      <c r="S426" s="180"/>
    </row>
    <row r="427" spans="1:19" ht="15.75" customHeight="1">
      <c r="A427" s="180"/>
      <c r="B427" s="180"/>
      <c r="C427" s="180"/>
      <c r="D427" s="180"/>
      <c r="E427" s="180"/>
      <c r="F427" s="180"/>
      <c r="G427" s="180"/>
      <c r="H427" s="180"/>
      <c r="I427" s="180"/>
      <c r="J427" s="180"/>
      <c r="K427" s="180"/>
      <c r="L427" s="180"/>
      <c r="M427" s="180"/>
      <c r="N427" s="180"/>
      <c r="O427" s="180"/>
      <c r="P427" s="180"/>
      <c r="Q427" s="180"/>
      <c r="R427" s="180"/>
      <c r="S427" s="180"/>
    </row>
    <row r="428" spans="1:19" ht="15.75" customHeight="1">
      <c r="A428" s="180"/>
      <c r="B428" s="180"/>
      <c r="C428" s="180"/>
      <c r="D428" s="180"/>
      <c r="E428" s="180"/>
      <c r="F428" s="180"/>
      <c r="G428" s="180"/>
      <c r="H428" s="180"/>
      <c r="I428" s="180"/>
      <c r="J428" s="180"/>
      <c r="K428" s="180"/>
      <c r="L428" s="180"/>
      <c r="M428" s="180"/>
      <c r="N428" s="180"/>
      <c r="O428" s="180"/>
      <c r="P428" s="180"/>
      <c r="Q428" s="180"/>
      <c r="R428" s="180"/>
      <c r="S428" s="180"/>
    </row>
    <row r="429" spans="1:19" ht="15.75" customHeight="1">
      <c r="A429" s="180"/>
      <c r="B429" s="180"/>
      <c r="C429" s="180"/>
      <c r="D429" s="180"/>
      <c r="E429" s="180"/>
      <c r="F429" s="180"/>
      <c r="G429" s="180"/>
      <c r="H429" s="180"/>
      <c r="I429" s="180"/>
      <c r="J429" s="180"/>
      <c r="K429" s="180"/>
      <c r="L429" s="180"/>
      <c r="M429" s="180"/>
      <c r="N429" s="180"/>
      <c r="O429" s="180"/>
      <c r="P429" s="180"/>
      <c r="Q429" s="180"/>
      <c r="R429" s="180"/>
      <c r="S429" s="180"/>
    </row>
    <row r="430" spans="1:19" ht="15.75" customHeight="1">
      <c r="A430" s="180"/>
      <c r="B430" s="180"/>
      <c r="C430" s="180"/>
      <c r="D430" s="180"/>
      <c r="E430" s="180"/>
      <c r="F430" s="180"/>
      <c r="G430" s="180"/>
      <c r="H430" s="180"/>
      <c r="I430" s="180"/>
      <c r="J430" s="180"/>
      <c r="K430" s="180"/>
      <c r="L430" s="180"/>
      <c r="M430" s="180"/>
      <c r="N430" s="180"/>
      <c r="O430" s="180"/>
      <c r="P430" s="180"/>
      <c r="Q430" s="180"/>
      <c r="R430" s="180"/>
      <c r="S430" s="180"/>
    </row>
    <row r="431" spans="1:19" ht="15.75" customHeight="1">
      <c r="A431" s="180"/>
      <c r="B431" s="180"/>
      <c r="C431" s="180"/>
      <c r="D431" s="180"/>
      <c r="E431" s="180"/>
      <c r="F431" s="180"/>
      <c r="G431" s="180"/>
      <c r="H431" s="180"/>
      <c r="I431" s="180"/>
      <c r="J431" s="180"/>
      <c r="K431" s="180"/>
      <c r="L431" s="180"/>
      <c r="M431" s="180"/>
      <c r="N431" s="180"/>
      <c r="O431" s="180"/>
      <c r="P431" s="180"/>
      <c r="Q431" s="180"/>
      <c r="R431" s="180"/>
      <c r="S431" s="180"/>
    </row>
    <row r="432" spans="1:19" ht="15.75" customHeight="1">
      <c r="A432" s="180"/>
      <c r="B432" s="180"/>
      <c r="C432" s="180"/>
      <c r="D432" s="180"/>
      <c r="E432" s="180"/>
      <c r="F432" s="180"/>
      <c r="G432" s="180"/>
      <c r="H432" s="180"/>
      <c r="I432" s="180"/>
      <c r="J432" s="180"/>
      <c r="K432" s="180"/>
      <c r="L432" s="180"/>
      <c r="M432" s="180"/>
      <c r="N432" s="180"/>
      <c r="O432" s="180"/>
      <c r="P432" s="180"/>
      <c r="Q432" s="180"/>
      <c r="R432" s="180"/>
      <c r="S432" s="180"/>
    </row>
    <row r="433" spans="1:19" ht="15.75" customHeight="1">
      <c r="A433" s="180"/>
      <c r="B433" s="180"/>
      <c r="C433" s="180"/>
      <c r="D433" s="180"/>
      <c r="E433" s="180"/>
      <c r="F433" s="180"/>
      <c r="G433" s="180"/>
      <c r="H433" s="180"/>
      <c r="I433" s="180"/>
      <c r="J433" s="180"/>
      <c r="K433" s="180"/>
      <c r="L433" s="180"/>
      <c r="M433" s="180"/>
      <c r="N433" s="180"/>
      <c r="O433" s="180"/>
      <c r="P433" s="180"/>
      <c r="Q433" s="180"/>
      <c r="R433" s="180"/>
      <c r="S433" s="180"/>
    </row>
    <row r="434" spans="1:19" ht="15.75" customHeight="1">
      <c r="A434" s="180"/>
      <c r="B434" s="180"/>
      <c r="C434" s="180"/>
      <c r="D434" s="180"/>
      <c r="E434" s="180"/>
      <c r="F434" s="180"/>
      <c r="G434" s="180"/>
      <c r="H434" s="180"/>
      <c r="I434" s="180"/>
      <c r="J434" s="180"/>
      <c r="K434" s="180"/>
      <c r="L434" s="180"/>
      <c r="M434" s="180"/>
      <c r="N434" s="180"/>
      <c r="O434" s="180"/>
      <c r="P434" s="180"/>
      <c r="Q434" s="180"/>
      <c r="R434" s="180"/>
      <c r="S434" s="180"/>
    </row>
    <row r="435" spans="1:19" ht="15.75" customHeight="1">
      <c r="A435" s="180"/>
      <c r="B435" s="180"/>
      <c r="C435" s="180"/>
      <c r="D435" s="180"/>
      <c r="E435" s="180"/>
      <c r="F435" s="180"/>
      <c r="G435" s="180"/>
      <c r="H435" s="180"/>
      <c r="I435" s="180"/>
      <c r="J435" s="180"/>
      <c r="K435" s="180"/>
      <c r="L435" s="180"/>
      <c r="M435" s="180"/>
      <c r="N435" s="180"/>
      <c r="O435" s="180"/>
      <c r="P435" s="180"/>
      <c r="Q435" s="180"/>
      <c r="R435" s="180"/>
      <c r="S435" s="180"/>
    </row>
    <row r="436" spans="1:19" ht="15.75" customHeight="1">
      <c r="A436" s="180"/>
      <c r="B436" s="180"/>
      <c r="C436" s="180"/>
      <c r="D436" s="180"/>
      <c r="E436" s="180"/>
      <c r="F436" s="180"/>
      <c r="G436" s="180"/>
      <c r="H436" s="180"/>
      <c r="I436" s="180"/>
      <c r="J436" s="180"/>
      <c r="K436" s="180"/>
      <c r="L436" s="180"/>
      <c r="M436" s="180"/>
      <c r="N436" s="180"/>
      <c r="O436" s="180"/>
      <c r="P436" s="180"/>
      <c r="Q436" s="180"/>
      <c r="R436" s="180"/>
      <c r="S436" s="180"/>
    </row>
    <row r="437" spans="1:19" ht="15.75" customHeight="1">
      <c r="A437" s="180"/>
      <c r="B437" s="180"/>
      <c r="C437" s="180"/>
      <c r="D437" s="180"/>
      <c r="E437" s="180"/>
      <c r="F437" s="180"/>
      <c r="G437" s="180"/>
      <c r="H437" s="180"/>
      <c r="I437" s="180"/>
      <c r="J437" s="180"/>
      <c r="K437" s="180"/>
      <c r="L437" s="180"/>
      <c r="M437" s="180"/>
      <c r="N437" s="180"/>
      <c r="O437" s="180"/>
      <c r="P437" s="180"/>
      <c r="Q437" s="180"/>
      <c r="R437" s="180"/>
      <c r="S437" s="180"/>
    </row>
    <row r="438" spans="1:19" ht="15.75" customHeight="1">
      <c r="A438" s="180"/>
      <c r="B438" s="180"/>
      <c r="C438" s="180"/>
      <c r="D438" s="180"/>
      <c r="E438" s="180"/>
      <c r="F438" s="180"/>
      <c r="G438" s="180"/>
      <c r="H438" s="180"/>
      <c r="I438" s="180"/>
      <c r="J438" s="180"/>
      <c r="K438" s="180"/>
      <c r="L438" s="180"/>
      <c r="M438" s="180"/>
      <c r="N438" s="180"/>
      <c r="O438" s="180"/>
      <c r="P438" s="180"/>
      <c r="Q438" s="180"/>
      <c r="R438" s="180"/>
      <c r="S438" s="180"/>
    </row>
    <row r="439" spans="1:19" ht="15.75" customHeight="1">
      <c r="A439" s="180"/>
      <c r="B439" s="180"/>
      <c r="C439" s="180"/>
      <c r="D439" s="180"/>
      <c r="E439" s="180"/>
      <c r="F439" s="180"/>
      <c r="G439" s="180"/>
      <c r="H439" s="180"/>
      <c r="I439" s="180"/>
      <c r="J439" s="180"/>
      <c r="K439" s="180"/>
      <c r="L439" s="180"/>
      <c r="M439" s="180"/>
      <c r="N439" s="180"/>
      <c r="O439" s="180"/>
      <c r="P439" s="180"/>
      <c r="Q439" s="180"/>
      <c r="R439" s="180"/>
      <c r="S439" s="180"/>
    </row>
    <row r="440" spans="1:19" ht="15.75" customHeight="1">
      <c r="A440" s="180"/>
      <c r="B440" s="180"/>
      <c r="C440" s="180"/>
      <c r="D440" s="180"/>
      <c r="E440" s="180"/>
      <c r="F440" s="180"/>
      <c r="G440" s="180"/>
      <c r="H440" s="180"/>
      <c r="I440" s="180"/>
      <c r="J440" s="180"/>
      <c r="K440" s="180"/>
      <c r="L440" s="180"/>
      <c r="M440" s="180"/>
      <c r="N440" s="180"/>
      <c r="O440" s="180"/>
      <c r="P440" s="180"/>
      <c r="Q440" s="180"/>
      <c r="R440" s="180"/>
      <c r="S440" s="180"/>
    </row>
    <row r="441" spans="1:19" ht="15.75" customHeight="1">
      <c r="A441" s="180"/>
      <c r="B441" s="180"/>
      <c r="C441" s="180"/>
      <c r="D441" s="180"/>
      <c r="E441" s="180"/>
      <c r="F441" s="180"/>
      <c r="G441" s="180"/>
      <c r="H441" s="180"/>
      <c r="I441" s="180"/>
      <c r="J441" s="180"/>
      <c r="K441" s="180"/>
      <c r="L441" s="180"/>
      <c r="M441" s="180"/>
      <c r="N441" s="180"/>
      <c r="O441" s="180"/>
      <c r="P441" s="180"/>
      <c r="Q441" s="180"/>
      <c r="R441" s="180"/>
      <c r="S441" s="180"/>
    </row>
    <row r="442" spans="1:19" ht="15.75" customHeight="1">
      <c r="A442" s="180"/>
      <c r="B442" s="180"/>
      <c r="C442" s="180"/>
      <c r="D442" s="180"/>
      <c r="E442" s="180"/>
      <c r="F442" s="180"/>
      <c r="G442" s="180"/>
      <c r="H442" s="180"/>
      <c r="I442" s="180"/>
      <c r="J442" s="180"/>
      <c r="K442" s="180"/>
      <c r="L442" s="180"/>
      <c r="M442" s="180"/>
      <c r="N442" s="180"/>
      <c r="O442" s="180"/>
      <c r="P442" s="180"/>
      <c r="Q442" s="180"/>
      <c r="R442" s="180"/>
      <c r="S442" s="180"/>
    </row>
    <row r="443" spans="1:19" ht="15.75" customHeight="1">
      <c r="A443" s="180"/>
      <c r="B443" s="180"/>
      <c r="C443" s="180"/>
      <c r="D443" s="180"/>
      <c r="E443" s="180"/>
      <c r="F443" s="180"/>
      <c r="G443" s="180"/>
      <c r="H443" s="180"/>
      <c r="I443" s="180"/>
      <c r="J443" s="180"/>
      <c r="K443" s="180"/>
      <c r="L443" s="180"/>
      <c r="M443" s="180"/>
      <c r="N443" s="180"/>
      <c r="O443" s="180"/>
      <c r="P443" s="180"/>
      <c r="Q443" s="180"/>
      <c r="R443" s="180"/>
      <c r="S443" s="180"/>
    </row>
    <row r="444" spans="1:19" ht="15.75" customHeight="1">
      <c r="A444" s="180"/>
      <c r="B444" s="180"/>
      <c r="C444" s="180"/>
      <c r="D444" s="180"/>
      <c r="E444" s="180"/>
      <c r="F444" s="180"/>
      <c r="G444" s="180"/>
      <c r="H444" s="180"/>
      <c r="I444" s="180"/>
      <c r="J444" s="180"/>
      <c r="K444" s="180"/>
      <c r="L444" s="180"/>
      <c r="M444" s="180"/>
      <c r="N444" s="180"/>
      <c r="O444" s="180"/>
      <c r="P444" s="180"/>
      <c r="Q444" s="180"/>
      <c r="R444" s="180"/>
      <c r="S444" s="180"/>
    </row>
    <row r="445" spans="1:19" ht="15.75" customHeight="1">
      <c r="A445" s="180"/>
      <c r="B445" s="180"/>
      <c r="C445" s="180"/>
      <c r="D445" s="180"/>
      <c r="E445" s="180"/>
      <c r="F445" s="180"/>
      <c r="G445" s="180"/>
      <c r="H445" s="180"/>
      <c r="I445" s="180"/>
      <c r="J445" s="180"/>
      <c r="K445" s="180"/>
      <c r="L445" s="180"/>
      <c r="M445" s="180"/>
      <c r="N445" s="180"/>
      <c r="O445" s="180"/>
      <c r="P445" s="180"/>
      <c r="Q445" s="180"/>
      <c r="R445" s="180"/>
      <c r="S445" s="180"/>
    </row>
    <row r="446" spans="1:19" ht="15.75" customHeight="1">
      <c r="A446" s="180"/>
      <c r="B446" s="180"/>
      <c r="C446" s="180"/>
      <c r="D446" s="180"/>
      <c r="E446" s="180"/>
      <c r="F446" s="180"/>
      <c r="G446" s="180"/>
      <c r="H446" s="180"/>
      <c r="I446" s="180"/>
      <c r="J446" s="180"/>
      <c r="K446" s="180"/>
      <c r="L446" s="180"/>
      <c r="M446" s="180"/>
      <c r="N446" s="180"/>
      <c r="O446" s="180"/>
      <c r="P446" s="180"/>
      <c r="Q446" s="180"/>
      <c r="R446" s="180"/>
      <c r="S446" s="180"/>
    </row>
    <row r="447" spans="1:19" ht="15.75" customHeight="1">
      <c r="A447" s="180"/>
      <c r="B447" s="180"/>
      <c r="C447" s="180"/>
      <c r="D447" s="180"/>
      <c r="E447" s="180"/>
      <c r="F447" s="180"/>
      <c r="G447" s="180"/>
      <c r="H447" s="180"/>
      <c r="I447" s="180"/>
      <c r="J447" s="180"/>
      <c r="K447" s="180"/>
      <c r="L447" s="180"/>
      <c r="M447" s="180"/>
      <c r="N447" s="180"/>
      <c r="O447" s="180"/>
      <c r="P447" s="180"/>
      <c r="Q447" s="180"/>
      <c r="R447" s="180"/>
      <c r="S447" s="180"/>
    </row>
    <row r="448" spans="1:19" ht="15.75" customHeight="1">
      <c r="A448" s="180"/>
      <c r="B448" s="180"/>
      <c r="C448" s="180"/>
      <c r="D448" s="180"/>
      <c r="E448" s="180"/>
      <c r="F448" s="180"/>
      <c r="G448" s="180"/>
      <c r="H448" s="180"/>
      <c r="I448" s="180"/>
      <c r="J448" s="180"/>
      <c r="K448" s="180"/>
      <c r="L448" s="180"/>
      <c r="M448" s="180"/>
      <c r="N448" s="180"/>
      <c r="O448" s="180"/>
      <c r="P448" s="180"/>
      <c r="Q448" s="180"/>
      <c r="R448" s="180"/>
      <c r="S448" s="180"/>
    </row>
    <row r="449" spans="1:19" ht="15.75" customHeight="1">
      <c r="A449" s="180"/>
      <c r="B449" s="180"/>
      <c r="C449" s="180"/>
      <c r="D449" s="180"/>
      <c r="E449" s="180"/>
      <c r="F449" s="180"/>
      <c r="G449" s="180"/>
      <c r="H449" s="180"/>
      <c r="I449" s="180"/>
      <c r="J449" s="180"/>
      <c r="K449" s="180"/>
      <c r="L449" s="180"/>
      <c r="M449" s="180"/>
      <c r="N449" s="180"/>
      <c r="O449" s="180"/>
      <c r="P449" s="180"/>
      <c r="Q449" s="180"/>
      <c r="R449" s="180"/>
      <c r="S449" s="180"/>
    </row>
    <row r="450" spans="1:19" ht="15.75" customHeight="1">
      <c r="A450" s="180"/>
      <c r="B450" s="180"/>
      <c r="C450" s="180"/>
      <c r="D450" s="180"/>
      <c r="E450" s="180"/>
      <c r="F450" s="180"/>
      <c r="G450" s="180"/>
      <c r="H450" s="180"/>
      <c r="I450" s="180"/>
      <c r="J450" s="180"/>
      <c r="K450" s="180"/>
      <c r="L450" s="180"/>
      <c r="M450" s="180"/>
      <c r="N450" s="180"/>
      <c r="O450" s="180"/>
      <c r="P450" s="180"/>
      <c r="Q450" s="180"/>
      <c r="R450" s="180"/>
      <c r="S450" s="180"/>
    </row>
    <row r="451" spans="1:19" ht="15.75" customHeight="1">
      <c r="A451" s="180"/>
      <c r="B451" s="180"/>
      <c r="C451" s="180"/>
      <c r="D451" s="180"/>
      <c r="E451" s="180"/>
      <c r="F451" s="180"/>
      <c r="G451" s="180"/>
      <c r="H451" s="180"/>
      <c r="I451" s="180"/>
      <c r="J451" s="180"/>
      <c r="K451" s="180"/>
      <c r="L451" s="180"/>
      <c r="M451" s="180"/>
      <c r="N451" s="180"/>
      <c r="O451" s="180"/>
      <c r="P451" s="180"/>
      <c r="Q451" s="180"/>
      <c r="R451" s="180"/>
      <c r="S451" s="180"/>
    </row>
    <row r="452" spans="1:19" ht="15.75" customHeight="1">
      <c r="A452" s="180"/>
      <c r="B452" s="180"/>
      <c r="C452" s="180"/>
      <c r="D452" s="180"/>
      <c r="E452" s="180"/>
      <c r="F452" s="180"/>
      <c r="G452" s="180"/>
      <c r="H452" s="180"/>
      <c r="I452" s="180"/>
      <c r="J452" s="180"/>
      <c r="K452" s="180"/>
      <c r="L452" s="180"/>
      <c r="M452" s="180"/>
      <c r="N452" s="180"/>
      <c r="O452" s="180"/>
      <c r="P452" s="180"/>
      <c r="Q452" s="180"/>
      <c r="R452" s="180"/>
      <c r="S452" s="180"/>
    </row>
    <row r="453" spans="1:19" ht="15.75" customHeight="1">
      <c r="A453" s="180"/>
      <c r="B453" s="180"/>
      <c r="C453" s="180"/>
      <c r="D453" s="180"/>
      <c r="E453" s="180"/>
      <c r="F453" s="180"/>
      <c r="G453" s="180"/>
      <c r="H453" s="180"/>
      <c r="I453" s="180"/>
      <c r="J453" s="180"/>
      <c r="K453" s="180"/>
      <c r="L453" s="180"/>
      <c r="M453" s="180"/>
      <c r="N453" s="180"/>
      <c r="O453" s="180"/>
      <c r="P453" s="180"/>
      <c r="Q453" s="180"/>
      <c r="R453" s="180"/>
      <c r="S453" s="180"/>
    </row>
    <row r="454" spans="1:19" ht="15.75" customHeight="1">
      <c r="A454" s="180"/>
      <c r="B454" s="180"/>
      <c r="C454" s="180"/>
      <c r="D454" s="180"/>
      <c r="E454" s="180"/>
      <c r="F454" s="180"/>
      <c r="G454" s="180"/>
      <c r="H454" s="180"/>
      <c r="I454" s="180"/>
      <c r="J454" s="180"/>
      <c r="K454" s="180"/>
      <c r="L454" s="180"/>
      <c r="M454" s="180"/>
      <c r="N454" s="180"/>
      <c r="O454" s="180"/>
      <c r="P454" s="180"/>
      <c r="Q454" s="180"/>
      <c r="R454" s="180"/>
      <c r="S454" s="180"/>
    </row>
    <row r="455" spans="1:19" ht="15.75" customHeight="1">
      <c r="A455" s="180"/>
      <c r="B455" s="180"/>
      <c r="C455" s="180"/>
      <c r="D455" s="180"/>
      <c r="E455" s="180"/>
      <c r="F455" s="180"/>
      <c r="G455" s="180"/>
      <c r="H455" s="180"/>
      <c r="I455" s="180"/>
      <c r="J455" s="180"/>
      <c r="K455" s="180"/>
      <c r="L455" s="180"/>
      <c r="M455" s="180"/>
      <c r="N455" s="180"/>
      <c r="O455" s="180"/>
      <c r="P455" s="180"/>
      <c r="Q455" s="180"/>
      <c r="R455" s="180"/>
      <c r="S455" s="180"/>
    </row>
    <row r="456" spans="1:19" ht="15.75" customHeight="1">
      <c r="A456" s="180"/>
      <c r="B456" s="180"/>
      <c r="C456" s="180"/>
      <c r="D456" s="180"/>
      <c r="E456" s="180"/>
      <c r="F456" s="180"/>
      <c r="G456" s="180"/>
      <c r="H456" s="180"/>
      <c r="I456" s="180"/>
      <c r="J456" s="180"/>
      <c r="K456" s="180"/>
      <c r="L456" s="180"/>
      <c r="M456" s="180"/>
      <c r="N456" s="180"/>
      <c r="O456" s="180"/>
      <c r="P456" s="180"/>
      <c r="Q456" s="180"/>
      <c r="R456" s="180"/>
      <c r="S456" s="180"/>
    </row>
    <row r="457" spans="1:19" ht="15.75" customHeight="1">
      <c r="A457" s="180"/>
      <c r="B457" s="180"/>
      <c r="C457" s="180"/>
      <c r="D457" s="180"/>
      <c r="E457" s="180"/>
      <c r="F457" s="180"/>
      <c r="G457" s="180"/>
      <c r="H457" s="180"/>
      <c r="I457" s="180"/>
      <c r="J457" s="180"/>
      <c r="K457" s="180"/>
      <c r="L457" s="180"/>
      <c r="M457" s="180"/>
      <c r="N457" s="180"/>
      <c r="O457" s="180"/>
      <c r="P457" s="180"/>
      <c r="Q457" s="180"/>
      <c r="R457" s="180"/>
      <c r="S457" s="180"/>
    </row>
    <row r="458" spans="1:19" ht="15.75" customHeight="1">
      <c r="A458" s="180"/>
      <c r="B458" s="180"/>
      <c r="C458" s="180"/>
      <c r="D458" s="180"/>
      <c r="E458" s="180"/>
      <c r="F458" s="180"/>
      <c r="G458" s="180"/>
      <c r="H458" s="180"/>
      <c r="I458" s="180"/>
      <c r="J458" s="180"/>
      <c r="K458" s="180"/>
      <c r="L458" s="180"/>
      <c r="M458" s="180"/>
      <c r="N458" s="180"/>
      <c r="O458" s="180"/>
      <c r="P458" s="180"/>
      <c r="Q458" s="180"/>
      <c r="R458" s="180"/>
      <c r="S458" s="180"/>
    </row>
    <row r="459" spans="1:19" ht="15.75" customHeight="1">
      <c r="A459" s="180"/>
      <c r="B459" s="180"/>
      <c r="C459" s="180"/>
      <c r="D459" s="180"/>
      <c r="E459" s="180"/>
      <c r="F459" s="180"/>
      <c r="G459" s="180"/>
      <c r="H459" s="180"/>
      <c r="I459" s="180"/>
      <c r="J459" s="180"/>
      <c r="K459" s="180"/>
      <c r="L459" s="180"/>
      <c r="M459" s="180"/>
      <c r="N459" s="180"/>
      <c r="O459" s="180"/>
      <c r="P459" s="180"/>
      <c r="Q459" s="180"/>
      <c r="R459" s="180"/>
      <c r="S459" s="180"/>
    </row>
    <row r="460" spans="1:19" ht="15.75" customHeight="1">
      <c r="A460" s="180"/>
      <c r="B460" s="180"/>
      <c r="C460" s="180"/>
      <c r="D460" s="180"/>
      <c r="E460" s="180"/>
      <c r="F460" s="180"/>
      <c r="G460" s="180"/>
      <c r="H460" s="180"/>
      <c r="I460" s="180"/>
      <c r="J460" s="180"/>
      <c r="K460" s="180"/>
      <c r="L460" s="180"/>
      <c r="M460" s="180"/>
      <c r="N460" s="180"/>
      <c r="O460" s="180"/>
      <c r="P460" s="180"/>
      <c r="Q460" s="180"/>
      <c r="R460" s="180"/>
      <c r="S460" s="180"/>
    </row>
    <row r="461" spans="1:19" ht="15.75" customHeight="1">
      <c r="A461" s="180"/>
      <c r="B461" s="180"/>
      <c r="C461" s="180"/>
      <c r="D461" s="180"/>
      <c r="E461" s="180"/>
      <c r="F461" s="180"/>
      <c r="G461" s="180"/>
      <c r="H461" s="180"/>
      <c r="I461" s="180"/>
      <c r="J461" s="180"/>
      <c r="K461" s="180"/>
      <c r="L461" s="180"/>
      <c r="M461" s="180"/>
      <c r="N461" s="180"/>
      <c r="O461" s="180"/>
      <c r="P461" s="180"/>
      <c r="Q461" s="180"/>
      <c r="R461" s="180"/>
      <c r="S461" s="180"/>
    </row>
    <row r="462" spans="1:19" ht="15.75" customHeight="1">
      <c r="A462" s="180"/>
      <c r="B462" s="180"/>
      <c r="C462" s="180"/>
      <c r="D462" s="180"/>
      <c r="E462" s="180"/>
      <c r="F462" s="180"/>
      <c r="G462" s="180"/>
      <c r="H462" s="180"/>
      <c r="I462" s="180"/>
      <c r="J462" s="180"/>
      <c r="K462" s="180"/>
      <c r="L462" s="180"/>
      <c r="M462" s="180"/>
      <c r="N462" s="180"/>
      <c r="O462" s="180"/>
      <c r="P462" s="180"/>
      <c r="Q462" s="180"/>
      <c r="R462" s="180"/>
      <c r="S462" s="180"/>
    </row>
    <row r="463" spans="1:19" ht="15.75" customHeight="1">
      <c r="A463" s="180"/>
      <c r="B463" s="180"/>
      <c r="C463" s="180"/>
      <c r="D463" s="180"/>
      <c r="E463" s="180"/>
      <c r="F463" s="180"/>
      <c r="G463" s="180"/>
      <c r="H463" s="180"/>
      <c r="I463" s="180"/>
      <c r="J463" s="180"/>
      <c r="K463" s="180"/>
      <c r="L463" s="180"/>
      <c r="M463" s="180"/>
      <c r="N463" s="180"/>
      <c r="O463" s="180"/>
      <c r="P463" s="180"/>
      <c r="Q463" s="180"/>
      <c r="R463" s="180"/>
      <c r="S463" s="180"/>
    </row>
    <row r="464" spans="1:19" ht="15.75" customHeight="1">
      <c r="A464" s="180"/>
      <c r="B464" s="180"/>
      <c r="C464" s="180"/>
      <c r="D464" s="180"/>
      <c r="E464" s="180"/>
      <c r="F464" s="180"/>
      <c r="G464" s="180"/>
      <c r="H464" s="180"/>
      <c r="I464" s="180"/>
      <c r="J464" s="180"/>
      <c r="K464" s="180"/>
      <c r="L464" s="180"/>
      <c r="M464" s="180"/>
      <c r="N464" s="180"/>
      <c r="O464" s="180"/>
      <c r="P464" s="180"/>
      <c r="Q464" s="180"/>
      <c r="R464" s="180"/>
      <c r="S464" s="180"/>
    </row>
    <row r="465" spans="1:19" ht="15.75" customHeight="1">
      <c r="A465" s="180"/>
      <c r="B465" s="180"/>
      <c r="C465" s="180"/>
      <c r="D465" s="180"/>
      <c r="E465" s="180"/>
      <c r="F465" s="180"/>
      <c r="G465" s="180"/>
      <c r="H465" s="180"/>
      <c r="I465" s="180"/>
      <c r="J465" s="180"/>
      <c r="K465" s="180"/>
      <c r="L465" s="180"/>
      <c r="M465" s="180"/>
      <c r="N465" s="180"/>
      <c r="O465" s="180"/>
      <c r="P465" s="180"/>
      <c r="Q465" s="180"/>
      <c r="R465" s="180"/>
      <c r="S465" s="180"/>
    </row>
    <row r="466" spans="1:19" ht="15.75" customHeight="1">
      <c r="A466" s="180"/>
      <c r="B466" s="180"/>
      <c r="C466" s="180"/>
      <c r="D466" s="180"/>
      <c r="E466" s="180"/>
      <c r="F466" s="180"/>
      <c r="G466" s="180"/>
      <c r="H466" s="180"/>
      <c r="I466" s="180"/>
      <c r="J466" s="180"/>
      <c r="K466" s="180"/>
      <c r="L466" s="180"/>
      <c r="M466" s="180"/>
      <c r="N466" s="180"/>
      <c r="O466" s="180"/>
      <c r="P466" s="180"/>
      <c r="Q466" s="180"/>
      <c r="R466" s="180"/>
      <c r="S466" s="180"/>
    </row>
    <row r="467" spans="1:19" ht="15.75" customHeight="1">
      <c r="A467" s="180"/>
      <c r="B467" s="180"/>
      <c r="C467" s="180"/>
      <c r="D467" s="180"/>
      <c r="E467" s="180"/>
      <c r="F467" s="180"/>
      <c r="G467" s="180"/>
      <c r="H467" s="180"/>
      <c r="I467" s="180"/>
      <c r="J467" s="180"/>
      <c r="K467" s="180"/>
      <c r="L467" s="180"/>
      <c r="M467" s="180"/>
      <c r="N467" s="180"/>
      <c r="O467" s="180"/>
      <c r="P467" s="180"/>
      <c r="Q467" s="180"/>
      <c r="R467" s="180"/>
      <c r="S467" s="180"/>
    </row>
    <row r="468" spans="1:19" ht="15.75" customHeight="1">
      <c r="A468" s="180"/>
      <c r="B468" s="180"/>
      <c r="C468" s="180"/>
      <c r="D468" s="180"/>
      <c r="E468" s="180"/>
      <c r="F468" s="180"/>
      <c r="G468" s="180"/>
      <c r="H468" s="180"/>
      <c r="I468" s="180"/>
      <c r="J468" s="180"/>
      <c r="K468" s="180"/>
      <c r="L468" s="180"/>
      <c r="M468" s="180"/>
      <c r="N468" s="180"/>
      <c r="O468" s="180"/>
      <c r="P468" s="180"/>
      <c r="Q468" s="180"/>
      <c r="R468" s="180"/>
      <c r="S468" s="180"/>
    </row>
    <row r="469" spans="1:19" ht="15.75" customHeight="1">
      <c r="A469" s="180"/>
      <c r="B469" s="180"/>
      <c r="C469" s="180"/>
      <c r="D469" s="180"/>
      <c r="E469" s="180"/>
      <c r="F469" s="180"/>
      <c r="G469" s="180"/>
      <c r="H469" s="180"/>
      <c r="I469" s="180"/>
      <c r="J469" s="180"/>
      <c r="K469" s="180"/>
      <c r="L469" s="180"/>
      <c r="M469" s="180"/>
      <c r="N469" s="180"/>
      <c r="O469" s="180"/>
      <c r="P469" s="180"/>
      <c r="Q469" s="180"/>
      <c r="R469" s="180"/>
      <c r="S469" s="180"/>
    </row>
    <row r="470" spans="1:19" ht="15.75" customHeight="1">
      <c r="A470" s="180"/>
      <c r="B470" s="180"/>
      <c r="C470" s="180"/>
      <c r="D470" s="180"/>
      <c r="E470" s="180"/>
      <c r="F470" s="180"/>
      <c r="G470" s="180"/>
      <c r="H470" s="180"/>
      <c r="I470" s="180"/>
      <c r="J470" s="180"/>
      <c r="K470" s="180"/>
      <c r="L470" s="180"/>
      <c r="M470" s="180"/>
      <c r="N470" s="180"/>
      <c r="O470" s="180"/>
      <c r="P470" s="180"/>
      <c r="Q470" s="180"/>
      <c r="R470" s="180"/>
      <c r="S470" s="180"/>
    </row>
    <row r="471" spans="1:19" ht="15.75" customHeight="1">
      <c r="A471" s="180"/>
      <c r="B471" s="180"/>
      <c r="C471" s="180"/>
      <c r="D471" s="180"/>
      <c r="E471" s="180"/>
      <c r="F471" s="180"/>
      <c r="G471" s="180"/>
      <c r="H471" s="180"/>
      <c r="I471" s="180"/>
      <c r="J471" s="180"/>
      <c r="K471" s="180"/>
      <c r="L471" s="180"/>
      <c r="M471" s="180"/>
      <c r="N471" s="180"/>
      <c r="O471" s="180"/>
      <c r="P471" s="180"/>
      <c r="Q471" s="180"/>
      <c r="R471" s="180"/>
      <c r="S471" s="180"/>
    </row>
    <row r="472" spans="1:19" ht="15.75" customHeight="1">
      <c r="A472" s="180"/>
      <c r="B472" s="180"/>
      <c r="C472" s="180"/>
      <c r="D472" s="180"/>
      <c r="E472" s="180"/>
      <c r="F472" s="180"/>
      <c r="G472" s="180"/>
      <c r="H472" s="180"/>
      <c r="I472" s="180"/>
      <c r="J472" s="180"/>
      <c r="K472" s="180"/>
      <c r="L472" s="180"/>
      <c r="M472" s="180"/>
      <c r="N472" s="180"/>
      <c r="O472" s="180"/>
      <c r="P472" s="180"/>
      <c r="Q472" s="180"/>
      <c r="R472" s="180"/>
      <c r="S472" s="180"/>
    </row>
    <row r="473" spans="1:19" ht="15.75" customHeight="1">
      <c r="A473" s="180"/>
      <c r="B473" s="180"/>
      <c r="C473" s="180"/>
      <c r="D473" s="180"/>
      <c r="E473" s="180"/>
      <c r="F473" s="180"/>
      <c r="G473" s="180"/>
      <c r="H473" s="180"/>
      <c r="I473" s="180"/>
      <c r="J473" s="180"/>
      <c r="K473" s="180"/>
      <c r="L473" s="180"/>
      <c r="M473" s="180"/>
      <c r="N473" s="180"/>
      <c r="O473" s="180"/>
      <c r="P473" s="180"/>
      <c r="Q473" s="180"/>
      <c r="R473" s="180"/>
      <c r="S473" s="180"/>
    </row>
    <row r="474" spans="1:19" ht="15.75" customHeight="1">
      <c r="A474" s="180"/>
      <c r="B474" s="180"/>
      <c r="C474" s="180"/>
      <c r="D474" s="180"/>
      <c r="E474" s="180"/>
      <c r="F474" s="180"/>
      <c r="G474" s="180"/>
      <c r="H474" s="180"/>
      <c r="I474" s="180"/>
      <c r="J474" s="180"/>
      <c r="K474" s="180"/>
      <c r="L474" s="180"/>
      <c r="M474" s="180"/>
      <c r="N474" s="180"/>
      <c r="O474" s="180"/>
      <c r="P474" s="180"/>
      <c r="Q474" s="180"/>
      <c r="R474" s="180"/>
      <c r="S474" s="180"/>
    </row>
    <row r="475" spans="1:19" ht="15.75" customHeight="1">
      <c r="A475" s="180"/>
      <c r="B475" s="180"/>
      <c r="C475" s="180"/>
      <c r="D475" s="180"/>
      <c r="E475" s="180"/>
      <c r="F475" s="180"/>
      <c r="G475" s="180"/>
      <c r="H475" s="180"/>
      <c r="I475" s="180"/>
      <c r="J475" s="180"/>
      <c r="K475" s="180"/>
      <c r="L475" s="180"/>
      <c r="M475" s="180"/>
      <c r="N475" s="180"/>
      <c r="O475" s="180"/>
      <c r="P475" s="180"/>
      <c r="Q475" s="180"/>
      <c r="R475" s="180"/>
      <c r="S475" s="180"/>
    </row>
    <row r="476" spans="1:19" ht="15.75" customHeight="1">
      <c r="A476" s="180"/>
      <c r="B476" s="180"/>
      <c r="C476" s="180"/>
      <c r="D476" s="180"/>
      <c r="E476" s="180"/>
      <c r="F476" s="180"/>
      <c r="G476" s="180"/>
      <c r="H476" s="180"/>
      <c r="I476" s="180"/>
      <c r="J476" s="180"/>
      <c r="K476" s="180"/>
      <c r="L476" s="180"/>
      <c r="M476" s="180"/>
      <c r="N476" s="180"/>
      <c r="O476" s="180"/>
      <c r="P476" s="180"/>
      <c r="Q476" s="180"/>
      <c r="R476" s="180"/>
      <c r="S476" s="180"/>
    </row>
    <row r="477" spans="1:19" ht="15.75" customHeight="1">
      <c r="A477" s="180"/>
      <c r="B477" s="180"/>
      <c r="C477" s="180"/>
      <c r="D477" s="180"/>
      <c r="E477" s="180"/>
      <c r="F477" s="180"/>
      <c r="G477" s="180"/>
      <c r="H477" s="180"/>
      <c r="I477" s="180"/>
      <c r="J477" s="180"/>
      <c r="K477" s="180"/>
      <c r="L477" s="180"/>
      <c r="M477" s="180"/>
      <c r="N477" s="180"/>
      <c r="O477" s="180"/>
      <c r="P477" s="180"/>
      <c r="Q477" s="180"/>
      <c r="R477" s="180"/>
      <c r="S477" s="180"/>
    </row>
    <row r="478" spans="1:19" ht="15.75" customHeight="1">
      <c r="A478" s="180"/>
      <c r="B478" s="180"/>
      <c r="C478" s="180"/>
      <c r="D478" s="180"/>
      <c r="E478" s="180"/>
      <c r="F478" s="180"/>
      <c r="G478" s="180"/>
      <c r="H478" s="180"/>
      <c r="I478" s="180"/>
      <c r="J478" s="180"/>
      <c r="K478" s="180"/>
      <c r="L478" s="180"/>
      <c r="M478" s="180"/>
      <c r="N478" s="180"/>
      <c r="O478" s="180"/>
      <c r="P478" s="180"/>
      <c r="Q478" s="180"/>
      <c r="R478" s="180"/>
      <c r="S478" s="180"/>
    </row>
    <row r="479" spans="1:19" ht="15.75" customHeight="1">
      <c r="A479" s="180"/>
      <c r="B479" s="180"/>
      <c r="C479" s="180"/>
      <c r="D479" s="180"/>
      <c r="E479" s="180"/>
      <c r="F479" s="180"/>
      <c r="G479" s="180"/>
      <c r="H479" s="180"/>
      <c r="I479" s="180"/>
      <c r="J479" s="180"/>
      <c r="K479" s="180"/>
      <c r="L479" s="180"/>
      <c r="M479" s="180"/>
      <c r="N479" s="180"/>
      <c r="O479" s="180"/>
      <c r="P479" s="180"/>
      <c r="Q479" s="180"/>
      <c r="R479" s="180"/>
      <c r="S479" s="180"/>
    </row>
    <row r="480" spans="1:19" ht="15.75" customHeight="1">
      <c r="A480" s="180"/>
      <c r="B480" s="180"/>
      <c r="C480" s="180"/>
      <c r="D480" s="180"/>
      <c r="E480" s="180"/>
      <c r="F480" s="180"/>
      <c r="G480" s="180"/>
      <c r="H480" s="180"/>
      <c r="I480" s="180"/>
      <c r="J480" s="180"/>
      <c r="K480" s="180"/>
      <c r="L480" s="180"/>
      <c r="M480" s="180"/>
      <c r="N480" s="180"/>
      <c r="O480" s="180"/>
      <c r="P480" s="180"/>
      <c r="Q480" s="180"/>
      <c r="R480" s="180"/>
      <c r="S480" s="180"/>
    </row>
    <row r="481" spans="1:19" ht="15.75" customHeight="1">
      <c r="A481" s="180"/>
      <c r="B481" s="180"/>
      <c r="C481" s="180"/>
      <c r="D481" s="180"/>
      <c r="E481" s="180"/>
      <c r="F481" s="180"/>
      <c r="G481" s="180"/>
      <c r="H481" s="180"/>
      <c r="I481" s="180"/>
      <c r="J481" s="180"/>
      <c r="K481" s="180"/>
      <c r="L481" s="180"/>
      <c r="M481" s="180"/>
      <c r="N481" s="180"/>
      <c r="O481" s="180"/>
      <c r="P481" s="180"/>
      <c r="Q481" s="180"/>
      <c r="R481" s="180"/>
      <c r="S481" s="180"/>
    </row>
    <row r="482" spans="1:19" ht="15.75" customHeight="1">
      <c r="A482" s="180"/>
      <c r="B482" s="180"/>
      <c r="C482" s="180"/>
      <c r="D482" s="180"/>
      <c r="E482" s="180"/>
      <c r="F482" s="180"/>
      <c r="G482" s="180"/>
      <c r="H482" s="180"/>
      <c r="I482" s="180"/>
      <c r="J482" s="180"/>
      <c r="K482" s="180"/>
      <c r="L482" s="180"/>
      <c r="M482" s="180"/>
      <c r="N482" s="180"/>
      <c r="O482" s="180"/>
      <c r="P482" s="180"/>
      <c r="Q482" s="180"/>
      <c r="R482" s="180"/>
      <c r="S482" s="180"/>
    </row>
    <row r="483" spans="1:19" ht="15.75" customHeight="1">
      <c r="A483" s="180"/>
      <c r="B483" s="180"/>
      <c r="C483" s="180"/>
      <c r="D483" s="180"/>
      <c r="E483" s="180"/>
      <c r="F483" s="180"/>
      <c r="G483" s="180"/>
      <c r="H483" s="180"/>
      <c r="I483" s="180"/>
      <c r="J483" s="180"/>
      <c r="K483" s="180"/>
      <c r="L483" s="180"/>
      <c r="M483" s="180"/>
      <c r="N483" s="180"/>
      <c r="O483" s="180"/>
      <c r="P483" s="180"/>
      <c r="Q483" s="180"/>
      <c r="R483" s="180"/>
      <c r="S483" s="180"/>
    </row>
    <row r="484" spans="1:19" ht="15.75" customHeight="1">
      <c r="A484" s="180"/>
      <c r="B484" s="180"/>
      <c r="C484" s="180"/>
      <c r="D484" s="180"/>
      <c r="E484" s="180"/>
      <c r="F484" s="180"/>
      <c r="G484" s="180"/>
      <c r="H484" s="180"/>
      <c r="I484" s="180"/>
      <c r="J484" s="180"/>
      <c r="K484" s="180"/>
      <c r="L484" s="180"/>
      <c r="M484" s="180"/>
      <c r="N484" s="180"/>
      <c r="O484" s="180"/>
      <c r="P484" s="180"/>
      <c r="Q484" s="180"/>
      <c r="R484" s="180"/>
      <c r="S484" s="180"/>
    </row>
    <row r="485" spans="1:19" ht="15.75" customHeight="1">
      <c r="A485" s="180"/>
      <c r="B485" s="180"/>
      <c r="C485" s="180"/>
      <c r="D485" s="180"/>
      <c r="E485" s="180"/>
      <c r="F485" s="180"/>
      <c r="G485" s="180"/>
      <c r="H485" s="180"/>
      <c r="I485" s="180"/>
      <c r="J485" s="180"/>
      <c r="K485" s="180"/>
      <c r="L485" s="180"/>
      <c r="M485" s="180"/>
      <c r="N485" s="180"/>
      <c r="O485" s="180"/>
      <c r="P485" s="180"/>
      <c r="Q485" s="180"/>
      <c r="R485" s="180"/>
      <c r="S485" s="180"/>
    </row>
    <row r="486" spans="1:19" ht="15.75" customHeight="1">
      <c r="A486" s="180"/>
      <c r="B486" s="180"/>
      <c r="C486" s="180"/>
      <c r="D486" s="180"/>
      <c r="E486" s="180"/>
      <c r="F486" s="180"/>
      <c r="G486" s="180"/>
      <c r="H486" s="180"/>
      <c r="I486" s="180"/>
      <c r="J486" s="180"/>
      <c r="K486" s="180"/>
      <c r="L486" s="180"/>
      <c r="M486" s="180"/>
      <c r="N486" s="180"/>
      <c r="O486" s="180"/>
      <c r="P486" s="180"/>
      <c r="Q486" s="180"/>
      <c r="R486" s="180"/>
      <c r="S486" s="180"/>
    </row>
    <row r="487" spans="1:19" ht="15.75" customHeight="1">
      <c r="A487" s="180"/>
      <c r="B487" s="180"/>
      <c r="C487" s="180"/>
      <c r="D487" s="180"/>
      <c r="E487" s="180"/>
      <c r="F487" s="180"/>
      <c r="G487" s="180"/>
      <c r="H487" s="180"/>
      <c r="I487" s="180"/>
      <c r="J487" s="180"/>
      <c r="K487" s="180"/>
      <c r="L487" s="180"/>
      <c r="M487" s="180"/>
      <c r="N487" s="180"/>
      <c r="O487" s="180"/>
      <c r="P487" s="180"/>
      <c r="Q487" s="180"/>
      <c r="R487" s="180"/>
      <c r="S487" s="180"/>
    </row>
    <row r="488" spans="1:19" ht="15.75" customHeight="1">
      <c r="A488" s="180"/>
      <c r="B488" s="180"/>
      <c r="C488" s="180"/>
      <c r="D488" s="180"/>
      <c r="E488" s="180"/>
      <c r="F488" s="180"/>
      <c r="G488" s="180"/>
      <c r="H488" s="180"/>
      <c r="I488" s="180"/>
      <c r="J488" s="180"/>
      <c r="K488" s="180"/>
      <c r="L488" s="180"/>
      <c r="M488" s="180"/>
      <c r="N488" s="180"/>
      <c r="O488" s="180"/>
      <c r="P488" s="180"/>
      <c r="Q488" s="180"/>
      <c r="R488" s="180"/>
      <c r="S488" s="180"/>
    </row>
    <row r="489" spans="1:19" ht="15.75" customHeight="1">
      <c r="A489" s="180"/>
      <c r="B489" s="180"/>
      <c r="C489" s="180"/>
      <c r="D489" s="180"/>
      <c r="E489" s="180"/>
      <c r="F489" s="180"/>
      <c r="G489" s="180"/>
      <c r="H489" s="180"/>
      <c r="I489" s="180"/>
      <c r="J489" s="180"/>
      <c r="K489" s="180"/>
      <c r="L489" s="180"/>
      <c r="M489" s="180"/>
      <c r="N489" s="180"/>
      <c r="O489" s="180"/>
      <c r="P489" s="180"/>
      <c r="Q489" s="180"/>
      <c r="R489" s="180"/>
      <c r="S489" s="180"/>
    </row>
    <row r="490" spans="1:19" ht="15.75" customHeight="1">
      <c r="A490" s="180"/>
      <c r="B490" s="180"/>
      <c r="C490" s="180"/>
      <c r="D490" s="180"/>
      <c r="E490" s="180"/>
      <c r="F490" s="180"/>
      <c r="G490" s="180"/>
      <c r="H490" s="180"/>
      <c r="I490" s="180"/>
      <c r="J490" s="180"/>
      <c r="K490" s="180"/>
      <c r="L490" s="180"/>
      <c r="M490" s="180"/>
      <c r="N490" s="180"/>
      <c r="O490" s="180"/>
      <c r="P490" s="180"/>
      <c r="Q490" s="180"/>
      <c r="R490" s="180"/>
      <c r="S490" s="180"/>
    </row>
    <row r="491" spans="1:19" ht="15.75" customHeight="1">
      <c r="A491" s="180"/>
      <c r="B491" s="180"/>
      <c r="C491" s="180"/>
      <c r="D491" s="180"/>
      <c r="E491" s="180"/>
      <c r="F491" s="180"/>
      <c r="G491" s="180"/>
      <c r="H491" s="180"/>
      <c r="I491" s="180"/>
      <c r="J491" s="180"/>
      <c r="K491" s="180"/>
      <c r="L491" s="180"/>
      <c r="M491" s="180"/>
      <c r="N491" s="180"/>
      <c r="O491" s="180"/>
      <c r="P491" s="180"/>
      <c r="Q491" s="180"/>
      <c r="R491" s="180"/>
      <c r="S491" s="180"/>
    </row>
    <row r="492" spans="1:19" ht="15.75" customHeight="1">
      <c r="A492" s="180"/>
      <c r="B492" s="180"/>
      <c r="C492" s="180"/>
      <c r="D492" s="180"/>
      <c r="E492" s="180"/>
      <c r="F492" s="180"/>
      <c r="G492" s="180"/>
      <c r="H492" s="180"/>
      <c r="I492" s="180"/>
      <c r="J492" s="180"/>
      <c r="K492" s="180"/>
      <c r="L492" s="180"/>
      <c r="M492" s="180"/>
      <c r="N492" s="180"/>
      <c r="O492" s="180"/>
      <c r="P492" s="180"/>
      <c r="Q492" s="180"/>
      <c r="R492" s="180"/>
      <c r="S492" s="180"/>
    </row>
    <row r="493" spans="1:19" ht="15.75" customHeight="1">
      <c r="A493" s="180"/>
      <c r="B493" s="180"/>
      <c r="C493" s="180"/>
      <c r="D493" s="180"/>
      <c r="E493" s="180"/>
      <c r="F493" s="180"/>
      <c r="G493" s="180"/>
      <c r="H493" s="180"/>
      <c r="I493" s="180"/>
      <c r="J493" s="180"/>
      <c r="K493" s="180"/>
      <c r="L493" s="180"/>
      <c r="M493" s="180"/>
      <c r="N493" s="180"/>
      <c r="O493" s="180"/>
      <c r="P493" s="180"/>
      <c r="Q493" s="180"/>
      <c r="R493" s="180"/>
      <c r="S493" s="180"/>
    </row>
    <row r="494" spans="1:19" ht="15.75" customHeight="1">
      <c r="A494" s="180"/>
      <c r="B494" s="180"/>
      <c r="C494" s="180"/>
      <c r="D494" s="180"/>
      <c r="E494" s="180"/>
      <c r="F494" s="180"/>
      <c r="G494" s="180"/>
      <c r="H494" s="180"/>
      <c r="I494" s="180"/>
      <c r="J494" s="180"/>
      <c r="K494" s="180"/>
      <c r="L494" s="180"/>
      <c r="M494" s="180"/>
      <c r="N494" s="180"/>
      <c r="O494" s="180"/>
      <c r="P494" s="180"/>
      <c r="Q494" s="180"/>
      <c r="R494" s="180"/>
      <c r="S494" s="180"/>
    </row>
    <row r="495" spans="1:19" ht="15.75" customHeight="1">
      <c r="A495" s="180"/>
      <c r="B495" s="180"/>
      <c r="C495" s="180"/>
      <c r="D495" s="180"/>
      <c r="E495" s="180"/>
      <c r="F495" s="180"/>
      <c r="G495" s="180"/>
      <c r="H495" s="180"/>
      <c r="I495" s="180"/>
      <c r="J495" s="180"/>
      <c r="K495" s="180"/>
      <c r="L495" s="180"/>
      <c r="M495" s="180"/>
      <c r="N495" s="180"/>
      <c r="O495" s="180"/>
      <c r="P495" s="180"/>
      <c r="Q495" s="180"/>
      <c r="R495" s="180"/>
      <c r="S495" s="180"/>
    </row>
    <row r="496" spans="1:19" ht="15.75" customHeight="1">
      <c r="A496" s="180"/>
      <c r="B496" s="180"/>
      <c r="C496" s="180"/>
      <c r="D496" s="180"/>
      <c r="E496" s="180"/>
      <c r="F496" s="180"/>
      <c r="G496" s="180"/>
      <c r="H496" s="180"/>
      <c r="I496" s="180"/>
      <c r="J496" s="180"/>
      <c r="K496" s="180"/>
      <c r="L496" s="180"/>
      <c r="M496" s="180"/>
      <c r="N496" s="180"/>
      <c r="O496" s="180"/>
      <c r="P496" s="180"/>
      <c r="Q496" s="180"/>
      <c r="R496" s="180"/>
      <c r="S496" s="180"/>
    </row>
    <row r="497" spans="1:19" ht="15.75" customHeight="1">
      <c r="A497" s="180"/>
      <c r="B497" s="180"/>
      <c r="C497" s="180"/>
      <c r="D497" s="180"/>
      <c r="E497" s="180"/>
      <c r="F497" s="180"/>
      <c r="G497" s="180"/>
      <c r="H497" s="180"/>
      <c r="I497" s="180"/>
      <c r="J497" s="180"/>
      <c r="K497" s="180"/>
      <c r="L497" s="180"/>
      <c r="M497" s="180"/>
      <c r="N497" s="180"/>
      <c r="O497" s="180"/>
      <c r="P497" s="180"/>
      <c r="Q497" s="180"/>
      <c r="R497" s="180"/>
      <c r="S497" s="180"/>
    </row>
    <row r="498" spans="1:19" ht="15.75" customHeight="1">
      <c r="A498" s="180"/>
      <c r="B498" s="180"/>
      <c r="C498" s="180"/>
      <c r="D498" s="180"/>
      <c r="E498" s="180"/>
      <c r="F498" s="180"/>
      <c r="G498" s="180"/>
      <c r="H498" s="180"/>
      <c r="I498" s="180"/>
      <c r="J498" s="180"/>
      <c r="K498" s="180"/>
      <c r="L498" s="180"/>
      <c r="M498" s="180"/>
      <c r="N498" s="180"/>
      <c r="O498" s="180"/>
      <c r="P498" s="180"/>
      <c r="Q498" s="180"/>
      <c r="R498" s="180"/>
      <c r="S498" s="180"/>
    </row>
    <row r="499" spans="1:19" ht="15.75" customHeight="1">
      <c r="A499" s="180"/>
      <c r="B499" s="180"/>
      <c r="C499" s="180"/>
      <c r="D499" s="180"/>
      <c r="E499" s="180"/>
      <c r="F499" s="180"/>
      <c r="G499" s="180"/>
      <c r="H499" s="180"/>
      <c r="I499" s="180"/>
      <c r="J499" s="180"/>
      <c r="K499" s="180"/>
      <c r="L499" s="180"/>
      <c r="M499" s="180"/>
      <c r="N499" s="180"/>
      <c r="O499" s="180"/>
      <c r="P499" s="180"/>
      <c r="Q499" s="180"/>
      <c r="R499" s="180"/>
      <c r="S499" s="180"/>
    </row>
    <row r="500" spans="1:19" ht="15.75" customHeight="1">
      <c r="A500" s="180"/>
      <c r="B500" s="180"/>
      <c r="C500" s="180"/>
      <c r="D500" s="180"/>
      <c r="E500" s="180"/>
      <c r="F500" s="180"/>
      <c r="G500" s="180"/>
      <c r="H500" s="180"/>
      <c r="I500" s="180"/>
      <c r="J500" s="180"/>
      <c r="K500" s="180"/>
      <c r="L500" s="180"/>
      <c r="M500" s="180"/>
      <c r="N500" s="180"/>
      <c r="O500" s="180"/>
      <c r="P500" s="180"/>
      <c r="Q500" s="180"/>
      <c r="R500" s="180"/>
      <c r="S500" s="180"/>
    </row>
    <row r="501" spans="1:19" ht="15.75" customHeight="1">
      <c r="A501" s="180"/>
      <c r="B501" s="180"/>
      <c r="C501" s="180"/>
      <c r="D501" s="180"/>
      <c r="E501" s="180"/>
      <c r="F501" s="180"/>
      <c r="G501" s="180"/>
      <c r="H501" s="180"/>
      <c r="I501" s="180"/>
      <c r="J501" s="180"/>
      <c r="K501" s="180"/>
      <c r="L501" s="180"/>
      <c r="M501" s="180"/>
      <c r="N501" s="180"/>
      <c r="O501" s="180"/>
      <c r="P501" s="180"/>
      <c r="Q501" s="180"/>
      <c r="R501" s="180"/>
      <c r="S501" s="180"/>
    </row>
    <row r="502" spans="1:19" ht="15.75" customHeight="1">
      <c r="A502" s="180"/>
      <c r="B502" s="180"/>
      <c r="C502" s="180"/>
      <c r="D502" s="180"/>
      <c r="E502" s="180"/>
      <c r="F502" s="180"/>
      <c r="G502" s="180"/>
      <c r="H502" s="180"/>
      <c r="I502" s="180"/>
      <c r="J502" s="180"/>
      <c r="K502" s="180"/>
      <c r="L502" s="180"/>
      <c r="M502" s="180"/>
      <c r="N502" s="180"/>
      <c r="O502" s="180"/>
      <c r="P502" s="180"/>
      <c r="Q502" s="180"/>
      <c r="R502" s="180"/>
      <c r="S502" s="180"/>
    </row>
    <row r="503" spans="1:19" ht="15.75" customHeight="1">
      <c r="A503" s="180"/>
      <c r="B503" s="180"/>
      <c r="C503" s="180"/>
      <c r="D503" s="180"/>
      <c r="E503" s="180"/>
      <c r="F503" s="180"/>
      <c r="G503" s="180"/>
      <c r="H503" s="180"/>
      <c r="I503" s="180"/>
      <c r="J503" s="180"/>
      <c r="K503" s="180"/>
      <c r="L503" s="180"/>
      <c r="M503" s="180"/>
      <c r="N503" s="180"/>
      <c r="O503" s="180"/>
      <c r="P503" s="180"/>
      <c r="Q503" s="180"/>
      <c r="R503" s="180"/>
      <c r="S503" s="180"/>
    </row>
    <row r="504" spans="1:19" ht="15.75" customHeight="1">
      <c r="A504" s="180"/>
      <c r="B504" s="180"/>
      <c r="C504" s="180"/>
      <c r="D504" s="180"/>
      <c r="E504" s="180"/>
      <c r="F504" s="180"/>
      <c r="G504" s="180"/>
      <c r="H504" s="180"/>
      <c r="I504" s="180"/>
      <c r="J504" s="180"/>
      <c r="K504" s="180"/>
      <c r="L504" s="180"/>
      <c r="M504" s="180"/>
      <c r="N504" s="180"/>
      <c r="O504" s="180"/>
      <c r="P504" s="180"/>
      <c r="Q504" s="180"/>
      <c r="R504" s="180"/>
      <c r="S504" s="180"/>
    </row>
    <row r="505" spans="1:19" ht="15.75" customHeight="1">
      <c r="A505" s="180"/>
      <c r="B505" s="180"/>
      <c r="C505" s="180"/>
      <c r="D505" s="180"/>
      <c r="E505" s="180"/>
      <c r="F505" s="180"/>
      <c r="G505" s="180"/>
      <c r="H505" s="180"/>
      <c r="I505" s="180"/>
      <c r="J505" s="180"/>
      <c r="K505" s="180"/>
      <c r="L505" s="180"/>
      <c r="M505" s="180"/>
      <c r="N505" s="180"/>
      <c r="O505" s="180"/>
      <c r="P505" s="180"/>
      <c r="Q505" s="180"/>
      <c r="R505" s="180"/>
      <c r="S505" s="180"/>
    </row>
    <row r="506" spans="1:19" ht="15.75" customHeight="1">
      <c r="A506" s="180"/>
      <c r="B506" s="180"/>
      <c r="C506" s="180"/>
      <c r="D506" s="180"/>
      <c r="E506" s="180"/>
      <c r="F506" s="180"/>
      <c r="G506" s="180"/>
      <c r="H506" s="180"/>
      <c r="I506" s="180"/>
      <c r="J506" s="180"/>
      <c r="K506" s="180"/>
      <c r="L506" s="180"/>
      <c r="M506" s="180"/>
      <c r="N506" s="180"/>
      <c r="O506" s="180"/>
      <c r="P506" s="180"/>
      <c r="Q506" s="180"/>
      <c r="R506" s="180"/>
      <c r="S506" s="180"/>
    </row>
    <row r="507" spans="1:19" ht="15.75" customHeight="1">
      <c r="A507" s="180"/>
      <c r="B507" s="180"/>
      <c r="C507" s="180"/>
      <c r="D507" s="180"/>
      <c r="E507" s="180"/>
      <c r="F507" s="180"/>
      <c r="G507" s="180"/>
      <c r="H507" s="180"/>
      <c r="I507" s="180"/>
      <c r="J507" s="180"/>
      <c r="K507" s="180"/>
      <c r="L507" s="180"/>
      <c r="M507" s="180"/>
      <c r="N507" s="180"/>
      <c r="O507" s="180"/>
      <c r="P507" s="180"/>
      <c r="Q507" s="180"/>
      <c r="R507" s="180"/>
      <c r="S507" s="180"/>
    </row>
    <row r="508" spans="1:19" ht="15.75" customHeight="1">
      <c r="A508" s="180"/>
      <c r="B508" s="180"/>
      <c r="C508" s="180"/>
      <c r="D508" s="180"/>
      <c r="E508" s="180"/>
      <c r="F508" s="180"/>
      <c r="G508" s="180"/>
      <c r="H508" s="180"/>
      <c r="I508" s="180"/>
      <c r="J508" s="180"/>
      <c r="K508" s="180"/>
      <c r="L508" s="180"/>
      <c r="M508" s="180"/>
      <c r="N508" s="180"/>
      <c r="O508" s="180"/>
      <c r="P508" s="180"/>
      <c r="Q508" s="180"/>
      <c r="R508" s="180"/>
      <c r="S508" s="180"/>
    </row>
    <row r="509" spans="1:19" ht="15.75" customHeight="1">
      <c r="A509" s="180"/>
      <c r="B509" s="180"/>
      <c r="C509" s="180"/>
      <c r="D509" s="180"/>
      <c r="E509" s="180"/>
      <c r="F509" s="180"/>
      <c r="G509" s="180"/>
      <c r="H509" s="180"/>
      <c r="I509" s="180"/>
      <c r="J509" s="180"/>
      <c r="K509" s="180"/>
      <c r="L509" s="180"/>
      <c r="M509" s="180"/>
      <c r="N509" s="180"/>
      <c r="O509" s="180"/>
      <c r="P509" s="180"/>
      <c r="Q509" s="180"/>
      <c r="R509" s="180"/>
      <c r="S509" s="180"/>
    </row>
    <row r="510" spans="1:19" ht="15.75" customHeight="1">
      <c r="A510" s="180"/>
      <c r="B510" s="180"/>
      <c r="C510" s="180"/>
      <c r="D510" s="180"/>
      <c r="E510" s="180"/>
      <c r="F510" s="180"/>
      <c r="G510" s="180"/>
      <c r="H510" s="180"/>
      <c r="I510" s="180"/>
      <c r="J510" s="180"/>
      <c r="K510" s="180"/>
      <c r="L510" s="180"/>
      <c r="M510" s="180"/>
      <c r="N510" s="180"/>
      <c r="O510" s="180"/>
      <c r="P510" s="180"/>
      <c r="Q510" s="180"/>
      <c r="R510" s="180"/>
      <c r="S510" s="180"/>
    </row>
    <row r="511" spans="1:19" ht="15.75" customHeight="1">
      <c r="A511" s="180"/>
      <c r="B511" s="180"/>
      <c r="C511" s="180"/>
      <c r="D511" s="180"/>
      <c r="E511" s="180"/>
      <c r="F511" s="180"/>
      <c r="G511" s="180"/>
      <c r="H511" s="180"/>
      <c r="I511" s="180"/>
      <c r="J511" s="180"/>
      <c r="K511" s="180"/>
      <c r="L511" s="180"/>
      <c r="M511" s="180"/>
      <c r="N511" s="180"/>
      <c r="O511" s="180"/>
      <c r="P511" s="180"/>
      <c r="Q511" s="180"/>
      <c r="R511" s="180"/>
      <c r="S511" s="180"/>
    </row>
    <row r="512" spans="1:19" ht="15.75" customHeight="1">
      <c r="A512" s="180"/>
      <c r="B512" s="180"/>
      <c r="C512" s="180"/>
      <c r="D512" s="180"/>
      <c r="E512" s="180"/>
      <c r="F512" s="180"/>
      <c r="G512" s="180"/>
      <c r="H512" s="180"/>
      <c r="I512" s="180"/>
      <c r="J512" s="180"/>
      <c r="K512" s="180"/>
      <c r="L512" s="180"/>
      <c r="M512" s="180"/>
      <c r="N512" s="180"/>
      <c r="O512" s="180"/>
      <c r="P512" s="180"/>
      <c r="Q512" s="180"/>
      <c r="R512" s="180"/>
      <c r="S512" s="180"/>
    </row>
    <row r="513" spans="1:19" ht="15.75" customHeight="1">
      <c r="A513" s="180"/>
      <c r="B513" s="180"/>
      <c r="C513" s="180"/>
      <c r="D513" s="180"/>
      <c r="E513" s="180"/>
      <c r="F513" s="180"/>
      <c r="G513" s="180"/>
      <c r="H513" s="180"/>
      <c r="I513" s="180"/>
      <c r="J513" s="180"/>
      <c r="K513" s="180"/>
      <c r="L513" s="180"/>
      <c r="M513" s="180"/>
      <c r="N513" s="180"/>
      <c r="O513" s="180"/>
      <c r="P513" s="180"/>
      <c r="Q513" s="180"/>
      <c r="R513" s="180"/>
      <c r="S513" s="180"/>
    </row>
    <row r="514" spans="1:19" ht="15.75" customHeight="1">
      <c r="A514" s="180"/>
      <c r="B514" s="180"/>
      <c r="C514" s="180"/>
      <c r="D514" s="180"/>
      <c r="E514" s="180"/>
      <c r="F514" s="180"/>
      <c r="G514" s="180"/>
      <c r="H514" s="180"/>
      <c r="I514" s="180"/>
      <c r="J514" s="180"/>
      <c r="K514" s="180"/>
      <c r="L514" s="180"/>
      <c r="M514" s="180"/>
      <c r="N514" s="180"/>
      <c r="O514" s="180"/>
      <c r="P514" s="180"/>
      <c r="Q514" s="180"/>
      <c r="R514" s="180"/>
      <c r="S514" s="180"/>
    </row>
    <row r="515" spans="1:19" ht="15.75" customHeight="1">
      <c r="A515" s="180"/>
      <c r="B515" s="180"/>
      <c r="C515" s="180"/>
      <c r="D515" s="180"/>
      <c r="E515" s="180"/>
      <c r="F515" s="180"/>
      <c r="G515" s="180"/>
      <c r="H515" s="180"/>
      <c r="I515" s="180"/>
      <c r="J515" s="180"/>
      <c r="K515" s="180"/>
      <c r="L515" s="180"/>
      <c r="M515" s="180"/>
      <c r="N515" s="180"/>
      <c r="O515" s="180"/>
      <c r="P515" s="180"/>
      <c r="Q515" s="180"/>
      <c r="R515" s="180"/>
      <c r="S515" s="180"/>
    </row>
    <row r="516" spans="1:19" ht="15.75" customHeight="1">
      <c r="A516" s="180"/>
      <c r="B516" s="180"/>
      <c r="C516" s="180"/>
      <c r="D516" s="180"/>
      <c r="E516" s="180"/>
      <c r="F516" s="180"/>
      <c r="G516" s="180"/>
      <c r="H516" s="180"/>
      <c r="I516" s="180"/>
      <c r="J516" s="180"/>
      <c r="K516" s="180"/>
      <c r="L516" s="180"/>
      <c r="M516" s="180"/>
      <c r="N516" s="180"/>
      <c r="O516" s="180"/>
      <c r="P516" s="180"/>
      <c r="Q516" s="180"/>
      <c r="R516" s="180"/>
      <c r="S516" s="180"/>
    </row>
    <row r="517" spans="1:19" ht="15.75" customHeight="1">
      <c r="A517" s="180"/>
      <c r="B517" s="180"/>
      <c r="C517" s="180"/>
      <c r="D517" s="180"/>
      <c r="E517" s="180"/>
      <c r="F517" s="180"/>
      <c r="G517" s="180"/>
      <c r="H517" s="180"/>
      <c r="I517" s="180"/>
      <c r="J517" s="180"/>
      <c r="K517" s="180"/>
      <c r="L517" s="180"/>
      <c r="M517" s="180"/>
      <c r="N517" s="180"/>
      <c r="O517" s="180"/>
      <c r="P517" s="180"/>
      <c r="Q517" s="180"/>
      <c r="R517" s="180"/>
      <c r="S517" s="180"/>
    </row>
    <row r="518" spans="1:19" ht="15.75" customHeight="1">
      <c r="A518" s="180"/>
      <c r="B518" s="180"/>
      <c r="C518" s="180"/>
      <c r="D518" s="180"/>
      <c r="E518" s="180"/>
      <c r="F518" s="180"/>
      <c r="G518" s="180"/>
      <c r="H518" s="180"/>
      <c r="I518" s="180"/>
      <c r="J518" s="180"/>
      <c r="K518" s="180"/>
      <c r="L518" s="180"/>
      <c r="M518" s="180"/>
      <c r="N518" s="180"/>
      <c r="O518" s="180"/>
      <c r="P518" s="180"/>
      <c r="Q518" s="180"/>
      <c r="R518" s="180"/>
      <c r="S518" s="180"/>
    </row>
    <row r="519" spans="1:19" ht="15.75" customHeight="1">
      <c r="A519" s="180"/>
      <c r="B519" s="180"/>
      <c r="C519" s="180"/>
      <c r="D519" s="180"/>
      <c r="E519" s="180"/>
      <c r="F519" s="180"/>
      <c r="G519" s="180"/>
      <c r="H519" s="180"/>
      <c r="I519" s="180"/>
      <c r="J519" s="180"/>
      <c r="K519" s="180"/>
      <c r="L519" s="180"/>
      <c r="M519" s="180"/>
      <c r="N519" s="180"/>
      <c r="O519" s="180"/>
      <c r="P519" s="180"/>
      <c r="Q519" s="180"/>
      <c r="R519" s="180"/>
      <c r="S519" s="180"/>
    </row>
    <row r="520" spans="1:19" ht="15.75" customHeight="1">
      <c r="A520" s="180"/>
      <c r="B520" s="180"/>
      <c r="C520" s="180"/>
      <c r="D520" s="180"/>
      <c r="E520" s="180"/>
      <c r="F520" s="180"/>
      <c r="G520" s="180"/>
      <c r="H520" s="180"/>
      <c r="I520" s="180"/>
      <c r="J520" s="180"/>
      <c r="K520" s="180"/>
      <c r="L520" s="180"/>
      <c r="M520" s="180"/>
      <c r="N520" s="180"/>
      <c r="O520" s="180"/>
      <c r="P520" s="180"/>
      <c r="Q520" s="180"/>
      <c r="R520" s="180"/>
      <c r="S520" s="180"/>
    </row>
    <row r="521" spans="1:19" ht="15.75" customHeight="1">
      <c r="A521" s="180"/>
      <c r="B521" s="180"/>
      <c r="C521" s="180"/>
      <c r="D521" s="180"/>
      <c r="E521" s="180"/>
      <c r="F521" s="180"/>
      <c r="G521" s="180"/>
      <c r="H521" s="180"/>
      <c r="I521" s="180"/>
      <c r="J521" s="180"/>
      <c r="K521" s="180"/>
      <c r="L521" s="180"/>
      <c r="M521" s="180"/>
      <c r="N521" s="180"/>
      <c r="O521" s="180"/>
      <c r="P521" s="180"/>
      <c r="Q521" s="180"/>
      <c r="R521" s="180"/>
      <c r="S521" s="180"/>
    </row>
    <row r="522" spans="1:19" ht="15.75" customHeight="1">
      <c r="A522" s="180"/>
      <c r="B522" s="180"/>
      <c r="C522" s="180"/>
      <c r="D522" s="180"/>
      <c r="E522" s="180"/>
      <c r="F522" s="180"/>
      <c r="G522" s="180"/>
      <c r="H522" s="180"/>
      <c r="I522" s="180"/>
      <c r="J522" s="180"/>
      <c r="K522" s="180"/>
      <c r="L522" s="180"/>
      <c r="M522" s="180"/>
      <c r="N522" s="180"/>
      <c r="O522" s="180"/>
      <c r="P522" s="180"/>
      <c r="Q522" s="180"/>
      <c r="R522" s="180"/>
      <c r="S522" s="180"/>
    </row>
    <row r="523" spans="1:19" ht="15.75" customHeight="1">
      <c r="A523" s="180"/>
      <c r="B523" s="180"/>
      <c r="C523" s="180"/>
      <c r="D523" s="180"/>
      <c r="E523" s="180"/>
      <c r="F523" s="180"/>
      <c r="G523" s="180"/>
      <c r="H523" s="180"/>
      <c r="I523" s="180"/>
      <c r="J523" s="180"/>
      <c r="K523" s="180"/>
      <c r="L523" s="180"/>
      <c r="M523" s="180"/>
      <c r="N523" s="180"/>
      <c r="O523" s="180"/>
      <c r="P523" s="180"/>
      <c r="Q523" s="180"/>
      <c r="R523" s="180"/>
      <c r="S523" s="180"/>
    </row>
    <row r="524" spans="1:19" ht="15.75" customHeight="1">
      <c r="A524" s="180"/>
      <c r="B524" s="180"/>
      <c r="C524" s="180"/>
      <c r="D524" s="180"/>
      <c r="E524" s="180"/>
      <c r="F524" s="180"/>
      <c r="G524" s="180"/>
      <c r="H524" s="180"/>
      <c r="I524" s="180"/>
      <c r="J524" s="180"/>
      <c r="K524" s="180"/>
      <c r="L524" s="180"/>
      <c r="M524" s="180"/>
      <c r="N524" s="180"/>
      <c r="O524" s="180"/>
      <c r="P524" s="180"/>
      <c r="Q524" s="180"/>
      <c r="R524" s="180"/>
      <c r="S524" s="180"/>
    </row>
    <row r="525" spans="1:19" ht="15.75" customHeight="1">
      <c r="A525" s="180"/>
      <c r="B525" s="180"/>
      <c r="C525" s="180"/>
      <c r="D525" s="180"/>
      <c r="E525" s="180"/>
      <c r="F525" s="180"/>
      <c r="G525" s="180"/>
      <c r="H525" s="180"/>
      <c r="I525" s="180"/>
      <c r="J525" s="180"/>
      <c r="K525" s="180"/>
      <c r="L525" s="180"/>
      <c r="M525" s="180"/>
      <c r="N525" s="180"/>
      <c r="O525" s="180"/>
      <c r="P525" s="180"/>
      <c r="Q525" s="180"/>
      <c r="R525" s="180"/>
      <c r="S525" s="180"/>
    </row>
    <row r="526" spans="1:19" ht="15.75" customHeight="1">
      <c r="A526" s="180"/>
      <c r="B526" s="180"/>
      <c r="C526" s="180"/>
      <c r="D526" s="180"/>
      <c r="E526" s="180"/>
      <c r="F526" s="180"/>
      <c r="G526" s="180"/>
      <c r="H526" s="180"/>
      <c r="I526" s="180"/>
      <c r="J526" s="180"/>
      <c r="K526" s="180"/>
      <c r="L526" s="180"/>
      <c r="M526" s="180"/>
      <c r="N526" s="180"/>
      <c r="O526" s="180"/>
      <c r="P526" s="180"/>
      <c r="Q526" s="180"/>
      <c r="R526" s="180"/>
      <c r="S526" s="180"/>
    </row>
    <row r="527" spans="1:19" ht="15.75" customHeight="1">
      <c r="A527" s="180"/>
      <c r="B527" s="180"/>
      <c r="C527" s="180"/>
      <c r="D527" s="180"/>
      <c r="E527" s="180"/>
      <c r="F527" s="180"/>
      <c r="G527" s="180"/>
      <c r="H527" s="180"/>
      <c r="I527" s="180"/>
      <c r="J527" s="180"/>
      <c r="K527" s="180"/>
      <c r="L527" s="180"/>
      <c r="M527" s="180"/>
      <c r="N527" s="180"/>
      <c r="O527" s="180"/>
      <c r="P527" s="180"/>
      <c r="Q527" s="180"/>
      <c r="R527" s="180"/>
      <c r="S527" s="180"/>
    </row>
    <row r="528" spans="1:19" ht="15.75" customHeight="1">
      <c r="A528" s="180"/>
      <c r="B528" s="180"/>
      <c r="C528" s="180"/>
      <c r="D528" s="180"/>
      <c r="E528" s="180"/>
      <c r="F528" s="180"/>
      <c r="G528" s="180"/>
      <c r="H528" s="180"/>
      <c r="I528" s="180"/>
      <c r="J528" s="180"/>
      <c r="K528" s="180"/>
      <c r="L528" s="180"/>
      <c r="M528" s="180"/>
      <c r="N528" s="180"/>
      <c r="O528" s="180"/>
      <c r="P528" s="180"/>
      <c r="Q528" s="180"/>
      <c r="R528" s="180"/>
      <c r="S528" s="180"/>
    </row>
    <row r="529" spans="1:19" ht="15.75" customHeight="1">
      <c r="A529" s="180"/>
      <c r="B529" s="180"/>
      <c r="C529" s="180"/>
      <c r="D529" s="180"/>
      <c r="E529" s="180"/>
      <c r="F529" s="180"/>
      <c r="G529" s="180"/>
      <c r="H529" s="180"/>
      <c r="I529" s="180"/>
      <c r="J529" s="180"/>
      <c r="K529" s="180"/>
      <c r="L529" s="180"/>
      <c r="M529" s="180"/>
      <c r="N529" s="180"/>
      <c r="O529" s="180"/>
      <c r="P529" s="180"/>
      <c r="Q529" s="180"/>
      <c r="R529" s="180"/>
      <c r="S529" s="180"/>
    </row>
    <row r="530" spans="1:19" ht="15.75" customHeight="1">
      <c r="A530" s="180"/>
      <c r="B530" s="180"/>
      <c r="C530" s="180"/>
      <c r="D530" s="180"/>
      <c r="E530" s="180"/>
      <c r="F530" s="180"/>
      <c r="G530" s="180"/>
      <c r="H530" s="180"/>
      <c r="I530" s="180"/>
      <c r="J530" s="180"/>
      <c r="K530" s="180"/>
      <c r="L530" s="180"/>
      <c r="M530" s="180"/>
      <c r="N530" s="180"/>
      <c r="O530" s="180"/>
      <c r="P530" s="180"/>
      <c r="Q530" s="180"/>
      <c r="R530" s="180"/>
      <c r="S530" s="180"/>
    </row>
    <row r="531" spans="1:19" ht="15.75" customHeight="1">
      <c r="A531" s="180"/>
      <c r="B531" s="180"/>
      <c r="C531" s="180"/>
      <c r="D531" s="180"/>
      <c r="E531" s="180"/>
      <c r="F531" s="180"/>
      <c r="G531" s="180"/>
      <c r="H531" s="180"/>
      <c r="I531" s="180"/>
      <c r="J531" s="180"/>
      <c r="K531" s="180"/>
      <c r="L531" s="180"/>
      <c r="M531" s="180"/>
      <c r="N531" s="180"/>
      <c r="O531" s="180"/>
      <c r="P531" s="180"/>
      <c r="Q531" s="180"/>
      <c r="R531" s="180"/>
      <c r="S531" s="180"/>
    </row>
    <row r="532" spans="1:19" ht="15.75" customHeight="1">
      <c r="A532" s="180"/>
      <c r="B532" s="180"/>
      <c r="C532" s="180"/>
      <c r="D532" s="180"/>
      <c r="E532" s="180"/>
      <c r="F532" s="180"/>
      <c r="G532" s="180"/>
      <c r="H532" s="180"/>
      <c r="I532" s="180"/>
      <c r="J532" s="180"/>
      <c r="K532" s="180"/>
      <c r="L532" s="180"/>
      <c r="M532" s="180"/>
      <c r="N532" s="180"/>
      <c r="O532" s="180"/>
      <c r="P532" s="180"/>
      <c r="Q532" s="180"/>
      <c r="R532" s="180"/>
      <c r="S532" s="180"/>
    </row>
    <row r="533" spans="1:19" ht="15.75" customHeight="1">
      <c r="A533" s="180"/>
      <c r="B533" s="180"/>
      <c r="C533" s="180"/>
      <c r="D533" s="180"/>
      <c r="E533" s="180"/>
      <c r="F533" s="180"/>
      <c r="G533" s="180"/>
      <c r="H533" s="180"/>
      <c r="I533" s="180"/>
      <c r="J533" s="180"/>
      <c r="K533" s="180"/>
      <c r="L533" s="180"/>
      <c r="M533" s="180"/>
      <c r="N533" s="180"/>
      <c r="O533" s="180"/>
      <c r="P533" s="180"/>
      <c r="Q533" s="180"/>
      <c r="R533" s="180"/>
      <c r="S533" s="180"/>
    </row>
    <row r="534" spans="1:19" ht="15.75" customHeight="1">
      <c r="A534" s="180"/>
      <c r="B534" s="180"/>
      <c r="C534" s="180"/>
      <c r="D534" s="180"/>
      <c r="E534" s="180"/>
      <c r="F534" s="180"/>
      <c r="G534" s="180"/>
      <c r="H534" s="180"/>
      <c r="I534" s="180"/>
      <c r="J534" s="180"/>
      <c r="K534" s="180"/>
      <c r="L534" s="180"/>
      <c r="M534" s="180"/>
      <c r="N534" s="180"/>
      <c r="O534" s="180"/>
      <c r="P534" s="180"/>
      <c r="Q534" s="180"/>
      <c r="R534" s="180"/>
      <c r="S534" s="180"/>
    </row>
    <row r="535" spans="1:19" ht="15.75" customHeight="1">
      <c r="A535" s="180"/>
      <c r="B535" s="180"/>
      <c r="C535" s="180"/>
      <c r="D535" s="180"/>
      <c r="E535" s="180"/>
      <c r="F535" s="180"/>
      <c r="G535" s="180"/>
      <c r="H535" s="180"/>
      <c r="I535" s="180"/>
      <c r="J535" s="180"/>
      <c r="K535" s="180"/>
      <c r="L535" s="180"/>
      <c r="M535" s="180"/>
      <c r="N535" s="180"/>
      <c r="O535" s="180"/>
      <c r="P535" s="180"/>
      <c r="Q535" s="180"/>
      <c r="R535" s="180"/>
      <c r="S535" s="180"/>
    </row>
    <row r="536" spans="1:19" ht="15.75" customHeight="1">
      <c r="A536" s="180"/>
      <c r="B536" s="180"/>
      <c r="C536" s="180"/>
      <c r="D536" s="180"/>
      <c r="E536" s="180"/>
      <c r="F536" s="180"/>
      <c r="G536" s="180"/>
      <c r="H536" s="180"/>
      <c r="I536" s="180"/>
      <c r="J536" s="180"/>
      <c r="K536" s="180"/>
      <c r="L536" s="180"/>
      <c r="M536" s="180"/>
      <c r="N536" s="180"/>
      <c r="O536" s="180"/>
      <c r="P536" s="180"/>
      <c r="Q536" s="180"/>
      <c r="R536" s="180"/>
      <c r="S536" s="180"/>
    </row>
    <row r="537" spans="1:19" ht="15.75" customHeight="1">
      <c r="A537" s="180"/>
      <c r="B537" s="180"/>
      <c r="C537" s="180"/>
      <c r="D537" s="180"/>
      <c r="E537" s="180"/>
      <c r="F537" s="180"/>
      <c r="G537" s="180"/>
      <c r="H537" s="180"/>
      <c r="I537" s="180"/>
      <c r="J537" s="180"/>
      <c r="K537" s="180"/>
      <c r="L537" s="180"/>
      <c r="M537" s="180"/>
      <c r="N537" s="180"/>
      <c r="O537" s="180"/>
      <c r="P537" s="180"/>
      <c r="Q537" s="180"/>
      <c r="R537" s="180"/>
      <c r="S537" s="180"/>
    </row>
    <row r="538" spans="1:19" ht="15.75" customHeight="1">
      <c r="A538" s="180"/>
      <c r="B538" s="180"/>
      <c r="C538" s="180"/>
      <c r="D538" s="180"/>
      <c r="E538" s="180"/>
      <c r="F538" s="180"/>
      <c r="G538" s="180"/>
      <c r="H538" s="180"/>
      <c r="I538" s="180"/>
      <c r="J538" s="180"/>
      <c r="K538" s="180"/>
      <c r="L538" s="180"/>
      <c r="M538" s="180"/>
      <c r="N538" s="180"/>
      <c r="O538" s="180"/>
      <c r="P538" s="180"/>
      <c r="Q538" s="180"/>
      <c r="R538" s="180"/>
      <c r="S538" s="180"/>
    </row>
    <row r="539" spans="1:19" ht="15.75" customHeight="1">
      <c r="A539" s="180"/>
      <c r="B539" s="180"/>
      <c r="C539" s="180"/>
      <c r="D539" s="180"/>
      <c r="E539" s="180"/>
      <c r="F539" s="180"/>
      <c r="G539" s="180"/>
      <c r="H539" s="180"/>
      <c r="I539" s="180"/>
      <c r="J539" s="180"/>
      <c r="K539" s="180"/>
      <c r="L539" s="180"/>
      <c r="M539" s="180"/>
      <c r="N539" s="180"/>
      <c r="O539" s="180"/>
      <c r="P539" s="180"/>
      <c r="Q539" s="180"/>
      <c r="R539" s="180"/>
      <c r="S539" s="180"/>
    </row>
    <row r="540" spans="1:19" ht="15.75" customHeight="1">
      <c r="A540" s="180"/>
      <c r="B540" s="180"/>
      <c r="C540" s="180"/>
      <c r="D540" s="180"/>
      <c r="E540" s="180"/>
      <c r="F540" s="180"/>
      <c r="G540" s="180"/>
      <c r="H540" s="180"/>
      <c r="I540" s="180"/>
      <c r="J540" s="180"/>
      <c r="K540" s="180"/>
      <c r="L540" s="180"/>
      <c r="M540" s="180"/>
      <c r="N540" s="180"/>
      <c r="O540" s="180"/>
      <c r="P540" s="180"/>
      <c r="Q540" s="180"/>
      <c r="R540" s="180"/>
      <c r="S540" s="180"/>
    </row>
    <row r="541" spans="1:19" ht="15.75" customHeight="1">
      <c r="A541" s="180"/>
      <c r="B541" s="180"/>
      <c r="C541" s="180"/>
      <c r="D541" s="180"/>
      <c r="E541" s="180"/>
      <c r="F541" s="180"/>
      <c r="G541" s="180"/>
      <c r="H541" s="180"/>
      <c r="I541" s="180"/>
      <c r="J541" s="180"/>
      <c r="K541" s="180"/>
      <c r="L541" s="180"/>
      <c r="M541" s="180"/>
      <c r="N541" s="180"/>
      <c r="O541" s="180"/>
      <c r="P541" s="180"/>
      <c r="Q541" s="180"/>
      <c r="R541" s="180"/>
      <c r="S541" s="180"/>
    </row>
    <row r="542" spans="1:19" ht="15.75" customHeight="1">
      <c r="A542" s="180"/>
      <c r="B542" s="180"/>
      <c r="C542" s="180"/>
      <c r="D542" s="180"/>
      <c r="E542" s="180"/>
      <c r="F542" s="180"/>
      <c r="G542" s="180"/>
      <c r="H542" s="180"/>
      <c r="I542" s="180"/>
      <c r="J542" s="180"/>
      <c r="K542" s="180"/>
      <c r="L542" s="180"/>
      <c r="M542" s="180"/>
      <c r="N542" s="180"/>
      <c r="O542" s="180"/>
      <c r="P542" s="180"/>
      <c r="Q542" s="180"/>
      <c r="R542" s="180"/>
      <c r="S542" s="180"/>
    </row>
    <row r="543" spans="1:19" ht="15.75" customHeight="1">
      <c r="A543" s="180"/>
      <c r="B543" s="180"/>
      <c r="C543" s="180"/>
      <c r="D543" s="180"/>
      <c r="E543" s="180"/>
      <c r="F543" s="180"/>
      <c r="G543" s="180"/>
      <c r="H543" s="180"/>
      <c r="I543" s="180"/>
      <c r="J543" s="180"/>
      <c r="K543" s="180"/>
      <c r="L543" s="180"/>
      <c r="M543" s="180"/>
      <c r="N543" s="180"/>
      <c r="O543" s="180"/>
      <c r="P543" s="180"/>
      <c r="Q543" s="180"/>
      <c r="R543" s="180"/>
      <c r="S543" s="180"/>
    </row>
    <row r="544" spans="1:19" ht="15.75" customHeight="1">
      <c r="A544" s="180"/>
      <c r="B544" s="180"/>
      <c r="C544" s="180"/>
      <c r="D544" s="180"/>
      <c r="E544" s="180"/>
      <c r="F544" s="180"/>
      <c r="G544" s="180"/>
      <c r="H544" s="180"/>
      <c r="I544" s="180"/>
      <c r="J544" s="180"/>
      <c r="K544" s="180"/>
      <c r="L544" s="180"/>
      <c r="M544" s="180"/>
      <c r="N544" s="180"/>
      <c r="O544" s="180"/>
      <c r="P544" s="180"/>
      <c r="Q544" s="180"/>
      <c r="R544" s="180"/>
      <c r="S544" s="180"/>
    </row>
    <row r="545" spans="1:19" ht="15.75" customHeight="1">
      <c r="A545" s="180"/>
      <c r="B545" s="180"/>
      <c r="C545" s="180"/>
      <c r="D545" s="180"/>
      <c r="E545" s="180"/>
      <c r="F545" s="180"/>
      <c r="G545" s="180"/>
      <c r="H545" s="180"/>
      <c r="I545" s="180"/>
      <c r="J545" s="180"/>
      <c r="K545" s="180"/>
      <c r="L545" s="180"/>
      <c r="M545" s="180"/>
      <c r="N545" s="180"/>
      <c r="O545" s="180"/>
      <c r="P545" s="180"/>
      <c r="Q545" s="180"/>
      <c r="R545" s="180"/>
      <c r="S545" s="180"/>
    </row>
    <row r="546" spans="1:19" ht="15.75" customHeight="1">
      <c r="A546" s="180"/>
      <c r="B546" s="180"/>
      <c r="C546" s="180"/>
      <c r="D546" s="180"/>
      <c r="E546" s="180"/>
      <c r="F546" s="180"/>
      <c r="G546" s="180"/>
      <c r="H546" s="180"/>
      <c r="I546" s="180"/>
      <c r="J546" s="180"/>
      <c r="K546" s="180"/>
      <c r="L546" s="180"/>
      <c r="M546" s="180"/>
      <c r="N546" s="180"/>
      <c r="O546" s="180"/>
      <c r="P546" s="180"/>
      <c r="Q546" s="180"/>
      <c r="R546" s="180"/>
      <c r="S546" s="180"/>
    </row>
    <row r="547" spans="1:19" ht="15.75" customHeight="1">
      <c r="A547" s="180"/>
      <c r="B547" s="180"/>
      <c r="C547" s="180"/>
      <c r="D547" s="180"/>
      <c r="E547" s="180"/>
      <c r="F547" s="180"/>
      <c r="G547" s="180"/>
      <c r="H547" s="180"/>
      <c r="I547" s="180"/>
      <c r="J547" s="180"/>
      <c r="K547" s="180"/>
      <c r="L547" s="180"/>
      <c r="M547" s="180"/>
      <c r="N547" s="180"/>
      <c r="O547" s="180"/>
      <c r="P547" s="180"/>
      <c r="Q547" s="180"/>
      <c r="R547" s="180"/>
      <c r="S547" s="180"/>
    </row>
    <row r="548" spans="1:19" ht="15.75" customHeight="1">
      <c r="A548" s="180"/>
      <c r="B548" s="180"/>
      <c r="C548" s="180"/>
      <c r="D548" s="180"/>
      <c r="E548" s="180"/>
      <c r="F548" s="180"/>
      <c r="G548" s="180"/>
      <c r="H548" s="180"/>
      <c r="I548" s="180"/>
      <c r="J548" s="180"/>
      <c r="K548" s="180"/>
      <c r="L548" s="180"/>
      <c r="M548" s="180"/>
      <c r="N548" s="180"/>
      <c r="O548" s="180"/>
      <c r="P548" s="180"/>
      <c r="Q548" s="180"/>
      <c r="R548" s="180"/>
      <c r="S548" s="180"/>
    </row>
    <row r="549" spans="1:19" ht="15.75" customHeight="1">
      <c r="A549" s="180"/>
      <c r="B549" s="180"/>
      <c r="C549" s="180"/>
      <c r="D549" s="180"/>
      <c r="E549" s="180"/>
      <c r="F549" s="180"/>
      <c r="G549" s="180"/>
      <c r="H549" s="180"/>
      <c r="I549" s="180"/>
      <c r="J549" s="180"/>
      <c r="K549" s="180"/>
      <c r="L549" s="180"/>
      <c r="M549" s="180"/>
      <c r="N549" s="180"/>
      <c r="O549" s="180"/>
      <c r="P549" s="180"/>
      <c r="Q549" s="180"/>
      <c r="R549" s="180"/>
      <c r="S549" s="180"/>
    </row>
    <row r="550" spans="1:19" ht="15.75" customHeight="1">
      <c r="A550" s="180"/>
      <c r="B550" s="180"/>
      <c r="C550" s="180"/>
      <c r="D550" s="180"/>
      <c r="E550" s="180"/>
      <c r="F550" s="180"/>
      <c r="G550" s="180"/>
      <c r="H550" s="180"/>
      <c r="I550" s="180"/>
      <c r="J550" s="180"/>
      <c r="K550" s="180"/>
      <c r="L550" s="180"/>
      <c r="M550" s="180"/>
      <c r="N550" s="180"/>
      <c r="O550" s="180"/>
      <c r="P550" s="180"/>
      <c r="Q550" s="180"/>
      <c r="R550" s="180"/>
      <c r="S550" s="180"/>
    </row>
    <row r="551" spans="1:19" ht="15.75" customHeight="1">
      <c r="A551" s="180"/>
      <c r="B551" s="180"/>
      <c r="C551" s="180"/>
      <c r="D551" s="180"/>
      <c r="E551" s="180"/>
      <c r="F551" s="180"/>
      <c r="G551" s="180"/>
      <c r="H551" s="180"/>
      <c r="I551" s="180"/>
      <c r="J551" s="180"/>
      <c r="K551" s="180"/>
      <c r="L551" s="180"/>
      <c r="M551" s="180"/>
      <c r="N551" s="180"/>
      <c r="O551" s="180"/>
      <c r="P551" s="180"/>
      <c r="Q551" s="180"/>
      <c r="R551" s="180"/>
      <c r="S551" s="180"/>
    </row>
    <row r="552" spans="1:19" ht="15.75" customHeight="1">
      <c r="A552" s="180"/>
      <c r="B552" s="180"/>
      <c r="C552" s="180"/>
      <c r="D552" s="180"/>
      <c r="E552" s="180"/>
      <c r="F552" s="180"/>
      <c r="G552" s="180"/>
      <c r="H552" s="180"/>
      <c r="I552" s="180"/>
      <c r="J552" s="180"/>
      <c r="K552" s="180"/>
      <c r="L552" s="180"/>
      <c r="M552" s="180"/>
      <c r="N552" s="180"/>
      <c r="O552" s="180"/>
      <c r="P552" s="180"/>
      <c r="Q552" s="180"/>
      <c r="R552" s="180"/>
      <c r="S552" s="180"/>
    </row>
    <row r="553" spans="1:19" ht="15.75" customHeight="1">
      <c r="A553" s="180"/>
      <c r="B553" s="180"/>
      <c r="C553" s="180"/>
      <c r="D553" s="180"/>
      <c r="E553" s="180"/>
      <c r="F553" s="180"/>
      <c r="G553" s="180"/>
      <c r="H553" s="180"/>
      <c r="I553" s="180"/>
      <c r="J553" s="180"/>
      <c r="K553" s="180"/>
      <c r="L553" s="180"/>
      <c r="M553" s="180"/>
      <c r="N553" s="180"/>
      <c r="O553" s="180"/>
      <c r="P553" s="180"/>
      <c r="Q553" s="180"/>
      <c r="R553" s="180"/>
      <c r="S553" s="180"/>
    </row>
    <row r="554" spans="1:19" ht="15.75" customHeight="1">
      <c r="A554" s="180"/>
      <c r="B554" s="180"/>
      <c r="C554" s="180"/>
      <c r="D554" s="180"/>
      <c r="E554" s="180"/>
      <c r="F554" s="180"/>
      <c r="G554" s="180"/>
      <c r="H554" s="180"/>
      <c r="I554" s="180"/>
      <c r="J554" s="180"/>
      <c r="K554" s="180"/>
      <c r="L554" s="180"/>
      <c r="M554" s="180"/>
      <c r="N554" s="180"/>
      <c r="O554" s="180"/>
      <c r="P554" s="180"/>
      <c r="Q554" s="180"/>
      <c r="R554" s="180"/>
      <c r="S554" s="180"/>
    </row>
    <row r="555" spans="1:19" ht="15.75" customHeight="1">
      <c r="A555" s="180"/>
      <c r="B555" s="180"/>
      <c r="C555" s="180"/>
      <c r="D555" s="180"/>
      <c r="E555" s="180"/>
      <c r="F555" s="180"/>
      <c r="G555" s="180"/>
      <c r="H555" s="180"/>
      <c r="I555" s="180"/>
      <c r="J555" s="180"/>
      <c r="K555" s="180"/>
      <c r="L555" s="180"/>
      <c r="M555" s="180"/>
      <c r="N555" s="180"/>
      <c r="O555" s="180"/>
      <c r="P555" s="180"/>
      <c r="Q555" s="180"/>
      <c r="R555" s="180"/>
      <c r="S555" s="180"/>
    </row>
    <row r="556" spans="1:19" ht="15.75" customHeight="1">
      <c r="A556" s="180"/>
      <c r="B556" s="180"/>
      <c r="C556" s="180"/>
      <c r="D556" s="180"/>
      <c r="E556" s="180"/>
      <c r="F556" s="180"/>
      <c r="G556" s="180"/>
      <c r="H556" s="180"/>
      <c r="I556" s="180"/>
      <c r="J556" s="180"/>
      <c r="K556" s="180"/>
      <c r="L556" s="180"/>
      <c r="M556" s="180"/>
      <c r="N556" s="180"/>
      <c r="O556" s="180"/>
      <c r="P556" s="180"/>
      <c r="Q556" s="180"/>
      <c r="R556" s="180"/>
      <c r="S556" s="180"/>
    </row>
    <row r="557" spans="1:19" ht="15.75" customHeight="1">
      <c r="A557" s="180"/>
      <c r="B557" s="180"/>
      <c r="C557" s="180"/>
      <c r="D557" s="180"/>
      <c r="E557" s="180"/>
      <c r="F557" s="180"/>
      <c r="G557" s="180"/>
      <c r="H557" s="180"/>
      <c r="I557" s="180"/>
      <c r="J557" s="180"/>
      <c r="K557" s="180"/>
      <c r="L557" s="180"/>
      <c r="M557" s="180"/>
      <c r="N557" s="180"/>
      <c r="O557" s="180"/>
      <c r="P557" s="180"/>
      <c r="Q557" s="180"/>
      <c r="R557" s="180"/>
      <c r="S557" s="180"/>
    </row>
    <row r="558" spans="1:19" ht="15.75" customHeight="1">
      <c r="A558" s="180"/>
      <c r="B558" s="180"/>
      <c r="C558" s="180"/>
      <c r="D558" s="180"/>
      <c r="E558" s="180"/>
      <c r="F558" s="180"/>
      <c r="G558" s="180"/>
      <c r="H558" s="180"/>
      <c r="I558" s="180"/>
      <c r="J558" s="180"/>
      <c r="K558" s="180"/>
      <c r="L558" s="180"/>
      <c r="M558" s="180"/>
      <c r="N558" s="180"/>
      <c r="O558" s="180"/>
      <c r="P558" s="180"/>
      <c r="Q558" s="180"/>
      <c r="R558" s="180"/>
      <c r="S558" s="180"/>
    </row>
    <row r="559" spans="1:19" ht="15.75" customHeight="1">
      <c r="A559" s="180"/>
      <c r="B559" s="180"/>
      <c r="C559" s="180"/>
      <c r="D559" s="180"/>
      <c r="E559" s="180"/>
      <c r="F559" s="180"/>
      <c r="G559" s="180"/>
      <c r="H559" s="180"/>
      <c r="I559" s="180"/>
      <c r="J559" s="180"/>
      <c r="K559" s="180"/>
      <c r="L559" s="180"/>
      <c r="M559" s="180"/>
      <c r="N559" s="180"/>
      <c r="O559" s="180"/>
      <c r="P559" s="180"/>
      <c r="Q559" s="180"/>
      <c r="R559" s="180"/>
      <c r="S559" s="180"/>
    </row>
    <row r="560" spans="1:19" ht="15.75" customHeight="1">
      <c r="A560" s="180"/>
      <c r="B560" s="180"/>
      <c r="C560" s="180"/>
      <c r="D560" s="180"/>
      <c r="E560" s="180"/>
      <c r="F560" s="180"/>
      <c r="G560" s="180"/>
      <c r="H560" s="180"/>
      <c r="I560" s="180"/>
      <c r="J560" s="180"/>
      <c r="K560" s="180"/>
      <c r="L560" s="180"/>
      <c r="M560" s="180"/>
      <c r="N560" s="180"/>
      <c r="O560" s="180"/>
      <c r="P560" s="180"/>
      <c r="Q560" s="180"/>
      <c r="R560" s="180"/>
      <c r="S560" s="180"/>
    </row>
    <row r="561" spans="1:19" ht="15.75" customHeight="1">
      <c r="A561" s="180"/>
      <c r="B561" s="180"/>
      <c r="C561" s="180"/>
      <c r="D561" s="180"/>
      <c r="E561" s="180"/>
      <c r="F561" s="180"/>
      <c r="G561" s="180"/>
      <c r="H561" s="180"/>
      <c r="I561" s="180"/>
      <c r="J561" s="180"/>
      <c r="K561" s="180"/>
      <c r="L561" s="180"/>
      <c r="M561" s="180"/>
      <c r="N561" s="180"/>
      <c r="O561" s="180"/>
      <c r="P561" s="180"/>
      <c r="Q561" s="180"/>
      <c r="R561" s="180"/>
      <c r="S561" s="180"/>
    </row>
    <row r="562" spans="1:19" ht="15.75" customHeight="1">
      <c r="A562" s="180"/>
      <c r="B562" s="180"/>
      <c r="C562" s="180"/>
      <c r="D562" s="180"/>
      <c r="E562" s="180"/>
      <c r="F562" s="180"/>
      <c r="G562" s="180"/>
      <c r="H562" s="180"/>
      <c r="I562" s="180"/>
      <c r="J562" s="180"/>
      <c r="K562" s="180"/>
      <c r="L562" s="180"/>
      <c r="M562" s="180"/>
      <c r="N562" s="180"/>
      <c r="O562" s="180"/>
      <c r="P562" s="180"/>
      <c r="Q562" s="180"/>
      <c r="R562" s="180"/>
      <c r="S562" s="180"/>
    </row>
    <row r="563" spans="1:19" ht="15.75" customHeight="1">
      <c r="A563" s="180"/>
      <c r="B563" s="180"/>
      <c r="C563" s="180"/>
      <c r="D563" s="180"/>
      <c r="E563" s="180"/>
      <c r="F563" s="180"/>
      <c r="G563" s="180"/>
      <c r="H563" s="180"/>
      <c r="I563" s="180"/>
      <c r="J563" s="180"/>
      <c r="K563" s="180"/>
      <c r="L563" s="180"/>
      <c r="M563" s="180"/>
      <c r="N563" s="180"/>
      <c r="O563" s="180"/>
      <c r="P563" s="180"/>
      <c r="Q563" s="180"/>
      <c r="R563" s="180"/>
      <c r="S563" s="180"/>
    </row>
    <row r="564" spans="1:19" ht="15.75" customHeight="1">
      <c r="A564" s="180"/>
      <c r="B564" s="180"/>
      <c r="C564" s="180"/>
      <c r="D564" s="180"/>
      <c r="E564" s="180"/>
      <c r="F564" s="180"/>
      <c r="G564" s="180"/>
      <c r="H564" s="180"/>
      <c r="I564" s="180"/>
      <c r="J564" s="180"/>
      <c r="K564" s="180"/>
      <c r="L564" s="180"/>
      <c r="M564" s="180"/>
      <c r="N564" s="180"/>
      <c r="O564" s="180"/>
      <c r="P564" s="180"/>
      <c r="Q564" s="180"/>
      <c r="R564" s="180"/>
      <c r="S564" s="180"/>
    </row>
    <row r="565" spans="1:19" ht="15.75" customHeight="1">
      <c r="A565" s="180"/>
      <c r="B565" s="180"/>
      <c r="C565" s="180"/>
      <c r="D565" s="180"/>
      <c r="E565" s="180"/>
      <c r="F565" s="180"/>
      <c r="G565" s="180"/>
      <c r="H565" s="180"/>
      <c r="I565" s="180"/>
      <c r="J565" s="180"/>
      <c r="K565" s="180"/>
      <c r="L565" s="180"/>
      <c r="M565" s="180"/>
      <c r="N565" s="180"/>
      <c r="O565" s="180"/>
      <c r="P565" s="180"/>
      <c r="Q565" s="180"/>
      <c r="R565" s="180"/>
      <c r="S565" s="180"/>
    </row>
    <row r="566" spans="1:19" ht="15.75" customHeight="1">
      <c r="A566" s="180"/>
      <c r="B566" s="180"/>
      <c r="C566" s="180"/>
      <c r="D566" s="180"/>
      <c r="E566" s="180"/>
      <c r="F566" s="180"/>
      <c r="G566" s="180"/>
      <c r="H566" s="180"/>
      <c r="I566" s="180"/>
      <c r="J566" s="180"/>
      <c r="K566" s="180"/>
      <c r="L566" s="180"/>
      <c r="M566" s="180"/>
      <c r="N566" s="180"/>
      <c r="O566" s="180"/>
      <c r="P566" s="180"/>
      <c r="Q566" s="180"/>
      <c r="R566" s="180"/>
      <c r="S566" s="180"/>
    </row>
    <row r="567" spans="1:19" ht="15.75" customHeight="1">
      <c r="A567" s="180"/>
      <c r="B567" s="180"/>
      <c r="C567" s="180"/>
      <c r="D567" s="180"/>
      <c r="E567" s="180"/>
      <c r="F567" s="180"/>
      <c r="G567" s="180"/>
      <c r="H567" s="180"/>
      <c r="I567" s="180"/>
      <c r="J567" s="180"/>
      <c r="K567" s="180"/>
      <c r="L567" s="180"/>
      <c r="M567" s="180"/>
      <c r="N567" s="180"/>
      <c r="O567" s="180"/>
      <c r="P567" s="180"/>
      <c r="Q567" s="180"/>
      <c r="R567" s="180"/>
      <c r="S567" s="180"/>
    </row>
    <row r="568" spans="1:19" ht="15.75" customHeight="1">
      <c r="A568" s="180"/>
      <c r="B568" s="180"/>
      <c r="C568" s="180"/>
      <c r="D568" s="180"/>
      <c r="E568" s="180"/>
      <c r="F568" s="180"/>
      <c r="G568" s="180"/>
      <c r="H568" s="180"/>
      <c r="I568" s="180"/>
      <c r="J568" s="180"/>
      <c r="K568" s="180"/>
      <c r="L568" s="180"/>
      <c r="M568" s="180"/>
      <c r="N568" s="180"/>
      <c r="O568" s="180"/>
      <c r="P568" s="180"/>
      <c r="Q568" s="180"/>
      <c r="R568" s="180"/>
      <c r="S568" s="180"/>
    </row>
    <row r="569" spans="1:19" ht="15.75" customHeight="1">
      <c r="A569" s="180"/>
      <c r="B569" s="180"/>
      <c r="C569" s="180"/>
      <c r="D569" s="180"/>
      <c r="E569" s="180"/>
      <c r="F569" s="180"/>
      <c r="G569" s="180"/>
      <c r="H569" s="180"/>
      <c r="I569" s="180"/>
      <c r="J569" s="180"/>
      <c r="K569" s="180"/>
      <c r="L569" s="180"/>
      <c r="M569" s="180"/>
      <c r="N569" s="180"/>
      <c r="O569" s="180"/>
      <c r="P569" s="180"/>
      <c r="Q569" s="180"/>
      <c r="R569" s="180"/>
      <c r="S569" s="180"/>
    </row>
    <row r="570" spans="1:19" ht="15.75" customHeight="1">
      <c r="A570" s="180"/>
      <c r="B570" s="180"/>
      <c r="C570" s="180"/>
      <c r="D570" s="180"/>
      <c r="E570" s="180"/>
      <c r="F570" s="180"/>
      <c r="G570" s="180"/>
      <c r="H570" s="180"/>
      <c r="I570" s="180"/>
      <c r="J570" s="180"/>
      <c r="K570" s="180"/>
      <c r="L570" s="180"/>
      <c r="M570" s="180"/>
      <c r="N570" s="180"/>
      <c r="O570" s="180"/>
      <c r="P570" s="180"/>
      <c r="Q570" s="180"/>
      <c r="R570" s="180"/>
      <c r="S570" s="180"/>
    </row>
    <row r="571" spans="1:19" ht="15.75" customHeight="1">
      <c r="A571" s="180"/>
      <c r="B571" s="180"/>
      <c r="C571" s="180"/>
      <c r="D571" s="180"/>
      <c r="E571" s="180"/>
      <c r="F571" s="180"/>
      <c r="G571" s="180"/>
      <c r="H571" s="180"/>
      <c r="I571" s="180"/>
      <c r="J571" s="180"/>
      <c r="K571" s="180"/>
      <c r="L571" s="180"/>
      <c r="M571" s="180"/>
      <c r="N571" s="180"/>
      <c r="O571" s="180"/>
      <c r="P571" s="180"/>
      <c r="Q571" s="180"/>
      <c r="R571" s="180"/>
      <c r="S571" s="180"/>
    </row>
    <row r="572" spans="1:19" ht="15.75" customHeight="1">
      <c r="A572" s="180"/>
      <c r="B572" s="180"/>
      <c r="C572" s="180"/>
      <c r="D572" s="180"/>
      <c r="E572" s="180"/>
      <c r="F572" s="180"/>
      <c r="G572" s="180"/>
      <c r="H572" s="180"/>
      <c r="I572" s="180"/>
      <c r="J572" s="180"/>
      <c r="K572" s="180"/>
      <c r="L572" s="180"/>
      <c r="M572" s="180"/>
      <c r="N572" s="180"/>
      <c r="O572" s="180"/>
      <c r="P572" s="180"/>
      <c r="Q572" s="180"/>
      <c r="R572" s="180"/>
      <c r="S572" s="180"/>
    </row>
    <row r="573" spans="1:19" ht="15.75" customHeight="1">
      <c r="A573" s="180"/>
      <c r="B573" s="180"/>
      <c r="C573" s="180"/>
      <c r="D573" s="180"/>
      <c r="E573" s="180"/>
      <c r="F573" s="180"/>
      <c r="G573" s="180"/>
      <c r="H573" s="180"/>
      <c r="I573" s="180"/>
      <c r="J573" s="180"/>
      <c r="K573" s="180"/>
      <c r="L573" s="180"/>
      <c r="M573" s="180"/>
      <c r="N573" s="180"/>
      <c r="O573" s="180"/>
      <c r="P573" s="180"/>
      <c r="Q573" s="180"/>
      <c r="R573" s="180"/>
      <c r="S573" s="180"/>
    </row>
    <row r="574" spans="1:19" ht="15.75" customHeight="1">
      <c r="A574" s="180"/>
      <c r="B574" s="180"/>
      <c r="C574" s="180"/>
      <c r="D574" s="180"/>
      <c r="E574" s="180"/>
      <c r="F574" s="180"/>
      <c r="G574" s="180"/>
      <c r="H574" s="180"/>
      <c r="I574" s="180"/>
      <c r="J574" s="180"/>
      <c r="K574" s="180"/>
      <c r="L574" s="180"/>
      <c r="M574" s="180"/>
      <c r="N574" s="180"/>
      <c r="O574" s="180"/>
      <c r="P574" s="180"/>
      <c r="Q574" s="180"/>
      <c r="R574" s="180"/>
      <c r="S574" s="180"/>
    </row>
    <row r="575" spans="1:19" ht="15.75" customHeight="1">
      <c r="A575" s="180"/>
      <c r="B575" s="180"/>
      <c r="C575" s="180"/>
      <c r="D575" s="180"/>
      <c r="E575" s="180"/>
      <c r="F575" s="180"/>
      <c r="G575" s="180"/>
      <c r="H575" s="180"/>
      <c r="I575" s="180"/>
      <c r="J575" s="180"/>
      <c r="K575" s="180"/>
      <c r="L575" s="180"/>
      <c r="M575" s="180"/>
      <c r="N575" s="180"/>
      <c r="O575" s="180"/>
      <c r="P575" s="180"/>
      <c r="Q575" s="180"/>
      <c r="R575" s="180"/>
      <c r="S575" s="180"/>
    </row>
    <row r="576" spans="1:19" ht="15.75" customHeight="1">
      <c r="A576" s="180"/>
      <c r="B576" s="180"/>
      <c r="C576" s="180"/>
      <c r="D576" s="180"/>
      <c r="E576" s="180"/>
      <c r="F576" s="180"/>
      <c r="G576" s="180"/>
      <c r="H576" s="180"/>
      <c r="I576" s="180"/>
      <c r="J576" s="180"/>
      <c r="K576" s="180"/>
      <c r="L576" s="180"/>
      <c r="M576" s="180"/>
      <c r="N576" s="180"/>
      <c r="O576" s="180"/>
      <c r="P576" s="180"/>
      <c r="Q576" s="180"/>
      <c r="R576" s="180"/>
      <c r="S576" s="180"/>
    </row>
    <row r="577" spans="1:19" ht="15.75" customHeight="1">
      <c r="A577" s="180"/>
      <c r="B577" s="180"/>
      <c r="C577" s="180"/>
      <c r="D577" s="180"/>
      <c r="E577" s="180"/>
      <c r="F577" s="180"/>
      <c r="G577" s="180"/>
      <c r="H577" s="180"/>
      <c r="I577" s="180"/>
      <c r="J577" s="180"/>
      <c r="K577" s="180"/>
      <c r="L577" s="180"/>
      <c r="M577" s="180"/>
      <c r="N577" s="180"/>
      <c r="O577" s="180"/>
      <c r="P577" s="180"/>
      <c r="Q577" s="180"/>
      <c r="R577" s="180"/>
      <c r="S577" s="180"/>
    </row>
    <row r="578" spans="1:19" ht="15.75" customHeight="1">
      <c r="A578" s="180"/>
      <c r="B578" s="180"/>
      <c r="C578" s="180"/>
      <c r="D578" s="180"/>
      <c r="E578" s="180"/>
      <c r="F578" s="180"/>
      <c r="G578" s="180"/>
      <c r="H578" s="180"/>
      <c r="I578" s="180"/>
      <c r="J578" s="180"/>
      <c r="K578" s="180"/>
      <c r="L578" s="180"/>
      <c r="M578" s="180"/>
      <c r="N578" s="180"/>
      <c r="O578" s="180"/>
      <c r="P578" s="180"/>
      <c r="Q578" s="180"/>
      <c r="R578" s="180"/>
      <c r="S578" s="180"/>
    </row>
    <row r="579" spans="1:19" ht="15.75" customHeight="1">
      <c r="A579" s="180"/>
      <c r="B579" s="180"/>
      <c r="C579" s="180"/>
      <c r="D579" s="180"/>
      <c r="E579" s="180"/>
      <c r="F579" s="180"/>
      <c r="G579" s="180"/>
      <c r="H579" s="180"/>
      <c r="I579" s="180"/>
      <c r="J579" s="180"/>
      <c r="K579" s="180"/>
      <c r="L579" s="180"/>
      <c r="M579" s="180"/>
      <c r="N579" s="180"/>
      <c r="O579" s="180"/>
      <c r="P579" s="180"/>
      <c r="Q579" s="180"/>
      <c r="R579" s="180"/>
      <c r="S579" s="180"/>
    </row>
    <row r="580" spans="1:19" ht="15.75" customHeight="1">
      <c r="A580" s="180"/>
      <c r="B580" s="180"/>
      <c r="C580" s="180"/>
      <c r="D580" s="180"/>
      <c r="E580" s="180"/>
      <c r="F580" s="180"/>
      <c r="G580" s="180"/>
      <c r="H580" s="180"/>
      <c r="I580" s="180"/>
      <c r="J580" s="180"/>
      <c r="K580" s="180"/>
      <c r="L580" s="180"/>
      <c r="M580" s="180"/>
      <c r="N580" s="180"/>
      <c r="O580" s="180"/>
      <c r="P580" s="180"/>
      <c r="Q580" s="180"/>
      <c r="R580" s="180"/>
      <c r="S580" s="180"/>
    </row>
    <row r="581" spans="1:19" ht="15.75" customHeight="1">
      <c r="A581" s="180"/>
      <c r="B581" s="180"/>
      <c r="C581" s="180"/>
      <c r="D581" s="180"/>
      <c r="E581" s="180"/>
      <c r="F581" s="180"/>
      <c r="G581" s="180"/>
      <c r="H581" s="180"/>
      <c r="I581" s="180"/>
      <c r="J581" s="180"/>
      <c r="K581" s="180"/>
      <c r="L581" s="180"/>
      <c r="M581" s="180"/>
      <c r="N581" s="180"/>
      <c r="O581" s="180"/>
      <c r="P581" s="180"/>
      <c r="Q581" s="180"/>
      <c r="R581" s="180"/>
      <c r="S581" s="180"/>
    </row>
    <row r="582" spans="1:19" ht="15.75" customHeight="1">
      <c r="A582" s="180"/>
      <c r="B582" s="180"/>
      <c r="C582" s="180"/>
      <c r="D582" s="180"/>
      <c r="E582" s="180"/>
      <c r="F582" s="180"/>
      <c r="G582" s="180"/>
      <c r="H582" s="180"/>
      <c r="I582" s="180"/>
      <c r="J582" s="180"/>
      <c r="K582" s="180"/>
      <c r="L582" s="180"/>
      <c r="M582" s="180"/>
      <c r="N582" s="180"/>
      <c r="O582" s="180"/>
      <c r="P582" s="180"/>
      <c r="Q582" s="180"/>
      <c r="R582" s="180"/>
      <c r="S582" s="180"/>
    </row>
    <row r="583" spans="1:19" ht="15.75" customHeight="1">
      <c r="A583" s="180"/>
      <c r="B583" s="180"/>
      <c r="C583" s="180"/>
      <c r="D583" s="180"/>
      <c r="E583" s="180"/>
      <c r="F583" s="180"/>
      <c r="G583" s="180"/>
      <c r="H583" s="180"/>
      <c r="I583" s="180"/>
      <c r="J583" s="180"/>
      <c r="K583" s="180"/>
      <c r="L583" s="180"/>
      <c r="M583" s="180"/>
      <c r="N583" s="180"/>
      <c r="O583" s="180"/>
      <c r="P583" s="180"/>
      <c r="Q583" s="180"/>
      <c r="R583" s="180"/>
      <c r="S583" s="180"/>
    </row>
    <row r="584" spans="1:19" ht="15.75" customHeight="1">
      <c r="A584" s="180"/>
      <c r="B584" s="180"/>
      <c r="C584" s="180"/>
      <c r="D584" s="180"/>
      <c r="E584" s="180"/>
      <c r="F584" s="180"/>
      <c r="G584" s="180"/>
      <c r="H584" s="180"/>
      <c r="I584" s="180"/>
      <c r="J584" s="180"/>
      <c r="K584" s="180"/>
      <c r="L584" s="180"/>
      <c r="M584" s="180"/>
      <c r="N584" s="180"/>
      <c r="O584" s="180"/>
      <c r="P584" s="180"/>
      <c r="Q584" s="180"/>
      <c r="R584" s="180"/>
      <c r="S584" s="180"/>
    </row>
    <row r="585" spans="1:19" ht="15.75" customHeight="1">
      <c r="A585" s="180"/>
      <c r="B585" s="180"/>
      <c r="C585" s="180"/>
      <c r="D585" s="180"/>
      <c r="E585" s="180"/>
      <c r="F585" s="180"/>
      <c r="G585" s="180"/>
      <c r="H585" s="180"/>
      <c r="I585" s="180"/>
      <c r="J585" s="180"/>
      <c r="K585" s="180"/>
      <c r="L585" s="180"/>
      <c r="M585" s="180"/>
      <c r="N585" s="180"/>
      <c r="O585" s="180"/>
      <c r="P585" s="180"/>
      <c r="Q585" s="180"/>
      <c r="R585" s="180"/>
      <c r="S585" s="180"/>
    </row>
    <row r="586" spans="1:19" ht="15.75" customHeight="1">
      <c r="A586" s="180"/>
      <c r="B586" s="180"/>
      <c r="C586" s="180"/>
      <c r="D586" s="180"/>
      <c r="E586" s="180"/>
      <c r="F586" s="180"/>
      <c r="G586" s="180"/>
      <c r="H586" s="180"/>
      <c r="I586" s="180"/>
      <c r="J586" s="180"/>
      <c r="K586" s="180"/>
      <c r="L586" s="180"/>
      <c r="M586" s="180"/>
      <c r="N586" s="180"/>
      <c r="O586" s="180"/>
      <c r="P586" s="180"/>
      <c r="Q586" s="180"/>
      <c r="R586" s="180"/>
      <c r="S586" s="180"/>
    </row>
    <row r="587" spans="1:19" ht="15.75" customHeight="1">
      <c r="A587" s="180"/>
      <c r="B587" s="180"/>
      <c r="C587" s="180"/>
      <c r="D587" s="180"/>
      <c r="E587" s="180"/>
      <c r="F587" s="180"/>
      <c r="G587" s="180"/>
      <c r="H587" s="180"/>
      <c r="I587" s="180"/>
      <c r="J587" s="180"/>
      <c r="K587" s="180"/>
      <c r="L587" s="180"/>
      <c r="M587" s="180"/>
      <c r="N587" s="180"/>
      <c r="O587" s="180"/>
      <c r="P587" s="180"/>
      <c r="Q587" s="180"/>
      <c r="R587" s="180"/>
      <c r="S587" s="180"/>
    </row>
    <row r="588" spans="1:19" ht="15.75" customHeight="1">
      <c r="A588" s="180"/>
      <c r="B588" s="180"/>
      <c r="C588" s="180"/>
      <c r="D588" s="180"/>
      <c r="E588" s="180"/>
      <c r="F588" s="180"/>
      <c r="G588" s="180"/>
      <c r="H588" s="180"/>
      <c r="I588" s="180"/>
      <c r="J588" s="180"/>
      <c r="K588" s="180"/>
      <c r="L588" s="180"/>
      <c r="M588" s="180"/>
      <c r="N588" s="180"/>
      <c r="O588" s="180"/>
      <c r="P588" s="180"/>
      <c r="Q588" s="180"/>
      <c r="R588" s="180"/>
      <c r="S588" s="180"/>
    </row>
    <row r="589" spans="1:19" ht="15.75" customHeight="1">
      <c r="A589" s="180"/>
      <c r="B589" s="180"/>
      <c r="C589" s="180"/>
      <c r="D589" s="180"/>
      <c r="E589" s="180"/>
      <c r="F589" s="180"/>
      <c r="G589" s="180"/>
      <c r="H589" s="180"/>
      <c r="I589" s="180"/>
      <c r="J589" s="180"/>
      <c r="K589" s="180"/>
      <c r="L589" s="180"/>
      <c r="M589" s="180"/>
      <c r="N589" s="180"/>
      <c r="O589" s="180"/>
      <c r="P589" s="180"/>
      <c r="Q589" s="180"/>
      <c r="R589" s="180"/>
      <c r="S589" s="180"/>
    </row>
    <row r="590" spans="1:19" ht="15.75" customHeight="1">
      <c r="A590" s="180"/>
      <c r="B590" s="180"/>
      <c r="C590" s="180"/>
      <c r="D590" s="180"/>
      <c r="E590" s="180"/>
      <c r="F590" s="180"/>
      <c r="G590" s="180"/>
      <c r="H590" s="180"/>
      <c r="I590" s="180"/>
      <c r="J590" s="180"/>
      <c r="K590" s="180"/>
      <c r="L590" s="180"/>
      <c r="M590" s="180"/>
      <c r="N590" s="180"/>
      <c r="O590" s="180"/>
      <c r="P590" s="180"/>
      <c r="Q590" s="180"/>
      <c r="R590" s="180"/>
      <c r="S590" s="180"/>
    </row>
    <row r="591" spans="1:19" ht="15.75" customHeight="1">
      <c r="A591" s="180"/>
      <c r="B591" s="180"/>
      <c r="C591" s="180"/>
      <c r="D591" s="180"/>
      <c r="E591" s="180"/>
      <c r="F591" s="180"/>
      <c r="G591" s="180"/>
      <c r="H591" s="180"/>
      <c r="I591" s="180"/>
      <c r="J591" s="180"/>
      <c r="K591" s="180"/>
      <c r="L591" s="180"/>
      <c r="M591" s="180"/>
      <c r="N591" s="180"/>
      <c r="O591" s="180"/>
      <c r="P591" s="180"/>
      <c r="Q591" s="180"/>
      <c r="R591" s="180"/>
      <c r="S591" s="180"/>
    </row>
    <row r="592" spans="1:19" ht="15.75" customHeight="1">
      <c r="A592" s="180"/>
      <c r="B592" s="180"/>
      <c r="C592" s="180"/>
      <c r="D592" s="180"/>
      <c r="E592" s="180"/>
      <c r="F592" s="180"/>
      <c r="G592" s="180"/>
      <c r="H592" s="180"/>
      <c r="I592" s="180"/>
      <c r="J592" s="180"/>
      <c r="K592" s="180"/>
      <c r="L592" s="180"/>
      <c r="M592" s="180"/>
      <c r="N592" s="180"/>
      <c r="O592" s="180"/>
      <c r="P592" s="180"/>
      <c r="Q592" s="180"/>
      <c r="R592" s="180"/>
      <c r="S592" s="180"/>
    </row>
    <row r="593" spans="1:19" ht="15.75" customHeight="1">
      <c r="A593" s="180"/>
      <c r="B593" s="180"/>
      <c r="C593" s="180"/>
      <c r="D593" s="180"/>
      <c r="E593" s="180"/>
      <c r="F593" s="180"/>
      <c r="G593" s="180"/>
      <c r="H593" s="180"/>
      <c r="I593" s="180"/>
      <c r="J593" s="180"/>
      <c r="K593" s="180"/>
      <c r="L593" s="180"/>
      <c r="M593" s="180"/>
      <c r="N593" s="180"/>
      <c r="O593" s="180"/>
      <c r="P593" s="180"/>
      <c r="Q593" s="180"/>
      <c r="R593" s="180"/>
      <c r="S593" s="180"/>
    </row>
    <row r="594" spans="1:19" ht="15.75" customHeight="1">
      <c r="A594" s="180"/>
      <c r="B594" s="180"/>
      <c r="C594" s="180"/>
      <c r="D594" s="180"/>
      <c r="E594" s="180"/>
      <c r="F594" s="180"/>
      <c r="G594" s="180"/>
      <c r="H594" s="180"/>
      <c r="I594" s="180"/>
      <c r="J594" s="180"/>
      <c r="K594" s="180"/>
      <c r="L594" s="180"/>
      <c r="M594" s="180"/>
      <c r="N594" s="180"/>
      <c r="O594" s="180"/>
      <c r="P594" s="180"/>
      <c r="Q594" s="180"/>
      <c r="R594" s="180"/>
      <c r="S594" s="180"/>
    </row>
    <row r="595" spans="1:19" ht="15.75" customHeight="1">
      <c r="A595" s="180"/>
      <c r="B595" s="180"/>
      <c r="C595" s="180"/>
      <c r="D595" s="180"/>
      <c r="E595" s="180"/>
      <c r="F595" s="180"/>
      <c r="G595" s="180"/>
      <c r="H595" s="180"/>
      <c r="I595" s="180"/>
      <c r="J595" s="180"/>
      <c r="K595" s="180"/>
      <c r="L595" s="180"/>
      <c r="M595" s="180"/>
      <c r="N595" s="180"/>
      <c r="O595" s="180"/>
      <c r="P595" s="180"/>
      <c r="Q595" s="180"/>
      <c r="R595" s="180"/>
      <c r="S595" s="180"/>
    </row>
    <row r="596" spans="1:19" ht="15.75" customHeight="1">
      <c r="A596" s="180"/>
      <c r="B596" s="180"/>
      <c r="C596" s="180"/>
      <c r="D596" s="180"/>
      <c r="E596" s="180"/>
      <c r="F596" s="180"/>
      <c r="G596" s="180"/>
      <c r="H596" s="180"/>
      <c r="I596" s="180"/>
      <c r="J596" s="180"/>
      <c r="K596" s="180"/>
      <c r="L596" s="180"/>
      <c r="M596" s="180"/>
      <c r="N596" s="180"/>
      <c r="O596" s="180"/>
      <c r="P596" s="180"/>
      <c r="Q596" s="180"/>
      <c r="R596" s="180"/>
      <c r="S596" s="180"/>
    </row>
    <row r="597" spans="1:19" ht="15.75" customHeight="1">
      <c r="A597" s="180"/>
      <c r="B597" s="180"/>
      <c r="C597" s="180"/>
      <c r="D597" s="180"/>
      <c r="E597" s="180"/>
      <c r="F597" s="180"/>
      <c r="G597" s="180"/>
      <c r="H597" s="180"/>
      <c r="I597" s="180"/>
      <c r="J597" s="180"/>
      <c r="K597" s="180"/>
      <c r="L597" s="180"/>
      <c r="M597" s="180"/>
      <c r="N597" s="180"/>
      <c r="O597" s="180"/>
      <c r="P597" s="180"/>
      <c r="Q597" s="180"/>
      <c r="R597" s="180"/>
      <c r="S597" s="180"/>
    </row>
    <row r="598" spans="1:19" ht="15.75" customHeight="1">
      <c r="A598" s="180"/>
      <c r="B598" s="180"/>
      <c r="C598" s="180"/>
      <c r="D598" s="180"/>
      <c r="E598" s="180"/>
      <c r="F598" s="180"/>
      <c r="G598" s="180"/>
      <c r="H598" s="180"/>
      <c r="I598" s="180"/>
      <c r="J598" s="180"/>
      <c r="K598" s="180"/>
      <c r="L598" s="180"/>
      <c r="M598" s="180"/>
      <c r="N598" s="180"/>
      <c r="O598" s="180"/>
      <c r="P598" s="180"/>
      <c r="Q598" s="180"/>
      <c r="R598" s="180"/>
      <c r="S598" s="180"/>
    </row>
    <row r="599" spans="1:19" ht="15.75" customHeight="1">
      <c r="A599" s="180"/>
      <c r="B599" s="180"/>
      <c r="C599" s="180"/>
      <c r="D599" s="180"/>
      <c r="E599" s="180"/>
      <c r="F599" s="180"/>
      <c r="G599" s="180"/>
      <c r="H599" s="180"/>
      <c r="I599" s="180"/>
      <c r="J599" s="180"/>
      <c r="K599" s="180"/>
      <c r="L599" s="180"/>
      <c r="M599" s="180"/>
      <c r="N599" s="180"/>
      <c r="O599" s="180"/>
      <c r="P599" s="180"/>
      <c r="Q599" s="180"/>
      <c r="R599" s="180"/>
      <c r="S599" s="180"/>
    </row>
    <row r="600" spans="1:19" ht="15.75" customHeight="1">
      <c r="A600" s="180"/>
      <c r="B600" s="180"/>
      <c r="C600" s="180"/>
      <c r="D600" s="180"/>
      <c r="E600" s="180"/>
      <c r="F600" s="180"/>
      <c r="G600" s="180"/>
      <c r="H600" s="180"/>
      <c r="I600" s="180"/>
      <c r="J600" s="180"/>
      <c r="K600" s="180"/>
      <c r="L600" s="180"/>
      <c r="M600" s="180"/>
      <c r="N600" s="180"/>
      <c r="O600" s="180"/>
      <c r="P600" s="180"/>
      <c r="Q600" s="180"/>
      <c r="R600" s="180"/>
      <c r="S600" s="180"/>
    </row>
    <row r="601" spans="1:19" ht="15.75" customHeight="1">
      <c r="A601" s="180"/>
      <c r="B601" s="180"/>
      <c r="C601" s="180"/>
      <c r="D601" s="180"/>
      <c r="E601" s="180"/>
      <c r="F601" s="180"/>
      <c r="G601" s="180"/>
      <c r="H601" s="180"/>
      <c r="I601" s="180"/>
      <c r="J601" s="180"/>
      <c r="K601" s="180"/>
      <c r="L601" s="180"/>
      <c r="M601" s="180"/>
      <c r="N601" s="180"/>
      <c r="O601" s="180"/>
      <c r="P601" s="180"/>
      <c r="Q601" s="180"/>
      <c r="R601" s="180"/>
      <c r="S601" s="180"/>
    </row>
    <row r="602" spans="1:19" ht="15.75" customHeight="1">
      <c r="A602" s="180"/>
      <c r="B602" s="180"/>
      <c r="C602" s="180"/>
      <c r="D602" s="180"/>
      <c r="E602" s="180"/>
      <c r="F602" s="180"/>
      <c r="G602" s="180"/>
      <c r="H602" s="180"/>
      <c r="I602" s="180"/>
      <c r="J602" s="180"/>
      <c r="K602" s="180"/>
      <c r="L602" s="180"/>
      <c r="M602" s="180"/>
      <c r="N602" s="180"/>
      <c r="O602" s="180"/>
      <c r="P602" s="180"/>
      <c r="Q602" s="180"/>
      <c r="R602" s="180"/>
      <c r="S602" s="180"/>
    </row>
    <row r="603" spans="1:19" ht="15.75" customHeight="1">
      <c r="A603" s="180"/>
      <c r="B603" s="180"/>
      <c r="C603" s="180"/>
      <c r="D603" s="180"/>
      <c r="E603" s="180"/>
      <c r="F603" s="180"/>
      <c r="G603" s="180"/>
      <c r="H603" s="180"/>
      <c r="I603" s="180"/>
      <c r="J603" s="180"/>
      <c r="K603" s="180"/>
      <c r="L603" s="180"/>
      <c r="M603" s="180"/>
      <c r="N603" s="180"/>
      <c r="O603" s="180"/>
      <c r="P603" s="180"/>
      <c r="Q603" s="180"/>
      <c r="R603" s="180"/>
      <c r="S603" s="180"/>
    </row>
    <row r="604" spans="1:19" ht="15.75" customHeight="1">
      <c r="A604" s="180"/>
      <c r="B604" s="180"/>
      <c r="C604" s="180"/>
      <c r="D604" s="180"/>
      <c r="E604" s="180"/>
      <c r="F604" s="180"/>
      <c r="G604" s="180"/>
      <c r="H604" s="180"/>
      <c r="I604" s="180"/>
      <c r="J604" s="180"/>
      <c r="K604" s="180"/>
      <c r="L604" s="180"/>
      <c r="M604" s="180"/>
      <c r="N604" s="180"/>
      <c r="O604" s="180"/>
      <c r="P604" s="180"/>
      <c r="Q604" s="180"/>
      <c r="R604" s="180"/>
      <c r="S604" s="180"/>
    </row>
    <row r="605" spans="1:19" ht="15.75" customHeight="1">
      <c r="A605" s="180"/>
      <c r="B605" s="180"/>
      <c r="C605" s="180"/>
      <c r="D605" s="180"/>
      <c r="E605" s="180"/>
      <c r="F605" s="180"/>
      <c r="G605" s="180"/>
      <c r="H605" s="180"/>
      <c r="I605" s="180"/>
      <c r="J605" s="180"/>
      <c r="K605" s="180"/>
      <c r="L605" s="180"/>
      <c r="M605" s="180"/>
      <c r="N605" s="180"/>
      <c r="O605" s="180"/>
      <c r="P605" s="180"/>
      <c r="Q605" s="180"/>
      <c r="R605" s="180"/>
      <c r="S605" s="180"/>
    </row>
    <row r="606" spans="1:19" ht="15.75" customHeight="1">
      <c r="A606" s="180"/>
      <c r="B606" s="180"/>
      <c r="C606" s="180"/>
      <c r="D606" s="180"/>
      <c r="E606" s="180"/>
      <c r="F606" s="180"/>
      <c r="G606" s="180"/>
      <c r="H606" s="180"/>
      <c r="I606" s="180"/>
      <c r="J606" s="180"/>
      <c r="K606" s="180"/>
      <c r="L606" s="180"/>
      <c r="M606" s="180"/>
      <c r="N606" s="180"/>
      <c r="O606" s="180"/>
      <c r="P606" s="180"/>
      <c r="Q606" s="180"/>
      <c r="R606" s="180"/>
      <c r="S606" s="180"/>
    </row>
    <row r="607" spans="1:19" ht="15.75" customHeight="1">
      <c r="A607" s="180"/>
      <c r="B607" s="180"/>
      <c r="C607" s="180"/>
      <c r="D607" s="180"/>
      <c r="E607" s="180"/>
      <c r="F607" s="180"/>
      <c r="G607" s="180"/>
      <c r="H607" s="180"/>
      <c r="I607" s="180"/>
      <c r="J607" s="180"/>
      <c r="K607" s="180"/>
      <c r="L607" s="180"/>
      <c r="M607" s="180"/>
      <c r="N607" s="180"/>
      <c r="O607" s="180"/>
      <c r="P607" s="180"/>
      <c r="Q607" s="180"/>
      <c r="R607" s="180"/>
      <c r="S607" s="180"/>
    </row>
    <row r="608" spans="1:19" ht="15.75" customHeight="1">
      <c r="A608" s="180"/>
      <c r="B608" s="180"/>
      <c r="C608" s="180"/>
      <c r="D608" s="180"/>
      <c r="E608" s="180"/>
      <c r="F608" s="180"/>
      <c r="G608" s="180"/>
      <c r="H608" s="180"/>
      <c r="I608" s="180"/>
      <c r="J608" s="180"/>
      <c r="K608" s="180"/>
      <c r="L608" s="180"/>
      <c r="M608" s="180"/>
      <c r="N608" s="180"/>
      <c r="O608" s="180"/>
      <c r="P608" s="180"/>
      <c r="Q608" s="180"/>
      <c r="R608" s="180"/>
      <c r="S608" s="180"/>
    </row>
    <row r="609" spans="1:19" ht="15.75" customHeight="1">
      <c r="A609" s="180"/>
      <c r="B609" s="180"/>
      <c r="C609" s="180"/>
      <c r="D609" s="180"/>
      <c r="E609" s="180"/>
      <c r="F609" s="180"/>
      <c r="G609" s="180"/>
      <c r="H609" s="180"/>
      <c r="I609" s="180"/>
      <c r="J609" s="180"/>
      <c r="K609" s="180"/>
      <c r="L609" s="180"/>
      <c r="M609" s="180"/>
      <c r="N609" s="180"/>
      <c r="O609" s="180"/>
      <c r="P609" s="180"/>
      <c r="Q609" s="180"/>
      <c r="R609" s="180"/>
      <c r="S609" s="180"/>
    </row>
    <row r="610" spans="1:19" ht="15.75" customHeight="1">
      <c r="A610" s="180"/>
      <c r="B610" s="180"/>
      <c r="C610" s="180"/>
      <c r="D610" s="180"/>
      <c r="E610" s="180"/>
      <c r="F610" s="180"/>
      <c r="G610" s="180"/>
      <c r="H610" s="180"/>
      <c r="I610" s="180"/>
      <c r="J610" s="180"/>
      <c r="K610" s="180"/>
      <c r="L610" s="180"/>
      <c r="M610" s="180"/>
      <c r="N610" s="180"/>
      <c r="O610" s="180"/>
      <c r="P610" s="180"/>
      <c r="Q610" s="180"/>
      <c r="R610" s="180"/>
      <c r="S610" s="180"/>
    </row>
    <row r="611" spans="1:19" ht="15.75" customHeight="1">
      <c r="A611" s="180"/>
      <c r="B611" s="180"/>
      <c r="C611" s="180"/>
      <c r="D611" s="180"/>
      <c r="E611" s="180"/>
      <c r="F611" s="180"/>
      <c r="G611" s="180"/>
      <c r="H611" s="180"/>
      <c r="I611" s="180"/>
      <c r="J611" s="180"/>
      <c r="K611" s="180"/>
      <c r="L611" s="180"/>
      <c r="M611" s="180"/>
      <c r="N611" s="180"/>
      <c r="O611" s="180"/>
      <c r="P611" s="180"/>
      <c r="Q611" s="180"/>
      <c r="R611" s="180"/>
      <c r="S611" s="180"/>
    </row>
    <row r="612" spans="1:19" ht="15.75" customHeight="1">
      <c r="A612" s="180"/>
      <c r="B612" s="180"/>
      <c r="C612" s="180"/>
      <c r="D612" s="180"/>
      <c r="E612" s="180"/>
      <c r="F612" s="180"/>
      <c r="G612" s="180"/>
      <c r="H612" s="180"/>
      <c r="I612" s="180"/>
      <c r="J612" s="180"/>
      <c r="K612" s="180"/>
      <c r="L612" s="180"/>
      <c r="M612" s="180"/>
      <c r="N612" s="180"/>
      <c r="O612" s="180"/>
      <c r="P612" s="180"/>
      <c r="Q612" s="180"/>
      <c r="R612" s="180"/>
      <c r="S612" s="180"/>
    </row>
    <row r="613" spans="1:19" ht="15.75" customHeight="1">
      <c r="A613" s="180"/>
      <c r="B613" s="180"/>
      <c r="C613" s="180"/>
      <c r="D613" s="180"/>
      <c r="E613" s="180"/>
      <c r="F613" s="180"/>
      <c r="G613" s="180"/>
      <c r="H613" s="180"/>
      <c r="I613" s="180"/>
      <c r="J613" s="180"/>
      <c r="K613" s="180"/>
      <c r="L613" s="180"/>
      <c r="M613" s="180"/>
      <c r="N613" s="180"/>
      <c r="O613" s="180"/>
      <c r="P613" s="180"/>
      <c r="Q613" s="180"/>
      <c r="R613" s="180"/>
      <c r="S613" s="180"/>
    </row>
    <row r="614" spans="1:19" ht="15.75" customHeight="1">
      <c r="A614" s="180"/>
      <c r="B614" s="180"/>
      <c r="C614" s="180"/>
      <c r="D614" s="180"/>
      <c r="E614" s="180"/>
      <c r="F614" s="180"/>
      <c r="G614" s="180"/>
      <c r="H614" s="180"/>
      <c r="I614" s="180"/>
      <c r="J614" s="180"/>
      <c r="K614" s="180"/>
      <c r="L614" s="180"/>
      <c r="M614" s="180"/>
      <c r="N614" s="180"/>
      <c r="O614" s="180"/>
      <c r="P614" s="180"/>
      <c r="Q614" s="180"/>
      <c r="R614" s="180"/>
      <c r="S614" s="180"/>
    </row>
    <row r="615" spans="1:19" ht="15.75" customHeight="1">
      <c r="A615" s="180"/>
      <c r="B615" s="180"/>
      <c r="C615" s="180"/>
      <c r="D615" s="180"/>
      <c r="E615" s="180"/>
      <c r="F615" s="180"/>
      <c r="G615" s="180"/>
      <c r="H615" s="180"/>
      <c r="I615" s="180"/>
      <c r="J615" s="180"/>
      <c r="K615" s="180"/>
      <c r="L615" s="180"/>
      <c r="M615" s="180"/>
      <c r="N615" s="180"/>
      <c r="O615" s="180"/>
      <c r="P615" s="180"/>
      <c r="Q615" s="180"/>
      <c r="R615" s="180"/>
      <c r="S615" s="180"/>
    </row>
    <row r="616" spans="1:19" ht="15.75" customHeight="1">
      <c r="A616" s="180"/>
      <c r="B616" s="180"/>
      <c r="C616" s="180"/>
      <c r="D616" s="180"/>
      <c r="E616" s="180"/>
      <c r="F616" s="180"/>
      <c r="G616" s="180"/>
      <c r="H616" s="180"/>
      <c r="I616" s="180"/>
      <c r="J616" s="180"/>
      <c r="K616" s="180"/>
      <c r="L616" s="180"/>
      <c r="M616" s="180"/>
      <c r="N616" s="180"/>
      <c r="O616" s="180"/>
      <c r="P616" s="180"/>
      <c r="Q616" s="180"/>
      <c r="R616" s="180"/>
      <c r="S616" s="180"/>
    </row>
    <row r="617" spans="1:19" ht="15.75" customHeight="1">
      <c r="A617" s="180"/>
      <c r="B617" s="180"/>
      <c r="C617" s="180"/>
      <c r="D617" s="180"/>
      <c r="E617" s="180"/>
      <c r="F617" s="180"/>
      <c r="G617" s="180"/>
      <c r="H617" s="180"/>
      <c r="I617" s="180"/>
      <c r="J617" s="180"/>
      <c r="K617" s="180"/>
      <c r="L617" s="180"/>
      <c r="M617" s="180"/>
      <c r="N617" s="180"/>
      <c r="O617" s="180"/>
      <c r="P617" s="180"/>
      <c r="Q617" s="180"/>
      <c r="R617" s="180"/>
      <c r="S617" s="180"/>
    </row>
    <row r="618" spans="1:19" ht="15.75" customHeight="1">
      <c r="A618" s="180"/>
      <c r="B618" s="180"/>
      <c r="C618" s="180"/>
      <c r="D618" s="180"/>
      <c r="E618" s="180"/>
      <c r="F618" s="180"/>
      <c r="G618" s="180"/>
      <c r="H618" s="180"/>
      <c r="I618" s="180"/>
      <c r="J618" s="180"/>
      <c r="K618" s="180"/>
      <c r="L618" s="180"/>
      <c r="M618" s="180"/>
      <c r="N618" s="180"/>
      <c r="O618" s="180"/>
      <c r="P618" s="180"/>
      <c r="Q618" s="180"/>
      <c r="R618" s="180"/>
      <c r="S618" s="180"/>
    </row>
    <row r="619" spans="1:19" ht="15.75" customHeight="1">
      <c r="A619" s="180"/>
      <c r="B619" s="180"/>
      <c r="C619" s="180"/>
      <c r="D619" s="180"/>
      <c r="E619" s="180"/>
      <c r="F619" s="180"/>
      <c r="G619" s="180"/>
      <c r="H619" s="180"/>
      <c r="I619" s="180"/>
      <c r="J619" s="180"/>
      <c r="K619" s="180"/>
      <c r="L619" s="180"/>
      <c r="M619" s="180"/>
      <c r="N619" s="180"/>
      <c r="O619" s="180"/>
      <c r="P619" s="180"/>
      <c r="Q619" s="180"/>
      <c r="R619" s="180"/>
      <c r="S619" s="180"/>
    </row>
    <row r="620" spans="1:19" ht="15.75" customHeight="1">
      <c r="A620" s="180"/>
      <c r="B620" s="180"/>
      <c r="C620" s="180"/>
      <c r="D620" s="180"/>
      <c r="E620" s="180"/>
      <c r="F620" s="180"/>
      <c r="G620" s="180"/>
      <c r="H620" s="180"/>
      <c r="I620" s="180"/>
      <c r="J620" s="180"/>
      <c r="K620" s="180"/>
      <c r="L620" s="180"/>
      <c r="M620" s="180"/>
      <c r="N620" s="180"/>
      <c r="O620" s="180"/>
      <c r="P620" s="180"/>
      <c r="Q620" s="180"/>
      <c r="R620" s="180"/>
      <c r="S620" s="180"/>
    </row>
    <row r="621" spans="1:19" ht="15.75" customHeight="1">
      <c r="A621" s="180"/>
      <c r="B621" s="180"/>
      <c r="C621" s="180"/>
      <c r="D621" s="180"/>
      <c r="E621" s="180"/>
      <c r="F621" s="180"/>
      <c r="G621" s="180"/>
      <c r="H621" s="180"/>
      <c r="I621" s="180"/>
      <c r="J621" s="180"/>
      <c r="K621" s="180"/>
      <c r="L621" s="180"/>
      <c r="M621" s="180"/>
      <c r="N621" s="180"/>
      <c r="O621" s="180"/>
      <c r="P621" s="180"/>
      <c r="Q621" s="180"/>
      <c r="R621" s="180"/>
      <c r="S621" s="180"/>
    </row>
    <row r="622" spans="1:19" ht="15.75" customHeight="1">
      <c r="A622" s="180"/>
      <c r="B622" s="180"/>
      <c r="C622" s="180"/>
      <c r="D622" s="180"/>
      <c r="E622" s="180"/>
      <c r="F622" s="180"/>
      <c r="G622" s="180"/>
      <c r="H622" s="180"/>
      <c r="I622" s="180"/>
      <c r="J622" s="180"/>
      <c r="K622" s="180"/>
      <c r="L622" s="180"/>
      <c r="M622" s="180"/>
      <c r="N622" s="180"/>
      <c r="O622" s="180"/>
      <c r="P622" s="180"/>
      <c r="Q622" s="180"/>
      <c r="R622" s="180"/>
      <c r="S622" s="180"/>
    </row>
    <row r="623" spans="1:19" ht="15.75" customHeight="1">
      <c r="A623" s="180"/>
      <c r="B623" s="180"/>
      <c r="C623" s="180"/>
      <c r="D623" s="180"/>
      <c r="E623" s="180"/>
      <c r="F623" s="180"/>
      <c r="G623" s="180"/>
      <c r="H623" s="180"/>
      <c r="I623" s="180"/>
      <c r="J623" s="180"/>
      <c r="K623" s="180"/>
      <c r="L623" s="180"/>
      <c r="M623" s="180"/>
      <c r="N623" s="180"/>
      <c r="O623" s="180"/>
      <c r="P623" s="180"/>
      <c r="Q623" s="180"/>
      <c r="R623" s="180"/>
      <c r="S623" s="180"/>
    </row>
    <row r="624" spans="1:19" ht="15.75" customHeight="1">
      <c r="A624" s="180"/>
      <c r="B624" s="180"/>
      <c r="C624" s="180"/>
      <c r="D624" s="180"/>
      <c r="E624" s="180"/>
      <c r="F624" s="180"/>
      <c r="G624" s="180"/>
      <c r="H624" s="180"/>
      <c r="I624" s="180"/>
      <c r="J624" s="180"/>
      <c r="K624" s="180"/>
      <c r="L624" s="180"/>
      <c r="M624" s="180"/>
      <c r="N624" s="180"/>
      <c r="O624" s="180"/>
      <c r="P624" s="180"/>
      <c r="Q624" s="180"/>
      <c r="R624" s="180"/>
      <c r="S624" s="180"/>
    </row>
    <row r="625" spans="1:19" ht="15.75" customHeight="1">
      <c r="A625" s="180"/>
      <c r="B625" s="180"/>
      <c r="C625" s="180"/>
      <c r="D625" s="180"/>
      <c r="E625" s="180"/>
      <c r="F625" s="180"/>
      <c r="G625" s="180"/>
      <c r="H625" s="180"/>
      <c r="I625" s="180"/>
      <c r="J625" s="180"/>
      <c r="K625" s="180"/>
      <c r="L625" s="180"/>
      <c r="M625" s="180"/>
      <c r="N625" s="180"/>
      <c r="O625" s="180"/>
      <c r="P625" s="180"/>
      <c r="Q625" s="180"/>
      <c r="R625" s="180"/>
      <c r="S625" s="180"/>
    </row>
    <row r="626" spans="1:19" ht="15.75" customHeight="1">
      <c r="A626" s="180"/>
      <c r="B626" s="180"/>
      <c r="C626" s="180"/>
      <c r="D626" s="180"/>
      <c r="E626" s="180"/>
      <c r="F626" s="180"/>
      <c r="G626" s="180"/>
      <c r="H626" s="180"/>
      <c r="I626" s="180"/>
      <c r="J626" s="180"/>
      <c r="K626" s="180"/>
      <c r="L626" s="180"/>
      <c r="M626" s="180"/>
      <c r="N626" s="180"/>
      <c r="O626" s="180"/>
      <c r="P626" s="180"/>
      <c r="Q626" s="180"/>
      <c r="R626" s="180"/>
      <c r="S626" s="180"/>
    </row>
    <row r="627" spans="1:19" ht="15.75" customHeight="1">
      <c r="A627" s="180"/>
      <c r="B627" s="180"/>
      <c r="C627" s="180"/>
      <c r="D627" s="180"/>
      <c r="E627" s="180"/>
      <c r="F627" s="180"/>
      <c r="G627" s="180"/>
      <c r="H627" s="180"/>
      <c r="I627" s="180"/>
      <c r="J627" s="180"/>
      <c r="K627" s="180"/>
      <c r="L627" s="180"/>
      <c r="M627" s="180"/>
      <c r="N627" s="180"/>
      <c r="O627" s="180"/>
      <c r="P627" s="180"/>
      <c r="Q627" s="180"/>
      <c r="R627" s="180"/>
      <c r="S627" s="180"/>
    </row>
    <row r="628" spans="1:19" ht="15.75" customHeight="1">
      <c r="A628" s="180"/>
      <c r="B628" s="180"/>
      <c r="C628" s="180"/>
      <c r="D628" s="180"/>
      <c r="E628" s="180"/>
      <c r="F628" s="180"/>
      <c r="G628" s="180"/>
      <c r="H628" s="180"/>
      <c r="I628" s="180"/>
      <c r="J628" s="180"/>
      <c r="K628" s="180"/>
      <c r="L628" s="180"/>
      <c r="M628" s="180"/>
      <c r="N628" s="180"/>
      <c r="O628" s="180"/>
      <c r="P628" s="180"/>
      <c r="Q628" s="180"/>
      <c r="R628" s="180"/>
      <c r="S628" s="180"/>
    </row>
    <row r="629" spans="1:19" ht="15.75" customHeight="1">
      <c r="A629" s="180"/>
      <c r="B629" s="180"/>
      <c r="C629" s="180"/>
      <c r="D629" s="180"/>
      <c r="E629" s="180"/>
      <c r="F629" s="180"/>
      <c r="G629" s="180"/>
      <c r="H629" s="180"/>
      <c r="I629" s="180"/>
      <c r="J629" s="180"/>
      <c r="K629" s="180"/>
      <c r="L629" s="180"/>
      <c r="M629" s="180"/>
      <c r="N629" s="180"/>
      <c r="O629" s="180"/>
      <c r="P629" s="180"/>
      <c r="Q629" s="180"/>
      <c r="R629" s="180"/>
      <c r="S629" s="180"/>
    </row>
    <row r="630" spans="1:19" ht="15.75" customHeight="1">
      <c r="A630" s="180"/>
      <c r="B630" s="180"/>
      <c r="C630" s="180"/>
      <c r="D630" s="180"/>
      <c r="E630" s="180"/>
      <c r="F630" s="180"/>
      <c r="G630" s="180"/>
      <c r="H630" s="180"/>
      <c r="I630" s="180"/>
      <c r="J630" s="180"/>
      <c r="K630" s="180"/>
      <c r="L630" s="180"/>
      <c r="M630" s="180"/>
      <c r="N630" s="180"/>
      <c r="O630" s="180"/>
      <c r="P630" s="180"/>
      <c r="Q630" s="180"/>
      <c r="R630" s="180"/>
      <c r="S630" s="180"/>
    </row>
    <row r="631" spans="1:19" ht="15.75" customHeight="1">
      <c r="A631" s="180"/>
      <c r="B631" s="180"/>
      <c r="C631" s="180"/>
      <c r="D631" s="180"/>
      <c r="E631" s="180"/>
      <c r="F631" s="180"/>
      <c r="G631" s="180"/>
      <c r="H631" s="180"/>
      <c r="I631" s="180"/>
      <c r="J631" s="180"/>
      <c r="K631" s="180"/>
      <c r="L631" s="180"/>
      <c r="M631" s="180"/>
      <c r="N631" s="180"/>
      <c r="O631" s="180"/>
      <c r="P631" s="180"/>
      <c r="Q631" s="180"/>
      <c r="R631" s="180"/>
      <c r="S631" s="180"/>
    </row>
    <row r="632" spans="1:19" ht="15.75" customHeight="1">
      <c r="A632" s="180"/>
      <c r="B632" s="180"/>
      <c r="C632" s="180"/>
      <c r="D632" s="180"/>
      <c r="E632" s="180"/>
      <c r="F632" s="180"/>
      <c r="G632" s="180"/>
      <c r="H632" s="180"/>
      <c r="I632" s="180"/>
      <c r="J632" s="180"/>
      <c r="K632" s="180"/>
      <c r="L632" s="180"/>
      <c r="M632" s="180"/>
      <c r="N632" s="180"/>
      <c r="O632" s="180"/>
      <c r="P632" s="180"/>
      <c r="Q632" s="180"/>
      <c r="R632" s="180"/>
      <c r="S632" s="180"/>
    </row>
    <row r="633" spans="1:19" ht="15.75" customHeight="1">
      <c r="A633" s="180"/>
      <c r="B633" s="180"/>
      <c r="C633" s="180"/>
      <c r="D633" s="180"/>
      <c r="E633" s="180"/>
      <c r="F633" s="180"/>
      <c r="G633" s="180"/>
      <c r="H633" s="180"/>
      <c r="I633" s="180"/>
      <c r="J633" s="180"/>
      <c r="K633" s="180"/>
      <c r="L633" s="180"/>
      <c r="M633" s="180"/>
      <c r="N633" s="180"/>
      <c r="O633" s="180"/>
      <c r="P633" s="180"/>
      <c r="Q633" s="180"/>
      <c r="R633" s="180"/>
      <c r="S633" s="180"/>
    </row>
    <row r="634" spans="1:19" ht="15.75" customHeight="1">
      <c r="A634" s="180"/>
      <c r="B634" s="180"/>
      <c r="C634" s="180"/>
      <c r="D634" s="180"/>
      <c r="E634" s="180"/>
      <c r="F634" s="180"/>
      <c r="G634" s="180"/>
      <c r="H634" s="180"/>
      <c r="I634" s="180"/>
      <c r="J634" s="180"/>
      <c r="K634" s="180"/>
      <c r="L634" s="180"/>
      <c r="M634" s="180"/>
      <c r="N634" s="180"/>
      <c r="O634" s="180"/>
      <c r="P634" s="180"/>
      <c r="Q634" s="180"/>
      <c r="R634" s="180"/>
      <c r="S634" s="180"/>
    </row>
    <row r="635" spans="1:19" ht="15.75" customHeight="1">
      <c r="A635" s="180"/>
      <c r="B635" s="180"/>
      <c r="C635" s="180"/>
      <c r="D635" s="180"/>
      <c r="E635" s="180"/>
      <c r="F635" s="180"/>
      <c r="G635" s="180"/>
      <c r="H635" s="180"/>
      <c r="I635" s="180"/>
      <c r="J635" s="180"/>
      <c r="K635" s="180"/>
      <c r="L635" s="180"/>
      <c r="M635" s="180"/>
      <c r="N635" s="180"/>
      <c r="O635" s="180"/>
      <c r="P635" s="180"/>
      <c r="Q635" s="180"/>
      <c r="R635" s="180"/>
      <c r="S635" s="180"/>
    </row>
    <row r="636" spans="1:19" ht="15.75" customHeight="1">
      <c r="A636" s="180"/>
      <c r="B636" s="180"/>
      <c r="C636" s="180"/>
      <c r="D636" s="180"/>
      <c r="E636" s="180"/>
      <c r="F636" s="180"/>
      <c r="G636" s="180"/>
      <c r="H636" s="180"/>
      <c r="I636" s="180"/>
      <c r="J636" s="180"/>
      <c r="K636" s="180"/>
      <c r="L636" s="180"/>
      <c r="M636" s="180"/>
      <c r="N636" s="180"/>
      <c r="O636" s="180"/>
      <c r="P636" s="180"/>
      <c r="Q636" s="180"/>
      <c r="R636" s="180"/>
      <c r="S636" s="180"/>
    </row>
    <row r="637" spans="1:19" ht="15.75" customHeight="1">
      <c r="A637" s="180"/>
      <c r="B637" s="180"/>
      <c r="C637" s="180"/>
      <c r="D637" s="180"/>
      <c r="E637" s="180"/>
      <c r="F637" s="180"/>
      <c r="G637" s="180"/>
      <c r="H637" s="180"/>
      <c r="I637" s="180"/>
      <c r="J637" s="180"/>
      <c r="K637" s="180"/>
      <c r="L637" s="180"/>
      <c r="M637" s="180"/>
      <c r="N637" s="180"/>
      <c r="O637" s="180"/>
      <c r="P637" s="180"/>
      <c r="Q637" s="180"/>
      <c r="R637" s="180"/>
      <c r="S637" s="180"/>
    </row>
    <row r="638" spans="1:19" ht="15.75" customHeight="1">
      <c r="A638" s="180"/>
      <c r="B638" s="180"/>
      <c r="C638" s="180"/>
      <c r="D638" s="180"/>
      <c r="E638" s="180"/>
      <c r="F638" s="180"/>
      <c r="G638" s="180"/>
      <c r="H638" s="180"/>
      <c r="I638" s="180"/>
      <c r="J638" s="180"/>
      <c r="K638" s="180"/>
      <c r="L638" s="180"/>
      <c r="M638" s="180"/>
      <c r="N638" s="180"/>
      <c r="O638" s="180"/>
      <c r="P638" s="180"/>
      <c r="Q638" s="180"/>
      <c r="R638" s="180"/>
      <c r="S638" s="180"/>
    </row>
    <row r="639" spans="1:19" ht="15.75" customHeight="1">
      <c r="A639" s="180"/>
      <c r="B639" s="180"/>
      <c r="C639" s="180"/>
      <c r="D639" s="180"/>
      <c r="E639" s="180"/>
      <c r="F639" s="180"/>
      <c r="G639" s="180"/>
      <c r="H639" s="180"/>
      <c r="I639" s="180"/>
      <c r="J639" s="180"/>
      <c r="K639" s="180"/>
      <c r="L639" s="180"/>
      <c r="M639" s="180"/>
      <c r="N639" s="180"/>
      <c r="O639" s="180"/>
      <c r="P639" s="180"/>
      <c r="Q639" s="180"/>
      <c r="R639" s="180"/>
      <c r="S639" s="180"/>
    </row>
    <row r="640" spans="1:19" ht="15.75" customHeight="1">
      <c r="A640" s="180"/>
      <c r="B640" s="180"/>
      <c r="C640" s="180"/>
      <c r="D640" s="180"/>
      <c r="E640" s="180"/>
      <c r="F640" s="180"/>
      <c r="G640" s="180"/>
      <c r="H640" s="180"/>
      <c r="I640" s="180"/>
      <c r="J640" s="180"/>
      <c r="K640" s="180"/>
      <c r="L640" s="180"/>
      <c r="M640" s="180"/>
      <c r="N640" s="180"/>
      <c r="O640" s="180"/>
      <c r="P640" s="180"/>
      <c r="Q640" s="180"/>
      <c r="R640" s="180"/>
      <c r="S640" s="180"/>
    </row>
    <row r="641" spans="1:19" ht="15.75" customHeight="1">
      <c r="A641" s="180"/>
      <c r="B641" s="180"/>
      <c r="C641" s="180"/>
      <c r="D641" s="180"/>
      <c r="E641" s="180"/>
      <c r="F641" s="180"/>
      <c r="G641" s="180"/>
      <c r="H641" s="180"/>
      <c r="I641" s="180"/>
      <c r="J641" s="180"/>
      <c r="K641" s="180"/>
      <c r="L641" s="180"/>
      <c r="M641" s="180"/>
      <c r="N641" s="180"/>
      <c r="O641" s="180"/>
      <c r="P641" s="180"/>
      <c r="Q641" s="180"/>
      <c r="R641" s="180"/>
      <c r="S641" s="180"/>
    </row>
    <row r="642" spans="1:19" ht="15.75" customHeight="1">
      <c r="A642" s="180"/>
      <c r="B642" s="180"/>
      <c r="C642" s="180"/>
      <c r="D642" s="180"/>
      <c r="E642" s="180"/>
      <c r="F642" s="180"/>
      <c r="G642" s="180"/>
      <c r="H642" s="180"/>
      <c r="I642" s="180"/>
      <c r="J642" s="180"/>
      <c r="K642" s="180"/>
      <c r="L642" s="180"/>
      <c r="M642" s="180"/>
      <c r="N642" s="180"/>
      <c r="O642" s="180"/>
      <c r="P642" s="180"/>
      <c r="Q642" s="180"/>
      <c r="R642" s="180"/>
      <c r="S642" s="180"/>
    </row>
    <row r="643" spans="1:19" ht="15.75" customHeight="1">
      <c r="A643" s="180"/>
      <c r="B643" s="180"/>
      <c r="C643" s="180"/>
      <c r="D643" s="180"/>
      <c r="E643" s="180"/>
      <c r="F643" s="180"/>
      <c r="G643" s="180"/>
      <c r="H643" s="180"/>
      <c r="I643" s="180"/>
      <c r="J643" s="180"/>
      <c r="K643" s="180"/>
      <c r="L643" s="180"/>
      <c r="M643" s="180"/>
      <c r="N643" s="180"/>
      <c r="O643" s="180"/>
      <c r="P643" s="180"/>
      <c r="Q643" s="180"/>
      <c r="R643" s="180"/>
      <c r="S643" s="180"/>
    </row>
    <row r="644" spans="1:19" ht="15.75" customHeight="1">
      <c r="A644" s="180"/>
      <c r="B644" s="180"/>
      <c r="C644" s="180"/>
      <c r="D644" s="180"/>
      <c r="E644" s="180"/>
      <c r="F644" s="180"/>
      <c r="G644" s="180"/>
      <c r="H644" s="180"/>
      <c r="I644" s="180"/>
      <c r="J644" s="180"/>
      <c r="K644" s="180"/>
      <c r="L644" s="180"/>
      <c r="M644" s="180"/>
      <c r="N644" s="180"/>
      <c r="O644" s="180"/>
      <c r="P644" s="180"/>
      <c r="Q644" s="180"/>
      <c r="R644" s="180"/>
      <c r="S644" s="180"/>
    </row>
    <row r="645" spans="1:19" ht="15.75" customHeight="1">
      <c r="A645" s="180"/>
      <c r="B645" s="180"/>
      <c r="C645" s="180"/>
      <c r="D645" s="180"/>
      <c r="E645" s="180"/>
      <c r="F645" s="180"/>
      <c r="G645" s="180"/>
      <c r="H645" s="180"/>
      <c r="I645" s="180"/>
      <c r="J645" s="180"/>
      <c r="K645" s="180"/>
      <c r="L645" s="180"/>
      <c r="M645" s="180"/>
      <c r="N645" s="180"/>
      <c r="O645" s="180"/>
      <c r="P645" s="180"/>
      <c r="Q645" s="180"/>
      <c r="R645" s="180"/>
      <c r="S645" s="180"/>
    </row>
    <row r="646" spans="1:19" ht="15.75" customHeight="1">
      <c r="A646" s="180"/>
      <c r="B646" s="180"/>
      <c r="C646" s="180"/>
      <c r="D646" s="180"/>
      <c r="E646" s="180"/>
      <c r="F646" s="180"/>
      <c r="G646" s="180"/>
      <c r="H646" s="180"/>
      <c r="I646" s="180"/>
      <c r="J646" s="180"/>
      <c r="K646" s="180"/>
      <c r="L646" s="180"/>
      <c r="M646" s="180"/>
      <c r="N646" s="180"/>
      <c r="O646" s="180"/>
      <c r="P646" s="180"/>
      <c r="Q646" s="180"/>
      <c r="R646" s="180"/>
      <c r="S646" s="180"/>
    </row>
    <row r="647" spans="1:19" ht="15.75" customHeight="1">
      <c r="A647" s="180"/>
      <c r="B647" s="180"/>
      <c r="C647" s="180"/>
      <c r="D647" s="180"/>
      <c r="E647" s="180"/>
      <c r="F647" s="180"/>
      <c r="G647" s="180"/>
      <c r="H647" s="180"/>
      <c r="I647" s="180"/>
      <c r="J647" s="180"/>
      <c r="K647" s="180"/>
      <c r="L647" s="180"/>
      <c r="M647" s="180"/>
      <c r="N647" s="180"/>
      <c r="O647" s="180"/>
      <c r="P647" s="180"/>
      <c r="Q647" s="180"/>
      <c r="R647" s="180"/>
      <c r="S647" s="180"/>
    </row>
    <row r="648" spans="1:19" ht="15.75" customHeight="1">
      <c r="A648" s="180"/>
      <c r="B648" s="180"/>
      <c r="C648" s="180"/>
      <c r="D648" s="180"/>
      <c r="E648" s="180"/>
      <c r="F648" s="180"/>
      <c r="G648" s="180"/>
      <c r="H648" s="180"/>
      <c r="I648" s="180"/>
      <c r="J648" s="180"/>
      <c r="K648" s="180"/>
      <c r="L648" s="180"/>
      <c r="M648" s="180"/>
      <c r="N648" s="180"/>
      <c r="O648" s="180"/>
      <c r="P648" s="180"/>
      <c r="Q648" s="180"/>
      <c r="R648" s="180"/>
      <c r="S648" s="180"/>
    </row>
    <row r="649" spans="1:19" ht="15.75" customHeight="1">
      <c r="A649" s="180"/>
      <c r="B649" s="180"/>
      <c r="C649" s="180"/>
      <c r="D649" s="180"/>
      <c r="E649" s="180"/>
      <c r="F649" s="180"/>
      <c r="G649" s="180"/>
      <c r="H649" s="180"/>
      <c r="I649" s="180"/>
      <c r="J649" s="180"/>
      <c r="K649" s="180"/>
      <c r="L649" s="180"/>
      <c r="M649" s="180"/>
      <c r="N649" s="180"/>
      <c r="O649" s="180"/>
      <c r="P649" s="180"/>
      <c r="Q649" s="180"/>
      <c r="R649" s="180"/>
      <c r="S649" s="180"/>
    </row>
    <row r="650" spans="1:19" ht="15.75" customHeight="1">
      <c r="A650" s="180"/>
      <c r="B650" s="180"/>
      <c r="C650" s="180"/>
      <c r="D650" s="180"/>
      <c r="E650" s="180"/>
      <c r="F650" s="180"/>
      <c r="G650" s="180"/>
      <c r="H650" s="180"/>
      <c r="I650" s="180"/>
      <c r="J650" s="180"/>
      <c r="K650" s="180"/>
      <c r="L650" s="180"/>
      <c r="M650" s="180"/>
      <c r="N650" s="180"/>
      <c r="O650" s="180"/>
      <c r="P650" s="180"/>
      <c r="Q650" s="180"/>
      <c r="R650" s="180"/>
      <c r="S650" s="180"/>
    </row>
    <row r="651" spans="1:19" ht="15.75" customHeight="1">
      <c r="A651" s="180"/>
      <c r="B651" s="180"/>
      <c r="C651" s="180"/>
      <c r="D651" s="180"/>
      <c r="E651" s="180"/>
      <c r="F651" s="180"/>
      <c r="G651" s="180"/>
      <c r="H651" s="180"/>
      <c r="I651" s="180"/>
      <c r="J651" s="180"/>
      <c r="K651" s="180"/>
      <c r="L651" s="180"/>
      <c r="M651" s="180"/>
      <c r="N651" s="180"/>
      <c r="O651" s="180"/>
      <c r="P651" s="180"/>
      <c r="Q651" s="180"/>
      <c r="R651" s="180"/>
      <c r="S651" s="180"/>
    </row>
    <row r="652" spans="1:19" ht="15.75" customHeight="1">
      <c r="A652" s="180"/>
      <c r="B652" s="180"/>
      <c r="C652" s="180"/>
      <c r="D652" s="180"/>
      <c r="E652" s="180"/>
      <c r="F652" s="180"/>
      <c r="G652" s="180"/>
      <c r="H652" s="180"/>
      <c r="I652" s="180"/>
      <c r="J652" s="180"/>
      <c r="K652" s="180"/>
      <c r="L652" s="180"/>
      <c r="M652" s="180"/>
      <c r="N652" s="180"/>
      <c r="O652" s="180"/>
      <c r="P652" s="180"/>
      <c r="Q652" s="180"/>
      <c r="R652" s="180"/>
      <c r="S652" s="180"/>
    </row>
    <row r="653" spans="1:19" ht="15.75" customHeight="1">
      <c r="A653" s="180"/>
      <c r="B653" s="180"/>
      <c r="C653" s="180"/>
      <c r="D653" s="180"/>
      <c r="E653" s="180"/>
      <c r="F653" s="180"/>
      <c r="G653" s="180"/>
      <c r="H653" s="180"/>
      <c r="I653" s="180"/>
      <c r="J653" s="180"/>
      <c r="K653" s="180"/>
      <c r="L653" s="180"/>
      <c r="M653" s="180"/>
      <c r="N653" s="180"/>
      <c r="O653" s="180"/>
      <c r="P653" s="180"/>
      <c r="Q653" s="180"/>
      <c r="R653" s="180"/>
      <c r="S653" s="180"/>
    </row>
    <row r="654" spans="1:19" ht="15.75" customHeight="1">
      <c r="A654" s="180"/>
      <c r="B654" s="180"/>
      <c r="C654" s="180"/>
      <c r="D654" s="180"/>
      <c r="E654" s="180"/>
      <c r="F654" s="180"/>
      <c r="G654" s="180"/>
      <c r="H654" s="180"/>
      <c r="I654" s="180"/>
      <c r="J654" s="180"/>
      <c r="K654" s="180"/>
      <c r="L654" s="180"/>
      <c r="M654" s="180"/>
      <c r="N654" s="180"/>
      <c r="O654" s="180"/>
      <c r="P654" s="180"/>
      <c r="Q654" s="180"/>
      <c r="R654" s="180"/>
      <c r="S654" s="180"/>
    </row>
    <row r="655" spans="1:19" ht="15.75" customHeight="1">
      <c r="A655" s="180"/>
      <c r="B655" s="180"/>
      <c r="C655" s="180"/>
      <c r="D655" s="180"/>
      <c r="E655" s="180"/>
      <c r="F655" s="180"/>
      <c r="G655" s="180"/>
      <c r="H655" s="180"/>
      <c r="I655" s="180"/>
      <c r="J655" s="180"/>
      <c r="K655" s="180"/>
      <c r="L655" s="180"/>
      <c r="M655" s="180"/>
      <c r="N655" s="180"/>
      <c r="O655" s="180"/>
      <c r="P655" s="180"/>
      <c r="Q655" s="180"/>
      <c r="R655" s="180"/>
      <c r="S655" s="180"/>
    </row>
    <row r="656" spans="1:19" ht="15.75" customHeight="1">
      <c r="A656" s="180"/>
      <c r="B656" s="180"/>
      <c r="C656" s="180"/>
      <c r="D656" s="180"/>
      <c r="E656" s="180"/>
      <c r="F656" s="180"/>
      <c r="G656" s="180"/>
      <c r="H656" s="180"/>
      <c r="I656" s="180"/>
      <c r="J656" s="180"/>
      <c r="K656" s="180"/>
      <c r="L656" s="180"/>
      <c r="M656" s="180"/>
      <c r="N656" s="180"/>
      <c r="O656" s="180"/>
      <c r="P656" s="180"/>
      <c r="Q656" s="180"/>
      <c r="R656" s="180"/>
      <c r="S656" s="180"/>
    </row>
    <row r="657" spans="1:19" ht="15.75" customHeight="1">
      <c r="A657" s="180"/>
      <c r="B657" s="180"/>
      <c r="C657" s="180"/>
      <c r="D657" s="180"/>
      <c r="E657" s="180"/>
      <c r="F657" s="180"/>
      <c r="G657" s="180"/>
      <c r="H657" s="180"/>
      <c r="I657" s="180"/>
      <c r="J657" s="180"/>
      <c r="K657" s="180"/>
      <c r="L657" s="180"/>
      <c r="M657" s="180"/>
      <c r="N657" s="180"/>
      <c r="O657" s="180"/>
      <c r="P657" s="180"/>
      <c r="Q657" s="180"/>
      <c r="R657" s="180"/>
      <c r="S657" s="180"/>
    </row>
    <row r="658" spans="1:19" ht="15.75" customHeight="1">
      <c r="A658" s="180"/>
      <c r="B658" s="180"/>
      <c r="C658" s="180"/>
      <c r="D658" s="180"/>
      <c r="E658" s="180"/>
      <c r="F658" s="180"/>
      <c r="G658" s="180"/>
      <c r="H658" s="180"/>
      <c r="I658" s="180"/>
      <c r="J658" s="180"/>
      <c r="K658" s="180"/>
      <c r="L658" s="180"/>
      <c r="M658" s="180"/>
      <c r="N658" s="180"/>
      <c r="O658" s="180"/>
      <c r="P658" s="180"/>
      <c r="Q658" s="180"/>
      <c r="R658" s="180"/>
      <c r="S658" s="180"/>
    </row>
    <row r="659" spans="1:19" ht="15.75" customHeight="1">
      <c r="A659" s="180"/>
      <c r="B659" s="180"/>
      <c r="C659" s="180"/>
      <c r="D659" s="180"/>
      <c r="E659" s="180"/>
      <c r="F659" s="180"/>
      <c r="G659" s="180"/>
      <c r="H659" s="180"/>
      <c r="I659" s="180"/>
      <c r="J659" s="180"/>
      <c r="K659" s="180"/>
      <c r="L659" s="180"/>
      <c r="M659" s="180"/>
      <c r="N659" s="180"/>
      <c r="O659" s="180"/>
      <c r="P659" s="180"/>
      <c r="Q659" s="180"/>
      <c r="R659" s="180"/>
      <c r="S659" s="180"/>
    </row>
    <row r="660" spans="1:19" ht="15.75" customHeight="1">
      <c r="A660" s="180"/>
      <c r="B660" s="180"/>
      <c r="C660" s="180"/>
      <c r="D660" s="180"/>
      <c r="E660" s="180"/>
      <c r="F660" s="180"/>
      <c r="G660" s="180"/>
      <c r="H660" s="180"/>
      <c r="I660" s="180"/>
      <c r="J660" s="180"/>
      <c r="K660" s="180"/>
      <c r="L660" s="180"/>
      <c r="M660" s="180"/>
      <c r="N660" s="180"/>
      <c r="O660" s="180"/>
      <c r="P660" s="180"/>
      <c r="Q660" s="180"/>
      <c r="R660" s="180"/>
      <c r="S660" s="180"/>
    </row>
    <row r="661" spans="1:19" ht="15.75" customHeight="1">
      <c r="A661" s="180"/>
      <c r="B661" s="180"/>
      <c r="C661" s="180"/>
      <c r="D661" s="180"/>
      <c r="E661" s="180"/>
      <c r="F661" s="180"/>
      <c r="G661" s="180"/>
      <c r="H661" s="180"/>
      <c r="I661" s="180"/>
      <c r="J661" s="180"/>
      <c r="K661" s="180"/>
      <c r="L661" s="180"/>
      <c r="M661" s="180"/>
      <c r="N661" s="180"/>
      <c r="O661" s="180"/>
      <c r="P661" s="180"/>
      <c r="Q661" s="180"/>
      <c r="R661" s="180"/>
      <c r="S661" s="180"/>
    </row>
    <row r="662" spans="1:19" ht="15.75" customHeight="1">
      <c r="A662" s="180"/>
      <c r="B662" s="180"/>
      <c r="C662" s="180"/>
      <c r="D662" s="180"/>
      <c r="E662" s="180"/>
      <c r="F662" s="180"/>
      <c r="G662" s="180"/>
      <c r="H662" s="180"/>
      <c r="I662" s="180"/>
      <c r="J662" s="180"/>
      <c r="K662" s="180"/>
      <c r="L662" s="180"/>
      <c r="M662" s="180"/>
      <c r="N662" s="180"/>
      <c r="O662" s="180"/>
      <c r="P662" s="180"/>
      <c r="Q662" s="180"/>
      <c r="R662" s="180"/>
      <c r="S662" s="180"/>
    </row>
    <row r="663" spans="1:19" ht="15.75" customHeight="1">
      <c r="A663" s="180"/>
      <c r="B663" s="180"/>
      <c r="C663" s="180"/>
      <c r="D663" s="180"/>
      <c r="E663" s="180"/>
      <c r="F663" s="180"/>
      <c r="G663" s="180"/>
      <c r="H663" s="180"/>
      <c r="I663" s="180"/>
      <c r="J663" s="180"/>
      <c r="K663" s="180"/>
      <c r="L663" s="180"/>
      <c r="M663" s="180"/>
      <c r="N663" s="180"/>
      <c r="O663" s="180"/>
      <c r="P663" s="180"/>
      <c r="Q663" s="180"/>
      <c r="R663" s="180"/>
      <c r="S663" s="180"/>
    </row>
    <row r="664" spans="1:19" ht="15.75" customHeight="1">
      <c r="A664" s="180"/>
      <c r="B664" s="180"/>
      <c r="C664" s="180"/>
      <c r="D664" s="180"/>
      <c r="E664" s="180"/>
      <c r="F664" s="180"/>
      <c r="G664" s="180"/>
      <c r="H664" s="180"/>
      <c r="I664" s="180"/>
      <c r="J664" s="180"/>
      <c r="K664" s="180"/>
      <c r="L664" s="180"/>
      <c r="M664" s="180"/>
      <c r="N664" s="180"/>
      <c r="O664" s="180"/>
      <c r="P664" s="180"/>
      <c r="Q664" s="180"/>
      <c r="R664" s="180"/>
      <c r="S664" s="180"/>
    </row>
    <row r="665" spans="1:19" ht="15.75" customHeight="1">
      <c r="A665" s="180"/>
      <c r="B665" s="180"/>
      <c r="C665" s="180"/>
      <c r="D665" s="180"/>
      <c r="E665" s="180"/>
      <c r="F665" s="180"/>
      <c r="G665" s="180"/>
      <c r="H665" s="180"/>
      <c r="I665" s="180"/>
      <c r="J665" s="180"/>
      <c r="K665" s="180"/>
      <c r="L665" s="180"/>
      <c r="M665" s="180"/>
      <c r="N665" s="180"/>
      <c r="O665" s="180"/>
      <c r="P665" s="180"/>
      <c r="Q665" s="180"/>
      <c r="R665" s="180"/>
      <c r="S665" s="180"/>
    </row>
    <row r="666" spans="1:19" ht="15.75" customHeight="1">
      <c r="A666" s="180"/>
      <c r="B666" s="180"/>
      <c r="C666" s="180"/>
      <c r="D666" s="180"/>
      <c r="E666" s="180"/>
      <c r="F666" s="180"/>
      <c r="G666" s="180"/>
      <c r="H666" s="180"/>
      <c r="I666" s="180"/>
      <c r="J666" s="180"/>
      <c r="K666" s="180"/>
      <c r="L666" s="180"/>
      <c r="M666" s="180"/>
      <c r="N666" s="180"/>
      <c r="O666" s="180"/>
      <c r="P666" s="180"/>
      <c r="Q666" s="180"/>
      <c r="R666" s="180"/>
      <c r="S666" s="180"/>
    </row>
    <row r="667" spans="1:19" ht="15.75" customHeight="1">
      <c r="A667" s="180"/>
      <c r="B667" s="180"/>
      <c r="C667" s="180"/>
      <c r="D667" s="180"/>
      <c r="E667" s="180"/>
      <c r="F667" s="180"/>
      <c r="G667" s="180"/>
      <c r="H667" s="180"/>
      <c r="I667" s="180"/>
      <c r="J667" s="180"/>
      <c r="K667" s="180"/>
      <c r="L667" s="180"/>
      <c r="M667" s="180"/>
      <c r="N667" s="180"/>
      <c r="O667" s="180"/>
      <c r="P667" s="180"/>
      <c r="Q667" s="180"/>
      <c r="R667" s="180"/>
      <c r="S667" s="180"/>
    </row>
    <row r="668" spans="1:19" ht="15.75" customHeight="1">
      <c r="A668" s="180"/>
      <c r="B668" s="180"/>
      <c r="C668" s="180"/>
      <c r="D668" s="180"/>
      <c r="E668" s="180"/>
      <c r="F668" s="180"/>
      <c r="G668" s="180"/>
      <c r="H668" s="180"/>
      <c r="I668" s="180"/>
      <c r="J668" s="180"/>
      <c r="K668" s="180"/>
      <c r="L668" s="180"/>
      <c r="M668" s="180"/>
      <c r="N668" s="180"/>
      <c r="O668" s="180"/>
      <c r="P668" s="180"/>
      <c r="Q668" s="180"/>
      <c r="R668" s="180"/>
      <c r="S668" s="180"/>
    </row>
    <row r="669" spans="1:19" ht="15.75" customHeight="1">
      <c r="A669" s="180"/>
      <c r="B669" s="180"/>
      <c r="C669" s="180"/>
      <c r="D669" s="180"/>
      <c r="E669" s="180"/>
      <c r="F669" s="180"/>
      <c r="G669" s="180"/>
      <c r="H669" s="180"/>
      <c r="I669" s="180"/>
      <c r="J669" s="180"/>
      <c r="K669" s="180"/>
      <c r="L669" s="180"/>
      <c r="M669" s="180"/>
      <c r="N669" s="180"/>
      <c r="O669" s="180"/>
      <c r="P669" s="180"/>
      <c r="Q669" s="180"/>
      <c r="R669" s="180"/>
      <c r="S669" s="180"/>
    </row>
    <row r="670" spans="1:19" ht="15.75" customHeight="1">
      <c r="A670" s="180"/>
      <c r="B670" s="180"/>
      <c r="C670" s="180"/>
      <c r="D670" s="180"/>
      <c r="E670" s="180"/>
      <c r="F670" s="180"/>
      <c r="G670" s="180"/>
      <c r="H670" s="180"/>
      <c r="I670" s="180"/>
      <c r="J670" s="180"/>
      <c r="K670" s="180"/>
      <c r="L670" s="180"/>
      <c r="M670" s="180"/>
      <c r="N670" s="180"/>
      <c r="O670" s="180"/>
      <c r="P670" s="180"/>
      <c r="Q670" s="180"/>
      <c r="R670" s="180"/>
      <c r="S670" s="180"/>
    </row>
    <row r="671" spans="1:19" ht="15.75" customHeight="1">
      <c r="A671" s="180"/>
      <c r="B671" s="180"/>
      <c r="C671" s="180"/>
      <c r="D671" s="180"/>
      <c r="E671" s="180"/>
      <c r="F671" s="180"/>
      <c r="G671" s="180"/>
      <c r="H671" s="180"/>
      <c r="I671" s="180"/>
      <c r="J671" s="180"/>
      <c r="K671" s="180"/>
      <c r="L671" s="180"/>
      <c r="M671" s="180"/>
      <c r="N671" s="180"/>
      <c r="O671" s="180"/>
      <c r="P671" s="180"/>
      <c r="Q671" s="180"/>
      <c r="R671" s="180"/>
      <c r="S671" s="180"/>
    </row>
    <row r="672" spans="1:19" ht="15.75" customHeight="1">
      <c r="A672" s="180"/>
      <c r="B672" s="180"/>
      <c r="C672" s="180"/>
      <c r="D672" s="180"/>
      <c r="E672" s="180"/>
      <c r="F672" s="180"/>
      <c r="G672" s="180"/>
      <c r="H672" s="180"/>
      <c r="I672" s="180"/>
      <c r="J672" s="180"/>
      <c r="K672" s="180"/>
      <c r="L672" s="180"/>
      <c r="M672" s="180"/>
      <c r="N672" s="180"/>
      <c r="O672" s="180"/>
      <c r="P672" s="180"/>
      <c r="Q672" s="180"/>
      <c r="R672" s="180"/>
      <c r="S672" s="180"/>
    </row>
    <row r="673" spans="1:19" ht="15.75" customHeight="1">
      <c r="A673" s="180"/>
      <c r="B673" s="180"/>
      <c r="C673" s="180"/>
      <c r="D673" s="180"/>
      <c r="E673" s="180"/>
      <c r="F673" s="180"/>
      <c r="G673" s="180"/>
      <c r="H673" s="180"/>
      <c r="I673" s="180"/>
      <c r="J673" s="180"/>
      <c r="K673" s="180"/>
      <c r="L673" s="180"/>
      <c r="M673" s="180"/>
      <c r="N673" s="180"/>
      <c r="O673" s="180"/>
      <c r="P673" s="180"/>
      <c r="Q673" s="180"/>
      <c r="R673" s="180"/>
      <c r="S673" s="180"/>
    </row>
    <row r="674" spans="1:19" ht="15.75" customHeight="1">
      <c r="A674" s="180"/>
      <c r="B674" s="180"/>
      <c r="C674" s="180"/>
      <c r="D674" s="180"/>
      <c r="E674" s="180"/>
      <c r="F674" s="180"/>
      <c r="G674" s="180"/>
      <c r="H674" s="180"/>
      <c r="I674" s="180"/>
      <c r="J674" s="180"/>
      <c r="K674" s="180"/>
      <c r="L674" s="180"/>
      <c r="M674" s="180"/>
      <c r="N674" s="180"/>
      <c r="O674" s="180"/>
      <c r="P674" s="180"/>
      <c r="Q674" s="180"/>
      <c r="R674" s="180"/>
      <c r="S674" s="180"/>
    </row>
    <row r="675" spans="1:19" ht="15.75" customHeight="1">
      <c r="A675" s="180"/>
      <c r="B675" s="180"/>
      <c r="C675" s="180"/>
      <c r="D675" s="180"/>
      <c r="E675" s="180"/>
      <c r="F675" s="180"/>
      <c r="G675" s="180"/>
      <c r="H675" s="180"/>
      <c r="I675" s="180"/>
      <c r="J675" s="180"/>
      <c r="K675" s="180"/>
      <c r="L675" s="180"/>
      <c r="M675" s="180"/>
      <c r="N675" s="180"/>
      <c r="O675" s="180"/>
      <c r="P675" s="180"/>
      <c r="Q675" s="180"/>
      <c r="R675" s="180"/>
      <c r="S675" s="180"/>
    </row>
    <row r="676" spans="1:19" ht="15.75" customHeight="1">
      <c r="A676" s="180"/>
      <c r="B676" s="180"/>
      <c r="C676" s="180"/>
      <c r="D676" s="180"/>
      <c r="E676" s="180"/>
      <c r="F676" s="180"/>
      <c r="G676" s="180"/>
      <c r="H676" s="180"/>
      <c r="I676" s="180"/>
      <c r="J676" s="180"/>
      <c r="K676" s="180"/>
      <c r="L676" s="180"/>
      <c r="M676" s="180"/>
      <c r="N676" s="180"/>
      <c r="O676" s="180"/>
      <c r="P676" s="180"/>
      <c r="Q676" s="180"/>
      <c r="R676" s="180"/>
      <c r="S676" s="180"/>
    </row>
    <row r="677" spans="1:19" ht="15.75" customHeight="1">
      <c r="A677" s="180"/>
      <c r="B677" s="180"/>
      <c r="C677" s="180"/>
      <c r="D677" s="180"/>
      <c r="E677" s="180"/>
      <c r="F677" s="180"/>
      <c r="G677" s="180"/>
      <c r="H677" s="180"/>
      <c r="I677" s="180"/>
      <c r="J677" s="180"/>
      <c r="K677" s="180"/>
      <c r="L677" s="180"/>
      <c r="M677" s="180"/>
      <c r="N677" s="180"/>
      <c r="O677" s="180"/>
      <c r="P677" s="180"/>
      <c r="Q677" s="180"/>
      <c r="R677" s="180"/>
      <c r="S677" s="180"/>
    </row>
    <row r="678" spans="1:19" ht="15.75" customHeight="1">
      <c r="A678" s="180"/>
      <c r="B678" s="180"/>
      <c r="C678" s="180"/>
      <c r="D678" s="180"/>
      <c r="E678" s="180"/>
      <c r="F678" s="180"/>
      <c r="G678" s="180"/>
      <c r="H678" s="180"/>
      <c r="I678" s="180"/>
      <c r="J678" s="180"/>
      <c r="K678" s="180"/>
      <c r="L678" s="180"/>
      <c r="M678" s="180"/>
      <c r="N678" s="180"/>
      <c r="O678" s="180"/>
      <c r="P678" s="180"/>
      <c r="Q678" s="180"/>
      <c r="R678" s="180"/>
      <c r="S678" s="180"/>
    </row>
    <row r="679" spans="1:19" ht="15.75" customHeight="1">
      <c r="A679" s="180"/>
      <c r="B679" s="180"/>
      <c r="C679" s="180"/>
      <c r="D679" s="180"/>
      <c r="E679" s="180"/>
      <c r="F679" s="180"/>
      <c r="G679" s="180"/>
      <c r="H679" s="180"/>
      <c r="I679" s="180"/>
      <c r="J679" s="180"/>
      <c r="K679" s="180"/>
      <c r="L679" s="180"/>
      <c r="M679" s="180"/>
      <c r="N679" s="180"/>
      <c r="O679" s="180"/>
      <c r="P679" s="180"/>
      <c r="Q679" s="180"/>
      <c r="R679" s="180"/>
      <c r="S679" s="180"/>
    </row>
    <row r="680" spans="1:19" ht="15.75" customHeight="1">
      <c r="A680" s="180"/>
      <c r="B680" s="180"/>
      <c r="C680" s="180"/>
      <c r="D680" s="180"/>
      <c r="E680" s="180"/>
      <c r="F680" s="180"/>
      <c r="G680" s="180"/>
      <c r="H680" s="180"/>
      <c r="I680" s="180"/>
      <c r="J680" s="180"/>
      <c r="K680" s="180"/>
      <c r="L680" s="180"/>
      <c r="M680" s="180"/>
      <c r="N680" s="180"/>
      <c r="O680" s="180"/>
      <c r="P680" s="180"/>
      <c r="Q680" s="180"/>
      <c r="R680" s="180"/>
      <c r="S680" s="180"/>
    </row>
    <row r="681" spans="1:19" ht="15.75" customHeight="1">
      <c r="A681" s="180"/>
      <c r="B681" s="180"/>
      <c r="C681" s="180"/>
      <c r="D681" s="180"/>
      <c r="E681" s="180"/>
      <c r="F681" s="180"/>
      <c r="G681" s="180"/>
      <c r="H681" s="180"/>
      <c r="I681" s="180"/>
      <c r="J681" s="180"/>
      <c r="K681" s="180"/>
      <c r="L681" s="180"/>
      <c r="M681" s="180"/>
      <c r="N681" s="180"/>
      <c r="O681" s="180"/>
      <c r="P681" s="180"/>
      <c r="Q681" s="180"/>
      <c r="R681" s="180"/>
      <c r="S681" s="180"/>
    </row>
    <row r="682" spans="1:19" ht="15.75" customHeight="1">
      <c r="A682" s="180"/>
      <c r="B682" s="180"/>
      <c r="C682" s="180"/>
      <c r="D682" s="180"/>
      <c r="E682" s="180"/>
      <c r="F682" s="180"/>
      <c r="G682" s="180"/>
      <c r="H682" s="180"/>
      <c r="I682" s="180"/>
      <c r="J682" s="180"/>
      <c r="K682" s="180"/>
      <c r="L682" s="180"/>
      <c r="M682" s="180"/>
      <c r="N682" s="180"/>
      <c r="O682" s="180"/>
      <c r="P682" s="180"/>
      <c r="Q682" s="180"/>
      <c r="R682" s="180"/>
      <c r="S682" s="180"/>
    </row>
    <row r="683" spans="1:19" ht="15.75" customHeight="1">
      <c r="A683" s="180"/>
      <c r="B683" s="180"/>
      <c r="C683" s="180"/>
      <c r="D683" s="180"/>
      <c r="E683" s="180"/>
      <c r="F683" s="180"/>
      <c r="G683" s="180"/>
      <c r="H683" s="180"/>
      <c r="I683" s="180"/>
      <c r="J683" s="180"/>
      <c r="K683" s="180"/>
      <c r="L683" s="180"/>
      <c r="M683" s="180"/>
      <c r="N683" s="180"/>
      <c r="O683" s="180"/>
      <c r="P683" s="180"/>
      <c r="Q683" s="180"/>
      <c r="R683" s="180"/>
      <c r="S683" s="180"/>
    </row>
    <row r="684" spans="1:19" ht="15.75" customHeight="1">
      <c r="A684" s="180"/>
      <c r="B684" s="180"/>
      <c r="C684" s="180"/>
      <c r="D684" s="180"/>
      <c r="E684" s="180"/>
      <c r="F684" s="180"/>
      <c r="G684" s="180"/>
      <c r="H684" s="180"/>
      <c r="I684" s="180"/>
      <c r="J684" s="180"/>
      <c r="K684" s="180"/>
      <c r="L684" s="180"/>
      <c r="M684" s="180"/>
      <c r="N684" s="180"/>
      <c r="O684" s="180"/>
      <c r="P684" s="180"/>
      <c r="Q684" s="180"/>
      <c r="R684" s="180"/>
      <c r="S684" s="180"/>
    </row>
    <row r="685" spans="1:19" ht="15.75" customHeight="1">
      <c r="A685" s="180"/>
      <c r="B685" s="180"/>
      <c r="C685" s="180"/>
      <c r="D685" s="180"/>
      <c r="E685" s="180"/>
      <c r="F685" s="180"/>
      <c r="G685" s="180"/>
      <c r="H685" s="180"/>
      <c r="I685" s="180"/>
      <c r="J685" s="180"/>
      <c r="K685" s="180"/>
      <c r="L685" s="180"/>
      <c r="M685" s="180"/>
      <c r="N685" s="180"/>
      <c r="O685" s="180"/>
      <c r="P685" s="180"/>
      <c r="Q685" s="180"/>
      <c r="R685" s="180"/>
      <c r="S685" s="180"/>
    </row>
    <row r="686" spans="1:19" ht="15.75" customHeight="1">
      <c r="A686" s="180"/>
      <c r="B686" s="180"/>
      <c r="C686" s="180"/>
      <c r="D686" s="180"/>
      <c r="E686" s="180"/>
      <c r="F686" s="180"/>
      <c r="G686" s="180"/>
      <c r="H686" s="180"/>
      <c r="I686" s="180"/>
      <c r="J686" s="180"/>
      <c r="K686" s="180"/>
      <c r="L686" s="180"/>
      <c r="M686" s="180"/>
      <c r="N686" s="180"/>
      <c r="O686" s="180"/>
      <c r="P686" s="180"/>
      <c r="Q686" s="180"/>
      <c r="R686" s="180"/>
      <c r="S686" s="180"/>
    </row>
    <row r="687" spans="1:19" ht="15.75" customHeight="1">
      <c r="A687" s="180"/>
      <c r="B687" s="180"/>
      <c r="C687" s="180"/>
      <c r="D687" s="180"/>
      <c r="E687" s="180"/>
      <c r="F687" s="180"/>
      <c r="G687" s="180"/>
      <c r="H687" s="180"/>
      <c r="I687" s="180"/>
      <c r="J687" s="180"/>
      <c r="K687" s="180"/>
      <c r="L687" s="180"/>
      <c r="M687" s="180"/>
      <c r="N687" s="180"/>
      <c r="O687" s="180"/>
      <c r="P687" s="180"/>
      <c r="Q687" s="180"/>
      <c r="R687" s="180"/>
      <c r="S687" s="180"/>
    </row>
    <row r="688" spans="1:19" ht="15.75" customHeight="1">
      <c r="A688" s="180"/>
      <c r="B688" s="180"/>
      <c r="C688" s="180"/>
      <c r="D688" s="180"/>
      <c r="E688" s="180"/>
      <c r="F688" s="180"/>
      <c r="G688" s="180"/>
      <c r="H688" s="180"/>
      <c r="I688" s="180"/>
      <c r="J688" s="180"/>
      <c r="K688" s="180"/>
      <c r="L688" s="180"/>
      <c r="M688" s="180"/>
      <c r="N688" s="180"/>
      <c r="O688" s="180"/>
      <c r="P688" s="180"/>
      <c r="Q688" s="180"/>
      <c r="R688" s="180"/>
      <c r="S688" s="180"/>
    </row>
    <row r="689" spans="1:19" ht="15.75" customHeight="1">
      <c r="A689" s="180"/>
      <c r="B689" s="180"/>
      <c r="C689" s="180"/>
      <c r="D689" s="180"/>
      <c r="E689" s="180"/>
      <c r="F689" s="180"/>
      <c r="G689" s="180"/>
      <c r="H689" s="180"/>
      <c r="I689" s="180"/>
      <c r="J689" s="180"/>
      <c r="K689" s="180"/>
      <c r="L689" s="180"/>
      <c r="M689" s="180"/>
      <c r="N689" s="180"/>
      <c r="O689" s="180"/>
      <c r="P689" s="180"/>
      <c r="Q689" s="180"/>
      <c r="R689" s="180"/>
      <c r="S689" s="180"/>
    </row>
    <row r="690" spans="1:19" ht="15.75" customHeight="1">
      <c r="A690" s="180"/>
      <c r="B690" s="180"/>
      <c r="C690" s="180"/>
      <c r="D690" s="180"/>
      <c r="E690" s="180"/>
      <c r="F690" s="180"/>
      <c r="G690" s="180"/>
      <c r="H690" s="180"/>
      <c r="I690" s="180"/>
      <c r="J690" s="180"/>
      <c r="K690" s="180"/>
      <c r="L690" s="180"/>
      <c r="M690" s="180"/>
      <c r="N690" s="180"/>
      <c r="O690" s="180"/>
      <c r="P690" s="180"/>
      <c r="Q690" s="180"/>
      <c r="R690" s="180"/>
      <c r="S690" s="180"/>
    </row>
    <row r="691" spans="1:19" ht="15.75" customHeight="1">
      <c r="A691" s="180"/>
      <c r="B691" s="180"/>
      <c r="C691" s="180"/>
      <c r="D691" s="180"/>
      <c r="E691" s="180"/>
      <c r="F691" s="180"/>
      <c r="G691" s="180"/>
      <c r="H691" s="180"/>
      <c r="I691" s="180"/>
      <c r="J691" s="180"/>
      <c r="K691" s="180"/>
      <c r="L691" s="180"/>
      <c r="M691" s="180"/>
      <c r="N691" s="180"/>
      <c r="O691" s="180"/>
      <c r="P691" s="180"/>
      <c r="Q691" s="180"/>
      <c r="R691" s="180"/>
      <c r="S691" s="180"/>
    </row>
    <row r="692" spans="1:19" ht="15.75" customHeight="1">
      <c r="A692" s="180"/>
      <c r="B692" s="180"/>
      <c r="C692" s="180"/>
      <c r="D692" s="180"/>
      <c r="E692" s="180"/>
      <c r="F692" s="180"/>
      <c r="G692" s="180"/>
      <c r="H692" s="180"/>
      <c r="I692" s="180"/>
      <c r="J692" s="180"/>
      <c r="K692" s="180"/>
      <c r="L692" s="180"/>
      <c r="M692" s="180"/>
      <c r="N692" s="180"/>
      <c r="O692" s="180"/>
      <c r="P692" s="180"/>
      <c r="Q692" s="180"/>
      <c r="R692" s="180"/>
      <c r="S692" s="180"/>
    </row>
    <row r="693" spans="1:19" ht="15.75" customHeight="1">
      <c r="A693" s="180"/>
      <c r="B693" s="180"/>
      <c r="C693" s="180"/>
      <c r="D693" s="180"/>
      <c r="E693" s="180"/>
      <c r="F693" s="180"/>
      <c r="G693" s="180"/>
      <c r="H693" s="180"/>
      <c r="I693" s="180"/>
      <c r="J693" s="180"/>
      <c r="K693" s="180"/>
      <c r="L693" s="180"/>
      <c r="M693" s="180"/>
      <c r="N693" s="180"/>
      <c r="O693" s="180"/>
      <c r="P693" s="180"/>
      <c r="Q693" s="180"/>
      <c r="R693" s="180"/>
      <c r="S693" s="180"/>
    </row>
    <row r="694" spans="1:19" ht="15.75" customHeight="1">
      <c r="A694" s="180"/>
      <c r="B694" s="180"/>
      <c r="C694" s="180"/>
      <c r="D694" s="180"/>
      <c r="E694" s="180"/>
      <c r="F694" s="180"/>
      <c r="G694" s="180"/>
      <c r="H694" s="180"/>
      <c r="I694" s="180"/>
      <c r="J694" s="180"/>
      <c r="K694" s="180"/>
      <c r="L694" s="180"/>
      <c r="M694" s="180"/>
      <c r="N694" s="180"/>
      <c r="O694" s="180"/>
      <c r="P694" s="180"/>
      <c r="Q694" s="180"/>
      <c r="R694" s="180"/>
      <c r="S694" s="180"/>
    </row>
    <row r="695" spans="1:19" ht="15.75" customHeight="1">
      <c r="A695" s="180"/>
      <c r="B695" s="180"/>
      <c r="C695" s="180"/>
      <c r="D695" s="180"/>
      <c r="E695" s="180"/>
      <c r="F695" s="180"/>
      <c r="G695" s="180"/>
      <c r="H695" s="180"/>
      <c r="I695" s="180"/>
      <c r="J695" s="180"/>
      <c r="K695" s="180"/>
      <c r="L695" s="180"/>
      <c r="M695" s="180"/>
      <c r="N695" s="180"/>
      <c r="O695" s="180"/>
      <c r="P695" s="180"/>
      <c r="Q695" s="180"/>
      <c r="R695" s="180"/>
      <c r="S695" s="180"/>
    </row>
    <row r="696" spans="1:19" ht="15.75" customHeight="1">
      <c r="A696" s="180"/>
      <c r="B696" s="180"/>
      <c r="C696" s="180"/>
      <c r="D696" s="180"/>
      <c r="E696" s="180"/>
      <c r="F696" s="180"/>
      <c r="G696" s="180"/>
      <c r="H696" s="180"/>
      <c r="I696" s="180"/>
      <c r="J696" s="180"/>
      <c r="K696" s="180"/>
      <c r="L696" s="180"/>
      <c r="M696" s="180"/>
      <c r="N696" s="180"/>
      <c r="O696" s="180"/>
      <c r="P696" s="180"/>
      <c r="Q696" s="180"/>
      <c r="R696" s="180"/>
      <c r="S696" s="180"/>
    </row>
    <row r="697" spans="1:19" ht="15.75" customHeight="1">
      <c r="A697" s="180"/>
      <c r="B697" s="180"/>
      <c r="C697" s="180"/>
      <c r="D697" s="180"/>
      <c r="E697" s="180"/>
      <c r="F697" s="180"/>
      <c r="G697" s="180"/>
      <c r="H697" s="180"/>
      <c r="I697" s="180"/>
      <c r="J697" s="180"/>
      <c r="K697" s="180"/>
      <c r="L697" s="180"/>
      <c r="M697" s="180"/>
      <c r="N697" s="180"/>
      <c r="O697" s="180"/>
      <c r="P697" s="180"/>
      <c r="Q697" s="180"/>
      <c r="R697" s="180"/>
      <c r="S697" s="180"/>
    </row>
    <row r="698" spans="1:19" ht="15.75" customHeight="1">
      <c r="A698" s="180"/>
      <c r="B698" s="180"/>
      <c r="C698" s="180"/>
      <c r="D698" s="180"/>
      <c r="E698" s="180"/>
      <c r="F698" s="180"/>
      <c r="G698" s="180"/>
      <c r="H698" s="180"/>
      <c r="I698" s="180"/>
      <c r="J698" s="180"/>
      <c r="K698" s="180"/>
      <c r="L698" s="180"/>
      <c r="M698" s="180"/>
      <c r="N698" s="180"/>
      <c r="O698" s="180"/>
      <c r="P698" s="180"/>
      <c r="Q698" s="180"/>
      <c r="R698" s="180"/>
      <c r="S698" s="180"/>
    </row>
    <row r="699" spans="1:19" ht="15.75" customHeight="1">
      <c r="A699" s="180"/>
      <c r="B699" s="180"/>
      <c r="C699" s="180"/>
      <c r="D699" s="180"/>
      <c r="E699" s="180"/>
      <c r="F699" s="180"/>
      <c r="G699" s="180"/>
      <c r="H699" s="180"/>
      <c r="I699" s="180"/>
      <c r="J699" s="180"/>
      <c r="K699" s="180"/>
      <c r="L699" s="180"/>
      <c r="M699" s="180"/>
      <c r="N699" s="180"/>
      <c r="O699" s="180"/>
      <c r="P699" s="180"/>
      <c r="Q699" s="180"/>
      <c r="R699" s="180"/>
      <c r="S699" s="180"/>
    </row>
    <row r="700" spans="1:19" ht="15.75" customHeight="1">
      <c r="A700" s="180"/>
      <c r="B700" s="180"/>
      <c r="C700" s="180"/>
      <c r="D700" s="180"/>
      <c r="E700" s="180"/>
      <c r="F700" s="180"/>
      <c r="G700" s="180"/>
      <c r="H700" s="180"/>
      <c r="I700" s="180"/>
      <c r="J700" s="180"/>
      <c r="K700" s="180"/>
      <c r="L700" s="180"/>
      <c r="M700" s="180"/>
      <c r="N700" s="180"/>
      <c r="O700" s="180"/>
      <c r="P700" s="180"/>
      <c r="Q700" s="180"/>
      <c r="R700" s="180"/>
      <c r="S700" s="180"/>
    </row>
    <row r="701" spans="1:19" ht="15.75" customHeight="1">
      <c r="A701" s="180"/>
      <c r="B701" s="180"/>
      <c r="C701" s="180"/>
      <c r="D701" s="180"/>
      <c r="E701" s="180"/>
      <c r="F701" s="180"/>
      <c r="G701" s="180"/>
      <c r="H701" s="180"/>
      <c r="I701" s="180"/>
      <c r="J701" s="180"/>
      <c r="K701" s="180"/>
      <c r="L701" s="180"/>
      <c r="M701" s="180"/>
      <c r="N701" s="180"/>
      <c r="O701" s="180"/>
      <c r="P701" s="180"/>
      <c r="Q701" s="180"/>
      <c r="R701" s="180"/>
      <c r="S701" s="180"/>
    </row>
    <row r="702" spans="1:19" ht="15.75" customHeight="1">
      <c r="A702" s="180"/>
      <c r="B702" s="180"/>
      <c r="C702" s="180"/>
      <c r="D702" s="180"/>
      <c r="E702" s="180"/>
      <c r="F702" s="180"/>
      <c r="G702" s="180"/>
      <c r="H702" s="180"/>
      <c r="I702" s="180"/>
      <c r="J702" s="180"/>
      <c r="K702" s="180"/>
      <c r="L702" s="180"/>
      <c r="M702" s="180"/>
      <c r="N702" s="180"/>
      <c r="O702" s="180"/>
      <c r="P702" s="180"/>
      <c r="Q702" s="180"/>
      <c r="R702" s="180"/>
      <c r="S702" s="180"/>
    </row>
    <row r="703" spans="1:19" ht="15.75" customHeight="1">
      <c r="A703" s="180"/>
      <c r="B703" s="180"/>
      <c r="C703" s="180"/>
      <c r="D703" s="180"/>
      <c r="E703" s="180"/>
      <c r="F703" s="180"/>
      <c r="G703" s="180"/>
      <c r="H703" s="180"/>
      <c r="I703" s="180"/>
      <c r="J703" s="180"/>
      <c r="K703" s="180"/>
      <c r="L703" s="180"/>
      <c r="M703" s="180"/>
      <c r="N703" s="180"/>
      <c r="O703" s="180"/>
      <c r="P703" s="180"/>
      <c r="Q703" s="180"/>
      <c r="R703" s="180"/>
      <c r="S703" s="180"/>
    </row>
    <row r="704" spans="1:19" ht="15.75" customHeight="1">
      <c r="A704" s="180"/>
      <c r="B704" s="180"/>
      <c r="C704" s="180"/>
      <c r="D704" s="180"/>
      <c r="E704" s="180"/>
      <c r="F704" s="180"/>
      <c r="G704" s="180"/>
      <c r="H704" s="180"/>
      <c r="I704" s="180"/>
      <c r="J704" s="180"/>
      <c r="K704" s="180"/>
      <c r="L704" s="180"/>
      <c r="M704" s="180"/>
      <c r="N704" s="180"/>
      <c r="O704" s="180"/>
      <c r="P704" s="180"/>
      <c r="Q704" s="180"/>
      <c r="R704" s="180"/>
      <c r="S704" s="180"/>
    </row>
    <row r="705" spans="1:19" ht="15.75" customHeight="1">
      <c r="A705" s="180"/>
      <c r="B705" s="180"/>
      <c r="C705" s="180"/>
      <c r="D705" s="180"/>
      <c r="E705" s="180"/>
      <c r="F705" s="180"/>
      <c r="G705" s="180"/>
      <c r="H705" s="180"/>
      <c r="I705" s="180"/>
      <c r="J705" s="180"/>
      <c r="K705" s="180"/>
      <c r="L705" s="180"/>
      <c r="M705" s="180"/>
      <c r="N705" s="180"/>
      <c r="O705" s="180"/>
      <c r="P705" s="180"/>
      <c r="Q705" s="180"/>
      <c r="R705" s="180"/>
      <c r="S705" s="180"/>
    </row>
    <row r="706" spans="1:19" ht="15.75" customHeight="1">
      <c r="A706" s="180"/>
      <c r="B706" s="180"/>
      <c r="C706" s="180"/>
      <c r="D706" s="180"/>
      <c r="E706" s="180"/>
      <c r="F706" s="180"/>
      <c r="G706" s="180"/>
      <c r="H706" s="180"/>
      <c r="I706" s="180"/>
      <c r="J706" s="180"/>
      <c r="K706" s="180"/>
      <c r="L706" s="180"/>
      <c r="M706" s="180"/>
      <c r="N706" s="180"/>
      <c r="O706" s="180"/>
      <c r="P706" s="180"/>
      <c r="Q706" s="180"/>
      <c r="R706" s="180"/>
      <c r="S706" s="180"/>
    </row>
    <row r="707" spans="1:19" ht="15.75" customHeight="1">
      <c r="A707" s="180"/>
      <c r="B707" s="180"/>
      <c r="C707" s="180"/>
      <c r="D707" s="180"/>
      <c r="E707" s="180"/>
      <c r="F707" s="180"/>
      <c r="G707" s="180"/>
      <c r="H707" s="180"/>
      <c r="I707" s="180"/>
      <c r="J707" s="180"/>
      <c r="K707" s="180"/>
      <c r="L707" s="180"/>
      <c r="M707" s="180"/>
      <c r="N707" s="180"/>
      <c r="O707" s="180"/>
      <c r="P707" s="180"/>
      <c r="Q707" s="180"/>
      <c r="R707" s="180"/>
      <c r="S707" s="180"/>
    </row>
    <row r="708" spans="1:19" ht="15.75" customHeight="1">
      <c r="A708" s="180"/>
      <c r="B708" s="180"/>
      <c r="C708" s="180"/>
      <c r="D708" s="180"/>
      <c r="E708" s="180"/>
      <c r="F708" s="180"/>
      <c r="G708" s="180"/>
      <c r="H708" s="180"/>
      <c r="I708" s="180"/>
      <c r="J708" s="180"/>
      <c r="K708" s="180"/>
      <c r="L708" s="180"/>
      <c r="M708" s="180"/>
      <c r="N708" s="180"/>
      <c r="O708" s="180"/>
      <c r="P708" s="180"/>
      <c r="Q708" s="180"/>
      <c r="R708" s="180"/>
      <c r="S708" s="180"/>
    </row>
    <row r="709" spans="1:19" ht="15.75" customHeight="1">
      <c r="A709" s="180"/>
      <c r="B709" s="180"/>
      <c r="C709" s="180"/>
      <c r="D709" s="180"/>
      <c r="E709" s="180"/>
      <c r="F709" s="180"/>
      <c r="G709" s="180"/>
      <c r="H709" s="180"/>
      <c r="I709" s="180"/>
      <c r="J709" s="180"/>
      <c r="K709" s="180"/>
      <c r="L709" s="180"/>
      <c r="M709" s="180"/>
      <c r="N709" s="180"/>
      <c r="O709" s="180"/>
      <c r="P709" s="180"/>
      <c r="Q709" s="180"/>
      <c r="R709" s="180"/>
      <c r="S709" s="180"/>
    </row>
    <row r="710" spans="1:19" ht="15.75" customHeight="1">
      <c r="A710" s="180"/>
      <c r="B710" s="180"/>
      <c r="C710" s="180"/>
      <c r="D710" s="180"/>
      <c r="E710" s="180"/>
      <c r="F710" s="180"/>
      <c r="G710" s="180"/>
      <c r="H710" s="180"/>
      <c r="I710" s="180"/>
      <c r="J710" s="180"/>
      <c r="K710" s="180"/>
      <c r="L710" s="180"/>
      <c r="M710" s="180"/>
      <c r="N710" s="180"/>
      <c r="O710" s="180"/>
      <c r="P710" s="180"/>
      <c r="Q710" s="180"/>
      <c r="R710" s="180"/>
      <c r="S710" s="180"/>
    </row>
    <row r="711" spans="1:19" ht="15.75" customHeight="1">
      <c r="A711" s="180"/>
      <c r="B711" s="180"/>
      <c r="C711" s="180"/>
      <c r="D711" s="180"/>
      <c r="E711" s="180"/>
      <c r="F711" s="180"/>
      <c r="G711" s="180"/>
      <c r="H711" s="180"/>
      <c r="I711" s="180"/>
      <c r="J711" s="180"/>
      <c r="K711" s="180"/>
      <c r="L711" s="180"/>
      <c r="M711" s="180"/>
      <c r="N711" s="180"/>
      <c r="O711" s="180"/>
      <c r="P711" s="180"/>
      <c r="Q711" s="180"/>
      <c r="R711" s="180"/>
      <c r="S711" s="180"/>
    </row>
    <row r="712" spans="1:19" ht="15.75" customHeight="1">
      <c r="A712" s="180"/>
      <c r="B712" s="180"/>
      <c r="C712" s="180"/>
      <c r="D712" s="180"/>
      <c r="E712" s="180"/>
      <c r="F712" s="180"/>
      <c r="G712" s="180"/>
      <c r="H712" s="180"/>
      <c r="I712" s="180"/>
      <c r="J712" s="180"/>
      <c r="K712" s="180"/>
      <c r="L712" s="180"/>
      <c r="M712" s="180"/>
      <c r="N712" s="180"/>
      <c r="O712" s="180"/>
      <c r="P712" s="180"/>
      <c r="Q712" s="180"/>
      <c r="R712" s="180"/>
      <c r="S712" s="180"/>
    </row>
    <row r="713" spans="1:19" ht="15.75" customHeight="1">
      <c r="A713" s="180"/>
      <c r="B713" s="180"/>
      <c r="C713" s="180"/>
      <c r="D713" s="180"/>
      <c r="E713" s="180"/>
      <c r="F713" s="180"/>
      <c r="G713" s="180"/>
      <c r="H713" s="180"/>
      <c r="I713" s="180"/>
      <c r="J713" s="180"/>
      <c r="K713" s="180"/>
      <c r="L713" s="180"/>
      <c r="M713" s="180"/>
      <c r="N713" s="180"/>
      <c r="O713" s="180"/>
      <c r="P713" s="180"/>
      <c r="Q713" s="180"/>
      <c r="R713" s="180"/>
      <c r="S713" s="180"/>
    </row>
    <row r="714" spans="1:19" ht="15.75" customHeight="1">
      <c r="A714" s="180"/>
      <c r="B714" s="180"/>
      <c r="C714" s="180"/>
      <c r="D714" s="180"/>
      <c r="E714" s="180"/>
      <c r="F714" s="180"/>
      <c r="G714" s="180"/>
      <c r="H714" s="180"/>
      <c r="I714" s="180"/>
      <c r="J714" s="180"/>
      <c r="K714" s="180"/>
      <c r="L714" s="180"/>
      <c r="M714" s="180"/>
      <c r="N714" s="180"/>
      <c r="O714" s="180"/>
      <c r="P714" s="180"/>
      <c r="Q714" s="180"/>
      <c r="R714" s="180"/>
      <c r="S714" s="180"/>
    </row>
    <row r="715" spans="1:19" ht="15.75" customHeight="1">
      <c r="A715" s="180"/>
      <c r="B715" s="180"/>
      <c r="C715" s="180"/>
      <c r="D715" s="180"/>
      <c r="E715" s="180"/>
      <c r="F715" s="180"/>
      <c r="G715" s="180"/>
      <c r="H715" s="180"/>
      <c r="I715" s="180"/>
      <c r="J715" s="180"/>
      <c r="K715" s="180"/>
      <c r="L715" s="180"/>
      <c r="M715" s="180"/>
      <c r="N715" s="180"/>
      <c r="O715" s="180"/>
      <c r="P715" s="180"/>
      <c r="Q715" s="180"/>
      <c r="R715" s="180"/>
      <c r="S715" s="180"/>
    </row>
    <row r="716" spans="1:19" ht="15.75" customHeight="1">
      <c r="A716" s="180"/>
      <c r="B716" s="180"/>
      <c r="C716" s="180"/>
      <c r="D716" s="180"/>
      <c r="E716" s="180"/>
      <c r="F716" s="180"/>
      <c r="G716" s="180"/>
      <c r="H716" s="180"/>
      <c r="I716" s="180"/>
      <c r="J716" s="180"/>
      <c r="K716" s="180"/>
      <c r="L716" s="180"/>
      <c r="M716" s="180"/>
      <c r="N716" s="180"/>
      <c r="O716" s="180"/>
      <c r="P716" s="180"/>
      <c r="Q716" s="180"/>
      <c r="R716" s="180"/>
      <c r="S716" s="180"/>
    </row>
    <row r="717" spans="1:19" ht="15.75" customHeight="1">
      <c r="A717" s="180"/>
      <c r="B717" s="180"/>
      <c r="C717" s="180"/>
      <c r="D717" s="180"/>
      <c r="E717" s="180"/>
      <c r="F717" s="180"/>
      <c r="G717" s="180"/>
      <c r="H717" s="180"/>
      <c r="I717" s="180"/>
      <c r="J717" s="180"/>
      <c r="K717" s="180"/>
      <c r="L717" s="180"/>
      <c r="M717" s="180"/>
      <c r="N717" s="180"/>
      <c r="O717" s="180"/>
      <c r="P717" s="180"/>
      <c r="Q717" s="180"/>
      <c r="R717" s="180"/>
      <c r="S717" s="180"/>
    </row>
    <row r="718" spans="1:19" ht="15.75" customHeight="1">
      <c r="A718" s="180"/>
      <c r="B718" s="180"/>
      <c r="C718" s="180"/>
      <c r="D718" s="180"/>
      <c r="E718" s="180"/>
      <c r="F718" s="180"/>
      <c r="G718" s="180"/>
      <c r="H718" s="180"/>
      <c r="I718" s="180"/>
      <c r="J718" s="180"/>
      <c r="K718" s="180"/>
      <c r="L718" s="180"/>
      <c r="M718" s="180"/>
      <c r="N718" s="180"/>
      <c r="O718" s="180"/>
      <c r="P718" s="180"/>
      <c r="Q718" s="180"/>
      <c r="R718" s="180"/>
      <c r="S718" s="180"/>
    </row>
    <row r="719" spans="1:19" ht="15.75" customHeight="1">
      <c r="A719" s="180"/>
      <c r="B719" s="180"/>
      <c r="C719" s="180"/>
      <c r="D719" s="180"/>
      <c r="E719" s="180"/>
      <c r="F719" s="180"/>
      <c r="G719" s="180"/>
      <c r="H719" s="180"/>
      <c r="I719" s="180"/>
      <c r="J719" s="180"/>
      <c r="K719" s="180"/>
      <c r="L719" s="180"/>
      <c r="M719" s="180"/>
      <c r="N719" s="180"/>
      <c r="O719" s="180"/>
      <c r="P719" s="180"/>
      <c r="Q719" s="180"/>
      <c r="R719" s="180"/>
      <c r="S719" s="180"/>
    </row>
    <row r="720" spans="1:19" ht="15.75" customHeight="1">
      <c r="A720" s="180"/>
      <c r="B720" s="180"/>
      <c r="C720" s="180"/>
      <c r="D720" s="180"/>
      <c r="E720" s="180"/>
      <c r="F720" s="180"/>
      <c r="G720" s="180"/>
      <c r="H720" s="180"/>
      <c r="I720" s="180"/>
      <c r="J720" s="180"/>
      <c r="K720" s="180"/>
      <c r="L720" s="180"/>
      <c r="M720" s="180"/>
      <c r="N720" s="180"/>
      <c r="O720" s="180"/>
      <c r="P720" s="180"/>
      <c r="Q720" s="180"/>
      <c r="R720" s="180"/>
      <c r="S720" s="180"/>
    </row>
    <row r="721" spans="1:19" ht="15.75" customHeight="1">
      <c r="A721" s="180"/>
      <c r="B721" s="180"/>
      <c r="C721" s="180"/>
      <c r="D721" s="180"/>
      <c r="E721" s="180"/>
      <c r="F721" s="180"/>
      <c r="G721" s="180"/>
      <c r="H721" s="180"/>
      <c r="I721" s="180"/>
      <c r="J721" s="180"/>
      <c r="K721" s="180"/>
      <c r="L721" s="180"/>
      <c r="M721" s="180"/>
      <c r="N721" s="180"/>
      <c r="O721" s="180"/>
      <c r="P721" s="180"/>
      <c r="Q721" s="180"/>
      <c r="R721" s="180"/>
      <c r="S721" s="180"/>
    </row>
    <row r="722" spans="1:19" ht="15.75" customHeight="1">
      <c r="A722" s="180"/>
      <c r="B722" s="180"/>
      <c r="C722" s="180"/>
      <c r="D722" s="180"/>
      <c r="E722" s="180"/>
      <c r="F722" s="180"/>
      <c r="G722" s="180"/>
      <c r="H722" s="180"/>
      <c r="I722" s="180"/>
      <c r="J722" s="180"/>
      <c r="K722" s="180"/>
      <c r="L722" s="180"/>
      <c r="M722" s="180"/>
      <c r="N722" s="180"/>
      <c r="O722" s="180"/>
      <c r="P722" s="180"/>
      <c r="Q722" s="180"/>
      <c r="R722" s="180"/>
      <c r="S722" s="180"/>
    </row>
    <row r="723" spans="1:19" ht="15.75" customHeight="1">
      <c r="A723" s="180"/>
      <c r="B723" s="180"/>
      <c r="C723" s="180"/>
      <c r="D723" s="180"/>
      <c r="E723" s="180"/>
      <c r="F723" s="180"/>
      <c r="G723" s="180"/>
      <c r="H723" s="180"/>
      <c r="I723" s="180"/>
      <c r="J723" s="180"/>
      <c r="K723" s="180"/>
      <c r="L723" s="180"/>
      <c r="M723" s="180"/>
      <c r="N723" s="180"/>
      <c r="O723" s="180"/>
      <c r="P723" s="180"/>
      <c r="Q723" s="180"/>
      <c r="R723" s="180"/>
      <c r="S723" s="180"/>
    </row>
    <row r="724" spans="1:19" ht="15.75" customHeight="1">
      <c r="A724" s="180"/>
      <c r="B724" s="180"/>
      <c r="C724" s="180"/>
      <c r="D724" s="180"/>
      <c r="E724" s="180"/>
      <c r="F724" s="180"/>
      <c r="G724" s="180"/>
      <c r="H724" s="180"/>
      <c r="I724" s="180"/>
      <c r="J724" s="180"/>
      <c r="K724" s="180"/>
      <c r="L724" s="180"/>
      <c r="M724" s="180"/>
      <c r="N724" s="180"/>
      <c r="O724" s="180"/>
      <c r="P724" s="180"/>
      <c r="Q724" s="180"/>
      <c r="R724" s="180"/>
      <c r="S724" s="180"/>
    </row>
    <row r="725" spans="1:19" ht="15.75" customHeight="1">
      <c r="A725" s="180"/>
      <c r="B725" s="180"/>
      <c r="C725" s="180"/>
      <c r="D725" s="180"/>
      <c r="E725" s="180"/>
      <c r="F725" s="180"/>
      <c r="G725" s="180"/>
      <c r="H725" s="180"/>
      <c r="I725" s="180"/>
      <c r="J725" s="180"/>
      <c r="K725" s="180"/>
      <c r="L725" s="180"/>
      <c r="M725" s="180"/>
      <c r="N725" s="180"/>
      <c r="O725" s="180"/>
      <c r="P725" s="180"/>
      <c r="Q725" s="180"/>
      <c r="R725" s="180"/>
      <c r="S725" s="180"/>
    </row>
    <row r="726" spans="1:19" ht="15.75" customHeight="1">
      <c r="A726" s="180"/>
      <c r="B726" s="180"/>
      <c r="C726" s="180"/>
      <c r="D726" s="180"/>
      <c r="E726" s="180"/>
      <c r="F726" s="180"/>
      <c r="G726" s="180"/>
      <c r="H726" s="180"/>
      <c r="I726" s="180"/>
      <c r="J726" s="180"/>
      <c r="K726" s="180"/>
      <c r="L726" s="180"/>
      <c r="M726" s="180"/>
      <c r="N726" s="180"/>
      <c r="O726" s="180"/>
      <c r="P726" s="180"/>
      <c r="Q726" s="180"/>
      <c r="R726" s="180"/>
      <c r="S726" s="180"/>
    </row>
    <row r="727" spans="1:19" ht="15.75" customHeight="1">
      <c r="A727" s="180"/>
      <c r="B727" s="180"/>
      <c r="C727" s="180"/>
      <c r="D727" s="180"/>
      <c r="E727" s="180"/>
      <c r="F727" s="180"/>
      <c r="G727" s="180"/>
      <c r="H727" s="180"/>
      <c r="I727" s="180"/>
      <c r="J727" s="180"/>
      <c r="K727" s="180"/>
      <c r="L727" s="180"/>
      <c r="M727" s="180"/>
      <c r="N727" s="180"/>
      <c r="O727" s="180"/>
      <c r="P727" s="180"/>
      <c r="Q727" s="180"/>
      <c r="R727" s="180"/>
      <c r="S727" s="180"/>
    </row>
    <row r="728" spans="1:19" ht="15.75" customHeight="1">
      <c r="A728" s="180"/>
      <c r="B728" s="180"/>
      <c r="C728" s="180"/>
      <c r="D728" s="180"/>
      <c r="E728" s="180"/>
      <c r="F728" s="180"/>
      <c r="G728" s="180"/>
      <c r="H728" s="180"/>
      <c r="I728" s="180"/>
      <c r="J728" s="180"/>
      <c r="K728" s="180"/>
      <c r="L728" s="180"/>
      <c r="M728" s="180"/>
      <c r="N728" s="180"/>
      <c r="O728" s="180"/>
      <c r="P728" s="180"/>
      <c r="Q728" s="180"/>
      <c r="R728" s="180"/>
      <c r="S728" s="180"/>
    </row>
    <row r="729" spans="1:19" ht="15.75" customHeight="1">
      <c r="A729" s="180"/>
      <c r="B729" s="180"/>
      <c r="C729" s="180"/>
      <c r="D729" s="180"/>
      <c r="E729" s="180"/>
      <c r="F729" s="180"/>
      <c r="G729" s="180"/>
      <c r="H729" s="180"/>
      <c r="I729" s="180"/>
      <c r="J729" s="180"/>
      <c r="K729" s="180"/>
      <c r="L729" s="180"/>
      <c r="M729" s="180"/>
      <c r="N729" s="180"/>
      <c r="O729" s="180"/>
      <c r="P729" s="180"/>
      <c r="Q729" s="180"/>
      <c r="R729" s="180"/>
      <c r="S729" s="180"/>
    </row>
    <row r="730" spans="1:19" ht="15.75" customHeight="1">
      <c r="A730" s="180"/>
      <c r="B730" s="180"/>
      <c r="C730" s="180"/>
      <c r="D730" s="180"/>
      <c r="E730" s="180"/>
      <c r="F730" s="180"/>
      <c r="G730" s="180"/>
      <c r="H730" s="180"/>
      <c r="I730" s="180"/>
      <c r="J730" s="180"/>
      <c r="K730" s="180"/>
      <c r="L730" s="180"/>
      <c r="M730" s="180"/>
      <c r="N730" s="180"/>
      <c r="O730" s="180"/>
      <c r="P730" s="180"/>
      <c r="Q730" s="180"/>
      <c r="R730" s="180"/>
      <c r="S730" s="180"/>
    </row>
    <row r="731" spans="1:19" ht="15.75" customHeight="1">
      <c r="A731" s="180"/>
      <c r="B731" s="180"/>
      <c r="C731" s="180"/>
      <c r="D731" s="180"/>
      <c r="E731" s="180"/>
      <c r="F731" s="180"/>
      <c r="G731" s="180"/>
      <c r="H731" s="180"/>
      <c r="I731" s="180"/>
      <c r="J731" s="180"/>
      <c r="K731" s="180"/>
      <c r="L731" s="180"/>
      <c r="M731" s="180"/>
      <c r="N731" s="180"/>
      <c r="O731" s="180"/>
      <c r="P731" s="180"/>
      <c r="Q731" s="180"/>
      <c r="R731" s="180"/>
      <c r="S731" s="180"/>
    </row>
    <row r="732" spans="1:19" ht="15.75" customHeight="1">
      <c r="A732" s="180"/>
      <c r="B732" s="180"/>
      <c r="C732" s="180"/>
      <c r="D732" s="180"/>
      <c r="E732" s="180"/>
      <c r="F732" s="180"/>
      <c r="G732" s="180"/>
      <c r="H732" s="180"/>
      <c r="I732" s="180"/>
      <c r="J732" s="180"/>
      <c r="K732" s="180"/>
      <c r="L732" s="180"/>
      <c r="M732" s="180"/>
      <c r="N732" s="180"/>
      <c r="O732" s="180"/>
      <c r="P732" s="180"/>
      <c r="Q732" s="180"/>
      <c r="R732" s="180"/>
      <c r="S732" s="180"/>
    </row>
    <row r="733" spans="1:19" ht="15.75" customHeight="1">
      <c r="A733" s="180"/>
      <c r="B733" s="180"/>
      <c r="C733" s="180"/>
      <c r="D733" s="180"/>
      <c r="E733" s="180"/>
      <c r="F733" s="180"/>
      <c r="G733" s="180"/>
      <c r="H733" s="180"/>
      <c r="I733" s="180"/>
      <c r="J733" s="180"/>
      <c r="K733" s="180"/>
      <c r="L733" s="180"/>
      <c r="M733" s="180"/>
      <c r="N733" s="180"/>
      <c r="O733" s="180"/>
      <c r="P733" s="180"/>
      <c r="Q733" s="180"/>
      <c r="R733" s="180"/>
      <c r="S733" s="180"/>
    </row>
    <row r="734" spans="1:19" ht="15.75" customHeight="1">
      <c r="A734" s="180"/>
      <c r="B734" s="180"/>
      <c r="C734" s="180"/>
      <c r="D734" s="180"/>
      <c r="E734" s="180"/>
      <c r="F734" s="180"/>
      <c r="G734" s="180"/>
      <c r="H734" s="180"/>
      <c r="I734" s="180"/>
      <c r="J734" s="180"/>
      <c r="K734" s="180"/>
      <c r="L734" s="180"/>
      <c r="M734" s="180"/>
      <c r="N734" s="180"/>
      <c r="O734" s="180"/>
      <c r="P734" s="180"/>
      <c r="Q734" s="180"/>
      <c r="R734" s="180"/>
      <c r="S734" s="180"/>
    </row>
    <row r="735" spans="1:19" ht="15.75" customHeight="1">
      <c r="A735" s="180"/>
      <c r="B735" s="180"/>
      <c r="C735" s="180"/>
      <c r="D735" s="180"/>
      <c r="E735" s="180"/>
      <c r="F735" s="180"/>
      <c r="G735" s="180"/>
      <c r="H735" s="180"/>
      <c r="I735" s="180"/>
      <c r="J735" s="180"/>
      <c r="K735" s="180"/>
      <c r="L735" s="180"/>
      <c r="M735" s="180"/>
      <c r="N735" s="180"/>
      <c r="O735" s="180"/>
      <c r="P735" s="180"/>
      <c r="Q735" s="180"/>
      <c r="R735" s="180"/>
      <c r="S735" s="180"/>
    </row>
    <row r="736" spans="1:19" ht="15.75" customHeight="1">
      <c r="A736" s="180"/>
      <c r="B736" s="180"/>
      <c r="C736" s="180"/>
      <c r="D736" s="180"/>
      <c r="E736" s="180"/>
      <c r="F736" s="180"/>
      <c r="G736" s="180"/>
      <c r="H736" s="180"/>
      <c r="I736" s="180"/>
      <c r="J736" s="180"/>
      <c r="K736" s="180"/>
      <c r="L736" s="180"/>
      <c r="M736" s="180"/>
      <c r="N736" s="180"/>
      <c r="O736" s="180"/>
      <c r="P736" s="180"/>
      <c r="Q736" s="180"/>
      <c r="R736" s="180"/>
      <c r="S736" s="180"/>
    </row>
    <row r="737" spans="1:19" ht="15.75" customHeight="1">
      <c r="A737" s="180"/>
      <c r="B737" s="180"/>
      <c r="C737" s="180"/>
      <c r="D737" s="180"/>
      <c r="E737" s="180"/>
      <c r="F737" s="180"/>
      <c r="G737" s="180"/>
      <c r="H737" s="180"/>
      <c r="I737" s="180"/>
      <c r="J737" s="180"/>
      <c r="K737" s="180"/>
      <c r="L737" s="180"/>
      <c r="M737" s="180"/>
      <c r="N737" s="180"/>
      <c r="O737" s="180"/>
      <c r="P737" s="180"/>
      <c r="Q737" s="180"/>
      <c r="R737" s="180"/>
      <c r="S737" s="180"/>
    </row>
    <row r="738" spans="1:19" ht="15.75" customHeight="1">
      <c r="A738" s="180"/>
      <c r="B738" s="180"/>
      <c r="C738" s="180"/>
      <c r="D738" s="180"/>
      <c r="E738" s="180"/>
      <c r="F738" s="180"/>
      <c r="G738" s="180"/>
      <c r="H738" s="180"/>
      <c r="I738" s="180"/>
      <c r="J738" s="180"/>
      <c r="K738" s="180"/>
      <c r="L738" s="180"/>
      <c r="M738" s="180"/>
      <c r="N738" s="180"/>
      <c r="O738" s="180"/>
      <c r="P738" s="180"/>
      <c r="Q738" s="180"/>
      <c r="R738" s="180"/>
      <c r="S738" s="180"/>
    </row>
    <row r="739" spans="1:19" ht="15.75" customHeight="1">
      <c r="A739" s="180"/>
      <c r="B739" s="180"/>
      <c r="C739" s="180"/>
      <c r="D739" s="180"/>
      <c r="E739" s="180"/>
      <c r="F739" s="180"/>
      <c r="G739" s="180"/>
      <c r="H739" s="180"/>
      <c r="I739" s="180"/>
      <c r="J739" s="180"/>
      <c r="K739" s="180"/>
      <c r="L739" s="180"/>
      <c r="M739" s="180"/>
      <c r="N739" s="180"/>
      <c r="O739" s="180"/>
      <c r="P739" s="180"/>
      <c r="Q739" s="180"/>
      <c r="R739" s="180"/>
      <c r="S739" s="180"/>
    </row>
    <row r="740" spans="1:19" ht="15.75" customHeight="1">
      <c r="A740" s="180"/>
      <c r="B740" s="180"/>
      <c r="C740" s="180"/>
      <c r="D740" s="180"/>
      <c r="E740" s="180"/>
      <c r="F740" s="180"/>
      <c r="G740" s="180"/>
      <c r="H740" s="180"/>
      <c r="I740" s="180"/>
      <c r="J740" s="180"/>
      <c r="K740" s="180"/>
      <c r="L740" s="180"/>
      <c r="M740" s="180"/>
      <c r="N740" s="180"/>
      <c r="O740" s="180"/>
      <c r="P740" s="180"/>
      <c r="Q740" s="180"/>
      <c r="R740" s="180"/>
      <c r="S740" s="180"/>
    </row>
    <row r="741" spans="1:19" ht="15.75" customHeight="1">
      <c r="A741" s="180"/>
      <c r="B741" s="180"/>
      <c r="C741" s="180"/>
      <c r="D741" s="180"/>
      <c r="E741" s="180"/>
      <c r="F741" s="180"/>
      <c r="G741" s="180"/>
      <c r="H741" s="180"/>
      <c r="I741" s="180"/>
      <c r="J741" s="180"/>
      <c r="K741" s="180"/>
      <c r="L741" s="180"/>
      <c r="M741" s="180"/>
      <c r="N741" s="180"/>
      <c r="O741" s="180"/>
      <c r="P741" s="180"/>
      <c r="Q741" s="180"/>
      <c r="R741" s="180"/>
      <c r="S741" s="180"/>
    </row>
    <row r="742" spans="1:19" ht="15.75" customHeight="1">
      <c r="A742" s="180"/>
      <c r="B742" s="180"/>
      <c r="C742" s="180"/>
      <c r="D742" s="180"/>
      <c r="E742" s="180"/>
      <c r="F742" s="180"/>
      <c r="G742" s="180"/>
      <c r="H742" s="180"/>
      <c r="I742" s="180"/>
      <c r="J742" s="180"/>
      <c r="K742" s="180"/>
      <c r="L742" s="180"/>
      <c r="M742" s="180"/>
      <c r="N742" s="180"/>
      <c r="O742" s="180"/>
      <c r="P742" s="180"/>
      <c r="Q742" s="180"/>
      <c r="R742" s="180"/>
      <c r="S742" s="180"/>
    </row>
    <row r="743" spans="1:19" ht="15.75" customHeight="1">
      <c r="A743" s="180"/>
      <c r="B743" s="180"/>
      <c r="C743" s="180"/>
      <c r="D743" s="180"/>
      <c r="E743" s="180"/>
      <c r="F743" s="180"/>
      <c r="G743" s="180"/>
      <c r="H743" s="180"/>
      <c r="I743" s="180"/>
      <c r="J743" s="180"/>
      <c r="K743" s="180"/>
      <c r="L743" s="180"/>
      <c r="M743" s="180"/>
      <c r="N743" s="180"/>
      <c r="O743" s="180"/>
      <c r="P743" s="180"/>
      <c r="Q743" s="180"/>
      <c r="R743" s="180"/>
      <c r="S743" s="180"/>
    </row>
    <row r="744" spans="1:19" ht="15.75" customHeight="1">
      <c r="A744" s="180"/>
      <c r="B744" s="180"/>
      <c r="C744" s="180"/>
      <c r="D744" s="180"/>
      <c r="E744" s="180"/>
      <c r="F744" s="180"/>
      <c r="G744" s="180"/>
      <c r="H744" s="180"/>
      <c r="I744" s="180"/>
      <c r="J744" s="180"/>
      <c r="K744" s="180"/>
      <c r="L744" s="180"/>
      <c r="M744" s="180"/>
      <c r="N744" s="180"/>
      <c r="O744" s="180"/>
      <c r="P744" s="180"/>
      <c r="Q744" s="180"/>
      <c r="R744" s="180"/>
      <c r="S744" s="180"/>
    </row>
    <row r="745" spans="1:19" ht="15.75" customHeight="1">
      <c r="A745" s="180"/>
      <c r="B745" s="180"/>
      <c r="C745" s="180"/>
      <c r="D745" s="180"/>
      <c r="E745" s="180"/>
      <c r="F745" s="180"/>
      <c r="G745" s="180"/>
      <c r="H745" s="180"/>
      <c r="I745" s="180"/>
      <c r="J745" s="180"/>
      <c r="K745" s="180"/>
      <c r="L745" s="180"/>
      <c r="M745" s="180"/>
      <c r="N745" s="180"/>
      <c r="O745" s="180"/>
      <c r="P745" s="180"/>
      <c r="Q745" s="180"/>
      <c r="R745" s="180"/>
      <c r="S745" s="180"/>
    </row>
    <row r="746" spans="1:19" ht="15.75" customHeight="1">
      <c r="A746" s="180"/>
      <c r="B746" s="180"/>
      <c r="C746" s="180"/>
      <c r="D746" s="180"/>
      <c r="E746" s="180"/>
      <c r="F746" s="180"/>
      <c r="G746" s="180"/>
      <c r="H746" s="180"/>
      <c r="I746" s="180"/>
      <c r="J746" s="180"/>
      <c r="K746" s="180"/>
      <c r="L746" s="180"/>
      <c r="M746" s="180"/>
      <c r="N746" s="180"/>
      <c r="O746" s="180"/>
      <c r="P746" s="180"/>
      <c r="Q746" s="180"/>
      <c r="R746" s="180"/>
      <c r="S746" s="180"/>
    </row>
    <row r="747" spans="1:19" ht="15.75" customHeight="1">
      <c r="A747" s="180"/>
      <c r="B747" s="180"/>
      <c r="C747" s="180"/>
      <c r="D747" s="180"/>
      <c r="E747" s="180"/>
      <c r="F747" s="180"/>
      <c r="G747" s="180"/>
      <c r="H747" s="180"/>
      <c r="I747" s="180"/>
      <c r="J747" s="180"/>
      <c r="K747" s="180"/>
      <c r="L747" s="180"/>
      <c r="M747" s="180"/>
      <c r="N747" s="180"/>
      <c r="O747" s="180"/>
      <c r="P747" s="180"/>
      <c r="Q747" s="180"/>
      <c r="R747" s="180"/>
      <c r="S747" s="180"/>
    </row>
    <row r="748" spans="1:19" ht="15.75" customHeight="1">
      <c r="A748" s="180"/>
      <c r="B748" s="180"/>
      <c r="C748" s="180"/>
      <c r="D748" s="180"/>
      <c r="E748" s="180"/>
      <c r="F748" s="180"/>
      <c r="G748" s="180"/>
      <c r="H748" s="180"/>
      <c r="I748" s="180"/>
      <c r="J748" s="180"/>
      <c r="K748" s="180"/>
      <c r="L748" s="180"/>
      <c r="M748" s="180"/>
      <c r="N748" s="180"/>
      <c r="O748" s="180"/>
      <c r="P748" s="180"/>
      <c r="Q748" s="180"/>
      <c r="R748" s="180"/>
      <c r="S748" s="180"/>
    </row>
    <row r="749" spans="1:19" ht="15.75" customHeight="1">
      <c r="A749" s="180"/>
      <c r="B749" s="180"/>
      <c r="C749" s="180"/>
      <c r="D749" s="180"/>
      <c r="E749" s="180"/>
      <c r="F749" s="180"/>
      <c r="G749" s="180"/>
      <c r="H749" s="180"/>
      <c r="I749" s="180"/>
      <c r="J749" s="180"/>
      <c r="K749" s="180"/>
      <c r="L749" s="180"/>
      <c r="M749" s="180"/>
      <c r="N749" s="180"/>
      <c r="O749" s="180"/>
      <c r="P749" s="180"/>
      <c r="Q749" s="180"/>
      <c r="R749" s="180"/>
      <c r="S749" s="180"/>
    </row>
    <row r="750" spans="1:19" ht="15.75" customHeight="1">
      <c r="A750" s="180"/>
      <c r="B750" s="180"/>
      <c r="C750" s="180"/>
      <c r="D750" s="180"/>
      <c r="E750" s="180"/>
      <c r="F750" s="180"/>
      <c r="G750" s="180"/>
      <c r="H750" s="180"/>
      <c r="I750" s="180"/>
      <c r="J750" s="180"/>
      <c r="K750" s="180"/>
      <c r="L750" s="180"/>
      <c r="M750" s="180"/>
      <c r="N750" s="180"/>
      <c r="O750" s="180"/>
      <c r="P750" s="180"/>
      <c r="Q750" s="180"/>
      <c r="R750" s="180"/>
      <c r="S750" s="180"/>
    </row>
    <row r="751" spans="1:19" ht="15.75" customHeight="1">
      <c r="A751" s="180"/>
      <c r="B751" s="180"/>
      <c r="C751" s="180"/>
      <c r="D751" s="180"/>
      <c r="E751" s="180"/>
      <c r="F751" s="180"/>
      <c r="G751" s="180"/>
      <c r="H751" s="180"/>
      <c r="I751" s="180"/>
      <c r="J751" s="180"/>
      <c r="K751" s="180"/>
      <c r="L751" s="180"/>
      <c r="M751" s="180"/>
      <c r="N751" s="180"/>
      <c r="O751" s="180"/>
      <c r="P751" s="180"/>
      <c r="Q751" s="180"/>
      <c r="R751" s="180"/>
      <c r="S751" s="180"/>
    </row>
    <row r="752" spans="1:19" ht="15.75" customHeight="1">
      <c r="A752" s="180"/>
      <c r="B752" s="180"/>
      <c r="C752" s="180"/>
      <c r="D752" s="180"/>
      <c r="E752" s="180"/>
      <c r="F752" s="180"/>
      <c r="G752" s="180"/>
      <c r="H752" s="180"/>
      <c r="I752" s="180"/>
      <c r="J752" s="180"/>
      <c r="K752" s="180"/>
      <c r="L752" s="180"/>
      <c r="M752" s="180"/>
      <c r="N752" s="180"/>
      <c r="O752" s="180"/>
      <c r="P752" s="180"/>
      <c r="Q752" s="180"/>
      <c r="R752" s="180"/>
      <c r="S752" s="180"/>
    </row>
    <row r="753" spans="1:19" ht="15.75" customHeight="1">
      <c r="A753" s="180"/>
      <c r="B753" s="180"/>
      <c r="C753" s="180"/>
      <c r="D753" s="180"/>
      <c r="E753" s="180"/>
      <c r="F753" s="180"/>
      <c r="G753" s="180"/>
      <c r="H753" s="180"/>
      <c r="I753" s="180"/>
      <c r="J753" s="180"/>
      <c r="K753" s="180"/>
      <c r="L753" s="180"/>
      <c r="M753" s="180"/>
      <c r="N753" s="180"/>
      <c r="O753" s="180"/>
      <c r="P753" s="180"/>
      <c r="Q753" s="180"/>
      <c r="R753" s="180"/>
      <c r="S753" s="180"/>
    </row>
    <row r="754" spans="1:19" ht="15.75" customHeight="1">
      <c r="A754" s="180"/>
      <c r="B754" s="180"/>
      <c r="C754" s="180"/>
      <c r="D754" s="180"/>
      <c r="E754" s="180"/>
      <c r="F754" s="180"/>
      <c r="G754" s="180"/>
      <c r="H754" s="180"/>
      <c r="I754" s="180"/>
      <c r="J754" s="180"/>
      <c r="K754" s="180"/>
      <c r="L754" s="180"/>
      <c r="M754" s="180"/>
      <c r="N754" s="180"/>
      <c r="O754" s="180"/>
      <c r="P754" s="180"/>
      <c r="Q754" s="180"/>
      <c r="R754" s="180"/>
      <c r="S754" s="180"/>
    </row>
    <row r="755" spans="1:19" ht="15.75" customHeight="1">
      <c r="A755" s="180"/>
      <c r="B755" s="180"/>
      <c r="C755" s="180"/>
      <c r="D755" s="180"/>
      <c r="E755" s="180"/>
      <c r="F755" s="180"/>
      <c r="G755" s="180"/>
      <c r="H755" s="180"/>
      <c r="I755" s="180"/>
      <c r="J755" s="180"/>
      <c r="K755" s="180"/>
      <c r="L755" s="180"/>
      <c r="M755" s="180"/>
      <c r="N755" s="180"/>
      <c r="O755" s="180"/>
      <c r="P755" s="180"/>
      <c r="Q755" s="180"/>
      <c r="R755" s="180"/>
      <c r="S755" s="180"/>
    </row>
    <row r="756" spans="1:19" ht="15.75" customHeight="1">
      <c r="A756" s="180"/>
      <c r="B756" s="180"/>
      <c r="C756" s="180"/>
      <c r="D756" s="180"/>
      <c r="E756" s="180"/>
      <c r="F756" s="180"/>
      <c r="G756" s="180"/>
      <c r="H756" s="180"/>
      <c r="I756" s="180"/>
      <c r="J756" s="180"/>
      <c r="K756" s="180"/>
      <c r="L756" s="180"/>
      <c r="M756" s="180"/>
      <c r="N756" s="180"/>
      <c r="O756" s="180"/>
      <c r="P756" s="180"/>
      <c r="Q756" s="180"/>
      <c r="R756" s="180"/>
      <c r="S756" s="180"/>
    </row>
    <row r="757" spans="1:19" ht="15.75" customHeight="1">
      <c r="A757" s="180"/>
      <c r="B757" s="180"/>
      <c r="C757" s="180"/>
      <c r="D757" s="180"/>
      <c r="E757" s="180"/>
      <c r="F757" s="180"/>
      <c r="G757" s="180"/>
      <c r="H757" s="180"/>
      <c r="I757" s="180"/>
      <c r="J757" s="180"/>
      <c r="K757" s="180"/>
      <c r="L757" s="180"/>
      <c r="M757" s="180"/>
      <c r="N757" s="180"/>
      <c r="O757" s="180"/>
      <c r="P757" s="180"/>
      <c r="Q757" s="180"/>
      <c r="R757" s="180"/>
      <c r="S757" s="180"/>
    </row>
    <row r="758" spans="1:19" ht="15.75" customHeight="1">
      <c r="A758" s="180"/>
      <c r="B758" s="180"/>
      <c r="C758" s="180"/>
      <c r="D758" s="180"/>
      <c r="E758" s="180"/>
      <c r="F758" s="180"/>
      <c r="G758" s="180"/>
      <c r="H758" s="180"/>
      <c r="I758" s="180"/>
      <c r="J758" s="180"/>
      <c r="K758" s="180"/>
      <c r="L758" s="180"/>
      <c r="M758" s="180"/>
      <c r="N758" s="180"/>
      <c r="O758" s="180"/>
      <c r="P758" s="180"/>
      <c r="Q758" s="180"/>
      <c r="R758" s="180"/>
      <c r="S758" s="180"/>
    </row>
    <row r="759" spans="1:19" ht="15.75" customHeight="1">
      <c r="A759" s="180"/>
      <c r="B759" s="180"/>
      <c r="C759" s="180"/>
      <c r="D759" s="180"/>
      <c r="E759" s="180"/>
      <c r="F759" s="180"/>
      <c r="G759" s="180"/>
      <c r="H759" s="180"/>
      <c r="I759" s="180"/>
      <c r="J759" s="180"/>
      <c r="K759" s="180"/>
      <c r="L759" s="180"/>
      <c r="M759" s="180"/>
      <c r="N759" s="180"/>
      <c r="O759" s="180"/>
      <c r="P759" s="180"/>
      <c r="Q759" s="180"/>
      <c r="R759" s="180"/>
      <c r="S759" s="180"/>
    </row>
    <row r="760" spans="1:19" ht="15.75" customHeight="1">
      <c r="A760" s="180"/>
      <c r="B760" s="180"/>
      <c r="C760" s="180"/>
      <c r="D760" s="180"/>
      <c r="E760" s="180"/>
      <c r="F760" s="180"/>
      <c r="G760" s="180"/>
      <c r="H760" s="180"/>
      <c r="I760" s="180"/>
      <c r="J760" s="180"/>
      <c r="K760" s="180"/>
      <c r="L760" s="180"/>
      <c r="M760" s="180"/>
      <c r="N760" s="180"/>
      <c r="O760" s="180"/>
      <c r="P760" s="180"/>
      <c r="Q760" s="180"/>
      <c r="R760" s="180"/>
      <c r="S760" s="180"/>
    </row>
    <row r="761" spans="1:19" ht="15.75" customHeight="1">
      <c r="A761" s="180"/>
      <c r="B761" s="180"/>
      <c r="C761" s="180"/>
      <c r="D761" s="180"/>
      <c r="E761" s="180"/>
      <c r="F761" s="180"/>
      <c r="G761" s="180"/>
      <c r="H761" s="180"/>
      <c r="I761" s="180"/>
      <c r="J761" s="180"/>
      <c r="K761" s="180"/>
      <c r="L761" s="180"/>
      <c r="M761" s="180"/>
      <c r="N761" s="180"/>
      <c r="O761" s="180"/>
      <c r="P761" s="180"/>
      <c r="Q761" s="180"/>
      <c r="R761" s="180"/>
      <c r="S761" s="180"/>
    </row>
    <row r="762" spans="1:19" ht="15.75" customHeight="1">
      <c r="A762" s="180"/>
      <c r="B762" s="180"/>
      <c r="C762" s="180"/>
      <c r="D762" s="180"/>
      <c r="E762" s="180"/>
      <c r="F762" s="180"/>
      <c r="G762" s="180"/>
      <c r="H762" s="180"/>
      <c r="I762" s="180"/>
      <c r="J762" s="180"/>
      <c r="K762" s="180"/>
      <c r="L762" s="180"/>
      <c r="M762" s="180"/>
      <c r="N762" s="180"/>
      <c r="O762" s="180"/>
      <c r="P762" s="180"/>
      <c r="Q762" s="180"/>
      <c r="R762" s="180"/>
      <c r="S762" s="180"/>
    </row>
    <row r="763" spans="1:19" ht="15.75" customHeight="1">
      <c r="A763" s="180"/>
      <c r="B763" s="180"/>
      <c r="C763" s="180"/>
      <c r="D763" s="180"/>
      <c r="E763" s="180"/>
      <c r="F763" s="180"/>
      <c r="G763" s="180"/>
      <c r="H763" s="180"/>
      <c r="I763" s="180"/>
      <c r="J763" s="180"/>
      <c r="K763" s="180"/>
      <c r="L763" s="180"/>
      <c r="M763" s="180"/>
      <c r="N763" s="180"/>
      <c r="O763" s="180"/>
      <c r="P763" s="180"/>
      <c r="Q763" s="180"/>
      <c r="R763" s="180"/>
      <c r="S763" s="180"/>
    </row>
    <row r="764" spans="1:19" ht="15.75" customHeight="1">
      <c r="A764" s="180"/>
      <c r="B764" s="180"/>
      <c r="C764" s="180"/>
      <c r="D764" s="180"/>
      <c r="E764" s="180"/>
      <c r="F764" s="180"/>
      <c r="G764" s="180"/>
      <c r="H764" s="180"/>
      <c r="I764" s="180"/>
      <c r="J764" s="180"/>
      <c r="K764" s="180"/>
      <c r="L764" s="180"/>
      <c r="M764" s="180"/>
      <c r="N764" s="180"/>
      <c r="O764" s="180"/>
      <c r="P764" s="180"/>
      <c r="Q764" s="180"/>
      <c r="R764" s="180"/>
      <c r="S764" s="180"/>
    </row>
    <row r="765" spans="1:19" ht="15.75" customHeight="1">
      <c r="A765" s="180"/>
      <c r="B765" s="180"/>
      <c r="C765" s="180"/>
      <c r="D765" s="180"/>
      <c r="E765" s="180"/>
      <c r="F765" s="180"/>
      <c r="G765" s="180"/>
      <c r="H765" s="180"/>
      <c r="I765" s="180"/>
      <c r="J765" s="180"/>
      <c r="K765" s="180"/>
      <c r="L765" s="180"/>
      <c r="M765" s="180"/>
      <c r="N765" s="180"/>
      <c r="O765" s="180"/>
      <c r="P765" s="180"/>
      <c r="Q765" s="180"/>
      <c r="R765" s="180"/>
      <c r="S765" s="180"/>
    </row>
    <row r="766" spans="1:19" ht="15.75" customHeight="1">
      <c r="A766" s="180"/>
      <c r="B766" s="180"/>
      <c r="C766" s="180"/>
      <c r="D766" s="180"/>
      <c r="E766" s="180"/>
      <c r="F766" s="180"/>
      <c r="G766" s="180"/>
      <c r="H766" s="180"/>
      <c r="I766" s="180"/>
      <c r="J766" s="180"/>
      <c r="K766" s="180"/>
      <c r="L766" s="180"/>
      <c r="M766" s="180"/>
      <c r="N766" s="180"/>
      <c r="O766" s="180"/>
      <c r="P766" s="180"/>
      <c r="Q766" s="180"/>
      <c r="R766" s="180"/>
      <c r="S766" s="180"/>
    </row>
    <row r="767" spans="1:19" ht="15.75" customHeight="1">
      <c r="A767" s="180"/>
      <c r="B767" s="180"/>
      <c r="C767" s="180"/>
      <c r="D767" s="180"/>
      <c r="E767" s="180"/>
      <c r="F767" s="180"/>
      <c r="G767" s="180"/>
      <c r="H767" s="180"/>
      <c r="I767" s="180"/>
      <c r="J767" s="180"/>
      <c r="K767" s="180"/>
      <c r="L767" s="180"/>
      <c r="M767" s="180"/>
      <c r="N767" s="180"/>
      <c r="O767" s="180"/>
      <c r="P767" s="180"/>
      <c r="Q767" s="180"/>
      <c r="R767" s="180"/>
      <c r="S767" s="180"/>
    </row>
    <row r="768" spans="1:19" ht="15.75" customHeight="1">
      <c r="A768" s="180"/>
      <c r="B768" s="180"/>
      <c r="C768" s="180"/>
      <c r="D768" s="180"/>
      <c r="E768" s="180"/>
      <c r="F768" s="180"/>
      <c r="G768" s="180"/>
      <c r="H768" s="180"/>
      <c r="I768" s="180"/>
      <c r="J768" s="180"/>
      <c r="K768" s="180"/>
      <c r="L768" s="180"/>
      <c r="M768" s="180"/>
      <c r="N768" s="180"/>
      <c r="O768" s="180"/>
      <c r="P768" s="180"/>
      <c r="Q768" s="180"/>
      <c r="R768" s="180"/>
      <c r="S768" s="180"/>
    </row>
    <row r="769" spans="1:19" ht="15.75" customHeight="1">
      <c r="A769" s="180"/>
      <c r="B769" s="180"/>
      <c r="C769" s="180"/>
      <c r="D769" s="180"/>
      <c r="E769" s="180"/>
      <c r="F769" s="180"/>
      <c r="G769" s="180"/>
      <c r="H769" s="180"/>
      <c r="I769" s="180"/>
      <c r="J769" s="180"/>
      <c r="K769" s="180"/>
      <c r="L769" s="180"/>
      <c r="M769" s="180"/>
      <c r="N769" s="180"/>
      <c r="O769" s="180"/>
      <c r="P769" s="180"/>
      <c r="Q769" s="180"/>
      <c r="R769" s="180"/>
      <c r="S769" s="180"/>
    </row>
    <row r="770" spans="1:19" ht="15.75" customHeight="1">
      <c r="A770" s="180"/>
      <c r="B770" s="180"/>
      <c r="C770" s="180"/>
      <c r="D770" s="180"/>
      <c r="E770" s="180"/>
      <c r="F770" s="180"/>
      <c r="G770" s="180"/>
      <c r="H770" s="180"/>
      <c r="I770" s="180"/>
      <c r="J770" s="180"/>
      <c r="K770" s="180"/>
      <c r="L770" s="180"/>
      <c r="M770" s="180"/>
      <c r="N770" s="180"/>
      <c r="O770" s="180"/>
      <c r="P770" s="180"/>
      <c r="Q770" s="180"/>
      <c r="R770" s="180"/>
      <c r="S770" s="180"/>
    </row>
    <row r="771" spans="1:19" ht="15.75" customHeight="1">
      <c r="A771" s="180"/>
      <c r="B771" s="180"/>
      <c r="C771" s="180"/>
      <c r="D771" s="180"/>
      <c r="E771" s="180"/>
      <c r="F771" s="180"/>
      <c r="G771" s="180"/>
      <c r="H771" s="180"/>
      <c r="I771" s="180"/>
      <c r="J771" s="180"/>
      <c r="K771" s="180"/>
      <c r="L771" s="180"/>
      <c r="M771" s="180"/>
      <c r="N771" s="180"/>
      <c r="O771" s="180"/>
      <c r="P771" s="180"/>
      <c r="Q771" s="180"/>
      <c r="R771" s="180"/>
      <c r="S771" s="180"/>
    </row>
    <row r="772" spans="1:19" ht="15.75" customHeight="1">
      <c r="A772" s="180"/>
      <c r="B772" s="180"/>
      <c r="C772" s="180"/>
      <c r="D772" s="180"/>
      <c r="E772" s="180"/>
      <c r="F772" s="180"/>
      <c r="G772" s="180"/>
      <c r="H772" s="180"/>
      <c r="I772" s="180"/>
      <c r="J772" s="180"/>
      <c r="K772" s="180"/>
      <c r="L772" s="180"/>
      <c r="M772" s="180"/>
      <c r="N772" s="180"/>
      <c r="O772" s="180"/>
      <c r="P772" s="180"/>
      <c r="Q772" s="180"/>
      <c r="R772" s="180"/>
      <c r="S772" s="180"/>
    </row>
    <row r="773" spans="1:19" ht="15.75" customHeight="1">
      <c r="A773" s="180"/>
      <c r="B773" s="180"/>
      <c r="C773" s="180"/>
      <c r="D773" s="180"/>
      <c r="E773" s="180"/>
      <c r="F773" s="180"/>
      <c r="G773" s="180"/>
      <c r="H773" s="180"/>
      <c r="I773" s="180"/>
      <c r="J773" s="180"/>
      <c r="K773" s="180"/>
      <c r="L773" s="180"/>
      <c r="M773" s="180"/>
      <c r="N773" s="180"/>
      <c r="O773" s="180"/>
      <c r="P773" s="180"/>
      <c r="Q773" s="180"/>
      <c r="R773" s="180"/>
      <c r="S773" s="180"/>
    </row>
    <row r="774" spans="1:19" ht="15.75" customHeight="1">
      <c r="A774" s="180"/>
      <c r="B774" s="180"/>
      <c r="C774" s="180"/>
      <c r="D774" s="180"/>
      <c r="E774" s="180"/>
      <c r="F774" s="180"/>
      <c r="G774" s="180"/>
      <c r="H774" s="180"/>
      <c r="I774" s="180"/>
      <c r="J774" s="180"/>
      <c r="K774" s="180"/>
      <c r="L774" s="180"/>
      <c r="M774" s="180"/>
      <c r="N774" s="180"/>
      <c r="O774" s="180"/>
      <c r="P774" s="180"/>
      <c r="Q774" s="180"/>
      <c r="R774" s="180"/>
      <c r="S774" s="180"/>
    </row>
    <row r="775" spans="1:19" ht="15.75" customHeight="1">
      <c r="A775" s="180"/>
      <c r="B775" s="180"/>
      <c r="C775" s="180"/>
      <c r="D775" s="180"/>
      <c r="E775" s="180"/>
      <c r="F775" s="180"/>
      <c r="G775" s="180"/>
      <c r="H775" s="180"/>
      <c r="I775" s="180"/>
      <c r="J775" s="180"/>
      <c r="K775" s="180"/>
      <c r="L775" s="180"/>
      <c r="M775" s="180"/>
      <c r="N775" s="180"/>
      <c r="O775" s="180"/>
      <c r="P775" s="180"/>
      <c r="Q775" s="180"/>
      <c r="R775" s="180"/>
      <c r="S775" s="180"/>
    </row>
    <row r="776" spans="1:19" ht="15.75" customHeight="1">
      <c r="A776" s="180"/>
      <c r="B776" s="180"/>
      <c r="C776" s="180"/>
      <c r="D776" s="180"/>
      <c r="E776" s="180"/>
      <c r="F776" s="180"/>
      <c r="G776" s="180"/>
      <c r="H776" s="180"/>
      <c r="I776" s="180"/>
      <c r="J776" s="180"/>
      <c r="K776" s="180"/>
      <c r="L776" s="180"/>
      <c r="M776" s="180"/>
      <c r="N776" s="180"/>
      <c r="O776" s="180"/>
      <c r="P776" s="180"/>
      <c r="Q776" s="180"/>
      <c r="R776" s="180"/>
      <c r="S776" s="180"/>
    </row>
    <row r="777" spans="1:19" ht="15.75" customHeight="1">
      <c r="A777" s="180"/>
      <c r="B777" s="180"/>
      <c r="C777" s="180"/>
      <c r="D777" s="180"/>
      <c r="E777" s="180"/>
      <c r="F777" s="180"/>
      <c r="G777" s="180"/>
      <c r="H777" s="180"/>
      <c r="I777" s="180"/>
      <c r="J777" s="180"/>
      <c r="K777" s="180"/>
      <c r="L777" s="180"/>
      <c r="M777" s="180"/>
      <c r="N777" s="180"/>
      <c r="O777" s="180"/>
      <c r="P777" s="180"/>
      <c r="Q777" s="180"/>
      <c r="R777" s="180"/>
      <c r="S777" s="180"/>
    </row>
    <row r="778" spans="1:19" ht="15.75" customHeight="1">
      <c r="A778" s="180"/>
      <c r="B778" s="180"/>
      <c r="C778" s="180"/>
      <c r="D778" s="180"/>
      <c r="E778" s="180"/>
      <c r="F778" s="180"/>
      <c r="G778" s="180"/>
      <c r="H778" s="180"/>
      <c r="I778" s="180"/>
      <c r="J778" s="180"/>
      <c r="K778" s="180"/>
      <c r="L778" s="180"/>
      <c r="M778" s="180"/>
      <c r="N778" s="180"/>
      <c r="O778" s="180"/>
      <c r="P778" s="180"/>
      <c r="Q778" s="180"/>
      <c r="R778" s="180"/>
      <c r="S778" s="180"/>
    </row>
    <row r="779" spans="1:19" ht="15.75" customHeight="1">
      <c r="A779" s="180"/>
      <c r="B779" s="180"/>
      <c r="C779" s="180"/>
      <c r="D779" s="180"/>
      <c r="E779" s="180"/>
      <c r="F779" s="180"/>
      <c r="G779" s="180"/>
      <c r="H779" s="180"/>
      <c r="I779" s="180"/>
      <c r="J779" s="180"/>
      <c r="K779" s="180"/>
      <c r="L779" s="180"/>
      <c r="M779" s="180"/>
      <c r="N779" s="180"/>
      <c r="O779" s="180"/>
      <c r="P779" s="180"/>
      <c r="Q779" s="180"/>
      <c r="R779" s="180"/>
      <c r="S779" s="180"/>
    </row>
    <row r="780" spans="1:19" ht="15.75" customHeight="1">
      <c r="A780" s="180"/>
      <c r="B780" s="180"/>
      <c r="C780" s="180"/>
      <c r="D780" s="180"/>
      <c r="E780" s="180"/>
      <c r="F780" s="180"/>
      <c r="G780" s="180"/>
      <c r="H780" s="180"/>
      <c r="I780" s="180"/>
      <c r="J780" s="180"/>
      <c r="K780" s="180"/>
      <c r="L780" s="180"/>
      <c r="M780" s="180"/>
      <c r="N780" s="180"/>
      <c r="O780" s="180"/>
      <c r="P780" s="180"/>
      <c r="Q780" s="180"/>
      <c r="R780" s="180"/>
      <c r="S780" s="180"/>
    </row>
    <row r="781" spans="1:19" ht="15.75" customHeight="1">
      <c r="A781" s="180"/>
      <c r="B781" s="180"/>
      <c r="C781" s="180"/>
      <c r="D781" s="180"/>
      <c r="E781" s="180"/>
      <c r="F781" s="180"/>
      <c r="G781" s="180"/>
      <c r="H781" s="180"/>
      <c r="I781" s="180"/>
      <c r="J781" s="180"/>
      <c r="K781" s="180"/>
      <c r="L781" s="180"/>
      <c r="M781" s="180"/>
      <c r="N781" s="180"/>
      <c r="O781" s="180"/>
      <c r="P781" s="180"/>
      <c r="Q781" s="180"/>
      <c r="R781" s="180"/>
      <c r="S781" s="180"/>
    </row>
    <row r="782" spans="1:19" ht="15.75" customHeight="1">
      <c r="A782" s="180"/>
      <c r="B782" s="180"/>
      <c r="C782" s="180"/>
      <c r="D782" s="180"/>
      <c r="E782" s="180"/>
      <c r="F782" s="180"/>
      <c r="G782" s="180"/>
      <c r="H782" s="180"/>
      <c r="I782" s="180"/>
      <c r="J782" s="180"/>
      <c r="K782" s="180"/>
      <c r="L782" s="180"/>
      <c r="M782" s="180"/>
      <c r="N782" s="180"/>
      <c r="O782" s="180"/>
      <c r="P782" s="180"/>
      <c r="Q782" s="180"/>
      <c r="R782" s="180"/>
      <c r="S782" s="180"/>
    </row>
    <row r="783" spans="1:19" ht="15.75" customHeight="1">
      <c r="A783" s="180"/>
      <c r="B783" s="180"/>
      <c r="C783" s="180"/>
      <c r="D783" s="180"/>
      <c r="E783" s="180"/>
      <c r="F783" s="180"/>
      <c r="G783" s="180"/>
      <c r="H783" s="180"/>
      <c r="I783" s="180"/>
      <c r="J783" s="180"/>
      <c r="K783" s="180"/>
      <c r="L783" s="180"/>
      <c r="M783" s="180"/>
      <c r="N783" s="180"/>
      <c r="O783" s="180"/>
      <c r="P783" s="180"/>
      <c r="Q783" s="180"/>
      <c r="R783" s="180"/>
      <c r="S783" s="180"/>
    </row>
    <row r="784" spans="1:19" ht="15.75" customHeight="1">
      <c r="A784" s="180"/>
      <c r="B784" s="180"/>
      <c r="C784" s="180"/>
      <c r="D784" s="180"/>
      <c r="E784" s="180"/>
      <c r="F784" s="180"/>
      <c r="G784" s="180"/>
      <c r="H784" s="180"/>
      <c r="I784" s="180"/>
      <c r="J784" s="180"/>
      <c r="K784" s="180"/>
      <c r="L784" s="180"/>
      <c r="M784" s="180"/>
      <c r="N784" s="180"/>
      <c r="O784" s="180"/>
      <c r="P784" s="180"/>
      <c r="Q784" s="180"/>
      <c r="R784" s="180"/>
      <c r="S784" s="180"/>
    </row>
    <row r="785" spans="1:19" ht="15.75" customHeight="1">
      <c r="A785" s="180"/>
      <c r="B785" s="180"/>
      <c r="C785" s="180"/>
      <c r="D785" s="180"/>
      <c r="E785" s="180"/>
      <c r="F785" s="180"/>
      <c r="G785" s="180"/>
      <c r="H785" s="180"/>
      <c r="I785" s="180"/>
      <c r="J785" s="180"/>
      <c r="K785" s="180"/>
      <c r="L785" s="180"/>
      <c r="M785" s="180"/>
      <c r="N785" s="180"/>
      <c r="O785" s="180"/>
      <c r="P785" s="180"/>
      <c r="Q785" s="180"/>
      <c r="R785" s="180"/>
      <c r="S785" s="180"/>
    </row>
    <row r="786" spans="1:19" ht="15.75" customHeight="1">
      <c r="A786" s="180"/>
      <c r="B786" s="180"/>
      <c r="C786" s="180"/>
      <c r="D786" s="180"/>
      <c r="E786" s="180"/>
      <c r="F786" s="180"/>
      <c r="G786" s="180"/>
      <c r="H786" s="180"/>
      <c r="I786" s="180"/>
      <c r="J786" s="180"/>
      <c r="K786" s="180"/>
      <c r="L786" s="180"/>
      <c r="M786" s="180"/>
      <c r="N786" s="180"/>
      <c r="O786" s="180"/>
      <c r="P786" s="180"/>
      <c r="Q786" s="180"/>
      <c r="R786" s="180"/>
      <c r="S786" s="180"/>
    </row>
    <row r="787" spans="1:19" ht="15.75" customHeight="1">
      <c r="A787" s="180"/>
      <c r="B787" s="180"/>
      <c r="C787" s="180"/>
      <c r="D787" s="180"/>
      <c r="E787" s="180"/>
      <c r="F787" s="180"/>
      <c r="G787" s="180"/>
      <c r="H787" s="180"/>
      <c r="I787" s="180"/>
      <c r="J787" s="180"/>
      <c r="K787" s="180"/>
      <c r="L787" s="180"/>
      <c r="M787" s="180"/>
      <c r="N787" s="180"/>
      <c r="O787" s="180"/>
      <c r="P787" s="180"/>
      <c r="Q787" s="180"/>
      <c r="R787" s="180"/>
      <c r="S787" s="180"/>
    </row>
    <row r="788" spans="1:19" ht="15.75" customHeight="1">
      <c r="A788" s="180"/>
      <c r="B788" s="180"/>
      <c r="C788" s="180"/>
      <c r="D788" s="180"/>
      <c r="E788" s="180"/>
      <c r="F788" s="180"/>
      <c r="G788" s="180"/>
      <c r="H788" s="180"/>
      <c r="I788" s="180"/>
      <c r="J788" s="180"/>
      <c r="K788" s="180"/>
      <c r="L788" s="180"/>
      <c r="M788" s="180"/>
      <c r="N788" s="180"/>
      <c r="O788" s="180"/>
      <c r="P788" s="180"/>
      <c r="Q788" s="180"/>
      <c r="R788" s="180"/>
      <c r="S788" s="180"/>
    </row>
    <row r="789" spans="1:19" ht="15.75" customHeight="1">
      <c r="A789" s="180"/>
      <c r="B789" s="180"/>
      <c r="C789" s="180"/>
      <c r="D789" s="180"/>
      <c r="E789" s="180"/>
      <c r="F789" s="180"/>
      <c r="G789" s="180"/>
      <c r="H789" s="180"/>
      <c r="I789" s="180"/>
      <c r="J789" s="180"/>
      <c r="K789" s="180"/>
      <c r="L789" s="180"/>
      <c r="M789" s="180"/>
      <c r="N789" s="180"/>
      <c r="O789" s="180"/>
      <c r="P789" s="180"/>
      <c r="Q789" s="180"/>
      <c r="R789" s="180"/>
      <c r="S789" s="180"/>
    </row>
    <row r="790" spans="1:19" ht="15.75" customHeight="1">
      <c r="A790" s="180"/>
      <c r="B790" s="180"/>
      <c r="C790" s="180"/>
      <c r="D790" s="180"/>
      <c r="E790" s="180"/>
      <c r="F790" s="180"/>
      <c r="G790" s="180"/>
      <c r="H790" s="180"/>
      <c r="I790" s="180"/>
      <c r="J790" s="180"/>
      <c r="K790" s="180"/>
      <c r="L790" s="180"/>
      <c r="M790" s="180"/>
      <c r="N790" s="180"/>
      <c r="O790" s="180"/>
      <c r="P790" s="180"/>
      <c r="Q790" s="180"/>
      <c r="R790" s="180"/>
      <c r="S790" s="180"/>
    </row>
    <row r="791" spans="1:19" ht="15.75" customHeight="1">
      <c r="A791" s="180"/>
      <c r="B791" s="180"/>
      <c r="C791" s="180"/>
      <c r="D791" s="180"/>
      <c r="E791" s="180"/>
      <c r="F791" s="180"/>
      <c r="G791" s="180"/>
      <c r="H791" s="180"/>
      <c r="I791" s="180"/>
      <c r="J791" s="180"/>
      <c r="K791" s="180"/>
      <c r="L791" s="180"/>
      <c r="M791" s="180"/>
      <c r="N791" s="180"/>
      <c r="O791" s="180"/>
      <c r="P791" s="180"/>
      <c r="Q791" s="180"/>
      <c r="R791" s="180"/>
      <c r="S791" s="180"/>
    </row>
    <row r="792" spans="1:19" ht="15.75" customHeight="1">
      <c r="A792" s="180"/>
      <c r="B792" s="180"/>
      <c r="C792" s="180"/>
      <c r="D792" s="180"/>
      <c r="E792" s="180"/>
      <c r="F792" s="180"/>
      <c r="G792" s="180"/>
      <c r="H792" s="180"/>
      <c r="I792" s="180"/>
      <c r="J792" s="180"/>
      <c r="K792" s="180"/>
      <c r="L792" s="180"/>
      <c r="M792" s="180"/>
      <c r="N792" s="180"/>
      <c r="O792" s="180"/>
      <c r="P792" s="180"/>
      <c r="Q792" s="180"/>
      <c r="R792" s="180"/>
      <c r="S792" s="180"/>
    </row>
    <row r="793" spans="1:19" ht="15.75" customHeight="1">
      <c r="A793" s="180"/>
      <c r="B793" s="180"/>
      <c r="C793" s="180"/>
      <c r="D793" s="180"/>
      <c r="E793" s="180"/>
      <c r="F793" s="180"/>
      <c r="G793" s="180"/>
      <c r="H793" s="180"/>
      <c r="I793" s="180"/>
      <c r="J793" s="180"/>
      <c r="K793" s="180"/>
      <c r="L793" s="180"/>
      <c r="M793" s="180"/>
      <c r="N793" s="180"/>
      <c r="O793" s="180"/>
      <c r="P793" s="180"/>
      <c r="Q793" s="180"/>
      <c r="R793" s="180"/>
      <c r="S793" s="180"/>
    </row>
    <row r="794" spans="1:19" ht="15.75" customHeight="1">
      <c r="A794" s="180"/>
      <c r="B794" s="180"/>
      <c r="C794" s="180"/>
      <c r="D794" s="180"/>
      <c r="E794" s="180"/>
      <c r="F794" s="180"/>
      <c r="G794" s="180"/>
      <c r="H794" s="180"/>
      <c r="I794" s="180"/>
      <c r="J794" s="180"/>
      <c r="K794" s="180"/>
      <c r="L794" s="180"/>
      <c r="M794" s="180"/>
      <c r="N794" s="180"/>
      <c r="O794" s="180"/>
      <c r="P794" s="180"/>
      <c r="Q794" s="180"/>
      <c r="R794" s="180"/>
      <c r="S794" s="180"/>
    </row>
    <row r="795" spans="1:19" ht="15.75" customHeight="1">
      <c r="A795" s="180"/>
      <c r="B795" s="180"/>
      <c r="C795" s="180"/>
      <c r="D795" s="180"/>
      <c r="E795" s="180"/>
      <c r="F795" s="180"/>
      <c r="G795" s="180"/>
      <c r="H795" s="180"/>
      <c r="I795" s="180"/>
      <c r="J795" s="180"/>
      <c r="K795" s="180"/>
      <c r="L795" s="180"/>
      <c r="M795" s="180"/>
      <c r="N795" s="180"/>
      <c r="O795" s="180"/>
      <c r="P795" s="180"/>
      <c r="Q795" s="180"/>
      <c r="R795" s="180"/>
      <c r="S795" s="180"/>
    </row>
    <row r="796" spans="1:19" ht="15.75" customHeight="1">
      <c r="A796" s="180"/>
      <c r="B796" s="180"/>
      <c r="C796" s="180"/>
      <c r="D796" s="180"/>
      <c r="E796" s="180"/>
      <c r="F796" s="180"/>
      <c r="G796" s="180"/>
      <c r="H796" s="180"/>
      <c r="I796" s="180"/>
      <c r="J796" s="180"/>
      <c r="K796" s="180"/>
      <c r="L796" s="180"/>
      <c r="M796" s="180"/>
      <c r="N796" s="180"/>
      <c r="O796" s="180"/>
      <c r="P796" s="180"/>
      <c r="Q796" s="180"/>
      <c r="R796" s="180"/>
      <c r="S796" s="180"/>
    </row>
    <row r="797" spans="1:19" ht="15.75" customHeight="1">
      <c r="A797" s="180"/>
      <c r="B797" s="180"/>
      <c r="C797" s="180"/>
      <c r="D797" s="180"/>
      <c r="E797" s="180"/>
      <c r="F797" s="180"/>
      <c r="G797" s="180"/>
      <c r="H797" s="180"/>
      <c r="I797" s="180"/>
      <c r="J797" s="180"/>
      <c r="K797" s="180"/>
      <c r="L797" s="180"/>
      <c r="M797" s="180"/>
      <c r="N797" s="180"/>
      <c r="O797" s="180"/>
      <c r="P797" s="180"/>
      <c r="Q797" s="180"/>
      <c r="R797" s="180"/>
      <c r="S797" s="180"/>
    </row>
    <row r="798" spans="1:19" ht="15.75" customHeight="1">
      <c r="A798" s="180"/>
      <c r="B798" s="180"/>
      <c r="C798" s="180"/>
      <c r="D798" s="180"/>
      <c r="E798" s="180"/>
      <c r="F798" s="180"/>
      <c r="G798" s="180"/>
      <c r="H798" s="180"/>
      <c r="I798" s="180"/>
      <c r="J798" s="180"/>
      <c r="K798" s="180"/>
      <c r="L798" s="180"/>
      <c r="M798" s="180"/>
      <c r="N798" s="180"/>
      <c r="O798" s="180"/>
      <c r="P798" s="180"/>
      <c r="Q798" s="180"/>
      <c r="R798" s="180"/>
      <c r="S798" s="180"/>
    </row>
    <row r="799" spans="1:19" ht="15.75" customHeight="1">
      <c r="A799" s="180"/>
      <c r="B799" s="180"/>
      <c r="C799" s="180"/>
      <c r="D799" s="180"/>
      <c r="E799" s="180"/>
      <c r="F799" s="180"/>
      <c r="G799" s="180"/>
      <c r="H799" s="180"/>
      <c r="I799" s="180"/>
      <c r="J799" s="180"/>
      <c r="K799" s="180"/>
      <c r="L799" s="180"/>
      <c r="M799" s="180"/>
      <c r="N799" s="180"/>
      <c r="O799" s="180"/>
      <c r="P799" s="180"/>
      <c r="Q799" s="180"/>
      <c r="R799" s="180"/>
      <c r="S799" s="180"/>
    </row>
    <row r="800" spans="1:19" ht="15.75" customHeight="1">
      <c r="A800" s="180"/>
      <c r="B800" s="180"/>
      <c r="C800" s="180"/>
      <c r="D800" s="180"/>
      <c r="E800" s="180"/>
      <c r="F800" s="180"/>
      <c r="G800" s="180"/>
      <c r="H800" s="180"/>
      <c r="I800" s="180"/>
      <c r="J800" s="180"/>
      <c r="K800" s="180"/>
      <c r="L800" s="180"/>
      <c r="M800" s="180"/>
      <c r="N800" s="180"/>
      <c r="O800" s="180"/>
      <c r="P800" s="180"/>
      <c r="Q800" s="180"/>
      <c r="R800" s="180"/>
      <c r="S800" s="180"/>
    </row>
    <row r="801" spans="1:19" ht="15.75" customHeight="1">
      <c r="A801" s="180"/>
      <c r="B801" s="180"/>
      <c r="C801" s="180"/>
      <c r="D801" s="180"/>
      <c r="E801" s="180"/>
      <c r="F801" s="180"/>
      <c r="G801" s="180"/>
      <c r="H801" s="180"/>
      <c r="I801" s="180"/>
      <c r="J801" s="180"/>
      <c r="K801" s="180"/>
      <c r="L801" s="180"/>
      <c r="M801" s="180"/>
      <c r="N801" s="180"/>
      <c r="O801" s="180"/>
      <c r="P801" s="180"/>
      <c r="Q801" s="180"/>
      <c r="R801" s="180"/>
      <c r="S801" s="180"/>
    </row>
    <row r="802" spans="1:19" ht="15.75" customHeight="1">
      <c r="A802" s="180"/>
      <c r="B802" s="180"/>
      <c r="C802" s="180"/>
      <c r="D802" s="180"/>
      <c r="E802" s="180"/>
      <c r="F802" s="180"/>
      <c r="G802" s="180"/>
      <c r="H802" s="180"/>
      <c r="I802" s="180"/>
      <c r="J802" s="180"/>
      <c r="K802" s="180"/>
      <c r="L802" s="180"/>
      <c r="M802" s="180"/>
      <c r="N802" s="180"/>
      <c r="O802" s="180"/>
      <c r="P802" s="180"/>
      <c r="Q802" s="180"/>
      <c r="R802" s="180"/>
      <c r="S802" s="180"/>
    </row>
    <row r="803" spans="1:19" ht="15.75" customHeight="1">
      <c r="A803" s="180"/>
      <c r="B803" s="180"/>
      <c r="C803" s="180"/>
      <c r="D803" s="180"/>
      <c r="E803" s="180"/>
      <c r="F803" s="180"/>
      <c r="G803" s="180"/>
      <c r="H803" s="180"/>
      <c r="I803" s="180"/>
      <c r="J803" s="180"/>
      <c r="K803" s="180"/>
      <c r="L803" s="180"/>
      <c r="M803" s="180"/>
      <c r="N803" s="180"/>
      <c r="O803" s="180"/>
      <c r="P803" s="180"/>
      <c r="Q803" s="180"/>
      <c r="R803" s="180"/>
      <c r="S803" s="180"/>
    </row>
    <row r="804" spans="1:19" ht="15.75" customHeight="1">
      <c r="A804" s="180"/>
      <c r="B804" s="180"/>
      <c r="C804" s="180"/>
      <c r="D804" s="180"/>
      <c r="E804" s="180"/>
      <c r="F804" s="180"/>
      <c r="G804" s="180"/>
      <c r="H804" s="180"/>
      <c r="I804" s="180"/>
      <c r="J804" s="180"/>
      <c r="K804" s="180"/>
      <c r="L804" s="180"/>
      <c r="M804" s="180"/>
      <c r="N804" s="180"/>
      <c r="O804" s="180"/>
      <c r="P804" s="180"/>
      <c r="Q804" s="180"/>
      <c r="R804" s="180"/>
      <c r="S804" s="180"/>
    </row>
    <row r="805" spans="1:19" ht="15.75" customHeight="1">
      <c r="A805" s="180"/>
      <c r="B805" s="180"/>
      <c r="C805" s="180"/>
      <c r="D805" s="180"/>
      <c r="E805" s="180"/>
      <c r="F805" s="180"/>
      <c r="G805" s="180"/>
      <c r="H805" s="180"/>
      <c r="I805" s="180"/>
      <c r="J805" s="180"/>
      <c r="K805" s="180"/>
      <c r="L805" s="180"/>
      <c r="M805" s="180"/>
      <c r="N805" s="180"/>
      <c r="O805" s="180"/>
      <c r="P805" s="180"/>
      <c r="Q805" s="180"/>
      <c r="R805" s="180"/>
      <c r="S805" s="180"/>
    </row>
    <row r="806" spans="1:19" ht="15.75" customHeight="1">
      <c r="A806" s="180"/>
      <c r="B806" s="180"/>
      <c r="C806" s="180"/>
      <c r="D806" s="180"/>
      <c r="E806" s="180"/>
      <c r="F806" s="180"/>
      <c r="G806" s="180"/>
      <c r="H806" s="180"/>
      <c r="I806" s="180"/>
      <c r="J806" s="180"/>
      <c r="K806" s="180"/>
      <c r="L806" s="180"/>
      <c r="M806" s="180"/>
      <c r="N806" s="180"/>
      <c r="O806" s="180"/>
      <c r="P806" s="180"/>
      <c r="Q806" s="180"/>
      <c r="R806" s="180"/>
      <c r="S806" s="180"/>
    </row>
    <row r="807" spans="1:19" ht="15.75" customHeight="1">
      <c r="A807" s="180"/>
      <c r="B807" s="180"/>
      <c r="C807" s="180"/>
      <c r="D807" s="180"/>
      <c r="E807" s="180"/>
      <c r="F807" s="180"/>
      <c r="G807" s="180"/>
      <c r="H807" s="180"/>
      <c r="I807" s="180"/>
      <c r="J807" s="180"/>
      <c r="K807" s="180"/>
      <c r="L807" s="180"/>
      <c r="M807" s="180"/>
      <c r="N807" s="180"/>
      <c r="O807" s="180"/>
      <c r="P807" s="180"/>
      <c r="Q807" s="180"/>
      <c r="R807" s="180"/>
      <c r="S807" s="180"/>
    </row>
    <row r="808" spans="1:19" ht="15.75" customHeight="1">
      <c r="A808" s="180"/>
      <c r="B808" s="180"/>
      <c r="C808" s="180"/>
      <c r="D808" s="180"/>
      <c r="E808" s="180"/>
      <c r="F808" s="180"/>
      <c r="G808" s="180"/>
      <c r="H808" s="180"/>
      <c r="I808" s="180"/>
      <c r="J808" s="180"/>
      <c r="K808" s="180"/>
      <c r="L808" s="180"/>
      <c r="M808" s="180"/>
      <c r="N808" s="180"/>
      <c r="O808" s="180"/>
      <c r="P808" s="180"/>
      <c r="Q808" s="180"/>
      <c r="R808" s="180"/>
      <c r="S808" s="180"/>
    </row>
    <row r="809" spans="1:19" ht="15.75" customHeight="1">
      <c r="A809" s="180"/>
      <c r="B809" s="180"/>
      <c r="C809" s="180"/>
      <c r="D809" s="180"/>
      <c r="E809" s="180"/>
      <c r="F809" s="180"/>
      <c r="G809" s="180"/>
      <c r="H809" s="180"/>
      <c r="I809" s="180"/>
      <c r="J809" s="180"/>
      <c r="K809" s="180"/>
      <c r="L809" s="180"/>
      <c r="M809" s="180"/>
      <c r="N809" s="180"/>
      <c r="O809" s="180"/>
      <c r="P809" s="180"/>
      <c r="Q809" s="180"/>
      <c r="R809" s="180"/>
      <c r="S809" s="180"/>
    </row>
    <row r="810" spans="1:19" ht="15.75" customHeight="1">
      <c r="A810" s="180"/>
      <c r="B810" s="180"/>
      <c r="C810" s="180"/>
      <c r="D810" s="180"/>
      <c r="E810" s="180"/>
      <c r="F810" s="180"/>
      <c r="G810" s="180"/>
      <c r="H810" s="180"/>
      <c r="I810" s="180"/>
      <c r="J810" s="180"/>
      <c r="K810" s="180"/>
      <c r="L810" s="180"/>
      <c r="M810" s="180"/>
      <c r="N810" s="180"/>
      <c r="O810" s="180"/>
      <c r="P810" s="180"/>
      <c r="Q810" s="180"/>
      <c r="R810" s="180"/>
      <c r="S810" s="180"/>
    </row>
    <row r="811" spans="1:19" ht="15.75" customHeight="1">
      <c r="A811" s="180"/>
      <c r="B811" s="180"/>
      <c r="C811" s="180"/>
      <c r="D811" s="180"/>
      <c r="E811" s="180"/>
      <c r="F811" s="180"/>
      <c r="G811" s="180"/>
      <c r="H811" s="180"/>
      <c r="I811" s="180"/>
      <c r="J811" s="180"/>
      <c r="K811" s="180"/>
      <c r="L811" s="180"/>
      <c r="M811" s="180"/>
      <c r="N811" s="180"/>
      <c r="O811" s="180"/>
      <c r="P811" s="180"/>
      <c r="Q811" s="180"/>
      <c r="R811" s="180"/>
      <c r="S811" s="180"/>
    </row>
    <row r="812" spans="1:19" ht="15.75" customHeight="1">
      <c r="A812" s="180"/>
      <c r="B812" s="180"/>
      <c r="C812" s="180"/>
      <c r="D812" s="180"/>
      <c r="E812" s="180"/>
      <c r="F812" s="180"/>
      <c r="G812" s="180"/>
      <c r="H812" s="180"/>
      <c r="I812" s="180"/>
      <c r="J812" s="180"/>
      <c r="K812" s="180"/>
      <c r="L812" s="180"/>
      <c r="M812" s="180"/>
      <c r="N812" s="180"/>
      <c r="O812" s="180"/>
      <c r="P812" s="180"/>
      <c r="Q812" s="180"/>
      <c r="R812" s="180"/>
      <c r="S812" s="180"/>
    </row>
    <row r="813" spans="1:19" ht="15.75" customHeight="1">
      <c r="A813" s="180"/>
      <c r="B813" s="180"/>
      <c r="C813" s="180"/>
      <c r="D813" s="180"/>
      <c r="E813" s="180"/>
      <c r="F813" s="180"/>
      <c r="G813" s="180"/>
      <c r="H813" s="180"/>
      <c r="I813" s="180"/>
      <c r="J813" s="180"/>
      <c r="K813" s="180"/>
      <c r="L813" s="180"/>
      <c r="M813" s="180"/>
      <c r="N813" s="180"/>
      <c r="O813" s="180"/>
      <c r="P813" s="180"/>
      <c r="Q813" s="180"/>
      <c r="R813" s="180"/>
      <c r="S813" s="180"/>
    </row>
    <row r="814" spans="1:19" ht="15.75" customHeight="1">
      <c r="A814" s="180"/>
      <c r="B814" s="180"/>
      <c r="C814" s="180"/>
      <c r="D814" s="180"/>
      <c r="E814" s="180"/>
      <c r="F814" s="180"/>
      <c r="G814" s="180"/>
      <c r="H814" s="180"/>
      <c r="I814" s="180"/>
      <c r="J814" s="180"/>
      <c r="K814" s="180"/>
      <c r="L814" s="180"/>
      <c r="M814" s="180"/>
      <c r="N814" s="180"/>
      <c r="O814" s="180"/>
      <c r="P814" s="180"/>
      <c r="Q814" s="180"/>
      <c r="R814" s="180"/>
      <c r="S814" s="180"/>
    </row>
    <row r="815" spans="1:19" ht="15.75" customHeight="1">
      <c r="A815" s="180"/>
      <c r="B815" s="180"/>
      <c r="C815" s="180"/>
      <c r="D815" s="180"/>
      <c r="E815" s="180"/>
      <c r="F815" s="180"/>
      <c r="G815" s="180"/>
      <c r="H815" s="180"/>
      <c r="I815" s="180"/>
      <c r="J815" s="180"/>
      <c r="K815" s="180"/>
      <c r="L815" s="180"/>
      <c r="M815" s="180"/>
      <c r="N815" s="180"/>
      <c r="O815" s="180"/>
      <c r="P815" s="180"/>
      <c r="Q815" s="180"/>
      <c r="R815" s="180"/>
      <c r="S815" s="180"/>
    </row>
    <row r="816" spans="1:19" ht="15.75" customHeight="1">
      <c r="A816" s="180"/>
      <c r="B816" s="180"/>
      <c r="C816" s="180"/>
      <c r="D816" s="180"/>
      <c r="E816" s="180"/>
      <c r="F816" s="180"/>
      <c r="G816" s="180"/>
      <c r="H816" s="180"/>
      <c r="I816" s="180"/>
      <c r="J816" s="180"/>
      <c r="K816" s="180"/>
      <c r="L816" s="180"/>
      <c r="M816" s="180"/>
      <c r="N816" s="180"/>
      <c r="O816" s="180"/>
      <c r="P816" s="180"/>
      <c r="Q816" s="180"/>
      <c r="R816" s="180"/>
      <c r="S816" s="180"/>
    </row>
    <row r="817" spans="1:19" ht="15.75" customHeight="1">
      <c r="A817" s="180"/>
      <c r="B817" s="180"/>
      <c r="C817" s="180"/>
      <c r="D817" s="180"/>
      <c r="E817" s="180"/>
      <c r="F817" s="180"/>
      <c r="G817" s="180"/>
      <c r="H817" s="180"/>
      <c r="I817" s="180"/>
      <c r="J817" s="180"/>
      <c r="K817" s="180"/>
      <c r="L817" s="180"/>
      <c r="M817" s="180"/>
      <c r="N817" s="180"/>
      <c r="O817" s="180"/>
      <c r="P817" s="180"/>
      <c r="Q817" s="180"/>
      <c r="R817" s="180"/>
      <c r="S817" s="180"/>
    </row>
    <row r="818" spans="1:19" ht="15.75" customHeight="1">
      <c r="A818" s="180"/>
      <c r="B818" s="180"/>
      <c r="C818" s="180"/>
      <c r="D818" s="180"/>
      <c r="E818" s="180"/>
      <c r="F818" s="180"/>
      <c r="G818" s="180"/>
      <c r="H818" s="180"/>
      <c r="I818" s="180"/>
      <c r="J818" s="180"/>
      <c r="K818" s="180"/>
      <c r="L818" s="180"/>
      <c r="M818" s="180"/>
      <c r="N818" s="180"/>
      <c r="O818" s="180"/>
      <c r="P818" s="180"/>
      <c r="Q818" s="180"/>
      <c r="R818" s="180"/>
      <c r="S818" s="180"/>
    </row>
    <row r="819" spans="1:19" ht="15.75" customHeight="1">
      <c r="A819" s="180"/>
      <c r="B819" s="180"/>
      <c r="C819" s="180"/>
      <c r="D819" s="180"/>
      <c r="E819" s="180"/>
      <c r="F819" s="180"/>
      <c r="G819" s="180"/>
      <c r="H819" s="180"/>
      <c r="I819" s="180"/>
      <c r="J819" s="180"/>
      <c r="K819" s="180"/>
      <c r="L819" s="180"/>
      <c r="M819" s="180"/>
      <c r="N819" s="180"/>
      <c r="O819" s="180"/>
      <c r="P819" s="180"/>
      <c r="Q819" s="180"/>
      <c r="R819" s="180"/>
      <c r="S819" s="180"/>
    </row>
    <row r="820" spans="1:19" ht="15.75" customHeight="1">
      <c r="A820" s="180"/>
      <c r="B820" s="180"/>
      <c r="C820" s="180"/>
      <c r="D820" s="180"/>
      <c r="E820" s="180"/>
      <c r="F820" s="180"/>
      <c r="G820" s="180"/>
      <c r="H820" s="180"/>
      <c r="I820" s="180"/>
      <c r="J820" s="180"/>
      <c r="K820" s="180"/>
      <c r="L820" s="180"/>
      <c r="M820" s="180"/>
      <c r="N820" s="180"/>
      <c r="O820" s="180"/>
      <c r="P820" s="180"/>
      <c r="Q820" s="180"/>
      <c r="R820" s="180"/>
      <c r="S820" s="180"/>
    </row>
    <row r="821" spans="1:19" ht="15.75" customHeight="1">
      <c r="A821" s="180"/>
      <c r="B821" s="180"/>
      <c r="C821" s="180"/>
      <c r="D821" s="180"/>
      <c r="E821" s="180"/>
      <c r="F821" s="180"/>
      <c r="G821" s="180"/>
      <c r="H821" s="180"/>
      <c r="I821" s="180"/>
      <c r="J821" s="180"/>
      <c r="K821" s="180"/>
      <c r="L821" s="180"/>
      <c r="M821" s="180"/>
      <c r="N821" s="180"/>
      <c r="O821" s="180"/>
      <c r="P821" s="180"/>
      <c r="Q821" s="180"/>
      <c r="R821" s="180"/>
      <c r="S821" s="180"/>
    </row>
    <row r="822" spans="1:19" ht="15.75" customHeight="1">
      <c r="A822" s="180"/>
      <c r="B822" s="180"/>
      <c r="C822" s="180"/>
      <c r="D822" s="180"/>
      <c r="E822" s="180"/>
      <c r="F822" s="180"/>
      <c r="G822" s="180"/>
      <c r="H822" s="180"/>
      <c r="I822" s="180"/>
      <c r="J822" s="180"/>
      <c r="K822" s="180"/>
      <c r="L822" s="180"/>
      <c r="M822" s="180"/>
      <c r="N822" s="180"/>
      <c r="O822" s="180"/>
      <c r="P822" s="180"/>
      <c r="Q822" s="180"/>
      <c r="R822" s="180"/>
      <c r="S822" s="180"/>
    </row>
    <row r="823" spans="1:19" ht="15.75" customHeight="1">
      <c r="A823" s="180"/>
      <c r="B823" s="180"/>
      <c r="C823" s="180"/>
      <c r="D823" s="180"/>
      <c r="E823" s="180"/>
      <c r="F823" s="180"/>
      <c r="G823" s="180"/>
      <c r="H823" s="180"/>
      <c r="I823" s="180"/>
      <c r="J823" s="180"/>
      <c r="K823" s="180"/>
      <c r="L823" s="180"/>
      <c r="M823" s="180"/>
      <c r="N823" s="180"/>
      <c r="O823" s="180"/>
      <c r="P823" s="180"/>
      <c r="Q823" s="180"/>
      <c r="R823" s="180"/>
      <c r="S823" s="180"/>
    </row>
    <row r="824" spans="1:19" ht="15.75" customHeight="1">
      <c r="A824" s="180"/>
      <c r="B824" s="180"/>
      <c r="C824" s="180"/>
      <c r="D824" s="180"/>
      <c r="E824" s="180"/>
      <c r="F824" s="180"/>
      <c r="G824" s="180"/>
      <c r="H824" s="180"/>
      <c r="I824" s="180"/>
      <c r="J824" s="180"/>
      <c r="K824" s="180"/>
      <c r="L824" s="180"/>
      <c r="M824" s="180"/>
      <c r="N824" s="180"/>
      <c r="O824" s="180"/>
      <c r="P824" s="180"/>
      <c r="Q824" s="180"/>
      <c r="R824" s="180"/>
      <c r="S824" s="180"/>
    </row>
    <row r="825" spans="1:19" ht="15.75" customHeight="1">
      <c r="A825" s="180"/>
      <c r="B825" s="180"/>
      <c r="C825" s="180"/>
      <c r="D825" s="180"/>
      <c r="E825" s="180"/>
      <c r="F825" s="180"/>
      <c r="G825" s="180"/>
      <c r="H825" s="180"/>
      <c r="I825" s="180"/>
      <c r="J825" s="180"/>
      <c r="K825" s="180"/>
      <c r="L825" s="180"/>
      <c r="M825" s="180"/>
      <c r="N825" s="180"/>
      <c r="O825" s="180"/>
      <c r="P825" s="180"/>
      <c r="Q825" s="180"/>
      <c r="R825" s="180"/>
      <c r="S825" s="180"/>
    </row>
    <row r="826" spans="1:19" ht="15.75" customHeight="1">
      <c r="A826" s="180"/>
      <c r="B826" s="180"/>
      <c r="C826" s="180"/>
      <c r="D826" s="180"/>
      <c r="E826" s="180"/>
      <c r="F826" s="180"/>
      <c r="G826" s="180"/>
      <c r="H826" s="180"/>
      <c r="I826" s="180"/>
      <c r="J826" s="180"/>
      <c r="K826" s="180"/>
      <c r="L826" s="180"/>
      <c r="M826" s="180"/>
      <c r="N826" s="180"/>
      <c r="O826" s="180"/>
      <c r="P826" s="180"/>
      <c r="Q826" s="180"/>
      <c r="R826" s="180"/>
      <c r="S826" s="180"/>
    </row>
    <row r="827" spans="1:19" ht="15.75" customHeight="1">
      <c r="A827" s="180"/>
      <c r="B827" s="180"/>
      <c r="C827" s="180"/>
      <c r="D827" s="180"/>
      <c r="E827" s="180"/>
      <c r="F827" s="180"/>
      <c r="G827" s="180"/>
      <c r="H827" s="180"/>
      <c r="I827" s="180"/>
      <c r="J827" s="180"/>
      <c r="K827" s="180"/>
      <c r="L827" s="180"/>
      <c r="M827" s="180"/>
      <c r="N827" s="180"/>
      <c r="O827" s="180"/>
      <c r="P827" s="180"/>
      <c r="Q827" s="180"/>
      <c r="R827" s="180"/>
      <c r="S827" s="180"/>
    </row>
    <row r="828" spans="1:19" ht="15.75" customHeight="1">
      <c r="A828" s="180"/>
      <c r="B828" s="180"/>
      <c r="C828" s="180"/>
      <c r="D828" s="180"/>
      <c r="E828" s="180"/>
      <c r="F828" s="180"/>
      <c r="G828" s="180"/>
      <c r="H828" s="180"/>
      <c r="I828" s="180"/>
      <c r="J828" s="180"/>
      <c r="K828" s="180"/>
      <c r="L828" s="180"/>
      <c r="M828" s="180"/>
      <c r="N828" s="180"/>
      <c r="O828" s="180"/>
      <c r="P828" s="180"/>
      <c r="Q828" s="180"/>
      <c r="R828" s="180"/>
      <c r="S828" s="180"/>
    </row>
    <row r="829" spans="1:19" ht="15.75" customHeight="1">
      <c r="A829" s="180"/>
      <c r="B829" s="180"/>
      <c r="C829" s="180"/>
      <c r="D829" s="180"/>
      <c r="E829" s="180"/>
      <c r="F829" s="180"/>
      <c r="G829" s="180"/>
      <c r="H829" s="180"/>
      <c r="I829" s="180"/>
      <c r="J829" s="180"/>
      <c r="K829" s="180"/>
      <c r="L829" s="180"/>
      <c r="M829" s="180"/>
      <c r="N829" s="180"/>
      <c r="O829" s="180"/>
      <c r="P829" s="180"/>
      <c r="Q829" s="180"/>
      <c r="R829" s="180"/>
      <c r="S829" s="180"/>
    </row>
    <row r="830" spans="1:19" ht="15.75" customHeight="1">
      <c r="A830" s="180"/>
      <c r="B830" s="180"/>
      <c r="C830" s="180"/>
      <c r="D830" s="180"/>
      <c r="E830" s="180"/>
      <c r="F830" s="180"/>
      <c r="G830" s="180"/>
      <c r="H830" s="180"/>
      <c r="I830" s="180"/>
      <c r="J830" s="180"/>
      <c r="K830" s="180"/>
      <c r="L830" s="180"/>
      <c r="M830" s="180"/>
      <c r="N830" s="180"/>
      <c r="O830" s="180"/>
      <c r="P830" s="180"/>
      <c r="Q830" s="180"/>
      <c r="R830" s="180"/>
      <c r="S830" s="180"/>
    </row>
    <row r="831" spans="1:19" ht="15.75" customHeight="1">
      <c r="A831" s="180"/>
      <c r="B831" s="180"/>
      <c r="C831" s="180"/>
      <c r="D831" s="180"/>
      <c r="E831" s="180"/>
      <c r="F831" s="180"/>
      <c r="G831" s="180"/>
      <c r="H831" s="180"/>
      <c r="I831" s="180"/>
      <c r="J831" s="180"/>
      <c r="K831" s="180"/>
      <c r="L831" s="180"/>
      <c r="M831" s="180"/>
      <c r="N831" s="180"/>
      <c r="O831" s="180"/>
      <c r="P831" s="180"/>
      <c r="Q831" s="180"/>
      <c r="R831" s="180"/>
      <c r="S831" s="180"/>
    </row>
    <row r="832" spans="1:19" ht="15.75" customHeight="1">
      <c r="A832" s="180"/>
      <c r="B832" s="180"/>
      <c r="C832" s="180"/>
      <c r="D832" s="180"/>
      <c r="E832" s="180"/>
      <c r="F832" s="180"/>
      <c r="G832" s="180"/>
      <c r="H832" s="180"/>
      <c r="I832" s="180"/>
      <c r="J832" s="180"/>
      <c r="K832" s="180"/>
      <c r="L832" s="180"/>
      <c r="M832" s="180"/>
      <c r="N832" s="180"/>
      <c r="O832" s="180"/>
      <c r="P832" s="180"/>
      <c r="Q832" s="180"/>
      <c r="R832" s="180"/>
      <c r="S832" s="180"/>
    </row>
    <row r="833" spans="1:19" ht="15.75" customHeight="1">
      <c r="A833" s="180"/>
      <c r="B833" s="180"/>
      <c r="C833" s="180"/>
      <c r="D833" s="180"/>
      <c r="E833" s="180"/>
      <c r="F833" s="180"/>
      <c r="G833" s="180"/>
      <c r="H833" s="180"/>
      <c r="I833" s="180"/>
      <c r="J833" s="180"/>
      <c r="K833" s="180"/>
      <c r="L833" s="180"/>
      <c r="M833" s="180"/>
      <c r="N833" s="180"/>
      <c r="O833" s="180"/>
      <c r="P833" s="180"/>
      <c r="Q833" s="180"/>
      <c r="R833" s="180"/>
      <c r="S833" s="180"/>
    </row>
    <row r="834" spans="1:19" ht="15.75" customHeight="1">
      <c r="A834" s="180"/>
      <c r="B834" s="180"/>
      <c r="C834" s="180"/>
      <c r="D834" s="180"/>
      <c r="E834" s="180"/>
      <c r="F834" s="180"/>
      <c r="G834" s="180"/>
      <c r="H834" s="180"/>
      <c r="I834" s="180"/>
      <c r="J834" s="180"/>
      <c r="K834" s="180"/>
      <c r="L834" s="180"/>
      <c r="M834" s="180"/>
      <c r="N834" s="180"/>
      <c r="O834" s="180"/>
      <c r="P834" s="180"/>
      <c r="Q834" s="180"/>
      <c r="R834" s="180"/>
      <c r="S834" s="180"/>
    </row>
    <row r="835" spans="1:19" ht="15.75" customHeight="1">
      <c r="A835" s="180"/>
      <c r="B835" s="180"/>
      <c r="C835" s="180"/>
      <c r="D835" s="180"/>
      <c r="E835" s="180"/>
      <c r="F835" s="180"/>
      <c r="G835" s="180"/>
      <c r="H835" s="180"/>
      <c r="I835" s="180"/>
      <c r="J835" s="180"/>
      <c r="K835" s="180"/>
      <c r="L835" s="180"/>
      <c r="M835" s="180"/>
      <c r="N835" s="180"/>
      <c r="O835" s="180"/>
      <c r="P835" s="180"/>
      <c r="Q835" s="180"/>
      <c r="R835" s="180"/>
      <c r="S835" s="180"/>
    </row>
    <row r="836" spans="1:19" ht="15.75" customHeight="1">
      <c r="A836" s="180"/>
      <c r="B836" s="180"/>
      <c r="C836" s="180"/>
      <c r="D836" s="180"/>
      <c r="E836" s="180"/>
      <c r="F836" s="180"/>
      <c r="G836" s="180"/>
      <c r="H836" s="180"/>
      <c r="I836" s="180"/>
      <c r="J836" s="180"/>
      <c r="K836" s="180"/>
      <c r="L836" s="180"/>
      <c r="M836" s="180"/>
      <c r="N836" s="180"/>
      <c r="O836" s="180"/>
      <c r="P836" s="180"/>
      <c r="Q836" s="180"/>
      <c r="R836" s="180"/>
      <c r="S836" s="180"/>
    </row>
    <row r="837" spans="1:19" ht="15.75" customHeight="1">
      <c r="A837" s="180"/>
      <c r="B837" s="180"/>
      <c r="C837" s="180"/>
      <c r="D837" s="180"/>
      <c r="E837" s="180"/>
      <c r="F837" s="180"/>
      <c r="G837" s="180"/>
      <c r="H837" s="180"/>
      <c r="I837" s="180"/>
      <c r="J837" s="180"/>
      <c r="K837" s="180"/>
      <c r="L837" s="180"/>
      <c r="M837" s="180"/>
      <c r="N837" s="180"/>
      <c r="O837" s="180"/>
      <c r="P837" s="180"/>
      <c r="Q837" s="180"/>
      <c r="R837" s="180"/>
      <c r="S837" s="180"/>
    </row>
    <row r="838" spans="1:19" ht="15.75" customHeight="1">
      <c r="A838" s="180"/>
      <c r="B838" s="180"/>
      <c r="C838" s="180"/>
      <c r="D838" s="180"/>
      <c r="E838" s="180"/>
      <c r="F838" s="180"/>
      <c r="G838" s="180"/>
      <c r="H838" s="180"/>
      <c r="I838" s="180"/>
      <c r="J838" s="180"/>
      <c r="K838" s="180"/>
      <c r="L838" s="180"/>
      <c r="M838" s="180"/>
      <c r="N838" s="180"/>
      <c r="O838" s="180"/>
      <c r="P838" s="180"/>
      <c r="Q838" s="180"/>
      <c r="R838" s="180"/>
      <c r="S838" s="180"/>
    </row>
    <row r="839" spans="1:19" ht="15.75" customHeight="1">
      <c r="A839" s="180"/>
      <c r="B839" s="180"/>
      <c r="C839" s="180"/>
      <c r="D839" s="180"/>
      <c r="E839" s="180"/>
      <c r="F839" s="180"/>
      <c r="G839" s="180"/>
      <c r="H839" s="180"/>
      <c r="I839" s="180"/>
      <c r="J839" s="180"/>
      <c r="K839" s="180"/>
      <c r="L839" s="180"/>
      <c r="M839" s="180"/>
      <c r="N839" s="180"/>
      <c r="O839" s="180"/>
      <c r="P839" s="180"/>
      <c r="Q839" s="180"/>
      <c r="R839" s="180"/>
      <c r="S839" s="180"/>
    </row>
    <row r="840" spans="1:19" ht="15.75" customHeight="1">
      <c r="A840" s="180"/>
      <c r="B840" s="180"/>
      <c r="C840" s="180"/>
      <c r="D840" s="180"/>
      <c r="E840" s="180"/>
      <c r="F840" s="180"/>
      <c r="G840" s="180"/>
      <c r="H840" s="180"/>
      <c r="I840" s="180"/>
      <c r="J840" s="180"/>
      <c r="K840" s="180"/>
      <c r="L840" s="180"/>
      <c r="M840" s="180"/>
      <c r="N840" s="180"/>
      <c r="O840" s="180"/>
      <c r="P840" s="180"/>
      <c r="Q840" s="180"/>
      <c r="R840" s="180"/>
      <c r="S840" s="180"/>
    </row>
    <row r="841" spans="1:19" ht="15.75" customHeight="1">
      <c r="A841" s="180"/>
      <c r="B841" s="180"/>
      <c r="C841" s="180"/>
      <c r="D841" s="180"/>
      <c r="E841" s="180"/>
      <c r="F841" s="180"/>
      <c r="G841" s="180"/>
      <c r="H841" s="180"/>
      <c r="I841" s="180"/>
      <c r="J841" s="180"/>
      <c r="K841" s="180"/>
      <c r="L841" s="180"/>
      <c r="M841" s="180"/>
      <c r="N841" s="180"/>
      <c r="O841" s="180"/>
      <c r="P841" s="180"/>
      <c r="Q841" s="180"/>
      <c r="R841" s="180"/>
      <c r="S841" s="180"/>
    </row>
    <row r="842" spans="1:19" ht="15.75" customHeight="1">
      <c r="A842" s="180"/>
      <c r="B842" s="180"/>
      <c r="C842" s="180"/>
      <c r="D842" s="180"/>
      <c r="E842" s="180"/>
      <c r="F842" s="180"/>
      <c r="G842" s="180"/>
      <c r="H842" s="180"/>
      <c r="I842" s="180"/>
      <c r="J842" s="180"/>
      <c r="K842" s="180"/>
      <c r="L842" s="180"/>
      <c r="M842" s="180"/>
      <c r="N842" s="180"/>
      <c r="O842" s="180"/>
      <c r="P842" s="180"/>
      <c r="Q842" s="180"/>
      <c r="R842" s="180"/>
      <c r="S842" s="180"/>
    </row>
    <row r="843" spans="1:19" ht="15.75" customHeight="1">
      <c r="A843" s="180"/>
      <c r="B843" s="180"/>
      <c r="C843" s="180"/>
      <c r="D843" s="180"/>
      <c r="E843" s="180"/>
      <c r="F843" s="180"/>
      <c r="G843" s="180"/>
      <c r="H843" s="180"/>
      <c r="I843" s="180"/>
      <c r="J843" s="180"/>
      <c r="K843" s="180"/>
      <c r="L843" s="180"/>
      <c r="M843" s="180"/>
      <c r="N843" s="180"/>
      <c r="O843" s="180"/>
      <c r="P843" s="180"/>
      <c r="Q843" s="180"/>
      <c r="R843" s="180"/>
      <c r="S843" s="180"/>
    </row>
    <row r="844" spans="1:19" ht="15.75" customHeight="1">
      <c r="A844" s="180"/>
      <c r="B844" s="180"/>
      <c r="C844" s="180"/>
      <c r="D844" s="180"/>
      <c r="E844" s="180"/>
      <c r="F844" s="180"/>
      <c r="G844" s="180"/>
      <c r="H844" s="180"/>
      <c r="I844" s="180"/>
      <c r="J844" s="180"/>
      <c r="K844" s="180"/>
      <c r="L844" s="180"/>
      <c r="M844" s="180"/>
      <c r="N844" s="180"/>
      <c r="O844" s="180"/>
      <c r="P844" s="180"/>
      <c r="Q844" s="180"/>
      <c r="R844" s="180"/>
      <c r="S844" s="180"/>
    </row>
    <row r="845" spans="1:19" ht="15.75" customHeight="1">
      <c r="A845" s="180"/>
      <c r="B845" s="180"/>
      <c r="C845" s="180"/>
      <c r="D845" s="180"/>
      <c r="E845" s="180"/>
      <c r="F845" s="180"/>
      <c r="G845" s="180"/>
      <c r="H845" s="180"/>
      <c r="I845" s="180"/>
      <c r="J845" s="180"/>
      <c r="K845" s="180"/>
      <c r="L845" s="180"/>
      <c r="M845" s="180"/>
      <c r="N845" s="180"/>
      <c r="O845" s="180"/>
      <c r="P845" s="180"/>
      <c r="Q845" s="180"/>
      <c r="R845" s="180"/>
      <c r="S845" s="180"/>
    </row>
    <row r="846" spans="1:19" ht="15.75" customHeight="1">
      <c r="A846" s="180"/>
      <c r="B846" s="180"/>
      <c r="C846" s="180"/>
      <c r="D846" s="180"/>
      <c r="E846" s="180"/>
      <c r="F846" s="180"/>
      <c r="G846" s="180"/>
      <c r="H846" s="180"/>
      <c r="I846" s="180"/>
      <c r="J846" s="180"/>
      <c r="K846" s="180"/>
      <c r="L846" s="180"/>
      <c r="M846" s="180"/>
      <c r="N846" s="180"/>
      <c r="O846" s="180"/>
      <c r="P846" s="180"/>
      <c r="Q846" s="180"/>
      <c r="R846" s="180"/>
      <c r="S846" s="180"/>
    </row>
    <row r="847" spans="1:19" ht="15.75" customHeight="1">
      <c r="A847" s="180"/>
      <c r="B847" s="180"/>
      <c r="C847" s="180"/>
      <c r="D847" s="180"/>
      <c r="E847" s="180"/>
      <c r="F847" s="180"/>
      <c r="G847" s="180"/>
      <c r="H847" s="180"/>
      <c r="I847" s="180"/>
      <c r="J847" s="180"/>
      <c r="K847" s="180"/>
      <c r="L847" s="180"/>
      <c r="M847" s="180"/>
      <c r="N847" s="180"/>
      <c r="O847" s="180"/>
      <c r="P847" s="180"/>
      <c r="Q847" s="180"/>
      <c r="R847" s="180"/>
      <c r="S847" s="180"/>
    </row>
    <row r="848" spans="1:19" ht="15.75" customHeight="1">
      <c r="A848" s="180"/>
      <c r="B848" s="180"/>
      <c r="C848" s="180"/>
      <c r="D848" s="180"/>
      <c r="E848" s="180"/>
      <c r="F848" s="180"/>
      <c r="G848" s="180"/>
      <c r="H848" s="180"/>
      <c r="I848" s="180"/>
      <c r="J848" s="180"/>
      <c r="K848" s="180"/>
      <c r="L848" s="180"/>
      <c r="M848" s="180"/>
      <c r="N848" s="180"/>
      <c r="O848" s="180"/>
      <c r="P848" s="180"/>
      <c r="Q848" s="180"/>
      <c r="R848" s="180"/>
      <c r="S848" s="180"/>
    </row>
    <row r="849" spans="1:19" ht="15.75" customHeight="1">
      <c r="A849" s="180"/>
      <c r="B849" s="180"/>
      <c r="C849" s="180"/>
      <c r="D849" s="180"/>
      <c r="E849" s="180"/>
      <c r="F849" s="180"/>
      <c r="G849" s="180"/>
      <c r="H849" s="180"/>
      <c r="I849" s="180"/>
      <c r="J849" s="180"/>
      <c r="K849" s="180"/>
      <c r="L849" s="180"/>
      <c r="M849" s="180"/>
      <c r="N849" s="180"/>
      <c r="O849" s="180"/>
      <c r="P849" s="180"/>
      <c r="Q849" s="180"/>
      <c r="R849" s="180"/>
      <c r="S849" s="180"/>
    </row>
    <row r="850" spans="1:19" ht="15.75" customHeight="1">
      <c r="A850" s="180"/>
      <c r="B850" s="180"/>
      <c r="C850" s="180"/>
      <c r="D850" s="180"/>
      <c r="E850" s="180"/>
      <c r="F850" s="180"/>
      <c r="G850" s="180"/>
      <c r="H850" s="180"/>
      <c r="I850" s="180"/>
      <c r="J850" s="180"/>
      <c r="K850" s="180"/>
      <c r="L850" s="180"/>
      <c r="M850" s="180"/>
      <c r="N850" s="180"/>
      <c r="O850" s="180"/>
      <c r="P850" s="180"/>
      <c r="Q850" s="180"/>
      <c r="R850" s="180"/>
      <c r="S850" s="180"/>
    </row>
    <row r="851" spans="1:19" ht="15.75" customHeight="1">
      <c r="A851" s="180"/>
      <c r="B851" s="180"/>
      <c r="C851" s="180"/>
      <c r="D851" s="180"/>
      <c r="E851" s="180"/>
      <c r="F851" s="180"/>
      <c r="G851" s="180"/>
      <c r="H851" s="180"/>
      <c r="I851" s="180"/>
      <c r="J851" s="180"/>
      <c r="K851" s="180"/>
      <c r="L851" s="180"/>
      <c r="M851" s="180"/>
      <c r="N851" s="180"/>
      <c r="O851" s="180"/>
      <c r="P851" s="180"/>
      <c r="Q851" s="180"/>
      <c r="R851" s="180"/>
      <c r="S851" s="180"/>
    </row>
    <row r="852" spans="1:19" ht="15.75" customHeight="1">
      <c r="A852" s="180"/>
      <c r="B852" s="180"/>
      <c r="C852" s="180"/>
      <c r="D852" s="180"/>
      <c r="E852" s="180"/>
      <c r="F852" s="180"/>
      <c r="G852" s="180"/>
      <c r="H852" s="180"/>
      <c r="I852" s="180"/>
      <c r="J852" s="180"/>
      <c r="K852" s="180"/>
      <c r="L852" s="180"/>
      <c r="M852" s="180"/>
      <c r="N852" s="180"/>
      <c r="O852" s="180"/>
      <c r="P852" s="180"/>
      <c r="Q852" s="180"/>
      <c r="R852" s="180"/>
      <c r="S852" s="180"/>
    </row>
    <row r="853" spans="1:19" ht="15.75" customHeight="1">
      <c r="A853" s="180"/>
      <c r="B853" s="180"/>
      <c r="C853" s="180"/>
      <c r="D853" s="180"/>
      <c r="E853" s="180"/>
      <c r="F853" s="180"/>
      <c r="G853" s="180"/>
      <c r="H853" s="180"/>
      <c r="I853" s="180"/>
      <c r="J853" s="180"/>
      <c r="K853" s="180"/>
      <c r="L853" s="180"/>
      <c r="M853" s="180"/>
      <c r="N853" s="180"/>
      <c r="O853" s="180"/>
      <c r="P853" s="180"/>
      <c r="Q853" s="180"/>
      <c r="R853" s="180"/>
      <c r="S853" s="180"/>
    </row>
    <row r="854" spans="1:19" ht="15.75" customHeight="1">
      <c r="A854" s="180"/>
      <c r="B854" s="180"/>
      <c r="C854" s="180"/>
      <c r="D854" s="180"/>
      <c r="E854" s="180"/>
      <c r="F854" s="180"/>
      <c r="G854" s="180"/>
      <c r="H854" s="180"/>
      <c r="I854" s="180"/>
      <c r="J854" s="180"/>
      <c r="K854" s="180"/>
      <c r="L854" s="180"/>
      <c r="M854" s="180"/>
      <c r="N854" s="180"/>
      <c r="O854" s="180"/>
      <c r="P854" s="180"/>
      <c r="Q854" s="180"/>
      <c r="R854" s="180"/>
      <c r="S854" s="180"/>
    </row>
    <row r="855" spans="1:19" ht="15.75" customHeight="1">
      <c r="A855" s="180"/>
      <c r="B855" s="180"/>
      <c r="C855" s="180"/>
      <c r="D855" s="180"/>
      <c r="E855" s="180"/>
      <c r="F855" s="180"/>
      <c r="G855" s="180"/>
      <c r="H855" s="180"/>
      <c r="I855" s="180"/>
      <c r="J855" s="180"/>
      <c r="K855" s="180"/>
      <c r="L855" s="180"/>
      <c r="M855" s="180"/>
      <c r="N855" s="180"/>
      <c r="O855" s="180"/>
      <c r="P855" s="180"/>
      <c r="Q855" s="180"/>
      <c r="R855" s="180"/>
      <c r="S855" s="180"/>
    </row>
    <row r="856" spans="1:19" ht="15.75" customHeight="1">
      <c r="A856" s="180"/>
      <c r="B856" s="180"/>
      <c r="C856" s="180"/>
      <c r="D856" s="180"/>
      <c r="E856" s="180"/>
      <c r="F856" s="180"/>
      <c r="G856" s="180"/>
      <c r="H856" s="180"/>
      <c r="I856" s="180"/>
      <c r="J856" s="180"/>
      <c r="K856" s="180"/>
      <c r="L856" s="180"/>
      <c r="M856" s="180"/>
      <c r="N856" s="180"/>
      <c r="O856" s="180"/>
      <c r="P856" s="180"/>
      <c r="Q856" s="180"/>
      <c r="R856" s="180"/>
      <c r="S856" s="180"/>
    </row>
    <row r="857" spans="1:19" ht="15.75" customHeight="1">
      <c r="A857" s="180"/>
      <c r="B857" s="180"/>
      <c r="C857" s="180"/>
      <c r="D857" s="180"/>
      <c r="E857" s="180"/>
      <c r="F857" s="180"/>
      <c r="G857" s="180"/>
      <c r="H857" s="180"/>
      <c r="I857" s="180"/>
      <c r="J857" s="180"/>
      <c r="K857" s="180"/>
      <c r="L857" s="180"/>
      <c r="M857" s="180"/>
      <c r="N857" s="180"/>
      <c r="O857" s="180"/>
      <c r="P857" s="180"/>
      <c r="Q857" s="180"/>
      <c r="R857" s="180"/>
      <c r="S857" s="180"/>
    </row>
    <row r="858" spans="1:19" ht="15.75" customHeight="1">
      <c r="A858" s="180"/>
      <c r="B858" s="180"/>
      <c r="C858" s="180"/>
      <c r="D858" s="180"/>
      <c r="E858" s="180"/>
      <c r="F858" s="180"/>
      <c r="G858" s="180"/>
      <c r="H858" s="180"/>
      <c r="I858" s="180"/>
      <c r="J858" s="180"/>
      <c r="K858" s="180"/>
      <c r="L858" s="180"/>
      <c r="M858" s="180"/>
      <c r="N858" s="180"/>
      <c r="O858" s="180"/>
      <c r="P858" s="180"/>
      <c r="Q858" s="180"/>
      <c r="R858" s="180"/>
      <c r="S858" s="180"/>
    </row>
    <row r="859" spans="1:19" ht="15.75" customHeight="1">
      <c r="A859" s="180"/>
      <c r="B859" s="180"/>
      <c r="C859" s="180"/>
      <c r="D859" s="180"/>
      <c r="E859" s="180"/>
      <c r="F859" s="180"/>
      <c r="G859" s="180"/>
      <c r="H859" s="180"/>
      <c r="I859" s="180"/>
      <c r="J859" s="180"/>
      <c r="K859" s="180"/>
      <c r="L859" s="180"/>
      <c r="M859" s="180"/>
      <c r="N859" s="180"/>
      <c r="O859" s="180"/>
      <c r="P859" s="180"/>
      <c r="Q859" s="180"/>
      <c r="R859" s="180"/>
      <c r="S859" s="180"/>
    </row>
    <row r="860" spans="1:19" ht="15.75" customHeight="1">
      <c r="A860" s="180"/>
      <c r="B860" s="180"/>
      <c r="C860" s="180"/>
      <c r="D860" s="180"/>
      <c r="E860" s="180"/>
      <c r="F860" s="180"/>
      <c r="G860" s="180"/>
      <c r="H860" s="180"/>
      <c r="I860" s="180"/>
      <c r="J860" s="180"/>
      <c r="K860" s="180"/>
      <c r="L860" s="180"/>
      <c r="M860" s="180"/>
      <c r="N860" s="180"/>
      <c r="O860" s="180"/>
      <c r="P860" s="180"/>
      <c r="Q860" s="180"/>
      <c r="R860" s="180"/>
      <c r="S860" s="180"/>
    </row>
    <row r="861" spans="1:19" ht="15.75" customHeight="1">
      <c r="A861" s="180"/>
      <c r="B861" s="180"/>
      <c r="C861" s="180"/>
      <c r="D861" s="180"/>
      <c r="E861" s="180"/>
      <c r="F861" s="180"/>
      <c r="G861" s="180"/>
      <c r="H861" s="180"/>
      <c r="I861" s="180"/>
      <c r="J861" s="180"/>
      <c r="K861" s="180"/>
      <c r="L861" s="180"/>
      <c r="M861" s="180"/>
      <c r="N861" s="180"/>
      <c r="O861" s="180"/>
      <c r="P861" s="180"/>
      <c r="Q861" s="180"/>
      <c r="R861" s="180"/>
      <c r="S861" s="180"/>
    </row>
    <row r="862" spans="1:19" ht="15.75" customHeight="1">
      <c r="A862" s="180"/>
      <c r="B862" s="180"/>
      <c r="C862" s="180"/>
      <c r="D862" s="180"/>
      <c r="E862" s="180"/>
      <c r="F862" s="180"/>
      <c r="G862" s="180"/>
      <c r="H862" s="180"/>
      <c r="I862" s="180"/>
      <c r="J862" s="180"/>
      <c r="K862" s="180"/>
      <c r="L862" s="180"/>
      <c r="M862" s="180"/>
      <c r="N862" s="180"/>
      <c r="O862" s="180"/>
      <c r="P862" s="180"/>
      <c r="Q862" s="180"/>
      <c r="R862" s="180"/>
      <c r="S862" s="180"/>
    </row>
    <row r="863" spans="1:19" ht="15.75" customHeight="1">
      <c r="A863" s="180"/>
      <c r="B863" s="180"/>
      <c r="C863" s="180"/>
      <c r="D863" s="180"/>
      <c r="E863" s="180"/>
      <c r="F863" s="180"/>
      <c r="G863" s="180"/>
      <c r="H863" s="180"/>
      <c r="I863" s="180"/>
      <c r="J863" s="180"/>
      <c r="K863" s="180"/>
      <c r="L863" s="180"/>
      <c r="M863" s="180"/>
      <c r="N863" s="180"/>
      <c r="O863" s="180"/>
      <c r="P863" s="180"/>
      <c r="Q863" s="180"/>
      <c r="R863" s="180"/>
      <c r="S863" s="180"/>
    </row>
    <row r="864" spans="1:19" ht="15.75" customHeight="1">
      <c r="A864" s="180"/>
      <c r="B864" s="180"/>
      <c r="C864" s="180"/>
      <c r="D864" s="180"/>
      <c r="E864" s="180"/>
      <c r="F864" s="180"/>
      <c r="G864" s="180"/>
      <c r="H864" s="180"/>
      <c r="I864" s="180"/>
      <c r="J864" s="180"/>
      <c r="K864" s="180"/>
      <c r="L864" s="180"/>
      <c r="M864" s="180"/>
      <c r="N864" s="180"/>
      <c r="O864" s="180"/>
      <c r="P864" s="180"/>
      <c r="Q864" s="180"/>
      <c r="R864" s="180"/>
      <c r="S864" s="180"/>
    </row>
    <row r="865" spans="1:19" ht="15.75" customHeight="1">
      <c r="A865" s="180"/>
      <c r="B865" s="180"/>
      <c r="C865" s="180"/>
      <c r="D865" s="180"/>
      <c r="E865" s="180"/>
      <c r="F865" s="180"/>
      <c r="G865" s="180"/>
      <c r="H865" s="180"/>
      <c r="I865" s="180"/>
      <c r="J865" s="180"/>
      <c r="K865" s="180"/>
      <c r="L865" s="180"/>
      <c r="M865" s="180"/>
      <c r="N865" s="180"/>
      <c r="O865" s="180"/>
      <c r="P865" s="180"/>
      <c r="Q865" s="180"/>
      <c r="R865" s="180"/>
      <c r="S865" s="180"/>
    </row>
    <row r="866" spans="1:19" ht="15.75" customHeight="1">
      <c r="A866" s="180"/>
      <c r="B866" s="180"/>
      <c r="C866" s="180"/>
      <c r="D866" s="180"/>
      <c r="E866" s="180"/>
      <c r="F866" s="180"/>
      <c r="G866" s="180"/>
      <c r="H866" s="180"/>
      <c r="I866" s="180"/>
      <c r="J866" s="180"/>
      <c r="K866" s="180"/>
      <c r="L866" s="180"/>
      <c r="M866" s="180"/>
      <c r="N866" s="180"/>
      <c r="O866" s="180"/>
      <c r="P866" s="180"/>
      <c r="Q866" s="180"/>
      <c r="R866" s="180"/>
      <c r="S866" s="180"/>
    </row>
    <row r="867" spans="1:19" ht="15.75" customHeight="1">
      <c r="A867" s="180"/>
      <c r="B867" s="180"/>
      <c r="C867" s="180"/>
      <c r="D867" s="180"/>
      <c r="E867" s="180"/>
      <c r="F867" s="180"/>
      <c r="G867" s="180"/>
      <c r="H867" s="180"/>
      <c r="I867" s="180"/>
      <c r="J867" s="180"/>
      <c r="K867" s="180"/>
      <c r="L867" s="180"/>
      <c r="M867" s="180"/>
      <c r="N867" s="180"/>
      <c r="O867" s="180"/>
      <c r="P867" s="180"/>
      <c r="Q867" s="180"/>
      <c r="R867" s="180"/>
      <c r="S867" s="180"/>
    </row>
    <row r="868" spans="1:19" ht="15.75" customHeight="1">
      <c r="A868" s="180"/>
      <c r="B868" s="180"/>
      <c r="C868" s="180"/>
      <c r="D868" s="180"/>
      <c r="E868" s="180"/>
      <c r="F868" s="180"/>
      <c r="G868" s="180"/>
      <c r="H868" s="180"/>
      <c r="I868" s="180"/>
      <c r="J868" s="180"/>
      <c r="K868" s="180"/>
      <c r="L868" s="180"/>
      <c r="M868" s="180"/>
      <c r="N868" s="180"/>
      <c r="O868" s="180"/>
      <c r="P868" s="180"/>
      <c r="Q868" s="180"/>
      <c r="R868" s="180"/>
      <c r="S868" s="180"/>
    </row>
    <row r="869" spans="1:19" ht="15.75" customHeight="1">
      <c r="A869" s="180"/>
      <c r="B869" s="180"/>
      <c r="C869" s="180"/>
      <c r="D869" s="180"/>
      <c r="E869" s="180"/>
      <c r="F869" s="180"/>
      <c r="G869" s="180"/>
      <c r="H869" s="180"/>
      <c r="I869" s="180"/>
      <c r="J869" s="180"/>
      <c r="K869" s="180"/>
      <c r="L869" s="180"/>
      <c r="M869" s="180"/>
      <c r="N869" s="180"/>
      <c r="O869" s="180"/>
      <c r="P869" s="180"/>
      <c r="Q869" s="180"/>
      <c r="R869" s="180"/>
      <c r="S869" s="180"/>
    </row>
    <row r="870" spans="1:19" ht="15.75" customHeight="1">
      <c r="A870" s="180"/>
      <c r="B870" s="180"/>
      <c r="C870" s="180"/>
      <c r="D870" s="180"/>
      <c r="E870" s="180"/>
      <c r="F870" s="180"/>
      <c r="G870" s="180"/>
      <c r="H870" s="180"/>
      <c r="I870" s="180"/>
      <c r="J870" s="180"/>
      <c r="K870" s="180"/>
      <c r="L870" s="180"/>
      <c r="M870" s="180"/>
      <c r="N870" s="180"/>
      <c r="O870" s="180"/>
      <c r="P870" s="180"/>
      <c r="Q870" s="180"/>
      <c r="R870" s="180"/>
      <c r="S870" s="180"/>
    </row>
    <row r="871" spans="1:19" ht="15.75" customHeight="1">
      <c r="A871" s="180"/>
      <c r="B871" s="180"/>
      <c r="C871" s="180"/>
      <c r="D871" s="180"/>
      <c r="E871" s="180"/>
      <c r="F871" s="180"/>
      <c r="G871" s="180"/>
      <c r="H871" s="180"/>
      <c r="I871" s="180"/>
      <c r="J871" s="180"/>
      <c r="K871" s="180"/>
      <c r="L871" s="180"/>
      <c r="M871" s="180"/>
      <c r="N871" s="180"/>
      <c r="O871" s="180"/>
      <c r="P871" s="180"/>
      <c r="Q871" s="180"/>
      <c r="R871" s="180"/>
      <c r="S871" s="180"/>
    </row>
    <row r="872" spans="1:19" ht="15.75" customHeight="1">
      <c r="A872" s="180"/>
      <c r="B872" s="180"/>
      <c r="C872" s="180"/>
      <c r="D872" s="180"/>
      <c r="E872" s="180"/>
      <c r="F872" s="180"/>
      <c r="G872" s="180"/>
      <c r="H872" s="180"/>
      <c r="I872" s="180"/>
      <c r="J872" s="180"/>
      <c r="K872" s="180"/>
      <c r="L872" s="180"/>
      <c r="M872" s="180"/>
      <c r="N872" s="180"/>
      <c r="O872" s="180"/>
      <c r="P872" s="180"/>
      <c r="Q872" s="180"/>
      <c r="R872" s="180"/>
      <c r="S872" s="180"/>
    </row>
    <row r="873" spans="1:19" ht="15.75" customHeight="1">
      <c r="A873" s="180"/>
      <c r="B873" s="180"/>
      <c r="C873" s="180"/>
      <c r="D873" s="180"/>
      <c r="E873" s="180"/>
      <c r="F873" s="180"/>
      <c r="G873" s="180"/>
      <c r="H873" s="180"/>
      <c r="I873" s="180"/>
      <c r="J873" s="180"/>
      <c r="K873" s="180"/>
      <c r="L873" s="180"/>
      <c r="M873" s="180"/>
      <c r="N873" s="180"/>
      <c r="O873" s="180"/>
      <c r="P873" s="180"/>
      <c r="Q873" s="180"/>
      <c r="R873" s="180"/>
      <c r="S873" s="180"/>
    </row>
    <row r="874" spans="1:19" ht="15.75" customHeight="1">
      <c r="A874" s="180"/>
      <c r="B874" s="180"/>
      <c r="C874" s="180"/>
      <c r="D874" s="180"/>
      <c r="E874" s="180"/>
      <c r="F874" s="180"/>
      <c r="G874" s="180"/>
      <c r="H874" s="180"/>
      <c r="I874" s="180"/>
      <c r="J874" s="180"/>
      <c r="K874" s="180"/>
      <c r="L874" s="180"/>
      <c r="M874" s="180"/>
      <c r="N874" s="180"/>
      <c r="O874" s="180"/>
      <c r="P874" s="180"/>
      <c r="Q874" s="180"/>
      <c r="R874" s="180"/>
      <c r="S874" s="180"/>
    </row>
    <row r="875" spans="1:19" ht="15.75" customHeight="1">
      <c r="A875" s="180"/>
      <c r="B875" s="180"/>
      <c r="C875" s="180"/>
      <c r="D875" s="180"/>
      <c r="E875" s="180"/>
      <c r="F875" s="180"/>
      <c r="G875" s="180"/>
      <c r="H875" s="180"/>
      <c r="I875" s="180"/>
      <c r="J875" s="180"/>
      <c r="K875" s="180"/>
      <c r="L875" s="180"/>
      <c r="M875" s="180"/>
      <c r="N875" s="180"/>
      <c r="O875" s="180"/>
      <c r="P875" s="180"/>
      <c r="Q875" s="180"/>
      <c r="R875" s="180"/>
      <c r="S875" s="180"/>
    </row>
    <row r="876" spans="1:19" ht="15.75" customHeight="1">
      <c r="A876" s="180"/>
      <c r="B876" s="180"/>
      <c r="C876" s="180"/>
      <c r="D876" s="180"/>
      <c r="E876" s="180"/>
      <c r="F876" s="180"/>
      <c r="G876" s="180"/>
      <c r="H876" s="180"/>
      <c r="I876" s="180"/>
      <c r="J876" s="180"/>
      <c r="K876" s="180"/>
      <c r="L876" s="180"/>
      <c r="M876" s="180"/>
      <c r="N876" s="180"/>
      <c r="O876" s="180"/>
      <c r="P876" s="180"/>
      <c r="Q876" s="180"/>
      <c r="R876" s="180"/>
      <c r="S876" s="180"/>
    </row>
    <row r="877" spans="1:19" ht="15.75" customHeight="1">
      <c r="A877" s="180"/>
      <c r="B877" s="180"/>
      <c r="C877" s="180"/>
      <c r="D877" s="180"/>
      <c r="E877" s="180"/>
      <c r="F877" s="180"/>
      <c r="G877" s="180"/>
      <c r="H877" s="180"/>
      <c r="I877" s="180"/>
      <c r="J877" s="180"/>
      <c r="K877" s="180"/>
      <c r="L877" s="180"/>
      <c r="M877" s="180"/>
      <c r="N877" s="180"/>
      <c r="O877" s="180"/>
      <c r="P877" s="180"/>
      <c r="Q877" s="180"/>
      <c r="R877" s="180"/>
      <c r="S877" s="180"/>
    </row>
    <row r="878" spans="1:19" ht="15.75" customHeight="1">
      <c r="A878" s="180"/>
      <c r="B878" s="180"/>
      <c r="C878" s="180"/>
      <c r="D878" s="180"/>
      <c r="E878" s="180"/>
      <c r="F878" s="180"/>
      <c r="G878" s="180"/>
      <c r="H878" s="180"/>
      <c r="I878" s="180"/>
      <c r="J878" s="180"/>
      <c r="K878" s="180"/>
      <c r="L878" s="180"/>
      <c r="M878" s="180"/>
      <c r="N878" s="180"/>
      <c r="O878" s="180"/>
      <c r="P878" s="180"/>
      <c r="Q878" s="180"/>
      <c r="R878" s="180"/>
      <c r="S878" s="180"/>
    </row>
    <row r="879" spans="1:19" ht="15.75" customHeight="1">
      <c r="A879" s="180"/>
      <c r="B879" s="180"/>
      <c r="C879" s="180"/>
      <c r="D879" s="180"/>
      <c r="E879" s="180"/>
      <c r="F879" s="180"/>
      <c r="G879" s="180"/>
      <c r="H879" s="180"/>
      <c r="I879" s="180"/>
      <c r="J879" s="180"/>
      <c r="K879" s="180"/>
      <c r="L879" s="180"/>
      <c r="M879" s="180"/>
      <c r="N879" s="180"/>
      <c r="O879" s="180"/>
      <c r="P879" s="180"/>
      <c r="Q879" s="180"/>
      <c r="R879" s="180"/>
      <c r="S879" s="180"/>
    </row>
    <row r="880" spans="1:19" ht="15.75" customHeight="1">
      <c r="A880" s="180"/>
      <c r="B880" s="180"/>
      <c r="C880" s="180"/>
      <c r="D880" s="180"/>
      <c r="E880" s="180"/>
      <c r="F880" s="180"/>
      <c r="G880" s="180"/>
      <c r="H880" s="180"/>
      <c r="I880" s="180"/>
      <c r="J880" s="180"/>
      <c r="K880" s="180"/>
      <c r="L880" s="180"/>
      <c r="M880" s="180"/>
      <c r="N880" s="180"/>
      <c r="O880" s="180"/>
      <c r="P880" s="180"/>
      <c r="Q880" s="180"/>
      <c r="R880" s="180"/>
      <c r="S880" s="180"/>
    </row>
    <row r="881" spans="1:19" ht="15.75" customHeight="1">
      <c r="A881" s="180"/>
      <c r="B881" s="180"/>
      <c r="C881" s="180"/>
      <c r="D881" s="180"/>
      <c r="E881" s="180"/>
      <c r="F881" s="180"/>
      <c r="G881" s="180"/>
      <c r="H881" s="180"/>
      <c r="I881" s="180"/>
      <c r="J881" s="180"/>
      <c r="K881" s="180"/>
      <c r="L881" s="180"/>
      <c r="M881" s="180"/>
      <c r="N881" s="180"/>
      <c r="O881" s="180"/>
      <c r="P881" s="180"/>
      <c r="Q881" s="180"/>
      <c r="R881" s="180"/>
      <c r="S881" s="180"/>
    </row>
    <row r="882" spans="1:19" ht="15.75" customHeight="1">
      <c r="A882" s="180"/>
      <c r="B882" s="180"/>
      <c r="C882" s="180"/>
      <c r="D882" s="180"/>
      <c r="E882" s="180"/>
      <c r="F882" s="180"/>
      <c r="G882" s="180"/>
      <c r="H882" s="180"/>
      <c r="I882" s="180"/>
      <c r="J882" s="180"/>
      <c r="K882" s="180"/>
      <c r="L882" s="180"/>
      <c r="M882" s="180"/>
      <c r="N882" s="180"/>
      <c r="O882" s="180"/>
      <c r="P882" s="180"/>
      <c r="Q882" s="180"/>
      <c r="R882" s="180"/>
      <c r="S882" s="180"/>
    </row>
    <row r="883" spans="1:19" ht="15.75" customHeight="1">
      <c r="A883" s="180"/>
      <c r="B883" s="180"/>
      <c r="C883" s="180"/>
      <c r="D883" s="180"/>
      <c r="E883" s="180"/>
      <c r="F883" s="180"/>
      <c r="G883" s="180"/>
      <c r="H883" s="180"/>
      <c r="I883" s="180"/>
      <c r="J883" s="180"/>
      <c r="K883" s="180"/>
      <c r="L883" s="180"/>
      <c r="M883" s="180"/>
      <c r="N883" s="180"/>
      <c r="O883" s="180"/>
      <c r="P883" s="180"/>
      <c r="Q883" s="180"/>
      <c r="R883" s="180"/>
      <c r="S883" s="180"/>
    </row>
    <row r="884" spans="1:19" ht="15.75" customHeight="1">
      <c r="A884" s="180"/>
      <c r="B884" s="180"/>
      <c r="C884" s="180"/>
      <c r="D884" s="180"/>
      <c r="E884" s="180"/>
      <c r="F884" s="180"/>
      <c r="G884" s="180"/>
      <c r="H884" s="180"/>
      <c r="I884" s="180"/>
      <c r="J884" s="180"/>
      <c r="K884" s="180"/>
      <c r="L884" s="180"/>
      <c r="M884" s="180"/>
      <c r="N884" s="180"/>
      <c r="O884" s="180"/>
      <c r="P884" s="180"/>
      <c r="Q884" s="180"/>
      <c r="R884" s="180"/>
      <c r="S884" s="180"/>
    </row>
    <row r="885" spans="1:19" ht="15.75" customHeight="1">
      <c r="A885" s="180"/>
      <c r="B885" s="180"/>
      <c r="C885" s="180"/>
      <c r="D885" s="180"/>
      <c r="E885" s="180"/>
      <c r="F885" s="180"/>
      <c r="G885" s="180"/>
      <c r="H885" s="180"/>
      <c r="I885" s="180"/>
      <c r="J885" s="180"/>
      <c r="K885" s="180"/>
      <c r="L885" s="180"/>
      <c r="M885" s="180"/>
      <c r="N885" s="180"/>
      <c r="O885" s="180"/>
      <c r="P885" s="180"/>
      <c r="Q885" s="180"/>
      <c r="R885" s="180"/>
      <c r="S885" s="180"/>
    </row>
    <row r="886" spans="1:19" ht="15.75" customHeight="1">
      <c r="A886" s="180"/>
      <c r="B886" s="180"/>
      <c r="C886" s="180"/>
      <c r="D886" s="180"/>
      <c r="E886" s="180"/>
      <c r="F886" s="180"/>
      <c r="G886" s="180"/>
      <c r="H886" s="180"/>
      <c r="I886" s="180"/>
      <c r="J886" s="180"/>
      <c r="K886" s="180"/>
      <c r="L886" s="180"/>
      <c r="M886" s="180"/>
      <c r="N886" s="180"/>
      <c r="O886" s="180"/>
      <c r="P886" s="180"/>
      <c r="Q886" s="180"/>
      <c r="R886" s="180"/>
      <c r="S886" s="180"/>
    </row>
    <row r="887" spans="1:19" ht="15.75" customHeight="1">
      <c r="A887" s="180"/>
      <c r="B887" s="180"/>
      <c r="C887" s="180"/>
      <c r="D887" s="180"/>
      <c r="E887" s="180"/>
      <c r="F887" s="180"/>
      <c r="G887" s="180"/>
      <c r="H887" s="180"/>
      <c r="I887" s="180"/>
      <c r="J887" s="180"/>
      <c r="K887" s="180"/>
      <c r="L887" s="180"/>
      <c r="M887" s="180"/>
      <c r="N887" s="180"/>
      <c r="O887" s="180"/>
      <c r="P887" s="180"/>
      <c r="Q887" s="180"/>
      <c r="R887" s="180"/>
      <c r="S887" s="180"/>
    </row>
    <row r="888" spans="1:19" ht="15.75" customHeight="1">
      <c r="A888" s="180"/>
      <c r="B888" s="180"/>
      <c r="C888" s="180"/>
      <c r="D888" s="180"/>
      <c r="E888" s="180"/>
      <c r="F888" s="180"/>
      <c r="G888" s="180"/>
      <c r="H888" s="180"/>
      <c r="I888" s="180"/>
      <c r="J888" s="180"/>
      <c r="K888" s="180"/>
      <c r="L888" s="180"/>
      <c r="M888" s="180"/>
      <c r="N888" s="180"/>
      <c r="O888" s="180"/>
      <c r="P888" s="180"/>
      <c r="Q888" s="180"/>
      <c r="R888" s="180"/>
      <c r="S888" s="180"/>
    </row>
    <row r="889" spans="1:19" ht="15.75" customHeight="1">
      <c r="A889" s="180"/>
      <c r="B889" s="180"/>
      <c r="C889" s="180"/>
      <c r="D889" s="180"/>
      <c r="E889" s="180"/>
      <c r="F889" s="180"/>
      <c r="G889" s="180"/>
      <c r="H889" s="180"/>
      <c r="I889" s="180"/>
      <c r="J889" s="180"/>
      <c r="K889" s="180"/>
      <c r="L889" s="180"/>
      <c r="M889" s="180"/>
      <c r="N889" s="180"/>
      <c r="O889" s="180"/>
      <c r="P889" s="180"/>
      <c r="Q889" s="180"/>
      <c r="R889" s="180"/>
      <c r="S889" s="180"/>
    </row>
    <row r="890" spans="1:19" ht="15.75" customHeight="1">
      <c r="A890" s="180"/>
      <c r="B890" s="180"/>
      <c r="C890" s="180"/>
      <c r="D890" s="180"/>
      <c r="E890" s="180"/>
      <c r="F890" s="180"/>
      <c r="G890" s="180"/>
      <c r="H890" s="180"/>
      <c r="I890" s="180"/>
      <c r="J890" s="180"/>
      <c r="K890" s="180"/>
      <c r="L890" s="180"/>
      <c r="M890" s="180"/>
      <c r="N890" s="180"/>
      <c r="O890" s="180"/>
      <c r="P890" s="180"/>
      <c r="Q890" s="180"/>
      <c r="R890" s="180"/>
      <c r="S890" s="180"/>
    </row>
    <row r="891" spans="1:19" ht="15.75" customHeight="1">
      <c r="A891" s="180"/>
      <c r="B891" s="180"/>
      <c r="C891" s="180"/>
      <c r="D891" s="180"/>
      <c r="E891" s="180"/>
      <c r="F891" s="180"/>
      <c r="G891" s="180"/>
      <c r="H891" s="180"/>
      <c r="I891" s="180"/>
      <c r="J891" s="180"/>
      <c r="K891" s="180"/>
      <c r="L891" s="180"/>
      <c r="M891" s="180"/>
      <c r="N891" s="180"/>
      <c r="O891" s="180"/>
      <c r="P891" s="180"/>
      <c r="Q891" s="180"/>
      <c r="R891" s="180"/>
      <c r="S891" s="180"/>
    </row>
    <row r="892" spans="1:19" ht="15.75" customHeight="1">
      <c r="A892" s="180"/>
      <c r="B892" s="180"/>
      <c r="C892" s="180"/>
      <c r="D892" s="180"/>
      <c r="E892" s="180"/>
      <c r="F892" s="180"/>
      <c r="G892" s="180"/>
      <c r="H892" s="180"/>
      <c r="I892" s="180"/>
      <c r="J892" s="180"/>
      <c r="K892" s="180"/>
      <c r="L892" s="180"/>
      <c r="M892" s="180"/>
      <c r="N892" s="180"/>
      <c r="O892" s="180"/>
      <c r="P892" s="180"/>
      <c r="Q892" s="180"/>
      <c r="R892" s="180"/>
      <c r="S892" s="180"/>
    </row>
    <row r="893" spans="1:19" ht="15.75" customHeight="1">
      <c r="A893" s="180"/>
      <c r="B893" s="180"/>
      <c r="C893" s="180"/>
      <c r="D893" s="180"/>
      <c r="E893" s="180"/>
      <c r="F893" s="180"/>
      <c r="G893" s="180"/>
      <c r="H893" s="180"/>
      <c r="I893" s="180"/>
      <c r="J893" s="180"/>
      <c r="K893" s="180"/>
      <c r="L893" s="180"/>
      <c r="M893" s="180"/>
      <c r="N893" s="180"/>
      <c r="O893" s="180"/>
      <c r="P893" s="180"/>
      <c r="Q893" s="180"/>
      <c r="R893" s="180"/>
      <c r="S893" s="180"/>
    </row>
    <row r="894" spans="1:19" ht="15.75" customHeight="1">
      <c r="A894" s="180"/>
      <c r="B894" s="180"/>
      <c r="C894" s="180"/>
      <c r="D894" s="180"/>
      <c r="E894" s="180"/>
      <c r="F894" s="180"/>
      <c r="G894" s="180"/>
      <c r="H894" s="180"/>
      <c r="I894" s="180"/>
      <c r="J894" s="180"/>
      <c r="K894" s="180"/>
      <c r="L894" s="180"/>
      <c r="M894" s="180"/>
      <c r="N894" s="180"/>
      <c r="O894" s="180"/>
      <c r="P894" s="180"/>
      <c r="Q894" s="180"/>
      <c r="R894" s="180"/>
      <c r="S894" s="180"/>
    </row>
    <row r="895" spans="1:19" ht="15.75" customHeight="1">
      <c r="A895" s="180"/>
      <c r="B895" s="180"/>
      <c r="C895" s="180"/>
      <c r="D895" s="180"/>
      <c r="E895" s="180"/>
      <c r="F895" s="180"/>
      <c r="G895" s="180"/>
      <c r="H895" s="180"/>
      <c r="I895" s="180"/>
      <c r="J895" s="180"/>
      <c r="K895" s="180"/>
      <c r="L895" s="180"/>
      <c r="M895" s="180"/>
      <c r="N895" s="180"/>
      <c r="O895" s="180"/>
      <c r="P895" s="180"/>
      <c r="Q895" s="180"/>
      <c r="R895" s="180"/>
      <c r="S895" s="180"/>
    </row>
    <row r="896" spans="1:19" ht="15.75" customHeight="1">
      <c r="A896" s="180"/>
      <c r="B896" s="180"/>
      <c r="C896" s="180"/>
      <c r="D896" s="180"/>
      <c r="E896" s="180"/>
      <c r="F896" s="180"/>
      <c r="G896" s="180"/>
      <c r="H896" s="180"/>
      <c r="I896" s="180"/>
      <c r="J896" s="180"/>
      <c r="K896" s="180"/>
      <c r="L896" s="180"/>
      <c r="M896" s="180"/>
      <c r="N896" s="180"/>
      <c r="O896" s="180"/>
      <c r="P896" s="180"/>
      <c r="Q896" s="180"/>
      <c r="R896" s="180"/>
      <c r="S896" s="180"/>
    </row>
    <row r="897" spans="1:19" ht="15.75" customHeight="1">
      <c r="A897" s="180"/>
      <c r="B897" s="180"/>
      <c r="C897" s="180"/>
      <c r="D897" s="180"/>
      <c r="E897" s="180"/>
      <c r="F897" s="180"/>
      <c r="G897" s="180"/>
      <c r="H897" s="180"/>
      <c r="I897" s="180"/>
      <c r="J897" s="180"/>
      <c r="K897" s="180"/>
      <c r="L897" s="180"/>
      <c r="M897" s="180"/>
      <c r="N897" s="180"/>
      <c r="O897" s="180"/>
      <c r="P897" s="180"/>
      <c r="Q897" s="180"/>
      <c r="R897" s="180"/>
      <c r="S897" s="180"/>
    </row>
    <row r="898" spans="1:19" ht="15.75" customHeight="1">
      <c r="A898" s="180"/>
      <c r="B898" s="180"/>
      <c r="C898" s="180"/>
      <c r="D898" s="180"/>
      <c r="E898" s="180"/>
      <c r="F898" s="180"/>
      <c r="G898" s="180"/>
      <c r="H898" s="180"/>
      <c r="I898" s="180"/>
      <c r="J898" s="180"/>
      <c r="K898" s="180"/>
      <c r="L898" s="180"/>
      <c r="M898" s="180"/>
      <c r="N898" s="180"/>
      <c r="O898" s="180"/>
      <c r="P898" s="180"/>
      <c r="Q898" s="180"/>
      <c r="R898" s="180"/>
      <c r="S898" s="180"/>
    </row>
    <row r="899" spans="1:19" ht="15.75" customHeight="1">
      <c r="A899" s="180"/>
      <c r="B899" s="180"/>
      <c r="C899" s="180"/>
      <c r="D899" s="180"/>
      <c r="E899" s="180"/>
      <c r="F899" s="180"/>
      <c r="G899" s="180"/>
      <c r="H899" s="180"/>
      <c r="I899" s="180"/>
      <c r="J899" s="180"/>
      <c r="K899" s="180"/>
      <c r="L899" s="180"/>
      <c r="M899" s="180"/>
      <c r="N899" s="180"/>
      <c r="O899" s="180"/>
      <c r="P899" s="180"/>
      <c r="Q899" s="180"/>
      <c r="R899" s="180"/>
      <c r="S899" s="180"/>
    </row>
    <row r="900" spans="1:19" ht="15.75" customHeight="1">
      <c r="A900" s="180"/>
      <c r="B900" s="180"/>
      <c r="C900" s="180"/>
      <c r="D900" s="180"/>
      <c r="E900" s="180"/>
      <c r="F900" s="180"/>
      <c r="G900" s="180"/>
      <c r="H900" s="180"/>
      <c r="I900" s="180"/>
      <c r="J900" s="180"/>
      <c r="K900" s="180"/>
      <c r="L900" s="180"/>
      <c r="M900" s="180"/>
      <c r="N900" s="180"/>
      <c r="O900" s="180"/>
      <c r="P900" s="180"/>
      <c r="Q900" s="180"/>
      <c r="R900" s="180"/>
      <c r="S900" s="180"/>
    </row>
    <row r="901" spans="1:19" ht="15.75" customHeight="1">
      <c r="A901" s="180"/>
      <c r="B901" s="180"/>
      <c r="C901" s="180"/>
      <c r="D901" s="180"/>
      <c r="E901" s="180"/>
      <c r="F901" s="180"/>
      <c r="G901" s="180"/>
      <c r="H901" s="180"/>
      <c r="I901" s="180"/>
      <c r="J901" s="180"/>
      <c r="K901" s="180"/>
      <c r="L901" s="180"/>
      <c r="M901" s="180"/>
      <c r="N901" s="180"/>
      <c r="O901" s="180"/>
      <c r="P901" s="180"/>
      <c r="Q901" s="180"/>
      <c r="R901" s="180"/>
      <c r="S901" s="180"/>
    </row>
  </sheetData>
  <sheetProtection algorithmName="SHA-512" hashValue="nc4pQcAGTpMsqDwxLm7KSDNpvOo31vQJvhkCMiPptYWLhj7xxn10sVhY6Nn9DNUUQRx6HmvVY8d0SWlpHGP3DA==" saltValue="0pAvG3ZdGcLpJifL+W864g==" spinCount="100000" sheet="1" selectLockedCells="1"/>
  <mergeCells count="16">
    <mergeCell ref="C25:R25"/>
    <mergeCell ref="A26:R26"/>
    <mergeCell ref="A29:C29"/>
    <mergeCell ref="A34:C34"/>
    <mergeCell ref="B14:R14"/>
    <mergeCell ref="B15:R15"/>
    <mergeCell ref="C17:R17"/>
    <mergeCell ref="A18:R18"/>
    <mergeCell ref="C21:R21"/>
    <mergeCell ref="A22:R22"/>
    <mergeCell ref="B13:R13"/>
    <mergeCell ref="A4:S4"/>
    <mergeCell ref="B7:R7"/>
    <mergeCell ref="A9:S9"/>
    <mergeCell ref="A10:R10"/>
    <mergeCell ref="A11:R11"/>
  </mergeCells>
  <conditionalFormatting sqref="A19">
    <cfRule type="expression" dxfId="34" priority="5">
      <formula>LEN(A18)&gt;1200</formula>
    </cfRule>
  </conditionalFormatting>
  <conditionalFormatting sqref="A19">
    <cfRule type="expression" dxfId="33" priority="6">
      <formula>LEN(A18)&gt;1200</formula>
    </cfRule>
  </conditionalFormatting>
  <conditionalFormatting sqref="A19">
    <cfRule type="cellIs" dxfId="32" priority="7" operator="equal">
      <formula>"Required"</formula>
    </cfRule>
  </conditionalFormatting>
  <conditionalFormatting sqref="A19">
    <cfRule type="expression" dxfId="31" priority="8">
      <formula>LEN(A18)&gt;1200</formula>
    </cfRule>
  </conditionalFormatting>
  <conditionalFormatting sqref="A23:A24">
    <cfRule type="expression" dxfId="30" priority="9">
      <formula>LEN(A22)&gt;1200</formula>
    </cfRule>
  </conditionalFormatting>
  <conditionalFormatting sqref="A23:A24">
    <cfRule type="expression" dxfId="29" priority="10">
      <formula>LEN(A22)&gt;1200</formula>
    </cfRule>
  </conditionalFormatting>
  <conditionalFormatting sqref="A23:A24">
    <cfRule type="cellIs" dxfId="28" priority="11" operator="equal">
      <formula>"Required"</formula>
    </cfRule>
  </conditionalFormatting>
  <conditionalFormatting sqref="A23:A24">
    <cfRule type="expression" dxfId="27" priority="12">
      <formula>LEN(A22)&gt;1200</formula>
    </cfRule>
  </conditionalFormatting>
  <conditionalFormatting sqref="A27">
    <cfRule type="expression" dxfId="26" priority="1">
      <formula>LEN(A26)&gt;1200</formula>
    </cfRule>
  </conditionalFormatting>
  <conditionalFormatting sqref="A27">
    <cfRule type="expression" dxfId="25" priority="2">
      <formula>LEN(A26)&gt;1200</formula>
    </cfRule>
  </conditionalFormatting>
  <conditionalFormatting sqref="A27">
    <cfRule type="cellIs" dxfId="24" priority="3" operator="equal">
      <formula>"Required"</formula>
    </cfRule>
  </conditionalFormatting>
  <conditionalFormatting sqref="A27">
    <cfRule type="expression" dxfId="23" priority="4">
      <formula>LEN(A26)&gt;1200</formula>
    </cfRule>
  </conditionalFormatting>
  <dataValidations count="1">
    <dataValidation type="textLength" operator="lessThanOrEqual" allowBlank="1" showInputMessage="1" showErrorMessage="1" errorTitle="Maximum Field Limit Reached" error="Field limited to 1200 characters." prompt="Field ultimate maximum is 1200 characters.  If more characters are needed, a second form will need to be submitted." sqref="A18:R18 A22:R22 A26:R26" xr:uid="{513C31CB-D3F2-4F2A-81E0-8E235E352CC8}">
      <formula1>1200</formula1>
    </dataValidation>
  </dataValidations>
  <hyperlinks>
    <hyperlink ref="S32" r:id="rId1" xr:uid="{21EB06FA-0D6B-4BFF-AC03-60386C8BA2EC}"/>
  </hyperlinks>
  <pageMargins left="0.7" right="0.7" top="0.75" bottom="0.75" header="0.3" footer="0.3"/>
  <pageSetup scale="68" fitToHeight="0" orientation="portrait" r:id="rId2"/>
  <headerFooter>
    <oddFooter>Page &amp;P of &amp;N</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pageSetUpPr fitToPage="1"/>
  </sheetPr>
  <dimension ref="A1:L996"/>
  <sheetViews>
    <sheetView showGridLines="0" showRowColHeaders="0" zoomScaleNormal="100" workbookViewId="0">
      <pane ySplit="8" topLeftCell="A9" activePane="bottomLeft" state="frozen"/>
      <selection pane="bottomLeft" activeCell="C15" sqref="C15"/>
    </sheetView>
  </sheetViews>
  <sheetFormatPr baseColWidth="10" defaultColWidth="14.5" defaultRowHeight="15" customHeight="1"/>
  <cols>
    <col min="1" max="1" width="4.6640625" customWidth="1"/>
    <col min="2" max="2" width="27.5" customWidth="1"/>
    <col min="3" max="3" width="40.6640625" customWidth="1"/>
    <col min="4" max="4" width="11.6640625" style="140" customWidth="1"/>
    <col min="5" max="5" width="13" customWidth="1"/>
    <col min="6" max="6" width="10.6640625" customWidth="1"/>
    <col min="7" max="7" width="18.33203125" customWidth="1"/>
    <col min="8" max="8" width="15.5" customWidth="1"/>
    <col min="9" max="9" width="18.6640625" customWidth="1"/>
    <col min="10" max="10" width="19.6640625" customWidth="1"/>
    <col min="11" max="11" width="18.6640625" customWidth="1"/>
    <col min="12" max="12" width="4.6640625" customWidth="1"/>
    <col min="13" max="27" width="8.6640625" customWidth="1"/>
  </cols>
  <sheetData>
    <row r="1" spans="1:12">
      <c r="B1" s="2"/>
    </row>
    <row r="3" spans="1:12" ht="21">
      <c r="L3" s="3" t="s">
        <v>0</v>
      </c>
    </row>
    <row r="4" spans="1:12" ht="3" customHeight="1">
      <c r="A4" s="346"/>
      <c r="B4" s="347"/>
      <c r="C4" s="347"/>
      <c r="D4" s="347"/>
      <c r="E4" s="347"/>
      <c r="F4" s="347"/>
      <c r="G4" s="347"/>
      <c r="H4" s="347"/>
      <c r="I4" s="347"/>
      <c r="J4" s="347"/>
      <c r="K4" s="347"/>
      <c r="L4" s="347"/>
    </row>
    <row r="5" spans="1:12">
      <c r="A5" s="93" t="s">
        <v>45</v>
      </c>
      <c r="L5" s="6" t="s">
        <v>166</v>
      </c>
    </row>
    <row r="6" spans="1:12">
      <c r="A6" s="5" t="s">
        <v>47</v>
      </c>
      <c r="L6" s="6" t="s">
        <v>167</v>
      </c>
    </row>
    <row r="7" spans="1:12" ht="19">
      <c r="B7" s="386" t="s">
        <v>569</v>
      </c>
      <c r="C7" s="320"/>
      <c r="D7" s="320"/>
      <c r="E7" s="320"/>
      <c r="F7" s="320"/>
      <c r="G7" s="320"/>
      <c r="H7" s="320"/>
      <c r="I7" s="320"/>
      <c r="J7" s="320"/>
      <c r="K7" s="320"/>
    </row>
    <row r="8" spans="1:12" ht="16">
      <c r="A8" s="9" t="str">
        <f>"Applicant Name:  "&amp;ApplicantName</f>
        <v>Applicant Name:  Required</v>
      </c>
      <c r="C8" s="11"/>
      <c r="D8" s="11"/>
      <c r="E8" s="11"/>
      <c r="F8" s="11"/>
      <c r="G8" s="11"/>
      <c r="H8" s="11"/>
      <c r="I8" s="11"/>
      <c r="J8" s="11"/>
      <c r="L8" s="12" t="str">
        <f>"Application #:  "&amp;ApplicationNbr</f>
        <v>Application #:  Created By OCIO</v>
      </c>
    </row>
    <row r="9" spans="1:12" ht="15.75" customHeight="1" thickTop="1">
      <c r="A9" s="346"/>
      <c r="B9" s="347"/>
      <c r="C9" s="347"/>
      <c r="D9" s="347"/>
      <c r="E9" s="347"/>
      <c r="F9" s="347"/>
      <c r="G9" s="347"/>
      <c r="H9" s="347"/>
      <c r="I9" s="347"/>
      <c r="J9" s="347"/>
      <c r="K9" s="347"/>
      <c r="L9" s="347"/>
    </row>
    <row r="10" spans="1:12" ht="15.75" customHeight="1">
      <c r="C10" s="125"/>
      <c r="D10" s="125"/>
      <c r="E10" s="125"/>
      <c r="F10" s="13"/>
      <c r="G10" s="13"/>
      <c r="H10" s="13"/>
      <c r="I10" s="13"/>
      <c r="J10" s="13"/>
      <c r="K10" s="13"/>
    </row>
    <row r="11" spans="1:12" ht="15.75" customHeight="1" thickBot="1">
      <c r="B11" s="452" t="s">
        <v>147</v>
      </c>
      <c r="C11" s="453"/>
      <c r="D11" s="453"/>
      <c r="E11" s="454"/>
      <c r="F11" s="13"/>
      <c r="G11" s="13"/>
      <c r="H11" s="13"/>
      <c r="I11" s="13"/>
      <c r="J11" s="13"/>
      <c r="K11" s="13"/>
    </row>
    <row r="12" spans="1:12" ht="15.75" customHeight="1">
      <c r="B12" s="455"/>
      <c r="C12" s="456"/>
      <c r="D12" s="456"/>
      <c r="E12" s="457"/>
      <c r="F12" s="13"/>
      <c r="G12" s="447" t="s">
        <v>51</v>
      </c>
      <c r="H12" s="341"/>
      <c r="I12" s="342"/>
      <c r="J12" s="449" t="s">
        <v>54</v>
      </c>
      <c r="K12" s="360"/>
    </row>
    <row r="13" spans="1:12" ht="16" thickBot="1">
      <c r="G13" s="448"/>
      <c r="H13" s="323"/>
      <c r="I13" s="324"/>
      <c r="J13" s="450" t="s">
        <v>55</v>
      </c>
      <c r="K13" s="451"/>
    </row>
    <row r="14" spans="1:12" ht="77" customHeight="1" thickBot="1">
      <c r="B14" s="17" t="s">
        <v>143</v>
      </c>
      <c r="C14" s="139" t="s">
        <v>149</v>
      </c>
      <c r="D14" s="442" t="s">
        <v>152</v>
      </c>
      <c r="E14" s="443"/>
      <c r="F14" s="139" t="s">
        <v>150</v>
      </c>
      <c r="G14" s="37" t="s">
        <v>159</v>
      </c>
      <c r="H14" s="17" t="s">
        <v>197</v>
      </c>
      <c r="I14" s="17" t="s">
        <v>205</v>
      </c>
      <c r="J14" s="37" t="s">
        <v>151</v>
      </c>
      <c r="K14" s="17" t="s">
        <v>206</v>
      </c>
    </row>
    <row r="15" spans="1:12">
      <c r="B15" s="38" t="s">
        <v>65</v>
      </c>
      <c r="C15" s="146"/>
      <c r="D15" s="147">
        <v>0</v>
      </c>
      <c r="E15" s="156" t="s">
        <v>154</v>
      </c>
      <c r="F15" s="152">
        <v>0</v>
      </c>
      <c r="G15" s="102">
        <v>0</v>
      </c>
      <c r="H15" s="258">
        <f>IF(G15&gt;0,Summary!$W$8,0)</f>
        <v>0</v>
      </c>
      <c r="I15" s="43">
        <f t="shared" ref="I15:I29" si="0">ROUND(G15*H15,2)</f>
        <v>0</v>
      </c>
      <c r="J15" s="104">
        <v>0</v>
      </c>
      <c r="K15" s="43">
        <f t="shared" ref="K15:K29" si="1">ROUND(MIN(G15,J15)*H15,2)</f>
        <v>0</v>
      </c>
    </row>
    <row r="16" spans="1:12">
      <c r="B16" s="38" t="s">
        <v>68</v>
      </c>
      <c r="C16" s="144"/>
      <c r="D16" s="148">
        <v>0</v>
      </c>
      <c r="E16" s="151" t="s">
        <v>154</v>
      </c>
      <c r="F16" s="153">
        <v>0</v>
      </c>
      <c r="G16" s="103">
        <v>0</v>
      </c>
      <c r="H16" s="259">
        <f>IF(G16&gt;0,Summary!$W$8,0)</f>
        <v>0</v>
      </c>
      <c r="I16" s="48">
        <f t="shared" si="0"/>
        <v>0</v>
      </c>
      <c r="J16" s="103">
        <v>0</v>
      </c>
      <c r="K16" s="48">
        <f t="shared" si="1"/>
        <v>0</v>
      </c>
    </row>
    <row r="17" spans="2:12">
      <c r="B17" s="38" t="s">
        <v>69</v>
      </c>
      <c r="C17" s="144"/>
      <c r="D17" s="148">
        <v>0</v>
      </c>
      <c r="E17" s="151" t="s">
        <v>154</v>
      </c>
      <c r="F17" s="153">
        <v>0</v>
      </c>
      <c r="G17" s="103">
        <v>0</v>
      </c>
      <c r="H17" s="260">
        <f>IF(G17&gt;0,Summary!$W$8,0)</f>
        <v>0</v>
      </c>
      <c r="I17" s="48">
        <f t="shared" si="0"/>
        <v>0</v>
      </c>
      <c r="J17" s="103">
        <v>0</v>
      </c>
      <c r="K17" s="48">
        <f t="shared" si="1"/>
        <v>0</v>
      </c>
    </row>
    <row r="18" spans="2:12">
      <c r="B18" s="38" t="s">
        <v>71</v>
      </c>
      <c r="C18" s="144"/>
      <c r="D18" s="148">
        <v>0</v>
      </c>
      <c r="E18" s="151" t="s">
        <v>153</v>
      </c>
      <c r="F18" s="153">
        <v>0</v>
      </c>
      <c r="G18" s="103">
        <v>0</v>
      </c>
      <c r="H18" s="260">
        <f>IF(G18&gt;0,Summary!$W$8,0)</f>
        <v>0</v>
      </c>
      <c r="I18" s="48">
        <f t="shared" si="0"/>
        <v>0</v>
      </c>
      <c r="J18" s="103">
        <v>0</v>
      </c>
      <c r="K18" s="48">
        <f t="shared" si="1"/>
        <v>0</v>
      </c>
    </row>
    <row r="19" spans="2:12">
      <c r="B19" s="38" t="s">
        <v>73</v>
      </c>
      <c r="C19" s="144"/>
      <c r="D19" s="148">
        <v>0</v>
      </c>
      <c r="E19" s="151" t="s">
        <v>153</v>
      </c>
      <c r="F19" s="153">
        <v>0</v>
      </c>
      <c r="G19" s="103">
        <v>0</v>
      </c>
      <c r="H19" s="260">
        <f>IF(G19&gt;0,Summary!$W$8,0)</f>
        <v>0</v>
      </c>
      <c r="I19" s="48">
        <f t="shared" si="0"/>
        <v>0</v>
      </c>
      <c r="J19" s="103">
        <v>0</v>
      </c>
      <c r="K19" s="48">
        <f t="shared" si="1"/>
        <v>0</v>
      </c>
    </row>
    <row r="20" spans="2:12">
      <c r="B20" s="38" t="s">
        <v>74</v>
      </c>
      <c r="C20" s="144"/>
      <c r="D20" s="148">
        <v>0</v>
      </c>
      <c r="E20" s="151" t="s">
        <v>155</v>
      </c>
      <c r="F20" s="153">
        <v>0</v>
      </c>
      <c r="G20" s="103">
        <v>0</v>
      </c>
      <c r="H20" s="260">
        <f>IF(G20&gt;0,Summary!$W$8,0)</f>
        <v>0</v>
      </c>
      <c r="I20" s="48">
        <f t="shared" si="0"/>
        <v>0</v>
      </c>
      <c r="J20" s="103">
        <v>0</v>
      </c>
      <c r="K20" s="48">
        <f t="shared" si="1"/>
        <v>0</v>
      </c>
    </row>
    <row r="21" spans="2:12">
      <c r="B21" s="38" t="s">
        <v>76</v>
      </c>
      <c r="C21" s="144"/>
      <c r="D21" s="148">
        <v>0</v>
      </c>
      <c r="E21" s="151" t="s">
        <v>156</v>
      </c>
      <c r="F21" s="153">
        <v>0</v>
      </c>
      <c r="G21" s="103">
        <v>0</v>
      </c>
      <c r="H21" s="260">
        <f>IF(G21&gt;0,Summary!$W$8,0)</f>
        <v>0</v>
      </c>
      <c r="I21" s="48">
        <f t="shared" si="0"/>
        <v>0</v>
      </c>
      <c r="J21" s="103">
        <v>0</v>
      </c>
      <c r="K21" s="48">
        <f t="shared" si="1"/>
        <v>0</v>
      </c>
    </row>
    <row r="22" spans="2:12">
      <c r="B22" s="38" t="s">
        <v>79</v>
      </c>
      <c r="C22" s="144"/>
      <c r="D22" s="148">
        <v>0</v>
      </c>
      <c r="E22" s="151" t="s">
        <v>154</v>
      </c>
      <c r="F22" s="153">
        <v>0</v>
      </c>
      <c r="G22" s="103">
        <v>0</v>
      </c>
      <c r="H22" s="260">
        <f>IF(G22&gt;0,Summary!$W$8,0)</f>
        <v>0</v>
      </c>
      <c r="I22" s="48">
        <f t="shared" si="0"/>
        <v>0</v>
      </c>
      <c r="J22" s="103">
        <v>0</v>
      </c>
      <c r="K22" s="48">
        <f t="shared" si="1"/>
        <v>0</v>
      </c>
    </row>
    <row r="23" spans="2:12">
      <c r="B23" s="38" t="s">
        <v>81</v>
      </c>
      <c r="C23" s="144"/>
      <c r="D23" s="148">
        <v>0</v>
      </c>
      <c r="E23" s="151" t="s">
        <v>154</v>
      </c>
      <c r="F23" s="153">
        <v>0</v>
      </c>
      <c r="G23" s="103">
        <v>0</v>
      </c>
      <c r="H23" s="260">
        <f>IF(G23&gt;0,Summary!$W$8,0)</f>
        <v>0</v>
      </c>
      <c r="I23" s="48">
        <f t="shared" si="0"/>
        <v>0</v>
      </c>
      <c r="J23" s="103">
        <v>0</v>
      </c>
      <c r="K23" s="48">
        <f t="shared" si="1"/>
        <v>0</v>
      </c>
    </row>
    <row r="24" spans="2:12">
      <c r="B24" s="38" t="s">
        <v>82</v>
      </c>
      <c r="C24" s="144"/>
      <c r="D24" s="148">
        <v>0</v>
      </c>
      <c r="E24" s="151" t="s">
        <v>154</v>
      </c>
      <c r="F24" s="153">
        <v>0</v>
      </c>
      <c r="G24" s="103">
        <v>0</v>
      </c>
      <c r="H24" s="260">
        <f>IF(G24&gt;0,Summary!$W$8,0)</f>
        <v>0</v>
      </c>
      <c r="I24" s="48">
        <f t="shared" si="0"/>
        <v>0</v>
      </c>
      <c r="J24" s="103">
        <v>0</v>
      </c>
      <c r="K24" s="48">
        <f t="shared" si="1"/>
        <v>0</v>
      </c>
    </row>
    <row r="25" spans="2:12">
      <c r="B25" s="38" t="s">
        <v>83</v>
      </c>
      <c r="C25" s="144"/>
      <c r="D25" s="148">
        <v>0</v>
      </c>
      <c r="E25" s="151" t="s">
        <v>157</v>
      </c>
      <c r="F25" s="153">
        <v>0</v>
      </c>
      <c r="G25" s="103">
        <v>0</v>
      </c>
      <c r="H25" s="260">
        <f>IF(G25&gt;0,Summary!$W$8,0)</f>
        <v>0</v>
      </c>
      <c r="I25" s="48">
        <f t="shared" si="0"/>
        <v>0</v>
      </c>
      <c r="J25" s="103">
        <v>0</v>
      </c>
      <c r="K25" s="48">
        <f t="shared" si="1"/>
        <v>0</v>
      </c>
    </row>
    <row r="26" spans="2:12">
      <c r="B26" s="38" t="s">
        <v>86</v>
      </c>
      <c r="C26" s="144"/>
      <c r="D26" s="148">
        <v>0</v>
      </c>
      <c r="E26" s="151" t="s">
        <v>157</v>
      </c>
      <c r="F26" s="153">
        <v>0</v>
      </c>
      <c r="G26" s="103">
        <v>0</v>
      </c>
      <c r="H26" s="260">
        <f>IF(G26&gt;0,Summary!$W$8,0)</f>
        <v>0</v>
      </c>
      <c r="I26" s="48">
        <f t="shared" si="0"/>
        <v>0</v>
      </c>
      <c r="J26" s="103">
        <v>0</v>
      </c>
      <c r="K26" s="48">
        <f t="shared" si="1"/>
        <v>0</v>
      </c>
    </row>
    <row r="27" spans="2:12">
      <c r="B27" s="38" t="s">
        <v>87</v>
      </c>
      <c r="C27" s="144"/>
      <c r="D27" s="148">
        <v>0</v>
      </c>
      <c r="E27" s="151" t="s">
        <v>157</v>
      </c>
      <c r="F27" s="153">
        <v>0</v>
      </c>
      <c r="G27" s="103">
        <v>0</v>
      </c>
      <c r="H27" s="260">
        <f>IF(G27&gt;0,Summary!$W$8,0)</f>
        <v>0</v>
      </c>
      <c r="I27" s="48">
        <f t="shared" si="0"/>
        <v>0</v>
      </c>
      <c r="J27" s="103">
        <v>0</v>
      </c>
      <c r="K27" s="48">
        <f t="shared" si="1"/>
        <v>0</v>
      </c>
    </row>
    <row r="28" spans="2:12" s="107" customFormat="1">
      <c r="B28" s="111" t="s">
        <v>88</v>
      </c>
      <c r="C28" s="144"/>
      <c r="D28" s="148">
        <v>0</v>
      </c>
      <c r="E28" s="151" t="s">
        <v>157</v>
      </c>
      <c r="F28" s="153">
        <v>0</v>
      </c>
      <c r="G28" s="103">
        <v>0</v>
      </c>
      <c r="H28" s="260">
        <f>IF(G28&gt;0,Summary!$W$8,0)</f>
        <v>0</v>
      </c>
      <c r="I28" s="48">
        <f t="shared" ref="I28" si="2">ROUND(G28*H28,2)</f>
        <v>0</v>
      </c>
      <c r="J28" s="103">
        <v>0</v>
      </c>
      <c r="K28" s="48">
        <f t="shared" ref="K28" si="3">ROUND(MIN(G28,J28)*H28,2)</f>
        <v>0</v>
      </c>
    </row>
    <row r="29" spans="2:12" ht="16" thickBot="1">
      <c r="B29" s="49" t="s">
        <v>138</v>
      </c>
      <c r="C29" s="145"/>
      <c r="D29" s="154">
        <v>0</v>
      </c>
      <c r="E29" s="157" t="s">
        <v>157</v>
      </c>
      <c r="F29" s="155">
        <v>0</v>
      </c>
      <c r="G29" s="120">
        <v>0</v>
      </c>
      <c r="H29" s="261">
        <f>IF(G29&gt;0,Summary!$W$8,0)</f>
        <v>0</v>
      </c>
      <c r="I29" s="112">
        <f t="shared" si="0"/>
        <v>0</v>
      </c>
      <c r="J29" s="120">
        <v>0</v>
      </c>
      <c r="K29" s="112">
        <f t="shared" si="1"/>
        <v>0</v>
      </c>
    </row>
    <row r="30" spans="2:12" ht="15.75" customHeight="1" thickBot="1">
      <c r="B30" s="52" t="s">
        <v>89</v>
      </c>
      <c r="C30" s="143" t="s">
        <v>90</v>
      </c>
      <c r="D30" s="444" t="s">
        <v>90</v>
      </c>
      <c r="E30" s="445"/>
      <c r="F30" s="54" t="s">
        <v>90</v>
      </c>
      <c r="G30" s="55">
        <f>SUM(G15:G29)</f>
        <v>0</v>
      </c>
      <c r="H30" s="198" t="s">
        <v>90</v>
      </c>
      <c r="I30" s="55">
        <f>SUM(I15:I29)</f>
        <v>0</v>
      </c>
      <c r="J30" s="55">
        <f>SUM(J15:J29)</f>
        <v>0</v>
      </c>
      <c r="K30" s="55">
        <f>SUM(K15:K29)</f>
        <v>0</v>
      </c>
    </row>
    <row r="31" spans="2:12" ht="15.75" customHeight="1" thickBot="1">
      <c r="B31" s="371" t="s">
        <v>91</v>
      </c>
      <c r="C31" s="311"/>
      <c r="D31" s="311"/>
      <c r="E31" s="311"/>
      <c r="F31" s="311"/>
      <c r="G31" s="311"/>
      <c r="H31" s="311"/>
      <c r="I31" s="311"/>
      <c r="J31" s="311"/>
      <c r="K31" s="350"/>
      <c r="L31" s="15"/>
    </row>
    <row r="32" spans="2:12" ht="15.75" customHeight="1"/>
    <row r="33" spans="1:12" s="149" customFormat="1" ht="15.75" customHeight="1">
      <c r="A33" s="250"/>
      <c r="B33" s="250"/>
      <c r="C33" s="250"/>
      <c r="D33" s="250"/>
      <c r="E33" s="250"/>
      <c r="F33" s="250"/>
      <c r="G33" s="250"/>
      <c r="H33" s="250"/>
      <c r="I33" s="250"/>
      <c r="J33" s="250"/>
      <c r="K33" s="250"/>
      <c r="L33" s="250"/>
    </row>
    <row r="34" spans="1:12" ht="15.75" customHeight="1">
      <c r="A34" s="440" t="s">
        <v>558</v>
      </c>
      <c r="B34" s="441"/>
      <c r="C34" s="441"/>
      <c r="D34" s="441"/>
      <c r="E34" s="441"/>
      <c r="F34" s="441"/>
      <c r="G34" s="441"/>
      <c r="H34" s="441"/>
      <c r="I34" s="441"/>
      <c r="J34" s="441"/>
      <c r="K34" s="441"/>
      <c r="L34" s="441"/>
    </row>
    <row r="35" spans="1:12" ht="52.25" customHeight="1">
      <c r="A35" s="440" t="s">
        <v>589</v>
      </c>
      <c r="B35" s="441"/>
      <c r="C35" s="441"/>
      <c r="D35" s="441"/>
      <c r="E35" s="441"/>
      <c r="F35" s="441"/>
      <c r="G35" s="441"/>
      <c r="H35" s="441"/>
      <c r="I35" s="441"/>
      <c r="J35" s="441"/>
      <c r="K35" s="441"/>
      <c r="L35" s="441"/>
    </row>
    <row r="36" spans="1:12" ht="15.75" customHeight="1">
      <c r="A36" s="446"/>
      <c r="B36" s="446"/>
      <c r="C36" s="446"/>
      <c r="D36" s="446"/>
      <c r="E36" s="446"/>
      <c r="F36" s="446"/>
      <c r="G36" s="446"/>
      <c r="H36" s="446"/>
      <c r="I36" s="446"/>
      <c r="J36" s="446"/>
      <c r="K36" s="446"/>
      <c r="L36" s="446"/>
    </row>
    <row r="37" spans="1:12" s="234" customFormat="1" ht="15.75" customHeight="1">
      <c r="A37" s="251"/>
      <c r="B37" s="251"/>
      <c r="C37" s="251"/>
      <c r="D37" s="251"/>
      <c r="E37" s="251"/>
      <c r="F37" s="251"/>
      <c r="G37" s="251"/>
      <c r="H37" s="251"/>
      <c r="I37" s="251"/>
      <c r="J37" s="251"/>
      <c r="K37" s="251"/>
      <c r="L37" s="251"/>
    </row>
    <row r="38" spans="1:12" ht="15.75" customHeight="1">
      <c r="A38" s="368" t="str">
        <f>Version</f>
        <v>Version 07.2020.01 Rev 3</v>
      </c>
      <c r="B38" s="368"/>
    </row>
    <row r="39" spans="1:12" ht="15.75" customHeight="1" thickBot="1"/>
    <row r="40" spans="1:12" ht="5" customHeight="1" thickTop="1">
      <c r="A40" s="407"/>
      <c r="B40" s="407"/>
      <c r="C40" s="407"/>
      <c r="D40" s="407"/>
      <c r="E40" s="407"/>
      <c r="F40" s="407"/>
      <c r="G40" s="407"/>
      <c r="H40" s="407"/>
      <c r="I40" s="407"/>
      <c r="J40" s="407"/>
      <c r="K40" s="407"/>
      <c r="L40" s="407"/>
    </row>
    <row r="41" spans="1:12" ht="15.75" customHeight="1">
      <c r="A41" s="113" t="s">
        <v>578</v>
      </c>
      <c r="G41" s="114" t="s">
        <v>93</v>
      </c>
      <c r="L41" s="166" t="s">
        <v>94</v>
      </c>
    </row>
    <row r="42" spans="1:12" ht="15.75" customHeight="1"/>
    <row r="43" spans="1:12" ht="15.75" customHeight="1"/>
    <row r="44" spans="1:12" ht="15.75" customHeight="1"/>
    <row r="45" spans="1:12" ht="15.75" customHeight="1"/>
    <row r="46" spans="1:12" ht="15.75" customHeight="1"/>
    <row r="47" spans="1:12" ht="15.75" customHeight="1"/>
    <row r="48" spans="1:1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sheetProtection algorithmName="SHA-512" hashValue="qJFbXP3DvOhvoPem3mAGeMSW6Y3H2KoA8DGi5eBTukvNwBjRZ7Cfmrkok3ROfg4hTDhzP3eYZoPsmJ7G8iagTw==" saltValue="QYFpYrq3OYWMJl5RDwD76g==" spinCount="100000" sheet="1" selectLockedCells="1"/>
  <mergeCells count="15">
    <mergeCell ref="A4:L4"/>
    <mergeCell ref="B7:K7"/>
    <mergeCell ref="G12:I13"/>
    <mergeCell ref="J12:K12"/>
    <mergeCell ref="J13:K13"/>
    <mergeCell ref="B11:E12"/>
    <mergeCell ref="A40:L40"/>
    <mergeCell ref="A38:B38"/>
    <mergeCell ref="A35:L35"/>
    <mergeCell ref="A9:L9"/>
    <mergeCell ref="A34:L34"/>
    <mergeCell ref="B31:K31"/>
    <mergeCell ref="D14:E14"/>
    <mergeCell ref="D30:E30"/>
    <mergeCell ref="A36:L36"/>
  </mergeCells>
  <conditionalFormatting sqref="H15">
    <cfRule type="expression" dxfId="22" priority="10">
      <formula>AND(G15&gt;0,H15=0)</formula>
    </cfRule>
  </conditionalFormatting>
  <conditionalFormatting sqref="G15:G27 G29">
    <cfRule type="expression" dxfId="21" priority="11">
      <formula>AND(H15&gt;0,G15=0)</formula>
    </cfRule>
  </conditionalFormatting>
  <conditionalFormatting sqref="G28">
    <cfRule type="expression" dxfId="20" priority="5">
      <formula>AND(H28&gt;0,G28=0)</formula>
    </cfRule>
  </conditionalFormatting>
  <conditionalFormatting sqref="H16:H29">
    <cfRule type="expression" dxfId="19" priority="1">
      <formula>AND(G16&gt;0,H16=0)</formula>
    </cfRule>
  </conditionalFormatting>
  <dataValidations count="1">
    <dataValidation type="decimal" operator="lessThanOrEqual" allowBlank="1" showInputMessage="1" showErrorMessage="1" prompt="Grant Request must be &lt;= 15% of Est. Cost" sqref="I15:I29" xr:uid="{00000000-0002-0000-0400-000000000000}">
      <formula1>G15*0.15</formula1>
    </dataValidation>
  </dataValidations>
  <hyperlinks>
    <hyperlink ref="L41" r:id="rId1" xr:uid="{3971A7D6-8E90-435D-8297-D0D18DA6FFA1}"/>
  </hyperlinks>
  <pageMargins left="0.7" right="0.7" top="0.75" bottom="0.75" header="0.3" footer="0.3"/>
  <pageSetup scale="61" fitToHeight="0" orientation="landscape" r:id="rId2"/>
  <headerFooter>
    <oddFooter>Page &amp;P of &amp;N</oddFooter>
  </headerFooter>
  <drawing r:id="rId3"/>
  <extLst>
    <ext xmlns:x14="http://schemas.microsoft.com/office/spreadsheetml/2009/9/main" uri="{CCE6A557-97BC-4b89-ADB6-D9C93CAAB3DF}">
      <x14:dataValidations xmlns:xm="http://schemas.microsoft.com/office/excel/2006/main" count="1">
        <x14:dataValidation type="decimal" operator="lessThanOrEqual" allowBlank="1" showInputMessage="1" showErrorMessage="1" errorTitle="Wrong Value" error="Must be less than or equal to maximum support percentage." prompt="Must be less than or equal to maximum support percentage." xr:uid="{FC62DBAB-8391-4709-A419-46461AAA2F16}">
          <x14:formula1>
            <xm:f>Summary!$W$8</xm:f>
          </x14:formula1>
          <xm:sqref>H15:H29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K1000"/>
  <sheetViews>
    <sheetView showGridLines="0" workbookViewId="0">
      <pane ySplit="8" topLeftCell="A9" activePane="bottomLeft" state="frozen"/>
      <selection pane="bottomLeft" activeCell="B10" sqref="B10"/>
    </sheetView>
  </sheetViews>
  <sheetFormatPr baseColWidth="10" defaultColWidth="14.5" defaultRowHeight="15" customHeight="1"/>
  <cols>
    <col min="1" max="1" width="4.6640625" customWidth="1"/>
    <col min="2" max="2" width="27.5" customWidth="1"/>
    <col min="3" max="3" width="33.6640625" customWidth="1"/>
    <col min="4" max="4" width="23.5" customWidth="1"/>
    <col min="5" max="5" width="14" customWidth="1"/>
    <col min="6" max="6" width="18.6640625" customWidth="1"/>
    <col min="7" max="7" width="15.5" customWidth="1"/>
    <col min="8" max="10" width="18.6640625" customWidth="1"/>
    <col min="11" max="11" width="4.6640625" customWidth="1"/>
    <col min="12" max="26" width="8.6640625" customWidth="1"/>
  </cols>
  <sheetData>
    <row r="1" spans="1:11">
      <c r="B1" s="2"/>
    </row>
    <row r="3" spans="1:11" ht="21">
      <c r="K3" s="3" t="s">
        <v>0</v>
      </c>
    </row>
    <row r="4" spans="1:11" ht="3" customHeight="1">
      <c r="A4" s="346"/>
      <c r="B4" s="347"/>
      <c r="C4" s="347"/>
      <c r="D4" s="347"/>
      <c r="E4" s="347"/>
      <c r="F4" s="347"/>
      <c r="G4" s="347"/>
      <c r="H4" s="347"/>
      <c r="I4" s="347"/>
      <c r="J4" s="347"/>
      <c r="K4" s="347"/>
    </row>
    <row r="5" spans="1:11">
      <c r="A5" s="5" t="s">
        <v>99</v>
      </c>
      <c r="K5" s="6" t="s">
        <v>2</v>
      </c>
    </row>
    <row r="6" spans="1:11">
      <c r="A6" s="5" t="s">
        <v>100</v>
      </c>
      <c r="K6" s="6" t="s">
        <v>4</v>
      </c>
    </row>
    <row r="7" spans="1:11" ht="19">
      <c r="B7" s="386" t="s">
        <v>48</v>
      </c>
      <c r="C7" s="320"/>
      <c r="D7" s="320"/>
      <c r="E7" s="320"/>
      <c r="F7" s="320"/>
      <c r="G7" s="320"/>
      <c r="H7" s="320"/>
      <c r="I7" s="320"/>
      <c r="J7" s="320"/>
    </row>
    <row r="8" spans="1:11" ht="16">
      <c r="A8" s="9" t="str">
        <f>"Applicant Name:  "&amp;ApplicantName</f>
        <v>Applicant Name:  Required</v>
      </c>
      <c r="C8" s="11"/>
      <c r="D8" s="11"/>
      <c r="E8" s="11"/>
      <c r="F8" s="11"/>
      <c r="G8" s="11"/>
      <c r="H8" s="11"/>
      <c r="I8" s="11"/>
      <c r="K8" s="12" t="str">
        <f>"Application #:  "&amp;ApplicationNbr</f>
        <v>Application #:  Created By OCIO</v>
      </c>
    </row>
    <row r="9" spans="1:11" ht="15.75" customHeight="1">
      <c r="A9" s="346"/>
      <c r="B9" s="347"/>
      <c r="C9" s="347"/>
      <c r="D9" s="347"/>
      <c r="E9" s="347"/>
      <c r="F9" s="347"/>
      <c r="G9" s="347"/>
      <c r="H9" s="347"/>
      <c r="I9" s="347"/>
      <c r="J9" s="347"/>
      <c r="K9" s="347"/>
    </row>
    <row r="10" spans="1:11" ht="15.75" customHeight="1">
      <c r="C10" s="13"/>
      <c r="D10" s="13"/>
      <c r="E10" s="13"/>
      <c r="F10" s="13"/>
      <c r="G10" s="13"/>
      <c r="H10" s="13"/>
      <c r="I10" s="13"/>
      <c r="J10" s="13"/>
    </row>
    <row r="11" spans="1:11" ht="15.75" customHeight="1">
      <c r="B11" s="1"/>
      <c r="C11" s="13"/>
      <c r="D11" s="13"/>
      <c r="E11" s="13"/>
      <c r="F11" s="13"/>
      <c r="G11" s="13"/>
      <c r="H11" s="13"/>
      <c r="I11" s="13"/>
      <c r="J11" s="13"/>
    </row>
    <row r="12" spans="1:11" ht="15.75" customHeight="1">
      <c r="B12" s="1"/>
      <c r="C12" s="13"/>
      <c r="D12" s="13"/>
      <c r="E12" s="13"/>
      <c r="F12" s="447" t="s">
        <v>51</v>
      </c>
      <c r="G12" s="341"/>
      <c r="H12" s="342"/>
      <c r="I12" s="449" t="s">
        <v>101</v>
      </c>
      <c r="J12" s="360"/>
    </row>
    <row r="13" spans="1:11">
      <c r="F13" s="448"/>
      <c r="G13" s="323"/>
      <c r="H13" s="324"/>
      <c r="I13" s="458" t="s">
        <v>55</v>
      </c>
      <c r="J13" s="451"/>
    </row>
    <row r="14" spans="1:11" ht="48">
      <c r="B14" s="16" t="s">
        <v>56</v>
      </c>
      <c r="C14" s="18" t="s">
        <v>57</v>
      </c>
      <c r="D14" s="18" t="s">
        <v>58</v>
      </c>
      <c r="E14" s="18" t="s">
        <v>59</v>
      </c>
      <c r="F14" s="18" t="s">
        <v>60</v>
      </c>
      <c r="G14" s="37" t="s">
        <v>61</v>
      </c>
      <c r="H14" s="17" t="s">
        <v>62</v>
      </c>
      <c r="I14" s="37" t="s">
        <v>63</v>
      </c>
      <c r="J14" s="17" t="s">
        <v>64</v>
      </c>
    </row>
    <row r="15" spans="1:11">
      <c r="B15" s="38" t="s">
        <v>65</v>
      </c>
      <c r="C15" s="39" t="s">
        <v>66</v>
      </c>
      <c r="D15" s="39" t="s">
        <v>67</v>
      </c>
      <c r="E15" s="40"/>
      <c r="F15" s="41">
        <v>0</v>
      </c>
      <c r="G15" s="42">
        <v>0</v>
      </c>
      <c r="H15" s="43">
        <f t="shared" ref="H15:H28" si="0">ROUND(F15*G15,2)</f>
        <v>0</v>
      </c>
      <c r="I15" s="44">
        <v>0</v>
      </c>
      <c r="J15" s="43">
        <f t="shared" ref="J15:J28" si="1">ROUND(MIN(F15,I15)*G15,2)</f>
        <v>0</v>
      </c>
    </row>
    <row r="16" spans="1:11">
      <c r="B16" s="38" t="s">
        <v>68</v>
      </c>
      <c r="C16" s="39" t="s">
        <v>66</v>
      </c>
      <c r="D16" s="39" t="s">
        <v>67</v>
      </c>
      <c r="E16" s="40"/>
      <c r="F16" s="45">
        <v>0</v>
      </c>
      <c r="G16" s="46">
        <v>0</v>
      </c>
      <c r="H16" s="48">
        <f t="shared" si="0"/>
        <v>0</v>
      </c>
      <c r="I16" s="45">
        <v>0</v>
      </c>
      <c r="J16" s="48">
        <f t="shared" si="1"/>
        <v>0</v>
      </c>
    </row>
    <row r="17" spans="1:11">
      <c r="B17" s="38" t="s">
        <v>69</v>
      </c>
      <c r="C17" s="39" t="s">
        <v>102</v>
      </c>
      <c r="D17" s="39" t="s">
        <v>70</v>
      </c>
      <c r="E17" s="40"/>
      <c r="F17" s="45">
        <v>0</v>
      </c>
      <c r="G17" s="46">
        <v>0</v>
      </c>
      <c r="H17" s="48">
        <f t="shared" si="0"/>
        <v>0</v>
      </c>
      <c r="I17" s="45">
        <v>0</v>
      </c>
      <c r="J17" s="48">
        <f t="shared" si="1"/>
        <v>0</v>
      </c>
    </row>
    <row r="18" spans="1:11">
      <c r="B18" s="38" t="s">
        <v>71</v>
      </c>
      <c r="C18" s="39" t="s">
        <v>103</v>
      </c>
      <c r="D18" s="39" t="s">
        <v>72</v>
      </c>
      <c r="E18" s="40"/>
      <c r="F18" s="45">
        <v>0</v>
      </c>
      <c r="G18" s="46">
        <v>0</v>
      </c>
      <c r="H18" s="48">
        <f t="shared" si="0"/>
        <v>0</v>
      </c>
      <c r="I18" s="45">
        <v>0</v>
      </c>
      <c r="J18" s="48">
        <f t="shared" si="1"/>
        <v>0</v>
      </c>
    </row>
    <row r="19" spans="1:11">
      <c r="B19" s="38" t="s">
        <v>73</v>
      </c>
      <c r="C19" s="39" t="s">
        <v>104</v>
      </c>
      <c r="D19" s="39" t="s">
        <v>72</v>
      </c>
      <c r="E19" s="40"/>
      <c r="F19" s="45">
        <v>0</v>
      </c>
      <c r="G19" s="46">
        <v>0</v>
      </c>
      <c r="H19" s="48">
        <f t="shared" si="0"/>
        <v>0</v>
      </c>
      <c r="I19" s="45">
        <v>0</v>
      </c>
      <c r="J19" s="48">
        <f t="shared" si="1"/>
        <v>0</v>
      </c>
    </row>
    <row r="20" spans="1:11">
      <c r="B20" s="38" t="s">
        <v>74</v>
      </c>
      <c r="C20" s="39" t="s">
        <v>105</v>
      </c>
      <c r="D20" s="39" t="s">
        <v>75</v>
      </c>
      <c r="E20" s="40"/>
      <c r="F20" s="45">
        <v>0</v>
      </c>
      <c r="G20" s="46">
        <v>0</v>
      </c>
      <c r="H20" s="48">
        <f t="shared" si="0"/>
        <v>0</v>
      </c>
      <c r="I20" s="45">
        <v>0</v>
      </c>
      <c r="J20" s="48">
        <f t="shared" si="1"/>
        <v>0</v>
      </c>
    </row>
    <row r="21" spans="1:11" ht="15.75" customHeight="1">
      <c r="B21" s="38" t="s">
        <v>76</v>
      </c>
      <c r="C21" s="39" t="s">
        <v>77</v>
      </c>
      <c r="D21" s="39" t="s">
        <v>78</v>
      </c>
      <c r="E21" s="40"/>
      <c r="F21" s="45">
        <v>0</v>
      </c>
      <c r="G21" s="46">
        <v>0</v>
      </c>
      <c r="H21" s="48">
        <f t="shared" si="0"/>
        <v>0</v>
      </c>
      <c r="I21" s="45">
        <v>0</v>
      </c>
      <c r="J21" s="48">
        <f t="shared" si="1"/>
        <v>0</v>
      </c>
    </row>
    <row r="22" spans="1:11" ht="15.75" customHeight="1">
      <c r="B22" s="38" t="s">
        <v>79</v>
      </c>
      <c r="C22" s="39" t="s">
        <v>80</v>
      </c>
      <c r="D22" s="39" t="s">
        <v>70</v>
      </c>
      <c r="E22" s="40"/>
      <c r="F22" s="45">
        <v>0</v>
      </c>
      <c r="G22" s="46">
        <v>0</v>
      </c>
      <c r="H22" s="48">
        <f t="shared" si="0"/>
        <v>0</v>
      </c>
      <c r="I22" s="45">
        <v>0</v>
      </c>
      <c r="J22" s="48">
        <f t="shared" si="1"/>
        <v>0</v>
      </c>
    </row>
    <row r="23" spans="1:11" ht="15.75" customHeight="1">
      <c r="B23" s="38" t="s">
        <v>81</v>
      </c>
      <c r="C23" s="39" t="s">
        <v>80</v>
      </c>
      <c r="D23" s="39" t="s">
        <v>70</v>
      </c>
      <c r="E23" s="40"/>
      <c r="F23" s="45">
        <v>0</v>
      </c>
      <c r="G23" s="46">
        <v>0</v>
      </c>
      <c r="H23" s="48">
        <f t="shared" si="0"/>
        <v>0</v>
      </c>
      <c r="I23" s="45">
        <v>0</v>
      </c>
      <c r="J23" s="48">
        <f t="shared" si="1"/>
        <v>0</v>
      </c>
    </row>
    <row r="24" spans="1:11" ht="15.75" customHeight="1">
      <c r="B24" s="38" t="s">
        <v>82</v>
      </c>
      <c r="C24" s="39" t="s">
        <v>80</v>
      </c>
      <c r="D24" s="39" t="s">
        <v>70</v>
      </c>
      <c r="E24" s="40"/>
      <c r="F24" s="45">
        <v>0</v>
      </c>
      <c r="G24" s="46">
        <v>0</v>
      </c>
      <c r="H24" s="48">
        <f t="shared" si="0"/>
        <v>0</v>
      </c>
      <c r="I24" s="45">
        <v>0</v>
      </c>
      <c r="J24" s="48">
        <f t="shared" si="1"/>
        <v>0</v>
      </c>
    </row>
    <row r="25" spans="1:11" ht="15.75" customHeight="1">
      <c r="B25" s="38" t="s">
        <v>83</v>
      </c>
      <c r="C25" s="39" t="s">
        <v>84</v>
      </c>
      <c r="D25" s="39" t="s">
        <v>85</v>
      </c>
      <c r="E25" s="40"/>
      <c r="F25" s="45">
        <v>0</v>
      </c>
      <c r="G25" s="46">
        <v>0</v>
      </c>
      <c r="H25" s="48">
        <f t="shared" si="0"/>
        <v>0</v>
      </c>
      <c r="I25" s="45">
        <v>0</v>
      </c>
      <c r="J25" s="48">
        <f t="shared" si="1"/>
        <v>0</v>
      </c>
    </row>
    <row r="26" spans="1:11" ht="15.75" customHeight="1">
      <c r="B26" s="38" t="s">
        <v>86</v>
      </c>
      <c r="C26" s="39" t="s">
        <v>84</v>
      </c>
      <c r="D26" s="39" t="s">
        <v>85</v>
      </c>
      <c r="E26" s="40"/>
      <c r="F26" s="45">
        <v>0</v>
      </c>
      <c r="G26" s="46">
        <v>0</v>
      </c>
      <c r="H26" s="48">
        <f t="shared" si="0"/>
        <v>0</v>
      </c>
      <c r="I26" s="45">
        <v>0</v>
      </c>
      <c r="J26" s="48">
        <f t="shared" si="1"/>
        <v>0</v>
      </c>
    </row>
    <row r="27" spans="1:11" ht="15.75" customHeight="1">
      <c r="B27" s="38" t="s">
        <v>87</v>
      </c>
      <c r="C27" s="39" t="s">
        <v>84</v>
      </c>
      <c r="D27" s="39" t="s">
        <v>85</v>
      </c>
      <c r="E27" s="40"/>
      <c r="F27" s="45">
        <v>0</v>
      </c>
      <c r="G27" s="46">
        <v>0</v>
      </c>
      <c r="H27" s="48">
        <f t="shared" si="0"/>
        <v>0</v>
      </c>
      <c r="I27" s="45">
        <v>0</v>
      </c>
      <c r="J27" s="48">
        <f t="shared" si="1"/>
        <v>0</v>
      </c>
    </row>
    <row r="28" spans="1:11" ht="15.75" customHeight="1">
      <c r="B28" s="49" t="s">
        <v>88</v>
      </c>
      <c r="C28" s="50" t="s">
        <v>84</v>
      </c>
      <c r="D28" s="50" t="s">
        <v>85</v>
      </c>
      <c r="E28" s="51"/>
      <c r="F28" s="45">
        <v>0</v>
      </c>
      <c r="G28" s="46">
        <v>0</v>
      </c>
      <c r="H28" s="48">
        <f t="shared" si="0"/>
        <v>0</v>
      </c>
      <c r="I28" s="45">
        <v>0</v>
      </c>
      <c r="J28" s="48">
        <f t="shared" si="1"/>
        <v>0</v>
      </c>
    </row>
    <row r="29" spans="1:11" ht="15.75" customHeight="1">
      <c r="B29" s="52" t="s">
        <v>89</v>
      </c>
      <c r="C29" s="53" t="s">
        <v>90</v>
      </c>
      <c r="D29" s="53" t="s">
        <v>90</v>
      </c>
      <c r="E29" s="54" t="s">
        <v>90</v>
      </c>
      <c r="F29" s="55">
        <f>SUM(F15:F28)</f>
        <v>0</v>
      </c>
      <c r="G29" s="56" t="s">
        <v>90</v>
      </c>
      <c r="H29" s="55">
        <f t="shared" ref="H29:J29" si="2">SUM(H15:H28)</f>
        <v>0</v>
      </c>
      <c r="I29" s="55">
        <f t="shared" si="2"/>
        <v>0</v>
      </c>
      <c r="J29" s="55">
        <f t="shared" si="2"/>
        <v>0</v>
      </c>
    </row>
    <row r="30" spans="1:11" ht="15.75" customHeight="1">
      <c r="B30" s="371" t="s">
        <v>91</v>
      </c>
      <c r="C30" s="311"/>
      <c r="D30" s="311"/>
      <c r="E30" s="311"/>
      <c r="F30" s="311"/>
      <c r="G30" s="311"/>
      <c r="H30" s="311"/>
      <c r="I30" s="311"/>
      <c r="J30" s="350"/>
      <c r="K30" s="15"/>
    </row>
    <row r="31" spans="1:11" ht="15.75" customHeight="1"/>
    <row r="32" spans="1:11" ht="7.5" hidden="1" customHeight="1">
      <c r="A32" s="4"/>
      <c r="B32" s="4"/>
      <c r="C32" s="4"/>
      <c r="D32" s="4"/>
      <c r="E32" s="4"/>
      <c r="F32" s="4"/>
      <c r="G32" s="4"/>
      <c r="H32" s="4"/>
      <c r="I32" s="4"/>
      <c r="J32" s="4"/>
      <c r="K32" s="4"/>
    </row>
    <row r="33" spans="1:11" ht="15.75" hidden="1" customHeight="1">
      <c r="A33" t="s">
        <v>92</v>
      </c>
      <c r="K33" s="57" t="s">
        <v>93</v>
      </c>
    </row>
    <row r="34" spans="1:11" ht="15.75" hidden="1" customHeight="1">
      <c r="A34" s="58" t="s">
        <v>94</v>
      </c>
    </row>
    <row r="35" spans="1:11" ht="15.75" customHeight="1"/>
    <row r="36" spans="1:11" ht="33" customHeight="1">
      <c r="A36" s="440" t="s">
        <v>95</v>
      </c>
      <c r="B36" s="320"/>
      <c r="C36" s="320"/>
      <c r="D36" s="320"/>
      <c r="E36" s="320"/>
      <c r="F36" s="320"/>
      <c r="G36" s="320"/>
      <c r="H36" s="320"/>
      <c r="I36" s="320"/>
      <c r="J36" s="320"/>
      <c r="K36" s="320"/>
    </row>
    <row r="37" spans="1:11" ht="22.5" customHeight="1">
      <c r="A37" s="440" t="s">
        <v>96</v>
      </c>
      <c r="B37" s="320"/>
      <c r="C37" s="320"/>
      <c r="D37" s="320"/>
      <c r="E37" s="320"/>
      <c r="F37" s="320"/>
      <c r="G37" s="320"/>
      <c r="H37" s="320"/>
      <c r="I37" s="320"/>
      <c r="J37" s="320"/>
      <c r="K37" s="320"/>
    </row>
    <row r="38" spans="1:11" ht="52.5" customHeight="1">
      <c r="A38" s="440" t="s">
        <v>97</v>
      </c>
      <c r="B38" s="320"/>
      <c r="C38" s="320"/>
      <c r="D38" s="320"/>
      <c r="E38" s="320"/>
      <c r="F38" s="320"/>
      <c r="G38" s="320"/>
      <c r="H38" s="320"/>
      <c r="I38" s="320"/>
      <c r="J38" s="320"/>
      <c r="K38" s="320"/>
    </row>
    <row r="39" spans="1:11" ht="52.5" customHeight="1">
      <c r="A39" s="440" t="s">
        <v>98</v>
      </c>
      <c r="B39" s="320"/>
      <c r="C39" s="320"/>
      <c r="D39" s="320"/>
      <c r="E39" s="320"/>
      <c r="F39" s="320"/>
      <c r="G39" s="320"/>
      <c r="H39" s="320"/>
      <c r="I39" s="320"/>
      <c r="J39" s="320"/>
      <c r="K39" s="320"/>
    </row>
    <row r="40" spans="1:11" ht="15.75" customHeight="1"/>
    <row r="41" spans="1:11" ht="15.75" customHeight="1"/>
    <row r="42" spans="1:11" ht="15.75" customHeight="1"/>
    <row r="43" spans="1:11" ht="15.75" customHeight="1"/>
    <row r="44" spans="1:11" ht="15.75" customHeight="1"/>
    <row r="45" spans="1:11" ht="15.75" customHeight="1"/>
    <row r="46" spans="1:11" ht="15.75" customHeight="1"/>
    <row r="47" spans="1:11" ht="15.75" customHeight="1"/>
    <row r="48" spans="1: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4:K4"/>
    <mergeCell ref="B7:J7"/>
    <mergeCell ref="A9:K9"/>
    <mergeCell ref="F12:H13"/>
    <mergeCell ref="I12:J12"/>
    <mergeCell ref="I13:J13"/>
    <mergeCell ref="A39:K39"/>
    <mergeCell ref="A36:K36"/>
    <mergeCell ref="A37:K37"/>
    <mergeCell ref="A38:K38"/>
    <mergeCell ref="B30:J30"/>
  </mergeCells>
  <conditionalFormatting sqref="G15:G28">
    <cfRule type="expression" dxfId="18" priority="1">
      <formula>AND(F15&gt;0,G15=0)</formula>
    </cfRule>
  </conditionalFormatting>
  <conditionalFormatting sqref="F15:F28">
    <cfRule type="expression" dxfId="17" priority="2">
      <formula>AND(G15&gt;0,F15=0)</formula>
    </cfRule>
  </conditionalFormatting>
  <dataValidations count="2">
    <dataValidation type="decimal" operator="lessThanOrEqual" allowBlank="1" showInputMessage="1" showErrorMessage="1" prompt="Grant Request must be &lt;= 15% of Est. Cost" sqref="H15:H28" xr:uid="{00000000-0002-0000-0500-000000000000}">
      <formula1>F15*0.15</formula1>
    </dataValidation>
    <dataValidation type="decimal" operator="lessThanOrEqual" allowBlank="1" showInputMessage="1" showErrorMessage="1" prompt="Must be less than or equal to 15%." sqref="G15:G28" xr:uid="{00000000-0002-0000-0500-000001000000}">
      <formula1>0.15</formula1>
    </dataValidation>
  </dataValidations>
  <hyperlinks>
    <hyperlink ref="A34" r:id="rId1" xr:uid="{00000000-0004-0000-0500-000000000000}"/>
  </hyperlinks>
  <pageMargins left="0.7" right="0.7" top="0.75" bottom="0.75" header="0" footer="0"/>
  <pageSetup fitToHeight="0" orientation="landscape"/>
  <headerFooter>
    <oddFooter>&amp;LHoover State Office Building, Level B, 1305 E. Walnut, Des Moines, Iowa 50319 00B0F0CIO@IOWA.GOV&amp;C&amp;P of &amp;R515.281.5503</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1000"/>
  <sheetViews>
    <sheetView showGridLines="0" workbookViewId="0">
      <pane ySplit="8" topLeftCell="A9" activePane="bottomLeft" state="frozen"/>
      <selection pane="bottomLeft" activeCell="B10" sqref="B10"/>
    </sheetView>
  </sheetViews>
  <sheetFormatPr baseColWidth="10" defaultColWidth="14.5" defaultRowHeight="15" customHeight="1"/>
  <cols>
    <col min="1" max="1" width="4.6640625" customWidth="1"/>
    <col min="2" max="2" width="27.5" customWidth="1"/>
    <col min="3" max="3" width="33.6640625" customWidth="1"/>
    <col min="4" max="4" width="23.5" customWidth="1"/>
    <col min="5" max="5" width="14" customWidth="1"/>
    <col min="6" max="10" width="18.6640625" customWidth="1"/>
    <col min="11" max="11" width="19.5" customWidth="1"/>
    <col min="12" max="12" width="4.6640625" customWidth="1"/>
    <col min="13" max="26" width="8.6640625" customWidth="1"/>
  </cols>
  <sheetData>
    <row r="1" spans="1:12">
      <c r="A1" s="1"/>
      <c r="B1" s="2"/>
      <c r="C1" s="1"/>
      <c r="D1" s="1"/>
      <c r="E1" s="1"/>
      <c r="F1" s="1"/>
      <c r="G1" s="1"/>
      <c r="H1" s="1"/>
      <c r="I1" s="1"/>
      <c r="J1" s="1"/>
      <c r="K1" s="1"/>
      <c r="L1" s="1"/>
    </row>
    <row r="2" spans="1:12">
      <c r="A2" s="1"/>
      <c r="B2" s="1"/>
      <c r="C2" s="1"/>
      <c r="D2" s="1"/>
      <c r="E2" s="1"/>
      <c r="F2" s="1"/>
      <c r="G2" s="1"/>
      <c r="H2" s="1"/>
      <c r="I2" s="1"/>
      <c r="J2" s="1"/>
      <c r="K2" s="1"/>
      <c r="L2" s="1"/>
    </row>
    <row r="3" spans="1:12" ht="21">
      <c r="A3" s="1"/>
      <c r="B3" s="1"/>
      <c r="C3" s="1"/>
      <c r="D3" s="1"/>
      <c r="E3" s="1"/>
      <c r="F3" s="1"/>
      <c r="G3" s="1"/>
      <c r="H3" s="1"/>
      <c r="I3" s="1"/>
      <c r="J3" s="1"/>
      <c r="K3" s="1"/>
      <c r="L3" s="3" t="s">
        <v>0</v>
      </c>
    </row>
    <row r="4" spans="1:12" ht="3" customHeight="1">
      <c r="A4" s="346"/>
      <c r="B4" s="347"/>
      <c r="C4" s="347"/>
      <c r="D4" s="347"/>
      <c r="E4" s="347"/>
      <c r="F4" s="347"/>
      <c r="G4" s="347"/>
      <c r="H4" s="347"/>
      <c r="I4" s="347"/>
      <c r="J4" s="347"/>
      <c r="K4" s="347"/>
      <c r="L4" s="347"/>
    </row>
    <row r="5" spans="1:12">
      <c r="A5" s="5" t="s">
        <v>107</v>
      </c>
      <c r="B5" s="1"/>
      <c r="C5" s="1"/>
      <c r="D5" s="1"/>
      <c r="E5" s="1"/>
      <c r="F5" s="1"/>
      <c r="G5" s="1"/>
      <c r="H5" s="1"/>
      <c r="I5" s="1"/>
      <c r="J5" s="1"/>
      <c r="K5" s="1"/>
      <c r="L5" s="6" t="s">
        <v>2</v>
      </c>
    </row>
    <row r="6" spans="1:12">
      <c r="A6" s="5" t="s">
        <v>109</v>
      </c>
      <c r="B6" s="1"/>
      <c r="C6" s="1"/>
      <c r="D6" s="1"/>
      <c r="E6" s="1"/>
      <c r="F6" s="1"/>
      <c r="G6" s="1"/>
      <c r="H6" s="1"/>
      <c r="I6" s="1"/>
      <c r="J6" s="1"/>
      <c r="K6" s="1"/>
      <c r="L6" s="6" t="s">
        <v>4</v>
      </c>
    </row>
    <row r="7" spans="1:12" ht="19">
      <c r="A7" s="1"/>
      <c r="B7" s="386" t="s">
        <v>106</v>
      </c>
      <c r="C7" s="320"/>
      <c r="D7" s="320"/>
      <c r="E7" s="320"/>
      <c r="F7" s="320"/>
      <c r="G7" s="320"/>
      <c r="H7" s="320"/>
      <c r="I7" s="320"/>
      <c r="J7" s="320"/>
      <c r="K7" s="320"/>
      <c r="L7" s="1"/>
    </row>
    <row r="8" spans="1:12" ht="16">
      <c r="A8" s="9" t="str">
        <f>"Applicant Name:  "&amp;ApplicantName</f>
        <v>Applicant Name:  Required</v>
      </c>
      <c r="B8" s="1"/>
      <c r="C8" s="11"/>
      <c r="D8" s="11"/>
      <c r="E8" s="11"/>
      <c r="F8" s="11"/>
      <c r="G8" s="11"/>
      <c r="H8" s="11"/>
      <c r="I8" s="11"/>
      <c r="J8" s="11"/>
      <c r="K8" s="1"/>
      <c r="L8" s="12" t="str">
        <f>"Application #:  "&amp;ApplicationNbr</f>
        <v>Application #:  Created By OCIO</v>
      </c>
    </row>
    <row r="9" spans="1:12">
      <c r="A9" s="346"/>
      <c r="B9" s="347"/>
      <c r="C9" s="347"/>
      <c r="D9" s="347"/>
      <c r="E9" s="347"/>
      <c r="F9" s="347"/>
      <c r="G9" s="347"/>
      <c r="H9" s="347"/>
      <c r="I9" s="347"/>
      <c r="J9" s="347"/>
      <c r="K9" s="347"/>
      <c r="L9" s="347"/>
    </row>
    <row r="10" spans="1:12" ht="104.25" customHeight="1">
      <c r="A10" s="1"/>
      <c r="B10" s="468" t="s">
        <v>108</v>
      </c>
      <c r="C10" s="320"/>
      <c r="D10" s="320"/>
      <c r="E10" s="320"/>
      <c r="F10" s="320"/>
      <c r="G10" s="320"/>
      <c r="H10" s="320"/>
      <c r="I10" s="320"/>
      <c r="J10" s="59"/>
      <c r="K10" s="59"/>
      <c r="L10" s="1"/>
    </row>
    <row r="11" spans="1:12" ht="16">
      <c r="A11" s="1"/>
      <c r="B11" s="28"/>
      <c r="C11" s="11"/>
      <c r="D11" s="11"/>
      <c r="E11" s="11"/>
      <c r="F11" s="11"/>
      <c r="G11" s="11"/>
      <c r="H11" s="11"/>
      <c r="I11" s="11"/>
      <c r="J11" s="11"/>
      <c r="K11" s="31"/>
      <c r="L11" s="1"/>
    </row>
    <row r="12" spans="1:12" ht="35.25" customHeight="1">
      <c r="A12" s="1"/>
      <c r="B12" s="462" t="s">
        <v>110</v>
      </c>
      <c r="C12" s="320"/>
      <c r="D12" s="320"/>
      <c r="E12" s="320"/>
      <c r="F12" s="320"/>
      <c r="G12" s="320"/>
      <c r="H12" s="320"/>
      <c r="I12" s="320"/>
      <c r="J12" s="34"/>
      <c r="K12" s="34"/>
      <c r="L12" s="1"/>
    </row>
    <row r="13" spans="1:12" ht="16">
      <c r="A13" s="1"/>
      <c r="B13" s="60" t="s">
        <v>10</v>
      </c>
      <c r="C13" s="11"/>
      <c r="D13" s="11"/>
      <c r="E13" s="11"/>
      <c r="F13" s="11"/>
      <c r="G13" s="11"/>
      <c r="H13" s="11"/>
      <c r="I13" s="11"/>
      <c r="J13" s="11"/>
      <c r="K13" s="31"/>
      <c r="L13" s="1"/>
    </row>
    <row r="14" spans="1:12" ht="16">
      <c r="A14" s="1"/>
      <c r="B14" s="28"/>
      <c r="C14" s="11"/>
      <c r="D14" s="11"/>
      <c r="E14" s="11"/>
      <c r="F14" s="11"/>
      <c r="G14" s="11"/>
      <c r="H14" s="11"/>
      <c r="I14" s="11"/>
      <c r="J14" s="11"/>
      <c r="K14" s="31"/>
      <c r="L14" s="1"/>
    </row>
    <row r="15" spans="1:12" ht="34.5" customHeight="1">
      <c r="A15" s="1"/>
      <c r="B15" s="460" t="s">
        <v>111</v>
      </c>
      <c r="C15" s="461"/>
      <c r="D15" s="461"/>
      <c r="E15" s="461"/>
      <c r="F15" s="461"/>
      <c r="G15" s="461"/>
      <c r="H15" s="461"/>
      <c r="I15" s="461"/>
      <c r="J15" s="61"/>
      <c r="K15" s="61"/>
      <c r="L15" s="1"/>
    </row>
    <row r="16" spans="1:12" ht="124.5" customHeight="1">
      <c r="A16" s="1"/>
      <c r="B16" s="466" t="s">
        <v>112</v>
      </c>
      <c r="C16" s="304"/>
      <c r="D16" s="304"/>
      <c r="E16" s="304"/>
      <c r="F16" s="304"/>
      <c r="G16" s="304"/>
      <c r="H16" s="304"/>
      <c r="I16" s="467"/>
      <c r="J16" s="47"/>
      <c r="K16" s="47"/>
      <c r="L16" s="1"/>
    </row>
    <row r="17" spans="1:12" ht="16">
      <c r="A17" s="1"/>
      <c r="B17" s="36" t="str">
        <f>"(Maximum 1200 Characters  / Actual = "&amp;LEN(B16)&amp;")"</f>
        <v>(Maximum 1200 Characters  / Actual = 1270)</v>
      </c>
      <c r="C17" s="11"/>
      <c r="D17" s="11"/>
      <c r="E17" s="11"/>
      <c r="F17" s="11"/>
      <c r="G17" s="11"/>
      <c r="H17" s="11"/>
      <c r="I17" s="11"/>
      <c r="J17" s="11"/>
      <c r="K17" s="31"/>
      <c r="L17" s="1"/>
    </row>
    <row r="18" spans="1:12" ht="16">
      <c r="A18" s="1"/>
      <c r="B18" s="28"/>
      <c r="C18" s="11"/>
      <c r="D18" s="11"/>
      <c r="E18" s="11"/>
      <c r="F18" s="11"/>
      <c r="G18" s="11"/>
      <c r="H18" s="11"/>
      <c r="I18" s="11"/>
      <c r="J18" s="11"/>
      <c r="K18" s="31"/>
      <c r="L18" s="1"/>
    </row>
    <row r="19" spans="1:12" ht="34.5" customHeight="1">
      <c r="A19" s="1"/>
      <c r="B19" s="460" t="s">
        <v>113</v>
      </c>
      <c r="C19" s="461"/>
      <c r="D19" s="461"/>
      <c r="E19" s="461"/>
      <c r="F19" s="461"/>
      <c r="G19" s="461"/>
      <c r="H19" s="461"/>
      <c r="I19" s="461"/>
      <c r="J19" s="33"/>
      <c r="K19" s="33"/>
      <c r="L19" s="1"/>
    </row>
    <row r="20" spans="1:12" ht="124.5" customHeight="1">
      <c r="A20" s="1"/>
      <c r="B20" s="466" t="s">
        <v>114</v>
      </c>
      <c r="C20" s="304"/>
      <c r="D20" s="304"/>
      <c r="E20" s="304"/>
      <c r="F20" s="304"/>
      <c r="G20" s="304"/>
      <c r="H20" s="304"/>
      <c r="I20" s="467"/>
      <c r="J20" s="47"/>
      <c r="K20" s="47"/>
      <c r="L20" s="1"/>
    </row>
    <row r="21" spans="1:12" ht="15.75" customHeight="1">
      <c r="A21" s="1"/>
      <c r="B21" s="36" t="str">
        <f>"(Maximum 1200 Characters  / Actual = "&amp;LEN(B20)&amp;")"</f>
        <v>(Maximum 1200 Characters  / Actual = 1199)</v>
      </c>
      <c r="C21" s="11"/>
      <c r="D21" s="11"/>
      <c r="E21" s="11"/>
      <c r="F21" s="11"/>
      <c r="G21" s="11"/>
      <c r="H21" s="11"/>
      <c r="I21" s="11"/>
      <c r="J21" s="11"/>
      <c r="K21" s="31"/>
      <c r="L21" s="1"/>
    </row>
    <row r="22" spans="1:12" ht="15.75" customHeight="1">
      <c r="A22" s="1"/>
      <c r="B22" s="1"/>
      <c r="C22" s="13"/>
      <c r="D22" s="13"/>
      <c r="E22" s="13"/>
      <c r="F22" s="13"/>
      <c r="G22" s="13"/>
      <c r="H22" s="13"/>
      <c r="I22" s="13"/>
      <c r="J22" s="13"/>
      <c r="K22" s="13"/>
      <c r="L22" s="1"/>
    </row>
    <row r="23" spans="1:12" ht="15.75" customHeight="1">
      <c r="A23" s="1"/>
      <c r="B23" s="1"/>
      <c r="C23" s="13"/>
      <c r="D23" s="13"/>
      <c r="E23" s="13"/>
      <c r="F23" s="13"/>
      <c r="G23" s="13"/>
      <c r="H23" s="13"/>
      <c r="I23" s="13"/>
      <c r="J23" s="13"/>
      <c r="K23" s="13"/>
      <c r="L23" s="1"/>
    </row>
    <row r="24" spans="1:12" ht="15.75" customHeight="1">
      <c r="A24" s="1"/>
      <c r="B24" s="462" t="s">
        <v>115</v>
      </c>
      <c r="C24" s="320"/>
      <c r="D24" s="320"/>
      <c r="E24" s="320"/>
      <c r="F24" s="320"/>
      <c r="G24" s="320"/>
      <c r="H24" s="320"/>
      <c r="I24" s="320"/>
      <c r="J24" s="320"/>
      <c r="K24" s="320"/>
      <c r="L24" s="1"/>
    </row>
    <row r="25" spans="1:12" ht="15.75" customHeight="1">
      <c r="A25" s="1"/>
      <c r="B25" s="1"/>
      <c r="C25" s="13"/>
      <c r="D25" s="13"/>
      <c r="E25" s="13"/>
      <c r="F25" s="13"/>
      <c r="G25" s="13"/>
      <c r="H25" s="13"/>
      <c r="I25" s="13"/>
      <c r="J25" s="13"/>
      <c r="K25" s="13"/>
      <c r="L25" s="1"/>
    </row>
    <row r="26" spans="1:12" ht="15.75" customHeight="1">
      <c r="A26" s="1"/>
      <c r="B26" s="1"/>
      <c r="C26" s="13"/>
      <c r="D26" s="13"/>
      <c r="E26" s="13"/>
      <c r="F26" s="447" t="s">
        <v>51</v>
      </c>
      <c r="G26" s="341"/>
      <c r="H26" s="341"/>
      <c r="I26" s="342"/>
      <c r="J26" s="449" t="s">
        <v>101</v>
      </c>
      <c r="K26" s="360"/>
      <c r="L26" s="1"/>
    </row>
    <row r="27" spans="1:12" ht="15.75" customHeight="1">
      <c r="A27" s="1"/>
      <c r="B27" s="1"/>
      <c r="C27" s="1"/>
      <c r="D27" s="1"/>
      <c r="E27" s="1"/>
      <c r="F27" s="463"/>
      <c r="G27" s="464"/>
      <c r="H27" s="464"/>
      <c r="I27" s="465"/>
      <c r="J27" s="458" t="s">
        <v>55</v>
      </c>
      <c r="K27" s="451"/>
      <c r="L27" s="1"/>
    </row>
    <row r="28" spans="1:12" ht="15.75" customHeight="1">
      <c r="A28" s="1"/>
      <c r="B28" s="16" t="s">
        <v>56</v>
      </c>
      <c r="C28" s="18" t="s">
        <v>57</v>
      </c>
      <c r="D28" s="18" t="s">
        <v>58</v>
      </c>
      <c r="E28" s="18" t="s">
        <v>59</v>
      </c>
      <c r="F28" s="62" t="s">
        <v>116</v>
      </c>
      <c r="G28" s="37" t="s">
        <v>117</v>
      </c>
      <c r="H28" s="37" t="s">
        <v>61</v>
      </c>
      <c r="I28" s="17" t="s">
        <v>118</v>
      </c>
      <c r="J28" s="63" t="s">
        <v>119</v>
      </c>
      <c r="K28" s="17" t="s">
        <v>120</v>
      </c>
      <c r="L28" s="1"/>
    </row>
    <row r="29" spans="1:12" ht="15.75" customHeight="1">
      <c r="A29" s="1"/>
      <c r="B29" s="38" t="s">
        <v>65</v>
      </c>
      <c r="C29" s="39" t="s">
        <v>66</v>
      </c>
      <c r="D29" s="39" t="s">
        <v>67</v>
      </c>
      <c r="E29" s="40"/>
      <c r="F29" s="64">
        <v>0</v>
      </c>
      <c r="G29" s="65">
        <v>0</v>
      </c>
      <c r="H29" s="66">
        <v>0</v>
      </c>
      <c r="I29" s="67">
        <f t="shared" ref="I29:I42" si="0">ROUND(G29*H29,2)</f>
        <v>0</v>
      </c>
      <c r="J29" s="68">
        <v>0</v>
      </c>
      <c r="K29" s="43">
        <f t="shared" ref="K29:K42" si="1">ROUND(MIN(G29,J29)*H29,2)</f>
        <v>0</v>
      </c>
      <c r="L29" s="15"/>
    </row>
    <row r="30" spans="1:12" ht="15.75" customHeight="1">
      <c r="A30" s="1"/>
      <c r="B30" s="38" t="s">
        <v>68</v>
      </c>
      <c r="C30" s="39" t="s">
        <v>66</v>
      </c>
      <c r="D30" s="39" t="s">
        <v>67</v>
      </c>
      <c r="E30" s="40"/>
      <c r="F30" s="69">
        <v>0</v>
      </c>
      <c r="G30" s="70">
        <v>0</v>
      </c>
      <c r="H30" s="71">
        <v>0</v>
      </c>
      <c r="I30" s="72">
        <f t="shared" si="0"/>
        <v>0</v>
      </c>
      <c r="J30" s="73">
        <v>0</v>
      </c>
      <c r="K30" s="48">
        <f t="shared" si="1"/>
        <v>0</v>
      </c>
      <c r="L30" s="15"/>
    </row>
    <row r="31" spans="1:12" ht="15.75" customHeight="1">
      <c r="A31" s="1"/>
      <c r="B31" s="38" t="s">
        <v>69</v>
      </c>
      <c r="C31" s="39" t="s">
        <v>121</v>
      </c>
      <c r="D31" s="39" t="s">
        <v>70</v>
      </c>
      <c r="E31" s="40"/>
      <c r="F31" s="69">
        <v>0</v>
      </c>
      <c r="G31" s="70">
        <v>0</v>
      </c>
      <c r="H31" s="71">
        <v>0</v>
      </c>
      <c r="I31" s="72">
        <f t="shared" si="0"/>
        <v>0</v>
      </c>
      <c r="J31" s="73">
        <v>0</v>
      </c>
      <c r="K31" s="48">
        <f t="shared" si="1"/>
        <v>0</v>
      </c>
      <c r="L31" s="15"/>
    </row>
    <row r="32" spans="1:12" ht="15.75" customHeight="1">
      <c r="A32" s="1"/>
      <c r="B32" s="38" t="s">
        <v>71</v>
      </c>
      <c r="C32" s="39" t="s">
        <v>122</v>
      </c>
      <c r="D32" s="39" t="s">
        <v>72</v>
      </c>
      <c r="E32" s="40"/>
      <c r="F32" s="69">
        <v>0</v>
      </c>
      <c r="G32" s="70">
        <v>0</v>
      </c>
      <c r="H32" s="71">
        <v>0</v>
      </c>
      <c r="I32" s="72">
        <f t="shared" si="0"/>
        <v>0</v>
      </c>
      <c r="J32" s="73">
        <v>0</v>
      </c>
      <c r="K32" s="48">
        <f t="shared" si="1"/>
        <v>0</v>
      </c>
      <c r="L32" s="15"/>
    </row>
    <row r="33" spans="1:12" ht="15.75" customHeight="1">
      <c r="A33" s="1"/>
      <c r="B33" s="38" t="s">
        <v>73</v>
      </c>
      <c r="C33" s="39" t="s">
        <v>123</v>
      </c>
      <c r="D33" s="39" t="s">
        <v>72</v>
      </c>
      <c r="E33" s="40"/>
      <c r="F33" s="69">
        <v>0</v>
      </c>
      <c r="G33" s="70">
        <v>0</v>
      </c>
      <c r="H33" s="71">
        <v>0</v>
      </c>
      <c r="I33" s="72">
        <f t="shared" si="0"/>
        <v>0</v>
      </c>
      <c r="J33" s="73">
        <v>0</v>
      </c>
      <c r="K33" s="48">
        <f t="shared" si="1"/>
        <v>0</v>
      </c>
      <c r="L33" s="15"/>
    </row>
    <row r="34" spans="1:12" ht="15.75" customHeight="1">
      <c r="A34" s="1"/>
      <c r="B34" s="38" t="s">
        <v>74</v>
      </c>
      <c r="C34" s="39" t="s">
        <v>124</v>
      </c>
      <c r="D34" s="39" t="s">
        <v>75</v>
      </c>
      <c r="E34" s="40"/>
      <c r="F34" s="69">
        <v>0</v>
      </c>
      <c r="G34" s="70">
        <v>0</v>
      </c>
      <c r="H34" s="71">
        <v>0</v>
      </c>
      <c r="I34" s="72">
        <f t="shared" si="0"/>
        <v>0</v>
      </c>
      <c r="J34" s="73">
        <v>0</v>
      </c>
      <c r="K34" s="48">
        <f t="shared" si="1"/>
        <v>0</v>
      </c>
      <c r="L34" s="15"/>
    </row>
    <row r="35" spans="1:12" ht="15.75" customHeight="1">
      <c r="A35" s="1"/>
      <c r="B35" s="38" t="s">
        <v>76</v>
      </c>
      <c r="C35" s="39" t="s">
        <v>77</v>
      </c>
      <c r="D35" s="39" t="s">
        <v>78</v>
      </c>
      <c r="E35" s="40"/>
      <c r="F35" s="69">
        <v>0</v>
      </c>
      <c r="G35" s="70">
        <v>0</v>
      </c>
      <c r="H35" s="71">
        <v>0</v>
      </c>
      <c r="I35" s="72">
        <f t="shared" si="0"/>
        <v>0</v>
      </c>
      <c r="J35" s="73">
        <v>0</v>
      </c>
      <c r="K35" s="48">
        <f t="shared" si="1"/>
        <v>0</v>
      </c>
      <c r="L35" s="15"/>
    </row>
    <row r="36" spans="1:12" ht="15.75" customHeight="1">
      <c r="A36" s="1"/>
      <c r="B36" s="38" t="s">
        <v>79</v>
      </c>
      <c r="C36" s="39" t="s">
        <v>80</v>
      </c>
      <c r="D36" s="39" t="s">
        <v>70</v>
      </c>
      <c r="E36" s="40"/>
      <c r="F36" s="69">
        <v>0</v>
      </c>
      <c r="G36" s="70">
        <v>0</v>
      </c>
      <c r="H36" s="71">
        <v>0</v>
      </c>
      <c r="I36" s="72">
        <f t="shared" si="0"/>
        <v>0</v>
      </c>
      <c r="J36" s="73">
        <v>0</v>
      </c>
      <c r="K36" s="48">
        <f t="shared" si="1"/>
        <v>0</v>
      </c>
      <c r="L36" s="15"/>
    </row>
    <row r="37" spans="1:12" ht="15.75" customHeight="1">
      <c r="A37" s="1"/>
      <c r="B37" s="38" t="s">
        <v>81</v>
      </c>
      <c r="C37" s="39" t="s">
        <v>80</v>
      </c>
      <c r="D37" s="39" t="s">
        <v>70</v>
      </c>
      <c r="E37" s="40"/>
      <c r="F37" s="69">
        <v>0</v>
      </c>
      <c r="G37" s="70">
        <v>0</v>
      </c>
      <c r="H37" s="71">
        <v>0</v>
      </c>
      <c r="I37" s="72">
        <f t="shared" si="0"/>
        <v>0</v>
      </c>
      <c r="J37" s="73">
        <v>0</v>
      </c>
      <c r="K37" s="48">
        <f t="shared" si="1"/>
        <v>0</v>
      </c>
      <c r="L37" s="15"/>
    </row>
    <row r="38" spans="1:12" ht="15.75" customHeight="1">
      <c r="A38" s="1"/>
      <c r="B38" s="38" t="s">
        <v>82</v>
      </c>
      <c r="C38" s="39" t="s">
        <v>80</v>
      </c>
      <c r="D38" s="39" t="s">
        <v>70</v>
      </c>
      <c r="E38" s="40"/>
      <c r="F38" s="69">
        <v>0</v>
      </c>
      <c r="G38" s="70">
        <v>0</v>
      </c>
      <c r="H38" s="71">
        <v>0</v>
      </c>
      <c r="I38" s="72">
        <f t="shared" si="0"/>
        <v>0</v>
      </c>
      <c r="J38" s="73">
        <v>0</v>
      </c>
      <c r="K38" s="48">
        <f t="shared" si="1"/>
        <v>0</v>
      </c>
      <c r="L38" s="15"/>
    </row>
    <row r="39" spans="1:12" ht="15.75" customHeight="1">
      <c r="A39" s="1"/>
      <c r="B39" s="38" t="s">
        <v>83</v>
      </c>
      <c r="C39" s="39" t="s">
        <v>84</v>
      </c>
      <c r="D39" s="39" t="s">
        <v>85</v>
      </c>
      <c r="E39" s="40"/>
      <c r="F39" s="69">
        <v>0</v>
      </c>
      <c r="G39" s="70">
        <v>0</v>
      </c>
      <c r="H39" s="71">
        <v>0</v>
      </c>
      <c r="I39" s="72">
        <f t="shared" si="0"/>
        <v>0</v>
      </c>
      <c r="J39" s="73">
        <v>0</v>
      </c>
      <c r="K39" s="48">
        <f t="shared" si="1"/>
        <v>0</v>
      </c>
      <c r="L39" s="15"/>
    </row>
    <row r="40" spans="1:12" ht="15.75" customHeight="1">
      <c r="A40" s="1"/>
      <c r="B40" s="38" t="s">
        <v>86</v>
      </c>
      <c r="C40" s="39" t="s">
        <v>84</v>
      </c>
      <c r="D40" s="39" t="s">
        <v>85</v>
      </c>
      <c r="E40" s="40"/>
      <c r="F40" s="69">
        <v>0</v>
      </c>
      <c r="G40" s="70">
        <v>0</v>
      </c>
      <c r="H40" s="71">
        <v>0</v>
      </c>
      <c r="I40" s="72">
        <f t="shared" si="0"/>
        <v>0</v>
      </c>
      <c r="J40" s="73">
        <v>0</v>
      </c>
      <c r="K40" s="48">
        <f t="shared" si="1"/>
        <v>0</v>
      </c>
      <c r="L40" s="15"/>
    </row>
    <row r="41" spans="1:12" ht="15.75" customHeight="1">
      <c r="A41" s="1"/>
      <c r="B41" s="38" t="s">
        <v>87</v>
      </c>
      <c r="C41" s="39" t="s">
        <v>84</v>
      </c>
      <c r="D41" s="39" t="s">
        <v>85</v>
      </c>
      <c r="E41" s="40"/>
      <c r="F41" s="69">
        <v>0</v>
      </c>
      <c r="G41" s="70">
        <v>0</v>
      </c>
      <c r="H41" s="71">
        <v>0</v>
      </c>
      <c r="I41" s="72">
        <f t="shared" si="0"/>
        <v>0</v>
      </c>
      <c r="J41" s="73">
        <v>0</v>
      </c>
      <c r="K41" s="48">
        <f t="shared" si="1"/>
        <v>0</v>
      </c>
      <c r="L41" s="15"/>
    </row>
    <row r="42" spans="1:12" ht="15.75" customHeight="1">
      <c r="A42" s="1"/>
      <c r="B42" s="49" t="s">
        <v>88</v>
      </c>
      <c r="C42" s="50" t="s">
        <v>84</v>
      </c>
      <c r="D42" s="50" t="s">
        <v>85</v>
      </c>
      <c r="E42" s="51"/>
      <c r="F42" s="69">
        <v>0</v>
      </c>
      <c r="G42" s="70">
        <v>0</v>
      </c>
      <c r="H42" s="74">
        <v>0</v>
      </c>
      <c r="I42" s="75">
        <f t="shared" si="0"/>
        <v>0</v>
      </c>
      <c r="J42" s="76">
        <v>0</v>
      </c>
      <c r="K42" s="48">
        <f t="shared" si="1"/>
        <v>0</v>
      </c>
      <c r="L42" s="15"/>
    </row>
    <row r="43" spans="1:12" ht="15.75" customHeight="1">
      <c r="A43" s="1"/>
      <c r="B43" s="52" t="s">
        <v>89</v>
      </c>
      <c r="C43" s="53" t="s">
        <v>90</v>
      </c>
      <c r="D43" s="53" t="s">
        <v>90</v>
      </c>
      <c r="E43" s="77" t="s">
        <v>90</v>
      </c>
      <c r="F43" s="78">
        <f>SUM(F29:F42)</f>
        <v>0</v>
      </c>
      <c r="G43" s="79" t="str">
        <f>"*  "&amp;TEXT(SUM(G29:G42),"$#,###,###.00")</f>
        <v>*  $.00</v>
      </c>
      <c r="H43" s="80"/>
      <c r="I43" s="81">
        <f t="shared" ref="I43:K43" si="2">SUM(I29:I42)</f>
        <v>0</v>
      </c>
      <c r="J43" s="81">
        <f t="shared" si="2"/>
        <v>0</v>
      </c>
      <c r="K43" s="55">
        <f t="shared" si="2"/>
        <v>0</v>
      </c>
      <c r="L43" s="1"/>
    </row>
    <row r="44" spans="1:12" ht="15.75" customHeight="1">
      <c r="A44" s="1"/>
      <c r="B44" s="371" t="s">
        <v>91</v>
      </c>
      <c r="C44" s="311"/>
      <c r="D44" s="311"/>
      <c r="E44" s="311"/>
      <c r="F44" s="311"/>
      <c r="G44" s="311"/>
      <c r="H44" s="311"/>
      <c r="I44" s="311"/>
      <c r="J44" s="311"/>
      <c r="K44" s="350"/>
      <c r="L44" s="15"/>
    </row>
    <row r="45" spans="1:12" ht="15.75" customHeight="1">
      <c r="A45" s="1"/>
      <c r="B45" s="1"/>
      <c r="C45" s="1"/>
      <c r="D45" s="1"/>
      <c r="E45" s="1"/>
      <c r="F45" s="1"/>
      <c r="G45" s="1"/>
      <c r="H45" s="1"/>
      <c r="I45" s="1"/>
      <c r="J45" s="1"/>
      <c r="K45" s="1"/>
      <c r="L45" s="1"/>
    </row>
    <row r="46" spans="1:12" ht="60" customHeight="1">
      <c r="A46" s="1"/>
      <c r="B46" s="459" t="s">
        <v>125</v>
      </c>
      <c r="C46" s="320"/>
      <c r="D46" s="320"/>
      <c r="E46" s="320"/>
      <c r="F46" s="320"/>
      <c r="G46" s="320"/>
      <c r="H46" s="320"/>
      <c r="I46" s="320"/>
      <c r="J46" s="320"/>
      <c r="K46" s="320"/>
      <c r="L46" s="1"/>
    </row>
    <row r="47" spans="1:12" ht="15.75" customHeight="1">
      <c r="A47" s="1"/>
      <c r="B47" s="1"/>
      <c r="C47" s="1"/>
      <c r="D47" s="1"/>
      <c r="E47" s="1"/>
      <c r="F47" s="1"/>
      <c r="G47" s="1"/>
      <c r="H47" s="1"/>
      <c r="I47" s="1"/>
      <c r="J47" s="1"/>
      <c r="K47" s="1"/>
      <c r="L47" s="1"/>
    </row>
    <row r="48" spans="1:12" ht="7.5" hidden="1" customHeight="1">
      <c r="A48" s="4"/>
      <c r="B48" s="4"/>
      <c r="C48" s="4"/>
      <c r="D48" s="4"/>
      <c r="E48" s="4"/>
      <c r="F48" s="4"/>
      <c r="G48" s="4"/>
      <c r="H48" s="4"/>
      <c r="I48" s="4"/>
      <c r="J48" s="4"/>
      <c r="K48" s="4"/>
      <c r="L48" s="4"/>
    </row>
    <row r="49" spans="1:12" ht="15.75" hidden="1" customHeight="1">
      <c r="A49" s="1" t="s">
        <v>92</v>
      </c>
      <c r="B49" s="1"/>
      <c r="C49" s="1"/>
      <c r="D49" s="1"/>
      <c r="E49" s="1"/>
      <c r="F49" s="1"/>
      <c r="G49" s="1"/>
      <c r="H49" s="1"/>
      <c r="I49" s="1"/>
      <c r="J49" s="1"/>
      <c r="K49" s="1"/>
      <c r="L49" s="57" t="s">
        <v>93</v>
      </c>
    </row>
    <row r="50" spans="1:12" ht="15.75" hidden="1" customHeight="1">
      <c r="A50" s="58" t="s">
        <v>94</v>
      </c>
      <c r="B50" s="1"/>
      <c r="C50" s="1"/>
      <c r="D50" s="1"/>
      <c r="E50" s="1"/>
      <c r="F50" s="1"/>
      <c r="G50" s="1"/>
      <c r="H50" s="1"/>
      <c r="I50" s="1"/>
      <c r="J50" s="1"/>
      <c r="K50" s="1"/>
      <c r="L50" s="1"/>
    </row>
    <row r="51" spans="1:12" ht="15.75" hidden="1" customHeight="1">
      <c r="A51" s="1"/>
      <c r="B51" s="1"/>
      <c r="C51" s="1"/>
      <c r="D51" s="1"/>
      <c r="E51" s="1"/>
      <c r="F51" s="1"/>
      <c r="G51" s="1"/>
      <c r="H51" s="1"/>
      <c r="I51" s="1"/>
      <c r="J51" s="1"/>
      <c r="K51" s="1"/>
      <c r="L51" s="1"/>
    </row>
    <row r="52" spans="1:12" ht="15.75" customHeight="1">
      <c r="A52" s="1"/>
      <c r="B52" s="1"/>
      <c r="C52" s="1"/>
      <c r="D52" s="1"/>
      <c r="E52" s="1"/>
      <c r="F52" s="1"/>
      <c r="G52" s="1"/>
      <c r="H52" s="1"/>
      <c r="I52" s="1"/>
      <c r="J52" s="1"/>
      <c r="K52" s="1"/>
      <c r="L52" s="1"/>
    </row>
    <row r="53" spans="1:12" ht="15.75" customHeight="1"/>
    <row r="54" spans="1:12" ht="15.75" customHeight="1"/>
    <row r="55" spans="1:12" ht="15.75" customHeight="1"/>
    <row r="56" spans="1:12" ht="15.75" customHeight="1"/>
    <row r="57" spans="1:12" ht="15.75" customHeight="1"/>
    <row r="58" spans="1:12" ht="15.75" customHeight="1"/>
    <row r="59" spans="1:12" ht="15.75" customHeight="1"/>
    <row r="60" spans="1:12" ht="15.75" customHeight="1"/>
    <row r="61" spans="1:12" ht="15.75" customHeight="1"/>
    <row r="62" spans="1:12" ht="15.75" customHeight="1"/>
    <row r="63" spans="1:12" ht="15.75" customHeight="1"/>
    <row r="64" spans="1: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B16:I16"/>
    <mergeCell ref="B15:I15"/>
    <mergeCell ref="A4:L4"/>
    <mergeCell ref="B7:K7"/>
    <mergeCell ref="A9:L9"/>
    <mergeCell ref="B10:I10"/>
    <mergeCell ref="B12:I12"/>
    <mergeCell ref="J27:K27"/>
    <mergeCell ref="B44:K44"/>
    <mergeCell ref="B46:K46"/>
    <mergeCell ref="B19:I19"/>
    <mergeCell ref="J26:K26"/>
    <mergeCell ref="B24:K24"/>
    <mergeCell ref="F26:I27"/>
    <mergeCell ref="B20:I20"/>
  </mergeCells>
  <conditionalFormatting sqref="B21 B13:B14 B16:B18">
    <cfRule type="cellIs" dxfId="16" priority="1" operator="equal">
      <formula>"Required"</formula>
    </cfRule>
  </conditionalFormatting>
  <conditionalFormatting sqref="B17">
    <cfRule type="expression" dxfId="15" priority="2">
      <formula>LEN(B16)&gt;1200</formula>
    </cfRule>
  </conditionalFormatting>
  <conditionalFormatting sqref="B24">
    <cfRule type="cellIs" dxfId="14" priority="3" operator="equal">
      <formula>"Required"</formula>
    </cfRule>
  </conditionalFormatting>
  <conditionalFormatting sqref="B21">
    <cfRule type="expression" dxfId="13" priority="4">
      <formula>LEN(B20)&gt;1200</formula>
    </cfRule>
  </conditionalFormatting>
  <conditionalFormatting sqref="B21">
    <cfRule type="expression" dxfId="12" priority="5">
      <formula>LEN(B20)&gt;1200</formula>
    </cfRule>
  </conditionalFormatting>
  <conditionalFormatting sqref="B17">
    <cfRule type="expression" dxfId="11" priority="6">
      <formula>LEN(B16)&gt;1200</formula>
    </cfRule>
  </conditionalFormatting>
  <conditionalFormatting sqref="B17">
    <cfRule type="expression" dxfId="10" priority="7">
      <formula>LEN(B16)&gt;1200</formula>
    </cfRule>
  </conditionalFormatting>
  <conditionalFormatting sqref="B20">
    <cfRule type="cellIs" dxfId="9" priority="8" operator="equal">
      <formula>"Required"</formula>
    </cfRule>
  </conditionalFormatting>
  <conditionalFormatting sqref="B15">
    <cfRule type="cellIs" dxfId="8" priority="9" operator="equal">
      <formula>"Required"</formula>
    </cfRule>
  </conditionalFormatting>
  <conditionalFormatting sqref="B19">
    <cfRule type="cellIs" dxfId="7" priority="10" operator="equal">
      <formula>"Required"</formula>
    </cfRule>
  </conditionalFormatting>
  <conditionalFormatting sqref="G29:G30">
    <cfRule type="cellIs" dxfId="6" priority="11" operator="greaterThan">
      <formula>F29</formula>
    </cfRule>
  </conditionalFormatting>
  <conditionalFormatting sqref="I29:I42">
    <cfRule type="cellIs" dxfId="5" priority="12" operator="greaterThan">
      <formula>G29*0.15</formula>
    </cfRule>
  </conditionalFormatting>
  <conditionalFormatting sqref="K29:K42">
    <cfRule type="cellIs" dxfId="4" priority="13" operator="greaterThan">
      <formula>J29*0.15</formula>
    </cfRule>
  </conditionalFormatting>
  <conditionalFormatting sqref="G29:G42">
    <cfRule type="expression" dxfId="3" priority="14">
      <formula>AND(F29&gt;0,G29=0)</formula>
    </cfRule>
  </conditionalFormatting>
  <conditionalFormatting sqref="H29:H42">
    <cfRule type="expression" dxfId="2" priority="15">
      <formula>AND(G29&gt;0,H29=0)</formula>
    </cfRule>
  </conditionalFormatting>
  <conditionalFormatting sqref="G31:G42">
    <cfRule type="cellIs" dxfId="1" priority="16" operator="greaterThan">
      <formula>F31</formula>
    </cfRule>
  </conditionalFormatting>
  <conditionalFormatting sqref="F29:G42">
    <cfRule type="expression" dxfId="0" priority="17">
      <formula>AND(G29&gt;0,F29=0)</formula>
    </cfRule>
  </conditionalFormatting>
  <dataValidations count="4">
    <dataValidation type="custom" allowBlank="1" showInputMessage="1" showErrorMessage="1" prompt="Field ultimate maximum is 1270 characters.  If more characters are needed, a second form will need to be submitted." sqref="B16 J16:K16 B20 J20:K20" xr:uid="{00000000-0002-0000-0700-000000000000}">
      <formula1>LT(LEN(B16),(1271))</formula1>
    </dataValidation>
    <dataValidation type="decimal" operator="lessThanOrEqual" allowBlank="1" showInputMessage="1" showErrorMessage="1" prompt="Proportional Allocation $ Cost cannot be greater than Est. $ Cost." sqref="G29:G42" xr:uid="{00000000-0002-0000-0700-000001000000}">
      <formula1>F29</formula1>
    </dataValidation>
    <dataValidation type="list" allowBlank="1" showErrorMessage="1" sqref="B13" xr:uid="{00000000-0002-0000-0700-000002000000}">
      <formula1>"Required,Yes,No"</formula1>
    </dataValidation>
    <dataValidation type="decimal" operator="lessThanOrEqual" allowBlank="1" showInputMessage="1" showErrorMessage="1" prompt="Must be less than or equal to 15%." sqref="H29:H42" xr:uid="{00000000-0002-0000-0700-000003000000}">
      <formula1>0.15</formula1>
    </dataValidation>
  </dataValidations>
  <hyperlinks>
    <hyperlink ref="A50" r:id="rId1" xr:uid="{00000000-0004-0000-0700-000000000000}"/>
  </hyperlinks>
  <pageMargins left="0.7" right="0.7" top="0.75" bottom="0.75" header="0" footer="0"/>
  <pageSetup fitToHeight="0" orientation="landscape"/>
  <headerFooter>
    <oddFooter>&amp;LHoover State Office Building, Level B, 1305 E. Walnut, Des Moines, Iowa 50319 00B0F0CIO@IOWA.GOV&amp;C&amp;P of &amp;R515.281.5503</oddFooter>
  </headerFooter>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49</vt:i4>
      </vt:variant>
    </vt:vector>
  </HeadingPairs>
  <TitlesOfParts>
    <vt:vector size="60" baseType="lpstr">
      <vt:lpstr>Menu</vt:lpstr>
      <vt:lpstr>Census Block Input</vt:lpstr>
      <vt:lpstr>Exhibit B</vt:lpstr>
      <vt:lpstr>Exhibit B.1</vt:lpstr>
      <vt:lpstr>Exhibit C</vt:lpstr>
      <vt:lpstr>Exhibit C.1</vt:lpstr>
      <vt:lpstr>Exhibit D</vt:lpstr>
      <vt:lpstr>Exh D (2)</vt:lpstr>
      <vt:lpstr>Exh D.1 (2)</vt:lpstr>
      <vt:lpstr>Summary</vt:lpstr>
      <vt:lpstr>Standards</vt:lpstr>
      <vt:lpstr>AppDetail</vt:lpstr>
      <vt:lpstr>Applicant_Name</vt:lpstr>
      <vt:lpstr>ApplicantName</vt:lpstr>
      <vt:lpstr>ApplicationNbr</vt:lpstr>
      <vt:lpstr>Baseline</vt:lpstr>
      <vt:lpstr>Baseline_to_be_Served</vt:lpstr>
      <vt:lpstr>Cable_Modem</vt:lpstr>
      <vt:lpstr>CIO</vt:lpstr>
      <vt:lpstr>CostPerUnitServed</vt:lpstr>
      <vt:lpstr>Delivery_Platform</vt:lpstr>
      <vt:lpstr>Delivery_Platform2</vt:lpstr>
      <vt:lpstr>DSL</vt:lpstr>
      <vt:lpstr>ExhB</vt:lpstr>
      <vt:lpstr>'Exh D (2)'!ExhD</vt:lpstr>
      <vt:lpstr>ExhD</vt:lpstr>
      <vt:lpstr>'Exh D.1 (2)'!ExhD.1</vt:lpstr>
      <vt:lpstr>FFTH_CB</vt:lpstr>
      <vt:lpstr>Fixed_Wireless</vt:lpstr>
      <vt:lpstr>FTTH</vt:lpstr>
      <vt:lpstr>Home</vt:lpstr>
      <vt:lpstr>Infrastructure_Type</vt:lpstr>
      <vt:lpstr>Infrastructure_Type1</vt:lpstr>
      <vt:lpstr>Infrastructure_Type2</vt:lpstr>
      <vt:lpstr>Insfrastructure_Type</vt:lpstr>
      <vt:lpstr>OCIO_Title</vt:lpstr>
      <vt:lpstr>Other</vt:lpstr>
      <vt:lpstr>'Exhibit B'!Print_Titles</vt:lpstr>
      <vt:lpstr>'Exhibit B.1'!Print_Titles</vt:lpstr>
      <vt:lpstr>'Exhibit C'!Print_Titles</vt:lpstr>
      <vt:lpstr>'Exhibit C.1'!Print_Titles</vt:lpstr>
      <vt:lpstr>'Exhibit D'!Print_Titles</vt:lpstr>
      <vt:lpstr>'Exh D.1 (2)'!Prop_Cost_Outside_TSA</vt:lpstr>
      <vt:lpstr>PTE</vt:lpstr>
      <vt:lpstr>PTEA</vt:lpstr>
      <vt:lpstr>PTEQ</vt:lpstr>
      <vt:lpstr>SchoolDistricts</vt:lpstr>
      <vt:lpstr>Tot_Sq_Miles</vt:lpstr>
      <vt:lpstr>Total_Estimated_Costs</vt:lpstr>
      <vt:lpstr>Total_Estimated_Costs___Total_Units_Served</vt:lpstr>
      <vt:lpstr>Total_HSBs</vt:lpstr>
      <vt:lpstr>Total_HSBs_Served</vt:lpstr>
      <vt:lpstr>'Exh D (2)'!TotalEstCost</vt:lpstr>
      <vt:lpstr>TotalEstCost</vt:lpstr>
      <vt:lpstr>TSAInput</vt:lpstr>
      <vt:lpstr>Units_Per_Square_Mile</vt:lpstr>
      <vt:lpstr>Units_Served</vt:lpstr>
      <vt:lpstr>UnitsPerSqMile</vt:lpstr>
      <vt:lpstr>Version</vt:lpstr>
      <vt:lpstr>Wireless_Spectrum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Randolph</dc:creator>
  <cp:lastModifiedBy>Microsoft Office User</cp:lastModifiedBy>
  <cp:lastPrinted>2019-08-12T19:41:59Z</cp:lastPrinted>
  <dcterms:created xsi:type="dcterms:W3CDTF">2018-12-11T18:30:07Z</dcterms:created>
  <dcterms:modified xsi:type="dcterms:W3CDTF">2020-07-20T21:24:59Z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st_Outside_TSA" linkTarget="Prop_Cost_Outside_TSA">
    <vt:lpwstr>#REF!</vt:lpwstr>
  </property>
</Properties>
</file>